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Y:\Dirección de Investigación &amp; Desarrollo\SAI\PRODUCTOS\TASAS\MENSUAL\2022\"/>
    </mc:Choice>
  </mc:AlternateContent>
  <xr:revisionPtr revIDLastSave="0" documentId="13_ncr:1_{EE39A93B-2E6E-4E3A-A800-7E7D749DA559}" xr6:coauthVersionLast="47" xr6:coauthVersionMax="47" xr10:uidLastSave="{00000000-0000-0000-0000-000000000000}"/>
  <bookViews>
    <workbookView xWindow="-120" yWindow="-120" windowWidth="20730" windowHeight="11160" tabRatio="840" firstSheet="25" activeTab="33" xr2:uid="{00000000-000D-0000-FFFF-FFFF00000000}"/>
  </bookViews>
  <sheets>
    <sheet name="1" sheetId="40" r:id="rId1"/>
    <sheet name="1- bogota" sheetId="15" r:id="rId2"/>
    <sheet name="2- popular" sheetId="2" r:id="rId3"/>
    <sheet name="BANCAFE" sheetId="9" state="hidden" r:id="rId4"/>
    <sheet name="6- itaú" sheetId="21" r:id="rId5"/>
    <sheet name="7- bancolombia" sheetId="20" r:id="rId6"/>
    <sheet name="GNB COLOMBIA" sheetId="8" state="hidden" r:id="rId7"/>
    <sheet name="13- bbva" sheetId="7" r:id="rId8"/>
    <sheet name="HELM BANK" sheetId="27" state="hidden" r:id="rId9"/>
    <sheet name="23- occidente" sheetId="35" r:id="rId10"/>
    <sheet name="30- banco caja social" sheetId="19" r:id="rId11"/>
    <sheet name="39 - davivienda" sheetId="6" r:id="rId12"/>
    <sheet name="1-42 scotiabank colpatria S.A." sheetId="5" r:id="rId13"/>
    <sheet name="43- banco agrario" sheetId="4" r:id="rId14"/>
    <sheet name="MEGABANCO" sheetId="11" state="hidden" r:id="rId15"/>
    <sheet name="GRANAHORRAR" sheetId="12" state="hidden" r:id="rId16"/>
    <sheet name="COLMENA" sheetId="10" state="hidden" r:id="rId17"/>
    <sheet name="CONAVI" sheetId="13" state="hidden" r:id="rId18"/>
    <sheet name="49- av villas " sheetId="3" r:id="rId19"/>
    <sheet name="GRANBANCO" sheetId="17" state="hidden" r:id="rId20"/>
    <sheet name="54- coomeva" sheetId="30" r:id="rId21"/>
    <sheet name="62- mibanco" sheetId="39" r:id="rId22"/>
    <sheet name="8- giros y finanzas" sheetId="33" r:id="rId23"/>
    <sheet name="LEASING BANCOLOMBIA" sheetId="37" state="hidden" r:id="rId24"/>
    <sheet name="117- credifamilia" sheetId="32" r:id="rId25"/>
    <sheet name="120 - la hipotecaria" sheetId="36" r:id="rId26"/>
    <sheet name="8- fna" sheetId="26" r:id="rId27"/>
    <sheet name="11- caja promotora " sheetId="38" r:id="rId28"/>
    <sheet name="1- cofiantioquia" sheetId="31" r:id="rId29"/>
    <sheet name="3- coofinep" sheetId="34" r:id="rId30"/>
    <sheet name="4- cootrafa" sheetId="28" r:id="rId31"/>
    <sheet name="5- confiar" sheetId="23" r:id="rId32"/>
    <sheet name="COOMEVA" sheetId="24" state="hidden" r:id="rId33"/>
    <sheet name="CONSOLIDADO" sheetId="1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47" i="23" l="1"/>
  <c r="AO247" i="23" s="1"/>
  <c r="AJ247" i="23"/>
  <c r="AN247" i="23" s="1"/>
  <c r="BK246" i="14" s="1"/>
  <c r="AH247" i="23"/>
  <c r="AM247" i="23" s="1"/>
  <c r="AG247" i="23"/>
  <c r="AF247" i="23"/>
  <c r="AD247" i="23"/>
  <c r="AC247" i="23" s="1"/>
  <c r="AA247" i="23"/>
  <c r="AL247" i="23" s="1"/>
  <c r="BJ246" i="14" s="1"/>
  <c r="AO247" i="28"/>
  <c r="AM247" i="28"/>
  <c r="AJ247" i="28"/>
  <c r="AI247" i="28" s="1"/>
  <c r="AG247" i="28"/>
  <c r="AF247" i="28"/>
  <c r="AD247" i="28"/>
  <c r="AN247" i="28" s="1"/>
  <c r="BI246" i="14" s="1"/>
  <c r="AA247" i="28"/>
  <c r="AL247" i="28" s="1"/>
  <c r="BH246" i="14" s="1"/>
  <c r="AK125" i="34"/>
  <c r="AJ125" i="34"/>
  <c r="AN125" i="34" s="1"/>
  <c r="BG246" i="14" s="1"/>
  <c r="AH125" i="34"/>
  <c r="AG125" i="34"/>
  <c r="AF125" i="34"/>
  <c r="AE125" i="34"/>
  <c r="AO125" i="34" s="1"/>
  <c r="AD125" i="34"/>
  <c r="AC125" i="34" s="1"/>
  <c r="AB125" i="34"/>
  <c r="AM125" i="34" s="1"/>
  <c r="AA125" i="34"/>
  <c r="AL125" i="34" s="1"/>
  <c r="BF246" i="14" s="1"/>
  <c r="AK136" i="31"/>
  <c r="AJ136" i="31"/>
  <c r="AN136" i="31" s="1"/>
  <c r="BE246" i="14" s="1"/>
  <c r="AH136" i="31"/>
  <c r="AG136" i="31"/>
  <c r="AF136" i="31"/>
  <c r="AE136" i="31"/>
  <c r="AO136" i="31" s="1"/>
  <c r="AD136" i="31"/>
  <c r="AC136" i="31" s="1"/>
  <c r="AB136" i="31"/>
  <c r="AM136" i="31" s="1"/>
  <c r="AA136" i="31"/>
  <c r="AL136" i="31" s="1"/>
  <c r="BD246" i="14" s="1"/>
  <c r="Z136" i="31"/>
  <c r="AO150" i="26"/>
  <c r="AK150" i="26"/>
  <c r="AJ150" i="26"/>
  <c r="AN150" i="26" s="1"/>
  <c r="BA246" i="14" s="1"/>
  <c r="AH150" i="26"/>
  <c r="AG150" i="26"/>
  <c r="AL150" i="26" s="1"/>
  <c r="AZ246" i="14" s="1"/>
  <c r="AF150" i="26"/>
  <c r="AE150" i="26"/>
  <c r="AD150" i="26"/>
  <c r="AC150" i="26" s="1"/>
  <c r="AB150" i="26"/>
  <c r="AM150" i="26" s="1"/>
  <c r="AA150" i="26"/>
  <c r="Z150" i="26" s="1"/>
  <c r="AK103" i="36"/>
  <c r="AJ103" i="36"/>
  <c r="AN103" i="36" s="1"/>
  <c r="AY246" i="14" s="1"/>
  <c r="AH103" i="36"/>
  <c r="AG103" i="36"/>
  <c r="AF103" i="36"/>
  <c r="AE103" i="36"/>
  <c r="AO103" i="36" s="1"/>
  <c r="AD103" i="36"/>
  <c r="AC103" i="36" s="1"/>
  <c r="AB103" i="36"/>
  <c r="AM103" i="36" s="1"/>
  <c r="AA103" i="36"/>
  <c r="AL103" i="36" s="1"/>
  <c r="AX246" i="14" s="1"/>
  <c r="AM137" i="32"/>
  <c r="AK137" i="32"/>
  <c r="AJ137" i="32"/>
  <c r="AN137" i="32" s="1"/>
  <c r="AU246" i="14" s="1"/>
  <c r="AI137" i="32"/>
  <c r="AH137" i="32"/>
  <c r="AG137" i="32"/>
  <c r="AF137" i="32"/>
  <c r="AE137" i="32"/>
  <c r="AO137" i="32" s="1"/>
  <c r="AD137" i="32"/>
  <c r="AC137" i="32" s="1"/>
  <c r="AB137" i="32"/>
  <c r="AA137" i="32"/>
  <c r="AL137" i="32" s="1"/>
  <c r="AT246" i="14" s="1"/>
  <c r="AK184" i="33"/>
  <c r="AJ184" i="33"/>
  <c r="AN184" i="33" s="1"/>
  <c r="AS246" i="14" s="1"/>
  <c r="AH184" i="33"/>
  <c r="AG184" i="33"/>
  <c r="AF184" i="33"/>
  <c r="AE184" i="33"/>
  <c r="AO184" i="33" s="1"/>
  <c r="AD184" i="33"/>
  <c r="AC184" i="33"/>
  <c r="AB184" i="33"/>
  <c r="AM184" i="33" s="1"/>
  <c r="AA184" i="33"/>
  <c r="AL184" i="33" s="1"/>
  <c r="AR246" i="14" s="1"/>
  <c r="AK67" i="39"/>
  <c r="AJ67" i="39"/>
  <c r="AN67" i="39" s="1"/>
  <c r="AQ246" i="14" s="1"/>
  <c r="AH67" i="39"/>
  <c r="AG67" i="39"/>
  <c r="AF67" i="39"/>
  <c r="AE67" i="39"/>
  <c r="AO67" i="39" s="1"/>
  <c r="AD67" i="39"/>
  <c r="AC67" i="39"/>
  <c r="AB67" i="39"/>
  <c r="AM67" i="39" s="1"/>
  <c r="AA67" i="39"/>
  <c r="AL67" i="39" s="1"/>
  <c r="AP246" i="14" s="1"/>
  <c r="Z67" i="39"/>
  <c r="AO141" i="30"/>
  <c r="AN141" i="30"/>
  <c r="AO246" i="14" s="1"/>
  <c r="AK141" i="30"/>
  <c r="AJ141" i="30"/>
  <c r="AI141" i="30" s="1"/>
  <c r="AH141" i="30"/>
  <c r="AG141" i="30"/>
  <c r="AF141" i="30"/>
  <c r="AE141" i="30"/>
  <c r="AD141" i="30"/>
  <c r="AC141" i="30" s="1"/>
  <c r="AB141" i="30"/>
  <c r="AM141" i="30" s="1"/>
  <c r="AA141" i="30"/>
  <c r="AL141" i="30" s="1"/>
  <c r="AN246" i="14" s="1"/>
  <c r="Z141" i="30"/>
  <c r="AK247" i="3"/>
  <c r="AJ247" i="3"/>
  <c r="AN247" i="3" s="1"/>
  <c r="AK246" i="14" s="1"/>
  <c r="AI247" i="3"/>
  <c r="AH247" i="3"/>
  <c r="AG247" i="3"/>
  <c r="AF247" i="3"/>
  <c r="AE247" i="3"/>
  <c r="AO247" i="3" s="1"/>
  <c r="AD247" i="3"/>
  <c r="AC247" i="3"/>
  <c r="AB247" i="3"/>
  <c r="AM247" i="3" s="1"/>
  <c r="AA247" i="3"/>
  <c r="AL247" i="3" s="1"/>
  <c r="AJ246" i="14" s="1"/>
  <c r="AK239" i="4"/>
  <c r="AJ239" i="4"/>
  <c r="AN239" i="4" s="1"/>
  <c r="AA246" i="14" s="1"/>
  <c r="AH239" i="4"/>
  <c r="AG239" i="4"/>
  <c r="AF239" i="4"/>
  <c r="AE239" i="4"/>
  <c r="AO239" i="4" s="1"/>
  <c r="AD239" i="4"/>
  <c r="AC239" i="4"/>
  <c r="AB239" i="4"/>
  <c r="AM239" i="4" s="1"/>
  <c r="AA239" i="4"/>
  <c r="AL239" i="4" s="1"/>
  <c r="Z246" i="14" s="1"/>
  <c r="AM249" i="5"/>
  <c r="AK249" i="5"/>
  <c r="AJ249" i="5"/>
  <c r="AN249" i="5" s="1"/>
  <c r="Y246" i="14" s="1"/>
  <c r="AI249" i="5"/>
  <c r="AH249" i="5"/>
  <c r="AG249" i="5"/>
  <c r="AF249" i="5"/>
  <c r="AE249" i="5"/>
  <c r="AO249" i="5" s="1"/>
  <c r="AD249" i="5"/>
  <c r="AC249" i="5" s="1"/>
  <c r="AB249" i="5"/>
  <c r="AA249" i="5"/>
  <c r="AL249" i="5" s="1"/>
  <c r="X246" i="14" s="1"/>
  <c r="AK249" i="6"/>
  <c r="AJ249" i="6"/>
  <c r="AN249" i="6" s="1"/>
  <c r="W246" i="14" s="1"/>
  <c r="AH249" i="6"/>
  <c r="AG249" i="6"/>
  <c r="AF249" i="6"/>
  <c r="AE249" i="6"/>
  <c r="AO249" i="6" s="1"/>
  <c r="AD249" i="6"/>
  <c r="AC249" i="6"/>
  <c r="AB249" i="6"/>
  <c r="AM249" i="6" s="1"/>
  <c r="AA249" i="6"/>
  <c r="AL249" i="6" s="1"/>
  <c r="V246" i="14" s="1"/>
  <c r="AK210" i="19"/>
  <c r="AJ210" i="19"/>
  <c r="AN210" i="19" s="1"/>
  <c r="U246" i="14" s="1"/>
  <c r="AH210" i="19"/>
  <c r="AG210" i="19"/>
  <c r="AF210" i="19"/>
  <c r="AE210" i="19"/>
  <c r="AO210" i="19" s="1"/>
  <c r="AD210" i="19"/>
  <c r="AC210" i="19" s="1"/>
  <c r="AB210" i="19"/>
  <c r="AM210" i="19" s="1"/>
  <c r="AA210" i="19"/>
  <c r="AL210" i="19" s="1"/>
  <c r="T246" i="14" s="1"/>
  <c r="AK247" i="35"/>
  <c r="AO247" i="35" s="1"/>
  <c r="AJ247" i="35"/>
  <c r="AN247" i="35" s="1"/>
  <c r="S246" i="14" s="1"/>
  <c r="AH247" i="35"/>
  <c r="AG247" i="35"/>
  <c r="AF247" i="35"/>
  <c r="AE247" i="35"/>
  <c r="AD247" i="35"/>
  <c r="AC247" i="35"/>
  <c r="AB247" i="35"/>
  <c r="AM247" i="35" s="1"/>
  <c r="AA247" i="35"/>
  <c r="AL247" i="35" s="1"/>
  <c r="R246" i="14" s="1"/>
  <c r="AK249" i="7"/>
  <c r="AJ249" i="7"/>
  <c r="AN249" i="7" s="1"/>
  <c r="O246" i="14" s="1"/>
  <c r="AH249" i="7"/>
  <c r="AG249" i="7"/>
  <c r="AF249" i="7"/>
  <c r="AE249" i="7"/>
  <c r="AO249" i="7" s="1"/>
  <c r="AD249" i="7"/>
  <c r="AC249" i="7" s="1"/>
  <c r="AB249" i="7"/>
  <c r="AM249" i="7" s="1"/>
  <c r="AA249" i="7"/>
  <c r="AL249" i="7" s="1"/>
  <c r="N246" i="14" s="1"/>
  <c r="AK208" i="20"/>
  <c r="AJ208" i="20"/>
  <c r="AN208" i="20" s="1"/>
  <c r="K246" i="14" s="1"/>
  <c r="AH208" i="20"/>
  <c r="AG208" i="20"/>
  <c r="AF208" i="20"/>
  <c r="AE208" i="20"/>
  <c r="AO208" i="20" s="1"/>
  <c r="AD208" i="20"/>
  <c r="AC208" i="20"/>
  <c r="AB208" i="20"/>
  <c r="AM208" i="20" s="1"/>
  <c r="AA208" i="20"/>
  <c r="AL208" i="20" s="1"/>
  <c r="J246" i="14" s="1"/>
  <c r="Z208" i="20"/>
  <c r="AK201" i="21"/>
  <c r="AO201" i="21" s="1"/>
  <c r="AJ201" i="21"/>
  <c r="AN201" i="21" s="1"/>
  <c r="I246" i="14" s="1"/>
  <c r="AH201" i="21"/>
  <c r="AG201" i="21"/>
  <c r="AF201" i="21"/>
  <c r="AE201" i="21"/>
  <c r="AD201" i="21"/>
  <c r="AC201" i="21"/>
  <c r="AB201" i="21"/>
  <c r="AM201" i="21" s="1"/>
  <c r="AA201" i="21"/>
  <c r="AL201" i="21" s="1"/>
  <c r="H246" i="14" s="1"/>
  <c r="Z201" i="21"/>
  <c r="AK249" i="2"/>
  <c r="AJ249" i="2"/>
  <c r="AI249" i="2"/>
  <c r="AH249" i="2"/>
  <c r="AG249" i="2"/>
  <c r="AF249" i="2" s="1"/>
  <c r="AE249" i="2"/>
  <c r="AO249" i="2" s="1"/>
  <c r="AD249" i="2"/>
  <c r="AN249" i="2" s="1"/>
  <c r="E246" i="14" s="1"/>
  <c r="AC249" i="2"/>
  <c r="AB249" i="2"/>
  <c r="AM249" i="2" s="1"/>
  <c r="AA249" i="2"/>
  <c r="AL249" i="2" s="1"/>
  <c r="D246" i="14" s="1"/>
  <c r="AK219" i="15"/>
  <c r="AO219" i="15" s="1"/>
  <c r="AJ219" i="15"/>
  <c r="AN219" i="15" s="1"/>
  <c r="C246" i="14" s="1"/>
  <c r="AH219" i="15"/>
  <c r="AG219" i="15"/>
  <c r="AF219" i="15"/>
  <c r="AE219" i="15"/>
  <c r="AD219" i="15"/>
  <c r="AC219" i="15"/>
  <c r="AB219" i="15"/>
  <c r="AM219" i="15" s="1"/>
  <c r="AA219" i="15"/>
  <c r="AL219" i="15" s="1"/>
  <c r="B246" i="14" s="1"/>
  <c r="BM246" i="14"/>
  <c r="BL246" i="14"/>
  <c r="BC246" i="14"/>
  <c r="BB246" i="14"/>
  <c r="AM246" i="14"/>
  <c r="AL246" i="14"/>
  <c r="AI246" i="14"/>
  <c r="AH246" i="14"/>
  <c r="AG246" i="14"/>
  <c r="AF246" i="14"/>
  <c r="AE246" i="14"/>
  <c r="AD246" i="14"/>
  <c r="M246" i="14"/>
  <c r="L246" i="14"/>
  <c r="G246" i="14"/>
  <c r="F246" i="14"/>
  <c r="BM245" i="14"/>
  <c r="BL245" i="14"/>
  <c r="BE245" i="14"/>
  <c r="BD245" i="14"/>
  <c r="AM245" i="14"/>
  <c r="AL245" i="14"/>
  <c r="AI245" i="14"/>
  <c r="AH245" i="14"/>
  <c r="AG245" i="14"/>
  <c r="AF245" i="14"/>
  <c r="AE245" i="14"/>
  <c r="AD245" i="14"/>
  <c r="M245" i="14"/>
  <c r="L245" i="14"/>
  <c r="G245" i="14"/>
  <c r="F245" i="14"/>
  <c r="E245" i="14"/>
  <c r="AK246" i="23"/>
  <c r="AO246" i="23" s="1"/>
  <c r="AJ246" i="23"/>
  <c r="AH246" i="23"/>
  <c r="AM246" i="23" s="1"/>
  <c r="AG246" i="23"/>
  <c r="AF246" i="23" s="1"/>
  <c r="AD246" i="23"/>
  <c r="AC246" i="23" s="1"/>
  <c r="AA246" i="23"/>
  <c r="AO246" i="28"/>
  <c r="AM246" i="28"/>
  <c r="AJ246" i="28"/>
  <c r="AI246" i="28" s="1"/>
  <c r="AG246" i="28"/>
  <c r="AF246" i="28" s="1"/>
  <c r="AD246" i="28"/>
  <c r="AN246" i="28" s="1"/>
  <c r="BI245" i="14" s="1"/>
  <c r="AA246" i="28"/>
  <c r="AK124" i="34"/>
  <c r="AJ124" i="34"/>
  <c r="AH124" i="34"/>
  <c r="AG124" i="34"/>
  <c r="AF124" i="34" s="1"/>
  <c r="AE124" i="34"/>
  <c r="AD124" i="34"/>
  <c r="AC124" i="34" s="1"/>
  <c r="AB124" i="34"/>
  <c r="AM124" i="34" s="1"/>
  <c r="AA124" i="34"/>
  <c r="AL124" i="34" s="1"/>
  <c r="BF245" i="14" s="1"/>
  <c r="AK135" i="31"/>
  <c r="AJ135" i="31"/>
  <c r="AN135" i="31" s="1"/>
  <c r="AH135" i="31"/>
  <c r="AG135" i="31"/>
  <c r="AF135" i="31"/>
  <c r="AE135" i="31"/>
  <c r="AO135" i="31" s="1"/>
  <c r="AD135" i="31"/>
  <c r="AC135" i="31"/>
  <c r="AB135" i="31"/>
  <c r="AM135" i="31" s="1"/>
  <c r="AA135" i="31"/>
  <c r="AL135" i="31" s="1"/>
  <c r="Z135" i="31"/>
  <c r="AK246" i="38"/>
  <c r="AJ246" i="38"/>
  <c r="AH246" i="38"/>
  <c r="AG246" i="38"/>
  <c r="AF246" i="38" s="1"/>
  <c r="AE246" i="38"/>
  <c r="AD246" i="38"/>
  <c r="AC246" i="38" s="1"/>
  <c r="AB246" i="38"/>
  <c r="AA246" i="38"/>
  <c r="AL246" i="38" s="1"/>
  <c r="BB245" i="14" s="1"/>
  <c r="AK149" i="26"/>
  <c r="AJ149" i="26"/>
  <c r="AI149" i="26" s="1"/>
  <c r="AH149" i="26"/>
  <c r="AG149" i="26"/>
  <c r="AF149" i="26" s="1"/>
  <c r="AE149" i="26"/>
  <c r="AO149" i="26" s="1"/>
  <c r="AD149" i="26"/>
  <c r="AC149" i="26" s="1"/>
  <c r="AB149" i="26"/>
  <c r="AA149" i="26"/>
  <c r="Z149" i="26"/>
  <c r="AK102" i="36"/>
  <c r="AJ102" i="36"/>
  <c r="AN102" i="36" s="1"/>
  <c r="AY245" i="14" s="1"/>
  <c r="AH102" i="36"/>
  <c r="AG102" i="36"/>
  <c r="AF102" i="36" s="1"/>
  <c r="AE102" i="36"/>
  <c r="AD102" i="36"/>
  <c r="AC102" i="36" s="1"/>
  <c r="AB102" i="36"/>
  <c r="AM102" i="36" s="1"/>
  <c r="AA102" i="36"/>
  <c r="AL102" i="36" s="1"/>
  <c r="AX245" i="14" s="1"/>
  <c r="Z102" i="36"/>
  <c r="AK136" i="32"/>
  <c r="AJ136" i="32"/>
  <c r="AH136" i="32"/>
  <c r="AG136" i="32"/>
  <c r="AF136" i="32" s="1"/>
  <c r="AE136" i="32"/>
  <c r="AD136" i="32"/>
  <c r="AC136" i="32" s="1"/>
  <c r="AB136" i="32"/>
  <c r="AA136" i="32"/>
  <c r="AK183" i="33"/>
  <c r="AJ183" i="33"/>
  <c r="AI183" i="33" s="1"/>
  <c r="AH183" i="33"/>
  <c r="AG183" i="33"/>
  <c r="AF183" i="33" s="1"/>
  <c r="AE183" i="33"/>
  <c r="AD183" i="33"/>
  <c r="AC183" i="33" s="1"/>
  <c r="AB183" i="33"/>
  <c r="AA183" i="33"/>
  <c r="AK66" i="39"/>
  <c r="AJ66" i="39"/>
  <c r="AH66" i="39"/>
  <c r="AG66" i="39"/>
  <c r="AF66" i="39" s="1"/>
  <c r="AE66" i="39"/>
  <c r="AO66" i="39" s="1"/>
  <c r="AD66" i="39"/>
  <c r="AC66" i="39" s="1"/>
  <c r="AB66" i="39"/>
  <c r="AA66" i="39"/>
  <c r="AL66" i="39" s="1"/>
  <c r="AP245" i="14" s="1"/>
  <c r="AK140" i="30"/>
  <c r="AJ140" i="30"/>
  <c r="AH140" i="30"/>
  <c r="AG140" i="30"/>
  <c r="AF140" i="30" s="1"/>
  <c r="AE140" i="30"/>
  <c r="AO140" i="30" s="1"/>
  <c r="AD140" i="30"/>
  <c r="AC140" i="30" s="1"/>
  <c r="AB140" i="30"/>
  <c r="AM140" i="30" s="1"/>
  <c r="AA140" i="30"/>
  <c r="AK246" i="3"/>
  <c r="AO246" i="3" s="1"/>
  <c r="AJ246" i="3"/>
  <c r="AN246" i="3" s="1"/>
  <c r="AK245" i="14" s="1"/>
  <c r="AH246" i="3"/>
  <c r="AG246" i="3"/>
  <c r="AF246" i="3" s="1"/>
  <c r="AE246" i="3"/>
  <c r="AD246" i="3"/>
  <c r="AC246" i="3" s="1"/>
  <c r="AB246" i="3"/>
  <c r="AA246" i="3"/>
  <c r="Z246" i="3"/>
  <c r="AK238" i="4"/>
  <c r="AJ238" i="4"/>
  <c r="AI238" i="4" s="1"/>
  <c r="AH238" i="4"/>
  <c r="AG238" i="4"/>
  <c r="AF238" i="4" s="1"/>
  <c r="AE238" i="4"/>
  <c r="AD238" i="4"/>
  <c r="AN238" i="4" s="1"/>
  <c r="AA245" i="14" s="1"/>
  <c r="AB238" i="4"/>
  <c r="AA238" i="4"/>
  <c r="AL238" i="4" s="1"/>
  <c r="Z245" i="14" s="1"/>
  <c r="AK248" i="5"/>
  <c r="AJ248" i="5"/>
  <c r="AN248" i="5" s="1"/>
  <c r="Y245" i="14" s="1"/>
  <c r="AH248" i="5"/>
  <c r="AG248" i="5"/>
  <c r="AF248" i="5" s="1"/>
  <c r="AE248" i="5"/>
  <c r="AO248" i="5" s="1"/>
  <c r="AD248" i="5"/>
  <c r="AC248" i="5" s="1"/>
  <c r="AB248" i="5"/>
  <c r="AM248" i="5" s="1"/>
  <c r="AA248" i="5"/>
  <c r="Z248" i="5" s="1"/>
  <c r="AK248" i="6"/>
  <c r="AJ248" i="6"/>
  <c r="AI248" i="6" s="1"/>
  <c r="AH248" i="6"/>
  <c r="AG248" i="6"/>
  <c r="AF248" i="6" s="1"/>
  <c r="AE248" i="6"/>
  <c r="AD248" i="6"/>
  <c r="AC248" i="6" s="1"/>
  <c r="AB248" i="6"/>
  <c r="AM248" i="6" s="1"/>
  <c r="AA248" i="6"/>
  <c r="AL248" i="6" s="1"/>
  <c r="V245" i="14" s="1"/>
  <c r="Z248" i="6"/>
  <c r="AK209" i="19"/>
  <c r="AJ209" i="19"/>
  <c r="AH209" i="19"/>
  <c r="AG209" i="19"/>
  <c r="AF209" i="19" s="1"/>
  <c r="AE209" i="19"/>
  <c r="AO209" i="19" s="1"/>
  <c r="AD209" i="19"/>
  <c r="AC209" i="19" s="1"/>
  <c r="AB209" i="19"/>
  <c r="AM209" i="19" s="1"/>
  <c r="AA209" i="19"/>
  <c r="Z209" i="19" s="1"/>
  <c r="AK246" i="35"/>
  <c r="AJ246" i="35"/>
  <c r="AH246" i="35"/>
  <c r="AG246" i="35"/>
  <c r="AF246" i="35" s="1"/>
  <c r="AE246" i="35"/>
  <c r="AD246" i="35"/>
  <c r="AC246" i="35" s="1"/>
  <c r="AB246" i="35"/>
  <c r="AA246" i="35"/>
  <c r="AK248" i="7"/>
  <c r="AO248" i="7" s="1"/>
  <c r="AJ248" i="7"/>
  <c r="AI248" i="7" s="1"/>
  <c r="AH248" i="7"/>
  <c r="AG248" i="7"/>
  <c r="AF248" i="7" s="1"/>
  <c r="AE248" i="7"/>
  <c r="AD248" i="7"/>
  <c r="AN248" i="7" s="1"/>
  <c r="O245" i="14" s="1"/>
  <c r="AC248" i="7"/>
  <c r="AB248" i="7"/>
  <c r="AM248" i="7" s="1"/>
  <c r="AA248" i="7"/>
  <c r="AL248" i="7" s="1"/>
  <c r="N245" i="14" s="1"/>
  <c r="AK207" i="20"/>
  <c r="AJ207" i="20"/>
  <c r="AI207" i="20" s="1"/>
  <c r="AH207" i="20"/>
  <c r="AG207" i="20"/>
  <c r="AF207" i="20" s="1"/>
  <c r="AE207" i="20"/>
  <c r="AD207" i="20"/>
  <c r="AN207" i="20" s="1"/>
  <c r="K245" i="14" s="1"/>
  <c r="AB207" i="20"/>
  <c r="AM207" i="20" s="1"/>
  <c r="AA207" i="20"/>
  <c r="Z207" i="20" s="1"/>
  <c r="AK206" i="20"/>
  <c r="AJ206" i="20"/>
  <c r="AN206" i="20" s="1"/>
  <c r="K244" i="14" s="1"/>
  <c r="AH206" i="20"/>
  <c r="AG206" i="20"/>
  <c r="AF206" i="20"/>
  <c r="AE206" i="20"/>
  <c r="AO206" i="20" s="1"/>
  <c r="AD206" i="20"/>
  <c r="AC206" i="20" s="1"/>
  <c r="AB206" i="20"/>
  <c r="AM206" i="20" s="1"/>
  <c r="AA206" i="20"/>
  <c r="AL206" i="20" s="1"/>
  <c r="J244" i="14" s="1"/>
  <c r="AK200" i="21"/>
  <c r="AJ200" i="21"/>
  <c r="AH200" i="21"/>
  <c r="AG200" i="21"/>
  <c r="AF200" i="21" s="1"/>
  <c r="AE200" i="21"/>
  <c r="AO200" i="21" s="1"/>
  <c r="AD200" i="21"/>
  <c r="AC200" i="21" s="1"/>
  <c r="AB200" i="21"/>
  <c r="AM200" i="21" s="1"/>
  <c r="AA200" i="21"/>
  <c r="Z200" i="21"/>
  <c r="AK248" i="2"/>
  <c r="AJ248" i="2"/>
  <c r="AN248" i="2" s="1"/>
  <c r="AH248" i="2"/>
  <c r="AG248" i="2"/>
  <c r="AF248" i="2" s="1"/>
  <c r="AE248" i="2"/>
  <c r="AO248" i="2" s="1"/>
  <c r="AD248" i="2"/>
  <c r="AC248" i="2" s="1"/>
  <c r="AB248" i="2"/>
  <c r="AM248" i="2" s="1"/>
  <c r="AA248" i="2"/>
  <c r="AL248" i="2" s="1"/>
  <c r="D245" i="14" s="1"/>
  <c r="Z248" i="2"/>
  <c r="AK218" i="15"/>
  <c r="AJ218" i="15"/>
  <c r="AH218" i="15"/>
  <c r="AG218" i="15"/>
  <c r="AF218" i="15" s="1"/>
  <c r="AE218" i="15"/>
  <c r="AD218" i="15"/>
  <c r="AC218" i="15" s="1"/>
  <c r="AB218" i="15"/>
  <c r="AA218" i="15"/>
  <c r="Z218" i="15" s="1"/>
  <c r="BM244" i="14"/>
  <c r="BL244" i="14"/>
  <c r="BK244" i="14"/>
  <c r="BJ244" i="14"/>
  <c r="BI244" i="14"/>
  <c r="BH244" i="14"/>
  <c r="BG244" i="14"/>
  <c r="BF244" i="14"/>
  <c r="BE244" i="14"/>
  <c r="BD244" i="14"/>
  <c r="BC244" i="14"/>
  <c r="BB244" i="14"/>
  <c r="BA244" i="14"/>
  <c r="AZ244" i="14"/>
  <c r="AY244" i="14"/>
  <c r="AX244" i="14"/>
  <c r="AU244" i="14"/>
  <c r="AT244" i="14"/>
  <c r="AS244" i="14"/>
  <c r="AR244" i="14"/>
  <c r="AM244" i="14"/>
  <c r="AL244" i="14"/>
  <c r="AK244" i="14"/>
  <c r="AJ244" i="14"/>
  <c r="AI244" i="14"/>
  <c r="AH244" i="14"/>
  <c r="AG244" i="14"/>
  <c r="AF244" i="14"/>
  <c r="AE244" i="14"/>
  <c r="AD244" i="14"/>
  <c r="AA244" i="14"/>
  <c r="Z244" i="14"/>
  <c r="Y244" i="14"/>
  <c r="X244" i="14"/>
  <c r="V244" i="14"/>
  <c r="U244" i="14"/>
  <c r="T244" i="14"/>
  <c r="S244" i="14"/>
  <c r="R244" i="14"/>
  <c r="O244" i="14"/>
  <c r="N244" i="14"/>
  <c r="M244" i="14"/>
  <c r="L244" i="14"/>
  <c r="I244" i="14"/>
  <c r="H244" i="14"/>
  <c r="G244" i="14"/>
  <c r="F244" i="14"/>
  <c r="E244" i="14"/>
  <c r="D244" i="14"/>
  <c r="C244" i="14"/>
  <c r="B244" i="14"/>
  <c r="AK245" i="23"/>
  <c r="AO245" i="23" s="1"/>
  <c r="AJ245" i="23"/>
  <c r="AI245" i="23" s="1"/>
  <c r="AH245" i="23"/>
  <c r="AM245" i="23" s="1"/>
  <c r="AG245" i="23"/>
  <c r="AF245" i="23" s="1"/>
  <c r="AD245" i="23"/>
  <c r="AN245" i="23" s="1"/>
  <c r="AA245" i="23"/>
  <c r="AL245" i="23" s="1"/>
  <c r="AO245" i="28"/>
  <c r="AM245" i="28"/>
  <c r="AJ245" i="28"/>
  <c r="AI245" i="28" s="1"/>
  <c r="AG245" i="28"/>
  <c r="AF245" i="28"/>
  <c r="AD245" i="28"/>
  <c r="AN245" i="28" s="1"/>
  <c r="AC245" i="28"/>
  <c r="AA245" i="28"/>
  <c r="AL245" i="28" s="1"/>
  <c r="Z245" i="28"/>
  <c r="AM123" i="34"/>
  <c r="AK123" i="34"/>
  <c r="AJ123" i="34"/>
  <c r="AI123" i="34"/>
  <c r="AH123" i="34"/>
  <c r="AG123" i="34"/>
  <c r="AF123" i="34" s="1"/>
  <c r="AE123" i="34"/>
  <c r="AO123" i="34" s="1"/>
  <c r="AD123" i="34"/>
  <c r="AN123" i="34" s="1"/>
  <c r="AC123" i="34"/>
  <c r="AB123" i="34"/>
  <c r="AA123" i="34"/>
  <c r="AL123" i="34" s="1"/>
  <c r="AK134" i="31"/>
  <c r="AO134" i="31" s="1"/>
  <c r="AJ134" i="31"/>
  <c r="AN134" i="31" s="1"/>
  <c r="AH134" i="31"/>
  <c r="AG134" i="31"/>
  <c r="AF134" i="31"/>
  <c r="AE134" i="31"/>
  <c r="AD134" i="31"/>
  <c r="AC134" i="31"/>
  <c r="AB134" i="31"/>
  <c r="AM134" i="31" s="1"/>
  <c r="AA134" i="31"/>
  <c r="AL134" i="31" s="1"/>
  <c r="Z134" i="31"/>
  <c r="AK245" i="38"/>
  <c r="AJ245" i="38"/>
  <c r="AI245" i="38" s="1"/>
  <c r="AH245" i="38"/>
  <c r="AG245" i="38"/>
  <c r="AF245" i="38" s="1"/>
  <c r="AE245" i="38"/>
  <c r="AO245" i="38" s="1"/>
  <c r="AD245" i="38"/>
  <c r="AN245" i="38" s="1"/>
  <c r="AC245" i="38"/>
  <c r="AB245" i="38"/>
  <c r="AM245" i="38" s="1"/>
  <c r="AA245" i="38"/>
  <c r="AL245" i="38" s="1"/>
  <c r="Z245" i="38"/>
  <c r="AK148" i="26"/>
  <c r="AO148" i="26" s="1"/>
  <c r="AJ148" i="26"/>
  <c r="AN148" i="26" s="1"/>
  <c r="AH148" i="26"/>
  <c r="AG148" i="26"/>
  <c r="AF148" i="26"/>
  <c r="AE148" i="26"/>
  <c r="AD148" i="26"/>
  <c r="AC148" i="26"/>
  <c r="AB148" i="26"/>
  <c r="AM148" i="26" s="1"/>
  <c r="AA148" i="26"/>
  <c r="AL148" i="26" s="1"/>
  <c r="Z148" i="26"/>
  <c r="AN101" i="36"/>
  <c r="AK101" i="36"/>
  <c r="AO101" i="36" s="1"/>
  <c r="AJ101" i="36"/>
  <c r="AI101" i="36" s="1"/>
  <c r="AH101" i="36"/>
  <c r="AG101" i="36"/>
  <c r="AF101" i="36"/>
  <c r="AE101" i="36"/>
  <c r="AD101" i="36"/>
  <c r="AC101" i="36"/>
  <c r="AB101" i="36"/>
  <c r="AM101" i="36" s="1"/>
  <c r="AA101" i="36"/>
  <c r="AL101" i="36" s="1"/>
  <c r="AK135" i="32"/>
  <c r="AJ135" i="32"/>
  <c r="AI135" i="32"/>
  <c r="AH135" i="32"/>
  <c r="AG135" i="32"/>
  <c r="AF135" i="32" s="1"/>
  <c r="AE135" i="32"/>
  <c r="AO135" i="32" s="1"/>
  <c r="AD135" i="32"/>
  <c r="AN135" i="32" s="1"/>
  <c r="AB135" i="32"/>
  <c r="AM135" i="32" s="1"/>
  <c r="AA135" i="32"/>
  <c r="AL135" i="32" s="1"/>
  <c r="Z135" i="32"/>
  <c r="AO182" i="33"/>
  <c r="AK182" i="33"/>
  <c r="AJ182" i="33"/>
  <c r="AI182" i="33" s="1"/>
  <c r="AH182" i="33"/>
  <c r="AG182" i="33"/>
  <c r="AF182" i="33" s="1"/>
  <c r="AE182" i="33"/>
  <c r="AD182" i="33"/>
  <c r="AN182" i="33" s="1"/>
  <c r="AC182" i="33"/>
  <c r="AB182" i="33"/>
  <c r="AM182" i="33" s="1"/>
  <c r="AA182" i="33"/>
  <c r="AL182" i="33" s="1"/>
  <c r="Z182" i="33"/>
  <c r="AK65" i="39"/>
  <c r="AJ65" i="39"/>
  <c r="AI65" i="39" s="1"/>
  <c r="AH65" i="39"/>
  <c r="AG65" i="39"/>
  <c r="AF65" i="39" s="1"/>
  <c r="AE65" i="39"/>
  <c r="AD65" i="39"/>
  <c r="AC65" i="39" s="1"/>
  <c r="AB65" i="39"/>
  <c r="AM65" i="39" s="1"/>
  <c r="AA65" i="39"/>
  <c r="Z65" i="39" s="1"/>
  <c r="AK139" i="30"/>
  <c r="AJ139" i="30"/>
  <c r="AH139" i="30"/>
  <c r="AG139" i="30"/>
  <c r="AF139" i="30"/>
  <c r="AE139" i="30"/>
  <c r="AD139" i="30"/>
  <c r="AC139" i="30" s="1"/>
  <c r="AB139" i="30"/>
  <c r="AM139" i="30" s="1"/>
  <c r="AA139" i="30"/>
  <c r="AL139" i="30" s="1"/>
  <c r="AN244" i="14" s="1"/>
  <c r="AK245" i="3"/>
  <c r="AJ245" i="3"/>
  <c r="AI245" i="3"/>
  <c r="AH245" i="3"/>
  <c r="AG245" i="3"/>
  <c r="AF245" i="3"/>
  <c r="AE245" i="3"/>
  <c r="AO245" i="3" s="1"/>
  <c r="AD245" i="3"/>
  <c r="AN245" i="3" s="1"/>
  <c r="AB245" i="3"/>
  <c r="AM245" i="3" s="1"/>
  <c r="AA245" i="3"/>
  <c r="AL245" i="3" s="1"/>
  <c r="Z245" i="3"/>
  <c r="AK237" i="4"/>
  <c r="AO237" i="4" s="1"/>
  <c r="AJ237" i="4"/>
  <c r="AN237" i="4" s="1"/>
  <c r="AH237" i="4"/>
  <c r="AG237" i="4"/>
  <c r="AF237" i="4"/>
  <c r="AE237" i="4"/>
  <c r="AD237" i="4"/>
  <c r="AC237" i="4"/>
  <c r="AB237" i="4"/>
  <c r="AM237" i="4" s="1"/>
  <c r="AA237" i="4"/>
  <c r="AL237" i="4" s="1"/>
  <c r="Z237" i="4"/>
  <c r="AO247" i="5"/>
  <c r="AM247" i="5"/>
  <c r="AK247" i="5"/>
  <c r="AJ247" i="5"/>
  <c r="AI247" i="5"/>
  <c r="AH247" i="5"/>
  <c r="AG247" i="5"/>
  <c r="AF247" i="5" s="1"/>
  <c r="AE247" i="5"/>
  <c r="AD247" i="5"/>
  <c r="AN247" i="5" s="1"/>
  <c r="AC247" i="5"/>
  <c r="AB247" i="5"/>
  <c r="AA247" i="5"/>
  <c r="AL247" i="5" s="1"/>
  <c r="AO247" i="6"/>
  <c r="AK247" i="6"/>
  <c r="AJ247" i="6"/>
  <c r="AN247" i="6" s="1"/>
  <c r="W244" i="14" s="1"/>
  <c r="AI247" i="6"/>
  <c r="AH247" i="6"/>
  <c r="AM247" i="6" s="1"/>
  <c r="AG247" i="6"/>
  <c r="AF247" i="6" s="1"/>
  <c r="AE247" i="6"/>
  <c r="AD247" i="6"/>
  <c r="AC247" i="6"/>
  <c r="AB247" i="6"/>
  <c r="AA247" i="6"/>
  <c r="AL247" i="6" s="1"/>
  <c r="Z247" i="6"/>
  <c r="AK208" i="19"/>
  <c r="AO208" i="19" s="1"/>
  <c r="AJ208" i="19"/>
  <c r="AN208" i="19" s="1"/>
  <c r="AH208" i="19"/>
  <c r="AG208" i="19"/>
  <c r="AF208" i="19"/>
  <c r="AE208" i="19"/>
  <c r="AD208" i="19"/>
  <c r="AC208" i="19"/>
  <c r="AB208" i="19"/>
  <c r="AM208" i="19" s="1"/>
  <c r="AA208" i="19"/>
  <c r="AL208" i="19" s="1"/>
  <c r="AK245" i="35"/>
  <c r="AJ245" i="35"/>
  <c r="AI245" i="35"/>
  <c r="AH245" i="35"/>
  <c r="AM245" i="35" s="1"/>
  <c r="AG245" i="35"/>
  <c r="AF245" i="35" s="1"/>
  <c r="AE245" i="35"/>
  <c r="AO245" i="35" s="1"/>
  <c r="AD245" i="35"/>
  <c r="AN245" i="35" s="1"/>
  <c r="AC245" i="35"/>
  <c r="AB245" i="35"/>
  <c r="AA245" i="35"/>
  <c r="AL245" i="35" s="1"/>
  <c r="Z245" i="35"/>
  <c r="AK247" i="7"/>
  <c r="AO247" i="7" s="1"/>
  <c r="AJ247" i="7"/>
  <c r="AN247" i="7" s="1"/>
  <c r="AI247" i="7"/>
  <c r="AH247" i="7"/>
  <c r="AG247" i="7"/>
  <c r="AF247" i="7" s="1"/>
  <c r="AE247" i="7"/>
  <c r="AD247" i="7"/>
  <c r="AC247" i="7"/>
  <c r="AB247" i="7"/>
  <c r="AM247" i="7" s="1"/>
  <c r="AA247" i="7"/>
  <c r="AL247" i="7" s="1"/>
  <c r="AK199" i="21"/>
  <c r="AO199" i="21" s="1"/>
  <c r="AJ199" i="21"/>
  <c r="AN199" i="21" s="1"/>
  <c r="AH199" i="21"/>
  <c r="AG199" i="21"/>
  <c r="AF199" i="21"/>
  <c r="AE199" i="21"/>
  <c r="AD199" i="21"/>
  <c r="AC199" i="21"/>
  <c r="AB199" i="21"/>
  <c r="AM199" i="21" s="1"/>
  <c r="AA199" i="21"/>
  <c r="AL199" i="21" s="1"/>
  <c r="Z199" i="21"/>
  <c r="AO247" i="2"/>
  <c r="AL247" i="2"/>
  <c r="AK247" i="2"/>
  <c r="AJ247" i="2"/>
  <c r="AI247" i="2" s="1"/>
  <c r="AH247" i="2"/>
  <c r="AG247" i="2"/>
  <c r="AF247" i="2"/>
  <c r="AE247" i="2"/>
  <c r="AD247" i="2"/>
  <c r="AN247" i="2" s="1"/>
  <c r="AB247" i="2"/>
  <c r="AM247" i="2" s="1"/>
  <c r="AA247" i="2"/>
  <c r="Z247" i="2"/>
  <c r="AN217" i="15"/>
  <c r="AK217" i="15"/>
  <c r="AJ217" i="15"/>
  <c r="AI217" i="15"/>
  <c r="AH217" i="15"/>
  <c r="AM217" i="15" s="1"/>
  <c r="AG217" i="15"/>
  <c r="AF217" i="15"/>
  <c r="AE217" i="15"/>
  <c r="AO217" i="15" s="1"/>
  <c r="AD217" i="15"/>
  <c r="AC217" i="15" s="1"/>
  <c r="AB217" i="15"/>
  <c r="AA217" i="15"/>
  <c r="AL217" i="15" s="1"/>
  <c r="AK216" i="15"/>
  <c r="AJ216" i="15"/>
  <c r="AI216" i="15" s="1"/>
  <c r="AH216" i="15"/>
  <c r="AG216" i="15"/>
  <c r="AF216" i="15" s="1"/>
  <c r="AE216" i="15"/>
  <c r="AO216" i="15" s="1"/>
  <c r="AD216" i="15"/>
  <c r="AN216" i="15" s="1"/>
  <c r="C243" i="14" s="1"/>
  <c r="AB216" i="15"/>
  <c r="AM216" i="15" s="1"/>
  <c r="AA216" i="15"/>
  <c r="AL216" i="15" s="1"/>
  <c r="B243" i="14" s="1"/>
  <c r="Z216" i="15"/>
  <c r="AL215" i="15"/>
  <c r="AK215" i="15"/>
  <c r="AJ215" i="15"/>
  <c r="AI215" i="15" s="1"/>
  <c r="AH215" i="15"/>
  <c r="AG215" i="15"/>
  <c r="AF215" i="15" s="1"/>
  <c r="AE215" i="15"/>
  <c r="AO215" i="15" s="1"/>
  <c r="AD215" i="15"/>
  <c r="AN215" i="15" s="1"/>
  <c r="AB215" i="15"/>
  <c r="AM215" i="15" s="1"/>
  <c r="AA215" i="15"/>
  <c r="Z215" i="15"/>
  <c r="BM243" i="14"/>
  <c r="BL243" i="14"/>
  <c r="BK243" i="14"/>
  <c r="BJ243" i="14"/>
  <c r="BI243" i="14"/>
  <c r="BH243" i="14"/>
  <c r="BG243" i="14"/>
  <c r="BF243" i="14"/>
  <c r="BE243" i="14"/>
  <c r="BD243" i="14"/>
  <c r="BC243" i="14"/>
  <c r="BB243" i="14"/>
  <c r="BA243" i="14"/>
  <c r="AZ243" i="14"/>
  <c r="AU243" i="14"/>
  <c r="AT243" i="14"/>
  <c r="AS243" i="14"/>
  <c r="AM243" i="14"/>
  <c r="AL243" i="14"/>
  <c r="AK243" i="14"/>
  <c r="AJ243" i="14"/>
  <c r="AI243" i="14"/>
  <c r="AH243" i="14"/>
  <c r="AG243" i="14"/>
  <c r="AF243" i="14"/>
  <c r="AE243" i="14"/>
  <c r="AD243" i="14"/>
  <c r="AA243" i="14"/>
  <c r="Z243" i="14"/>
  <c r="Y243" i="14"/>
  <c r="X243" i="14"/>
  <c r="W243" i="14"/>
  <c r="V243" i="14"/>
  <c r="U243" i="14"/>
  <c r="T243" i="14"/>
  <c r="S243" i="14"/>
  <c r="R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AK244" i="23"/>
  <c r="AO244" i="23" s="1"/>
  <c r="AJ244" i="23"/>
  <c r="AI244" i="23" s="1"/>
  <c r="AH244" i="23"/>
  <c r="AM244" i="23" s="1"/>
  <c r="AG244" i="23"/>
  <c r="AF244" i="23"/>
  <c r="AD244" i="23"/>
  <c r="AN244" i="23" s="1"/>
  <c r="AA244" i="23"/>
  <c r="AL244" i="23" s="1"/>
  <c r="AO244" i="28"/>
  <c r="AM244" i="28"/>
  <c r="AJ244" i="28"/>
  <c r="AI244" i="28" s="1"/>
  <c r="AG244" i="28"/>
  <c r="AF244" i="28" s="1"/>
  <c r="AD244" i="28"/>
  <c r="AN244" i="28" s="1"/>
  <c r="AA244" i="28"/>
  <c r="AL244" i="28" s="1"/>
  <c r="AK122" i="34"/>
  <c r="AJ122" i="34"/>
  <c r="AI122" i="34" s="1"/>
  <c r="AH122" i="34"/>
  <c r="AG122" i="34"/>
  <c r="AF122" i="34" s="1"/>
  <c r="AE122" i="34"/>
  <c r="AO122" i="34" s="1"/>
  <c r="AD122" i="34"/>
  <c r="AN122" i="34" s="1"/>
  <c r="AC122" i="34"/>
  <c r="AB122" i="34"/>
  <c r="AM122" i="34" s="1"/>
  <c r="AA122" i="34"/>
  <c r="AL122" i="34" s="1"/>
  <c r="AK133" i="31"/>
  <c r="AJ133" i="31"/>
  <c r="AN133" i="31" s="1"/>
  <c r="AH133" i="31"/>
  <c r="AG133" i="31"/>
  <c r="AF133" i="31"/>
  <c r="AE133" i="31"/>
  <c r="AO133" i="31" s="1"/>
  <c r="AD133" i="31"/>
  <c r="AC133" i="31"/>
  <c r="AB133" i="31"/>
  <c r="AM133" i="31" s="1"/>
  <c r="AA133" i="31"/>
  <c r="AL133" i="31" s="1"/>
  <c r="Z133" i="31"/>
  <c r="AK244" i="38"/>
  <c r="AJ244" i="38"/>
  <c r="AI244" i="38" s="1"/>
  <c r="AH244" i="38"/>
  <c r="AG244" i="38"/>
  <c r="AF244" i="38" s="1"/>
  <c r="AE244" i="38"/>
  <c r="AO244" i="38" s="1"/>
  <c r="AD244" i="38"/>
  <c r="AN244" i="38" s="1"/>
  <c r="AC244" i="38"/>
  <c r="AB244" i="38"/>
  <c r="AM244" i="38" s="1"/>
  <c r="AA244" i="38"/>
  <c r="AL244" i="38" s="1"/>
  <c r="Z244" i="38"/>
  <c r="AK147" i="26"/>
  <c r="AJ147" i="26"/>
  <c r="AI147" i="26" s="1"/>
  <c r="AH147" i="26"/>
  <c r="AG147" i="26"/>
  <c r="AF147" i="26" s="1"/>
  <c r="AE147" i="26"/>
  <c r="AO147" i="26" s="1"/>
  <c r="AD147" i="26"/>
  <c r="AN147" i="26" s="1"/>
  <c r="AC147" i="26"/>
  <c r="AB147" i="26"/>
  <c r="AM147" i="26" s="1"/>
  <c r="AA147" i="26"/>
  <c r="AL147" i="26" s="1"/>
  <c r="Z147" i="26"/>
  <c r="AK100" i="36"/>
  <c r="AJ100" i="36"/>
  <c r="AI100" i="36" s="1"/>
  <c r="AH100" i="36"/>
  <c r="AG100" i="36"/>
  <c r="AF100" i="36" s="1"/>
  <c r="AE100" i="36"/>
  <c r="AO100" i="36" s="1"/>
  <c r="AD100" i="36"/>
  <c r="AN100" i="36" s="1"/>
  <c r="AY243" i="14" s="1"/>
  <c r="AB100" i="36"/>
  <c r="AM100" i="36" s="1"/>
  <c r="AA100" i="36"/>
  <c r="AO134" i="32"/>
  <c r="AN134" i="32"/>
  <c r="AK134" i="32"/>
  <c r="AJ134" i="32"/>
  <c r="AI134" i="32"/>
  <c r="AH134" i="32"/>
  <c r="AG134" i="32"/>
  <c r="AF134" i="32" s="1"/>
  <c r="AE134" i="32"/>
  <c r="AD134" i="32"/>
  <c r="AC134" i="32"/>
  <c r="AB134" i="32"/>
  <c r="AM134" i="32" s="1"/>
  <c r="AA134" i="32"/>
  <c r="AL134" i="32" s="1"/>
  <c r="AK181" i="33"/>
  <c r="AJ181" i="33"/>
  <c r="AN181" i="33" s="1"/>
  <c r="AH181" i="33"/>
  <c r="AG181" i="33"/>
  <c r="AF181" i="33"/>
  <c r="AE181" i="33"/>
  <c r="AO181" i="33" s="1"/>
  <c r="AD181" i="33"/>
  <c r="AC181" i="33"/>
  <c r="AB181" i="33"/>
  <c r="AM181" i="33" s="1"/>
  <c r="AA181" i="33"/>
  <c r="AL181" i="33" s="1"/>
  <c r="AR243" i="14" s="1"/>
  <c r="AK64" i="39"/>
  <c r="AJ64" i="39"/>
  <c r="AI64" i="39" s="1"/>
  <c r="AH64" i="39"/>
  <c r="AG64" i="39"/>
  <c r="AF64" i="39" s="1"/>
  <c r="AE64" i="39"/>
  <c r="AO64" i="39" s="1"/>
  <c r="AD64" i="39"/>
  <c r="AC64" i="39" s="1"/>
  <c r="AB64" i="39"/>
  <c r="AM64" i="39" s="1"/>
  <c r="AA64" i="39"/>
  <c r="AL64" i="39" s="1"/>
  <c r="AP243" i="14" s="1"/>
  <c r="Z64" i="39"/>
  <c r="AK138" i="30"/>
  <c r="AJ138" i="30"/>
  <c r="AI138" i="30" s="1"/>
  <c r="AH138" i="30"/>
  <c r="AG138" i="30"/>
  <c r="AF138" i="30" s="1"/>
  <c r="AE138" i="30"/>
  <c r="AD138" i="30"/>
  <c r="AB138" i="30"/>
  <c r="AA138" i="30"/>
  <c r="AM244" i="3"/>
  <c r="AK244" i="3"/>
  <c r="AJ244" i="3"/>
  <c r="AI244" i="3"/>
  <c r="AH244" i="3"/>
  <c r="AG244" i="3"/>
  <c r="AF244" i="3" s="1"/>
  <c r="AE244" i="3"/>
  <c r="AO244" i="3" s="1"/>
  <c r="AD244" i="3"/>
  <c r="AN244" i="3" s="1"/>
  <c r="AC244" i="3"/>
  <c r="AB244" i="3"/>
  <c r="AA244" i="3"/>
  <c r="AL244" i="3" s="1"/>
  <c r="AK236" i="4"/>
  <c r="AJ236" i="4"/>
  <c r="AI236" i="4" s="1"/>
  <c r="AH236" i="4"/>
  <c r="AG236" i="4"/>
  <c r="AF236" i="4" s="1"/>
  <c r="AE236" i="4"/>
  <c r="AO236" i="4" s="1"/>
  <c r="AD236" i="4"/>
  <c r="AN236" i="4" s="1"/>
  <c r="AC236" i="4"/>
  <c r="AB236" i="4"/>
  <c r="AM236" i="4" s="1"/>
  <c r="AA236" i="4"/>
  <c r="AL236" i="4" s="1"/>
  <c r="AK246" i="5"/>
  <c r="AJ246" i="5"/>
  <c r="AI246" i="5" s="1"/>
  <c r="AH246" i="5"/>
  <c r="AG246" i="5"/>
  <c r="AF246" i="5" s="1"/>
  <c r="AE246" i="5"/>
  <c r="AO246" i="5" s="1"/>
  <c r="AD246" i="5"/>
  <c r="AN246" i="5" s="1"/>
  <c r="AC246" i="5"/>
  <c r="AB246" i="5"/>
  <c r="AM246" i="5" s="1"/>
  <c r="AA246" i="5"/>
  <c r="AL246" i="5" s="1"/>
  <c r="Z246" i="5"/>
  <c r="AN246" i="6"/>
  <c r="AK246" i="6"/>
  <c r="AO246" i="6" s="1"/>
  <c r="AJ246" i="6"/>
  <c r="AI246" i="6" s="1"/>
  <c r="AH246" i="6"/>
  <c r="AG246" i="6"/>
  <c r="AL246" i="6" s="1"/>
  <c r="AF246" i="6"/>
  <c r="AE246" i="6"/>
  <c r="AD246" i="6"/>
  <c r="AC246" i="6"/>
  <c r="AB246" i="6"/>
  <c r="AM246" i="6" s="1"/>
  <c r="AA246" i="6"/>
  <c r="Z246" i="6"/>
  <c r="AO207" i="19"/>
  <c r="AK207" i="19"/>
  <c r="AJ207" i="19"/>
  <c r="AI207" i="19" s="1"/>
  <c r="AH207" i="19"/>
  <c r="AG207" i="19"/>
  <c r="AF207" i="19" s="1"/>
  <c r="AE207" i="19"/>
  <c r="AD207" i="19"/>
  <c r="AN207" i="19" s="1"/>
  <c r="AC207" i="19"/>
  <c r="AB207" i="19"/>
  <c r="AM207" i="19" s="1"/>
  <c r="AA207" i="19"/>
  <c r="AL207" i="19" s="1"/>
  <c r="Z207" i="19"/>
  <c r="AO244" i="35"/>
  <c r="AK244" i="35"/>
  <c r="AJ244" i="35"/>
  <c r="AI244" i="35" s="1"/>
  <c r="AH244" i="35"/>
  <c r="AG244" i="35"/>
  <c r="AF244" i="35" s="1"/>
  <c r="AE244" i="35"/>
  <c r="AD244" i="35"/>
  <c r="AN244" i="35" s="1"/>
  <c r="AC244" i="35"/>
  <c r="AB244" i="35"/>
  <c r="AM244" i="35" s="1"/>
  <c r="AA244" i="35"/>
  <c r="AL244" i="35" s="1"/>
  <c r="Z244" i="35"/>
  <c r="AN246" i="7"/>
  <c r="AK246" i="7"/>
  <c r="AJ246" i="7"/>
  <c r="AI246" i="7" s="1"/>
  <c r="AH246" i="7"/>
  <c r="AG246" i="7"/>
  <c r="AF246" i="7"/>
  <c r="AE246" i="7"/>
  <c r="AO246" i="7" s="1"/>
  <c r="AD246" i="7"/>
  <c r="AC246" i="7"/>
  <c r="AB246" i="7"/>
  <c r="AM246" i="7" s="1"/>
  <c r="AA246" i="7"/>
  <c r="AL246" i="7" s="1"/>
  <c r="Z246" i="7"/>
  <c r="AN205" i="20"/>
  <c r="AK205" i="20"/>
  <c r="AJ205" i="20"/>
  <c r="AI205" i="20" s="1"/>
  <c r="AH205" i="20"/>
  <c r="AG205" i="20"/>
  <c r="AF205" i="20"/>
  <c r="AE205" i="20"/>
  <c r="AO205" i="20" s="1"/>
  <c r="AD205" i="20"/>
  <c r="AC205" i="20"/>
  <c r="AB205" i="20"/>
  <c r="AM205" i="20" s="1"/>
  <c r="AA205" i="20"/>
  <c r="AL205" i="20" s="1"/>
  <c r="Z205" i="20"/>
  <c r="AK198" i="21"/>
  <c r="AO198" i="21" s="1"/>
  <c r="AJ198" i="21"/>
  <c r="AI198" i="21" s="1"/>
  <c r="AH198" i="21"/>
  <c r="AG198" i="21"/>
  <c r="AF198" i="21" s="1"/>
  <c r="AE198" i="21"/>
  <c r="AD198" i="21"/>
  <c r="AN198" i="21" s="1"/>
  <c r="AC198" i="21"/>
  <c r="AB198" i="21"/>
  <c r="AM198" i="21" s="1"/>
  <c r="AA198" i="21"/>
  <c r="AL198" i="21" s="1"/>
  <c r="Z198" i="21"/>
  <c r="AO246" i="2"/>
  <c r="AK246" i="2"/>
  <c r="AJ246" i="2"/>
  <c r="AI246" i="2" s="1"/>
  <c r="AH246" i="2"/>
  <c r="AG246" i="2"/>
  <c r="AF246" i="2" s="1"/>
  <c r="AE246" i="2"/>
  <c r="AD246" i="2"/>
  <c r="AN246" i="2" s="1"/>
  <c r="AB246" i="2"/>
  <c r="AM246" i="2" s="1"/>
  <c r="AA246" i="2"/>
  <c r="Z246" i="2"/>
  <c r="AN132" i="31"/>
  <c r="AM132" i="31"/>
  <c r="AK132" i="31"/>
  <c r="AJ132" i="31"/>
  <c r="AI132" i="31"/>
  <c r="AH132" i="31"/>
  <c r="AG132" i="31"/>
  <c r="AF132" i="31" s="1"/>
  <c r="AE132" i="31"/>
  <c r="AO132" i="31" s="1"/>
  <c r="AD132" i="31"/>
  <c r="AC132" i="31" s="1"/>
  <c r="AB132" i="31"/>
  <c r="AA132" i="31"/>
  <c r="AL132" i="31" s="1"/>
  <c r="BD242" i="14" s="1"/>
  <c r="AM243" i="23"/>
  <c r="AL243" i="23"/>
  <c r="AK243" i="23"/>
  <c r="AO243" i="23" s="1"/>
  <c r="AJ243" i="23"/>
  <c r="AI243" i="23" s="1"/>
  <c r="AH243" i="23"/>
  <c r="AG243" i="23"/>
  <c r="AF243" i="23"/>
  <c r="AD243" i="23"/>
  <c r="AN243" i="23" s="1"/>
  <c r="BK242" i="14" s="1"/>
  <c r="AA243" i="23"/>
  <c r="AO243" i="28"/>
  <c r="AN243" i="28"/>
  <c r="BI242" i="14" s="1"/>
  <c r="AM243" i="28"/>
  <c r="AL243" i="28"/>
  <c r="AJ243" i="28"/>
  <c r="AI243" i="28"/>
  <c r="AG243" i="28"/>
  <c r="AF243" i="28" s="1"/>
  <c r="AD243" i="28"/>
  <c r="AC243" i="28"/>
  <c r="AA243" i="28"/>
  <c r="Z243" i="28"/>
  <c r="AM121" i="34"/>
  <c r="AK121" i="34"/>
  <c r="AJ121" i="34"/>
  <c r="AN121" i="34" s="1"/>
  <c r="BG242" i="14" s="1"/>
  <c r="AI121" i="34"/>
  <c r="AH121" i="34"/>
  <c r="AG121" i="34"/>
  <c r="AF121" i="34"/>
  <c r="AE121" i="34"/>
  <c r="AO121" i="34" s="1"/>
  <c r="AD121" i="34"/>
  <c r="AC121" i="34" s="1"/>
  <c r="AB121" i="34"/>
  <c r="AA121" i="34"/>
  <c r="AL121" i="34" s="1"/>
  <c r="BF242" i="14" s="1"/>
  <c r="AM243" i="38"/>
  <c r="AK243" i="38"/>
  <c r="AJ243" i="38"/>
  <c r="AI243" i="38"/>
  <c r="AH243" i="38"/>
  <c r="AG243" i="38"/>
  <c r="AF243" i="38" s="1"/>
  <c r="AE243" i="38"/>
  <c r="AO243" i="38" s="1"/>
  <c r="AD243" i="38"/>
  <c r="AN243" i="38" s="1"/>
  <c r="BC242" i="14" s="1"/>
  <c r="AC243" i="38"/>
  <c r="AB243" i="38"/>
  <c r="AA243" i="38"/>
  <c r="AL243" i="38" s="1"/>
  <c r="BB242" i="14" s="1"/>
  <c r="AO146" i="26"/>
  <c r="AK146" i="26"/>
  <c r="AJ146" i="26"/>
  <c r="AI146" i="26"/>
  <c r="AH146" i="26"/>
  <c r="AG146" i="26"/>
  <c r="AF146" i="26" s="1"/>
  <c r="AE146" i="26"/>
  <c r="AD146" i="26"/>
  <c r="AN146" i="26" s="1"/>
  <c r="BA242" i="14" s="1"/>
  <c r="AC146" i="26"/>
  <c r="AB146" i="26"/>
  <c r="AM146" i="26" s="1"/>
  <c r="AA146" i="26"/>
  <c r="AL146" i="26" s="1"/>
  <c r="AZ242" i="14" s="1"/>
  <c r="Z146" i="26"/>
  <c r="AK99" i="36"/>
  <c r="AO99" i="36" s="1"/>
  <c r="AJ99" i="36"/>
  <c r="AN99" i="36" s="1"/>
  <c r="AY242" i="14" s="1"/>
  <c r="AH99" i="36"/>
  <c r="AG99" i="36"/>
  <c r="AF99" i="36"/>
  <c r="AE99" i="36"/>
  <c r="AD99" i="36"/>
  <c r="AC99" i="36"/>
  <c r="AB99" i="36"/>
  <c r="AM99" i="36" s="1"/>
  <c r="AA99" i="36"/>
  <c r="AL99" i="36" s="1"/>
  <c r="AX242" i="14" s="1"/>
  <c r="Z99" i="36"/>
  <c r="AM133" i="32"/>
  <c r="AK133" i="32"/>
  <c r="AJ133" i="32"/>
  <c r="AN133" i="32" s="1"/>
  <c r="AU242" i="14" s="1"/>
  <c r="AI133" i="32"/>
  <c r="AH133" i="32"/>
  <c r="AG133" i="32"/>
  <c r="AF133" i="32"/>
  <c r="AE133" i="32"/>
  <c r="AO133" i="32" s="1"/>
  <c r="AD133" i="32"/>
  <c r="AC133" i="32" s="1"/>
  <c r="AB133" i="32"/>
  <c r="AA133" i="32"/>
  <c r="AL133" i="32" s="1"/>
  <c r="AT242" i="14" s="1"/>
  <c r="AK180" i="33"/>
  <c r="AJ180" i="33"/>
  <c r="AI180" i="33" s="1"/>
  <c r="AH180" i="33"/>
  <c r="AG180" i="33"/>
  <c r="AF180" i="33" s="1"/>
  <c r="AE180" i="33"/>
  <c r="AO180" i="33" s="1"/>
  <c r="AD180" i="33"/>
  <c r="AN180" i="33" s="1"/>
  <c r="AS242" i="14" s="1"/>
  <c r="AC180" i="33"/>
  <c r="AB180" i="33"/>
  <c r="AM180" i="33" s="1"/>
  <c r="AA180" i="33"/>
  <c r="AL180" i="33" s="1"/>
  <c r="AR242" i="14" s="1"/>
  <c r="Z180" i="33"/>
  <c r="AK63" i="39"/>
  <c r="AJ63" i="39"/>
  <c r="AI63" i="39" s="1"/>
  <c r="AH63" i="39"/>
  <c r="AG63" i="39"/>
  <c r="AF63" i="39" s="1"/>
  <c r="AE63" i="39"/>
  <c r="AD63" i="39"/>
  <c r="AC63" i="39" s="1"/>
  <c r="AB63" i="39"/>
  <c r="AA63" i="39"/>
  <c r="AK137" i="30"/>
  <c r="AJ137" i="30"/>
  <c r="AI137" i="30" s="1"/>
  <c r="AH137" i="30"/>
  <c r="AG137" i="30"/>
  <c r="AF137" i="30" s="1"/>
  <c r="AE137" i="30"/>
  <c r="AD137" i="30"/>
  <c r="AB137" i="30"/>
  <c r="AA137" i="30"/>
  <c r="AL137" i="30" s="1"/>
  <c r="AN242" i="14" s="1"/>
  <c r="AK243" i="3"/>
  <c r="AJ243" i="3"/>
  <c r="AN243" i="3" s="1"/>
  <c r="AK242" i="14" s="1"/>
  <c r="AH243" i="3"/>
  <c r="AG243" i="3"/>
  <c r="AF243" i="3"/>
  <c r="AE243" i="3"/>
  <c r="AO243" i="3" s="1"/>
  <c r="AD243" i="3"/>
  <c r="AC243" i="3" s="1"/>
  <c r="AB243" i="3"/>
  <c r="AM243" i="3" s="1"/>
  <c r="AA243" i="3"/>
  <c r="AL243" i="3" s="1"/>
  <c r="AJ242" i="14" s="1"/>
  <c r="AM235" i="4"/>
  <c r="AK235" i="4"/>
  <c r="AJ235" i="4"/>
  <c r="AN235" i="4" s="1"/>
  <c r="AA242" i="14" s="1"/>
  <c r="AI235" i="4"/>
  <c r="AH235" i="4"/>
  <c r="AG235" i="4"/>
  <c r="AF235" i="4"/>
  <c r="AE235" i="4"/>
  <c r="AO235" i="4" s="1"/>
  <c r="AD235" i="4"/>
  <c r="AC235" i="4" s="1"/>
  <c r="AB235" i="4"/>
  <c r="AA235" i="4"/>
  <c r="AL235" i="4" s="1"/>
  <c r="Z242" i="14" s="1"/>
  <c r="AK245" i="5"/>
  <c r="AO245" i="5" s="1"/>
  <c r="AJ245" i="5"/>
  <c r="AN245" i="5" s="1"/>
  <c r="Y242" i="14" s="1"/>
  <c r="AH245" i="5"/>
  <c r="AG245" i="5"/>
  <c r="AF245" i="5"/>
  <c r="AE245" i="5"/>
  <c r="AD245" i="5"/>
  <c r="AC245" i="5"/>
  <c r="AB245" i="5"/>
  <c r="AM245" i="5" s="1"/>
  <c r="AA245" i="5"/>
  <c r="AL245" i="5" s="1"/>
  <c r="X242" i="14" s="1"/>
  <c r="Z245" i="5"/>
  <c r="AK245" i="6"/>
  <c r="AO245" i="6" s="1"/>
  <c r="AJ245" i="6"/>
  <c r="AN245" i="6" s="1"/>
  <c r="W242" i="14" s="1"/>
  <c r="AH245" i="6"/>
  <c r="AG245" i="6"/>
  <c r="AF245" i="6"/>
  <c r="AE245" i="6"/>
  <c r="AD245" i="6"/>
  <c r="AC245" i="6"/>
  <c r="AB245" i="6"/>
  <c r="AM245" i="6" s="1"/>
  <c r="AA245" i="6"/>
  <c r="AL245" i="6" s="1"/>
  <c r="V242" i="14" s="1"/>
  <c r="Z245" i="6"/>
  <c r="AK206" i="19"/>
  <c r="AJ206" i="19"/>
  <c r="AN206" i="19" s="1"/>
  <c r="U242" i="14" s="1"/>
  <c r="AH206" i="19"/>
  <c r="AG206" i="19"/>
  <c r="AF206" i="19"/>
  <c r="AE206" i="19"/>
  <c r="AO206" i="19" s="1"/>
  <c r="AD206" i="19"/>
  <c r="AC206" i="19" s="1"/>
  <c r="AB206" i="19"/>
  <c r="AM206" i="19" s="1"/>
  <c r="AA206" i="19"/>
  <c r="AL206" i="19" s="1"/>
  <c r="T242" i="14" s="1"/>
  <c r="AK243" i="35"/>
  <c r="AJ243" i="35"/>
  <c r="AI243" i="35" s="1"/>
  <c r="AH243" i="35"/>
  <c r="AG243" i="35"/>
  <c r="AF243" i="35" s="1"/>
  <c r="AE243" i="35"/>
  <c r="AO243" i="35" s="1"/>
  <c r="AD243" i="35"/>
  <c r="AN243" i="35" s="1"/>
  <c r="S242" i="14" s="1"/>
  <c r="AC243" i="35"/>
  <c r="AB243" i="35"/>
  <c r="AM243" i="35" s="1"/>
  <c r="AA243" i="35"/>
  <c r="AL243" i="35" s="1"/>
  <c r="R242" i="14" s="1"/>
  <c r="AK245" i="7"/>
  <c r="AO245" i="7" s="1"/>
  <c r="AJ245" i="7"/>
  <c r="AN245" i="7" s="1"/>
  <c r="O242" i="14" s="1"/>
  <c r="AH245" i="7"/>
  <c r="AG245" i="7"/>
  <c r="AF245" i="7"/>
  <c r="AE245" i="7"/>
  <c r="AD245" i="7"/>
  <c r="AC245" i="7"/>
  <c r="AB245" i="7"/>
  <c r="AM245" i="7" s="1"/>
  <c r="AA245" i="7"/>
  <c r="AL245" i="7" s="1"/>
  <c r="N242" i="14" s="1"/>
  <c r="Z245" i="7"/>
  <c r="AK204" i="20"/>
  <c r="AJ204" i="20"/>
  <c r="AN204" i="20" s="1"/>
  <c r="K242" i="14" s="1"/>
  <c r="AH204" i="20"/>
  <c r="AG204" i="20"/>
  <c r="AF204" i="20"/>
  <c r="AE204" i="20"/>
  <c r="AO204" i="20" s="1"/>
  <c r="AD204" i="20"/>
  <c r="AC204" i="20" s="1"/>
  <c r="AB204" i="20"/>
  <c r="AM204" i="20" s="1"/>
  <c r="AA204" i="20"/>
  <c r="AL204" i="20" s="1"/>
  <c r="J242" i="14" s="1"/>
  <c r="AK203" i="20"/>
  <c r="AJ203" i="20"/>
  <c r="AN203" i="20" s="1"/>
  <c r="K241" i="14" s="1"/>
  <c r="AH203" i="20"/>
  <c r="AG203" i="20"/>
  <c r="AF203" i="20"/>
  <c r="AE203" i="20"/>
  <c r="AO203" i="20" s="1"/>
  <c r="AD203" i="20"/>
  <c r="AC203" i="20" s="1"/>
  <c r="AB203" i="20"/>
  <c r="AM203" i="20" s="1"/>
  <c r="AA203" i="20"/>
  <c r="AL203" i="20" s="1"/>
  <c r="J241" i="14" s="1"/>
  <c r="AK197" i="21"/>
  <c r="AJ197" i="21"/>
  <c r="AI197" i="21"/>
  <c r="AH197" i="21"/>
  <c r="AG197" i="21"/>
  <c r="AF197" i="21" s="1"/>
  <c r="AE197" i="21"/>
  <c r="AO197" i="21" s="1"/>
  <c r="AD197" i="21"/>
  <c r="AN197" i="21" s="1"/>
  <c r="I242" i="14" s="1"/>
  <c r="AC197" i="21"/>
  <c r="AB197" i="21"/>
  <c r="AM197" i="21" s="1"/>
  <c r="AA197" i="21"/>
  <c r="AL197" i="21" s="1"/>
  <c r="H242" i="14" s="1"/>
  <c r="BM242" i="14"/>
  <c r="BL242" i="14"/>
  <c r="BJ242" i="14"/>
  <c r="BH242" i="14"/>
  <c r="BE242" i="14"/>
  <c r="AM242" i="14"/>
  <c r="AL242" i="14"/>
  <c r="AI242" i="14"/>
  <c r="AH242" i="14"/>
  <c r="AG242" i="14"/>
  <c r="AF242" i="14"/>
  <c r="AE242" i="14"/>
  <c r="AD242" i="14"/>
  <c r="M242" i="14"/>
  <c r="L242" i="14"/>
  <c r="G242" i="14"/>
  <c r="F242" i="14"/>
  <c r="AK245" i="2"/>
  <c r="AJ245" i="2"/>
  <c r="AI245" i="2" s="1"/>
  <c r="AH245" i="2"/>
  <c r="AG245" i="2"/>
  <c r="AF245" i="2" s="1"/>
  <c r="AE245" i="2"/>
  <c r="AD245" i="2"/>
  <c r="AC245" i="2" s="1"/>
  <c r="AB245" i="2"/>
  <c r="AM245" i="2" s="1"/>
  <c r="AA245" i="2"/>
  <c r="BM241" i="14"/>
  <c r="BL241" i="14"/>
  <c r="AM241" i="14"/>
  <c r="AL241" i="14"/>
  <c r="AI241" i="14"/>
  <c r="AH241" i="14"/>
  <c r="AG241" i="14"/>
  <c r="AF241" i="14"/>
  <c r="AE241" i="14"/>
  <c r="AD241" i="14"/>
  <c r="M241" i="14"/>
  <c r="L241" i="14"/>
  <c r="G241" i="14"/>
  <c r="F241" i="14"/>
  <c r="AK242" i="23"/>
  <c r="AO242" i="23" s="1"/>
  <c r="AJ242" i="23"/>
  <c r="AH242" i="23"/>
  <c r="AM242" i="23" s="1"/>
  <c r="AG242" i="23"/>
  <c r="AF242" i="23"/>
  <c r="AD242" i="23"/>
  <c r="AC242" i="23" s="1"/>
  <c r="AA242" i="23"/>
  <c r="AL242" i="23" s="1"/>
  <c r="BJ241" i="14" s="1"/>
  <c r="AK241" i="23"/>
  <c r="AO241" i="23" s="1"/>
  <c r="AJ241" i="23"/>
  <c r="AI241" i="23" s="1"/>
  <c r="AH241" i="23"/>
  <c r="AM241" i="23" s="1"/>
  <c r="AG241" i="23"/>
  <c r="AF241" i="23" s="1"/>
  <c r="AD241" i="23"/>
  <c r="AN241" i="23" s="1"/>
  <c r="BK240" i="14" s="1"/>
  <c r="AC241" i="23"/>
  <c r="AA241" i="23"/>
  <c r="AL241" i="23" s="1"/>
  <c r="BJ240" i="14" s="1"/>
  <c r="AO242" i="28"/>
  <c r="AM242" i="28"/>
  <c r="AJ242" i="28"/>
  <c r="AI242" i="28" s="1"/>
  <c r="AG242" i="28"/>
  <c r="AF242" i="28" s="1"/>
  <c r="AD242" i="28"/>
  <c r="AN242" i="28" s="1"/>
  <c r="BI241" i="14" s="1"/>
  <c r="AA242" i="28"/>
  <c r="AL242" i="28" s="1"/>
  <c r="BH241" i="14" s="1"/>
  <c r="AK120" i="34"/>
  <c r="AJ120" i="34"/>
  <c r="AH120" i="34"/>
  <c r="AG120" i="34"/>
  <c r="AF120" i="34" s="1"/>
  <c r="AE120" i="34"/>
  <c r="AD120" i="34"/>
  <c r="AC120" i="34" s="1"/>
  <c r="AB120" i="34"/>
  <c r="AM120" i="34" s="1"/>
  <c r="AA120" i="34"/>
  <c r="AL120" i="34" s="1"/>
  <c r="BF241" i="14" s="1"/>
  <c r="AK131" i="31"/>
  <c r="AJ131" i="31"/>
  <c r="AI131" i="31" s="1"/>
  <c r="AH131" i="31"/>
  <c r="AG131" i="31"/>
  <c r="AF131" i="31" s="1"/>
  <c r="AE131" i="31"/>
  <c r="AD131" i="31"/>
  <c r="AN131" i="31" s="1"/>
  <c r="BE241" i="14" s="1"/>
  <c r="AB131" i="31"/>
  <c r="AM131" i="31" s="1"/>
  <c r="AA131" i="31"/>
  <c r="Z131" i="31" s="1"/>
  <c r="AK130" i="31"/>
  <c r="AJ130" i="31"/>
  <c r="AI130" i="31"/>
  <c r="AH130" i="31"/>
  <c r="AG130" i="31"/>
  <c r="AF130" i="31" s="1"/>
  <c r="AE130" i="31"/>
  <c r="AO130" i="31" s="1"/>
  <c r="AD130" i="31"/>
  <c r="AN130" i="31" s="1"/>
  <c r="BE240" i="14" s="1"/>
  <c r="AC130" i="31"/>
  <c r="AB130" i="31"/>
  <c r="AM130" i="31" s="1"/>
  <c r="AA130" i="31"/>
  <c r="AL130" i="31" s="1"/>
  <c r="BD240" i="14" s="1"/>
  <c r="Z130" i="31"/>
  <c r="AK242" i="38"/>
  <c r="AJ242" i="38"/>
  <c r="AI242" i="38" s="1"/>
  <c r="AH242" i="38"/>
  <c r="AG242" i="38"/>
  <c r="AF242" i="38" s="1"/>
  <c r="AE242" i="38"/>
  <c r="AD242" i="38"/>
  <c r="AN242" i="38" s="1"/>
  <c r="BC241" i="14" s="1"/>
  <c r="AB242" i="38"/>
  <c r="AA242" i="38"/>
  <c r="AL242" i="38" s="1"/>
  <c r="BB241" i="14" s="1"/>
  <c r="AK241" i="38"/>
  <c r="AO241" i="38" s="1"/>
  <c r="AJ241" i="38"/>
  <c r="AI241" i="38"/>
  <c r="AH241" i="38"/>
  <c r="AG241" i="38"/>
  <c r="AF241" i="38" s="1"/>
  <c r="AE241" i="38"/>
  <c r="AD241" i="38"/>
  <c r="AN241" i="38" s="1"/>
  <c r="BC240" i="14" s="1"/>
  <c r="AC241" i="38"/>
  <c r="AB241" i="38"/>
  <c r="AM241" i="38" s="1"/>
  <c r="AA241" i="38"/>
  <c r="AL241" i="38" s="1"/>
  <c r="BB240" i="14" s="1"/>
  <c r="AK145" i="26"/>
  <c r="AJ145" i="26"/>
  <c r="AN145" i="26" s="1"/>
  <c r="BA241" i="14" s="1"/>
  <c r="AH145" i="26"/>
  <c r="AG145" i="26"/>
  <c r="AF145" i="26" s="1"/>
  <c r="AE145" i="26"/>
  <c r="AD145" i="26"/>
  <c r="AC145" i="26" s="1"/>
  <c r="AB145" i="26"/>
  <c r="AA145" i="26"/>
  <c r="AL145" i="26" s="1"/>
  <c r="AZ241" i="14" s="1"/>
  <c r="AK98" i="36"/>
  <c r="AJ98" i="36"/>
  <c r="AI98" i="36" s="1"/>
  <c r="AH98" i="36"/>
  <c r="AG98" i="36"/>
  <c r="AF98" i="36" s="1"/>
  <c r="AE98" i="36"/>
  <c r="AO98" i="36" s="1"/>
  <c r="AD98" i="36"/>
  <c r="AN98" i="36" s="1"/>
  <c r="AY241" i="14" s="1"/>
  <c r="AB98" i="36"/>
  <c r="AM98" i="36" s="1"/>
  <c r="AA98" i="36"/>
  <c r="AL98" i="36" s="1"/>
  <c r="AX241" i="14" s="1"/>
  <c r="AK132" i="32"/>
  <c r="AJ132" i="32"/>
  <c r="AN132" i="32" s="1"/>
  <c r="AU241" i="14" s="1"/>
  <c r="AH132" i="32"/>
  <c r="AG132" i="32"/>
  <c r="AF132" i="32" s="1"/>
  <c r="AE132" i="32"/>
  <c r="AO132" i="32" s="1"/>
  <c r="AD132" i="32"/>
  <c r="AC132" i="32" s="1"/>
  <c r="AB132" i="32"/>
  <c r="AM132" i="32" s="1"/>
  <c r="AA132" i="32"/>
  <c r="Z132" i="32"/>
  <c r="AK179" i="33"/>
  <c r="AJ179" i="33"/>
  <c r="AI179" i="33" s="1"/>
  <c r="AH179" i="33"/>
  <c r="AG179" i="33"/>
  <c r="AF179" i="33" s="1"/>
  <c r="AE179" i="33"/>
  <c r="AO179" i="33" s="1"/>
  <c r="AD179" i="33"/>
  <c r="AN179" i="33" s="1"/>
  <c r="AS241" i="14" s="1"/>
  <c r="AB179" i="33"/>
  <c r="AA179" i="33"/>
  <c r="AL179" i="33" s="1"/>
  <c r="AR241" i="14" s="1"/>
  <c r="AK62" i="39"/>
  <c r="AJ62" i="39"/>
  <c r="AH62" i="39"/>
  <c r="AG62" i="39"/>
  <c r="AF62" i="39" s="1"/>
  <c r="AE62" i="39"/>
  <c r="AD62" i="39"/>
  <c r="AC62" i="39" s="1"/>
  <c r="AB62" i="39"/>
  <c r="AA62" i="39"/>
  <c r="AK136" i="30"/>
  <c r="AJ136" i="30"/>
  <c r="AH136" i="30"/>
  <c r="AG136" i="30"/>
  <c r="AF136" i="30" s="1"/>
  <c r="AE136" i="30"/>
  <c r="AD136" i="30"/>
  <c r="AC136" i="30" s="1"/>
  <c r="AB136" i="30"/>
  <c r="AM136" i="30" s="1"/>
  <c r="AA136" i="30"/>
  <c r="AL136" i="30" s="1"/>
  <c r="AN241" i="14" s="1"/>
  <c r="AK242" i="3"/>
  <c r="AO242" i="3" s="1"/>
  <c r="AJ242" i="3"/>
  <c r="AI242" i="3" s="1"/>
  <c r="AH242" i="3"/>
  <c r="AG242" i="3"/>
  <c r="AF242" i="3" s="1"/>
  <c r="AE242" i="3"/>
  <c r="AD242" i="3"/>
  <c r="AB242" i="3"/>
  <c r="AA242" i="3"/>
  <c r="AK234" i="4"/>
  <c r="AJ234" i="4"/>
  <c r="AI234" i="4" s="1"/>
  <c r="AH234" i="4"/>
  <c r="AG234" i="4"/>
  <c r="AF234" i="4" s="1"/>
  <c r="AE234" i="4"/>
  <c r="AO234" i="4" s="1"/>
  <c r="AD234" i="4"/>
  <c r="AN234" i="4" s="1"/>
  <c r="AA241" i="14" s="1"/>
  <c r="AB234" i="4"/>
  <c r="AM234" i="4" s="1"/>
  <c r="AA234" i="4"/>
  <c r="AL234" i="4" s="1"/>
  <c r="Z241" i="14" s="1"/>
  <c r="AK244" i="5"/>
  <c r="AO244" i="5" s="1"/>
  <c r="AJ244" i="5"/>
  <c r="AI244" i="5" s="1"/>
  <c r="AH244" i="5"/>
  <c r="AG244" i="5"/>
  <c r="AF244" i="5" s="1"/>
  <c r="AE244" i="5"/>
  <c r="AD244" i="5"/>
  <c r="AC244" i="5" s="1"/>
  <c r="AB244" i="5"/>
  <c r="AM244" i="5" s="1"/>
  <c r="AA244" i="5"/>
  <c r="AL244" i="5" s="1"/>
  <c r="X241" i="14" s="1"/>
  <c r="AK244" i="6"/>
  <c r="AJ244" i="6"/>
  <c r="AI244" i="6" s="1"/>
  <c r="AH244" i="6"/>
  <c r="AG244" i="6"/>
  <c r="AF244" i="6" s="1"/>
  <c r="AE244" i="6"/>
  <c r="AD244" i="6"/>
  <c r="AB244" i="6"/>
  <c r="AM244" i="6" s="1"/>
  <c r="AA244" i="6"/>
  <c r="AL244" i="6" s="1"/>
  <c r="V241" i="14" s="1"/>
  <c r="AK205" i="19"/>
  <c r="AJ205" i="19"/>
  <c r="AI205" i="19" s="1"/>
  <c r="AH205" i="19"/>
  <c r="AG205" i="19"/>
  <c r="AF205" i="19" s="1"/>
  <c r="AE205" i="19"/>
  <c r="AO205" i="19" s="1"/>
  <c r="AD205" i="19"/>
  <c r="AN205" i="19" s="1"/>
  <c r="U241" i="14" s="1"/>
  <c r="AB205" i="19"/>
  <c r="AM205" i="19" s="1"/>
  <c r="AA205" i="19"/>
  <c r="AL205" i="19" s="1"/>
  <c r="T241" i="14" s="1"/>
  <c r="AK242" i="35"/>
  <c r="AJ242" i="35"/>
  <c r="AI242" i="35" s="1"/>
  <c r="AH242" i="35"/>
  <c r="AG242" i="35"/>
  <c r="AF242" i="35" s="1"/>
  <c r="AE242" i="35"/>
  <c r="AD242" i="35"/>
  <c r="AB242" i="35"/>
  <c r="AM242" i="35" s="1"/>
  <c r="AA242" i="35"/>
  <c r="AL242" i="35" s="1"/>
  <c r="R241" i="14" s="1"/>
  <c r="AK244" i="7"/>
  <c r="AO244" i="7" s="1"/>
  <c r="AJ244" i="7"/>
  <c r="AI244" i="7" s="1"/>
  <c r="AH244" i="7"/>
  <c r="AG244" i="7"/>
  <c r="AF244" i="7" s="1"/>
  <c r="AE244" i="7"/>
  <c r="AD244" i="7"/>
  <c r="AN244" i="7" s="1"/>
  <c r="O241" i="14" s="1"/>
  <c r="AB244" i="7"/>
  <c r="AM244" i="7" s="1"/>
  <c r="AA244" i="7"/>
  <c r="AL244" i="7" s="1"/>
  <c r="N241" i="14" s="1"/>
  <c r="Z244" i="7"/>
  <c r="AK196" i="21"/>
  <c r="AJ196" i="21"/>
  <c r="AI196" i="21" s="1"/>
  <c r="AH196" i="21"/>
  <c r="AG196" i="21"/>
  <c r="AF196" i="21" s="1"/>
  <c r="AE196" i="21"/>
  <c r="AD196" i="21"/>
  <c r="AN196" i="21" s="1"/>
  <c r="I241" i="14" s="1"/>
  <c r="AB196" i="21"/>
  <c r="AA196" i="21"/>
  <c r="AL196" i="21" s="1"/>
  <c r="H241" i="14" s="1"/>
  <c r="AK244" i="2"/>
  <c r="AJ244" i="2"/>
  <c r="AI244" i="2" s="1"/>
  <c r="AH244" i="2"/>
  <c r="AG244" i="2"/>
  <c r="AF244" i="2" s="1"/>
  <c r="AE244" i="2"/>
  <c r="AO244" i="2" s="1"/>
  <c r="AD244" i="2"/>
  <c r="AB244" i="2"/>
  <c r="AM244" i="2" s="1"/>
  <c r="AA244" i="2"/>
  <c r="AK214" i="15"/>
  <c r="AJ214" i="15"/>
  <c r="AH214" i="15"/>
  <c r="AG214" i="15"/>
  <c r="AF214" i="15" s="1"/>
  <c r="AE214" i="15"/>
  <c r="AO214" i="15" s="1"/>
  <c r="AD214" i="15"/>
  <c r="AC214" i="15" s="1"/>
  <c r="AB214" i="15"/>
  <c r="AA214" i="15"/>
  <c r="Z214" i="15" s="1"/>
  <c r="BM240" i="14"/>
  <c r="BL240" i="14"/>
  <c r="BI240" i="14"/>
  <c r="BH240" i="14"/>
  <c r="BG240" i="14"/>
  <c r="BF240" i="14"/>
  <c r="BA240" i="14"/>
  <c r="AZ240" i="14"/>
  <c r="AY240" i="14"/>
  <c r="AX240" i="14"/>
  <c r="AU240" i="14"/>
  <c r="AT240" i="14"/>
  <c r="AS240" i="14"/>
  <c r="AR240" i="14"/>
  <c r="AM240" i="14"/>
  <c r="AL240" i="14"/>
  <c r="AK240" i="14"/>
  <c r="AJ240" i="14"/>
  <c r="AI240" i="14"/>
  <c r="AH240" i="14"/>
  <c r="AG240" i="14"/>
  <c r="AF240" i="14"/>
  <c r="AE240" i="14"/>
  <c r="AD240" i="14"/>
  <c r="AA240" i="14"/>
  <c r="Z240" i="14"/>
  <c r="Y240" i="14"/>
  <c r="X240" i="14"/>
  <c r="W240" i="14"/>
  <c r="V240" i="14"/>
  <c r="U240" i="14"/>
  <c r="T240" i="14"/>
  <c r="S240" i="14"/>
  <c r="R240" i="14"/>
  <c r="O240" i="14"/>
  <c r="N240" i="14"/>
  <c r="M240" i="14"/>
  <c r="L240" i="14"/>
  <c r="K240" i="14"/>
  <c r="J240" i="14"/>
  <c r="I240" i="14"/>
  <c r="H240" i="14"/>
  <c r="G240" i="14"/>
  <c r="F240" i="14"/>
  <c r="C240" i="14"/>
  <c r="AO241" i="28"/>
  <c r="AM241" i="28"/>
  <c r="AJ241" i="28"/>
  <c r="AI241" i="28" s="1"/>
  <c r="AG241" i="28"/>
  <c r="AF241" i="28"/>
  <c r="AD241" i="28"/>
  <c r="AN241" i="28" s="1"/>
  <c r="AA241" i="28"/>
  <c r="AL241" i="28" s="1"/>
  <c r="AO119" i="34"/>
  <c r="AK119" i="34"/>
  <c r="AJ119" i="34"/>
  <c r="AN119" i="34" s="1"/>
  <c r="AH119" i="34"/>
  <c r="AG119" i="34"/>
  <c r="AF119" i="34" s="1"/>
  <c r="AE119" i="34"/>
  <c r="AD119" i="34"/>
  <c r="AC119" i="34" s="1"/>
  <c r="AB119" i="34"/>
  <c r="AM119" i="34" s="1"/>
  <c r="AA119" i="34"/>
  <c r="AL119" i="34" s="1"/>
  <c r="AK144" i="26"/>
  <c r="AO144" i="26" s="1"/>
  <c r="AJ144" i="26"/>
  <c r="AI144" i="26" s="1"/>
  <c r="AH144" i="26"/>
  <c r="AG144" i="26"/>
  <c r="AF144" i="26" s="1"/>
  <c r="AE144" i="26"/>
  <c r="AD144" i="26"/>
  <c r="AN144" i="26" s="1"/>
  <c r="AC144" i="26"/>
  <c r="AB144" i="26"/>
  <c r="AM144" i="26" s="1"/>
  <c r="AA144" i="26"/>
  <c r="AL144" i="26" s="1"/>
  <c r="Z144" i="26"/>
  <c r="AK97" i="36"/>
  <c r="AO97" i="36" s="1"/>
  <c r="AJ97" i="36"/>
  <c r="AI97" i="36" s="1"/>
  <c r="AH97" i="36"/>
  <c r="AG97" i="36"/>
  <c r="AF97" i="36" s="1"/>
  <c r="AE97" i="36"/>
  <c r="AD97" i="36"/>
  <c r="AN97" i="36" s="1"/>
  <c r="AC97" i="36"/>
  <c r="AB97" i="36"/>
  <c r="AM97" i="36" s="1"/>
  <c r="AA97" i="36"/>
  <c r="AL97" i="36" s="1"/>
  <c r="Z97" i="36"/>
  <c r="AO131" i="32"/>
  <c r="AK131" i="32"/>
  <c r="AJ131" i="32"/>
  <c r="AI131" i="32" s="1"/>
  <c r="AH131" i="32"/>
  <c r="AG131" i="32"/>
  <c r="AF131" i="32" s="1"/>
  <c r="AE131" i="32"/>
  <c r="AD131" i="32"/>
  <c r="AN131" i="32" s="1"/>
  <c r="AB131" i="32"/>
  <c r="AM131" i="32" s="1"/>
  <c r="AA131" i="32"/>
  <c r="Z131" i="32"/>
  <c r="AK178" i="33"/>
  <c r="AO178" i="33" s="1"/>
  <c r="AJ178" i="33"/>
  <c r="AN178" i="33" s="1"/>
  <c r="AH178" i="33"/>
  <c r="AG178" i="33"/>
  <c r="AF178" i="33"/>
  <c r="AE178" i="33"/>
  <c r="AD178" i="33"/>
  <c r="AC178" i="33"/>
  <c r="AB178" i="33"/>
  <c r="AM178" i="33" s="1"/>
  <c r="AA178" i="33"/>
  <c r="AL178" i="33" s="1"/>
  <c r="Z178" i="33"/>
  <c r="AK61" i="39"/>
  <c r="AJ61" i="39"/>
  <c r="AI61" i="39" s="1"/>
  <c r="AH61" i="39"/>
  <c r="AG61" i="39"/>
  <c r="AF61" i="39" s="1"/>
  <c r="AE61" i="39"/>
  <c r="AD61" i="39"/>
  <c r="AC61" i="39" s="1"/>
  <c r="AB61" i="39"/>
  <c r="AA61" i="39"/>
  <c r="Z61" i="39" s="1"/>
  <c r="AK135" i="30"/>
  <c r="AJ135" i="30"/>
  <c r="AH135" i="30"/>
  <c r="AG135" i="30"/>
  <c r="AF135" i="30" s="1"/>
  <c r="AE135" i="30"/>
  <c r="AD135" i="30"/>
  <c r="AC135" i="30" s="1"/>
  <c r="AB135" i="30"/>
  <c r="AA135" i="30"/>
  <c r="AK241" i="3"/>
  <c r="AO241" i="3" s="1"/>
  <c r="AJ241" i="3"/>
  <c r="AI241" i="3" s="1"/>
  <c r="AH241" i="3"/>
  <c r="AG241" i="3"/>
  <c r="AF241" i="3" s="1"/>
  <c r="AE241" i="3"/>
  <c r="AD241" i="3"/>
  <c r="AN241" i="3" s="1"/>
  <c r="AC241" i="3"/>
  <c r="AB241" i="3"/>
  <c r="AM241" i="3" s="1"/>
  <c r="AA241" i="3"/>
  <c r="AL241" i="3" s="1"/>
  <c r="Z241" i="3"/>
  <c r="AK233" i="4"/>
  <c r="AO233" i="4" s="1"/>
  <c r="AJ233" i="4"/>
  <c r="AN233" i="4" s="1"/>
  <c r="AH233" i="4"/>
  <c r="AG233" i="4"/>
  <c r="AF233" i="4"/>
  <c r="AE233" i="4"/>
  <c r="AD233" i="4"/>
  <c r="AC233" i="4"/>
  <c r="AB233" i="4"/>
  <c r="AM233" i="4" s="1"/>
  <c r="AA233" i="4"/>
  <c r="AL233" i="4" s="1"/>
  <c r="Z233" i="4"/>
  <c r="AK243" i="5"/>
  <c r="AJ243" i="5"/>
  <c r="AI243" i="5" s="1"/>
  <c r="AH243" i="5"/>
  <c r="AG243" i="5"/>
  <c r="AF243" i="5" s="1"/>
  <c r="AE243" i="5"/>
  <c r="AO243" i="5" s="1"/>
  <c r="AD243" i="5"/>
  <c r="AN243" i="5" s="1"/>
  <c r="AC243" i="5"/>
  <c r="AB243" i="5"/>
  <c r="AM243" i="5" s="1"/>
  <c r="AA243" i="5"/>
  <c r="AL243" i="5" s="1"/>
  <c r="AK243" i="6"/>
  <c r="AO243" i="6" s="1"/>
  <c r="AJ243" i="6"/>
  <c r="AI243" i="6" s="1"/>
  <c r="AH243" i="6"/>
  <c r="AG243" i="6"/>
  <c r="AF243" i="6" s="1"/>
  <c r="AE243" i="6"/>
  <c r="AD243" i="6"/>
  <c r="AN243" i="6" s="1"/>
  <c r="AC243" i="6"/>
  <c r="AB243" i="6"/>
  <c r="AM243" i="6" s="1"/>
  <c r="AA243" i="6"/>
  <c r="AL243" i="6" s="1"/>
  <c r="Z243" i="6"/>
  <c r="AK204" i="19"/>
  <c r="AO204" i="19" s="1"/>
  <c r="AJ204" i="19"/>
  <c r="AI204" i="19" s="1"/>
  <c r="AH204" i="19"/>
  <c r="AG204" i="19"/>
  <c r="AF204" i="19" s="1"/>
  <c r="AE204" i="19"/>
  <c r="AD204" i="19"/>
  <c r="AN204" i="19" s="1"/>
  <c r="AC204" i="19"/>
  <c r="AB204" i="19"/>
  <c r="AM204" i="19" s="1"/>
  <c r="AA204" i="19"/>
  <c r="AL204" i="19" s="1"/>
  <c r="Z204" i="19"/>
  <c r="AM241" i="35"/>
  <c r="AK241" i="35"/>
  <c r="AJ241" i="35"/>
  <c r="AI241" i="35"/>
  <c r="AH241" i="35"/>
  <c r="AG241" i="35"/>
  <c r="AF241" i="35" s="1"/>
  <c r="AE241" i="35"/>
  <c r="AO241" i="35" s="1"/>
  <c r="AD241" i="35"/>
  <c r="AN241" i="35" s="1"/>
  <c r="AB241" i="35"/>
  <c r="AA241" i="35"/>
  <c r="AL241" i="35" s="1"/>
  <c r="AN243" i="7"/>
  <c r="AK243" i="7"/>
  <c r="AJ243" i="7"/>
  <c r="AI243" i="7" s="1"/>
  <c r="AH243" i="7"/>
  <c r="AG243" i="7"/>
  <c r="AF243" i="7"/>
  <c r="AE243" i="7"/>
  <c r="AO243" i="7" s="1"/>
  <c r="AD243" i="7"/>
  <c r="AC243" i="7"/>
  <c r="AB243" i="7"/>
  <c r="AM243" i="7" s="1"/>
  <c r="AA243" i="7"/>
  <c r="AL243" i="7" s="1"/>
  <c r="Z243" i="7"/>
  <c r="AO202" i="20"/>
  <c r="AL202" i="20"/>
  <c r="AK202" i="20"/>
  <c r="AJ202" i="20"/>
  <c r="AI202" i="20" s="1"/>
  <c r="AH202" i="20"/>
  <c r="AG202" i="20"/>
  <c r="AF202" i="20" s="1"/>
  <c r="AE202" i="20"/>
  <c r="AD202" i="20"/>
  <c r="AN202" i="20" s="1"/>
  <c r="AB202" i="20"/>
  <c r="AM202" i="20" s="1"/>
  <c r="AA202" i="20"/>
  <c r="Z202" i="20"/>
  <c r="AK195" i="21"/>
  <c r="AO195" i="21" s="1"/>
  <c r="AJ195" i="21"/>
  <c r="AN195" i="21" s="1"/>
  <c r="AH195" i="21"/>
  <c r="AG195" i="21"/>
  <c r="AF195" i="21" s="1"/>
  <c r="AE195" i="21"/>
  <c r="AD195" i="21"/>
  <c r="AC195" i="21"/>
  <c r="AB195" i="21"/>
  <c r="AM195" i="21" s="1"/>
  <c r="AA195" i="21"/>
  <c r="AL195" i="21" s="1"/>
  <c r="Z195" i="21"/>
  <c r="AK243" i="2"/>
  <c r="AO243" i="2" s="1"/>
  <c r="AJ243" i="2"/>
  <c r="AI243" i="2" s="1"/>
  <c r="AH243" i="2"/>
  <c r="AG243" i="2"/>
  <c r="AF243" i="2" s="1"/>
  <c r="AE243" i="2"/>
  <c r="AD243" i="2"/>
  <c r="AN243" i="2" s="1"/>
  <c r="E240" i="14" s="1"/>
  <c r="AB243" i="2"/>
  <c r="AA243" i="2"/>
  <c r="AL243" i="2" s="1"/>
  <c r="D240" i="14" s="1"/>
  <c r="Z243" i="2"/>
  <c r="AK213" i="15"/>
  <c r="AJ213" i="15"/>
  <c r="AI213" i="15" s="1"/>
  <c r="AH213" i="15"/>
  <c r="AG213" i="15"/>
  <c r="AF213" i="15" s="1"/>
  <c r="AE213" i="15"/>
  <c r="AO213" i="15" s="1"/>
  <c r="AD213" i="15"/>
  <c r="AN213" i="15" s="1"/>
  <c r="AB213" i="15"/>
  <c r="AM213" i="15" s="1"/>
  <c r="AA213" i="15"/>
  <c r="Z213" i="15" s="1"/>
  <c r="AK143" i="26"/>
  <c r="AO143" i="26" s="1"/>
  <c r="AJ143" i="26"/>
  <c r="AN143" i="26" s="1"/>
  <c r="BA239" i="14" s="1"/>
  <c r="AH143" i="26"/>
  <c r="AG143" i="26"/>
  <c r="AF143" i="26"/>
  <c r="AE143" i="26"/>
  <c r="AD143" i="26"/>
  <c r="AC143" i="26"/>
  <c r="AB143" i="26"/>
  <c r="AM143" i="26" s="1"/>
  <c r="AA143" i="26"/>
  <c r="AL143" i="26" s="1"/>
  <c r="AZ239" i="14" s="1"/>
  <c r="AK130" i="32"/>
  <c r="AJ130" i="32"/>
  <c r="AN130" i="32" s="1"/>
  <c r="AU239" i="14" s="1"/>
  <c r="AH130" i="32"/>
  <c r="AG130" i="32"/>
  <c r="AF130" i="32"/>
  <c r="AE130" i="32"/>
  <c r="AD130" i="32"/>
  <c r="AC130" i="32"/>
  <c r="AB130" i="32"/>
  <c r="AM130" i="32" s="1"/>
  <c r="AA130" i="32"/>
  <c r="AL130" i="32" s="1"/>
  <c r="AT239" i="14" s="1"/>
  <c r="BM239" i="14"/>
  <c r="BL239" i="14"/>
  <c r="BE239" i="14"/>
  <c r="BD239" i="14"/>
  <c r="AM239" i="14"/>
  <c r="AL239" i="14"/>
  <c r="AI239" i="14"/>
  <c r="AH239" i="14"/>
  <c r="AG239" i="14"/>
  <c r="AF239" i="14"/>
  <c r="AE239" i="14"/>
  <c r="AD239" i="14"/>
  <c r="N239" i="14"/>
  <c r="M239" i="14"/>
  <c r="L239" i="14"/>
  <c r="G239" i="14"/>
  <c r="F239" i="14"/>
  <c r="AM240" i="23"/>
  <c r="AK240" i="23"/>
  <c r="AO240" i="23" s="1"/>
  <c r="AJ240" i="23"/>
  <c r="AI240" i="23"/>
  <c r="AH240" i="23"/>
  <c r="AG240" i="23"/>
  <c r="AF240" i="23" s="1"/>
  <c r="AD240" i="23"/>
  <c r="AN240" i="23" s="1"/>
  <c r="BK239" i="14" s="1"/>
  <c r="AA240" i="23"/>
  <c r="AL240" i="23" s="1"/>
  <c r="BJ239" i="14" s="1"/>
  <c r="AO240" i="28"/>
  <c r="AM240" i="28"/>
  <c r="AJ240" i="28"/>
  <c r="AI240" i="28" s="1"/>
  <c r="AG240" i="28"/>
  <c r="AF240" i="28" s="1"/>
  <c r="AD240" i="28"/>
  <c r="AC240" i="28" s="1"/>
  <c r="AA240" i="28"/>
  <c r="AM239" i="28"/>
  <c r="AJ239" i="28"/>
  <c r="AN239" i="28" s="1"/>
  <c r="BI238" i="14" s="1"/>
  <c r="AG239" i="28"/>
  <c r="AF239" i="28"/>
  <c r="AD239" i="28"/>
  <c r="AC239" i="28"/>
  <c r="AA239" i="28"/>
  <c r="AL239" i="28" s="1"/>
  <c r="BH238" i="14" s="1"/>
  <c r="AK118" i="34"/>
  <c r="AJ118" i="34"/>
  <c r="AI118" i="34" s="1"/>
  <c r="AH118" i="34"/>
  <c r="AG118" i="34"/>
  <c r="AF118" i="34" s="1"/>
  <c r="AE118" i="34"/>
  <c r="AD118" i="34"/>
  <c r="AC118" i="34" s="1"/>
  <c r="AB118" i="34"/>
  <c r="AM118" i="34" s="1"/>
  <c r="AA118" i="34"/>
  <c r="AL118" i="34" s="1"/>
  <c r="BF239" i="14" s="1"/>
  <c r="AO129" i="31"/>
  <c r="AN129" i="31"/>
  <c r="AK129" i="31"/>
  <c r="AJ129" i="31"/>
  <c r="AI129" i="31" s="1"/>
  <c r="AH129" i="31"/>
  <c r="AG129" i="31"/>
  <c r="AF129" i="31" s="1"/>
  <c r="AE129" i="31"/>
  <c r="AD129" i="31"/>
  <c r="AC129" i="31" s="1"/>
  <c r="AB129" i="31"/>
  <c r="AM129" i="31" s="1"/>
  <c r="AA129" i="31"/>
  <c r="AL129" i="31" s="1"/>
  <c r="Z129" i="31"/>
  <c r="AO128" i="31"/>
  <c r="AN128" i="31"/>
  <c r="BE238" i="14" s="1"/>
  <c r="AK128" i="31"/>
  <c r="AJ128" i="31"/>
  <c r="AI128" i="31"/>
  <c r="AH128" i="31"/>
  <c r="AG128" i="31"/>
  <c r="AF128" i="31" s="1"/>
  <c r="AE128" i="31"/>
  <c r="AD128" i="31"/>
  <c r="AC128" i="31" s="1"/>
  <c r="AB128" i="31"/>
  <c r="AM128" i="31" s="1"/>
  <c r="AA128" i="31"/>
  <c r="AL128" i="31" s="1"/>
  <c r="BD238" i="14" s="1"/>
  <c r="Z128" i="31"/>
  <c r="AK240" i="38"/>
  <c r="AJ240" i="38"/>
  <c r="AI240" i="38" s="1"/>
  <c r="AH240" i="38"/>
  <c r="AG240" i="38"/>
  <c r="AF240" i="38" s="1"/>
  <c r="AE240" i="38"/>
  <c r="AO240" i="38" s="1"/>
  <c r="AD240" i="38"/>
  <c r="AN240" i="38" s="1"/>
  <c r="BC239" i="14" s="1"/>
  <c r="AB240" i="38"/>
  <c r="AM240" i="38" s="1"/>
  <c r="AA240" i="38"/>
  <c r="AL240" i="38" s="1"/>
  <c r="BB239" i="14" s="1"/>
  <c r="AK96" i="36"/>
  <c r="AJ96" i="36"/>
  <c r="AI96" i="36" s="1"/>
  <c r="AH96" i="36"/>
  <c r="AG96" i="36"/>
  <c r="AF96" i="36" s="1"/>
  <c r="AE96" i="36"/>
  <c r="AD96" i="36"/>
  <c r="AC96" i="36" s="1"/>
  <c r="AB96" i="36"/>
  <c r="AA96" i="36"/>
  <c r="AK177" i="33"/>
  <c r="AJ177" i="33"/>
  <c r="AI177" i="33" s="1"/>
  <c r="AH177" i="33"/>
  <c r="AG177" i="33"/>
  <c r="AF177" i="33" s="1"/>
  <c r="AE177" i="33"/>
  <c r="AO177" i="33" s="1"/>
  <c r="AD177" i="33"/>
  <c r="AB177" i="33"/>
  <c r="AA177" i="33"/>
  <c r="Z177" i="33" s="1"/>
  <c r="AK60" i="39"/>
  <c r="AJ60" i="39"/>
  <c r="AI60" i="39" s="1"/>
  <c r="AH60" i="39"/>
  <c r="AG60" i="39"/>
  <c r="AF60" i="39" s="1"/>
  <c r="AE60" i="39"/>
  <c r="AD60" i="39"/>
  <c r="AB60" i="39"/>
  <c r="AA60" i="39"/>
  <c r="AL60" i="39" s="1"/>
  <c r="AP239" i="14" s="1"/>
  <c r="AK134" i="30"/>
  <c r="AJ134" i="30"/>
  <c r="AI134" i="30" s="1"/>
  <c r="AH134" i="30"/>
  <c r="AG134" i="30"/>
  <c r="AF134" i="30" s="1"/>
  <c r="AE134" i="30"/>
  <c r="AD134" i="30"/>
  <c r="AB134" i="30"/>
  <c r="AA134" i="30"/>
  <c r="AK240" i="3"/>
  <c r="AJ240" i="3"/>
  <c r="AI240" i="3" s="1"/>
  <c r="AH240" i="3"/>
  <c r="AG240" i="3"/>
  <c r="AF240" i="3" s="1"/>
  <c r="AE240" i="3"/>
  <c r="AD240" i="3"/>
  <c r="AB240" i="3"/>
  <c r="AA240" i="3"/>
  <c r="Z240" i="3"/>
  <c r="AK232" i="4"/>
  <c r="AJ232" i="4"/>
  <c r="AI232" i="4" s="1"/>
  <c r="AH232" i="4"/>
  <c r="AG232" i="4"/>
  <c r="AF232" i="4" s="1"/>
  <c r="AE232" i="4"/>
  <c r="AD232" i="4"/>
  <c r="AN232" i="4" s="1"/>
  <c r="AA239" i="14" s="1"/>
  <c r="AB232" i="4"/>
  <c r="AA232" i="4"/>
  <c r="AL232" i="4" s="1"/>
  <c r="Z239" i="14" s="1"/>
  <c r="AK242" i="5"/>
  <c r="AJ242" i="5"/>
  <c r="AI242" i="5" s="1"/>
  <c r="AH242" i="5"/>
  <c r="AG242" i="5"/>
  <c r="AF242" i="5" s="1"/>
  <c r="AE242" i="5"/>
  <c r="AO242" i="5" s="1"/>
  <c r="AD242" i="5"/>
  <c r="AN242" i="5" s="1"/>
  <c r="Y239" i="14" s="1"/>
  <c r="AB242" i="5"/>
  <c r="AA242" i="5"/>
  <c r="AL242" i="5" s="1"/>
  <c r="X239" i="14" s="1"/>
  <c r="Z242" i="5"/>
  <c r="AK241" i="5"/>
  <c r="AJ241" i="5"/>
  <c r="AI241" i="5" s="1"/>
  <c r="AH241" i="5"/>
  <c r="AG241" i="5"/>
  <c r="AF241" i="5" s="1"/>
  <c r="AE241" i="5"/>
  <c r="AO241" i="5" s="1"/>
  <c r="AD241" i="5"/>
  <c r="AN241" i="5" s="1"/>
  <c r="Y238" i="14" s="1"/>
  <c r="AB241" i="5"/>
  <c r="AM241" i="5" s="1"/>
  <c r="AA241" i="5"/>
  <c r="AL241" i="5" s="1"/>
  <c r="X238" i="14" s="1"/>
  <c r="Z241" i="5"/>
  <c r="AK242" i="6"/>
  <c r="AJ242" i="6"/>
  <c r="AI242" i="6" s="1"/>
  <c r="AH242" i="6"/>
  <c r="AG242" i="6"/>
  <c r="AF242" i="6" s="1"/>
  <c r="AE242" i="6"/>
  <c r="AD242" i="6"/>
  <c r="AC242" i="6" s="1"/>
  <c r="AB242" i="6"/>
  <c r="AA242" i="6"/>
  <c r="AL242" i="6" s="1"/>
  <c r="V239" i="14" s="1"/>
  <c r="AK203" i="19"/>
  <c r="AJ203" i="19"/>
  <c r="AI203" i="19" s="1"/>
  <c r="AH203" i="19"/>
  <c r="AG203" i="19"/>
  <c r="AF203" i="19" s="1"/>
  <c r="AE203" i="19"/>
  <c r="AD203" i="19"/>
  <c r="AN203" i="19" s="1"/>
  <c r="U239" i="14" s="1"/>
  <c r="AB203" i="19"/>
  <c r="AM203" i="19" s="1"/>
  <c r="AA203" i="19"/>
  <c r="AL203" i="19" s="1"/>
  <c r="T239" i="14" s="1"/>
  <c r="Z203" i="19"/>
  <c r="AK240" i="35"/>
  <c r="AJ240" i="35"/>
  <c r="AI240" i="35" s="1"/>
  <c r="AH240" i="35"/>
  <c r="AG240" i="35"/>
  <c r="AF240" i="35" s="1"/>
  <c r="AE240" i="35"/>
  <c r="AD240" i="35"/>
  <c r="AB240" i="35"/>
  <c r="AM240" i="35" s="1"/>
  <c r="AA240" i="35"/>
  <c r="AL240" i="35" s="1"/>
  <c r="R239" i="14" s="1"/>
  <c r="AK239" i="35"/>
  <c r="AO239" i="35" s="1"/>
  <c r="AJ239" i="35"/>
  <c r="AI239" i="35" s="1"/>
  <c r="AH239" i="35"/>
  <c r="AG239" i="35"/>
  <c r="AF239" i="35" s="1"/>
  <c r="AE239" i="35"/>
  <c r="AD239" i="35"/>
  <c r="AN239" i="35" s="1"/>
  <c r="S238" i="14" s="1"/>
  <c r="AC239" i="35"/>
  <c r="AB239" i="35"/>
  <c r="AM239" i="35" s="1"/>
  <c r="AA239" i="35"/>
  <c r="AL239" i="35" s="1"/>
  <c r="R238" i="14" s="1"/>
  <c r="Z239" i="35"/>
  <c r="AK242" i="7"/>
  <c r="AO242" i="7" s="1"/>
  <c r="AJ242" i="7"/>
  <c r="AI242" i="7"/>
  <c r="AH242" i="7"/>
  <c r="AG242" i="7"/>
  <c r="AF242" i="7" s="1"/>
  <c r="AE242" i="7"/>
  <c r="AD242" i="7"/>
  <c r="AN242" i="7" s="1"/>
  <c r="O239" i="14" s="1"/>
  <c r="AC242" i="7"/>
  <c r="AB242" i="7"/>
  <c r="AA242" i="7"/>
  <c r="AL242" i="7" s="1"/>
  <c r="AN241" i="7"/>
  <c r="O238" i="14" s="1"/>
  <c r="AK241" i="7"/>
  <c r="AO241" i="7" s="1"/>
  <c r="AJ241" i="7"/>
  <c r="AI241" i="7"/>
  <c r="AH241" i="7"/>
  <c r="AG241" i="7"/>
  <c r="AF241" i="7"/>
  <c r="AE241" i="7"/>
  <c r="AD241" i="7"/>
  <c r="AC241" i="7"/>
  <c r="AB241" i="7"/>
  <c r="AM241" i="7" s="1"/>
  <c r="AA241" i="7"/>
  <c r="AL241" i="7" s="1"/>
  <c r="N238" i="14" s="1"/>
  <c r="AK201" i="20"/>
  <c r="AJ201" i="20"/>
  <c r="AI201" i="20" s="1"/>
  <c r="AH201" i="20"/>
  <c r="AG201" i="20"/>
  <c r="AF201" i="20" s="1"/>
  <c r="AE201" i="20"/>
  <c r="AD201" i="20"/>
  <c r="AN201" i="20" s="1"/>
  <c r="K239" i="14" s="1"/>
  <c r="AC201" i="20"/>
  <c r="AB201" i="20"/>
  <c r="AM201" i="20" s="1"/>
  <c r="AA201" i="20"/>
  <c r="AL201" i="20" s="1"/>
  <c r="J239" i="14" s="1"/>
  <c r="AN200" i="20"/>
  <c r="K238" i="14" s="1"/>
  <c r="AK200" i="20"/>
  <c r="AO200" i="20" s="1"/>
  <c r="AJ200" i="20"/>
  <c r="AI200" i="20"/>
  <c r="AH200" i="20"/>
  <c r="AG200" i="20"/>
  <c r="AF200" i="20"/>
  <c r="AE200" i="20"/>
  <c r="AD200" i="20"/>
  <c r="AC200" i="20"/>
  <c r="AB200" i="20"/>
  <c r="AM200" i="20" s="1"/>
  <c r="AA200" i="20"/>
  <c r="AL200" i="20" s="1"/>
  <c r="AB194" i="21"/>
  <c r="AA194" i="21"/>
  <c r="Z194" i="21" s="1"/>
  <c r="AK194" i="21"/>
  <c r="AJ194" i="21"/>
  <c r="AI194" i="21" s="1"/>
  <c r="AH194" i="21"/>
  <c r="AG194" i="21"/>
  <c r="AF194" i="21" s="1"/>
  <c r="AE194" i="21"/>
  <c r="AO194" i="21" s="1"/>
  <c r="AD194" i="21"/>
  <c r="AN194" i="21" s="1"/>
  <c r="I239" i="14" s="1"/>
  <c r="AK242" i="2"/>
  <c r="AJ242" i="2"/>
  <c r="AI242" i="2" s="1"/>
  <c r="AH242" i="2"/>
  <c r="AG242" i="2"/>
  <c r="AF242" i="2" s="1"/>
  <c r="AE242" i="2"/>
  <c r="AD242" i="2"/>
  <c r="AN242" i="2" s="1"/>
  <c r="E239" i="14" s="1"/>
  <c r="AB242" i="2"/>
  <c r="AM242" i="2" s="1"/>
  <c r="AA242" i="2"/>
  <c r="AK212" i="15"/>
  <c r="AJ212" i="15"/>
  <c r="AI212" i="15" s="1"/>
  <c r="AH212" i="15"/>
  <c r="AG212" i="15"/>
  <c r="AF212" i="15" s="1"/>
  <c r="AE212" i="15"/>
  <c r="AD212" i="15"/>
  <c r="AB212" i="15"/>
  <c r="AM212" i="15" s="1"/>
  <c r="AA212" i="15"/>
  <c r="AL212" i="15" s="1"/>
  <c r="B239" i="14" s="1"/>
  <c r="AN211" i="15"/>
  <c r="AM211" i="15"/>
  <c r="AK211" i="15"/>
  <c r="AJ211" i="15"/>
  <c r="AI211" i="15"/>
  <c r="AH211" i="15"/>
  <c r="AG211" i="15"/>
  <c r="AF211" i="15"/>
  <c r="AE211" i="15"/>
  <c r="AO211" i="15" s="1"/>
  <c r="AD211" i="15"/>
  <c r="AC211" i="15" s="1"/>
  <c r="AB211" i="15"/>
  <c r="AA211" i="15"/>
  <c r="AL211" i="15" s="1"/>
  <c r="B238" i="14" s="1"/>
  <c r="AK239" i="23"/>
  <c r="AO239" i="23" s="1"/>
  <c r="AJ239" i="23"/>
  <c r="AI239" i="23" s="1"/>
  <c r="AH239" i="23"/>
  <c r="AM239" i="23" s="1"/>
  <c r="AG239" i="23"/>
  <c r="AF239" i="23" s="1"/>
  <c r="AD239" i="23"/>
  <c r="AN239" i="23" s="1"/>
  <c r="BK238" i="14" s="1"/>
  <c r="AA239" i="23"/>
  <c r="AL239" i="23" s="1"/>
  <c r="BJ238" i="14" s="1"/>
  <c r="AO239" i="28"/>
  <c r="AK117" i="34"/>
  <c r="AJ117" i="34"/>
  <c r="AN117" i="34" s="1"/>
  <c r="BG238" i="14" s="1"/>
  <c r="AH117" i="34"/>
  <c r="AG117" i="34"/>
  <c r="AF117" i="34"/>
  <c r="AE117" i="34"/>
  <c r="AO117" i="34" s="1"/>
  <c r="AD117" i="34"/>
  <c r="AC117" i="34"/>
  <c r="AB117" i="34"/>
  <c r="AM117" i="34" s="1"/>
  <c r="AA117" i="34"/>
  <c r="AL117" i="34" s="1"/>
  <c r="BF238" i="14" s="1"/>
  <c r="AN127" i="31"/>
  <c r="AK127" i="31"/>
  <c r="AJ127" i="31"/>
  <c r="AI127" i="31"/>
  <c r="AH127" i="31"/>
  <c r="AM127" i="31" s="1"/>
  <c r="AG127" i="31"/>
  <c r="AF127" i="31"/>
  <c r="AE127" i="31"/>
  <c r="AO127" i="31" s="1"/>
  <c r="AD127" i="31"/>
  <c r="AC127" i="31"/>
  <c r="AB127" i="31"/>
  <c r="AA127" i="31"/>
  <c r="AL127" i="31" s="1"/>
  <c r="BD237" i="14" s="1"/>
  <c r="AK239" i="38"/>
  <c r="AJ239" i="38"/>
  <c r="AN239" i="38" s="1"/>
  <c r="BC238" i="14" s="1"/>
  <c r="AH239" i="38"/>
  <c r="AG239" i="38"/>
  <c r="AF239" i="38"/>
  <c r="AE239" i="38"/>
  <c r="AO239" i="38" s="1"/>
  <c r="AD239" i="38"/>
  <c r="AC239" i="38"/>
  <c r="AB239" i="38"/>
  <c r="AM239" i="38" s="1"/>
  <c r="AA239" i="38"/>
  <c r="AL239" i="38" s="1"/>
  <c r="BB238" i="14" s="1"/>
  <c r="Z239" i="38"/>
  <c r="AK142" i="26"/>
  <c r="AJ142" i="26"/>
  <c r="AI142" i="26" s="1"/>
  <c r="AH142" i="26"/>
  <c r="AG142" i="26"/>
  <c r="AF142" i="26" s="1"/>
  <c r="AE142" i="26"/>
  <c r="AO142" i="26" s="1"/>
  <c r="AD142" i="26"/>
  <c r="AN142" i="26" s="1"/>
  <c r="BA238" i="14" s="1"/>
  <c r="AC142" i="26"/>
  <c r="AB142" i="26"/>
  <c r="AM142" i="26" s="1"/>
  <c r="AA142" i="26"/>
  <c r="AL142" i="26" s="1"/>
  <c r="AZ238" i="14" s="1"/>
  <c r="Z142" i="26"/>
  <c r="AK95" i="36"/>
  <c r="AJ95" i="36"/>
  <c r="AN95" i="36" s="1"/>
  <c r="AY238" i="14" s="1"/>
  <c r="AH95" i="36"/>
  <c r="AG95" i="36"/>
  <c r="AF95" i="36"/>
  <c r="AE95" i="36"/>
  <c r="AO95" i="36" s="1"/>
  <c r="AD95" i="36"/>
  <c r="AC95" i="36"/>
  <c r="AB95" i="36"/>
  <c r="AM95" i="36" s="1"/>
  <c r="AA95" i="36"/>
  <c r="AL95" i="36" s="1"/>
  <c r="AX238" i="14" s="1"/>
  <c r="AK129" i="32"/>
  <c r="AJ129" i="32"/>
  <c r="AI129" i="32" s="1"/>
  <c r="AH129" i="32"/>
  <c r="AG129" i="32"/>
  <c r="AF129" i="32" s="1"/>
  <c r="AE129" i="32"/>
  <c r="AO129" i="32" s="1"/>
  <c r="AD129" i="32"/>
  <c r="AN129" i="32" s="1"/>
  <c r="AU238" i="14" s="1"/>
  <c r="AC129" i="32"/>
  <c r="AB129" i="32"/>
  <c r="AM129" i="32" s="1"/>
  <c r="AA129" i="32"/>
  <c r="AL129" i="32" s="1"/>
  <c r="AT238" i="14" s="1"/>
  <c r="Z129" i="32"/>
  <c r="AK176" i="33"/>
  <c r="AJ176" i="33"/>
  <c r="AI176" i="33" s="1"/>
  <c r="AH176" i="33"/>
  <c r="AG176" i="33"/>
  <c r="AF176" i="33" s="1"/>
  <c r="AE176" i="33"/>
  <c r="AO176" i="33" s="1"/>
  <c r="AD176" i="33"/>
  <c r="AN176" i="33" s="1"/>
  <c r="AS238" i="14" s="1"/>
  <c r="AC176" i="33"/>
  <c r="AB176" i="33"/>
  <c r="AM176" i="33" s="1"/>
  <c r="AA176" i="33"/>
  <c r="AL176" i="33" s="1"/>
  <c r="AR238" i="14" s="1"/>
  <c r="Z176" i="33"/>
  <c r="AK59" i="39"/>
  <c r="AJ59" i="39"/>
  <c r="AI59" i="39" s="1"/>
  <c r="AH59" i="39"/>
  <c r="AG59" i="39"/>
  <c r="AF59" i="39" s="1"/>
  <c r="AE59" i="39"/>
  <c r="AD59" i="39"/>
  <c r="AC59" i="39" s="1"/>
  <c r="AB59" i="39"/>
  <c r="AA59" i="39"/>
  <c r="Z59" i="39" s="1"/>
  <c r="AK133" i="30"/>
  <c r="AJ133" i="30"/>
  <c r="AI133" i="30" s="1"/>
  <c r="AH133" i="30"/>
  <c r="AG133" i="30"/>
  <c r="AF133" i="30" s="1"/>
  <c r="AE133" i="30"/>
  <c r="AD133" i="30"/>
  <c r="AB133" i="30"/>
  <c r="AA133" i="30"/>
  <c r="AK239" i="3"/>
  <c r="AJ239" i="3"/>
  <c r="AN239" i="3" s="1"/>
  <c r="AK238" i="14" s="1"/>
  <c r="AH239" i="3"/>
  <c r="AG239" i="3"/>
  <c r="AF239" i="3"/>
  <c r="AE239" i="3"/>
  <c r="AO239" i="3" s="1"/>
  <c r="AD239" i="3"/>
  <c r="AC239" i="3"/>
  <c r="AB239" i="3"/>
  <c r="AM239" i="3" s="1"/>
  <c r="AA239" i="3"/>
  <c r="AL239" i="3" s="1"/>
  <c r="AJ238" i="14" s="1"/>
  <c r="Z239" i="3"/>
  <c r="AK231" i="4"/>
  <c r="AO231" i="4" s="1"/>
  <c r="AJ231" i="4"/>
  <c r="AI231" i="4" s="1"/>
  <c r="AH231" i="4"/>
  <c r="AG231" i="4"/>
  <c r="AF231" i="4" s="1"/>
  <c r="AE231" i="4"/>
  <c r="AD231" i="4"/>
  <c r="AN231" i="4" s="1"/>
  <c r="AA238" i="14" s="1"/>
  <c r="AC231" i="4"/>
  <c r="AB231" i="4"/>
  <c r="AM231" i="4" s="1"/>
  <c r="AA231" i="4"/>
  <c r="AL231" i="4" s="1"/>
  <c r="Z238" i="14" s="1"/>
  <c r="Z231" i="4"/>
  <c r="AO241" i="6"/>
  <c r="AK241" i="6"/>
  <c r="AJ241" i="6"/>
  <c r="AN241" i="6" s="1"/>
  <c r="W238" i="14" s="1"/>
  <c r="AH241" i="6"/>
  <c r="AG241" i="6"/>
  <c r="AF241" i="6"/>
  <c r="AE241" i="6"/>
  <c r="AD241" i="6"/>
  <c r="AC241" i="6" s="1"/>
  <c r="AB241" i="6"/>
  <c r="AM241" i="6" s="1"/>
  <c r="AA241" i="6"/>
  <c r="AL241" i="6" s="1"/>
  <c r="V238" i="14" s="1"/>
  <c r="AK202" i="19"/>
  <c r="AJ202" i="19"/>
  <c r="AN202" i="19" s="1"/>
  <c r="U238" i="14" s="1"/>
  <c r="AH202" i="19"/>
  <c r="AG202" i="19"/>
  <c r="AF202" i="19" s="1"/>
  <c r="AE202" i="19"/>
  <c r="AO202" i="19" s="1"/>
  <c r="AD202" i="19"/>
  <c r="AC202" i="19" s="1"/>
  <c r="AB202" i="19"/>
  <c r="AM202" i="19" s="1"/>
  <c r="AA202" i="19"/>
  <c r="AL202" i="19" s="1"/>
  <c r="T238" i="14" s="1"/>
  <c r="Z202" i="19"/>
  <c r="AN193" i="21"/>
  <c r="I238" i="14" s="1"/>
  <c r="AK193" i="21"/>
  <c r="AJ193" i="21"/>
  <c r="AI193" i="21" s="1"/>
  <c r="AH193" i="21"/>
  <c r="AG193" i="21"/>
  <c r="AF193" i="21"/>
  <c r="AE193" i="21"/>
  <c r="AO193" i="21" s="1"/>
  <c r="AD193" i="21"/>
  <c r="AC193" i="21"/>
  <c r="AB193" i="21"/>
  <c r="AM193" i="21" s="1"/>
  <c r="AA193" i="21"/>
  <c r="AL193" i="21" s="1"/>
  <c r="H238" i="14" s="1"/>
  <c r="Z193" i="21"/>
  <c r="AO241" i="2"/>
  <c r="AK241" i="2"/>
  <c r="AJ241" i="2"/>
  <c r="AI241" i="2" s="1"/>
  <c r="AH241" i="2"/>
  <c r="AG241" i="2"/>
  <c r="AF241" i="2" s="1"/>
  <c r="AE241" i="2"/>
  <c r="AD241" i="2"/>
  <c r="AN241" i="2" s="1"/>
  <c r="E238" i="14" s="1"/>
  <c r="AC241" i="2"/>
  <c r="AB241" i="2"/>
  <c r="AM241" i="2" s="1"/>
  <c r="AA241" i="2"/>
  <c r="AL241" i="2" s="1"/>
  <c r="D238" i="14" s="1"/>
  <c r="Z241" i="2"/>
  <c r="C238" i="14"/>
  <c r="BM238" i="14"/>
  <c r="BL238" i="14"/>
  <c r="AM238" i="14"/>
  <c r="AL238" i="14"/>
  <c r="AI238" i="14"/>
  <c r="AH238" i="14"/>
  <c r="AG238" i="14"/>
  <c r="AF238" i="14"/>
  <c r="AE238" i="14"/>
  <c r="AD238" i="14"/>
  <c r="M238" i="14"/>
  <c r="L238" i="14"/>
  <c r="G238" i="14"/>
  <c r="F238" i="14"/>
  <c r="BM237" i="14"/>
  <c r="BL237" i="14"/>
  <c r="BK237" i="14"/>
  <c r="BJ237" i="14"/>
  <c r="BI237" i="14"/>
  <c r="BH237" i="14"/>
  <c r="BG237" i="14"/>
  <c r="BF237" i="14"/>
  <c r="BE237" i="14"/>
  <c r="BC237" i="14"/>
  <c r="BB237" i="14"/>
  <c r="BA237" i="14"/>
  <c r="AZ237" i="14"/>
  <c r="AY237" i="14"/>
  <c r="AX237" i="14"/>
  <c r="AU237" i="14"/>
  <c r="AT237" i="14"/>
  <c r="AS237" i="14"/>
  <c r="AR237" i="14"/>
  <c r="AM237" i="14"/>
  <c r="AL237" i="14"/>
  <c r="AK237" i="14"/>
  <c r="AI237" i="14"/>
  <c r="AH237" i="14"/>
  <c r="AG237" i="14"/>
  <c r="AF237" i="14"/>
  <c r="AE237" i="14"/>
  <c r="AD237" i="14"/>
  <c r="AA237" i="14"/>
  <c r="Z237" i="14"/>
  <c r="Y237" i="14"/>
  <c r="X237" i="14"/>
  <c r="U237" i="14"/>
  <c r="T237" i="14"/>
  <c r="S237" i="14"/>
  <c r="R237" i="14"/>
  <c r="O237" i="14"/>
  <c r="N237" i="14"/>
  <c r="M237" i="14"/>
  <c r="L237" i="14"/>
  <c r="K237" i="14"/>
  <c r="J237" i="14"/>
  <c r="G237" i="14"/>
  <c r="F237" i="14"/>
  <c r="E237" i="14"/>
  <c r="D237" i="14"/>
  <c r="C237" i="14"/>
  <c r="B237" i="14"/>
  <c r="AK238" i="23"/>
  <c r="AO238" i="23" s="1"/>
  <c r="AJ238" i="23"/>
  <c r="AI238" i="23" s="1"/>
  <c r="AH238" i="23"/>
  <c r="AM238" i="23" s="1"/>
  <c r="AG238" i="23"/>
  <c r="AF238" i="23" s="1"/>
  <c r="AD238" i="23"/>
  <c r="AN238" i="23" s="1"/>
  <c r="AA238" i="23"/>
  <c r="AL238" i="23" s="1"/>
  <c r="AO238" i="28"/>
  <c r="AM238" i="28"/>
  <c r="AJ238" i="28"/>
  <c r="AI238" i="28"/>
  <c r="AG238" i="28"/>
  <c r="AF238" i="28" s="1"/>
  <c r="AD238" i="28"/>
  <c r="AN238" i="28" s="1"/>
  <c r="AA238" i="28"/>
  <c r="AL238" i="28" s="1"/>
  <c r="AN116" i="34"/>
  <c r="AK116" i="34"/>
  <c r="AJ116" i="34"/>
  <c r="AI116" i="34" s="1"/>
  <c r="AH116" i="34"/>
  <c r="AG116" i="34"/>
  <c r="AF116" i="34"/>
  <c r="AE116" i="34"/>
  <c r="AO116" i="34" s="1"/>
  <c r="AD116" i="34"/>
  <c r="AC116" i="34" s="1"/>
  <c r="AB116" i="34"/>
  <c r="AM116" i="34" s="1"/>
  <c r="AA116" i="34"/>
  <c r="AL116" i="34" s="1"/>
  <c r="Z116" i="34"/>
  <c r="AM238" i="38"/>
  <c r="AL238" i="38"/>
  <c r="AK238" i="38"/>
  <c r="AJ238" i="38"/>
  <c r="AI238" i="38"/>
  <c r="AH238" i="38"/>
  <c r="AG238" i="38"/>
  <c r="AF238" i="38"/>
  <c r="AE238" i="38"/>
  <c r="AO238" i="38" s="1"/>
  <c r="AD238" i="38"/>
  <c r="AN238" i="38" s="1"/>
  <c r="AB238" i="38"/>
  <c r="AA238" i="38"/>
  <c r="Z238" i="38" s="1"/>
  <c r="AK141" i="26"/>
  <c r="AJ141" i="26"/>
  <c r="AI141" i="26" s="1"/>
  <c r="AH141" i="26"/>
  <c r="AG141" i="26"/>
  <c r="AF141" i="26" s="1"/>
  <c r="AE141" i="26"/>
  <c r="AO141" i="26" s="1"/>
  <c r="AD141" i="26"/>
  <c r="AN141" i="26" s="1"/>
  <c r="AC141" i="26"/>
  <c r="AB141" i="26"/>
  <c r="AM141" i="26" s="1"/>
  <c r="AA141" i="26"/>
  <c r="AL141" i="26" s="1"/>
  <c r="Z141" i="26"/>
  <c r="AO94" i="36"/>
  <c r="AK94" i="36"/>
  <c r="AJ94" i="36"/>
  <c r="AI94" i="36" s="1"/>
  <c r="AH94" i="36"/>
  <c r="AG94" i="36"/>
  <c r="AF94" i="36" s="1"/>
  <c r="AE94" i="36"/>
  <c r="AD94" i="36"/>
  <c r="AN94" i="36" s="1"/>
  <c r="AC94" i="36"/>
  <c r="AB94" i="36"/>
  <c r="AM94" i="36" s="1"/>
  <c r="AA94" i="36"/>
  <c r="AL94" i="36" s="1"/>
  <c r="AK128" i="32"/>
  <c r="AJ128" i="32"/>
  <c r="AI128" i="32"/>
  <c r="AH128" i="32"/>
  <c r="AG128" i="32"/>
  <c r="AF128" i="32" s="1"/>
  <c r="AE128" i="32"/>
  <c r="AO128" i="32" s="1"/>
  <c r="AD128" i="32"/>
  <c r="AN128" i="32" s="1"/>
  <c r="AC128" i="32"/>
  <c r="AB128" i="32"/>
  <c r="AM128" i="32" s="1"/>
  <c r="AA128" i="32"/>
  <c r="AL128" i="32" s="1"/>
  <c r="Z128" i="32"/>
  <c r="AM175" i="33"/>
  <c r="AL175" i="33"/>
  <c r="AK175" i="33"/>
  <c r="AJ175" i="33"/>
  <c r="AI175" i="33" s="1"/>
  <c r="AH175" i="33"/>
  <c r="AG175" i="33"/>
  <c r="AF175" i="33"/>
  <c r="AE175" i="33"/>
  <c r="AO175" i="33" s="1"/>
  <c r="AD175" i="33"/>
  <c r="AN175" i="33" s="1"/>
  <c r="AB175" i="33"/>
  <c r="AA175" i="33"/>
  <c r="Z175" i="33"/>
  <c r="AK58" i="39"/>
  <c r="AJ58" i="39"/>
  <c r="AI58" i="39" s="1"/>
  <c r="AH58" i="39"/>
  <c r="AG58" i="39"/>
  <c r="AF58" i="39" s="1"/>
  <c r="AE58" i="39"/>
  <c r="AD58" i="39"/>
  <c r="AC58" i="39" s="1"/>
  <c r="AB58" i="39"/>
  <c r="AA58" i="39"/>
  <c r="AK132" i="30"/>
  <c r="AJ132" i="30"/>
  <c r="AI132" i="30" s="1"/>
  <c r="AH132" i="30"/>
  <c r="AG132" i="30"/>
  <c r="AF132" i="30" s="1"/>
  <c r="AE132" i="30"/>
  <c r="AD132" i="30"/>
  <c r="AC132" i="30" s="1"/>
  <c r="AB132" i="30"/>
  <c r="AA132" i="30"/>
  <c r="AL132" i="30" s="1"/>
  <c r="AN237" i="14" s="1"/>
  <c r="AK238" i="3"/>
  <c r="AJ238" i="3"/>
  <c r="AI238" i="3" s="1"/>
  <c r="AH238" i="3"/>
  <c r="AM238" i="3" s="1"/>
  <c r="AG238" i="3"/>
  <c r="AF238" i="3" s="1"/>
  <c r="AE238" i="3"/>
  <c r="AO238" i="3" s="1"/>
  <c r="AD238" i="3"/>
  <c r="AN238" i="3" s="1"/>
  <c r="AB238" i="3"/>
  <c r="AA238" i="3"/>
  <c r="Z238" i="3"/>
  <c r="AM230" i="4"/>
  <c r="AL230" i="4"/>
  <c r="AK230" i="4"/>
  <c r="AJ230" i="4"/>
  <c r="AI230" i="4" s="1"/>
  <c r="AH230" i="4"/>
  <c r="AG230" i="4"/>
  <c r="AF230" i="4"/>
  <c r="AE230" i="4"/>
  <c r="AO230" i="4" s="1"/>
  <c r="AD230" i="4"/>
  <c r="AN230" i="4" s="1"/>
  <c r="AB230" i="4"/>
  <c r="AA230" i="4"/>
  <c r="Z230" i="4"/>
  <c r="AM240" i="5"/>
  <c r="AL240" i="5"/>
  <c r="AK240" i="5"/>
  <c r="AJ240" i="5"/>
  <c r="AI240" i="5" s="1"/>
  <c r="AH240" i="5"/>
  <c r="AG240" i="5"/>
  <c r="AF240" i="5"/>
  <c r="AE240" i="5"/>
  <c r="AO240" i="5" s="1"/>
  <c r="AD240" i="5"/>
  <c r="AN240" i="5" s="1"/>
  <c r="AB240" i="5"/>
  <c r="AA240" i="5"/>
  <c r="Z240" i="5"/>
  <c r="AK240" i="6"/>
  <c r="AJ240" i="6"/>
  <c r="AI240" i="6"/>
  <c r="AH240" i="6"/>
  <c r="AG240" i="6"/>
  <c r="AF240" i="6" s="1"/>
  <c r="AE240" i="6"/>
  <c r="AD240" i="6"/>
  <c r="AB240" i="6"/>
  <c r="AA240" i="6"/>
  <c r="AL240" i="6" s="1"/>
  <c r="V237" i="14" s="1"/>
  <c r="Z240" i="6"/>
  <c r="AK201" i="19"/>
  <c r="AJ201" i="19"/>
  <c r="AI201" i="19" s="1"/>
  <c r="AH201" i="19"/>
  <c r="AG201" i="19"/>
  <c r="AF201" i="19" s="1"/>
  <c r="AE201" i="19"/>
  <c r="AO201" i="19" s="1"/>
  <c r="AD201" i="19"/>
  <c r="AN201" i="19" s="1"/>
  <c r="AB201" i="19"/>
  <c r="AM201" i="19" s="1"/>
  <c r="AA201" i="19"/>
  <c r="AL201" i="19" s="1"/>
  <c r="Z201" i="19"/>
  <c r="AM238" i="35"/>
  <c r="AL238" i="35"/>
  <c r="AK238" i="35"/>
  <c r="AJ238" i="35"/>
  <c r="AI238" i="35" s="1"/>
  <c r="AH238" i="35"/>
  <c r="AG238" i="35"/>
  <c r="AF238" i="35"/>
  <c r="AE238" i="35"/>
  <c r="AO238" i="35" s="1"/>
  <c r="AD238" i="35"/>
  <c r="AN238" i="35" s="1"/>
  <c r="AB238" i="35"/>
  <c r="AA238" i="35"/>
  <c r="Z238" i="35"/>
  <c r="AM240" i="7"/>
  <c r="AL240" i="7"/>
  <c r="AK240" i="7"/>
  <c r="AJ240" i="7"/>
  <c r="AI240" i="7" s="1"/>
  <c r="AH240" i="7"/>
  <c r="AG240" i="7"/>
  <c r="AF240" i="7"/>
  <c r="AE240" i="7"/>
  <c r="AO240" i="7" s="1"/>
  <c r="AD240" i="7"/>
  <c r="AN240" i="7" s="1"/>
  <c r="AB240" i="7"/>
  <c r="AA240" i="7"/>
  <c r="Z240" i="7"/>
  <c r="AK199" i="20"/>
  <c r="AJ199" i="20"/>
  <c r="AI199" i="20"/>
  <c r="AH199" i="20"/>
  <c r="AG199" i="20"/>
  <c r="AF199" i="20"/>
  <c r="AE199" i="20"/>
  <c r="AO199" i="20" s="1"/>
  <c r="AD199" i="20"/>
  <c r="AN199" i="20" s="1"/>
  <c r="AB199" i="20"/>
  <c r="AM199" i="20" s="1"/>
  <c r="AA199" i="20"/>
  <c r="AL199" i="20" s="1"/>
  <c r="Z199" i="20"/>
  <c r="AO192" i="21"/>
  <c r="AK192" i="21"/>
  <c r="AJ192" i="21"/>
  <c r="AI192" i="21" s="1"/>
  <c r="AH192" i="21"/>
  <c r="AG192" i="21"/>
  <c r="AF192" i="21" s="1"/>
  <c r="AE192" i="21"/>
  <c r="AD192" i="21"/>
  <c r="AN192" i="21" s="1"/>
  <c r="I237" i="14" s="1"/>
  <c r="AC192" i="21"/>
  <c r="AB192" i="21"/>
  <c r="AM192" i="21" s="1"/>
  <c r="AA192" i="21"/>
  <c r="Z192" i="21" s="1"/>
  <c r="AI247" i="23" l="1"/>
  <c r="Z247" i="28"/>
  <c r="AC247" i="28"/>
  <c r="Z125" i="34"/>
  <c r="AI125" i="34"/>
  <c r="AI136" i="31"/>
  <c r="AI150" i="26"/>
  <c r="Z103" i="36"/>
  <c r="AI103" i="36"/>
  <c r="Z137" i="32"/>
  <c r="Z184" i="33"/>
  <c r="AI184" i="33"/>
  <c r="AI67" i="39"/>
  <c r="Z247" i="3"/>
  <c r="Z239" i="4"/>
  <c r="AI239" i="4"/>
  <c r="Z249" i="5"/>
  <c r="Z249" i="6"/>
  <c r="AI249" i="6"/>
  <c r="Z210" i="19"/>
  <c r="AI210" i="19"/>
  <c r="Z247" i="35"/>
  <c r="AI247" i="35"/>
  <c r="Z249" i="7"/>
  <c r="AI249" i="7"/>
  <c r="AI208" i="20"/>
  <c r="AI201" i="21"/>
  <c r="Z249" i="2"/>
  <c r="BN246" i="14"/>
  <c r="BO246" i="14"/>
  <c r="Z219" i="15"/>
  <c r="AI219" i="15"/>
  <c r="AN65" i="39"/>
  <c r="AQ244" i="14" s="1"/>
  <c r="AL63" i="39"/>
  <c r="AP242" i="14" s="1"/>
  <c r="AO65" i="39"/>
  <c r="AO138" i="30"/>
  <c r="AO139" i="30"/>
  <c r="AL133" i="30"/>
  <c r="AN238" i="14" s="1"/>
  <c r="AM137" i="30"/>
  <c r="AO137" i="30"/>
  <c r="AL140" i="30"/>
  <c r="AN245" i="14" s="1"/>
  <c r="AN139" i="30"/>
  <c r="AO244" i="14" s="1"/>
  <c r="BO244" i="14" s="1"/>
  <c r="AN246" i="23"/>
  <c r="BK245" i="14" s="1"/>
  <c r="AL246" i="23"/>
  <c r="BJ245" i="14" s="1"/>
  <c r="AL246" i="28"/>
  <c r="BH245" i="14" s="1"/>
  <c r="AC246" i="28"/>
  <c r="Z124" i="34"/>
  <c r="AO124" i="34"/>
  <c r="AN124" i="34"/>
  <c r="BG245" i="14" s="1"/>
  <c r="AN246" i="38"/>
  <c r="BC245" i="14" s="1"/>
  <c r="AM246" i="38"/>
  <c r="AO246" i="38"/>
  <c r="Z246" i="38"/>
  <c r="AL149" i="26"/>
  <c r="AZ245" i="14" s="1"/>
  <c r="AM149" i="26"/>
  <c r="AN149" i="26"/>
  <c r="BA245" i="14" s="1"/>
  <c r="AO102" i="36"/>
  <c r="AM136" i="32"/>
  <c r="AL136" i="32"/>
  <c r="AT245" i="14" s="1"/>
  <c r="Z136" i="32"/>
  <c r="AN136" i="32"/>
  <c r="AU245" i="14" s="1"/>
  <c r="AO136" i="32"/>
  <c r="AM183" i="33"/>
  <c r="AO183" i="33"/>
  <c r="AL183" i="33"/>
  <c r="AR245" i="14" s="1"/>
  <c r="AN183" i="33"/>
  <c r="AS245" i="14" s="1"/>
  <c r="Z66" i="39"/>
  <c r="AN66" i="39"/>
  <c r="AQ245" i="14" s="1"/>
  <c r="AM66" i="39"/>
  <c r="AO63" i="39"/>
  <c r="AN140" i="30"/>
  <c r="AO245" i="14" s="1"/>
  <c r="Z140" i="30"/>
  <c r="AN137" i="30"/>
  <c r="AO242" i="14" s="1"/>
  <c r="AL138" i="30"/>
  <c r="AN243" i="14" s="1"/>
  <c r="BN243" i="14" s="1"/>
  <c r="AL246" i="3"/>
  <c r="AJ245" i="14" s="1"/>
  <c r="AM246" i="3"/>
  <c r="AC238" i="4"/>
  <c r="Z238" i="4"/>
  <c r="AM238" i="4"/>
  <c r="AO238" i="4"/>
  <c r="AL248" i="5"/>
  <c r="X245" i="14" s="1"/>
  <c r="AO248" i="6"/>
  <c r="AN248" i="6"/>
  <c r="W245" i="14" s="1"/>
  <c r="AN209" i="19"/>
  <c r="U245" i="14" s="1"/>
  <c r="AL209" i="19"/>
  <c r="T245" i="14" s="1"/>
  <c r="AN246" i="35"/>
  <c r="S245" i="14" s="1"/>
  <c r="AL246" i="35"/>
  <c r="R245" i="14" s="1"/>
  <c r="AM246" i="35"/>
  <c r="AO246" i="35"/>
  <c r="AL207" i="20"/>
  <c r="J245" i="14" s="1"/>
  <c r="AO207" i="20"/>
  <c r="AL200" i="21"/>
  <c r="H245" i="14" s="1"/>
  <c r="AN200" i="21"/>
  <c r="I245" i="14" s="1"/>
  <c r="AO218" i="15"/>
  <c r="AN218" i="15"/>
  <c r="C245" i="14" s="1"/>
  <c r="AL218" i="15"/>
  <c r="B245" i="14" s="1"/>
  <c r="AM218" i="15"/>
  <c r="AI246" i="23"/>
  <c r="Z246" i="28"/>
  <c r="AI124" i="34"/>
  <c r="AI135" i="31"/>
  <c r="AI246" i="38"/>
  <c r="AI102" i="36"/>
  <c r="AI136" i="32"/>
  <c r="Z183" i="33"/>
  <c r="AI66" i="39"/>
  <c r="AI140" i="30"/>
  <c r="AI246" i="3"/>
  <c r="AI248" i="5"/>
  <c r="AI209" i="19"/>
  <c r="Z246" i="35"/>
  <c r="AI246" i="35"/>
  <c r="Z248" i="7"/>
  <c r="AC207" i="20"/>
  <c r="Z206" i="20"/>
  <c r="AI206" i="20"/>
  <c r="AI200" i="21"/>
  <c r="AI248" i="2"/>
  <c r="AI218" i="15"/>
  <c r="AC245" i="23"/>
  <c r="Z123" i="34"/>
  <c r="AI134" i="31"/>
  <c r="AI148" i="26"/>
  <c r="Z101" i="36"/>
  <c r="AC135" i="32"/>
  <c r="Z181" i="33"/>
  <c r="AL65" i="39"/>
  <c r="AP244" i="14" s="1"/>
  <c r="BN244" i="14" s="1"/>
  <c r="Z139" i="30"/>
  <c r="AI139" i="30"/>
  <c r="AC245" i="3"/>
  <c r="AI237" i="4"/>
  <c r="Z247" i="5"/>
  <c r="Z208" i="19"/>
  <c r="AI208" i="19"/>
  <c r="Z247" i="7"/>
  <c r="AI199" i="21"/>
  <c r="AC247" i="2"/>
  <c r="Z217" i="15"/>
  <c r="AL100" i="36"/>
  <c r="AX243" i="14" s="1"/>
  <c r="AC100" i="36"/>
  <c r="AM63" i="39"/>
  <c r="AN64" i="39"/>
  <c r="AQ243" i="14" s="1"/>
  <c r="AO61" i="39"/>
  <c r="AL62" i="39"/>
  <c r="AP241" i="14" s="1"/>
  <c r="AN138" i="30"/>
  <c r="AO243" i="14" s="1"/>
  <c r="BO243" i="14" s="1"/>
  <c r="AM138" i="30"/>
  <c r="AC215" i="15"/>
  <c r="AC216" i="15"/>
  <c r="AC244" i="23"/>
  <c r="Z244" i="28"/>
  <c r="AC244" i="28"/>
  <c r="Z122" i="34"/>
  <c r="AI133" i="31"/>
  <c r="Z100" i="36"/>
  <c r="Z134" i="32"/>
  <c r="AI181" i="33"/>
  <c r="AN63" i="39"/>
  <c r="AQ242" i="14" s="1"/>
  <c r="Z138" i="30"/>
  <c r="AC138" i="30"/>
  <c r="AM135" i="30"/>
  <c r="Z137" i="30"/>
  <c r="Z244" i="3"/>
  <c r="Z236" i="4"/>
  <c r="Z197" i="21"/>
  <c r="AC246" i="2"/>
  <c r="AL246" i="2"/>
  <c r="AL244" i="2"/>
  <c r="D241" i="14" s="1"/>
  <c r="Z132" i="31"/>
  <c r="AC243" i="23"/>
  <c r="Z121" i="34"/>
  <c r="Z243" i="38"/>
  <c r="AI99" i="36"/>
  <c r="Z133" i="32"/>
  <c r="Z63" i="39"/>
  <c r="AC137" i="30"/>
  <c r="Z243" i="3"/>
  <c r="AI243" i="3"/>
  <c r="Z235" i="4"/>
  <c r="AI245" i="5"/>
  <c r="AI245" i="6"/>
  <c r="Z206" i="19"/>
  <c r="AI206" i="19"/>
  <c r="Z243" i="35"/>
  <c r="AI245" i="7"/>
  <c r="Z203" i="20"/>
  <c r="Z204" i="20"/>
  <c r="AI203" i="20"/>
  <c r="AI204" i="20"/>
  <c r="AM243" i="2"/>
  <c r="AC243" i="2"/>
  <c r="AL245" i="2"/>
  <c r="D242" i="14" s="1"/>
  <c r="AO245" i="2"/>
  <c r="Z245" i="2"/>
  <c r="AN245" i="2"/>
  <c r="E242" i="14" s="1"/>
  <c r="B242" i="14"/>
  <c r="BN242" i="14" s="1"/>
  <c r="C242" i="14"/>
  <c r="AM62" i="39"/>
  <c r="Z133" i="30"/>
  <c r="AO134" i="30"/>
  <c r="AL135" i="30"/>
  <c r="AN240" i="14" s="1"/>
  <c r="Z120" i="34"/>
  <c r="AN120" i="34"/>
  <c r="BG241" i="14" s="1"/>
  <c r="AO120" i="34"/>
  <c r="AL131" i="31"/>
  <c r="BD241" i="14" s="1"/>
  <c r="AC131" i="31"/>
  <c r="AO131" i="31"/>
  <c r="AN242" i="23"/>
  <c r="BK241" i="14" s="1"/>
  <c r="AO242" i="38"/>
  <c r="AM242" i="38"/>
  <c r="AC242" i="38"/>
  <c r="AO145" i="26"/>
  <c r="AM145" i="26"/>
  <c r="Z145" i="26"/>
  <c r="Z98" i="36"/>
  <c r="AC98" i="36"/>
  <c r="AL132" i="32"/>
  <c r="AT241" i="14" s="1"/>
  <c r="Z179" i="33"/>
  <c r="AM179" i="33"/>
  <c r="AC179" i="33"/>
  <c r="AO62" i="39"/>
  <c r="AN62" i="39"/>
  <c r="AQ241" i="14" s="1"/>
  <c r="Z62" i="39"/>
  <c r="AN136" i="30"/>
  <c r="AO241" i="14" s="1"/>
  <c r="AO136" i="30"/>
  <c r="AL242" i="3"/>
  <c r="AJ241" i="14" s="1"/>
  <c r="AM242" i="3"/>
  <c r="AN242" i="3"/>
  <c r="AK241" i="14" s="1"/>
  <c r="AC242" i="3"/>
  <c r="Z242" i="3"/>
  <c r="Z234" i="4"/>
  <c r="AN244" i="5"/>
  <c r="Y241" i="14" s="1"/>
  <c r="AN244" i="6"/>
  <c r="W241" i="14" s="1"/>
  <c r="AO244" i="6"/>
  <c r="AC244" i="6"/>
  <c r="Z242" i="35"/>
  <c r="AO242" i="35"/>
  <c r="AN242" i="35"/>
  <c r="S241" i="14" s="1"/>
  <c r="AC242" i="35"/>
  <c r="AC244" i="7"/>
  <c r="Z196" i="21"/>
  <c r="AO196" i="21"/>
  <c r="AC196" i="21"/>
  <c r="AM196" i="21"/>
  <c r="AN244" i="2"/>
  <c r="E241" i="14" s="1"/>
  <c r="AC244" i="2"/>
  <c r="AL213" i="15"/>
  <c r="B240" i="14" s="1"/>
  <c r="AN214" i="15"/>
  <c r="C241" i="14" s="1"/>
  <c r="AL214" i="15"/>
  <c r="B241" i="14" s="1"/>
  <c r="AM214" i="15"/>
  <c r="AI242" i="23"/>
  <c r="Z242" i="28"/>
  <c r="AC242" i="28"/>
  <c r="AI120" i="34"/>
  <c r="Z241" i="38"/>
  <c r="Z242" i="38"/>
  <c r="AI145" i="26"/>
  <c r="AI132" i="32"/>
  <c r="AI62" i="39"/>
  <c r="AO59" i="39"/>
  <c r="AM61" i="39"/>
  <c r="AM59" i="39"/>
  <c r="AM58" i="39"/>
  <c r="AN61" i="39"/>
  <c r="AQ240" i="14" s="1"/>
  <c r="Z136" i="30"/>
  <c r="AI136" i="30"/>
  <c r="AO135" i="30"/>
  <c r="AM132" i="30"/>
  <c r="AO132" i="30"/>
  <c r="AL134" i="30"/>
  <c r="AN239" i="14" s="1"/>
  <c r="AN135" i="30"/>
  <c r="AO240" i="14" s="1"/>
  <c r="AC234" i="4"/>
  <c r="Z244" i="5"/>
  <c r="Z244" i="6"/>
  <c r="Z205" i="19"/>
  <c r="AC205" i="19"/>
  <c r="Z244" i="2"/>
  <c r="AI214" i="15"/>
  <c r="Z241" i="28"/>
  <c r="AC241" i="28"/>
  <c r="Z119" i="34"/>
  <c r="AI119" i="34"/>
  <c r="AC131" i="32"/>
  <c r="AL131" i="32"/>
  <c r="AI178" i="33"/>
  <c r="AM177" i="33"/>
  <c r="AN177" i="33"/>
  <c r="AS239" i="14" s="1"/>
  <c r="AL61" i="39"/>
  <c r="AP240" i="14" s="1"/>
  <c r="Z135" i="30"/>
  <c r="AI135" i="30"/>
  <c r="AI233" i="4"/>
  <c r="Z243" i="5"/>
  <c r="Z241" i="35"/>
  <c r="AC241" i="35"/>
  <c r="AC202" i="20"/>
  <c r="AI195" i="21"/>
  <c r="AC213" i="15"/>
  <c r="AC240" i="23"/>
  <c r="AL240" i="28"/>
  <c r="BH239" i="14" s="1"/>
  <c r="AN240" i="28"/>
  <c r="BI239" i="14" s="1"/>
  <c r="AN118" i="34"/>
  <c r="BG239" i="14" s="1"/>
  <c r="AO118" i="34"/>
  <c r="Z143" i="26"/>
  <c r="AI143" i="26"/>
  <c r="AL96" i="36"/>
  <c r="AX239" i="14" s="1"/>
  <c r="AM96" i="36"/>
  <c r="AN96" i="36"/>
  <c r="AY239" i="14" s="1"/>
  <c r="AO96" i="36"/>
  <c r="AO130" i="32"/>
  <c r="Z130" i="32"/>
  <c r="AI130" i="32"/>
  <c r="AC177" i="33"/>
  <c r="AL177" i="33"/>
  <c r="AR239" i="14" s="1"/>
  <c r="AN60" i="39"/>
  <c r="AQ239" i="14" s="1"/>
  <c r="AC60" i="39"/>
  <c r="AO58" i="39"/>
  <c r="AM60" i="39"/>
  <c r="AO60" i="39"/>
  <c r="Z134" i="30"/>
  <c r="AM134" i="30"/>
  <c r="AM133" i="30"/>
  <c r="AN134" i="30"/>
  <c r="AO239" i="14" s="1"/>
  <c r="AN133" i="30"/>
  <c r="AO238" i="14" s="1"/>
  <c r="AM240" i="3"/>
  <c r="AN240" i="3"/>
  <c r="AK239" i="14" s="1"/>
  <c r="AO240" i="3"/>
  <c r="AM232" i="4"/>
  <c r="AC232" i="4"/>
  <c r="AO232" i="4"/>
  <c r="AM242" i="5"/>
  <c r="AM242" i="6"/>
  <c r="AN242" i="6"/>
  <c r="W239" i="14" s="1"/>
  <c r="AO242" i="6"/>
  <c r="Z242" i="6"/>
  <c r="AO203" i="19"/>
  <c r="AC203" i="19"/>
  <c r="AO240" i="35"/>
  <c r="AN240" i="35"/>
  <c r="S239" i="14" s="1"/>
  <c r="AC240" i="35"/>
  <c r="Z240" i="35"/>
  <c r="AM242" i="7"/>
  <c r="AO201" i="20"/>
  <c r="AC194" i="21"/>
  <c r="AL242" i="2"/>
  <c r="D239" i="14" s="1"/>
  <c r="AC242" i="2"/>
  <c r="AO242" i="2"/>
  <c r="AN212" i="15"/>
  <c r="C239" i="14" s="1"/>
  <c r="AO212" i="15"/>
  <c r="AI239" i="28"/>
  <c r="Z239" i="28"/>
  <c r="Z240" i="28"/>
  <c r="Z118" i="34"/>
  <c r="Z240" i="38"/>
  <c r="AC240" i="38"/>
  <c r="Z96" i="36"/>
  <c r="Z60" i="39"/>
  <c r="AL59" i="39"/>
  <c r="AP238" i="14" s="1"/>
  <c r="BN238" i="14" s="1"/>
  <c r="AN58" i="39"/>
  <c r="AQ237" i="14" s="1"/>
  <c r="AN59" i="39"/>
  <c r="AQ238" i="14" s="1"/>
  <c r="AC134" i="30"/>
  <c r="AO133" i="30"/>
  <c r="AC240" i="3"/>
  <c r="AL240" i="3"/>
  <c r="AJ239" i="14" s="1"/>
  <c r="Z232" i="4"/>
  <c r="AC241" i="5"/>
  <c r="AC242" i="5"/>
  <c r="Z241" i="7"/>
  <c r="Z242" i="7"/>
  <c r="Z200" i="20"/>
  <c r="Z201" i="20"/>
  <c r="AM194" i="21"/>
  <c r="AL194" i="21"/>
  <c r="H239" i="14" s="1"/>
  <c r="Z242" i="2"/>
  <c r="Z211" i="15"/>
  <c r="Z212" i="15"/>
  <c r="AC212" i="15"/>
  <c r="AC239" i="23"/>
  <c r="Z117" i="34"/>
  <c r="AI117" i="34"/>
  <c r="Z127" i="31"/>
  <c r="AI239" i="38"/>
  <c r="Z95" i="36"/>
  <c r="AI95" i="36"/>
  <c r="AC133" i="30"/>
  <c r="AI239" i="3"/>
  <c r="AL238" i="3"/>
  <c r="AJ237" i="14" s="1"/>
  <c r="Z241" i="6"/>
  <c r="AI241" i="6"/>
  <c r="AN240" i="6"/>
  <c r="W237" i="14" s="1"/>
  <c r="AO240" i="6"/>
  <c r="AM240" i="6"/>
  <c r="AI202" i="19"/>
  <c r="J238" i="14"/>
  <c r="AL58" i="39"/>
  <c r="AP237" i="14" s="1"/>
  <c r="AN132" i="30"/>
  <c r="AO237" i="14" s="1"/>
  <c r="AC238" i="23"/>
  <c r="Z238" i="28"/>
  <c r="AC238" i="28"/>
  <c r="AC238" i="38"/>
  <c r="Z94" i="36"/>
  <c r="AC175" i="33"/>
  <c r="Z58" i="39"/>
  <c r="Z132" i="30"/>
  <c r="AC238" i="3"/>
  <c r="AC230" i="4"/>
  <c r="AC240" i="5"/>
  <c r="AC240" i="6"/>
  <c r="AC201" i="19"/>
  <c r="AC238" i="35"/>
  <c r="AC240" i="7"/>
  <c r="AC199" i="20"/>
  <c r="AL192" i="21"/>
  <c r="H237" i="14" s="1"/>
  <c r="AK240" i="2"/>
  <c r="AJ240" i="2"/>
  <c r="AI240" i="2" s="1"/>
  <c r="AH240" i="2"/>
  <c r="AG240" i="2"/>
  <c r="AF240" i="2" s="1"/>
  <c r="AE240" i="2"/>
  <c r="AO240" i="2" s="1"/>
  <c r="AD240" i="2"/>
  <c r="AN240" i="2" s="1"/>
  <c r="AC240" i="2"/>
  <c r="AB240" i="2"/>
  <c r="AM240" i="2" s="1"/>
  <c r="AA240" i="2"/>
  <c r="AL240" i="2" s="1"/>
  <c r="Z240" i="2"/>
  <c r="AM210" i="15"/>
  <c r="AK210" i="15"/>
  <c r="AJ210" i="15"/>
  <c r="AI210" i="15"/>
  <c r="AH210" i="15"/>
  <c r="AG210" i="15"/>
  <c r="AF210" i="15" s="1"/>
  <c r="AE210" i="15"/>
  <c r="AO210" i="15" s="1"/>
  <c r="AD210" i="15"/>
  <c r="AN210" i="15" s="1"/>
  <c r="AC210" i="15"/>
  <c r="AB210" i="15"/>
  <c r="AA210" i="15"/>
  <c r="AL210" i="15" s="1"/>
  <c r="AK229" i="4"/>
  <c r="AJ229" i="4"/>
  <c r="AI229" i="4" s="1"/>
  <c r="AH229" i="4"/>
  <c r="AG229" i="4"/>
  <c r="AF229" i="4" s="1"/>
  <c r="AE229" i="4"/>
  <c r="AO229" i="4" s="1"/>
  <c r="AD229" i="4"/>
  <c r="AN229" i="4" s="1"/>
  <c r="AC229" i="4"/>
  <c r="AB229" i="4"/>
  <c r="AM229" i="4" s="1"/>
  <c r="AA229" i="4"/>
  <c r="AL229" i="4" s="1"/>
  <c r="Z236" i="14" s="1"/>
  <c r="BM236" i="14"/>
  <c r="BL236" i="14"/>
  <c r="BG236" i="14"/>
  <c r="BF236" i="14"/>
  <c r="BD236" i="14"/>
  <c r="AM236" i="14"/>
  <c r="AL236" i="14"/>
  <c r="AI236" i="14"/>
  <c r="AH236" i="14"/>
  <c r="AG236" i="14"/>
  <c r="AF236" i="14"/>
  <c r="AE236" i="14"/>
  <c r="AD236" i="14"/>
  <c r="M236" i="14"/>
  <c r="L236" i="14"/>
  <c r="G236" i="14"/>
  <c r="F236" i="14"/>
  <c r="AK237" i="23"/>
  <c r="AO237" i="23" s="1"/>
  <c r="AJ237" i="23"/>
  <c r="AI237" i="23"/>
  <c r="AH237" i="23"/>
  <c r="AM237" i="23" s="1"/>
  <c r="AG237" i="23"/>
  <c r="AF237" i="23" s="1"/>
  <c r="AD237" i="23"/>
  <c r="AA237" i="23"/>
  <c r="AL237" i="23" s="1"/>
  <c r="BJ236" i="14" s="1"/>
  <c r="AO237" i="28"/>
  <c r="AM237" i="28"/>
  <c r="AJ237" i="28"/>
  <c r="AI237" i="28" s="1"/>
  <c r="AG237" i="28"/>
  <c r="AF237" i="28" s="1"/>
  <c r="AD237" i="28"/>
  <c r="AA237" i="28"/>
  <c r="AL115" i="34"/>
  <c r="AK115" i="34"/>
  <c r="AJ115" i="34"/>
  <c r="AI115" i="34" s="1"/>
  <c r="AH115" i="34"/>
  <c r="AG115" i="34"/>
  <c r="AF115" i="34" s="1"/>
  <c r="AE115" i="34"/>
  <c r="AO115" i="34" s="1"/>
  <c r="AD115" i="34"/>
  <c r="AN115" i="34" s="1"/>
  <c r="AB115" i="34"/>
  <c r="AM115" i="34" s="1"/>
  <c r="AA115" i="34"/>
  <c r="Z115" i="34" s="1"/>
  <c r="AK126" i="31"/>
  <c r="AJ126" i="31"/>
  <c r="AI126" i="31" s="1"/>
  <c r="AH126" i="31"/>
  <c r="AG126" i="31"/>
  <c r="AF126" i="31" s="1"/>
  <c r="AE126" i="31"/>
  <c r="AO126" i="31" s="1"/>
  <c r="AD126" i="31"/>
  <c r="AC126" i="31"/>
  <c r="AB126" i="31"/>
  <c r="AM126" i="31" s="1"/>
  <c r="AA126" i="31"/>
  <c r="AL126" i="31" s="1"/>
  <c r="AK125" i="31"/>
  <c r="AJ125" i="31"/>
  <c r="AI125" i="31"/>
  <c r="AH125" i="31"/>
  <c r="AG125" i="31"/>
  <c r="AF125" i="31" s="1"/>
  <c r="AE125" i="31"/>
  <c r="AO125" i="31" s="1"/>
  <c r="AD125" i="31"/>
  <c r="AN125" i="31" s="1"/>
  <c r="BE235" i="14" s="1"/>
  <c r="AC125" i="31"/>
  <c r="AB125" i="31"/>
  <c r="AM125" i="31" s="1"/>
  <c r="AA125" i="31"/>
  <c r="AL125" i="31" s="1"/>
  <c r="BD235" i="14" s="1"/>
  <c r="AK124" i="31"/>
  <c r="AJ124" i="31"/>
  <c r="AI124" i="31"/>
  <c r="AH124" i="31"/>
  <c r="AG124" i="31"/>
  <c r="AF124" i="31" s="1"/>
  <c r="AE124" i="31"/>
  <c r="AO124" i="31" s="1"/>
  <c r="AD124" i="31"/>
  <c r="AN124" i="31" s="1"/>
  <c r="BE234" i="14" s="1"/>
  <c r="AC124" i="31"/>
  <c r="AB124" i="31"/>
  <c r="AM124" i="31" s="1"/>
  <c r="AA124" i="31"/>
  <c r="AL124" i="31" s="1"/>
  <c r="BD234" i="14" s="1"/>
  <c r="AK237" i="38"/>
  <c r="AJ237" i="38"/>
  <c r="AI237" i="38" s="1"/>
  <c r="AH237" i="38"/>
  <c r="AG237" i="38"/>
  <c r="AF237" i="38" s="1"/>
  <c r="AE237" i="38"/>
  <c r="AO237" i="38" s="1"/>
  <c r="AD237" i="38"/>
  <c r="AN237" i="38" s="1"/>
  <c r="BC236" i="14" s="1"/>
  <c r="AB237" i="38"/>
  <c r="AA237" i="38"/>
  <c r="Z237" i="38" s="1"/>
  <c r="AK140" i="26"/>
  <c r="AJ140" i="26"/>
  <c r="AI140" i="26" s="1"/>
  <c r="AH140" i="26"/>
  <c r="AG140" i="26"/>
  <c r="AF140" i="26" s="1"/>
  <c r="AE140" i="26"/>
  <c r="AD140" i="26"/>
  <c r="AN140" i="26" s="1"/>
  <c r="BA236" i="14" s="1"/>
  <c r="AB140" i="26"/>
  <c r="AA140" i="26"/>
  <c r="AL140" i="26" s="1"/>
  <c r="AZ236" i="14" s="1"/>
  <c r="AK93" i="36"/>
  <c r="AJ93" i="36"/>
  <c r="AI93" i="36" s="1"/>
  <c r="AH93" i="36"/>
  <c r="AG93" i="36"/>
  <c r="AF93" i="36" s="1"/>
  <c r="AE93" i="36"/>
  <c r="AD93" i="36"/>
  <c r="AB93" i="36"/>
  <c r="AA93" i="36"/>
  <c r="Z93" i="36"/>
  <c r="AK127" i="32"/>
  <c r="AJ127" i="32"/>
  <c r="AI127" i="32" s="1"/>
  <c r="AH127" i="32"/>
  <c r="AG127" i="32"/>
  <c r="AF127" i="32" s="1"/>
  <c r="AE127" i="32"/>
  <c r="AD127" i="32"/>
  <c r="AC127" i="32" s="1"/>
  <c r="AB127" i="32"/>
  <c r="AM127" i="32" s="1"/>
  <c r="AA127" i="32"/>
  <c r="AL127" i="32" s="1"/>
  <c r="AT236" i="14" s="1"/>
  <c r="Z127" i="32"/>
  <c r="AK174" i="33"/>
  <c r="AJ174" i="33"/>
  <c r="AI174" i="33"/>
  <c r="AH174" i="33"/>
  <c r="AM174" i="33" s="1"/>
  <c r="AG174" i="33"/>
  <c r="AF174" i="33" s="1"/>
  <c r="AE174" i="33"/>
  <c r="AD174" i="33"/>
  <c r="AN174" i="33" s="1"/>
  <c r="AS236" i="14" s="1"/>
  <c r="AC174" i="33"/>
  <c r="AB174" i="33"/>
  <c r="AA174" i="33"/>
  <c r="AL174" i="33" s="1"/>
  <c r="AR236" i="14" s="1"/>
  <c r="AK57" i="39"/>
  <c r="AJ57" i="39"/>
  <c r="AI57" i="39" s="1"/>
  <c r="AH57" i="39"/>
  <c r="AG57" i="39"/>
  <c r="AF57" i="39" s="1"/>
  <c r="AE57" i="39"/>
  <c r="AD57" i="39"/>
  <c r="AB57" i="39"/>
  <c r="AA57" i="39"/>
  <c r="AK131" i="30"/>
  <c r="AJ131" i="30"/>
  <c r="AI131" i="30" s="1"/>
  <c r="AH131" i="30"/>
  <c r="AG131" i="30"/>
  <c r="AF131" i="30" s="1"/>
  <c r="AE131" i="30"/>
  <c r="AD131" i="30"/>
  <c r="AB131" i="30"/>
  <c r="AA131" i="30"/>
  <c r="AK237" i="3"/>
  <c r="AJ237" i="3"/>
  <c r="AI237" i="3" s="1"/>
  <c r="AH237" i="3"/>
  <c r="AG237" i="3"/>
  <c r="AF237" i="3" s="1"/>
  <c r="AE237" i="3"/>
  <c r="AO237" i="3" s="1"/>
  <c r="AD237" i="3"/>
  <c r="AB237" i="3"/>
  <c r="AM237" i="3" s="1"/>
  <c r="AA237" i="3"/>
  <c r="AL237" i="3" s="1"/>
  <c r="AJ236" i="14" s="1"/>
  <c r="AK239" i="5"/>
  <c r="AJ239" i="5"/>
  <c r="AI239" i="5" s="1"/>
  <c r="AH239" i="5"/>
  <c r="AG239" i="5"/>
  <c r="AF239" i="5" s="1"/>
  <c r="AE239" i="5"/>
  <c r="AD239" i="5"/>
  <c r="AB239" i="5"/>
  <c r="AM239" i="5" s="1"/>
  <c r="AA239" i="5"/>
  <c r="AL239" i="5" s="1"/>
  <c r="X236" i="14" s="1"/>
  <c r="AK239" i="6"/>
  <c r="AJ239" i="6"/>
  <c r="AI239" i="6" s="1"/>
  <c r="AH239" i="6"/>
  <c r="AG239" i="6"/>
  <c r="AF239" i="6" s="1"/>
  <c r="AE239" i="6"/>
  <c r="AO239" i="6" s="1"/>
  <c r="AD239" i="6"/>
  <c r="AC239" i="6" s="1"/>
  <c r="AB239" i="6"/>
  <c r="AA239" i="6"/>
  <c r="Z239" i="6"/>
  <c r="AK200" i="19"/>
  <c r="AJ200" i="19"/>
  <c r="AI200" i="19" s="1"/>
  <c r="AH200" i="19"/>
  <c r="AG200" i="19"/>
  <c r="AF200" i="19" s="1"/>
  <c r="AE200" i="19"/>
  <c r="AD200" i="19"/>
  <c r="AN200" i="19" s="1"/>
  <c r="U236" i="14" s="1"/>
  <c r="AB200" i="19"/>
  <c r="AM200" i="19" s="1"/>
  <c r="AA200" i="19"/>
  <c r="AL200" i="19" s="1"/>
  <c r="T236" i="14" s="1"/>
  <c r="AK237" i="35"/>
  <c r="AJ237" i="35"/>
  <c r="AI237" i="35" s="1"/>
  <c r="AH237" i="35"/>
  <c r="AG237" i="35"/>
  <c r="AF237" i="35" s="1"/>
  <c r="AE237" i="35"/>
  <c r="AO237" i="35" s="1"/>
  <c r="AD237" i="35"/>
  <c r="AN237" i="35" s="1"/>
  <c r="S236" i="14" s="1"/>
  <c r="AB237" i="35"/>
  <c r="AA237" i="35"/>
  <c r="AK239" i="7"/>
  <c r="AJ239" i="7"/>
  <c r="AI239" i="7" s="1"/>
  <c r="AH239" i="7"/>
  <c r="AG239" i="7"/>
  <c r="AF239" i="7" s="1"/>
  <c r="AE239" i="7"/>
  <c r="AO239" i="7" s="1"/>
  <c r="AD239" i="7"/>
  <c r="AN239" i="7" s="1"/>
  <c r="O236" i="14" s="1"/>
  <c r="AB239" i="7"/>
  <c r="AM239" i="7" s="1"/>
  <c r="AA239" i="7"/>
  <c r="AK198" i="20"/>
  <c r="AJ198" i="20"/>
  <c r="AI198" i="20"/>
  <c r="AH198" i="20"/>
  <c r="AG198" i="20"/>
  <c r="AF198" i="20" s="1"/>
  <c r="AE198" i="20"/>
  <c r="AD198" i="20"/>
  <c r="AN198" i="20" s="1"/>
  <c r="K236" i="14" s="1"/>
  <c r="AB198" i="20"/>
  <c r="AM198" i="20" s="1"/>
  <c r="AA198" i="20"/>
  <c r="AK191" i="21"/>
  <c r="AJ191" i="21"/>
  <c r="AI191" i="21" s="1"/>
  <c r="AH191" i="21"/>
  <c r="AG191" i="21"/>
  <c r="AF191" i="21" s="1"/>
  <c r="AE191" i="21"/>
  <c r="AO191" i="21" s="1"/>
  <c r="AD191" i="21"/>
  <c r="AB191" i="21"/>
  <c r="AM191" i="21" s="1"/>
  <c r="AA191" i="21"/>
  <c r="AL191" i="21" s="1"/>
  <c r="H236" i="14" s="1"/>
  <c r="AK239" i="2"/>
  <c r="AJ239" i="2"/>
  <c r="AI239" i="2" s="1"/>
  <c r="AH239" i="2"/>
  <c r="AG239" i="2"/>
  <c r="AF239" i="2" s="1"/>
  <c r="AE239" i="2"/>
  <c r="AO239" i="2" s="1"/>
  <c r="AD239" i="2"/>
  <c r="AN239" i="2" s="1"/>
  <c r="E236" i="14" s="1"/>
  <c r="AB239" i="2"/>
  <c r="AM239" i="2" s="1"/>
  <c r="AA239" i="2"/>
  <c r="AL239" i="2" s="1"/>
  <c r="D236" i="14" s="1"/>
  <c r="AK209" i="15"/>
  <c r="AJ209" i="15"/>
  <c r="AH209" i="15"/>
  <c r="AG209" i="15"/>
  <c r="AL209" i="15" s="1"/>
  <c r="B236" i="14" s="1"/>
  <c r="AF209" i="15"/>
  <c r="AE209" i="15"/>
  <c r="AO209" i="15" s="1"/>
  <c r="AD209" i="15"/>
  <c r="AC209" i="15" s="1"/>
  <c r="AB209" i="15"/>
  <c r="AM209" i="15" s="1"/>
  <c r="AA209" i="15"/>
  <c r="Z209" i="15" s="1"/>
  <c r="BM235" i="14"/>
  <c r="BL235" i="14"/>
  <c r="BK235" i="14"/>
  <c r="BJ235" i="14"/>
  <c r="BI235" i="14"/>
  <c r="BH235" i="14"/>
  <c r="BG235" i="14"/>
  <c r="BF235" i="14"/>
  <c r="BC235" i="14"/>
  <c r="BB235" i="14"/>
  <c r="BA235" i="14"/>
  <c r="AZ235" i="14"/>
  <c r="AY235" i="14"/>
  <c r="AX235" i="14"/>
  <c r="AU235" i="14"/>
  <c r="AT235" i="14"/>
  <c r="AS235" i="14"/>
  <c r="AR235" i="14"/>
  <c r="AM235" i="14"/>
  <c r="AL235" i="14"/>
  <c r="AK235" i="14"/>
  <c r="AJ235" i="14"/>
  <c r="AI235" i="14"/>
  <c r="AH235" i="14"/>
  <c r="AG235" i="14"/>
  <c r="AF235" i="14"/>
  <c r="AE235" i="14"/>
  <c r="AD235" i="14"/>
  <c r="Y235" i="14"/>
  <c r="X235" i="14"/>
  <c r="U235" i="14"/>
  <c r="T235" i="14"/>
  <c r="S235" i="14"/>
  <c r="R235" i="14"/>
  <c r="O235" i="14"/>
  <c r="N235" i="14"/>
  <c r="M235" i="14"/>
  <c r="L235" i="14"/>
  <c r="K235" i="14"/>
  <c r="J235" i="14"/>
  <c r="G235" i="14"/>
  <c r="F235" i="14"/>
  <c r="E235" i="14"/>
  <c r="D235" i="14"/>
  <c r="C235" i="14"/>
  <c r="AM236" i="23"/>
  <c r="AK236" i="23"/>
  <c r="AO236" i="23" s="1"/>
  <c r="AJ236" i="23"/>
  <c r="AI236" i="23"/>
  <c r="AH236" i="23"/>
  <c r="AG236" i="23"/>
  <c r="AF236" i="23" s="1"/>
  <c r="AD236" i="23"/>
  <c r="AN236" i="23" s="1"/>
  <c r="AA236" i="23"/>
  <c r="AL236" i="23" s="1"/>
  <c r="AO235" i="23"/>
  <c r="AM235" i="23"/>
  <c r="AK235" i="23"/>
  <c r="AJ235" i="23"/>
  <c r="AI235" i="23" s="1"/>
  <c r="AH235" i="23"/>
  <c r="AG235" i="23"/>
  <c r="AF235" i="23"/>
  <c r="AD235" i="23"/>
  <c r="AC235" i="23" s="1"/>
  <c r="AA235" i="23"/>
  <c r="AL235" i="23" s="1"/>
  <c r="BJ234" i="14" s="1"/>
  <c r="AO236" i="28"/>
  <c r="AM236" i="28"/>
  <c r="AJ236" i="28"/>
  <c r="AI236" i="28"/>
  <c r="AG236" i="28"/>
  <c r="AF236" i="28" s="1"/>
  <c r="AD236" i="28"/>
  <c r="AN236" i="28" s="1"/>
  <c r="AA236" i="28"/>
  <c r="AL236" i="28" s="1"/>
  <c r="AM114" i="34"/>
  <c r="AK114" i="34"/>
  <c r="AJ114" i="34"/>
  <c r="AI114" i="34"/>
  <c r="AH114" i="34"/>
  <c r="AG114" i="34"/>
  <c r="AF114" i="34" s="1"/>
  <c r="AE114" i="34"/>
  <c r="AO114" i="34" s="1"/>
  <c r="AD114" i="34"/>
  <c r="AN114" i="34" s="1"/>
  <c r="AB114" i="34"/>
  <c r="AA114" i="34"/>
  <c r="AL114" i="34" s="1"/>
  <c r="AK236" i="38"/>
  <c r="AJ236" i="38"/>
  <c r="AI236" i="38"/>
  <c r="AH236" i="38"/>
  <c r="AG236" i="38"/>
  <c r="AF236" i="38"/>
  <c r="AE236" i="38"/>
  <c r="AO236" i="38" s="1"/>
  <c r="AD236" i="38"/>
  <c r="AN236" i="38" s="1"/>
  <c r="AB236" i="38"/>
  <c r="AM236" i="38" s="1"/>
  <c r="AA236" i="38"/>
  <c r="AL236" i="38" s="1"/>
  <c r="AN139" i="26"/>
  <c r="AK139" i="26"/>
  <c r="AO139" i="26" s="1"/>
  <c r="AJ139" i="26"/>
  <c r="AI139" i="26" s="1"/>
  <c r="AH139" i="26"/>
  <c r="AG139" i="26"/>
  <c r="AF139" i="26"/>
  <c r="AE139" i="26"/>
  <c r="AD139" i="26"/>
  <c r="AC139" i="26"/>
  <c r="AB139" i="26"/>
  <c r="AM139" i="26" s="1"/>
  <c r="AA139" i="26"/>
  <c r="AL139" i="26" s="1"/>
  <c r="Z139" i="26"/>
  <c r="AN92" i="36"/>
  <c r="AK92" i="36"/>
  <c r="AO92" i="36" s="1"/>
  <c r="AJ92" i="36"/>
  <c r="AI92" i="36" s="1"/>
  <c r="AH92" i="36"/>
  <c r="AG92" i="36"/>
  <c r="AF92" i="36" s="1"/>
  <c r="AE92" i="36"/>
  <c r="AD92" i="36"/>
  <c r="AC92" i="36"/>
  <c r="AB92" i="36"/>
  <c r="AM92" i="36" s="1"/>
  <c r="AA92" i="36"/>
  <c r="AL92" i="36" s="1"/>
  <c r="Z92" i="36"/>
  <c r="AK126" i="32"/>
  <c r="AO126" i="32" s="1"/>
  <c r="AJ126" i="32"/>
  <c r="AI126" i="32"/>
  <c r="AH126" i="32"/>
  <c r="AG126" i="32"/>
  <c r="AF126" i="32" s="1"/>
  <c r="AE126" i="32"/>
  <c r="AD126" i="32"/>
  <c r="AN126" i="32" s="1"/>
  <c r="AC126" i="32"/>
  <c r="AB126" i="32"/>
  <c r="AM126" i="32" s="1"/>
  <c r="AA126" i="32"/>
  <c r="AL126" i="32" s="1"/>
  <c r="AK173" i="33"/>
  <c r="AJ173" i="33"/>
  <c r="AI173" i="33"/>
  <c r="AH173" i="33"/>
  <c r="AG173" i="33"/>
  <c r="AF173" i="33" s="1"/>
  <c r="AE173" i="33"/>
  <c r="AO173" i="33" s="1"/>
  <c r="AD173" i="33"/>
  <c r="AN173" i="33" s="1"/>
  <c r="AC173" i="33"/>
  <c r="AB173" i="33"/>
  <c r="AM173" i="33" s="1"/>
  <c r="AA173" i="33"/>
  <c r="AL173" i="33" s="1"/>
  <c r="AK56" i="39"/>
  <c r="AJ56" i="39"/>
  <c r="AI56" i="39" s="1"/>
  <c r="AH56" i="39"/>
  <c r="AG56" i="39"/>
  <c r="AE56" i="39"/>
  <c r="AD56" i="39"/>
  <c r="AB56" i="39"/>
  <c r="AA56" i="39"/>
  <c r="Z56" i="39" s="1"/>
  <c r="AK130" i="30"/>
  <c r="AJ130" i="30"/>
  <c r="AI130" i="30" s="1"/>
  <c r="AH130" i="30"/>
  <c r="AG130" i="30"/>
  <c r="AF130" i="30" s="1"/>
  <c r="AE130" i="30"/>
  <c r="AD130" i="30"/>
  <c r="AB130" i="30"/>
  <c r="AA130" i="30"/>
  <c r="AK236" i="3"/>
  <c r="AJ236" i="3"/>
  <c r="AI236" i="3"/>
  <c r="AH236" i="3"/>
  <c r="AG236" i="3"/>
  <c r="AF236" i="3" s="1"/>
  <c r="AE236" i="3"/>
  <c r="AO236" i="3" s="1"/>
  <c r="AD236" i="3"/>
  <c r="AN236" i="3" s="1"/>
  <c r="AC236" i="3"/>
  <c r="AB236" i="3"/>
  <c r="AM236" i="3" s="1"/>
  <c r="AA236" i="3"/>
  <c r="AL236" i="3" s="1"/>
  <c r="AK228" i="4"/>
  <c r="AO228" i="4" s="1"/>
  <c r="AJ228" i="4"/>
  <c r="AI228" i="4" s="1"/>
  <c r="AH228" i="4"/>
  <c r="AG228" i="4"/>
  <c r="AF228" i="4" s="1"/>
  <c r="AE228" i="4"/>
  <c r="AD228" i="4"/>
  <c r="AN228" i="4" s="1"/>
  <c r="AA235" i="14" s="1"/>
  <c r="AB228" i="4"/>
  <c r="AM228" i="4" s="1"/>
  <c r="AA228" i="4"/>
  <c r="Z228" i="4"/>
  <c r="AK238" i="5"/>
  <c r="AJ238" i="5"/>
  <c r="AI238" i="5"/>
  <c r="AH238" i="5"/>
  <c r="AG238" i="5"/>
  <c r="AF238" i="5" s="1"/>
  <c r="AE238" i="5"/>
  <c r="AO238" i="5" s="1"/>
  <c r="AD238" i="5"/>
  <c r="AN238" i="5" s="1"/>
  <c r="AC238" i="5"/>
  <c r="AB238" i="5"/>
  <c r="AM238" i="5" s="1"/>
  <c r="AA238" i="5"/>
  <c r="AL238" i="5" s="1"/>
  <c r="AK238" i="6"/>
  <c r="AJ238" i="6"/>
  <c r="AI238" i="6" s="1"/>
  <c r="AH238" i="6"/>
  <c r="AG238" i="6"/>
  <c r="AF238" i="6" s="1"/>
  <c r="AE238" i="6"/>
  <c r="AO238" i="6" s="1"/>
  <c r="AD238" i="6"/>
  <c r="AN238" i="6" s="1"/>
  <c r="W235" i="14" s="1"/>
  <c r="AB238" i="6"/>
  <c r="AM238" i="6" s="1"/>
  <c r="AA238" i="6"/>
  <c r="Z238" i="6"/>
  <c r="AO199" i="19"/>
  <c r="AK199" i="19"/>
  <c r="AJ199" i="19"/>
  <c r="AI199" i="19" s="1"/>
  <c r="AH199" i="19"/>
  <c r="AG199" i="19"/>
  <c r="AF199" i="19" s="1"/>
  <c r="AE199" i="19"/>
  <c r="AD199" i="19"/>
  <c r="AN199" i="19" s="1"/>
  <c r="AB199" i="19"/>
  <c r="AM199" i="19" s="1"/>
  <c r="AA199" i="19"/>
  <c r="Z199" i="19"/>
  <c r="AO236" i="35"/>
  <c r="AK236" i="35"/>
  <c r="AJ236" i="35"/>
  <c r="AI236" i="35" s="1"/>
  <c r="AH236" i="35"/>
  <c r="AG236" i="35"/>
  <c r="AF236" i="35" s="1"/>
  <c r="AE236" i="35"/>
  <c r="AD236" i="35"/>
  <c r="AN236" i="35" s="1"/>
  <c r="AB236" i="35"/>
  <c r="AM236" i="35" s="1"/>
  <c r="AA236" i="35"/>
  <c r="Z236" i="35"/>
  <c r="AO238" i="7"/>
  <c r="AK238" i="7"/>
  <c r="AJ238" i="7"/>
  <c r="AI238" i="7" s="1"/>
  <c r="AH238" i="7"/>
  <c r="AG238" i="7"/>
  <c r="AF238" i="7" s="1"/>
  <c r="AE238" i="7"/>
  <c r="AD238" i="7"/>
  <c r="AN238" i="7" s="1"/>
  <c r="AB238" i="7"/>
  <c r="AM238" i="7" s="1"/>
  <c r="AA238" i="7"/>
  <c r="Z238" i="7"/>
  <c r="AO197" i="20"/>
  <c r="AK197" i="20"/>
  <c r="AJ197" i="20"/>
  <c r="AI197" i="20" s="1"/>
  <c r="AH197" i="20"/>
  <c r="AG197" i="20"/>
  <c r="AF197" i="20" s="1"/>
  <c r="AE197" i="20"/>
  <c r="AD197" i="20"/>
  <c r="AN197" i="20" s="1"/>
  <c r="AB197" i="20"/>
  <c r="AM197" i="20" s="1"/>
  <c r="AA197" i="20"/>
  <c r="Z197" i="20"/>
  <c r="AO190" i="21"/>
  <c r="AK190" i="21"/>
  <c r="AJ190" i="21"/>
  <c r="AI190" i="21" s="1"/>
  <c r="AH190" i="21"/>
  <c r="AG190" i="21"/>
  <c r="AF190" i="21"/>
  <c r="AE190" i="21"/>
  <c r="AD190" i="21"/>
  <c r="AC190" i="21" s="1"/>
  <c r="AB190" i="21"/>
  <c r="AM190" i="21" s="1"/>
  <c r="AA190" i="21"/>
  <c r="Z190" i="21"/>
  <c r="AN238" i="2"/>
  <c r="AK238" i="2"/>
  <c r="AO238" i="2" s="1"/>
  <c r="AJ238" i="2"/>
  <c r="AI238" i="2" s="1"/>
  <c r="AH238" i="2"/>
  <c r="AG238" i="2"/>
  <c r="AF238" i="2" s="1"/>
  <c r="AE238" i="2"/>
  <c r="AD238" i="2"/>
  <c r="AC238" i="2"/>
  <c r="AB238" i="2"/>
  <c r="AM238" i="2" s="1"/>
  <c r="AA238" i="2"/>
  <c r="AL238" i="2" s="1"/>
  <c r="Z238" i="2"/>
  <c r="AK208" i="15"/>
  <c r="AO208" i="15" s="1"/>
  <c r="AJ208" i="15"/>
  <c r="AI208" i="15" s="1"/>
  <c r="AH208" i="15"/>
  <c r="AG208" i="15"/>
  <c r="AF208" i="15" s="1"/>
  <c r="AE208" i="15"/>
  <c r="AD208" i="15"/>
  <c r="AN208" i="15" s="1"/>
  <c r="AC208" i="15"/>
  <c r="AB208" i="15"/>
  <c r="AM208" i="15" s="1"/>
  <c r="AA208" i="15"/>
  <c r="AL208" i="15" s="1"/>
  <c r="B235" i="14" s="1"/>
  <c r="BM234" i="14"/>
  <c r="BL234" i="14"/>
  <c r="BI234" i="14"/>
  <c r="BH234" i="14"/>
  <c r="BG234" i="14"/>
  <c r="BF234" i="14"/>
  <c r="BC234" i="14"/>
  <c r="BB234" i="14"/>
  <c r="BA234" i="14"/>
  <c r="AZ234" i="14"/>
  <c r="AY234" i="14"/>
  <c r="AX234" i="14"/>
  <c r="AU234" i="14"/>
  <c r="AT234" i="14"/>
  <c r="AS234" i="14"/>
  <c r="AR234" i="14"/>
  <c r="AM234" i="14"/>
  <c r="AL234" i="14"/>
  <c r="AK234" i="14"/>
  <c r="AJ234" i="14"/>
  <c r="AI234" i="14"/>
  <c r="AH234" i="14"/>
  <c r="AG234" i="14"/>
  <c r="AF234" i="14"/>
  <c r="AE234" i="14"/>
  <c r="AD234" i="14"/>
  <c r="Y234" i="14"/>
  <c r="X234" i="14"/>
  <c r="W234" i="14"/>
  <c r="U234" i="14"/>
  <c r="T234" i="14"/>
  <c r="S234" i="14"/>
  <c r="O234" i="14"/>
  <c r="N234" i="14"/>
  <c r="M234" i="14"/>
  <c r="L234" i="14"/>
  <c r="K234" i="14"/>
  <c r="J234" i="14"/>
  <c r="G234" i="14"/>
  <c r="F234" i="14"/>
  <c r="E234" i="14"/>
  <c r="D234" i="14"/>
  <c r="AO235" i="28"/>
  <c r="AM235" i="28"/>
  <c r="AJ235" i="28"/>
  <c r="AI235" i="28" s="1"/>
  <c r="AG235" i="28"/>
  <c r="AF235" i="28"/>
  <c r="AD235" i="28"/>
  <c r="AN235" i="28" s="1"/>
  <c r="AA235" i="28"/>
  <c r="AL235" i="28" s="1"/>
  <c r="Z235" i="28"/>
  <c r="AO113" i="34"/>
  <c r="AK113" i="34"/>
  <c r="AJ113" i="34"/>
  <c r="AI113" i="34" s="1"/>
  <c r="AH113" i="34"/>
  <c r="AG113" i="34"/>
  <c r="AF113" i="34" s="1"/>
  <c r="AE113" i="34"/>
  <c r="AD113" i="34"/>
  <c r="AN113" i="34" s="1"/>
  <c r="AB113" i="34"/>
  <c r="AM113" i="34" s="1"/>
  <c r="AA113" i="34"/>
  <c r="Z113" i="34"/>
  <c r="AK235" i="38"/>
  <c r="AJ235" i="38"/>
  <c r="AI235" i="38" s="1"/>
  <c r="AH235" i="38"/>
  <c r="AG235" i="38"/>
  <c r="AF235" i="38" s="1"/>
  <c r="AE235" i="38"/>
  <c r="AO235" i="38" s="1"/>
  <c r="AD235" i="38"/>
  <c r="AN235" i="38" s="1"/>
  <c r="AB235" i="38"/>
  <c r="AM235" i="38" s="1"/>
  <c r="AA235" i="38"/>
  <c r="AL235" i="38" s="1"/>
  <c r="AK138" i="26"/>
  <c r="AJ138" i="26"/>
  <c r="AN138" i="26" s="1"/>
  <c r="AH138" i="26"/>
  <c r="AG138" i="26"/>
  <c r="AF138" i="26"/>
  <c r="AE138" i="26"/>
  <c r="AO138" i="26" s="1"/>
  <c r="AD138" i="26"/>
  <c r="AC138" i="26" s="1"/>
  <c r="AB138" i="26"/>
  <c r="AM138" i="26" s="1"/>
  <c r="AA138" i="26"/>
  <c r="AL138" i="26" s="1"/>
  <c r="AK91" i="36"/>
  <c r="AO91" i="36" s="1"/>
  <c r="AJ91" i="36"/>
  <c r="AI91" i="36"/>
  <c r="AH91" i="36"/>
  <c r="AG91" i="36"/>
  <c r="AF91" i="36" s="1"/>
  <c r="AE91" i="36"/>
  <c r="AD91" i="36"/>
  <c r="AN91" i="36" s="1"/>
  <c r="AC91" i="36"/>
  <c r="AB91" i="36"/>
  <c r="AM91" i="36" s="1"/>
  <c r="AA91" i="36"/>
  <c r="AL91" i="36" s="1"/>
  <c r="AK125" i="32"/>
  <c r="AJ125" i="32"/>
  <c r="AI125" i="32" s="1"/>
  <c r="AH125" i="32"/>
  <c r="AG125" i="32"/>
  <c r="AF125" i="32" s="1"/>
  <c r="AE125" i="32"/>
  <c r="AO125" i="32" s="1"/>
  <c r="AD125" i="32"/>
  <c r="AN125" i="32" s="1"/>
  <c r="AC125" i="32"/>
  <c r="AB125" i="32"/>
  <c r="AM125" i="32" s="1"/>
  <c r="AA125" i="32"/>
  <c r="AL125" i="32" s="1"/>
  <c r="AM172" i="33"/>
  <c r="AK172" i="33"/>
  <c r="AJ172" i="33"/>
  <c r="AI172" i="33"/>
  <c r="AH172" i="33"/>
  <c r="AG172" i="33"/>
  <c r="AF172" i="33" s="1"/>
  <c r="AE172" i="33"/>
  <c r="AO172" i="33" s="1"/>
  <c r="AD172" i="33"/>
  <c r="AN172" i="33" s="1"/>
  <c r="AC172" i="33"/>
  <c r="AB172" i="33"/>
  <c r="AA172" i="33"/>
  <c r="AL172" i="33" s="1"/>
  <c r="AK55" i="39"/>
  <c r="AJ55" i="39"/>
  <c r="AH55" i="39"/>
  <c r="AG55" i="39"/>
  <c r="AF55" i="39" s="1"/>
  <c r="AE55" i="39"/>
  <c r="AD55" i="39"/>
  <c r="AC55" i="39" s="1"/>
  <c r="AB55" i="39"/>
  <c r="AA55" i="39"/>
  <c r="AK129" i="30"/>
  <c r="AJ129" i="30"/>
  <c r="AH129" i="30"/>
  <c r="AG129" i="30"/>
  <c r="AF129" i="30" s="1"/>
  <c r="AE129" i="30"/>
  <c r="AD129" i="30"/>
  <c r="AC129" i="30" s="1"/>
  <c r="AB129" i="30"/>
  <c r="AA129" i="30"/>
  <c r="AK235" i="3"/>
  <c r="AO235" i="3" s="1"/>
  <c r="AJ235" i="3"/>
  <c r="AI235" i="3" s="1"/>
  <c r="AH235" i="3"/>
  <c r="AG235" i="3"/>
  <c r="AF235" i="3" s="1"/>
  <c r="AE235" i="3"/>
  <c r="AD235" i="3"/>
  <c r="AN235" i="3" s="1"/>
  <c r="AC235" i="3"/>
  <c r="AB235" i="3"/>
  <c r="AM235" i="3" s="1"/>
  <c r="AA235" i="3"/>
  <c r="AL235" i="3" s="1"/>
  <c r="Z235" i="3"/>
  <c r="AK227" i="4"/>
  <c r="AJ227" i="4"/>
  <c r="AH227" i="4"/>
  <c r="AG227" i="4"/>
  <c r="AF227" i="4" s="1"/>
  <c r="AE227" i="4"/>
  <c r="AO227" i="4" s="1"/>
  <c r="AD227" i="4"/>
  <c r="AC227" i="4" s="1"/>
  <c r="AB227" i="4"/>
  <c r="AM227" i="4" s="1"/>
  <c r="AA227" i="4"/>
  <c r="AL227" i="4" s="1"/>
  <c r="Z234" i="14" s="1"/>
  <c r="AK237" i="5"/>
  <c r="AJ237" i="5"/>
  <c r="AN237" i="5" s="1"/>
  <c r="AH237" i="5"/>
  <c r="AG237" i="5"/>
  <c r="AF237" i="5"/>
  <c r="AE237" i="5"/>
  <c r="AO237" i="5" s="1"/>
  <c r="AD237" i="5"/>
  <c r="AC237" i="5"/>
  <c r="AB237" i="5"/>
  <c r="AM237" i="5" s="1"/>
  <c r="AA237" i="5"/>
  <c r="AL237" i="5" s="1"/>
  <c r="Z237" i="5"/>
  <c r="AK237" i="6"/>
  <c r="AJ237" i="6"/>
  <c r="AN237" i="6" s="1"/>
  <c r="AH237" i="6"/>
  <c r="AG237" i="6"/>
  <c r="AF237" i="6" s="1"/>
  <c r="AE237" i="6"/>
  <c r="AO237" i="6" s="1"/>
  <c r="AD237" i="6"/>
  <c r="AC237" i="6" s="1"/>
  <c r="AB237" i="6"/>
  <c r="AM237" i="6" s="1"/>
  <c r="AA237" i="6"/>
  <c r="AK198" i="19"/>
  <c r="AJ198" i="19"/>
  <c r="AN198" i="19" s="1"/>
  <c r="AH198" i="19"/>
  <c r="AG198" i="19"/>
  <c r="AF198" i="19"/>
  <c r="AE198" i="19"/>
  <c r="AO198" i="19" s="1"/>
  <c r="AD198" i="19"/>
  <c r="AC198" i="19"/>
  <c r="AB198" i="19"/>
  <c r="AM198" i="19" s="1"/>
  <c r="AA198" i="19"/>
  <c r="AL198" i="19" s="1"/>
  <c r="AL235" i="35"/>
  <c r="R234" i="14" s="1"/>
  <c r="AK235" i="35"/>
  <c r="AJ235" i="35"/>
  <c r="AN235" i="35" s="1"/>
  <c r="AH235" i="35"/>
  <c r="AG235" i="35"/>
  <c r="AF235" i="35"/>
  <c r="AE235" i="35"/>
  <c r="AO235" i="35" s="1"/>
  <c r="AD235" i="35"/>
  <c r="AC235" i="35" s="1"/>
  <c r="AB235" i="35"/>
  <c r="AM235" i="35" s="1"/>
  <c r="AA235" i="35"/>
  <c r="Z235" i="35"/>
  <c r="AK237" i="7"/>
  <c r="AO237" i="7" s="1"/>
  <c r="AJ237" i="7"/>
  <c r="AI237" i="7" s="1"/>
  <c r="AH237" i="7"/>
  <c r="AG237" i="7"/>
  <c r="AF237" i="7" s="1"/>
  <c r="AE237" i="7"/>
  <c r="AD237" i="7"/>
  <c r="AN237" i="7" s="1"/>
  <c r="AC237" i="7"/>
  <c r="AB237" i="7"/>
  <c r="AM237" i="7" s="1"/>
  <c r="AA237" i="7"/>
  <c r="AL237" i="7" s="1"/>
  <c r="AK196" i="20"/>
  <c r="AJ196" i="20"/>
  <c r="AN196" i="20" s="1"/>
  <c r="AH196" i="20"/>
  <c r="AG196" i="20"/>
  <c r="AF196" i="20"/>
  <c r="AE196" i="20"/>
  <c r="AO196" i="20" s="1"/>
  <c r="AD196" i="20"/>
  <c r="AC196" i="20"/>
  <c r="AB196" i="20"/>
  <c r="AM196" i="20" s="1"/>
  <c r="AA196" i="20"/>
  <c r="AL196" i="20" s="1"/>
  <c r="AK189" i="21"/>
  <c r="AO189" i="21" s="1"/>
  <c r="AJ189" i="21"/>
  <c r="AI189" i="21" s="1"/>
  <c r="AH189" i="21"/>
  <c r="AG189" i="21"/>
  <c r="AF189" i="21" s="1"/>
  <c r="AE189" i="21"/>
  <c r="AD189" i="21"/>
  <c r="AC189" i="21" s="1"/>
  <c r="AB189" i="21"/>
  <c r="AM189" i="21" s="1"/>
  <c r="AA189" i="21"/>
  <c r="AK237" i="2"/>
  <c r="AJ237" i="2"/>
  <c r="AI237" i="2" s="1"/>
  <c r="AH237" i="2"/>
  <c r="AG237" i="2"/>
  <c r="AF237" i="2" s="1"/>
  <c r="AE237" i="2"/>
  <c r="AO237" i="2" s="1"/>
  <c r="AD237" i="2"/>
  <c r="AN237" i="2" s="1"/>
  <c r="AC237" i="2"/>
  <c r="AB237" i="2"/>
  <c r="AM237" i="2" s="1"/>
  <c r="AA237" i="2"/>
  <c r="AL237" i="2" s="1"/>
  <c r="Z237" i="2"/>
  <c r="AK207" i="15"/>
  <c r="AJ207" i="15"/>
  <c r="AI207" i="15" s="1"/>
  <c r="AH207" i="15"/>
  <c r="AG207" i="15"/>
  <c r="AF207" i="15" s="1"/>
  <c r="AE207" i="15"/>
  <c r="AD207" i="15"/>
  <c r="AB207" i="15"/>
  <c r="AA207" i="15"/>
  <c r="AL207" i="15" s="1"/>
  <c r="B234" i="14" s="1"/>
  <c r="BM233" i="14"/>
  <c r="BL233" i="14"/>
  <c r="BK233" i="14"/>
  <c r="BJ233" i="14"/>
  <c r="BI233" i="14"/>
  <c r="BH233" i="14"/>
  <c r="BG233" i="14"/>
  <c r="BF233" i="14"/>
  <c r="BE233" i="14"/>
  <c r="BD233" i="14"/>
  <c r="BA233" i="14"/>
  <c r="AZ233" i="14"/>
  <c r="AY233" i="14"/>
  <c r="AX233" i="14"/>
  <c r="AU233" i="14"/>
  <c r="AT233" i="14"/>
  <c r="AS233" i="14"/>
  <c r="AA171" i="33"/>
  <c r="AL171" i="33"/>
  <c r="AR233" i="14"/>
  <c r="AM233" i="14"/>
  <c r="AL233" i="14"/>
  <c r="AK233" i="14"/>
  <c r="AJ233" i="14"/>
  <c r="AI233" i="14"/>
  <c r="AH233" i="14"/>
  <c r="AG233" i="14"/>
  <c r="AF233" i="14"/>
  <c r="AE233" i="14"/>
  <c r="AD233" i="14"/>
  <c r="X233" i="14"/>
  <c r="U233" i="14"/>
  <c r="T233" i="14"/>
  <c r="O233" i="14"/>
  <c r="AG236" i="7"/>
  <c r="AL236" i="7"/>
  <c r="N233" i="14"/>
  <c r="M233" i="14"/>
  <c r="L233" i="14"/>
  <c r="K233" i="14"/>
  <c r="J233" i="14"/>
  <c r="AA188" i="21"/>
  <c r="AL188" i="21" s="1"/>
  <c r="H233" i="14" s="1"/>
  <c r="G233" i="14"/>
  <c r="F233" i="14"/>
  <c r="E233" i="14"/>
  <c r="D233" i="14"/>
  <c r="AD206" i="15"/>
  <c r="AN206" i="15"/>
  <c r="C233" i="14" s="1"/>
  <c r="AK234" i="23"/>
  <c r="AO234" i="23"/>
  <c r="AJ234" i="23"/>
  <c r="AI234" i="23"/>
  <c r="AH234" i="23"/>
  <c r="AM234" i="23"/>
  <c r="AG234" i="23"/>
  <c r="AF234" i="23"/>
  <c r="AD234" i="23"/>
  <c r="AN234" i="23"/>
  <c r="AA234" i="23"/>
  <c r="AL234" i="23"/>
  <c r="AN233" i="23"/>
  <c r="AM233" i="23"/>
  <c r="AK233" i="23"/>
  <c r="AO233" i="23"/>
  <c r="AJ233" i="23"/>
  <c r="AI233" i="23"/>
  <c r="AH233" i="23"/>
  <c r="AG233" i="23"/>
  <c r="AF233" i="23"/>
  <c r="AD233" i="23"/>
  <c r="AC233" i="23"/>
  <c r="AA233" i="23"/>
  <c r="AL233" i="23"/>
  <c r="BJ232" i="14"/>
  <c r="AO232" i="23"/>
  <c r="AN232" i="23"/>
  <c r="AM232" i="23"/>
  <c r="AL232" i="23"/>
  <c r="BJ231" i="14"/>
  <c r="AK232" i="23"/>
  <c r="AJ232" i="23"/>
  <c r="AI232" i="23"/>
  <c r="AH232" i="23"/>
  <c r="AG232" i="23"/>
  <c r="AF232" i="23"/>
  <c r="AD232" i="23"/>
  <c r="AC232" i="23"/>
  <c r="AA232" i="23"/>
  <c r="Z232" i="23"/>
  <c r="AO234" i="28"/>
  <c r="AM234" i="28"/>
  <c r="AJ234" i="28"/>
  <c r="AI234" i="28"/>
  <c r="AG234" i="28"/>
  <c r="AF234" i="28"/>
  <c r="AD234" i="28"/>
  <c r="AN234" i="28"/>
  <c r="AA234" i="28"/>
  <c r="AL234" i="28"/>
  <c r="AM112" i="34"/>
  <c r="AK112" i="34"/>
  <c r="AJ112" i="34"/>
  <c r="AI112" i="34"/>
  <c r="AH112" i="34"/>
  <c r="AG112" i="34"/>
  <c r="AF112" i="34"/>
  <c r="AE112" i="34"/>
  <c r="AO112" i="34"/>
  <c r="AD112" i="34"/>
  <c r="AN112" i="34"/>
  <c r="AC112" i="34"/>
  <c r="AB112" i="34"/>
  <c r="AA112" i="34"/>
  <c r="AL112" i="34"/>
  <c r="AK123" i="31"/>
  <c r="AJ123" i="31"/>
  <c r="AI123" i="31"/>
  <c r="AH123" i="31"/>
  <c r="AG123" i="31"/>
  <c r="AF123" i="31"/>
  <c r="AE123" i="31"/>
  <c r="AO123" i="31"/>
  <c r="AD123" i="31"/>
  <c r="AN123" i="31"/>
  <c r="AC123" i="31"/>
  <c r="AB123" i="31"/>
  <c r="AM123" i="31"/>
  <c r="AA123" i="31"/>
  <c r="AL123" i="31"/>
  <c r="AK122" i="31"/>
  <c r="AJ122" i="31"/>
  <c r="AI122" i="31"/>
  <c r="AH122" i="31"/>
  <c r="AG122" i="31"/>
  <c r="AF122" i="31"/>
  <c r="AE122" i="31"/>
  <c r="AO122" i="31"/>
  <c r="AD122" i="31"/>
  <c r="AN122" i="31"/>
  <c r="BE232" i="14"/>
  <c r="AC122" i="31"/>
  <c r="AB122" i="31"/>
  <c r="AM122" i="31"/>
  <c r="AA122" i="31"/>
  <c r="AL122" i="31"/>
  <c r="BD232" i="14"/>
  <c r="AK121" i="31"/>
  <c r="AJ121" i="31"/>
  <c r="AI121" i="31"/>
  <c r="AH121" i="31"/>
  <c r="AG121" i="31"/>
  <c r="AF121" i="31"/>
  <c r="AE121" i="31"/>
  <c r="AO121" i="31"/>
  <c r="AD121" i="31"/>
  <c r="AN121" i="31"/>
  <c r="BE231" i="14"/>
  <c r="AC121" i="31"/>
  <c r="AB121" i="31"/>
  <c r="AM121" i="31"/>
  <c r="AA121" i="31"/>
  <c r="AL121" i="31"/>
  <c r="BD231" i="14"/>
  <c r="AK120" i="31"/>
  <c r="AJ120" i="31"/>
  <c r="AI120" i="31"/>
  <c r="AH120" i="31"/>
  <c r="AG120" i="31"/>
  <c r="AF120" i="31"/>
  <c r="AE120" i="31"/>
  <c r="AO120" i="31"/>
  <c r="AD120" i="31"/>
  <c r="AN120" i="31"/>
  <c r="BE230" i="14"/>
  <c r="AC120" i="31"/>
  <c r="AB120" i="31"/>
  <c r="AM120" i="31"/>
  <c r="AA120" i="31"/>
  <c r="AL120" i="31"/>
  <c r="BD230" i="14"/>
  <c r="AK119" i="31"/>
  <c r="AJ119" i="31"/>
  <c r="AI119" i="31"/>
  <c r="AH119" i="31"/>
  <c r="AG119" i="31"/>
  <c r="AF119" i="31"/>
  <c r="AE119" i="31"/>
  <c r="AO119" i="31"/>
  <c r="AD119" i="31"/>
  <c r="AN119" i="31"/>
  <c r="BE229" i="14"/>
  <c r="AC119" i="31"/>
  <c r="AB119" i="31"/>
  <c r="AM119" i="31"/>
  <c r="AA119" i="31"/>
  <c r="AL119" i="31"/>
  <c r="BD229" i="14"/>
  <c r="AK118" i="31"/>
  <c r="AJ118" i="31"/>
  <c r="AI118" i="31"/>
  <c r="AH118" i="31"/>
  <c r="AG118" i="31"/>
  <c r="AF118" i="31"/>
  <c r="AE118" i="31"/>
  <c r="AO118" i="31"/>
  <c r="AD118" i="31"/>
  <c r="AN118" i="31"/>
  <c r="AC118" i="31"/>
  <c r="AB118" i="31"/>
  <c r="AM118" i="31"/>
  <c r="AA118" i="31"/>
  <c r="AL118" i="31"/>
  <c r="AK234" i="38"/>
  <c r="AJ234" i="38"/>
  <c r="AI234" i="38"/>
  <c r="AH234" i="38"/>
  <c r="AG234" i="38"/>
  <c r="AF234" i="38"/>
  <c r="AE234" i="38"/>
  <c r="AO234" i="38" s="1"/>
  <c r="AD234" i="38"/>
  <c r="AN234" i="38" s="1"/>
  <c r="BC233" i="14" s="1"/>
  <c r="AC234" i="38"/>
  <c r="AB234" i="38"/>
  <c r="AM234" i="38" s="1"/>
  <c r="AA234" i="38"/>
  <c r="AL234" i="38" s="1"/>
  <c r="BB233" i="14" s="1"/>
  <c r="Z234" i="38"/>
  <c r="AK137" i="26"/>
  <c r="AO137" i="26"/>
  <c r="AJ137" i="26"/>
  <c r="AI137" i="26"/>
  <c r="AH137" i="26"/>
  <c r="AG137" i="26"/>
  <c r="AF137" i="26"/>
  <c r="AE137" i="26"/>
  <c r="AD137" i="26"/>
  <c r="AN137" i="26"/>
  <c r="AC137" i="26"/>
  <c r="AB137" i="26"/>
  <c r="AM137" i="26"/>
  <c r="AA137" i="26"/>
  <c r="AL137" i="26"/>
  <c r="Z137" i="26"/>
  <c r="AM90" i="36"/>
  <c r="AK90" i="36"/>
  <c r="AJ90" i="36"/>
  <c r="AI90" i="36"/>
  <c r="AH90" i="36"/>
  <c r="AG90" i="36"/>
  <c r="AF90" i="36"/>
  <c r="AE90" i="36"/>
  <c r="AO90" i="36"/>
  <c r="AD90" i="36"/>
  <c r="AN90" i="36"/>
  <c r="AB90" i="36"/>
  <c r="AA90" i="36"/>
  <c r="Z90" i="36"/>
  <c r="AK124" i="32"/>
  <c r="AO124" i="32"/>
  <c r="AJ124" i="32"/>
  <c r="AI124" i="32"/>
  <c r="AH124" i="32"/>
  <c r="AG124" i="32"/>
  <c r="AF124" i="32"/>
  <c r="AE124" i="32"/>
  <c r="AD124" i="32"/>
  <c r="AN124" i="32"/>
  <c r="AC124" i="32"/>
  <c r="AB124" i="32"/>
  <c r="AM124" i="32"/>
  <c r="AA124" i="32"/>
  <c r="AL124" i="32"/>
  <c r="AK171" i="33"/>
  <c r="AO171" i="33"/>
  <c r="AJ171" i="33"/>
  <c r="AI171" i="33"/>
  <c r="AH171" i="33"/>
  <c r="AG171" i="33"/>
  <c r="AF171" i="33"/>
  <c r="AE171" i="33"/>
  <c r="AD171" i="33"/>
  <c r="AN171" i="33"/>
  <c r="AC171" i="33"/>
  <c r="AB171" i="33"/>
  <c r="AM171" i="33"/>
  <c r="AK54" i="39"/>
  <c r="AJ54" i="39"/>
  <c r="AH54" i="39"/>
  <c r="AG54" i="39"/>
  <c r="AF54" i="39" s="1"/>
  <c r="AE54" i="39"/>
  <c r="AD54" i="39"/>
  <c r="AC54" i="39" s="1"/>
  <c r="AB54" i="39"/>
  <c r="AA54" i="39"/>
  <c r="AK128" i="30"/>
  <c r="AJ128" i="30"/>
  <c r="AI128" i="30" s="1"/>
  <c r="AH128" i="30"/>
  <c r="AG128" i="30"/>
  <c r="AF128" i="30" s="1"/>
  <c r="AE128" i="30"/>
  <c r="AD128" i="30"/>
  <c r="AB128" i="30"/>
  <c r="AA128" i="30"/>
  <c r="AK234" i="3"/>
  <c r="AJ234" i="3"/>
  <c r="AI234" i="3"/>
  <c r="AH234" i="3"/>
  <c r="AG234" i="3"/>
  <c r="AF234" i="3"/>
  <c r="AE234" i="3"/>
  <c r="AO234" i="3"/>
  <c r="AD234" i="3"/>
  <c r="AN234" i="3"/>
  <c r="AC234" i="3"/>
  <c r="AB234" i="3"/>
  <c r="AM234" i="3" s="1"/>
  <c r="AA234" i="3"/>
  <c r="AL234" i="3"/>
  <c r="AK226" i="4"/>
  <c r="AO226" i="4" s="1"/>
  <c r="AJ226" i="4"/>
  <c r="AI226" i="4" s="1"/>
  <c r="AH226" i="4"/>
  <c r="AG226" i="4"/>
  <c r="AF226" i="4" s="1"/>
  <c r="AE226" i="4"/>
  <c r="AD226" i="4"/>
  <c r="AN226" i="4" s="1"/>
  <c r="AA233" i="14" s="1"/>
  <c r="AC226" i="4"/>
  <c r="AB226" i="4"/>
  <c r="AM226" i="4" s="1"/>
  <c r="AA226" i="4"/>
  <c r="AL226" i="4" s="1"/>
  <c r="Z233" i="14" s="1"/>
  <c r="AK236" i="5"/>
  <c r="AO236" i="5" s="1"/>
  <c r="AJ236" i="5"/>
  <c r="AN236" i="5" s="1"/>
  <c r="Y233" i="14" s="1"/>
  <c r="AH236" i="5"/>
  <c r="AG236" i="5"/>
  <c r="AF236" i="5"/>
  <c r="AE236" i="5"/>
  <c r="AD236" i="5"/>
  <c r="AC236" i="5"/>
  <c r="AB236" i="5"/>
  <c r="AM236" i="5"/>
  <c r="AA236" i="5"/>
  <c r="AL236" i="5"/>
  <c r="AM236" i="6"/>
  <c r="AK236" i="6"/>
  <c r="AJ236" i="6"/>
  <c r="AI236" i="6" s="1"/>
  <c r="AH236" i="6"/>
  <c r="AG236" i="6"/>
  <c r="AF236" i="6" s="1"/>
  <c r="AE236" i="6"/>
  <c r="AO236" i="6"/>
  <c r="AD236" i="6"/>
  <c r="AN236" i="6" s="1"/>
  <c r="W233" i="14" s="1"/>
  <c r="AB236" i="6"/>
  <c r="AA236" i="6"/>
  <c r="AL236" i="6" s="1"/>
  <c r="V233" i="14" s="1"/>
  <c r="AK197" i="19"/>
  <c r="AO197" i="19"/>
  <c r="AJ197" i="19"/>
  <c r="AI197" i="19"/>
  <c r="AH197" i="19"/>
  <c r="AG197" i="19"/>
  <c r="AF197" i="19"/>
  <c r="AE197" i="19"/>
  <c r="AD197" i="19"/>
  <c r="AN197" i="19"/>
  <c r="AC197" i="19"/>
  <c r="AB197" i="19"/>
  <c r="AM197" i="19"/>
  <c r="AA197" i="19"/>
  <c r="AL197" i="19"/>
  <c r="Z197" i="19"/>
  <c r="AK234" i="35"/>
  <c r="AJ234" i="35"/>
  <c r="AI234" i="35"/>
  <c r="AH234" i="35"/>
  <c r="AG234" i="35"/>
  <c r="AF234" i="35" s="1"/>
  <c r="AE234" i="35"/>
  <c r="AO234" i="35" s="1"/>
  <c r="AD234" i="35"/>
  <c r="AN234" i="35" s="1"/>
  <c r="S233" i="14" s="1"/>
  <c r="AB234" i="35"/>
  <c r="AM234" i="35" s="1"/>
  <c r="AA234" i="35"/>
  <c r="AL234" i="35" s="1"/>
  <c r="R233" i="14" s="1"/>
  <c r="AH236" i="7"/>
  <c r="AM236" i="7"/>
  <c r="AK236" i="7"/>
  <c r="AJ236" i="7"/>
  <c r="AI236" i="7"/>
  <c r="AF236" i="7"/>
  <c r="AE236" i="7"/>
  <c r="AO236" i="7"/>
  <c r="AD236" i="7"/>
  <c r="AN236" i="7"/>
  <c r="AC236" i="7"/>
  <c r="AB236" i="7"/>
  <c r="AA236" i="7"/>
  <c r="AK195" i="20"/>
  <c r="AO195" i="20"/>
  <c r="AJ195" i="20"/>
  <c r="AI195" i="20"/>
  <c r="AH195" i="20"/>
  <c r="AG195" i="20"/>
  <c r="AF195" i="20"/>
  <c r="AE195" i="20"/>
  <c r="AD195" i="20"/>
  <c r="AN195" i="20"/>
  <c r="AC195" i="20"/>
  <c r="AB195" i="20"/>
  <c r="AM195" i="20"/>
  <c r="AA195" i="20"/>
  <c r="AL195" i="20"/>
  <c r="Z195" i="20"/>
  <c r="AN188" i="21"/>
  <c r="I233" i="14" s="1"/>
  <c r="AK188" i="21"/>
  <c r="AJ188" i="21"/>
  <c r="AI188" i="21" s="1"/>
  <c r="AH188" i="21"/>
  <c r="AG188" i="21"/>
  <c r="AF188" i="21"/>
  <c r="AE188" i="21"/>
  <c r="AO188" i="21"/>
  <c r="AD188" i="21"/>
  <c r="AC188" i="21" s="1"/>
  <c r="AB188" i="21"/>
  <c r="AM188" i="21" s="1"/>
  <c r="AK236" i="2"/>
  <c r="AO236" i="2"/>
  <c r="AJ236" i="2"/>
  <c r="AI236" i="2"/>
  <c r="AH236" i="2"/>
  <c r="AG236" i="2"/>
  <c r="AF236" i="2"/>
  <c r="AE236" i="2"/>
  <c r="AD236" i="2"/>
  <c r="AN236" i="2"/>
  <c r="AC236" i="2"/>
  <c r="AB236" i="2"/>
  <c r="AM236" i="2"/>
  <c r="AA236" i="2"/>
  <c r="AL236" i="2"/>
  <c r="Z236" i="2"/>
  <c r="AK206" i="15"/>
  <c r="AJ206" i="15"/>
  <c r="AI206" i="15" s="1"/>
  <c r="AH206" i="15"/>
  <c r="AG206" i="15"/>
  <c r="AF206" i="15" s="1"/>
  <c r="AE206" i="15"/>
  <c r="AO206" i="15" s="1"/>
  <c r="AB206" i="15"/>
  <c r="AM206" i="15" s="1"/>
  <c r="AA206" i="15"/>
  <c r="Z206" i="15" s="1"/>
  <c r="BM232" i="14"/>
  <c r="BL232" i="14"/>
  <c r="BK232" i="14"/>
  <c r="BI232" i="14"/>
  <c r="BH232" i="14"/>
  <c r="BG232" i="14"/>
  <c r="BF232" i="14"/>
  <c r="BB232" i="14"/>
  <c r="BA232" i="14"/>
  <c r="AZ232" i="14"/>
  <c r="AY232" i="14"/>
  <c r="AX232" i="14"/>
  <c r="AU232" i="14"/>
  <c r="AT232" i="14"/>
  <c r="AS232" i="14"/>
  <c r="AR232" i="14"/>
  <c r="AM232" i="14"/>
  <c r="AL232" i="14"/>
  <c r="AK232" i="14"/>
  <c r="AJ232" i="14"/>
  <c r="AI232" i="14"/>
  <c r="AH232" i="14"/>
  <c r="AG232" i="14"/>
  <c r="AF232" i="14"/>
  <c r="AE232" i="14"/>
  <c r="AD232" i="14"/>
  <c r="Y232" i="14"/>
  <c r="X232" i="14"/>
  <c r="U232" i="14"/>
  <c r="T232" i="14"/>
  <c r="O232" i="14"/>
  <c r="AG235" i="7"/>
  <c r="AL235" i="7"/>
  <c r="N232" i="14"/>
  <c r="M232" i="14"/>
  <c r="L232" i="14"/>
  <c r="K232" i="14"/>
  <c r="J232" i="14"/>
  <c r="G232" i="14"/>
  <c r="F232" i="14"/>
  <c r="E232" i="14"/>
  <c r="D232" i="14"/>
  <c r="AO233" i="28"/>
  <c r="AN233" i="28"/>
  <c r="AM233" i="28"/>
  <c r="AJ233" i="28"/>
  <c r="AI233" i="28"/>
  <c r="AG233" i="28"/>
  <c r="AF233" i="28"/>
  <c r="AD233" i="28"/>
  <c r="AC233" i="28"/>
  <c r="AA233" i="28"/>
  <c r="AL233" i="28"/>
  <c r="AK111" i="34"/>
  <c r="AJ111" i="34"/>
  <c r="AI111" i="34"/>
  <c r="AH111" i="34"/>
  <c r="AG111" i="34"/>
  <c r="AF111" i="34"/>
  <c r="AE111" i="34"/>
  <c r="AO111" i="34"/>
  <c r="AD111" i="34"/>
  <c r="AN111" i="34"/>
  <c r="AC111" i="34"/>
  <c r="AB111" i="34"/>
  <c r="AM111" i="34"/>
  <c r="AA111" i="34"/>
  <c r="AL111" i="34"/>
  <c r="Z111" i="34"/>
  <c r="AK233" i="38"/>
  <c r="AJ233" i="38"/>
  <c r="AH233" i="38"/>
  <c r="AG233" i="38"/>
  <c r="AF233" i="38"/>
  <c r="AE233" i="38"/>
  <c r="AO233" i="38" s="1"/>
  <c r="AD233" i="38"/>
  <c r="AC233" i="38" s="1"/>
  <c r="AB233" i="38"/>
  <c r="AM233" i="38"/>
  <c r="AA233" i="38"/>
  <c r="AL233" i="38"/>
  <c r="AK232" i="38"/>
  <c r="AJ232" i="38"/>
  <c r="AI232" i="38"/>
  <c r="AH232" i="38"/>
  <c r="AG232" i="38"/>
  <c r="AF232" i="38"/>
  <c r="AE232" i="38"/>
  <c r="AO232" i="38"/>
  <c r="AD232" i="38"/>
  <c r="AN232" i="38" s="1"/>
  <c r="BC231" i="14" s="1"/>
  <c r="AC232" i="38"/>
  <c r="AB232" i="38"/>
  <c r="AM232" i="38"/>
  <c r="AA232" i="38"/>
  <c r="AL232" i="38"/>
  <c r="BB231" i="14"/>
  <c r="AK231" i="38"/>
  <c r="AJ231" i="38"/>
  <c r="AI231" i="38"/>
  <c r="AH231" i="38"/>
  <c r="AG231" i="38"/>
  <c r="AF231" i="38"/>
  <c r="AE231" i="38"/>
  <c r="AO231" i="38"/>
  <c r="AD231" i="38"/>
  <c r="AC231" i="38" s="1"/>
  <c r="AB231" i="38"/>
  <c r="AM231" i="38"/>
  <c r="AA231" i="38"/>
  <c r="AL231" i="38"/>
  <c r="Z231" i="38"/>
  <c r="AK230" i="38"/>
  <c r="AJ230" i="38"/>
  <c r="AI230" i="38"/>
  <c r="AH230" i="38"/>
  <c r="AG230" i="38"/>
  <c r="AF230" i="38"/>
  <c r="AE230" i="38"/>
  <c r="AO230" i="38"/>
  <c r="AD230" i="38"/>
  <c r="AC230" i="38" s="1"/>
  <c r="AB230" i="38"/>
  <c r="AM230" i="38"/>
  <c r="AA230" i="38"/>
  <c r="AL230" i="38"/>
  <c r="BB229" i="14"/>
  <c r="AK136" i="26"/>
  <c r="AJ136" i="26"/>
  <c r="AN136" i="26"/>
  <c r="AH136" i="26"/>
  <c r="AG136" i="26"/>
  <c r="AF136" i="26"/>
  <c r="AE136" i="26"/>
  <c r="AO136" i="26"/>
  <c r="AD136" i="26"/>
  <c r="AC136" i="26"/>
  <c r="AB136" i="26"/>
  <c r="AM136" i="26"/>
  <c r="AA136" i="26"/>
  <c r="AL136" i="26"/>
  <c r="Z136" i="26"/>
  <c r="AK89" i="36"/>
  <c r="AJ89" i="36"/>
  <c r="AN89" i="36"/>
  <c r="AH89" i="36"/>
  <c r="AG89" i="36"/>
  <c r="AF89" i="36"/>
  <c r="AE89" i="36"/>
  <c r="AO89" i="36"/>
  <c r="AD89" i="36"/>
  <c r="AC89" i="36"/>
  <c r="AB89" i="36"/>
  <c r="AM89" i="36"/>
  <c r="AA89" i="36"/>
  <c r="AL89" i="36"/>
  <c r="AK123" i="32"/>
  <c r="AO123" i="32"/>
  <c r="AJ123" i="32"/>
  <c r="AI123" i="32"/>
  <c r="AH123" i="32"/>
  <c r="AG123" i="32"/>
  <c r="AF123" i="32"/>
  <c r="AE123" i="32"/>
  <c r="AD123" i="32"/>
  <c r="AN123" i="32"/>
  <c r="AC123" i="32"/>
  <c r="AB123" i="32"/>
  <c r="AM123" i="32"/>
  <c r="AA123" i="32"/>
  <c r="AL123" i="32"/>
  <c r="Z123" i="32"/>
  <c r="AL170" i="33"/>
  <c r="AK170" i="33"/>
  <c r="AJ170" i="33"/>
  <c r="AI170" i="33"/>
  <c r="AH170" i="33"/>
  <c r="AG170" i="33"/>
  <c r="AF170" i="33"/>
  <c r="AE170" i="33"/>
  <c r="AO170" i="33"/>
  <c r="AD170" i="33"/>
  <c r="AN170" i="33"/>
  <c r="AB170" i="33"/>
  <c r="AM170" i="33"/>
  <c r="AA170" i="33"/>
  <c r="Z170" i="33"/>
  <c r="AL169" i="33"/>
  <c r="AR231" i="14"/>
  <c r="AK169" i="33"/>
  <c r="AO169" i="33"/>
  <c r="AJ169" i="33"/>
  <c r="AI169" i="33"/>
  <c r="AH169" i="33"/>
  <c r="AG169" i="33"/>
  <c r="AF169" i="33"/>
  <c r="AE169" i="33"/>
  <c r="AD169" i="33"/>
  <c r="AN169" i="33"/>
  <c r="AS231" i="14"/>
  <c r="AB169" i="33"/>
  <c r="AM169" i="33"/>
  <c r="AA169" i="33"/>
  <c r="Z169" i="33"/>
  <c r="AK53" i="39"/>
  <c r="AJ53" i="39"/>
  <c r="AI53" i="39" s="1"/>
  <c r="AH53" i="39"/>
  <c r="AG53" i="39"/>
  <c r="AF53" i="39" s="1"/>
  <c r="AE53" i="39"/>
  <c r="AD53" i="39"/>
  <c r="AC53" i="39" s="1"/>
  <c r="AB53" i="39"/>
  <c r="AA53" i="39"/>
  <c r="Z53" i="39" s="1"/>
  <c r="AK127" i="30"/>
  <c r="AJ127" i="30"/>
  <c r="AI127" i="30" s="1"/>
  <c r="AH127" i="30"/>
  <c r="AG127" i="30"/>
  <c r="AF127" i="30" s="1"/>
  <c r="AE127" i="30"/>
  <c r="AD127" i="30"/>
  <c r="AB127" i="30"/>
  <c r="AA127" i="30"/>
  <c r="AL233" i="3"/>
  <c r="AK233" i="3"/>
  <c r="AJ233" i="3"/>
  <c r="AI233" i="3"/>
  <c r="AH233" i="3"/>
  <c r="AG233" i="3"/>
  <c r="AF233" i="3"/>
  <c r="AE233" i="3"/>
  <c r="AO233" i="3"/>
  <c r="AD233" i="3"/>
  <c r="AN233" i="3"/>
  <c r="AB233" i="3"/>
  <c r="AM233" i="3"/>
  <c r="AA233" i="3"/>
  <c r="Z233" i="3"/>
  <c r="AN232" i="3"/>
  <c r="AK231" i="14"/>
  <c r="AL232" i="3"/>
  <c r="AK232" i="3"/>
  <c r="AJ232" i="3"/>
  <c r="AI232" i="3"/>
  <c r="AH232" i="3"/>
  <c r="AG232" i="3"/>
  <c r="AF232" i="3"/>
  <c r="AE232" i="3"/>
  <c r="AO232" i="3"/>
  <c r="AD232" i="3"/>
  <c r="AC232" i="3"/>
  <c r="AB232" i="3"/>
  <c r="AM232" i="3" s="1"/>
  <c r="AA232" i="3"/>
  <c r="Z232" i="3"/>
  <c r="AK225" i="4"/>
  <c r="AJ225" i="4"/>
  <c r="AH225" i="4"/>
  <c r="AG225" i="4"/>
  <c r="AF225" i="4" s="1"/>
  <c r="AE225" i="4"/>
  <c r="AO225" i="4" s="1"/>
  <c r="AD225" i="4"/>
  <c r="AC225" i="4" s="1"/>
  <c r="AB225" i="4"/>
  <c r="AM225" i="4" s="1"/>
  <c r="AA225" i="4"/>
  <c r="AL225" i="4" s="1"/>
  <c r="Z232" i="14" s="1"/>
  <c r="AK224" i="4"/>
  <c r="AJ224" i="4"/>
  <c r="AI224" i="4" s="1"/>
  <c r="AH224" i="4"/>
  <c r="AG224" i="4"/>
  <c r="AF224" i="4" s="1"/>
  <c r="AE224" i="4"/>
  <c r="AO224" i="4" s="1"/>
  <c r="AD224" i="4"/>
  <c r="AN224" i="4" s="1"/>
  <c r="AA231" i="14" s="1"/>
  <c r="AB224" i="4"/>
  <c r="AM224" i="4" s="1"/>
  <c r="AA224" i="4"/>
  <c r="AL224" i="4" s="1"/>
  <c r="Z231" i="14" s="1"/>
  <c r="AK235" i="5"/>
  <c r="AJ235" i="5"/>
  <c r="AN235" i="5"/>
  <c r="AH235" i="5"/>
  <c r="AG235" i="5"/>
  <c r="AF235" i="5"/>
  <c r="AE235" i="5"/>
  <c r="AO235" i="5"/>
  <c r="AD235" i="5"/>
  <c r="AC235" i="5"/>
  <c r="AB235" i="5"/>
  <c r="AM235" i="5"/>
  <c r="AA235" i="5"/>
  <c r="AL235" i="5"/>
  <c r="AN234" i="5"/>
  <c r="Y231" i="14"/>
  <c r="AK234" i="5"/>
  <c r="AJ234" i="5"/>
  <c r="AI234" i="5"/>
  <c r="AH234" i="5"/>
  <c r="AG234" i="5"/>
  <c r="AF234" i="5"/>
  <c r="AE234" i="5"/>
  <c r="AO234" i="5"/>
  <c r="AD234" i="5"/>
  <c r="AC234" i="5"/>
  <c r="AB234" i="5"/>
  <c r="AM234" i="5"/>
  <c r="AA234" i="5"/>
  <c r="AL234" i="5"/>
  <c r="X231" i="14"/>
  <c r="AK235" i="6"/>
  <c r="AJ235" i="6"/>
  <c r="AH235" i="6"/>
  <c r="AG235" i="6"/>
  <c r="AF235" i="6" s="1"/>
  <c r="AE235" i="6"/>
  <c r="AO235" i="6" s="1"/>
  <c r="AD235" i="6"/>
  <c r="AB235" i="6"/>
  <c r="AM235" i="6" s="1"/>
  <c r="AA235" i="6"/>
  <c r="Z235" i="6" s="1"/>
  <c r="AM196" i="19"/>
  <c r="AK196" i="19"/>
  <c r="AJ196" i="19"/>
  <c r="AI196" i="19"/>
  <c r="AH196" i="19"/>
  <c r="AG196" i="19"/>
  <c r="AF196" i="19"/>
  <c r="AE196" i="19"/>
  <c r="AO196" i="19"/>
  <c r="AD196" i="19"/>
  <c r="AN196" i="19"/>
  <c r="AC196" i="19"/>
  <c r="AB196" i="19"/>
  <c r="AA196" i="19"/>
  <c r="AL196" i="19"/>
  <c r="AN195" i="19"/>
  <c r="AM195" i="19"/>
  <c r="AK195" i="19"/>
  <c r="AJ195" i="19"/>
  <c r="AI195" i="19"/>
  <c r="AH195" i="19"/>
  <c r="AG195" i="19"/>
  <c r="AF195" i="19"/>
  <c r="AE195" i="19"/>
  <c r="AO195" i="19"/>
  <c r="AD195" i="19"/>
  <c r="AC195" i="19"/>
  <c r="AB195" i="19"/>
  <c r="AA195" i="19"/>
  <c r="AL195" i="19"/>
  <c r="T231" i="14"/>
  <c r="AM233" i="35"/>
  <c r="AK233" i="35"/>
  <c r="AJ233" i="35"/>
  <c r="AI233" i="35" s="1"/>
  <c r="AH233" i="35"/>
  <c r="AG233" i="35"/>
  <c r="AF233" i="35"/>
  <c r="AE233" i="35"/>
  <c r="AO233" i="35"/>
  <c r="AD233" i="35"/>
  <c r="AN233" i="35"/>
  <c r="S232" i="14" s="1"/>
  <c r="AB233" i="35"/>
  <c r="AA233" i="35"/>
  <c r="AL233" i="35"/>
  <c r="R232" i="14" s="1"/>
  <c r="AK235" i="7"/>
  <c r="AJ235" i="7"/>
  <c r="AI235" i="7"/>
  <c r="AH235" i="7"/>
  <c r="AF235" i="7"/>
  <c r="AE235" i="7"/>
  <c r="AO235" i="7"/>
  <c r="AD235" i="7"/>
  <c r="AN235" i="7"/>
  <c r="AC235" i="7"/>
  <c r="AB235" i="7"/>
  <c r="AM235" i="7"/>
  <c r="AA235" i="7"/>
  <c r="Z235" i="7"/>
  <c r="AK234" i="7"/>
  <c r="AJ234" i="7"/>
  <c r="AI234" i="7"/>
  <c r="AH234" i="7"/>
  <c r="AG234" i="7"/>
  <c r="AF234" i="7"/>
  <c r="AE234" i="7"/>
  <c r="AO234" i="7"/>
  <c r="AD234" i="7"/>
  <c r="AN234" i="7"/>
  <c r="O231" i="14"/>
  <c r="AC234" i="7"/>
  <c r="AB234" i="7"/>
  <c r="AM234" i="7"/>
  <c r="AA234" i="7"/>
  <c r="AL234" i="7"/>
  <c r="N231" i="14"/>
  <c r="Z234" i="7"/>
  <c r="AK194" i="20"/>
  <c r="AJ194" i="20"/>
  <c r="AI194" i="20"/>
  <c r="AH194" i="20"/>
  <c r="AG194" i="20"/>
  <c r="AF194" i="20"/>
  <c r="AE194" i="20"/>
  <c r="AO194" i="20"/>
  <c r="AD194" i="20"/>
  <c r="AN194" i="20"/>
  <c r="AB194" i="20"/>
  <c r="AM194" i="20"/>
  <c r="AA194" i="20"/>
  <c r="AL194" i="20"/>
  <c r="Z194" i="20"/>
  <c r="AM193" i="20"/>
  <c r="AK193" i="20"/>
  <c r="AJ193" i="20"/>
  <c r="AI193" i="20"/>
  <c r="AH193" i="20"/>
  <c r="AG193" i="20"/>
  <c r="AF193" i="20"/>
  <c r="AE193" i="20"/>
  <c r="AO193" i="20"/>
  <c r="AD193" i="20"/>
  <c r="AN193" i="20"/>
  <c r="K231" i="14"/>
  <c r="AC193" i="20"/>
  <c r="AB193" i="20"/>
  <c r="AA193" i="20"/>
  <c r="AL193" i="20"/>
  <c r="J231" i="14"/>
  <c r="AK187" i="21"/>
  <c r="AJ187" i="21"/>
  <c r="AH187" i="21"/>
  <c r="AG187" i="21"/>
  <c r="AF187" i="21" s="1"/>
  <c r="AE187" i="21"/>
  <c r="AO187" i="21" s="1"/>
  <c r="AD187" i="21"/>
  <c r="AB187" i="21"/>
  <c r="AM187" i="21" s="1"/>
  <c r="AA187" i="21"/>
  <c r="AL187" i="21" s="1"/>
  <c r="H232" i="14" s="1"/>
  <c r="AK186" i="21"/>
  <c r="AJ186" i="21"/>
  <c r="AI186" i="21" s="1"/>
  <c r="AH186" i="21"/>
  <c r="AG186" i="21"/>
  <c r="AF186" i="21"/>
  <c r="AE186" i="21"/>
  <c r="AO186" i="21"/>
  <c r="AD186" i="21"/>
  <c r="AC186" i="21" s="1"/>
  <c r="AB186" i="21"/>
  <c r="AM186" i="21"/>
  <c r="AA186" i="21"/>
  <c r="AL186" i="21"/>
  <c r="Z186" i="21"/>
  <c r="AK235" i="2"/>
  <c r="AJ235" i="2"/>
  <c r="AN235" i="2"/>
  <c r="AH235" i="2"/>
  <c r="AG235" i="2"/>
  <c r="AF235" i="2"/>
  <c r="AE235" i="2"/>
  <c r="AO235" i="2"/>
  <c r="AD235" i="2"/>
  <c r="AC235" i="2"/>
  <c r="AB235" i="2"/>
  <c r="AM235" i="2"/>
  <c r="AA235" i="2"/>
  <c r="AL235" i="2"/>
  <c r="Z235" i="2"/>
  <c r="AN234" i="2"/>
  <c r="E231" i="14"/>
  <c r="AK234" i="2"/>
  <c r="AJ234" i="2"/>
  <c r="AI234" i="2"/>
  <c r="AH234" i="2"/>
  <c r="AG234" i="2"/>
  <c r="AF234" i="2"/>
  <c r="AE234" i="2"/>
  <c r="AO234" i="2"/>
  <c r="AD234" i="2"/>
  <c r="AC234" i="2"/>
  <c r="AB234" i="2"/>
  <c r="AM234" i="2"/>
  <c r="AA234" i="2"/>
  <c r="AL234" i="2"/>
  <c r="D231" i="14"/>
  <c r="Z234" i="2"/>
  <c r="AK205" i="15"/>
  <c r="AJ205" i="15"/>
  <c r="AI205" i="15" s="1"/>
  <c r="AH205" i="15"/>
  <c r="AG205" i="15"/>
  <c r="AF205" i="15" s="1"/>
  <c r="AE205" i="15"/>
  <c r="AO205" i="15" s="1"/>
  <c r="AD205" i="15"/>
  <c r="AN205" i="15" s="1"/>
  <c r="C232" i="14" s="1"/>
  <c r="AB205" i="15"/>
  <c r="AM205" i="15" s="1"/>
  <c r="AA205" i="15"/>
  <c r="AL205" i="15"/>
  <c r="B232" i="14" s="1"/>
  <c r="AK204" i="15"/>
  <c r="AJ204" i="15"/>
  <c r="AI204" i="15" s="1"/>
  <c r="AH204" i="15"/>
  <c r="AG204" i="15"/>
  <c r="AF204" i="15"/>
  <c r="AE204" i="15"/>
  <c r="AD204" i="15"/>
  <c r="AB204" i="15"/>
  <c r="AM204" i="15" s="1"/>
  <c r="AA204" i="15"/>
  <c r="Z204" i="15" s="1"/>
  <c r="BM231" i="14"/>
  <c r="BL231" i="14"/>
  <c r="BK231" i="14"/>
  <c r="BI231" i="14"/>
  <c r="BH231" i="14"/>
  <c r="BG231" i="14"/>
  <c r="BF231" i="14"/>
  <c r="BA231" i="14"/>
  <c r="AZ231" i="14"/>
  <c r="AU231" i="14"/>
  <c r="AT231" i="14"/>
  <c r="AM231" i="14"/>
  <c r="AL231" i="14"/>
  <c r="AJ231" i="14"/>
  <c r="AI231" i="14"/>
  <c r="AH231" i="14"/>
  <c r="AG231" i="14"/>
  <c r="AF231" i="14"/>
  <c r="AE231" i="14"/>
  <c r="AD231" i="14"/>
  <c r="U231" i="14"/>
  <c r="M231" i="14"/>
  <c r="L231" i="14"/>
  <c r="G231" i="14"/>
  <c r="F231" i="14"/>
  <c r="AM231" i="23"/>
  <c r="AK231" i="23"/>
  <c r="AO231" i="23"/>
  <c r="AJ231" i="23"/>
  <c r="AI231" i="23"/>
  <c r="AH231" i="23"/>
  <c r="AG231" i="23"/>
  <c r="AF231" i="23"/>
  <c r="AD231" i="23"/>
  <c r="AC231" i="23"/>
  <c r="AA231" i="23"/>
  <c r="AL231" i="23"/>
  <c r="BJ230" i="14"/>
  <c r="AO232" i="28"/>
  <c r="AM232" i="28"/>
  <c r="AJ232" i="28"/>
  <c r="AI232" i="28"/>
  <c r="AG232" i="28"/>
  <c r="AF232" i="28"/>
  <c r="AD232" i="28"/>
  <c r="AN232" i="28"/>
  <c r="AA232" i="28"/>
  <c r="AL232" i="28"/>
  <c r="AO231" i="28"/>
  <c r="AM231" i="28"/>
  <c r="AJ231" i="28"/>
  <c r="AI231" i="28"/>
  <c r="AG231" i="28"/>
  <c r="AF231" i="28"/>
  <c r="AD231" i="28"/>
  <c r="AN231" i="28"/>
  <c r="BI230" i="14"/>
  <c r="AA231" i="28"/>
  <c r="AL231" i="28"/>
  <c r="BH230" i="14"/>
  <c r="AO230" i="28"/>
  <c r="AM230" i="28"/>
  <c r="AJ230" i="28"/>
  <c r="AI230" i="28"/>
  <c r="AG230" i="28"/>
  <c r="AF230" i="28"/>
  <c r="AD230" i="28"/>
  <c r="AN230" i="28"/>
  <c r="BI229" i="14"/>
  <c r="AA230" i="28"/>
  <c r="AL230" i="28"/>
  <c r="BH229" i="14"/>
  <c r="AL110" i="34"/>
  <c r="AK110" i="34"/>
  <c r="AJ110" i="34"/>
  <c r="AI110" i="34"/>
  <c r="AH110" i="34"/>
  <c r="AG110" i="34"/>
  <c r="AF110" i="34"/>
  <c r="AE110" i="34"/>
  <c r="AO110" i="34"/>
  <c r="AD110" i="34"/>
  <c r="AN110" i="34"/>
  <c r="AB110" i="34"/>
  <c r="AM110" i="34"/>
  <c r="AA110" i="34"/>
  <c r="Z110" i="34"/>
  <c r="AL109" i="34"/>
  <c r="BF230" i="14"/>
  <c r="AK109" i="34"/>
  <c r="AJ109" i="34"/>
  <c r="AI109" i="34"/>
  <c r="AH109" i="34"/>
  <c r="AG109" i="34"/>
  <c r="AF109" i="34"/>
  <c r="AE109" i="34"/>
  <c r="AO109" i="34"/>
  <c r="AD109" i="34"/>
  <c r="AC109" i="34"/>
  <c r="AB109" i="34"/>
  <c r="AM109" i="34"/>
  <c r="AA109" i="34"/>
  <c r="Z109" i="34"/>
  <c r="AL108" i="34"/>
  <c r="BF229" i="14"/>
  <c r="AK108" i="34"/>
  <c r="AJ108" i="34"/>
  <c r="AI108" i="34"/>
  <c r="AH108" i="34"/>
  <c r="AG108" i="34"/>
  <c r="AF108" i="34"/>
  <c r="AE108" i="34"/>
  <c r="AO108" i="34"/>
  <c r="AD108" i="34"/>
  <c r="AC108" i="34"/>
  <c r="AB108" i="34"/>
  <c r="AM108" i="34"/>
  <c r="AA108" i="34"/>
  <c r="Z108" i="34"/>
  <c r="AL135" i="26"/>
  <c r="AK135" i="26"/>
  <c r="AO135" i="26"/>
  <c r="AJ135" i="26"/>
  <c r="AI135" i="26"/>
  <c r="AH135" i="26"/>
  <c r="AG135" i="26"/>
  <c r="AF135" i="26"/>
  <c r="AE135" i="26"/>
  <c r="AD135" i="26"/>
  <c r="AN135" i="26"/>
  <c r="AB135" i="26"/>
  <c r="AM135" i="26"/>
  <c r="AA135" i="26"/>
  <c r="Z135" i="26"/>
  <c r="AK88" i="36"/>
  <c r="AJ88" i="36"/>
  <c r="AI88" i="36"/>
  <c r="AH88" i="36"/>
  <c r="AG88" i="36"/>
  <c r="AF88" i="36"/>
  <c r="AE88" i="36"/>
  <c r="AO88" i="36"/>
  <c r="AD88" i="36"/>
  <c r="AN88" i="36"/>
  <c r="AY231" i="14"/>
  <c r="AB88" i="36"/>
  <c r="AM88" i="36"/>
  <c r="AA88" i="36"/>
  <c r="AL88" i="36"/>
  <c r="AX231" i="14"/>
  <c r="Z88" i="36"/>
  <c r="AO122" i="32"/>
  <c r="AL122" i="32"/>
  <c r="AK122" i="32"/>
  <c r="AJ122" i="32"/>
  <c r="AI122" i="32"/>
  <c r="AH122" i="32"/>
  <c r="AG122" i="32"/>
  <c r="AF122" i="32"/>
  <c r="AE122" i="32"/>
  <c r="AD122" i="32"/>
  <c r="AN122" i="32"/>
  <c r="AB122" i="32"/>
  <c r="AM122" i="32"/>
  <c r="AA122" i="32"/>
  <c r="Z122" i="32"/>
  <c r="AK52" i="39"/>
  <c r="AJ52" i="39"/>
  <c r="AI52" i="39" s="1"/>
  <c r="AH52" i="39"/>
  <c r="AG52" i="39"/>
  <c r="AF52" i="39" s="1"/>
  <c r="AE52" i="39"/>
  <c r="AD52" i="39"/>
  <c r="AB52" i="39"/>
  <c r="AA52" i="39"/>
  <c r="AK126" i="30"/>
  <c r="AJ126" i="30"/>
  <c r="AI126" i="30" s="1"/>
  <c r="AH126" i="30"/>
  <c r="AG126" i="30"/>
  <c r="AF126" i="30" s="1"/>
  <c r="AE126" i="30"/>
  <c r="AD126" i="30"/>
  <c r="AC126" i="30" s="1"/>
  <c r="AB126" i="30"/>
  <c r="AA126" i="30"/>
  <c r="AK234" i="6"/>
  <c r="AJ234" i="6"/>
  <c r="AI234" i="6" s="1"/>
  <c r="AH234" i="6"/>
  <c r="AG234" i="6"/>
  <c r="AF234" i="6" s="1"/>
  <c r="AE234" i="6"/>
  <c r="AO234" i="6" s="1"/>
  <c r="AD234" i="6"/>
  <c r="AB234" i="6"/>
  <c r="AM234" i="6" s="1"/>
  <c r="AA234" i="6"/>
  <c r="AL234" i="6"/>
  <c r="V231" i="14" s="1"/>
  <c r="Z234" i="6"/>
  <c r="AK232" i="35"/>
  <c r="AO232" i="35"/>
  <c r="AJ232" i="35"/>
  <c r="AH232" i="35"/>
  <c r="AG232" i="35"/>
  <c r="AF232" i="35"/>
  <c r="AE232" i="35"/>
  <c r="AD232" i="35"/>
  <c r="AN232" i="35" s="1"/>
  <c r="S231" i="14" s="1"/>
  <c r="AC232" i="35"/>
  <c r="AB232" i="35"/>
  <c r="AM232" i="35" s="1"/>
  <c r="AA232" i="35"/>
  <c r="AL232" i="35" s="1"/>
  <c r="R231" i="14" s="1"/>
  <c r="AK192" i="20"/>
  <c r="AJ192" i="20"/>
  <c r="AI192" i="20"/>
  <c r="AH192" i="20"/>
  <c r="AM192" i="20"/>
  <c r="AG192" i="20"/>
  <c r="AF192" i="20"/>
  <c r="AE192" i="20"/>
  <c r="AO192" i="20"/>
  <c r="AD192" i="20"/>
  <c r="AN192" i="20"/>
  <c r="K230" i="14"/>
  <c r="AB192" i="20"/>
  <c r="AA192" i="20"/>
  <c r="AL192" i="20"/>
  <c r="J230" i="14"/>
  <c r="AK185" i="21"/>
  <c r="AJ185" i="21"/>
  <c r="AI185" i="21"/>
  <c r="AH185" i="21"/>
  <c r="AG185" i="21"/>
  <c r="AF185" i="21" s="1"/>
  <c r="AE185" i="21"/>
  <c r="AO185" i="21" s="1"/>
  <c r="AD185" i="21"/>
  <c r="AN185" i="21" s="1"/>
  <c r="I230" i="14" s="1"/>
  <c r="AB185" i="21"/>
  <c r="AM185" i="21" s="1"/>
  <c r="AA185" i="21"/>
  <c r="AL185" i="21" s="1"/>
  <c r="H230" i="14" s="1"/>
  <c r="AK184" i="21"/>
  <c r="AJ184" i="21"/>
  <c r="AI184" i="21"/>
  <c r="AH184" i="21"/>
  <c r="AG184" i="21"/>
  <c r="AF184" i="21" s="1"/>
  <c r="AE184" i="21"/>
  <c r="AO184" i="21" s="1"/>
  <c r="AD184" i="21"/>
  <c r="AN184" i="21" s="1"/>
  <c r="I229" i="14" s="1"/>
  <c r="AB184" i="21"/>
  <c r="AM184" i="21" s="1"/>
  <c r="AA184" i="21"/>
  <c r="AL184" i="21" s="1"/>
  <c r="H229" i="14" s="1"/>
  <c r="AK183" i="21"/>
  <c r="AJ183" i="21"/>
  <c r="AI183" i="21"/>
  <c r="AH183" i="21"/>
  <c r="AG183" i="21"/>
  <c r="AF183" i="21" s="1"/>
  <c r="AE183" i="21"/>
  <c r="AO183" i="21" s="1"/>
  <c r="AD183" i="21"/>
  <c r="AN183" i="21" s="1"/>
  <c r="I228" i="14" s="1"/>
  <c r="AB183" i="21"/>
  <c r="AM183" i="21" s="1"/>
  <c r="AA183" i="21"/>
  <c r="AL183" i="21" s="1"/>
  <c r="H228" i="14" s="1"/>
  <c r="AK182" i="21"/>
  <c r="AJ182" i="21"/>
  <c r="AI182" i="21" s="1"/>
  <c r="AH182" i="21"/>
  <c r="AG182" i="21"/>
  <c r="AF182" i="21" s="1"/>
  <c r="AE182" i="21"/>
  <c r="AO182" i="21"/>
  <c r="AD182" i="21"/>
  <c r="AN182" i="21" s="1"/>
  <c r="AB182" i="21"/>
  <c r="AM182" i="21"/>
  <c r="AA182" i="21"/>
  <c r="AL182" i="21" s="1"/>
  <c r="H227" i="14" s="1"/>
  <c r="AK233" i="2"/>
  <c r="AO233" i="2"/>
  <c r="AJ233" i="2"/>
  <c r="AI233" i="2"/>
  <c r="AH233" i="2"/>
  <c r="AG233" i="2"/>
  <c r="AF233" i="2"/>
  <c r="AE233" i="2"/>
  <c r="AD233" i="2"/>
  <c r="AN233" i="2"/>
  <c r="E230" i="14"/>
  <c r="AC233" i="2"/>
  <c r="AB233" i="2"/>
  <c r="AM233" i="2"/>
  <c r="AA233" i="2"/>
  <c r="AL233" i="2"/>
  <c r="D230" i="14"/>
  <c r="Z233" i="2"/>
  <c r="AK232" i="2"/>
  <c r="AO232" i="2"/>
  <c r="AJ232" i="2"/>
  <c r="AI232" i="2"/>
  <c r="AH232" i="2"/>
  <c r="AG232" i="2"/>
  <c r="AF232" i="2"/>
  <c r="AE232" i="2"/>
  <c r="AD232" i="2"/>
  <c r="AN232" i="2"/>
  <c r="E229" i="14"/>
  <c r="AC232" i="2"/>
  <c r="AB232" i="2"/>
  <c r="AM232" i="2"/>
  <c r="AA232" i="2"/>
  <c r="Z232" i="2"/>
  <c r="AK203" i="15"/>
  <c r="AO203" i="15" s="1"/>
  <c r="AJ203" i="15"/>
  <c r="AI203" i="15"/>
  <c r="AH203" i="15"/>
  <c r="AG203" i="15"/>
  <c r="AF203" i="15" s="1"/>
  <c r="AE203" i="15"/>
  <c r="AD203" i="15"/>
  <c r="AN203" i="15"/>
  <c r="C230" i="14" s="1"/>
  <c r="AB203" i="15"/>
  <c r="AM203" i="15" s="1"/>
  <c r="AA203" i="15"/>
  <c r="AL203" i="15" s="1"/>
  <c r="B230" i="14" s="1"/>
  <c r="AK202" i="15"/>
  <c r="AO202" i="15"/>
  <c r="AJ202" i="15"/>
  <c r="AI202" i="15"/>
  <c r="AH202" i="15"/>
  <c r="AG202" i="15"/>
  <c r="AF202" i="15"/>
  <c r="AE202" i="15"/>
  <c r="AD202" i="15"/>
  <c r="AN202" i="15"/>
  <c r="C229" i="14" s="1"/>
  <c r="AC202" i="15"/>
  <c r="AB202" i="15"/>
  <c r="AM202" i="15" s="1"/>
  <c r="AA202" i="15"/>
  <c r="AL202" i="15" s="1"/>
  <c r="B229" i="14" s="1"/>
  <c r="AN230" i="23"/>
  <c r="AK230" i="23"/>
  <c r="AO230" i="23"/>
  <c r="AJ230" i="23"/>
  <c r="AI230" i="23"/>
  <c r="AH230" i="23"/>
  <c r="AM230" i="23"/>
  <c r="AG230" i="23"/>
  <c r="AF230" i="23"/>
  <c r="AD230" i="23"/>
  <c r="AC230" i="23"/>
  <c r="AA230" i="23"/>
  <c r="AL230" i="23"/>
  <c r="BJ229" i="14"/>
  <c r="Z230" i="23"/>
  <c r="AM134" i="26"/>
  <c r="AK134" i="26"/>
  <c r="AJ134" i="26"/>
  <c r="AI134" i="26"/>
  <c r="AH134" i="26"/>
  <c r="AG134" i="26"/>
  <c r="AF134" i="26"/>
  <c r="AE134" i="26"/>
  <c r="AO134" i="26"/>
  <c r="AD134" i="26"/>
  <c r="AN134" i="26"/>
  <c r="BA230" i="14"/>
  <c r="AC134" i="26"/>
  <c r="AB134" i="26"/>
  <c r="AA134" i="26"/>
  <c r="AL134" i="26"/>
  <c r="AZ230" i="14"/>
  <c r="AM133" i="26"/>
  <c r="AK133" i="26"/>
  <c r="AJ133" i="26"/>
  <c r="AI133" i="26"/>
  <c r="AH133" i="26"/>
  <c r="AG133" i="26"/>
  <c r="AF133" i="26"/>
  <c r="AE133" i="26"/>
  <c r="AO133" i="26"/>
  <c r="AD133" i="26"/>
  <c r="AN133" i="26"/>
  <c r="BA229" i="14"/>
  <c r="AC133" i="26"/>
  <c r="AB133" i="26"/>
  <c r="AA133" i="26"/>
  <c r="AL133" i="26"/>
  <c r="AZ229" i="14"/>
  <c r="AK87" i="36"/>
  <c r="AJ87" i="36"/>
  <c r="AI87" i="36"/>
  <c r="AH87" i="36"/>
  <c r="AG87" i="36"/>
  <c r="AF87" i="36"/>
  <c r="AE87" i="36"/>
  <c r="AO87" i="36"/>
  <c r="AD87" i="36"/>
  <c r="AN87" i="36"/>
  <c r="AY230" i="14"/>
  <c r="AC87" i="36"/>
  <c r="AB87" i="36"/>
  <c r="AM87" i="36"/>
  <c r="AA87" i="36"/>
  <c r="AL87" i="36"/>
  <c r="AX230" i="14"/>
  <c r="Z87" i="36"/>
  <c r="AK86" i="36"/>
  <c r="AJ86" i="36"/>
  <c r="AI86" i="36"/>
  <c r="AH86" i="36"/>
  <c r="AG86" i="36"/>
  <c r="AF86" i="36"/>
  <c r="AE86" i="36"/>
  <c r="AO86" i="36"/>
  <c r="AD86" i="36"/>
  <c r="AN86" i="36"/>
  <c r="AY229" i="14"/>
  <c r="AC86" i="36"/>
  <c r="AB86" i="36"/>
  <c r="AM86" i="36"/>
  <c r="AA86" i="36"/>
  <c r="AL86" i="36"/>
  <c r="AX229" i="14"/>
  <c r="Z86" i="36"/>
  <c r="AK121" i="32"/>
  <c r="AE121" i="32"/>
  <c r="AO121" i="32"/>
  <c r="AE120" i="32"/>
  <c r="AK120" i="32"/>
  <c r="AJ121" i="32"/>
  <c r="AI121" i="32"/>
  <c r="AH121" i="32"/>
  <c r="AG121" i="32"/>
  <c r="AF121" i="32"/>
  <c r="AD121" i="32"/>
  <c r="AC121" i="32"/>
  <c r="AB121" i="32"/>
  <c r="AA121" i="32"/>
  <c r="AL121" i="32"/>
  <c r="AT230" i="14"/>
  <c r="AJ120" i="32"/>
  <c r="AI120" i="32"/>
  <c r="AH120" i="32"/>
  <c r="AM120" i="32"/>
  <c r="AG120" i="32"/>
  <c r="AF120" i="32"/>
  <c r="AD120" i="32"/>
  <c r="AN120" i="32"/>
  <c r="AU229" i="14"/>
  <c r="AB120" i="32"/>
  <c r="AA120" i="32"/>
  <c r="AL120" i="32"/>
  <c r="AT229" i="14"/>
  <c r="Z120" i="32"/>
  <c r="AK168" i="33"/>
  <c r="AJ168" i="33"/>
  <c r="AN168" i="33"/>
  <c r="AS230" i="14"/>
  <c r="AH168" i="33"/>
  <c r="AG168" i="33"/>
  <c r="AF168" i="33"/>
  <c r="AE168" i="33"/>
  <c r="AO168" i="33"/>
  <c r="AD168" i="33"/>
  <c r="AC168" i="33"/>
  <c r="AB168" i="33"/>
  <c r="AM168" i="33"/>
  <c r="AA168" i="33"/>
  <c r="AL168" i="33"/>
  <c r="AR230" i="14"/>
  <c r="Z168" i="33"/>
  <c r="AN167" i="33"/>
  <c r="AS229" i="14"/>
  <c r="AK167" i="33"/>
  <c r="AJ167" i="33"/>
  <c r="AI167" i="33"/>
  <c r="AH167" i="33"/>
  <c r="AG167" i="33"/>
  <c r="AF167" i="33"/>
  <c r="AE167" i="33"/>
  <c r="AO167" i="33"/>
  <c r="AD167" i="33"/>
  <c r="AC167" i="33"/>
  <c r="AB167" i="33"/>
  <c r="AM167" i="33"/>
  <c r="AA167" i="33"/>
  <c r="AL167" i="33"/>
  <c r="AR229" i="14"/>
  <c r="Z167" i="33"/>
  <c r="AK51" i="39"/>
  <c r="AJ51" i="39"/>
  <c r="AI51" i="39" s="1"/>
  <c r="AH51" i="39"/>
  <c r="AG51" i="39"/>
  <c r="AF51" i="39" s="1"/>
  <c r="AE51" i="39"/>
  <c r="AD51" i="39"/>
  <c r="AB51" i="39"/>
  <c r="AA51" i="39"/>
  <c r="AK50" i="39"/>
  <c r="AJ50" i="39"/>
  <c r="AI50" i="39" s="1"/>
  <c r="AH50" i="39"/>
  <c r="AG50" i="39"/>
  <c r="AF50" i="39" s="1"/>
  <c r="AE50" i="39"/>
  <c r="AD50" i="39"/>
  <c r="AB50" i="39"/>
  <c r="AA50" i="39"/>
  <c r="AK125" i="30"/>
  <c r="AJ125" i="30"/>
  <c r="AI125" i="30" s="1"/>
  <c r="AH125" i="30"/>
  <c r="AG125" i="30"/>
  <c r="AF125" i="30" s="1"/>
  <c r="AE125" i="30"/>
  <c r="AD125" i="30"/>
  <c r="AC125" i="30" s="1"/>
  <c r="AB125" i="30"/>
  <c r="AA125" i="30"/>
  <c r="AK124" i="30"/>
  <c r="AJ124" i="30"/>
  <c r="AI124" i="30" s="1"/>
  <c r="AH124" i="30"/>
  <c r="AG124" i="30"/>
  <c r="AF124" i="30" s="1"/>
  <c r="AE124" i="30"/>
  <c r="AD124" i="30"/>
  <c r="AC124" i="30" s="1"/>
  <c r="AB124" i="30"/>
  <c r="AA124" i="30"/>
  <c r="AK231" i="3"/>
  <c r="AJ231" i="3"/>
  <c r="AI231" i="3"/>
  <c r="AH231" i="3"/>
  <c r="AG231" i="3"/>
  <c r="AF231" i="3"/>
  <c r="AE231" i="3"/>
  <c r="AD231" i="3"/>
  <c r="AC231" i="3"/>
  <c r="AB231" i="3"/>
  <c r="AM231" i="3" s="1"/>
  <c r="AA231" i="3"/>
  <c r="Z231" i="3"/>
  <c r="AN230" i="3"/>
  <c r="AK229" i="14"/>
  <c r="AK230" i="3"/>
  <c r="AO230" i="3"/>
  <c r="AJ230" i="3"/>
  <c r="AI230" i="3"/>
  <c r="AH230" i="3"/>
  <c r="AG230" i="3"/>
  <c r="AL230" i="3"/>
  <c r="AJ229" i="14"/>
  <c r="AF230" i="3"/>
  <c r="AE230" i="3"/>
  <c r="AD230" i="3"/>
  <c r="AC230" i="3"/>
  <c r="AB230" i="3"/>
  <c r="AM230" i="3"/>
  <c r="AA230" i="3"/>
  <c r="Z230" i="3"/>
  <c r="AK223" i="4"/>
  <c r="AJ223" i="4"/>
  <c r="AI223" i="4" s="1"/>
  <c r="AH223" i="4"/>
  <c r="AG223" i="4"/>
  <c r="AF223" i="4" s="1"/>
  <c r="AE223" i="4"/>
  <c r="AO223" i="4" s="1"/>
  <c r="AD223" i="4"/>
  <c r="AN223" i="4" s="1"/>
  <c r="AA230" i="14" s="1"/>
  <c r="AC223" i="4"/>
  <c r="AB223" i="4"/>
  <c r="AM223" i="4" s="1"/>
  <c r="AA223" i="4"/>
  <c r="AL223" i="4" s="1"/>
  <c r="Z230" i="14" s="1"/>
  <c r="AK222" i="4"/>
  <c r="AJ222" i="4"/>
  <c r="AI222" i="4" s="1"/>
  <c r="AH222" i="4"/>
  <c r="AG222" i="4"/>
  <c r="AF222" i="4" s="1"/>
  <c r="AE222" i="4"/>
  <c r="AO222" i="4" s="1"/>
  <c r="AD222" i="4"/>
  <c r="AC222" i="4" s="1"/>
  <c r="AN222" i="4"/>
  <c r="AA229" i="14" s="1"/>
  <c r="AB222" i="4"/>
  <c r="AM222" i="4" s="1"/>
  <c r="AA222" i="4"/>
  <c r="Z222" i="4"/>
  <c r="AK233" i="5"/>
  <c r="AO233" i="5"/>
  <c r="AJ233" i="5"/>
  <c r="AI233" i="5"/>
  <c r="AH233" i="5"/>
  <c r="AG233" i="5"/>
  <c r="AF233" i="5"/>
  <c r="AE233" i="5"/>
  <c r="AD233" i="5"/>
  <c r="AN233" i="5"/>
  <c r="Y230" i="14"/>
  <c r="AC233" i="5"/>
  <c r="AB233" i="5"/>
  <c r="AM233" i="5"/>
  <c r="AA233" i="5"/>
  <c r="AL233" i="5"/>
  <c r="X230" i="14"/>
  <c r="Z233" i="5"/>
  <c r="AO232" i="5"/>
  <c r="AK232" i="5"/>
  <c r="AJ232" i="5"/>
  <c r="AI232" i="5"/>
  <c r="AH232" i="5"/>
  <c r="AG232" i="5"/>
  <c r="AF232" i="5"/>
  <c r="AE232" i="5"/>
  <c r="AD232" i="5"/>
  <c r="AN232" i="5"/>
  <c r="Y229" i="14"/>
  <c r="AC232" i="5"/>
  <c r="AB232" i="5"/>
  <c r="AM232" i="5"/>
  <c r="AA232" i="5"/>
  <c r="AL232" i="5"/>
  <c r="X229" i="14"/>
  <c r="Z232" i="5"/>
  <c r="AK233" i="6"/>
  <c r="AJ233" i="6"/>
  <c r="AI233" i="6" s="1"/>
  <c r="AH233" i="6"/>
  <c r="AG233" i="6"/>
  <c r="AF233" i="6" s="1"/>
  <c r="AE233" i="6"/>
  <c r="AO233" i="6" s="1"/>
  <c r="AD233" i="6"/>
  <c r="AN233" i="6" s="1"/>
  <c r="W230" i="14" s="1"/>
  <c r="AB233" i="6"/>
  <c r="AM233" i="6" s="1"/>
  <c r="AA233" i="6"/>
  <c r="AL233" i="6"/>
  <c r="V230" i="14" s="1"/>
  <c r="AK232" i="6"/>
  <c r="AJ232" i="6"/>
  <c r="AI232" i="6"/>
  <c r="AH232" i="6"/>
  <c r="AG232" i="6"/>
  <c r="AF232" i="6"/>
  <c r="AE232" i="6"/>
  <c r="AO232" i="6" s="1"/>
  <c r="AD232" i="6"/>
  <c r="AN232" i="6"/>
  <c r="W229" i="14" s="1"/>
  <c r="AC232" i="6"/>
  <c r="AB232" i="6"/>
  <c r="AM232" i="6" s="1"/>
  <c r="AA232" i="6"/>
  <c r="AL232" i="6" s="1"/>
  <c r="V229" i="14" s="1"/>
  <c r="AK194" i="19"/>
  <c r="AO194" i="19"/>
  <c r="AJ194" i="19"/>
  <c r="AI194" i="19"/>
  <c r="AH194" i="19"/>
  <c r="AG194" i="19"/>
  <c r="AF194" i="19"/>
  <c r="AE194" i="19"/>
  <c r="AD194" i="19"/>
  <c r="AN194" i="19"/>
  <c r="U230" i="14"/>
  <c r="AC194" i="19"/>
  <c r="AB194" i="19"/>
  <c r="AM194" i="19"/>
  <c r="AA194" i="19"/>
  <c r="AL194" i="19"/>
  <c r="T230" i="14"/>
  <c r="Z194" i="19"/>
  <c r="AK193" i="19"/>
  <c r="AO193" i="19"/>
  <c r="AJ193" i="19"/>
  <c r="AI193" i="19"/>
  <c r="AH193" i="19"/>
  <c r="AG193" i="19"/>
  <c r="AF193" i="19"/>
  <c r="AE193" i="19"/>
  <c r="AD193" i="19"/>
  <c r="AN193" i="19"/>
  <c r="U229" i="14"/>
  <c r="AC193" i="19"/>
  <c r="AB193" i="19"/>
  <c r="AM193" i="19"/>
  <c r="AA193" i="19"/>
  <c r="AL193" i="19"/>
  <c r="T229" i="14"/>
  <c r="Z193" i="19"/>
  <c r="AK231" i="35"/>
  <c r="AJ231" i="35"/>
  <c r="AI231" i="35"/>
  <c r="AH231" i="35"/>
  <c r="AG231" i="35"/>
  <c r="AF231" i="35"/>
  <c r="AE231" i="35"/>
  <c r="AO231" i="35" s="1"/>
  <c r="AD231" i="35"/>
  <c r="AN231" i="35" s="1"/>
  <c r="S230" i="14" s="1"/>
  <c r="AC231" i="35"/>
  <c r="AB231" i="35"/>
  <c r="AM231" i="35"/>
  <c r="AA231" i="35"/>
  <c r="AL231" i="35" s="1"/>
  <c r="R230" i="14" s="1"/>
  <c r="AK230" i="35"/>
  <c r="AJ230" i="35"/>
  <c r="AI230" i="35"/>
  <c r="AH230" i="35"/>
  <c r="AG230" i="35"/>
  <c r="AF230" i="35"/>
  <c r="AE230" i="35"/>
  <c r="AO230" i="35" s="1"/>
  <c r="AD230" i="35"/>
  <c r="AN230" i="35"/>
  <c r="S229" i="14" s="1"/>
  <c r="AC230" i="35"/>
  <c r="AB230" i="35"/>
  <c r="AM230" i="35" s="1"/>
  <c r="AA230" i="35"/>
  <c r="Z230" i="35" s="1"/>
  <c r="AK233" i="7"/>
  <c r="AO233" i="7"/>
  <c r="AJ233" i="7"/>
  <c r="AI233" i="7"/>
  <c r="AH233" i="7"/>
  <c r="AG233" i="7"/>
  <c r="AF233" i="7"/>
  <c r="AE233" i="7"/>
  <c r="AD233" i="7"/>
  <c r="AN233" i="7"/>
  <c r="O230" i="14"/>
  <c r="AC233" i="7"/>
  <c r="AB233" i="7"/>
  <c r="AM233" i="7"/>
  <c r="AA233" i="7"/>
  <c r="AL233" i="7"/>
  <c r="N230" i="14"/>
  <c r="AK232" i="7"/>
  <c r="AO232" i="7"/>
  <c r="AJ232" i="7"/>
  <c r="AI232" i="7"/>
  <c r="AH232" i="7"/>
  <c r="AG232" i="7"/>
  <c r="AF232" i="7"/>
  <c r="AE232" i="7"/>
  <c r="AD232" i="7"/>
  <c r="AN232" i="7"/>
  <c r="O229" i="14"/>
  <c r="AC232" i="7"/>
  <c r="AB232" i="7"/>
  <c r="AM232" i="7"/>
  <c r="AA232" i="7"/>
  <c r="AL232" i="7"/>
  <c r="N229" i="14"/>
  <c r="AO191" i="20"/>
  <c r="AK191" i="20"/>
  <c r="AJ191" i="20"/>
  <c r="AI191" i="20"/>
  <c r="AH191" i="20"/>
  <c r="AG191" i="20"/>
  <c r="AF191" i="20"/>
  <c r="AE191" i="20"/>
  <c r="AD191" i="20"/>
  <c r="AN191" i="20"/>
  <c r="K229" i="14"/>
  <c r="AC191" i="20"/>
  <c r="AB191" i="20"/>
  <c r="AM191" i="20"/>
  <c r="AA191" i="20"/>
  <c r="AL191" i="20"/>
  <c r="J229" i="14"/>
  <c r="BM230" i="14"/>
  <c r="BL230" i="14"/>
  <c r="AM230" i="14"/>
  <c r="AL230" i="14"/>
  <c r="AI230" i="14"/>
  <c r="AH230" i="14"/>
  <c r="AG230" i="14"/>
  <c r="AF230" i="14"/>
  <c r="AE230" i="14"/>
  <c r="AD230" i="14"/>
  <c r="M230" i="14"/>
  <c r="L230" i="14"/>
  <c r="G230" i="14"/>
  <c r="F230" i="14"/>
  <c r="BM229" i="14"/>
  <c r="BL229" i="14"/>
  <c r="BK229" i="14"/>
  <c r="AM229" i="14"/>
  <c r="AL229" i="14"/>
  <c r="AI229" i="14"/>
  <c r="AH229" i="14"/>
  <c r="AG229" i="14"/>
  <c r="AF229" i="14"/>
  <c r="AE229" i="14"/>
  <c r="AD229" i="14"/>
  <c r="M229" i="14"/>
  <c r="L229" i="14"/>
  <c r="G229" i="14"/>
  <c r="F229" i="14"/>
  <c r="Z234" i="23"/>
  <c r="Z233" i="23"/>
  <c r="AC234" i="23"/>
  <c r="Z234" i="28"/>
  <c r="AC234" i="28"/>
  <c r="Z112" i="34"/>
  <c r="Z118" i="31"/>
  <c r="Z119" i="31"/>
  <c r="Z120" i="31"/>
  <c r="Z121" i="31"/>
  <c r="Z122" i="31"/>
  <c r="Z123" i="31"/>
  <c r="AC90" i="36"/>
  <c r="AL90" i="36"/>
  <c r="Z124" i="32"/>
  <c r="Z171" i="33"/>
  <c r="Z234" i="3"/>
  <c r="Z236" i="5"/>
  <c r="Z236" i="6"/>
  <c r="Z236" i="7"/>
  <c r="Z188" i="21"/>
  <c r="AC206" i="15"/>
  <c r="Z233" i="28"/>
  <c r="Z230" i="38"/>
  <c r="Z232" i="38"/>
  <c r="Z233" i="38"/>
  <c r="AI233" i="38"/>
  <c r="AI136" i="26"/>
  <c r="Z89" i="36"/>
  <c r="AI89" i="36"/>
  <c r="AC169" i="33"/>
  <c r="AC170" i="33"/>
  <c r="Z127" i="30"/>
  <c r="AC233" i="3"/>
  <c r="Z224" i="4"/>
  <c r="Z225" i="4"/>
  <c r="AI225" i="4"/>
  <c r="Z234" i="5"/>
  <c r="Z235" i="5"/>
  <c r="AI235" i="5"/>
  <c r="AC235" i="6"/>
  <c r="AL235" i="6"/>
  <c r="V232" i="14" s="1"/>
  <c r="Z195" i="19"/>
  <c r="Z196" i="19"/>
  <c r="Z233" i="35"/>
  <c r="AC233" i="35"/>
  <c r="AC194" i="20"/>
  <c r="Z193" i="20"/>
  <c r="AI187" i="21"/>
  <c r="H231" i="14"/>
  <c r="AI235" i="2"/>
  <c r="Z205" i="15"/>
  <c r="AC205" i="15"/>
  <c r="AN231" i="23"/>
  <c r="BK230" i="14"/>
  <c r="Z231" i="23"/>
  <c r="Z231" i="28"/>
  <c r="AC231" i="28"/>
  <c r="Z230" i="28"/>
  <c r="Z232" i="28"/>
  <c r="AC230" i="28"/>
  <c r="AC232" i="28"/>
  <c r="AN108" i="34"/>
  <c r="BG229" i="14"/>
  <c r="AN109" i="34"/>
  <c r="BG230" i="14"/>
  <c r="AC110" i="34"/>
  <c r="BB230" i="14"/>
  <c r="AC135" i="26"/>
  <c r="AC88" i="36"/>
  <c r="AC122" i="32"/>
  <c r="Z232" i="35"/>
  <c r="AI232" i="35"/>
  <c r="Z192" i="20"/>
  <c r="AC192" i="20"/>
  <c r="Z182" i="21"/>
  <c r="Z183" i="21"/>
  <c r="Z184" i="21"/>
  <c r="Z185" i="21"/>
  <c r="AC203" i="15"/>
  <c r="AO231" i="3"/>
  <c r="AN231" i="3"/>
  <c r="AK230" i="14"/>
  <c r="AL231" i="3"/>
  <c r="AJ230" i="14"/>
  <c r="AL232" i="2"/>
  <c r="D229" i="14"/>
  <c r="Z202" i="15"/>
  <c r="Z133" i="26"/>
  <c r="Z134" i="26"/>
  <c r="AN121" i="32"/>
  <c r="AU230" i="14"/>
  <c r="AM121" i="32"/>
  <c r="AO120" i="32"/>
  <c r="Z121" i="32"/>
  <c r="AC120" i="32"/>
  <c r="AI168" i="33"/>
  <c r="Z232" i="6"/>
  <c r="Z233" i="6"/>
  <c r="AL230" i="35"/>
  <c r="R229" i="14" s="1"/>
  <c r="Z232" i="7"/>
  <c r="Z233" i="7"/>
  <c r="Z191" i="20"/>
  <c r="AK229" i="38"/>
  <c r="AJ229" i="38"/>
  <c r="AI229" i="38"/>
  <c r="AH229" i="38"/>
  <c r="AG229" i="38"/>
  <c r="AF229" i="38"/>
  <c r="AE229" i="38"/>
  <c r="AO229" i="38" s="1"/>
  <c r="AD229" i="38"/>
  <c r="AN229" i="38" s="1"/>
  <c r="BC228" i="14" s="1"/>
  <c r="AB229" i="38"/>
  <c r="AM229" i="38"/>
  <c r="AA229" i="38"/>
  <c r="AL229" i="38"/>
  <c r="Z229" i="38"/>
  <c r="BM228" i="14"/>
  <c r="BL228" i="14"/>
  <c r="BI228" i="14"/>
  <c r="BH228" i="14"/>
  <c r="BG228" i="14"/>
  <c r="BF228" i="14"/>
  <c r="BE228" i="14"/>
  <c r="BD228" i="14"/>
  <c r="BB228" i="14"/>
  <c r="BA228" i="14"/>
  <c r="AZ228" i="14"/>
  <c r="AU228" i="14"/>
  <c r="AT228" i="14"/>
  <c r="AS228" i="14"/>
  <c r="AR228" i="14"/>
  <c r="AM228" i="14"/>
  <c r="AL228" i="14"/>
  <c r="AK228" i="14"/>
  <c r="AJ228" i="14"/>
  <c r="AI228" i="14"/>
  <c r="AH228" i="14"/>
  <c r="AG228" i="14"/>
  <c r="AF228" i="14"/>
  <c r="AE228" i="14"/>
  <c r="AD228" i="14"/>
  <c r="Y228" i="14"/>
  <c r="X228" i="14"/>
  <c r="U228" i="14"/>
  <c r="T228" i="14"/>
  <c r="O228" i="14"/>
  <c r="N228" i="14"/>
  <c r="M228" i="14"/>
  <c r="L228" i="14"/>
  <c r="K228" i="14"/>
  <c r="J228" i="14"/>
  <c r="G228" i="14"/>
  <c r="F228" i="14"/>
  <c r="E228" i="14"/>
  <c r="D228" i="14"/>
  <c r="AO229" i="23"/>
  <c r="AK229" i="23"/>
  <c r="AJ229" i="23"/>
  <c r="AI229" i="23"/>
  <c r="AH229" i="23"/>
  <c r="AM229" i="23"/>
  <c r="AG229" i="23"/>
  <c r="AF229" i="23"/>
  <c r="AD229" i="23"/>
  <c r="AN229" i="23"/>
  <c r="BK228" i="14"/>
  <c r="AA229" i="23"/>
  <c r="AL229" i="23"/>
  <c r="BJ228" i="14"/>
  <c r="AO229" i="28"/>
  <c r="AM229" i="28"/>
  <c r="AJ229" i="28"/>
  <c r="AI229" i="28"/>
  <c r="AG229" i="28"/>
  <c r="AF229" i="28"/>
  <c r="AD229" i="28"/>
  <c r="AC229" i="28"/>
  <c r="AA229" i="28"/>
  <c r="AL229" i="28"/>
  <c r="AK107" i="34"/>
  <c r="AJ107" i="34"/>
  <c r="AI107" i="34"/>
  <c r="AH107" i="34"/>
  <c r="AG107" i="34"/>
  <c r="AF107" i="34"/>
  <c r="AE107" i="34"/>
  <c r="AO107" i="34"/>
  <c r="AD107" i="34"/>
  <c r="AN107" i="34"/>
  <c r="AB107" i="34"/>
  <c r="AM107" i="34"/>
  <c r="AA107" i="34"/>
  <c r="Z107" i="34"/>
  <c r="Z229" i="23"/>
  <c r="AC229" i="23"/>
  <c r="AN229" i="28"/>
  <c r="Z229" i="28"/>
  <c r="AL107" i="34"/>
  <c r="AC107" i="34"/>
  <c r="AK132" i="26"/>
  <c r="AJ132" i="26"/>
  <c r="AI132" i="26"/>
  <c r="AH132" i="26"/>
  <c r="AG132" i="26"/>
  <c r="AF132" i="26"/>
  <c r="AE132" i="26"/>
  <c r="AO132" i="26"/>
  <c r="AD132" i="26"/>
  <c r="AN132" i="26"/>
  <c r="AC132" i="26"/>
  <c r="AB132" i="26"/>
  <c r="AM132" i="26"/>
  <c r="AA132" i="26"/>
  <c r="AL132" i="26"/>
  <c r="Z132" i="26"/>
  <c r="AO85" i="36"/>
  <c r="AK85" i="36"/>
  <c r="AJ85" i="36"/>
  <c r="AI85" i="36"/>
  <c r="AH85" i="36"/>
  <c r="AG85" i="36"/>
  <c r="AF85" i="36"/>
  <c r="AE85" i="36"/>
  <c r="AD85" i="36"/>
  <c r="AN85" i="36"/>
  <c r="AY228" i="14"/>
  <c r="AC85" i="36"/>
  <c r="AB85" i="36"/>
  <c r="AM85" i="36"/>
  <c r="AA85" i="36"/>
  <c r="AL85" i="36"/>
  <c r="AX228" i="14"/>
  <c r="AO119" i="32"/>
  <c r="AJ119" i="32"/>
  <c r="AI119" i="32"/>
  <c r="AH119" i="32"/>
  <c r="AG119" i="32"/>
  <c r="AF119" i="32"/>
  <c r="AE119" i="32"/>
  <c r="AD119" i="32"/>
  <c r="AN119" i="32"/>
  <c r="AB119" i="32"/>
  <c r="AM119" i="32"/>
  <c r="AA119" i="32"/>
  <c r="AL119" i="32"/>
  <c r="Z119" i="32"/>
  <c r="AO166" i="33"/>
  <c r="AK166" i="33"/>
  <c r="AJ166" i="33"/>
  <c r="AI166" i="33"/>
  <c r="AH166" i="33"/>
  <c r="AG166" i="33"/>
  <c r="AF166" i="33"/>
  <c r="AE166" i="33"/>
  <c r="AD166" i="33"/>
  <c r="AN166" i="33"/>
  <c r="AB166" i="33"/>
  <c r="AM166" i="33"/>
  <c r="AA166" i="33"/>
  <c r="AL166" i="33"/>
  <c r="AK49" i="39"/>
  <c r="AJ49" i="39"/>
  <c r="AI49" i="39" s="1"/>
  <c r="AH49" i="39"/>
  <c r="AG49" i="39"/>
  <c r="AF49" i="39" s="1"/>
  <c r="AE49" i="39"/>
  <c r="AD49" i="39"/>
  <c r="AC49" i="39" s="1"/>
  <c r="AB49" i="39"/>
  <c r="AA49" i="39"/>
  <c r="AK123" i="30"/>
  <c r="AJ123" i="30"/>
  <c r="AI123" i="30" s="1"/>
  <c r="AH123" i="30"/>
  <c r="AG123" i="30"/>
  <c r="AF123" i="30" s="1"/>
  <c r="AE123" i="30"/>
  <c r="AD123" i="30"/>
  <c r="AC123" i="30" s="1"/>
  <c r="AB123" i="30"/>
  <c r="AA123" i="30"/>
  <c r="Z123" i="30" s="1"/>
  <c r="AK229" i="3"/>
  <c r="AJ229" i="3"/>
  <c r="AI229" i="3"/>
  <c r="AH229" i="3"/>
  <c r="AG229" i="3"/>
  <c r="AF229" i="3"/>
  <c r="AE229" i="3"/>
  <c r="AO229" i="3"/>
  <c r="AD229" i="3"/>
  <c r="AN229" i="3"/>
  <c r="AC229" i="3"/>
  <c r="AB229" i="3"/>
  <c r="AM229" i="3"/>
  <c r="AA229" i="3"/>
  <c r="AL229" i="3"/>
  <c r="AK221" i="4"/>
  <c r="AJ221" i="4"/>
  <c r="AI221" i="4" s="1"/>
  <c r="AH221" i="4"/>
  <c r="AG221" i="4"/>
  <c r="AF221" i="4" s="1"/>
  <c r="AE221" i="4"/>
  <c r="AO221" i="4" s="1"/>
  <c r="AD221" i="4"/>
  <c r="AB221" i="4"/>
  <c r="AM221" i="4" s="1"/>
  <c r="AA221" i="4"/>
  <c r="AL221" i="4" s="1"/>
  <c r="Z228" i="14" s="1"/>
  <c r="AN231" i="5"/>
  <c r="AK231" i="5"/>
  <c r="AO231" i="5"/>
  <c r="AJ231" i="5"/>
  <c r="AI231" i="5"/>
  <c r="AH231" i="5"/>
  <c r="AG231" i="5"/>
  <c r="AF231" i="5"/>
  <c r="AE231" i="5"/>
  <c r="AD231" i="5"/>
  <c r="AC231" i="5"/>
  <c r="AB231" i="5"/>
  <c r="AM231" i="5"/>
  <c r="AA231" i="5"/>
  <c r="AL231" i="5"/>
  <c r="AK231" i="6"/>
  <c r="AJ231" i="6"/>
  <c r="AI231" i="6" s="1"/>
  <c r="AH231" i="6"/>
  <c r="AG231" i="6"/>
  <c r="AF231" i="6" s="1"/>
  <c r="AE231" i="6"/>
  <c r="AO231" i="6"/>
  <c r="AD231" i="6"/>
  <c r="AC231" i="6" s="1"/>
  <c r="AB231" i="6"/>
  <c r="AA231" i="6"/>
  <c r="Z231" i="6" s="1"/>
  <c r="AO191" i="19"/>
  <c r="AK192" i="19"/>
  <c r="AJ192" i="19"/>
  <c r="AI192" i="19"/>
  <c r="AH192" i="19"/>
  <c r="AG192" i="19"/>
  <c r="AF192" i="19"/>
  <c r="AE192" i="19"/>
  <c r="AO192" i="19"/>
  <c r="AD192" i="19"/>
  <c r="AC192" i="19"/>
  <c r="AB192" i="19"/>
  <c r="AA192" i="19"/>
  <c r="Z192" i="19"/>
  <c r="AK229" i="35"/>
  <c r="AJ229" i="35"/>
  <c r="AI229" i="35"/>
  <c r="AH229" i="35"/>
  <c r="AG229" i="35"/>
  <c r="AF229" i="35"/>
  <c r="AE229" i="35"/>
  <c r="AO229" i="35" s="1"/>
  <c r="AD229" i="35"/>
  <c r="AN229" i="35" s="1"/>
  <c r="S228" i="14" s="1"/>
  <c r="AB229" i="35"/>
  <c r="AM229" i="35" s="1"/>
  <c r="AA229" i="35"/>
  <c r="AL229" i="35" s="1"/>
  <c r="R228" i="14" s="1"/>
  <c r="AK231" i="7"/>
  <c r="AJ231" i="7"/>
  <c r="AI231" i="7"/>
  <c r="AH231" i="7"/>
  <c r="AG231" i="7"/>
  <c r="AF231" i="7"/>
  <c r="AE231" i="7"/>
  <c r="AO231" i="7"/>
  <c r="AD231" i="7"/>
  <c r="AN231" i="7"/>
  <c r="AC231" i="7"/>
  <c r="AB231" i="7"/>
  <c r="AM231" i="7"/>
  <c r="AA231" i="7"/>
  <c r="AL231" i="7"/>
  <c r="Z231" i="7"/>
  <c r="AK190" i="20"/>
  <c r="AJ190" i="20"/>
  <c r="AI190" i="20"/>
  <c r="AH190" i="20"/>
  <c r="AG190" i="20"/>
  <c r="AF190" i="20"/>
  <c r="AE190" i="20"/>
  <c r="AO190" i="20"/>
  <c r="AD190" i="20"/>
  <c r="AN190" i="20"/>
  <c r="AC190" i="20"/>
  <c r="AB190" i="20"/>
  <c r="AM190" i="20"/>
  <c r="AA190" i="20"/>
  <c r="AL190" i="20"/>
  <c r="Z190" i="20"/>
  <c r="AO231" i="2"/>
  <c r="AK231" i="2"/>
  <c r="AJ231" i="2"/>
  <c r="AI231" i="2"/>
  <c r="AH231" i="2"/>
  <c r="AG231" i="2"/>
  <c r="AF231" i="2"/>
  <c r="AE231" i="2"/>
  <c r="AD231" i="2"/>
  <c r="AN231" i="2"/>
  <c r="AC231" i="2"/>
  <c r="AB231" i="2"/>
  <c r="AM231" i="2"/>
  <c r="AA231" i="2"/>
  <c r="AL231" i="2"/>
  <c r="Z231" i="2"/>
  <c r="AK201" i="15"/>
  <c r="AJ201" i="15"/>
  <c r="AI201" i="15" s="1"/>
  <c r="AH201" i="15"/>
  <c r="AG201" i="15"/>
  <c r="AF201" i="15"/>
  <c r="AE201" i="15"/>
  <c r="AD201" i="15"/>
  <c r="AB201" i="15"/>
  <c r="AM201" i="15" s="1"/>
  <c r="AA201" i="15"/>
  <c r="Z201" i="15"/>
  <c r="Z221" i="4"/>
  <c r="AM231" i="6"/>
  <c r="AL231" i="6"/>
  <c r="V228" i="14"/>
  <c r="Z85" i="36"/>
  <c r="AC119" i="32"/>
  <c r="Z166" i="33"/>
  <c r="AC166" i="33"/>
  <c r="Z229" i="3"/>
  <c r="Z231" i="5"/>
  <c r="AN231" i="6"/>
  <c r="W228" i="14" s="1"/>
  <c r="AL192" i="19"/>
  <c r="AM192" i="19"/>
  <c r="AN192" i="19"/>
  <c r="AL201" i="15"/>
  <c r="B228" i="14" s="1"/>
  <c r="AJ118" i="32"/>
  <c r="AI118" i="32"/>
  <c r="AH118" i="32"/>
  <c r="AG118" i="32"/>
  <c r="AF118" i="32"/>
  <c r="AE118" i="32"/>
  <c r="AO118" i="32"/>
  <c r="AD118" i="32"/>
  <c r="AN118" i="32"/>
  <c r="AB118" i="32"/>
  <c r="AM118" i="32"/>
  <c r="AA118" i="32"/>
  <c r="Z118" i="32"/>
  <c r="AK228" i="23"/>
  <c r="AO228" i="23"/>
  <c r="AJ228" i="23"/>
  <c r="AI228" i="23"/>
  <c r="AH228" i="23"/>
  <c r="AM228" i="23"/>
  <c r="AG228" i="23"/>
  <c r="AF228" i="23"/>
  <c r="AD228" i="23"/>
  <c r="AC228" i="23"/>
  <c r="AA228" i="23"/>
  <c r="Z228" i="23"/>
  <c r="AK227" i="23"/>
  <c r="AO227" i="23"/>
  <c r="AJ227" i="23"/>
  <c r="AI227" i="23"/>
  <c r="AH227" i="23"/>
  <c r="AM227" i="23"/>
  <c r="AG227" i="23"/>
  <c r="AF227" i="23"/>
  <c r="AD227" i="23"/>
  <c r="AC227" i="23"/>
  <c r="AA227" i="23"/>
  <c r="AL227" i="23"/>
  <c r="Z227" i="23"/>
  <c r="AO228" i="28"/>
  <c r="AM228" i="28"/>
  <c r="AJ228" i="28"/>
  <c r="AI228" i="28"/>
  <c r="AG228" i="28"/>
  <c r="AF228" i="28"/>
  <c r="AD228" i="28"/>
  <c r="AN228" i="28"/>
  <c r="AA228" i="28"/>
  <c r="AL228" i="28"/>
  <c r="AK106" i="34"/>
  <c r="AJ106" i="34"/>
  <c r="AI106" i="34"/>
  <c r="AH106" i="34"/>
  <c r="AM106" i="34"/>
  <c r="AG106" i="34"/>
  <c r="AF106" i="34"/>
  <c r="AE106" i="34"/>
  <c r="AO106" i="34"/>
  <c r="AD106" i="34"/>
  <c r="AC106" i="34"/>
  <c r="AB106" i="34"/>
  <c r="AA106" i="34"/>
  <c r="AL106" i="34"/>
  <c r="Z106" i="34"/>
  <c r="AL117" i="31"/>
  <c r="AK117" i="31"/>
  <c r="AJ117" i="31"/>
  <c r="AI117" i="31"/>
  <c r="AH117" i="31"/>
  <c r="AG117" i="31"/>
  <c r="AF117" i="31"/>
  <c r="AE117" i="31"/>
  <c r="AO117" i="31"/>
  <c r="AD117" i="31"/>
  <c r="AC117" i="31"/>
  <c r="AB117" i="31"/>
  <c r="AA117" i="31"/>
  <c r="Z117" i="31"/>
  <c r="AK228" i="38"/>
  <c r="AJ228" i="38"/>
  <c r="AI228" i="38"/>
  <c r="AH228" i="38"/>
  <c r="AG228" i="38"/>
  <c r="AL228" i="38"/>
  <c r="AF228" i="38"/>
  <c r="AE228" i="38"/>
  <c r="AD228" i="38"/>
  <c r="AN228" i="38" s="1"/>
  <c r="BC227" i="14" s="1"/>
  <c r="AB228" i="38"/>
  <c r="AM228" i="38"/>
  <c r="AA228" i="38"/>
  <c r="Z228" i="38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AK84" i="36"/>
  <c r="AJ84" i="36"/>
  <c r="AI84" i="36"/>
  <c r="AH84" i="36"/>
  <c r="AG84" i="36"/>
  <c r="AF84" i="36"/>
  <c r="AE84" i="36"/>
  <c r="AD84" i="36"/>
  <c r="AC84" i="36"/>
  <c r="AB84" i="36"/>
  <c r="AM84" i="36"/>
  <c r="AA84" i="36"/>
  <c r="AL84" i="36"/>
  <c r="Z84" i="36"/>
  <c r="AK165" i="33"/>
  <c r="AJ165" i="33"/>
  <c r="AI165" i="33"/>
  <c r="AH165" i="33"/>
  <c r="AM165" i="33"/>
  <c r="AG165" i="33"/>
  <c r="AF165" i="33"/>
  <c r="AE165" i="33"/>
  <c r="AO165" i="33"/>
  <c r="AD165" i="33"/>
  <c r="AC165" i="33"/>
  <c r="AB165" i="33"/>
  <c r="AA165" i="33"/>
  <c r="Z165" i="33"/>
  <c r="AK48" i="39"/>
  <c r="AJ48" i="39"/>
  <c r="AI48" i="39" s="1"/>
  <c r="AH48" i="39"/>
  <c r="AG48" i="39"/>
  <c r="AF48" i="39" s="1"/>
  <c r="AE48" i="39"/>
  <c r="AD48" i="39"/>
  <c r="AC48" i="39" s="1"/>
  <c r="AB48" i="39"/>
  <c r="AA48" i="39"/>
  <c r="AK122" i="30"/>
  <c r="AJ122" i="30"/>
  <c r="AI122" i="30" s="1"/>
  <c r="AH122" i="30"/>
  <c r="AG122" i="30"/>
  <c r="AF122" i="30" s="1"/>
  <c r="AE122" i="30"/>
  <c r="AD122" i="30"/>
  <c r="AC122" i="30" s="1"/>
  <c r="AB122" i="30"/>
  <c r="AA122" i="30"/>
  <c r="AK228" i="3"/>
  <c r="AJ228" i="3"/>
  <c r="AI228" i="3"/>
  <c r="AH228" i="3"/>
  <c r="AM228" i="3"/>
  <c r="AG228" i="3"/>
  <c r="AF228" i="3"/>
  <c r="AE228" i="3"/>
  <c r="AO228" i="3"/>
  <c r="AD228" i="3"/>
  <c r="AC228" i="3"/>
  <c r="AB228" i="3"/>
  <c r="AA228" i="3"/>
  <c r="AL228" i="3"/>
  <c r="Z228" i="3"/>
  <c r="AK220" i="4"/>
  <c r="AJ220" i="4"/>
  <c r="AI220" i="4" s="1"/>
  <c r="AH220" i="4"/>
  <c r="AG220" i="4"/>
  <c r="AF220" i="4" s="1"/>
  <c r="AE220" i="4"/>
  <c r="AO220" i="4" s="1"/>
  <c r="AD220" i="4"/>
  <c r="AN220" i="4"/>
  <c r="AA227" i="14" s="1"/>
  <c r="AC220" i="4"/>
  <c r="AB220" i="4"/>
  <c r="AA220" i="4"/>
  <c r="Z220" i="4" s="1"/>
  <c r="AK230" i="5"/>
  <c r="AJ230" i="5"/>
  <c r="AI230" i="5"/>
  <c r="AH230" i="5"/>
  <c r="AM230" i="5"/>
  <c r="AG230" i="5"/>
  <c r="AF230" i="5"/>
  <c r="AE230" i="5"/>
  <c r="AO230" i="5"/>
  <c r="AD230" i="5"/>
  <c r="AC230" i="5"/>
  <c r="AB230" i="5"/>
  <c r="AA230" i="5"/>
  <c r="Z230" i="5"/>
  <c r="AK229" i="5"/>
  <c r="AJ229" i="5"/>
  <c r="AI229" i="5"/>
  <c r="AH229" i="5"/>
  <c r="AM229" i="5"/>
  <c r="AG229" i="5"/>
  <c r="AF229" i="5"/>
  <c r="AE229" i="5"/>
  <c r="AD229" i="5"/>
  <c r="AC229" i="5"/>
  <c r="AB229" i="5"/>
  <c r="AA229" i="5"/>
  <c r="AL229" i="5"/>
  <c r="AK230" i="6"/>
  <c r="AO230" i="6" s="1"/>
  <c r="AJ230" i="6"/>
  <c r="AI230" i="6"/>
  <c r="AH230" i="6"/>
  <c r="AG230" i="6"/>
  <c r="AF230" i="6" s="1"/>
  <c r="AE230" i="6"/>
  <c r="AD230" i="6"/>
  <c r="AC230" i="6"/>
  <c r="AB230" i="6"/>
  <c r="AA230" i="6"/>
  <c r="Z230" i="6" s="1"/>
  <c r="AK191" i="19"/>
  <c r="AJ191" i="19"/>
  <c r="AN191" i="19"/>
  <c r="AH191" i="19"/>
  <c r="AG191" i="19"/>
  <c r="AF191" i="19"/>
  <c r="AE191" i="19"/>
  <c r="AD191" i="19"/>
  <c r="AC191" i="19"/>
  <c r="AB191" i="19"/>
  <c r="AM191" i="19"/>
  <c r="AA191" i="19"/>
  <c r="AK228" i="35"/>
  <c r="AJ228" i="35"/>
  <c r="AI228" i="35" s="1"/>
  <c r="AH228" i="35"/>
  <c r="AG228" i="35"/>
  <c r="AF228" i="35" s="1"/>
  <c r="AE228" i="35"/>
  <c r="AD228" i="35"/>
  <c r="AC228" i="35"/>
  <c r="AB228" i="35"/>
  <c r="AA228" i="35"/>
  <c r="Z228" i="35" s="1"/>
  <c r="AK230" i="7"/>
  <c r="AJ230" i="7"/>
  <c r="AI230" i="7"/>
  <c r="AH230" i="7"/>
  <c r="AG230" i="7"/>
  <c r="AF230" i="7"/>
  <c r="AE230" i="7"/>
  <c r="AO230" i="7"/>
  <c r="AD230" i="7"/>
  <c r="AN230" i="7"/>
  <c r="AB230" i="7"/>
  <c r="AA230" i="7"/>
  <c r="Z230" i="7"/>
  <c r="AK189" i="20"/>
  <c r="AJ189" i="20"/>
  <c r="AI189" i="20"/>
  <c r="AH189" i="20"/>
  <c r="AG189" i="20"/>
  <c r="AF189" i="20"/>
  <c r="AE189" i="20"/>
  <c r="AD189" i="20"/>
  <c r="AC189" i="20"/>
  <c r="AB189" i="20"/>
  <c r="AA189" i="20"/>
  <c r="AL189" i="20"/>
  <c r="AK230" i="2"/>
  <c r="AJ230" i="2"/>
  <c r="AI230" i="2"/>
  <c r="AH230" i="2"/>
  <c r="AG230" i="2"/>
  <c r="AF230" i="2"/>
  <c r="AE230" i="2"/>
  <c r="AO230" i="2"/>
  <c r="AD230" i="2"/>
  <c r="AN230" i="2"/>
  <c r="AB230" i="2"/>
  <c r="AM230" i="2"/>
  <c r="AA230" i="2"/>
  <c r="Z230" i="2"/>
  <c r="AL228" i="23"/>
  <c r="AC230" i="7"/>
  <c r="AL230" i="5"/>
  <c r="AM220" i="4"/>
  <c r="AL165" i="33"/>
  <c r="AO228" i="38"/>
  <c r="Z228" i="28"/>
  <c r="AC230" i="2"/>
  <c r="AL230" i="6"/>
  <c r="V227" i="14" s="1"/>
  <c r="AL131" i="26"/>
  <c r="AC118" i="32"/>
  <c r="Z189" i="20"/>
  <c r="AO228" i="35"/>
  <c r="AL191" i="19"/>
  <c r="AI191" i="19"/>
  <c r="Z229" i="5"/>
  <c r="AM189" i="20"/>
  <c r="AO84" i="36"/>
  <c r="AM131" i="26"/>
  <c r="AO131" i="26"/>
  <c r="AN228" i="23"/>
  <c r="BK227" i="14"/>
  <c r="AM228" i="35"/>
  <c r="AM230" i="6"/>
  <c r="AO189" i="20"/>
  <c r="AM230" i="7"/>
  <c r="AO229" i="5"/>
  <c r="AM117" i="31"/>
  <c r="AL118" i="32"/>
  <c r="AN227" i="23"/>
  <c r="AC228" i="28"/>
  <c r="AN106" i="34"/>
  <c r="AN117" i="31"/>
  <c r="AN131" i="26"/>
  <c r="BA227" i="14"/>
  <c r="AN84" i="36"/>
  <c r="AY227" i="14"/>
  <c r="AN165" i="33"/>
  <c r="AN228" i="3"/>
  <c r="AL220" i="4"/>
  <c r="Z227" i="14" s="1"/>
  <c r="AN229" i="5"/>
  <c r="AN230" i="5"/>
  <c r="AN230" i="6"/>
  <c r="W227" i="14" s="1"/>
  <c r="Z191" i="19"/>
  <c r="AN228" i="35"/>
  <c r="S227" i="14" s="1"/>
  <c r="AL230" i="7"/>
  <c r="AN189" i="20"/>
  <c r="AL230" i="2"/>
  <c r="D227" i="14"/>
  <c r="BM227" i="14"/>
  <c r="BL227" i="14"/>
  <c r="BJ227" i="14"/>
  <c r="BI227" i="14"/>
  <c r="BH227" i="14"/>
  <c r="BG227" i="14"/>
  <c r="BF227" i="14"/>
  <c r="BE227" i="14"/>
  <c r="BD227" i="14"/>
  <c r="BB227" i="14"/>
  <c r="AZ227" i="14"/>
  <c r="AX227" i="14"/>
  <c r="AU227" i="14"/>
  <c r="AT227" i="14"/>
  <c r="AS227" i="14"/>
  <c r="AR227" i="14"/>
  <c r="AM227" i="14"/>
  <c r="AL227" i="14"/>
  <c r="AK227" i="14"/>
  <c r="AJ227" i="14"/>
  <c r="AI227" i="14"/>
  <c r="AH227" i="14"/>
  <c r="AG227" i="14"/>
  <c r="AF227" i="14"/>
  <c r="AE227" i="14"/>
  <c r="AD227" i="14"/>
  <c r="Y227" i="14"/>
  <c r="X227" i="14"/>
  <c r="U227" i="14"/>
  <c r="T227" i="14"/>
  <c r="O227" i="14"/>
  <c r="N227" i="14"/>
  <c r="M227" i="14"/>
  <c r="L227" i="14"/>
  <c r="K227" i="14"/>
  <c r="J227" i="14"/>
  <c r="I227" i="14"/>
  <c r="G227" i="14"/>
  <c r="F227" i="14"/>
  <c r="E227" i="14"/>
  <c r="AK200" i="15"/>
  <c r="AJ200" i="15"/>
  <c r="AI200" i="15"/>
  <c r="AH200" i="15"/>
  <c r="AG200" i="15"/>
  <c r="AF200" i="15" s="1"/>
  <c r="AE200" i="15"/>
  <c r="AO200" i="15" s="1"/>
  <c r="AD200" i="15"/>
  <c r="AC200" i="15" s="1"/>
  <c r="AB200" i="15"/>
  <c r="AM200" i="15" s="1"/>
  <c r="AA200" i="15"/>
  <c r="AL200" i="15" s="1"/>
  <c r="B227" i="14" s="1"/>
  <c r="AN200" i="15"/>
  <c r="C227" i="14" s="1"/>
  <c r="BM226" i="14"/>
  <c r="BL226" i="14"/>
  <c r="BK226" i="14"/>
  <c r="BJ226" i="14"/>
  <c r="AM226" i="14"/>
  <c r="AL226" i="14"/>
  <c r="AI226" i="14"/>
  <c r="AH226" i="14"/>
  <c r="AG226" i="14"/>
  <c r="AF226" i="14"/>
  <c r="AE226" i="14"/>
  <c r="AD226" i="14"/>
  <c r="Y226" i="14"/>
  <c r="X226" i="14"/>
  <c r="M226" i="14"/>
  <c r="L226" i="14"/>
  <c r="G226" i="14"/>
  <c r="F226" i="14"/>
  <c r="AD226" i="23"/>
  <c r="AC226" i="23"/>
  <c r="AA226" i="23"/>
  <c r="Z226" i="23"/>
  <c r="AD225" i="23"/>
  <c r="AC225" i="23"/>
  <c r="AA225" i="23"/>
  <c r="Z225" i="23"/>
  <c r="AD224" i="23"/>
  <c r="AC224" i="23"/>
  <c r="AA224" i="23"/>
  <c r="Z224" i="23"/>
  <c r="AD223" i="23"/>
  <c r="AC223" i="23"/>
  <c r="AA223" i="23"/>
  <c r="Z223" i="23"/>
  <c r="AD222" i="23"/>
  <c r="AC222" i="23"/>
  <c r="AA222" i="23"/>
  <c r="Z222" i="23"/>
  <c r="AD221" i="23"/>
  <c r="AC221" i="23"/>
  <c r="AA221" i="23"/>
  <c r="Z221" i="23"/>
  <c r="AD220" i="23"/>
  <c r="AC220" i="23"/>
  <c r="AA220" i="23"/>
  <c r="Z220" i="23"/>
  <c r="AD219" i="23"/>
  <c r="AC219" i="23"/>
  <c r="AA219" i="23"/>
  <c r="Z219" i="23"/>
  <c r="AD218" i="23"/>
  <c r="AC218" i="23"/>
  <c r="AA218" i="23"/>
  <c r="Z218" i="23"/>
  <c r="AD217" i="23"/>
  <c r="AC217" i="23"/>
  <c r="AA217" i="23"/>
  <c r="Z217" i="23"/>
  <c r="AD216" i="23"/>
  <c r="AC216" i="23"/>
  <c r="AA216" i="23"/>
  <c r="Z216" i="23"/>
  <c r="AD215" i="23"/>
  <c r="AC215" i="23"/>
  <c r="AA215" i="23"/>
  <c r="Z215" i="23"/>
  <c r="AD214" i="23"/>
  <c r="AC214" i="23"/>
  <c r="AA214" i="23"/>
  <c r="Z214" i="23"/>
  <c r="AD213" i="23"/>
  <c r="AC213" i="23"/>
  <c r="AA213" i="23"/>
  <c r="Z213" i="23"/>
  <c r="AD212" i="23"/>
  <c r="AC212" i="23"/>
  <c r="AA212" i="23"/>
  <c r="Z212" i="23"/>
  <c r="AD211" i="23"/>
  <c r="AC211" i="23"/>
  <c r="AA211" i="23"/>
  <c r="Z211" i="23"/>
  <c r="AD210" i="23"/>
  <c r="AC210" i="23"/>
  <c r="AA210" i="23"/>
  <c r="Z210" i="23"/>
  <c r="AD209" i="23"/>
  <c r="AC209" i="23"/>
  <c r="AA209" i="23"/>
  <c r="Z209" i="23"/>
  <c r="AD208" i="23"/>
  <c r="AC208" i="23"/>
  <c r="AA208" i="23"/>
  <c r="Z208" i="23"/>
  <c r="AD207" i="23"/>
  <c r="AC207" i="23"/>
  <c r="AA207" i="23"/>
  <c r="Z207" i="23"/>
  <c r="AD206" i="23"/>
  <c r="AC206" i="23"/>
  <c r="AA206" i="23"/>
  <c r="Z206" i="23"/>
  <c r="AD205" i="23"/>
  <c r="AC205" i="23"/>
  <c r="AA205" i="23"/>
  <c r="Z205" i="23"/>
  <c r="AD204" i="23"/>
  <c r="AC204" i="23"/>
  <c r="AA204" i="23"/>
  <c r="Z204" i="23"/>
  <c r="AO227" i="28"/>
  <c r="AM227" i="28"/>
  <c r="AJ227" i="28"/>
  <c r="AI227" i="28"/>
  <c r="AG227" i="28"/>
  <c r="AF227" i="28"/>
  <c r="AD227" i="28"/>
  <c r="AN227" i="28"/>
  <c r="BI226" i="14"/>
  <c r="AA227" i="28"/>
  <c r="AL227" i="28"/>
  <c r="BH226" i="14"/>
  <c r="Z227" i="28"/>
  <c r="AK105" i="34"/>
  <c r="AJ105" i="34"/>
  <c r="AI105" i="34"/>
  <c r="AH105" i="34"/>
  <c r="AM105" i="34"/>
  <c r="AG105" i="34"/>
  <c r="AF105" i="34"/>
  <c r="AE105" i="34"/>
  <c r="AO105" i="34"/>
  <c r="AD105" i="34"/>
  <c r="AC105" i="34"/>
  <c r="AB105" i="34"/>
  <c r="AA105" i="34"/>
  <c r="AL105" i="34"/>
  <c r="BF226" i="14"/>
  <c r="AL116" i="31"/>
  <c r="BD226" i="14"/>
  <c r="AK116" i="31"/>
  <c r="AJ116" i="31"/>
  <c r="AI116" i="31"/>
  <c r="AH116" i="31"/>
  <c r="AG116" i="31"/>
  <c r="AF116" i="31"/>
  <c r="AE116" i="31"/>
  <c r="AD116" i="31"/>
  <c r="AC116" i="31"/>
  <c r="AB116" i="31"/>
  <c r="AA116" i="31"/>
  <c r="Z116" i="31"/>
  <c r="AK227" i="38"/>
  <c r="AJ227" i="38"/>
  <c r="AI227" i="38"/>
  <c r="AH227" i="38"/>
  <c r="AG227" i="38"/>
  <c r="AF227" i="38"/>
  <c r="AE227" i="38"/>
  <c r="AO227" i="38" s="1"/>
  <c r="AD227" i="38"/>
  <c r="AC227" i="38" s="1"/>
  <c r="AB227" i="38"/>
  <c r="AA227" i="38"/>
  <c r="AL227" i="38"/>
  <c r="BB226" i="14"/>
  <c r="AL130" i="26"/>
  <c r="AZ226" i="14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AK83" i="36"/>
  <c r="AJ83" i="36"/>
  <c r="AI83" i="36"/>
  <c r="AH83" i="36"/>
  <c r="AM83" i="36"/>
  <c r="AG83" i="36"/>
  <c r="AF83" i="36"/>
  <c r="AE83" i="36"/>
  <c r="AO83" i="36"/>
  <c r="AD83" i="36"/>
  <c r="AC83" i="36"/>
  <c r="AB83" i="36"/>
  <c r="AA83" i="36"/>
  <c r="Z83" i="36"/>
  <c r="AJ117" i="32"/>
  <c r="AI117" i="32"/>
  <c r="AH117" i="32"/>
  <c r="AG117" i="32"/>
  <c r="AF117" i="32"/>
  <c r="AE117" i="32"/>
  <c r="AO117" i="32"/>
  <c r="AD117" i="32"/>
  <c r="AC117" i="32"/>
  <c r="AB117" i="32"/>
  <c r="AA117" i="32"/>
  <c r="Z117" i="32"/>
  <c r="AJ116" i="32"/>
  <c r="AI116" i="32"/>
  <c r="AH116" i="32"/>
  <c r="AG116" i="32"/>
  <c r="AF116" i="32"/>
  <c r="AE116" i="32"/>
  <c r="AO116" i="32"/>
  <c r="AD116" i="32"/>
  <c r="AN116" i="32"/>
  <c r="AC116" i="32"/>
  <c r="AB116" i="32"/>
  <c r="AA116" i="32"/>
  <c r="Z116" i="32"/>
  <c r="AJ115" i="32"/>
  <c r="AI115" i="32"/>
  <c r="AH115" i="32"/>
  <c r="AG115" i="32"/>
  <c r="AF115" i="32"/>
  <c r="AE115" i="32"/>
  <c r="AO115" i="32"/>
  <c r="AD115" i="32"/>
  <c r="AN115" i="32"/>
  <c r="AB115" i="32"/>
  <c r="AA115" i="32"/>
  <c r="Z115" i="32"/>
  <c r="AL164" i="33"/>
  <c r="AR226" i="14"/>
  <c r="AK164" i="33"/>
  <c r="AJ164" i="33"/>
  <c r="AI164" i="33"/>
  <c r="AH164" i="33"/>
  <c r="AG164" i="33"/>
  <c r="AF164" i="33"/>
  <c r="AE164" i="33"/>
  <c r="AD164" i="33"/>
  <c r="AC164" i="33"/>
  <c r="AB164" i="33"/>
  <c r="AA164" i="33"/>
  <c r="Z164" i="33"/>
  <c r="AK47" i="39"/>
  <c r="AJ47" i="39"/>
  <c r="AH47" i="39"/>
  <c r="AG47" i="39"/>
  <c r="AF47" i="39" s="1"/>
  <c r="AE47" i="39"/>
  <c r="AD47" i="39"/>
  <c r="AC47" i="39" s="1"/>
  <c r="AB47" i="39"/>
  <c r="AA47" i="39"/>
  <c r="Z47" i="39" s="1"/>
  <c r="AK121" i="30"/>
  <c r="AJ121" i="30"/>
  <c r="AI121" i="30" s="1"/>
  <c r="AH121" i="30"/>
  <c r="AG121" i="30"/>
  <c r="AF121" i="30" s="1"/>
  <c r="AE121" i="30"/>
  <c r="AD121" i="30"/>
  <c r="AB121" i="30"/>
  <c r="AA121" i="30"/>
  <c r="AK227" i="3"/>
  <c r="AJ227" i="3"/>
  <c r="AI227" i="3"/>
  <c r="AH227" i="3"/>
  <c r="AG227" i="3"/>
  <c r="AF227" i="3"/>
  <c r="AE227" i="3"/>
  <c r="AO227" i="3"/>
  <c r="AD227" i="3"/>
  <c r="AC227" i="3"/>
  <c r="AB227" i="3"/>
  <c r="AA227" i="3"/>
  <c r="AL227" i="3"/>
  <c r="AJ226" i="14"/>
  <c r="AK219" i="4"/>
  <c r="AJ219" i="4"/>
  <c r="AI219" i="4" s="1"/>
  <c r="AH219" i="4"/>
  <c r="AG219" i="4"/>
  <c r="AF219" i="4" s="1"/>
  <c r="AE219" i="4"/>
  <c r="AO219" i="4" s="1"/>
  <c r="AD219" i="4"/>
  <c r="AC219" i="4" s="1"/>
  <c r="AB219" i="4"/>
  <c r="AM219" i="4" s="1"/>
  <c r="AA219" i="4"/>
  <c r="AL219" i="4" s="1"/>
  <c r="Z226" i="14" s="1"/>
  <c r="AL229" i="6"/>
  <c r="V226" i="14" s="1"/>
  <c r="AK229" i="6"/>
  <c r="AJ229" i="6"/>
  <c r="AI229" i="6"/>
  <c r="AH229" i="6"/>
  <c r="AG229" i="6"/>
  <c r="AF229" i="6" s="1"/>
  <c r="AE229" i="6"/>
  <c r="AO229" i="6" s="1"/>
  <c r="AD229" i="6"/>
  <c r="AC229" i="6" s="1"/>
  <c r="AB229" i="6"/>
  <c r="AA229" i="6"/>
  <c r="Z229" i="6" s="1"/>
  <c r="AK190" i="19"/>
  <c r="AJ190" i="19"/>
  <c r="AI190" i="19"/>
  <c r="AH190" i="19"/>
  <c r="AM190" i="19"/>
  <c r="AG190" i="19"/>
  <c r="AF190" i="19"/>
  <c r="AE190" i="19"/>
  <c r="AO190" i="19"/>
  <c r="AD190" i="19"/>
  <c r="AC190" i="19"/>
  <c r="AB190" i="19"/>
  <c r="AA190" i="19"/>
  <c r="AL190" i="19"/>
  <c r="T226" i="14"/>
  <c r="AK227" i="35"/>
  <c r="AJ227" i="35"/>
  <c r="AI227" i="35"/>
  <c r="AH227" i="35"/>
  <c r="AM227" i="35" s="1"/>
  <c r="AG227" i="35"/>
  <c r="AF227" i="35"/>
  <c r="AE227" i="35"/>
  <c r="AD227" i="35"/>
  <c r="AC227" i="35"/>
  <c r="AB227" i="35"/>
  <c r="AA227" i="35"/>
  <c r="AL227" i="35"/>
  <c r="R226" i="14" s="1"/>
  <c r="AK229" i="7"/>
  <c r="AJ229" i="7"/>
  <c r="AI229" i="7"/>
  <c r="AH229" i="7"/>
  <c r="AM229" i="7"/>
  <c r="AG229" i="7"/>
  <c r="AF229" i="7"/>
  <c r="AE229" i="7"/>
  <c r="AD229" i="7"/>
  <c r="AC229" i="7"/>
  <c r="AB229" i="7"/>
  <c r="AA229" i="7"/>
  <c r="AL229" i="7"/>
  <c r="N226" i="14"/>
  <c r="AK188" i="20"/>
  <c r="AJ188" i="20"/>
  <c r="AI188" i="20"/>
  <c r="AH188" i="20"/>
  <c r="AM188" i="20"/>
  <c r="AG188" i="20"/>
  <c r="AF188" i="20"/>
  <c r="AE188" i="20"/>
  <c r="AD188" i="20"/>
  <c r="AC188" i="20"/>
  <c r="AB188" i="20"/>
  <c r="AA188" i="20"/>
  <c r="AL188" i="20"/>
  <c r="J226" i="14"/>
  <c r="Z188" i="20"/>
  <c r="AK187" i="20"/>
  <c r="AJ187" i="20"/>
  <c r="AI187" i="20"/>
  <c r="AH187" i="20"/>
  <c r="AM187" i="20"/>
  <c r="AG187" i="20"/>
  <c r="AF187" i="20"/>
  <c r="AE187" i="20"/>
  <c r="AO187" i="20"/>
  <c r="AD187" i="20"/>
  <c r="AC187" i="20"/>
  <c r="AB187" i="20"/>
  <c r="AA187" i="20"/>
  <c r="AL187" i="20"/>
  <c r="Z187" i="20"/>
  <c r="AK181" i="21"/>
  <c r="AJ181" i="21"/>
  <c r="AI181" i="21"/>
  <c r="AH181" i="21"/>
  <c r="AG181" i="21"/>
  <c r="AF181" i="21" s="1"/>
  <c r="AE181" i="21"/>
  <c r="AD181" i="21"/>
  <c r="AC181" i="21" s="1"/>
  <c r="AB181" i="21"/>
  <c r="AM181" i="21" s="1"/>
  <c r="AA181" i="21"/>
  <c r="Z181" i="21"/>
  <c r="AL229" i="2"/>
  <c r="D226" i="14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AK199" i="15"/>
  <c r="AO199" i="15" s="1"/>
  <c r="AJ199" i="15"/>
  <c r="AI199" i="15"/>
  <c r="AH199" i="15"/>
  <c r="AM199" i="15" s="1"/>
  <c r="AG199" i="15"/>
  <c r="AF199" i="15" s="1"/>
  <c r="AE199" i="15"/>
  <c r="AD199" i="15"/>
  <c r="AC199" i="15"/>
  <c r="AB199" i="15"/>
  <c r="AA199" i="15"/>
  <c r="Z121" i="30"/>
  <c r="AM227" i="38"/>
  <c r="AO229" i="2"/>
  <c r="Z190" i="19"/>
  <c r="AO164" i="33"/>
  <c r="AO130" i="26"/>
  <c r="Z227" i="38"/>
  <c r="AO116" i="31"/>
  <c r="Z105" i="34"/>
  <c r="Z229" i="7"/>
  <c r="AO227" i="35"/>
  <c r="AM115" i="32"/>
  <c r="AO188" i="20"/>
  <c r="AM229" i="6"/>
  <c r="AC115" i="32"/>
  <c r="AL116" i="32"/>
  <c r="AN117" i="32"/>
  <c r="AU226" i="14"/>
  <c r="AM229" i="2"/>
  <c r="Z227" i="3"/>
  <c r="AM164" i="33"/>
  <c r="AL83" i="36"/>
  <c r="AX226" i="14"/>
  <c r="AM130" i="26"/>
  <c r="AM116" i="31"/>
  <c r="AO181" i="21"/>
  <c r="AO229" i="7"/>
  <c r="Z227" i="35"/>
  <c r="AM116" i="32"/>
  <c r="AM117" i="32"/>
  <c r="AC227" i="28"/>
  <c r="AN105" i="34"/>
  <c r="BG226" i="14"/>
  <c r="AN116" i="31"/>
  <c r="BE226" i="14"/>
  <c r="AN227" i="38"/>
  <c r="BC226" i="14"/>
  <c r="AN130" i="26"/>
  <c r="BA226" i="14"/>
  <c r="AN83" i="36"/>
  <c r="AY226" i="14"/>
  <c r="AL117" i="32"/>
  <c r="AT226" i="14"/>
  <c r="AL115" i="32"/>
  <c r="AN164" i="33"/>
  <c r="AS226" i="14"/>
  <c r="AM227" i="3"/>
  <c r="AN227" i="3"/>
  <c r="AK226" i="14"/>
  <c r="AN229" i="6"/>
  <c r="W226" i="14" s="1"/>
  <c r="AN190" i="19"/>
  <c r="U226" i="14"/>
  <c r="AN227" i="35"/>
  <c r="S226" i="14" s="1"/>
  <c r="AN229" i="7"/>
  <c r="O226" i="14"/>
  <c r="AN187" i="20"/>
  <c r="AN188" i="20"/>
  <c r="K226" i="14"/>
  <c r="AL181" i="21"/>
  <c r="H226" i="14"/>
  <c r="AN229" i="2"/>
  <c r="E226" i="14"/>
  <c r="AN199" i="15"/>
  <c r="C226" i="14"/>
  <c r="AK226" i="38"/>
  <c r="AJ226" i="38"/>
  <c r="AI226" i="38"/>
  <c r="AH226" i="38"/>
  <c r="AG226" i="38"/>
  <c r="AF226" i="38"/>
  <c r="AE226" i="38"/>
  <c r="AD226" i="38"/>
  <c r="AC226" i="38"/>
  <c r="AB226" i="38"/>
  <c r="AA226" i="38"/>
  <c r="Z226" i="38"/>
  <c r="AK225" i="38"/>
  <c r="AJ225" i="38"/>
  <c r="AI225" i="38"/>
  <c r="AH225" i="38"/>
  <c r="AM225" i="38"/>
  <c r="AG225" i="38"/>
  <c r="AF225" i="38"/>
  <c r="AE225" i="38"/>
  <c r="AD225" i="38"/>
  <c r="AC225" i="38"/>
  <c r="AB225" i="38"/>
  <c r="AA225" i="38"/>
  <c r="AL225" i="38"/>
  <c r="Z225" i="38"/>
  <c r="AL226" i="3"/>
  <c r="AK226" i="3"/>
  <c r="AJ226" i="3"/>
  <c r="AI226" i="3"/>
  <c r="AH226" i="3"/>
  <c r="AG226" i="3"/>
  <c r="AF226" i="3"/>
  <c r="AE226" i="3"/>
  <c r="AO226" i="3"/>
  <c r="AD226" i="3"/>
  <c r="AC226" i="3"/>
  <c r="AB226" i="3"/>
  <c r="AA226" i="3"/>
  <c r="Z226" i="3"/>
  <c r="AK225" i="3"/>
  <c r="AJ225" i="3"/>
  <c r="AI225" i="3"/>
  <c r="AH225" i="3"/>
  <c r="AM225" i="3"/>
  <c r="AG225" i="3"/>
  <c r="AF225" i="3"/>
  <c r="AE225" i="3"/>
  <c r="AO225" i="3"/>
  <c r="AD225" i="3"/>
  <c r="AC225" i="3"/>
  <c r="AB225" i="3"/>
  <c r="AA225" i="3"/>
  <c r="AL225" i="3"/>
  <c r="Z225" i="3"/>
  <c r="AK189" i="19"/>
  <c r="AJ189" i="19"/>
  <c r="AI189" i="19"/>
  <c r="AH189" i="19"/>
  <c r="AG189" i="19"/>
  <c r="AF189" i="19"/>
  <c r="AK188" i="19"/>
  <c r="AJ188" i="19"/>
  <c r="AI188" i="19"/>
  <c r="AH188" i="19"/>
  <c r="AG188" i="19"/>
  <c r="AL188" i="19"/>
  <c r="AE189" i="19"/>
  <c r="AD189" i="19"/>
  <c r="AC189" i="19"/>
  <c r="AB189" i="19"/>
  <c r="AA189" i="19"/>
  <c r="Z189" i="19"/>
  <c r="AE188" i="19"/>
  <c r="AD188" i="19"/>
  <c r="AC188" i="19"/>
  <c r="AB188" i="19"/>
  <c r="AA188" i="19"/>
  <c r="Z188" i="19"/>
  <c r="AE187" i="19"/>
  <c r="AD187" i="19"/>
  <c r="AC187" i="19"/>
  <c r="AB187" i="19"/>
  <c r="AA187" i="19"/>
  <c r="Z187" i="19"/>
  <c r="AK226" i="35"/>
  <c r="AJ226" i="35"/>
  <c r="AI226" i="35" s="1"/>
  <c r="AH226" i="35"/>
  <c r="AG226" i="35"/>
  <c r="AF226" i="35" s="1"/>
  <c r="AK225" i="35"/>
  <c r="AJ225" i="35"/>
  <c r="AI225" i="35" s="1"/>
  <c r="AH225" i="35"/>
  <c r="AM225" i="35"/>
  <c r="AG225" i="35"/>
  <c r="AE226" i="35"/>
  <c r="AD226" i="35"/>
  <c r="AC226" i="35" s="1"/>
  <c r="AB226" i="35"/>
  <c r="AA226" i="35"/>
  <c r="Z226" i="35"/>
  <c r="AE225" i="35"/>
  <c r="AO225" i="35" s="1"/>
  <c r="AD225" i="35"/>
  <c r="AC225" i="35"/>
  <c r="AB225" i="35"/>
  <c r="AA225" i="35"/>
  <c r="Z225" i="35"/>
  <c r="AE228" i="7"/>
  <c r="AD228" i="7"/>
  <c r="AC228" i="7"/>
  <c r="AB228" i="7"/>
  <c r="AA228" i="7"/>
  <c r="Z228" i="7"/>
  <c r="AE227" i="7"/>
  <c r="AD227" i="7"/>
  <c r="AC227" i="7"/>
  <c r="AB227" i="7"/>
  <c r="AA227" i="7"/>
  <c r="Z227" i="7"/>
  <c r="AE186" i="20"/>
  <c r="AD186" i="20"/>
  <c r="AC186" i="20"/>
  <c r="AB186" i="20"/>
  <c r="AA186" i="20"/>
  <c r="Z186" i="20"/>
  <c r="AE180" i="21"/>
  <c r="AD180" i="21"/>
  <c r="AC180" i="21" s="1"/>
  <c r="AB180" i="21"/>
  <c r="AA180" i="21"/>
  <c r="AE179" i="21"/>
  <c r="AD179" i="21"/>
  <c r="AC179" i="21"/>
  <c r="AB179" i="21"/>
  <c r="AA179" i="21"/>
  <c r="Z179" i="21" s="1"/>
  <c r="AE228" i="2"/>
  <c r="AD228" i="2"/>
  <c r="AC228" i="2"/>
  <c r="AB228" i="2"/>
  <c r="AA228" i="2"/>
  <c r="Z228" i="2"/>
  <c r="AE227" i="2"/>
  <c r="AD227" i="2"/>
  <c r="AC227" i="2"/>
  <c r="AB227" i="2"/>
  <c r="AA227" i="2"/>
  <c r="Z227" i="2"/>
  <c r="AE198" i="15"/>
  <c r="AD198" i="15"/>
  <c r="AC198" i="15" s="1"/>
  <c r="AB198" i="15"/>
  <c r="AA198" i="15"/>
  <c r="Z198" i="15" s="1"/>
  <c r="AE197" i="15"/>
  <c r="AD197" i="15"/>
  <c r="AC197" i="15" s="1"/>
  <c r="AB197" i="15"/>
  <c r="AM197" i="15" s="1"/>
  <c r="AA197" i="15"/>
  <c r="Z197" i="15" s="1"/>
  <c r="AE196" i="15"/>
  <c r="AD196" i="15"/>
  <c r="AC196" i="15"/>
  <c r="AB196" i="15"/>
  <c r="AM196" i="15" s="1"/>
  <c r="AA196" i="15"/>
  <c r="Z196" i="15" s="1"/>
  <c r="AL225" i="35"/>
  <c r="AO226" i="35"/>
  <c r="AF188" i="19"/>
  <c r="AM188" i="19"/>
  <c r="AO188" i="19"/>
  <c r="AM226" i="3"/>
  <c r="AO225" i="38"/>
  <c r="AM189" i="19"/>
  <c r="AL226" i="38"/>
  <c r="AM226" i="35"/>
  <c r="AL226" i="35"/>
  <c r="AF225" i="35"/>
  <c r="AO226" i="38"/>
  <c r="AM226" i="38"/>
  <c r="AL189" i="19"/>
  <c r="AN189" i="19"/>
  <c r="AO189" i="19"/>
  <c r="AN225" i="38"/>
  <c r="AN226" i="38"/>
  <c r="AN225" i="3"/>
  <c r="AN226" i="3"/>
  <c r="AN188" i="19"/>
  <c r="U224" i="14"/>
  <c r="AN225" i="35"/>
  <c r="S224" i="14"/>
  <c r="BM225" i="14"/>
  <c r="BL225" i="14"/>
  <c r="BC225" i="14"/>
  <c r="BB225" i="14"/>
  <c r="AU225" i="14"/>
  <c r="AM225" i="14"/>
  <c r="AL225" i="14"/>
  <c r="AK225" i="14"/>
  <c r="AJ225" i="14"/>
  <c r="AI225" i="14"/>
  <c r="AH225" i="14"/>
  <c r="AG225" i="14"/>
  <c r="AF225" i="14"/>
  <c r="AE225" i="14"/>
  <c r="AD225" i="14"/>
  <c r="U225" i="14"/>
  <c r="T225" i="14"/>
  <c r="R225" i="14"/>
  <c r="M225" i="14"/>
  <c r="L225" i="14"/>
  <c r="G225" i="14"/>
  <c r="F225" i="14"/>
  <c r="BM224" i="14"/>
  <c r="BL224" i="14"/>
  <c r="BC224" i="14"/>
  <c r="BB224" i="14"/>
  <c r="AU224" i="14"/>
  <c r="AT224" i="14"/>
  <c r="AM224" i="14"/>
  <c r="AL224" i="14"/>
  <c r="AK224" i="14"/>
  <c r="AJ224" i="14"/>
  <c r="AI224" i="14"/>
  <c r="AH224" i="14"/>
  <c r="AG224" i="14"/>
  <c r="AF224" i="14"/>
  <c r="AE224" i="14"/>
  <c r="AD224" i="14"/>
  <c r="T224" i="14"/>
  <c r="R224" i="14"/>
  <c r="M224" i="14"/>
  <c r="L224" i="14"/>
  <c r="G224" i="14"/>
  <c r="F224" i="14"/>
  <c r="AK226" i="23"/>
  <c r="AJ226" i="23"/>
  <c r="AI226" i="23"/>
  <c r="AH226" i="23"/>
  <c r="AG226" i="23"/>
  <c r="AF226" i="23"/>
  <c r="AL226" i="23"/>
  <c r="BJ225" i="14"/>
  <c r="AK225" i="23"/>
  <c r="AO225" i="23"/>
  <c r="AJ225" i="23"/>
  <c r="AI225" i="23"/>
  <c r="AH225" i="23"/>
  <c r="AM225" i="23"/>
  <c r="AG225" i="23"/>
  <c r="AF225" i="23"/>
  <c r="AO226" i="28"/>
  <c r="AM226" i="28"/>
  <c r="AJ226" i="28"/>
  <c r="AI226" i="28"/>
  <c r="AG226" i="28"/>
  <c r="AF226" i="28"/>
  <c r="AD226" i="28"/>
  <c r="AA226" i="28"/>
  <c r="AL226" i="28"/>
  <c r="BH225" i="14"/>
  <c r="AO225" i="28"/>
  <c r="AM225" i="28"/>
  <c r="AL225" i="28"/>
  <c r="BH224" i="14"/>
  <c r="AJ225" i="28"/>
  <c r="AI225" i="28"/>
  <c r="AG225" i="28"/>
  <c r="AF225" i="28"/>
  <c r="AD225" i="28"/>
  <c r="AN225" i="28"/>
  <c r="BI224" i="14"/>
  <c r="AA225" i="28"/>
  <c r="Z225" i="28"/>
  <c r="AK104" i="34"/>
  <c r="AJ104" i="34"/>
  <c r="AI104" i="34"/>
  <c r="AH104" i="34"/>
  <c r="AG104" i="34"/>
  <c r="AF104" i="34"/>
  <c r="AE104" i="34"/>
  <c r="AD104" i="34"/>
  <c r="AC104" i="34"/>
  <c r="AB104" i="34"/>
  <c r="AA104" i="34"/>
  <c r="Z104" i="34"/>
  <c r="AK103" i="34"/>
  <c r="AJ103" i="34"/>
  <c r="AI103" i="34"/>
  <c r="AH103" i="34"/>
  <c r="AM103" i="34"/>
  <c r="AG103" i="34"/>
  <c r="AF103" i="34"/>
  <c r="AE103" i="34"/>
  <c r="AO103" i="34"/>
  <c r="AD103" i="34"/>
  <c r="AC103" i="34"/>
  <c r="AB103" i="34"/>
  <c r="AA103" i="34"/>
  <c r="AL103" i="34"/>
  <c r="BF224" i="14"/>
  <c r="Z103" i="34"/>
  <c r="AE115" i="31"/>
  <c r="AD115" i="31"/>
  <c r="AC115" i="31"/>
  <c r="AB115" i="31"/>
  <c r="AA115" i="31"/>
  <c r="AL115" i="31"/>
  <c r="BD225" i="14"/>
  <c r="AE114" i="31"/>
  <c r="AD114" i="31"/>
  <c r="AC114" i="31"/>
  <c r="AB114" i="31"/>
  <c r="AA114" i="31"/>
  <c r="Z114" i="31"/>
  <c r="AE113" i="31"/>
  <c r="AD113" i="31"/>
  <c r="AC113" i="31"/>
  <c r="AB113" i="31"/>
  <c r="AA113" i="31"/>
  <c r="Z113" i="31"/>
  <c r="AE112" i="31"/>
  <c r="AD112" i="31"/>
  <c r="AC112" i="31"/>
  <c r="AB112" i="31"/>
  <c r="AA112" i="31"/>
  <c r="Z112" i="31"/>
  <c r="AK115" i="31"/>
  <c r="AJ115" i="31"/>
  <c r="AH115" i="31"/>
  <c r="AG115" i="31"/>
  <c r="AF115" i="31"/>
  <c r="AK114" i="31"/>
  <c r="AO114" i="31"/>
  <c r="AJ114" i="31"/>
  <c r="AI114" i="31"/>
  <c r="AH114" i="31"/>
  <c r="AG114" i="31"/>
  <c r="AL114" i="31"/>
  <c r="BD224" i="14"/>
  <c r="AF114" i="31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AL128" i="26"/>
  <c r="AZ224" i="14"/>
  <c r="AK82" i="36"/>
  <c r="AJ82" i="36"/>
  <c r="AI82" i="36"/>
  <c r="AH82" i="36"/>
  <c r="AM82" i="36"/>
  <c r="AG82" i="36"/>
  <c r="AF82" i="36"/>
  <c r="AE82" i="36"/>
  <c r="AO82" i="36"/>
  <c r="AD82" i="36"/>
  <c r="AC82" i="36"/>
  <c r="AB82" i="36"/>
  <c r="AA82" i="36"/>
  <c r="Z82" i="36"/>
  <c r="AL81" i="36"/>
  <c r="AX224" i="14"/>
  <c r="AK81" i="36"/>
  <c r="AJ81" i="36"/>
  <c r="AI81" i="36"/>
  <c r="AH81" i="36"/>
  <c r="AM81" i="36"/>
  <c r="AG81" i="36"/>
  <c r="AF81" i="36"/>
  <c r="AE81" i="36"/>
  <c r="AO81" i="36"/>
  <c r="AD81" i="36"/>
  <c r="AC81" i="36"/>
  <c r="AB81" i="36"/>
  <c r="AA81" i="36"/>
  <c r="Z81" i="36"/>
  <c r="AK163" i="33"/>
  <c r="AJ163" i="33"/>
  <c r="AI163" i="33"/>
  <c r="AH163" i="33"/>
  <c r="AG163" i="33"/>
  <c r="AF163" i="33"/>
  <c r="AE163" i="33"/>
  <c r="AD163" i="33"/>
  <c r="AC163" i="33"/>
  <c r="AB163" i="33"/>
  <c r="AA163" i="33"/>
  <c r="Z163" i="33"/>
  <c r="AK162" i="33"/>
  <c r="AJ162" i="33"/>
  <c r="AI162" i="33"/>
  <c r="AH162" i="33"/>
  <c r="AM162" i="33"/>
  <c r="AG162" i="33"/>
  <c r="AF162" i="33"/>
  <c r="AE162" i="33"/>
  <c r="AO162" i="33"/>
  <c r="AD162" i="33"/>
  <c r="AC162" i="33"/>
  <c r="AB162" i="33"/>
  <c r="AA162" i="33"/>
  <c r="AL162" i="33"/>
  <c r="AR224" i="14"/>
  <c r="Z162" i="33"/>
  <c r="AL161" i="33"/>
  <c r="AK161" i="33"/>
  <c r="AJ161" i="33"/>
  <c r="AI161" i="33"/>
  <c r="AH161" i="33"/>
  <c r="AG161" i="33"/>
  <c r="AF161" i="33"/>
  <c r="AE161" i="33"/>
  <c r="AD161" i="33"/>
  <c r="AC161" i="33"/>
  <c r="AB161" i="33"/>
  <c r="AA161" i="33"/>
  <c r="Z161" i="33"/>
  <c r="AK46" i="39"/>
  <c r="AJ46" i="39"/>
  <c r="AI46" i="39" s="1"/>
  <c r="AH46" i="39"/>
  <c r="AG46" i="39"/>
  <c r="AF46" i="39" s="1"/>
  <c r="AE46" i="39"/>
  <c r="AD46" i="39"/>
  <c r="AC46" i="39" s="1"/>
  <c r="AB46" i="39"/>
  <c r="AA46" i="39"/>
  <c r="Z46" i="39" s="1"/>
  <c r="AK45" i="39"/>
  <c r="AJ45" i="39"/>
  <c r="AI45" i="39" s="1"/>
  <c r="AH45" i="39"/>
  <c r="AG45" i="39"/>
  <c r="AF45" i="39" s="1"/>
  <c r="AE45" i="39"/>
  <c r="AD45" i="39"/>
  <c r="AC45" i="39" s="1"/>
  <c r="AB45" i="39"/>
  <c r="AA45" i="39"/>
  <c r="Z45" i="39" s="1"/>
  <c r="AK120" i="30"/>
  <c r="AJ120" i="30"/>
  <c r="AH120" i="30"/>
  <c r="AG120" i="30"/>
  <c r="AF120" i="30" s="1"/>
  <c r="AE120" i="30"/>
  <c r="AD120" i="30"/>
  <c r="AC120" i="30" s="1"/>
  <c r="AB120" i="30"/>
  <c r="AA120" i="30"/>
  <c r="Z120" i="30" s="1"/>
  <c r="AK119" i="30"/>
  <c r="AJ119" i="30"/>
  <c r="AI119" i="30" s="1"/>
  <c r="AH119" i="30"/>
  <c r="AG119" i="30"/>
  <c r="AE119" i="30"/>
  <c r="AD119" i="30"/>
  <c r="AC119" i="30" s="1"/>
  <c r="AB119" i="30"/>
  <c r="AA119" i="30"/>
  <c r="Z119" i="30" s="1"/>
  <c r="Z128" i="26"/>
  <c r="Z115" i="31"/>
  <c r="AM161" i="33"/>
  <c r="AO128" i="26"/>
  <c r="AC225" i="28"/>
  <c r="AN225" i="23"/>
  <c r="BK224" i="14"/>
  <c r="AO161" i="33"/>
  <c r="AL82" i="36"/>
  <c r="AX225" i="14"/>
  <c r="AM128" i="26"/>
  <c r="AM114" i="31"/>
  <c r="AN226" i="28"/>
  <c r="BI225" i="14"/>
  <c r="AM226" i="23"/>
  <c r="AO226" i="23"/>
  <c r="AC226" i="28"/>
  <c r="Z226" i="28"/>
  <c r="AM104" i="34"/>
  <c r="AL104" i="34"/>
  <c r="BF225" i="14"/>
  <c r="AO104" i="34"/>
  <c r="AN115" i="31"/>
  <c r="BE225" i="14"/>
  <c r="AO115" i="31"/>
  <c r="AI115" i="31"/>
  <c r="AM129" i="26"/>
  <c r="AL129" i="26"/>
  <c r="AZ225" i="14"/>
  <c r="AO129" i="26"/>
  <c r="AM163" i="33"/>
  <c r="AL163" i="33"/>
  <c r="AR225" i="14"/>
  <c r="AO163" i="33"/>
  <c r="AL225" i="23"/>
  <c r="BJ224" i="14"/>
  <c r="AN226" i="23"/>
  <c r="BK225" i="14"/>
  <c r="AN103" i="34"/>
  <c r="BG224" i="14"/>
  <c r="AN104" i="34"/>
  <c r="BG225" i="14"/>
  <c r="AM115" i="31"/>
  <c r="AN114" i="31"/>
  <c r="BE224" i="14"/>
  <c r="AN128" i="26"/>
  <c r="BA224" i="14"/>
  <c r="AN129" i="26"/>
  <c r="BA225" i="14"/>
  <c r="AN81" i="36"/>
  <c r="AY224" i="14"/>
  <c r="AN82" i="36"/>
  <c r="AY225" i="14"/>
  <c r="AT225" i="14"/>
  <c r="AN161" i="33"/>
  <c r="AN162" i="33"/>
  <c r="AS224" i="14"/>
  <c r="AN163" i="33"/>
  <c r="AS225" i="14"/>
  <c r="AK218" i="4"/>
  <c r="AJ218" i="4"/>
  <c r="AI218" i="4" s="1"/>
  <c r="AH218" i="4"/>
  <c r="AG218" i="4"/>
  <c r="AF218" i="4" s="1"/>
  <c r="AE218" i="4"/>
  <c r="AO218" i="4"/>
  <c r="AD218" i="4"/>
  <c r="AB218" i="4"/>
  <c r="AM218" i="4" s="1"/>
  <c r="AA218" i="4"/>
  <c r="AL218" i="4" s="1"/>
  <c r="Z225" i="14" s="1"/>
  <c r="Z218" i="4"/>
  <c r="AK217" i="4"/>
  <c r="AJ217" i="4"/>
  <c r="AI217" i="4" s="1"/>
  <c r="AH217" i="4"/>
  <c r="AG217" i="4"/>
  <c r="AF217" i="4" s="1"/>
  <c r="AE217" i="4"/>
  <c r="AO217" i="4" s="1"/>
  <c r="AD217" i="4"/>
  <c r="AC217" i="4" s="1"/>
  <c r="AB217" i="4"/>
  <c r="AM217" i="4" s="1"/>
  <c r="AA217" i="4"/>
  <c r="AL217" i="4" s="1"/>
  <c r="Z224" i="14" s="1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AL227" i="5"/>
  <c r="X224" i="14"/>
  <c r="AK227" i="5"/>
  <c r="AJ227" i="5"/>
  <c r="AI227" i="5"/>
  <c r="AH227" i="5"/>
  <c r="AM227" i="5"/>
  <c r="AG227" i="5"/>
  <c r="AF227" i="5"/>
  <c r="AE227" i="5"/>
  <c r="AO227" i="5"/>
  <c r="AD227" i="5"/>
  <c r="AC227" i="5"/>
  <c r="AB227" i="5"/>
  <c r="AA227" i="5"/>
  <c r="Z227" i="5"/>
  <c r="AK228" i="6"/>
  <c r="AJ228" i="6"/>
  <c r="AH228" i="6"/>
  <c r="AG228" i="6"/>
  <c r="AF228" i="6" s="1"/>
  <c r="AE228" i="6"/>
  <c r="AO228" i="6" s="1"/>
  <c r="AD228" i="6"/>
  <c r="AC228" i="6"/>
  <c r="AB228" i="6"/>
  <c r="AA228" i="6"/>
  <c r="Z228" i="6" s="1"/>
  <c r="AK227" i="6"/>
  <c r="AJ227" i="6"/>
  <c r="AI227" i="6" s="1"/>
  <c r="AH227" i="6"/>
  <c r="AG227" i="6"/>
  <c r="AE227" i="6"/>
  <c r="AD227" i="6"/>
  <c r="AC227" i="6" s="1"/>
  <c r="AB227" i="6"/>
  <c r="AA227" i="6"/>
  <c r="Z227" i="6"/>
  <c r="AK228" i="7"/>
  <c r="AO228" i="7"/>
  <c r="AJ228" i="7"/>
  <c r="AN228" i="7"/>
  <c r="O225" i="14"/>
  <c r="AH228" i="7"/>
  <c r="AM228" i="7"/>
  <c r="AG228" i="7"/>
  <c r="AL228" i="7"/>
  <c r="N225" i="14"/>
  <c r="AF228" i="7"/>
  <c r="AK227" i="7"/>
  <c r="AO227" i="7"/>
  <c r="AJ227" i="7"/>
  <c r="AI227" i="7"/>
  <c r="AH227" i="7"/>
  <c r="AM227" i="7"/>
  <c r="AG227" i="7"/>
  <c r="AL227" i="7"/>
  <c r="N224" i="14"/>
  <c r="K225" i="14"/>
  <c r="J225" i="14"/>
  <c r="AK186" i="20"/>
  <c r="AO186" i="20"/>
  <c r="AJ186" i="20"/>
  <c r="AI186" i="20"/>
  <c r="AH186" i="20"/>
  <c r="AM186" i="20"/>
  <c r="AG186" i="20"/>
  <c r="AL186" i="20"/>
  <c r="J224" i="14"/>
  <c r="AF186" i="20"/>
  <c r="AK180" i="21"/>
  <c r="AO180" i="21" s="1"/>
  <c r="AJ180" i="21"/>
  <c r="AN180" i="21"/>
  <c r="I225" i="14"/>
  <c r="AH180" i="21"/>
  <c r="AM180" i="21" s="1"/>
  <c r="AG180" i="21"/>
  <c r="AF180" i="21"/>
  <c r="AK179" i="21"/>
  <c r="AO179" i="21" s="1"/>
  <c r="AJ179" i="21"/>
  <c r="AI179" i="21"/>
  <c r="AH179" i="21"/>
  <c r="AM179" i="21" s="1"/>
  <c r="AG179" i="21"/>
  <c r="AL179" i="21"/>
  <c r="H224" i="14" s="1"/>
  <c r="AF179" i="21"/>
  <c r="AK228" i="2"/>
  <c r="AO228" i="2"/>
  <c r="AJ228" i="2"/>
  <c r="AN228" i="2"/>
  <c r="E225" i="14"/>
  <c r="AH228" i="2"/>
  <c r="AM228" i="2"/>
  <c r="AG228" i="2"/>
  <c r="AL228" i="2"/>
  <c r="D225" i="14"/>
  <c r="AL227" i="2"/>
  <c r="D224" i="14"/>
  <c r="AK227" i="2"/>
  <c r="AO227" i="2"/>
  <c r="AJ227" i="2"/>
  <c r="AN227" i="2"/>
  <c r="E224" i="14"/>
  <c r="AH227" i="2"/>
  <c r="AM227" i="2"/>
  <c r="AG227" i="2"/>
  <c r="AF227" i="2"/>
  <c r="AK198" i="15"/>
  <c r="AO198" i="15" s="1"/>
  <c r="AJ198" i="15"/>
  <c r="AH198" i="15"/>
  <c r="AM198" i="15" s="1"/>
  <c r="AG198" i="15"/>
  <c r="AL198" i="15"/>
  <c r="B225" i="14" s="1"/>
  <c r="AK197" i="15"/>
  <c r="AJ197" i="15"/>
  <c r="AI197" i="15" s="1"/>
  <c r="AH197" i="15"/>
  <c r="AG197" i="15"/>
  <c r="AF197" i="15" s="1"/>
  <c r="AI227" i="2"/>
  <c r="AI180" i="21"/>
  <c r="AM228" i="6"/>
  <c r="Z217" i="4"/>
  <c r="AO227" i="6"/>
  <c r="AF227" i="7"/>
  <c r="AI228" i="7"/>
  <c r="AL228" i="6"/>
  <c r="V225" i="14"/>
  <c r="AO228" i="5"/>
  <c r="AF228" i="2"/>
  <c r="AM227" i="6"/>
  <c r="AM228" i="5"/>
  <c r="AL228" i="5"/>
  <c r="X225" i="14"/>
  <c r="AI228" i="2"/>
  <c r="AF198" i="15"/>
  <c r="AN217" i="4"/>
  <c r="AA224" i="14" s="1"/>
  <c r="AN227" i="5"/>
  <c r="Y224" i="14"/>
  <c r="AN228" i="5"/>
  <c r="Y225" i="14"/>
  <c r="AN227" i="6"/>
  <c r="W224" i="14"/>
  <c r="AN227" i="7"/>
  <c r="O224" i="14"/>
  <c r="AN186" i="20"/>
  <c r="K224" i="14"/>
  <c r="AN179" i="21"/>
  <c r="I224" i="14"/>
  <c r="AK196" i="15"/>
  <c r="AO196" i="15"/>
  <c r="AJ196" i="15"/>
  <c r="AI196" i="15"/>
  <c r="AH196" i="15"/>
  <c r="AG196" i="15"/>
  <c r="AF196" i="15" s="1"/>
  <c r="BM223" i="14"/>
  <c r="BL223" i="14"/>
  <c r="AS223" i="14"/>
  <c r="AR223" i="14"/>
  <c r="AM223" i="14"/>
  <c r="AL223" i="14"/>
  <c r="AI223" i="14"/>
  <c r="AH223" i="14"/>
  <c r="AG223" i="14"/>
  <c r="AF223" i="14"/>
  <c r="AE223" i="14"/>
  <c r="AD223" i="14"/>
  <c r="M223" i="14"/>
  <c r="L223" i="14"/>
  <c r="G223" i="14"/>
  <c r="F223" i="14"/>
  <c r="AL224" i="23"/>
  <c r="BJ223" i="14"/>
  <c r="AK224" i="23"/>
  <c r="AO224" i="23"/>
  <c r="AJ224" i="23"/>
  <c r="AI224" i="23"/>
  <c r="AH224" i="23"/>
  <c r="AM224" i="23"/>
  <c r="AG224" i="23"/>
  <c r="AF224" i="23"/>
  <c r="AO224" i="28"/>
  <c r="AM224" i="28"/>
  <c r="AL224" i="28"/>
  <c r="BH223" i="14"/>
  <c r="AJ224" i="28"/>
  <c r="AI224" i="28"/>
  <c r="AG224" i="28"/>
  <c r="AF224" i="28"/>
  <c r="AD224" i="28"/>
  <c r="AN224" i="28"/>
  <c r="BI223" i="14"/>
  <c r="AA224" i="28"/>
  <c r="Z224" i="28"/>
  <c r="AL102" i="34"/>
  <c r="BF223" i="14"/>
  <c r="AK102" i="34"/>
  <c r="AJ102" i="34"/>
  <c r="AI102" i="34"/>
  <c r="AH102" i="34"/>
  <c r="AG102" i="34"/>
  <c r="AF102" i="34"/>
  <c r="AE102" i="34"/>
  <c r="AD102" i="34"/>
  <c r="AC102" i="34"/>
  <c r="AB102" i="34"/>
  <c r="AA102" i="34"/>
  <c r="Z102" i="34"/>
  <c r="AK113" i="31"/>
  <c r="AJ113" i="31"/>
  <c r="AI113" i="31"/>
  <c r="AH113" i="31"/>
  <c r="AM113" i="31"/>
  <c r="AG113" i="31"/>
  <c r="AL113" i="31"/>
  <c r="BD223" i="14"/>
  <c r="AF113" i="31"/>
  <c r="AO113" i="31"/>
  <c r="AK224" i="38"/>
  <c r="AJ224" i="38"/>
  <c r="AI224" i="38"/>
  <c r="AH224" i="38"/>
  <c r="AM224" i="38"/>
  <c r="AG224" i="38"/>
  <c r="AF224" i="38"/>
  <c r="AE224" i="38"/>
  <c r="AO224" i="38"/>
  <c r="AD224" i="38"/>
  <c r="AC224" i="38"/>
  <c r="AB224" i="38"/>
  <c r="AA224" i="38"/>
  <c r="AL224" i="38"/>
  <c r="BB223" i="14"/>
  <c r="Z224" i="38"/>
  <c r="AL127" i="26"/>
  <c r="AZ223" i="14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AK80" i="36"/>
  <c r="AJ80" i="36"/>
  <c r="AI80" i="36"/>
  <c r="AH80" i="36"/>
  <c r="AM80" i="36"/>
  <c r="AG80" i="36"/>
  <c r="AF80" i="36"/>
  <c r="AE80" i="36"/>
  <c r="AO80" i="36"/>
  <c r="AD80" i="36"/>
  <c r="AC80" i="36"/>
  <c r="AB80" i="36"/>
  <c r="AA80" i="36"/>
  <c r="Z80" i="36"/>
  <c r="AO114" i="32"/>
  <c r="AJ114" i="32"/>
  <c r="AI114" i="32"/>
  <c r="AH114" i="32"/>
  <c r="AG114" i="32"/>
  <c r="AF114" i="32"/>
  <c r="AE114" i="32"/>
  <c r="AD114" i="32"/>
  <c r="AC114" i="32"/>
  <c r="AB114" i="32"/>
  <c r="AM114" i="32"/>
  <c r="AA114" i="32"/>
  <c r="Z114" i="32"/>
  <c r="AK160" i="33"/>
  <c r="AJ160" i="33"/>
  <c r="AI160" i="33"/>
  <c r="AH160" i="33"/>
  <c r="AM160" i="33"/>
  <c r="AG160" i="33"/>
  <c r="AF160" i="33"/>
  <c r="AE160" i="33"/>
  <c r="AO160" i="33"/>
  <c r="AD160" i="33"/>
  <c r="AC160" i="33"/>
  <c r="AB160" i="33"/>
  <c r="AA160" i="33"/>
  <c r="Z160" i="33"/>
  <c r="AK44" i="39"/>
  <c r="AJ44" i="39"/>
  <c r="AI44" i="39" s="1"/>
  <c r="AH44" i="39"/>
  <c r="AG44" i="39"/>
  <c r="AF44" i="39" s="1"/>
  <c r="AE44" i="39"/>
  <c r="AD44" i="39"/>
  <c r="AC44" i="39" s="1"/>
  <c r="AB44" i="39"/>
  <c r="AA44" i="39"/>
  <c r="AK118" i="30"/>
  <c r="AJ118" i="30"/>
  <c r="AI118" i="30" s="1"/>
  <c r="AH118" i="30"/>
  <c r="AG118" i="30"/>
  <c r="AF118" i="30" s="1"/>
  <c r="AE118" i="30"/>
  <c r="AD118" i="30"/>
  <c r="AC118" i="30" s="1"/>
  <c r="AB118" i="30"/>
  <c r="AA118" i="30"/>
  <c r="AK224" i="3"/>
  <c r="AJ224" i="3"/>
  <c r="AI224" i="3"/>
  <c r="AH224" i="3"/>
  <c r="AM224" i="3"/>
  <c r="AG224" i="3"/>
  <c r="AF224" i="3"/>
  <c r="AE224" i="3"/>
  <c r="AO224" i="3"/>
  <c r="AD224" i="3"/>
  <c r="AC224" i="3"/>
  <c r="AB224" i="3"/>
  <c r="AA224" i="3"/>
  <c r="AL224" i="3"/>
  <c r="AJ223" i="14"/>
  <c r="AK216" i="4"/>
  <c r="AO216" i="4"/>
  <c r="AJ216" i="4"/>
  <c r="AI216" i="4" s="1"/>
  <c r="AH216" i="4"/>
  <c r="AG216" i="4"/>
  <c r="AF216" i="4" s="1"/>
  <c r="AE216" i="4"/>
  <c r="AD216" i="4"/>
  <c r="AN216" i="4" s="1"/>
  <c r="AA223" i="14" s="1"/>
  <c r="AC216" i="4"/>
  <c r="AB216" i="4"/>
  <c r="AM216" i="4" s="1"/>
  <c r="AA216" i="4"/>
  <c r="Z216" i="4" s="1"/>
  <c r="AL226" i="5"/>
  <c r="X223" i="14"/>
  <c r="AK226" i="5"/>
  <c r="AJ226" i="5"/>
  <c r="AI226" i="5"/>
  <c r="AH226" i="5"/>
  <c r="AG226" i="5"/>
  <c r="AF226" i="5"/>
  <c r="AE226" i="5"/>
  <c r="AD226" i="5"/>
  <c r="AC226" i="5"/>
  <c r="AB226" i="5"/>
  <c r="AM226" i="5"/>
  <c r="AA226" i="5"/>
  <c r="Z226" i="5"/>
  <c r="AK226" i="6"/>
  <c r="AJ226" i="6"/>
  <c r="AI226" i="6"/>
  <c r="AH226" i="6"/>
  <c r="AG226" i="6"/>
  <c r="AE226" i="6"/>
  <c r="AD226" i="6"/>
  <c r="AN226" i="6" s="1"/>
  <c r="W223" i="14" s="1"/>
  <c r="AB226" i="6"/>
  <c r="AM226" i="6" s="1"/>
  <c r="AA226" i="6"/>
  <c r="Z226" i="6" s="1"/>
  <c r="AK187" i="19"/>
  <c r="AJ187" i="19"/>
  <c r="AI187" i="19"/>
  <c r="AH187" i="19"/>
  <c r="AM187" i="19"/>
  <c r="AG187" i="19"/>
  <c r="AF187" i="19"/>
  <c r="AN187" i="19"/>
  <c r="U223" i="14"/>
  <c r="AK224" i="35"/>
  <c r="AJ224" i="35"/>
  <c r="AI224" i="35" s="1"/>
  <c r="AH224" i="35"/>
  <c r="AG224" i="35"/>
  <c r="AF224" i="35" s="1"/>
  <c r="AE224" i="35"/>
  <c r="AD224" i="35"/>
  <c r="AN224" i="35"/>
  <c r="S223" i="14"/>
  <c r="AB224" i="35"/>
  <c r="AM224" i="35"/>
  <c r="AA224" i="35"/>
  <c r="AK226" i="7"/>
  <c r="AJ226" i="7"/>
  <c r="AI226" i="7"/>
  <c r="AH226" i="7"/>
  <c r="AM226" i="7"/>
  <c r="AG226" i="7"/>
  <c r="AF226" i="7"/>
  <c r="AE226" i="7"/>
  <c r="AO226" i="7"/>
  <c r="AD226" i="7"/>
  <c r="AC226" i="7"/>
  <c r="AB226" i="7"/>
  <c r="AA226" i="7"/>
  <c r="Z226" i="7"/>
  <c r="AK185" i="20"/>
  <c r="AJ185" i="20"/>
  <c r="AI185" i="20"/>
  <c r="AH185" i="20"/>
  <c r="AG185" i="20"/>
  <c r="AF185" i="20"/>
  <c r="AE185" i="20"/>
  <c r="AD185" i="20"/>
  <c r="AC185" i="20"/>
  <c r="AB185" i="20"/>
  <c r="AM185" i="20"/>
  <c r="AA185" i="20"/>
  <c r="AL185" i="20"/>
  <c r="J223" i="14"/>
  <c r="AK178" i="21"/>
  <c r="AO178" i="21"/>
  <c r="AJ178" i="21"/>
  <c r="AI178" i="21" s="1"/>
  <c r="AH178" i="21"/>
  <c r="AG178" i="21"/>
  <c r="AF178" i="21" s="1"/>
  <c r="AE178" i="21"/>
  <c r="AD178" i="21"/>
  <c r="AN178" i="21"/>
  <c r="I223" i="14" s="1"/>
  <c r="AB178" i="21"/>
  <c r="AM178" i="21"/>
  <c r="AA178" i="21"/>
  <c r="Z178" i="21" s="1"/>
  <c r="AK226" i="2"/>
  <c r="AJ226" i="2"/>
  <c r="AI226" i="2"/>
  <c r="AH226" i="2"/>
  <c r="AM226" i="2"/>
  <c r="AG226" i="2"/>
  <c r="AF226" i="2"/>
  <c r="AE226" i="2"/>
  <c r="AO226" i="2"/>
  <c r="AD226" i="2"/>
  <c r="AC226" i="2"/>
  <c r="AB226" i="2"/>
  <c r="AA226" i="2"/>
  <c r="AL226" i="2"/>
  <c r="D223" i="14"/>
  <c r="AO198" i="2"/>
  <c r="AM198" i="2"/>
  <c r="AL198" i="2"/>
  <c r="AJ198" i="2"/>
  <c r="AN198" i="2"/>
  <c r="AG198" i="2"/>
  <c r="AF198" i="2"/>
  <c r="AO196" i="2"/>
  <c r="AN196" i="2"/>
  <c r="AM196" i="2"/>
  <c r="AL196" i="2"/>
  <c r="AJ196" i="2"/>
  <c r="AI196" i="2"/>
  <c r="AG196" i="2"/>
  <c r="AF196" i="2"/>
  <c r="AO198" i="7"/>
  <c r="AN198" i="7"/>
  <c r="AM198" i="7"/>
  <c r="AL198" i="7"/>
  <c r="AJ198" i="7"/>
  <c r="AI198" i="7"/>
  <c r="AG198" i="7"/>
  <c r="AF198" i="7"/>
  <c r="AO196" i="7"/>
  <c r="AN196" i="7"/>
  <c r="AM196" i="7"/>
  <c r="AL196" i="7"/>
  <c r="AJ196" i="7"/>
  <c r="AI196" i="7"/>
  <c r="AG196" i="7"/>
  <c r="AF196" i="7"/>
  <c r="AO196" i="35"/>
  <c r="AM196" i="35"/>
  <c r="AJ196" i="35"/>
  <c r="AN196" i="35" s="1"/>
  <c r="AI196" i="35"/>
  <c r="AG196" i="35"/>
  <c r="AF196" i="35" s="1"/>
  <c r="AO198" i="6"/>
  <c r="AM198" i="6"/>
  <c r="AJ198" i="6"/>
  <c r="AI198" i="6" s="1"/>
  <c r="AG198" i="6"/>
  <c r="AL198" i="6" s="1"/>
  <c r="V195" i="14" s="1"/>
  <c r="AO196" i="6"/>
  <c r="AM196" i="6"/>
  <c r="AJ196" i="6"/>
  <c r="AI196" i="6" s="1"/>
  <c r="AG196" i="6"/>
  <c r="AL196" i="6" s="1"/>
  <c r="AO198" i="5"/>
  <c r="AN198" i="5"/>
  <c r="AM198" i="5"/>
  <c r="AL198" i="5"/>
  <c r="AJ198" i="5"/>
  <c r="AI198" i="5"/>
  <c r="AG198" i="5"/>
  <c r="AF198" i="5"/>
  <c r="AO196" i="5"/>
  <c r="AN196" i="5"/>
  <c r="AM196" i="5"/>
  <c r="AL196" i="5"/>
  <c r="AJ196" i="5"/>
  <c r="AI196" i="5"/>
  <c r="AG196" i="5"/>
  <c r="AF196" i="5"/>
  <c r="AO196" i="4"/>
  <c r="AM196" i="4"/>
  <c r="AJ196" i="4"/>
  <c r="AN196" i="4" s="1"/>
  <c r="AG196" i="4"/>
  <c r="AF196" i="4" s="1"/>
  <c r="Z226" i="2"/>
  <c r="AN185" i="20"/>
  <c r="K223" i="14"/>
  <c r="AO226" i="5"/>
  <c r="Z224" i="3"/>
  <c r="Z44" i="39"/>
  <c r="AO102" i="34"/>
  <c r="AN114" i="32"/>
  <c r="AU223" i="14"/>
  <c r="AL226" i="7"/>
  <c r="N223" i="14"/>
  <c r="AI198" i="2"/>
  <c r="AO226" i="6"/>
  <c r="AO127" i="26"/>
  <c r="AC224" i="35"/>
  <c r="AC226" i="6"/>
  <c r="AL80" i="36"/>
  <c r="AX223" i="14"/>
  <c r="AM127" i="26"/>
  <c r="AM102" i="34"/>
  <c r="AL196" i="15"/>
  <c r="B223" i="14" s="1"/>
  <c r="AO185" i="20"/>
  <c r="AL160" i="33"/>
  <c r="AL114" i="32"/>
  <c r="AT223" i="14"/>
  <c r="AC178" i="21"/>
  <c r="Z185" i="20"/>
  <c r="AL224" i="35"/>
  <c r="R223" i="14" s="1"/>
  <c r="AO224" i="35"/>
  <c r="Z224" i="35"/>
  <c r="AO187" i="19"/>
  <c r="AN196" i="15"/>
  <c r="C223" i="14" s="1"/>
  <c r="AN224" i="23"/>
  <c r="BK223" i="14"/>
  <c r="AC224" i="28"/>
  <c r="AN102" i="34"/>
  <c r="BG223" i="14"/>
  <c r="AN113" i="31"/>
  <c r="BE223" i="14"/>
  <c r="AN224" i="38"/>
  <c r="BC223" i="14"/>
  <c r="AN127" i="26"/>
  <c r="BA223" i="14"/>
  <c r="AN80" i="36"/>
  <c r="AY223" i="14"/>
  <c r="AN160" i="33"/>
  <c r="AN224" i="3"/>
  <c r="AK223" i="14"/>
  <c r="AL216" i="4"/>
  <c r="Z223" i="14" s="1"/>
  <c r="AN226" i="5"/>
  <c r="Y223" i="14"/>
  <c r="AL187" i="19"/>
  <c r="T223" i="14"/>
  <c r="AN226" i="7"/>
  <c r="O223" i="14"/>
  <c r="AL178" i="21"/>
  <c r="H223" i="14" s="1"/>
  <c r="AN226" i="2"/>
  <c r="E223" i="14"/>
  <c r="S195" i="14"/>
  <c r="R195" i="14"/>
  <c r="O195" i="14"/>
  <c r="N195" i="14"/>
  <c r="E195" i="14"/>
  <c r="D195" i="14"/>
  <c r="AK195" i="15"/>
  <c r="AK194" i="15"/>
  <c r="AO194" i="15" s="1"/>
  <c r="AK193" i="15"/>
  <c r="AH195" i="15"/>
  <c r="AM195" i="15" s="1"/>
  <c r="AH194" i="15"/>
  <c r="AM194" i="15" s="1"/>
  <c r="AH193" i="15"/>
  <c r="AE195" i="15"/>
  <c r="AE194" i="15"/>
  <c r="AE193" i="15"/>
  <c r="AB195" i="15"/>
  <c r="AB194" i="15"/>
  <c r="AB193" i="15"/>
  <c r="AU221" i="14"/>
  <c r="AS222" i="14"/>
  <c r="AA203" i="14"/>
  <c r="Y195" i="14"/>
  <c r="AK223" i="3"/>
  <c r="AJ223" i="3"/>
  <c r="AI223" i="3"/>
  <c r="AH223" i="3"/>
  <c r="AM223" i="3"/>
  <c r="AG223" i="3"/>
  <c r="AF223" i="3"/>
  <c r="AE223" i="3"/>
  <c r="AO223" i="3"/>
  <c r="AD223" i="3"/>
  <c r="AC223" i="3"/>
  <c r="AB223" i="3"/>
  <c r="AA223" i="3"/>
  <c r="AL223" i="3"/>
  <c r="Z223" i="3"/>
  <c r="AK222" i="3"/>
  <c r="AJ222" i="3"/>
  <c r="AI222" i="3"/>
  <c r="AH222" i="3"/>
  <c r="AG222" i="3"/>
  <c r="AF222" i="3"/>
  <c r="AE222" i="3"/>
  <c r="AO222" i="3"/>
  <c r="AD222" i="3"/>
  <c r="AC222" i="3"/>
  <c r="AB222" i="3"/>
  <c r="AA222" i="3"/>
  <c r="AL222" i="3"/>
  <c r="Z222" i="3"/>
  <c r="AK223" i="35"/>
  <c r="AJ223" i="35"/>
  <c r="AI223" i="35" s="1"/>
  <c r="AH223" i="35"/>
  <c r="AG223" i="35"/>
  <c r="AF223" i="35" s="1"/>
  <c r="AE223" i="35"/>
  <c r="AO223" i="35"/>
  <c r="AD223" i="35"/>
  <c r="AC223" i="35" s="1"/>
  <c r="AB223" i="35"/>
  <c r="AA223" i="35"/>
  <c r="AL223" i="35"/>
  <c r="R222" i="14" s="1"/>
  <c r="AK222" i="35"/>
  <c r="AJ222" i="35"/>
  <c r="AI222" i="35" s="1"/>
  <c r="AH222" i="35"/>
  <c r="AG222" i="35"/>
  <c r="AE222" i="35"/>
  <c r="AO222" i="35"/>
  <c r="AD222" i="35"/>
  <c r="AC222" i="35"/>
  <c r="AB222" i="35"/>
  <c r="AM222" i="35" s="1"/>
  <c r="AA222" i="35"/>
  <c r="Z222" i="35" s="1"/>
  <c r="AO195" i="15"/>
  <c r="AJ195" i="15"/>
  <c r="AI195" i="15" s="1"/>
  <c r="AG195" i="15"/>
  <c r="AF195" i="15"/>
  <c r="AD195" i="15"/>
  <c r="AN195" i="15"/>
  <c r="AA195" i="15"/>
  <c r="AL195" i="15" s="1"/>
  <c r="B222" i="14" s="1"/>
  <c r="AJ194" i="15"/>
  <c r="AI194" i="15" s="1"/>
  <c r="AG194" i="15"/>
  <c r="AD194" i="15"/>
  <c r="AN194" i="15" s="1"/>
  <c r="C221" i="14" s="1"/>
  <c r="AA194" i="15"/>
  <c r="Z194" i="15"/>
  <c r="AO193" i="15"/>
  <c r="AM193" i="15"/>
  <c r="AJ193" i="15"/>
  <c r="AI193" i="15"/>
  <c r="AG193" i="15"/>
  <c r="AF193" i="15"/>
  <c r="AD193" i="15"/>
  <c r="AC193" i="15" s="1"/>
  <c r="AA193" i="15"/>
  <c r="AC195" i="15"/>
  <c r="AM222" i="3"/>
  <c r="Z223" i="35"/>
  <c r="AL222" i="35"/>
  <c r="R221" i="14" s="1"/>
  <c r="AF222" i="35"/>
  <c r="AM223" i="35"/>
  <c r="AN222" i="3"/>
  <c r="AK221" i="14"/>
  <c r="AN223" i="3"/>
  <c r="AK222" i="14"/>
  <c r="AN223" i="35"/>
  <c r="S222" i="14"/>
  <c r="BM222" i="14"/>
  <c r="BL222" i="14"/>
  <c r="AM222" i="14"/>
  <c r="AL222" i="14"/>
  <c r="AI222" i="14"/>
  <c r="AH222" i="14"/>
  <c r="AG222" i="14"/>
  <c r="AF222" i="14"/>
  <c r="AE222" i="14"/>
  <c r="AD222" i="14"/>
  <c r="M222" i="14"/>
  <c r="L222" i="14"/>
  <c r="G222" i="14"/>
  <c r="F222" i="14"/>
  <c r="BM221" i="14"/>
  <c r="BL221" i="14"/>
  <c r="AT221" i="14"/>
  <c r="AM221" i="14"/>
  <c r="AL221" i="14"/>
  <c r="AJ221" i="14"/>
  <c r="AI221" i="14"/>
  <c r="AH221" i="14"/>
  <c r="AG221" i="14"/>
  <c r="AF221" i="14"/>
  <c r="AE221" i="14"/>
  <c r="AD221" i="14"/>
  <c r="M221" i="14"/>
  <c r="L221" i="14"/>
  <c r="G221" i="14"/>
  <c r="F221" i="14"/>
  <c r="AK223" i="23"/>
  <c r="AO223" i="23"/>
  <c r="AJ223" i="23"/>
  <c r="AI223" i="23"/>
  <c r="AH223" i="23"/>
  <c r="AG223" i="23"/>
  <c r="AF223" i="23"/>
  <c r="AL223" i="23"/>
  <c r="BJ222" i="14"/>
  <c r="AK222" i="23"/>
  <c r="AO222" i="23"/>
  <c r="AJ222" i="23"/>
  <c r="AI222" i="23"/>
  <c r="AH222" i="23"/>
  <c r="AM222" i="23"/>
  <c r="AG222" i="23"/>
  <c r="AF222" i="23"/>
  <c r="AN222" i="23"/>
  <c r="BK221" i="14"/>
  <c r="AO223" i="28"/>
  <c r="AM223" i="28"/>
  <c r="AJ223" i="28"/>
  <c r="AI223" i="28"/>
  <c r="AG223" i="28"/>
  <c r="AF223" i="28"/>
  <c r="AD223" i="28"/>
  <c r="AA223" i="28"/>
  <c r="AL223" i="28"/>
  <c r="BH222" i="14"/>
  <c r="Z223" i="28"/>
  <c r="AO222" i="28"/>
  <c r="AM222" i="28"/>
  <c r="AJ222" i="28"/>
  <c r="AI222" i="28"/>
  <c r="AG222" i="28"/>
  <c r="AF222" i="28"/>
  <c r="AD222" i="28"/>
  <c r="AC222" i="28"/>
  <c r="AA222" i="28"/>
  <c r="AL222" i="28"/>
  <c r="BH221" i="14"/>
  <c r="AO221" i="28"/>
  <c r="AM221" i="28"/>
  <c r="AJ221" i="28"/>
  <c r="AI221" i="28"/>
  <c r="AG221" i="28"/>
  <c r="AF221" i="28"/>
  <c r="AD221" i="28"/>
  <c r="AN221" i="28"/>
  <c r="BI220" i="14"/>
  <c r="AA221" i="28"/>
  <c r="Z221" i="28"/>
  <c r="AK101" i="34"/>
  <c r="AJ101" i="34"/>
  <c r="AI101" i="34"/>
  <c r="AH101" i="34"/>
  <c r="AG101" i="34"/>
  <c r="AF101" i="34"/>
  <c r="AE101" i="34"/>
  <c r="AO101" i="34"/>
  <c r="AD101" i="34"/>
  <c r="AC101" i="34"/>
  <c r="AB101" i="34"/>
  <c r="AA101" i="34"/>
  <c r="Z101" i="34"/>
  <c r="AK100" i="34"/>
  <c r="AJ100" i="34"/>
  <c r="AI100" i="34"/>
  <c r="AH100" i="34"/>
  <c r="AG100" i="34"/>
  <c r="AF100" i="34"/>
  <c r="AE100" i="34"/>
  <c r="AD100" i="34"/>
  <c r="AC100" i="34"/>
  <c r="AB100" i="34"/>
  <c r="AA100" i="34"/>
  <c r="Z100" i="34"/>
  <c r="AK112" i="31"/>
  <c r="AJ112" i="31"/>
  <c r="AI112" i="31"/>
  <c r="AH112" i="31"/>
  <c r="AM112" i="31"/>
  <c r="AG112" i="31"/>
  <c r="AF112" i="31"/>
  <c r="AO112" i="31"/>
  <c r="AK111" i="31"/>
  <c r="AJ111" i="31"/>
  <c r="AI111" i="31"/>
  <c r="AH111" i="31"/>
  <c r="AM111" i="31"/>
  <c r="AG111" i="31"/>
  <c r="AF111" i="31"/>
  <c r="AE111" i="31"/>
  <c r="AO111" i="31"/>
  <c r="AD111" i="31"/>
  <c r="AC111" i="31"/>
  <c r="AB111" i="31"/>
  <c r="AA111" i="31"/>
  <c r="AL111" i="31"/>
  <c r="BD221" i="14"/>
  <c r="AL223" i="38"/>
  <c r="BB222" i="14"/>
  <c r="AK223" i="38"/>
  <c r="AJ223" i="38"/>
  <c r="AI223" i="38"/>
  <c r="AH223" i="38"/>
  <c r="AG223" i="38"/>
  <c r="AF223" i="38"/>
  <c r="AE223" i="38"/>
  <c r="AD223" i="38"/>
  <c r="AC223" i="38"/>
  <c r="AB223" i="38"/>
  <c r="AA223" i="38"/>
  <c r="Z223" i="38"/>
  <c r="AK222" i="38"/>
  <c r="AJ222" i="38"/>
  <c r="AI222" i="38"/>
  <c r="AH222" i="38"/>
  <c r="AM222" i="38"/>
  <c r="AG222" i="38"/>
  <c r="AF222" i="38"/>
  <c r="AE222" i="38"/>
  <c r="AO222" i="38"/>
  <c r="AD222" i="38"/>
  <c r="AC222" i="38"/>
  <c r="AB222" i="38"/>
  <c r="AA222" i="38"/>
  <c r="AL222" i="38"/>
  <c r="BB221" i="14"/>
  <c r="AK126" i="26"/>
  <c r="AJ126" i="26"/>
  <c r="AI126" i="26"/>
  <c r="AH126" i="26"/>
  <c r="AG126" i="26"/>
  <c r="AF126" i="26"/>
  <c r="AE126" i="26"/>
  <c r="AO126" i="26"/>
  <c r="AD126" i="26"/>
  <c r="AC126" i="26"/>
  <c r="AB126" i="26"/>
  <c r="AA126" i="26"/>
  <c r="Z126" i="26"/>
  <c r="AL125" i="26"/>
  <c r="AZ221" i="14"/>
  <c r="AK125" i="26"/>
  <c r="AJ125" i="26"/>
  <c r="AI125" i="26"/>
  <c r="AH125" i="26"/>
  <c r="AG125" i="26"/>
  <c r="AF125" i="26"/>
  <c r="AE125" i="26"/>
  <c r="AO125" i="26"/>
  <c r="AD125" i="26"/>
  <c r="AC125" i="26"/>
  <c r="AB125" i="26"/>
  <c r="AA125" i="26"/>
  <c r="Z125" i="26"/>
  <c r="AK79" i="36"/>
  <c r="AJ79" i="36"/>
  <c r="AI79" i="36"/>
  <c r="AH79" i="36"/>
  <c r="AM79" i="36"/>
  <c r="AG79" i="36"/>
  <c r="AF79" i="36"/>
  <c r="AE79" i="36"/>
  <c r="AO79" i="36"/>
  <c r="AD79" i="36"/>
  <c r="AC79" i="36"/>
  <c r="AB79" i="36"/>
  <c r="AA79" i="36"/>
  <c r="Z79" i="36"/>
  <c r="AK78" i="36"/>
  <c r="AJ78" i="36"/>
  <c r="AI78" i="36"/>
  <c r="AH78" i="36"/>
  <c r="AM78" i="36"/>
  <c r="AG78" i="36"/>
  <c r="AF78" i="36"/>
  <c r="AE78" i="36"/>
  <c r="AO78" i="36"/>
  <c r="AD78" i="36"/>
  <c r="AC78" i="36"/>
  <c r="AB78" i="36"/>
  <c r="AA78" i="36"/>
  <c r="AL78" i="36"/>
  <c r="AX221" i="14"/>
  <c r="Z78" i="36"/>
  <c r="AL159" i="33"/>
  <c r="AR221" i="14"/>
  <c r="AK159" i="33"/>
  <c r="AJ159" i="33"/>
  <c r="AI159" i="33"/>
  <c r="AH159" i="33"/>
  <c r="AG159" i="33"/>
  <c r="AF159" i="33"/>
  <c r="AE159" i="33"/>
  <c r="AO159" i="33"/>
  <c r="AD159" i="33"/>
  <c r="AC159" i="33"/>
  <c r="AB159" i="33"/>
  <c r="AA159" i="33"/>
  <c r="Z159" i="33"/>
  <c r="AK43" i="39"/>
  <c r="AJ43" i="39"/>
  <c r="AI43" i="39" s="1"/>
  <c r="AH43" i="39"/>
  <c r="AG43" i="39"/>
  <c r="AE43" i="39"/>
  <c r="AD43" i="39"/>
  <c r="AC43" i="39" s="1"/>
  <c r="AB43" i="39"/>
  <c r="AA43" i="39"/>
  <c r="Z43" i="39" s="1"/>
  <c r="AK42" i="39"/>
  <c r="AJ42" i="39"/>
  <c r="AI42" i="39" s="1"/>
  <c r="AH42" i="39"/>
  <c r="AG42" i="39"/>
  <c r="AF42" i="39" s="1"/>
  <c r="AE42" i="39"/>
  <c r="AD42" i="39"/>
  <c r="AC42" i="39" s="1"/>
  <c r="AB42" i="39"/>
  <c r="AA42" i="39"/>
  <c r="Z42" i="39" s="1"/>
  <c r="AK117" i="30"/>
  <c r="AJ117" i="30"/>
  <c r="AI117" i="30" s="1"/>
  <c r="AH117" i="30"/>
  <c r="AG117" i="30"/>
  <c r="AF117" i="30" s="1"/>
  <c r="AE117" i="30"/>
  <c r="AD117" i="30"/>
  <c r="AC117" i="30" s="1"/>
  <c r="AB117" i="30"/>
  <c r="AA117" i="30"/>
  <c r="Z117" i="30" s="1"/>
  <c r="AK116" i="30"/>
  <c r="AJ116" i="30"/>
  <c r="AI116" i="30" s="1"/>
  <c r="AH116" i="30"/>
  <c r="AG116" i="30"/>
  <c r="AF116" i="30" s="1"/>
  <c r="AE116" i="30"/>
  <c r="AD116" i="30"/>
  <c r="AC116" i="30" s="1"/>
  <c r="AB116" i="30"/>
  <c r="AA116" i="30"/>
  <c r="AJ222" i="14"/>
  <c r="AK215" i="4"/>
  <c r="AJ215" i="4"/>
  <c r="AI215" i="4" s="1"/>
  <c r="AH215" i="4"/>
  <c r="AG215" i="4"/>
  <c r="AF215" i="4" s="1"/>
  <c r="AE215" i="4"/>
  <c r="AO215" i="4" s="1"/>
  <c r="AD215" i="4"/>
  <c r="AC215" i="4" s="1"/>
  <c r="AB215" i="4"/>
  <c r="AA215" i="4"/>
  <c r="AL215" i="4" s="1"/>
  <c r="Z222" i="14" s="1"/>
  <c r="AK214" i="4"/>
  <c r="AJ214" i="4"/>
  <c r="AH214" i="4"/>
  <c r="AG214" i="4"/>
  <c r="AF214" i="4" s="1"/>
  <c r="AE214" i="4"/>
  <c r="AO214" i="4" s="1"/>
  <c r="AD214" i="4"/>
  <c r="AN214" i="4" s="1"/>
  <c r="AA221" i="14" s="1"/>
  <c r="AC214" i="4"/>
  <c r="AB214" i="4"/>
  <c r="AA214" i="4"/>
  <c r="AL214" i="4" s="1"/>
  <c r="Z221" i="14" s="1"/>
  <c r="AK225" i="5"/>
  <c r="AJ225" i="5"/>
  <c r="AI225" i="5"/>
  <c r="AH225" i="5"/>
  <c r="AG225" i="5"/>
  <c r="AF225" i="5"/>
  <c r="AE225" i="5"/>
  <c r="AO225" i="5"/>
  <c r="AD225" i="5"/>
  <c r="AC225" i="5"/>
  <c r="AB225" i="5"/>
  <c r="AA225" i="5"/>
  <c r="Z225" i="5"/>
  <c r="AK224" i="5"/>
  <c r="AJ224" i="5"/>
  <c r="AI224" i="5"/>
  <c r="AH224" i="5"/>
  <c r="AM224" i="5"/>
  <c r="AG224" i="5"/>
  <c r="AF224" i="5"/>
  <c r="AE224" i="5"/>
  <c r="AO224" i="5"/>
  <c r="AD224" i="5"/>
  <c r="AC224" i="5"/>
  <c r="AB224" i="5"/>
  <c r="AA224" i="5"/>
  <c r="Z224" i="5"/>
  <c r="AK225" i="6"/>
  <c r="AJ225" i="6"/>
  <c r="AI225" i="6" s="1"/>
  <c r="AH225" i="6"/>
  <c r="AM225" i="6"/>
  <c r="AG225" i="6"/>
  <c r="AF225" i="6" s="1"/>
  <c r="AE225" i="6"/>
  <c r="AD225" i="6"/>
  <c r="AC225" i="6" s="1"/>
  <c r="AB225" i="6"/>
  <c r="AA225" i="6"/>
  <c r="Z225" i="6"/>
  <c r="AK224" i="6"/>
  <c r="AJ224" i="6"/>
  <c r="AI224" i="6" s="1"/>
  <c r="AH224" i="6"/>
  <c r="AG224" i="6"/>
  <c r="AF224" i="6"/>
  <c r="AE224" i="6"/>
  <c r="AD224" i="6"/>
  <c r="AB224" i="6"/>
  <c r="AA224" i="6"/>
  <c r="Z224" i="6"/>
  <c r="AK186" i="19"/>
  <c r="AJ186" i="19"/>
  <c r="AI186" i="19"/>
  <c r="AH186" i="19"/>
  <c r="AG186" i="19"/>
  <c r="AF186" i="19"/>
  <c r="AE186" i="19"/>
  <c r="AO186" i="19"/>
  <c r="AD186" i="19"/>
  <c r="AC186" i="19"/>
  <c r="AB186" i="19"/>
  <c r="AA186" i="19"/>
  <c r="Z186" i="19"/>
  <c r="AK185" i="19"/>
  <c r="AJ185" i="19"/>
  <c r="AI185" i="19"/>
  <c r="AH185" i="19"/>
  <c r="AG185" i="19"/>
  <c r="AF185" i="19"/>
  <c r="AE185" i="19"/>
  <c r="AD185" i="19"/>
  <c r="AC185" i="19"/>
  <c r="AB185" i="19"/>
  <c r="AA185" i="19"/>
  <c r="Z185" i="19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AK224" i="7"/>
  <c r="AJ224" i="7"/>
  <c r="AI224" i="7"/>
  <c r="AH224" i="7"/>
  <c r="AG224" i="7"/>
  <c r="AF224" i="7"/>
  <c r="AE224" i="7"/>
  <c r="AD224" i="7"/>
  <c r="AN224" i="7"/>
  <c r="O221" i="14"/>
  <c r="AB224" i="7"/>
  <c r="AA224" i="7"/>
  <c r="Z224" i="7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AK183" i="20"/>
  <c r="AJ183" i="20"/>
  <c r="AI183" i="20"/>
  <c r="AH183" i="20"/>
  <c r="AG183" i="20"/>
  <c r="AF183" i="20"/>
  <c r="AE183" i="20"/>
  <c r="AO183" i="20"/>
  <c r="AD183" i="20"/>
  <c r="AC183" i="20"/>
  <c r="AB183" i="20"/>
  <c r="AA183" i="20"/>
  <c r="AL183" i="20"/>
  <c r="J221" i="14"/>
  <c r="Z183" i="20"/>
  <c r="AK177" i="21"/>
  <c r="AJ177" i="21"/>
  <c r="AI177" i="21"/>
  <c r="AH177" i="21"/>
  <c r="AG177" i="21"/>
  <c r="AF177" i="21" s="1"/>
  <c r="AE177" i="21"/>
  <c r="AD177" i="21"/>
  <c r="AC177" i="21"/>
  <c r="AB177" i="21"/>
  <c r="AA177" i="21"/>
  <c r="Z177" i="21" s="1"/>
  <c r="AK176" i="21"/>
  <c r="AJ176" i="21"/>
  <c r="AI176" i="21"/>
  <c r="AH176" i="21"/>
  <c r="AG176" i="21"/>
  <c r="AF176" i="21" s="1"/>
  <c r="AE176" i="21"/>
  <c r="AO176" i="21" s="1"/>
  <c r="AD176" i="21"/>
  <c r="AC176" i="21"/>
  <c r="AB176" i="21"/>
  <c r="AA176" i="21"/>
  <c r="Z176" i="21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AK224" i="2"/>
  <c r="AJ224" i="2"/>
  <c r="AI224" i="2"/>
  <c r="AH224" i="2"/>
  <c r="AM224" i="2"/>
  <c r="AG224" i="2"/>
  <c r="AF224" i="2"/>
  <c r="AE224" i="2"/>
  <c r="AO224" i="2"/>
  <c r="AD224" i="2"/>
  <c r="AC224" i="2"/>
  <c r="AB224" i="2"/>
  <c r="AA224" i="2"/>
  <c r="AL224" i="2"/>
  <c r="D221" i="14"/>
  <c r="C222" i="14"/>
  <c r="AL184" i="20"/>
  <c r="J222" i="14"/>
  <c r="AL176" i="21"/>
  <c r="H221" i="14"/>
  <c r="AM177" i="21"/>
  <c r="AO225" i="6"/>
  <c r="AN215" i="4"/>
  <c r="AA222" i="14" s="1"/>
  <c r="AL100" i="34"/>
  <c r="BF221" i="14"/>
  <c r="AN222" i="28"/>
  <c r="BI221" i="14"/>
  <c r="Z224" i="2"/>
  <c r="AL224" i="5"/>
  <c r="X221" i="14"/>
  <c r="Z222" i="38"/>
  <c r="AO223" i="38"/>
  <c r="Z111" i="31"/>
  <c r="AO100" i="34"/>
  <c r="AO177" i="21"/>
  <c r="AM183" i="20"/>
  <c r="AM159" i="33"/>
  <c r="AL221" i="28"/>
  <c r="AM125" i="26"/>
  <c r="AM176" i="21"/>
  <c r="AM223" i="38"/>
  <c r="AL112" i="31"/>
  <c r="BD222" i="14"/>
  <c r="AM100" i="34"/>
  <c r="AC221" i="28"/>
  <c r="AN223" i="28"/>
  <c r="BI222" i="14"/>
  <c r="AF43" i="39"/>
  <c r="AM126" i="26"/>
  <c r="Z222" i="28"/>
  <c r="AL185" i="19"/>
  <c r="T221" i="14"/>
  <c r="AM185" i="19"/>
  <c r="AO185" i="19"/>
  <c r="AM186" i="19"/>
  <c r="AO224" i="7"/>
  <c r="AC224" i="7"/>
  <c r="AM224" i="7"/>
  <c r="AM225" i="2"/>
  <c r="AM224" i="6"/>
  <c r="AL224" i="6"/>
  <c r="V221" i="14"/>
  <c r="AO224" i="6"/>
  <c r="AL225" i="6"/>
  <c r="V222" i="14" s="1"/>
  <c r="AM223" i="23"/>
  <c r="AC223" i="28"/>
  <c r="AM101" i="34"/>
  <c r="AL101" i="34"/>
  <c r="BF222" i="14"/>
  <c r="AL126" i="26"/>
  <c r="AZ222" i="14"/>
  <c r="AL79" i="36"/>
  <c r="AX222" i="14"/>
  <c r="AR222" i="14"/>
  <c r="AL225" i="5"/>
  <c r="X222" i="14"/>
  <c r="AM225" i="5"/>
  <c r="AL186" i="19"/>
  <c r="T222" i="14"/>
  <c r="AO225" i="7"/>
  <c r="AM225" i="7"/>
  <c r="AN225" i="7"/>
  <c r="O222" i="14"/>
  <c r="AO184" i="20"/>
  <c r="AM184" i="20"/>
  <c r="AN177" i="21"/>
  <c r="I222" i="14" s="1"/>
  <c r="AO225" i="2"/>
  <c r="AL225" i="2"/>
  <c r="D222" i="14"/>
  <c r="AL222" i="23"/>
  <c r="BJ221" i="14"/>
  <c r="AN223" i="23"/>
  <c r="BK222" i="14"/>
  <c r="AN100" i="34"/>
  <c r="BG221" i="14"/>
  <c r="AN101" i="34"/>
  <c r="BG222" i="14"/>
  <c r="AN111" i="31"/>
  <c r="BE221" i="14"/>
  <c r="AN112" i="31"/>
  <c r="BE222" i="14"/>
  <c r="AN222" i="38"/>
  <c r="BC221" i="14"/>
  <c r="AN223" i="38"/>
  <c r="BC222" i="14"/>
  <c r="AN125" i="26"/>
  <c r="BA221" i="14"/>
  <c r="AN126" i="26"/>
  <c r="BA222" i="14"/>
  <c r="AN78" i="36"/>
  <c r="AY221" i="14"/>
  <c r="AN79" i="36"/>
  <c r="AY222" i="14"/>
  <c r="AN159" i="33"/>
  <c r="AS221" i="14"/>
  <c r="AI214" i="4"/>
  <c r="AN224" i="5"/>
  <c r="Y221" i="14"/>
  <c r="AN225" i="5"/>
  <c r="Y222" i="14"/>
  <c r="AN225" i="6"/>
  <c r="W222" i="14"/>
  <c r="AN185" i="19"/>
  <c r="U221" i="14"/>
  <c r="AN186" i="19"/>
  <c r="U222" i="14"/>
  <c r="AL224" i="7"/>
  <c r="N221" i="14"/>
  <c r="AL225" i="7"/>
  <c r="N222" i="14"/>
  <c r="AN184" i="20"/>
  <c r="K222" i="14"/>
  <c r="AN183" i="20"/>
  <c r="K221" i="14"/>
  <c r="AL177" i="21"/>
  <c r="H222" i="14" s="1"/>
  <c r="AN176" i="21"/>
  <c r="I221" i="14" s="1"/>
  <c r="AN225" i="2"/>
  <c r="E222" i="14"/>
  <c r="AN224" i="2"/>
  <c r="E221" i="14"/>
  <c r="AK221" i="23"/>
  <c r="AO221" i="23"/>
  <c r="AH221" i="23"/>
  <c r="AM221" i="23"/>
  <c r="AL221" i="23"/>
  <c r="AJ221" i="23"/>
  <c r="AI221" i="23"/>
  <c r="AG221" i="23"/>
  <c r="AF221" i="23"/>
  <c r="AK99" i="34"/>
  <c r="AH99" i="34"/>
  <c r="AE99" i="34"/>
  <c r="AB99" i="34"/>
  <c r="AO99" i="34"/>
  <c r="AJ99" i="34"/>
  <c r="AI99" i="34"/>
  <c r="AG99" i="34"/>
  <c r="AF99" i="34"/>
  <c r="AD99" i="34"/>
  <c r="AN99" i="34"/>
  <c r="BG220" i="14"/>
  <c r="AA99" i="34"/>
  <c r="AL99" i="34"/>
  <c r="AK110" i="31"/>
  <c r="AH110" i="31"/>
  <c r="AE110" i="31"/>
  <c r="AO110" i="31"/>
  <c r="AB110" i="31"/>
  <c r="AL110" i="31"/>
  <c r="AJ110" i="31"/>
  <c r="AI110" i="31"/>
  <c r="AG110" i="31"/>
  <c r="AF110" i="31"/>
  <c r="AD110" i="31"/>
  <c r="AA110" i="31"/>
  <c r="Z110" i="31"/>
  <c r="AK221" i="38"/>
  <c r="AH221" i="38"/>
  <c r="AE221" i="38"/>
  <c r="AO221" i="38"/>
  <c r="AB221" i="38"/>
  <c r="AA218" i="38"/>
  <c r="AA219" i="38"/>
  <c r="AD221" i="38"/>
  <c r="AC221" i="38"/>
  <c r="AA221" i="38"/>
  <c r="Z221" i="38"/>
  <c r="AJ221" i="38"/>
  <c r="AN221" i="38"/>
  <c r="BC220" i="14"/>
  <c r="AG221" i="38"/>
  <c r="AF221" i="38"/>
  <c r="AK124" i="26"/>
  <c r="AH124" i="26"/>
  <c r="AE124" i="26"/>
  <c r="AB124" i="26"/>
  <c r="AK77" i="36"/>
  <c r="AH77" i="36"/>
  <c r="AE77" i="36"/>
  <c r="AO77" i="36"/>
  <c r="AB77" i="36"/>
  <c r="AM77" i="36"/>
  <c r="AN77" i="36"/>
  <c r="AY220" i="14"/>
  <c r="AJ77" i="36"/>
  <c r="AI77" i="36"/>
  <c r="AG77" i="36"/>
  <c r="AF77" i="36"/>
  <c r="AD77" i="36"/>
  <c r="AC77" i="36"/>
  <c r="AA77" i="36"/>
  <c r="AH113" i="32"/>
  <c r="AH111" i="32"/>
  <c r="AE113" i="32"/>
  <c r="AE111" i="32"/>
  <c r="AO111" i="32"/>
  <c r="AB113" i="32"/>
  <c r="AM113" i="32"/>
  <c r="AB111" i="32"/>
  <c r="AM111" i="32"/>
  <c r="AO113" i="32"/>
  <c r="AL113" i="32"/>
  <c r="AT222" i="14"/>
  <c r="AJ113" i="32"/>
  <c r="AI113" i="32"/>
  <c r="AG113" i="32"/>
  <c r="AF113" i="32"/>
  <c r="AD113" i="32"/>
  <c r="AN113" i="32"/>
  <c r="AU222" i="14"/>
  <c r="AA113" i="32"/>
  <c r="Z113" i="32"/>
  <c r="AJ111" i="32"/>
  <c r="AI111" i="32"/>
  <c r="AG111" i="32"/>
  <c r="AF111" i="32"/>
  <c r="AD111" i="32"/>
  <c r="AC111" i="32"/>
  <c r="AA111" i="32"/>
  <c r="AL111" i="32"/>
  <c r="Z111" i="32"/>
  <c r="AK158" i="33"/>
  <c r="AH158" i="33"/>
  <c r="AE158" i="33"/>
  <c r="AO158" i="33"/>
  <c r="AB158" i="33"/>
  <c r="AN158" i="33"/>
  <c r="AS220" i="14"/>
  <c r="AJ158" i="33"/>
  <c r="AI158" i="33"/>
  <c r="AG158" i="33"/>
  <c r="AL158" i="33"/>
  <c r="AD158" i="33"/>
  <c r="AC158" i="33"/>
  <c r="AA158" i="33"/>
  <c r="Z158" i="33"/>
  <c r="AK41" i="39"/>
  <c r="AH41" i="39"/>
  <c r="AE41" i="39"/>
  <c r="AB41" i="39"/>
  <c r="AJ41" i="39"/>
  <c r="AG41" i="39"/>
  <c r="AF41" i="39" s="1"/>
  <c r="AD41" i="39"/>
  <c r="AC41" i="39" s="1"/>
  <c r="AA41" i="39"/>
  <c r="AK115" i="30"/>
  <c r="AH115" i="30"/>
  <c r="AE115" i="30"/>
  <c r="AB115" i="30"/>
  <c r="AJ115" i="30"/>
  <c r="AI115" i="30" s="1"/>
  <c r="AG115" i="30"/>
  <c r="AF115" i="30" s="1"/>
  <c r="AD115" i="30"/>
  <c r="AC115" i="30" s="1"/>
  <c r="AA115" i="30"/>
  <c r="AK221" i="3"/>
  <c r="AH221" i="3"/>
  <c r="AE221" i="3"/>
  <c r="AB221" i="3"/>
  <c r="AM221" i="3"/>
  <c r="AJ221" i="3"/>
  <c r="AI221" i="3"/>
  <c r="AG221" i="3"/>
  <c r="AF221" i="3"/>
  <c r="AD221" i="3"/>
  <c r="AC221" i="3"/>
  <c r="AA221" i="3"/>
  <c r="AK213" i="4"/>
  <c r="AH213" i="4"/>
  <c r="AE213" i="4"/>
  <c r="AB213" i="4"/>
  <c r="AM213" i="4" s="1"/>
  <c r="AJ213" i="4"/>
  <c r="AG213" i="4"/>
  <c r="AF213" i="4" s="1"/>
  <c r="AD213" i="4"/>
  <c r="AN213" i="4" s="1"/>
  <c r="AA220" i="14" s="1"/>
  <c r="AA213" i="4"/>
  <c r="AK223" i="5"/>
  <c r="AH223" i="5"/>
  <c r="AE223" i="5"/>
  <c r="AO223" i="5"/>
  <c r="AB223" i="5"/>
  <c r="AM223" i="5"/>
  <c r="AJ223" i="5"/>
  <c r="AI223" i="5"/>
  <c r="AG223" i="5"/>
  <c r="AF223" i="5"/>
  <c r="AD223" i="5"/>
  <c r="AA223" i="5"/>
  <c r="Z223" i="5"/>
  <c r="AK223" i="6"/>
  <c r="AH223" i="6"/>
  <c r="AE223" i="6"/>
  <c r="AB223" i="6"/>
  <c r="AO223" i="6"/>
  <c r="AJ223" i="6"/>
  <c r="AI223" i="6" s="1"/>
  <c r="AG223" i="6"/>
  <c r="AF223" i="6"/>
  <c r="AD223" i="6"/>
  <c r="AN223" i="6" s="1"/>
  <c r="W220" i="14" s="1"/>
  <c r="AA223" i="6"/>
  <c r="AK184" i="19"/>
  <c r="AH184" i="19"/>
  <c r="AE184" i="19"/>
  <c r="AB184" i="19"/>
  <c r="AD184" i="19"/>
  <c r="AC184" i="19"/>
  <c r="AA184" i="19"/>
  <c r="Z184" i="19"/>
  <c r="AJ184" i="19"/>
  <c r="AN184" i="19"/>
  <c r="U220" i="14"/>
  <c r="AI184" i="19"/>
  <c r="AG184" i="19"/>
  <c r="AK221" i="35"/>
  <c r="AH221" i="35"/>
  <c r="AE221" i="35"/>
  <c r="AB221" i="35"/>
  <c r="AJ221" i="35"/>
  <c r="AI221" i="35"/>
  <c r="AG221" i="35"/>
  <c r="AF221" i="35" s="1"/>
  <c r="AD221" i="35"/>
  <c r="AA221" i="35"/>
  <c r="AK223" i="7"/>
  <c r="AH223" i="7"/>
  <c r="AE223" i="7"/>
  <c r="AO223" i="7"/>
  <c r="AB223" i="7"/>
  <c r="AJ223" i="7"/>
  <c r="AI223" i="7"/>
  <c r="AG223" i="7"/>
  <c r="AF223" i="7"/>
  <c r="AD223" i="7"/>
  <c r="AA223" i="7"/>
  <c r="Z223" i="7"/>
  <c r="AK182" i="20"/>
  <c r="AH182" i="20"/>
  <c r="AE182" i="20"/>
  <c r="AB182" i="20"/>
  <c r="AK175" i="21"/>
  <c r="AH175" i="21"/>
  <c r="AE175" i="21"/>
  <c r="AB175" i="21"/>
  <c r="AM175" i="21" s="1"/>
  <c r="AK223" i="2"/>
  <c r="AH223" i="2"/>
  <c r="AE223" i="2"/>
  <c r="AB223" i="2"/>
  <c r="AJ182" i="20"/>
  <c r="AI182" i="20"/>
  <c r="AG182" i="20"/>
  <c r="AF182" i="20"/>
  <c r="AD182" i="20"/>
  <c r="AN182" i="20"/>
  <c r="K220" i="14"/>
  <c r="AC182" i="20"/>
  <c r="AA182" i="20"/>
  <c r="Z182" i="20"/>
  <c r="AO181" i="20"/>
  <c r="AM181" i="20"/>
  <c r="AJ181" i="20"/>
  <c r="AI181" i="20"/>
  <c r="AG181" i="20"/>
  <c r="AF181" i="20"/>
  <c r="AD181" i="20"/>
  <c r="AN181" i="20"/>
  <c r="K219" i="14"/>
  <c r="AA181" i="20"/>
  <c r="AL181" i="20"/>
  <c r="AO175" i="21"/>
  <c r="AJ175" i="21"/>
  <c r="AI175" i="21"/>
  <c r="AG175" i="21"/>
  <c r="AF175" i="21" s="1"/>
  <c r="AD175" i="21"/>
  <c r="AA175" i="21"/>
  <c r="Z175" i="21" s="1"/>
  <c r="AJ223" i="2"/>
  <c r="AI223" i="2"/>
  <c r="AG223" i="2"/>
  <c r="AF223" i="2"/>
  <c r="AD223" i="2"/>
  <c r="AN223" i="2"/>
  <c r="E220" i="14"/>
  <c r="AA223" i="2"/>
  <c r="Z223" i="2"/>
  <c r="AC181" i="20"/>
  <c r="AO221" i="3"/>
  <c r="AL77" i="36"/>
  <c r="Z99" i="34"/>
  <c r="AM99" i="34"/>
  <c r="AL223" i="2"/>
  <c r="AN223" i="7"/>
  <c r="O220" i="14"/>
  <c r="AI213" i="4"/>
  <c r="AO213" i="4"/>
  <c r="AC113" i="32"/>
  <c r="AL182" i="20"/>
  <c r="AM184" i="19"/>
  <c r="AL221" i="3"/>
  <c r="AL175" i="21"/>
  <c r="AO184" i="19"/>
  <c r="AN221" i="23"/>
  <c r="BK220" i="14"/>
  <c r="AO182" i="20"/>
  <c r="Z181" i="20"/>
  <c r="AM223" i="2"/>
  <c r="AM182" i="20"/>
  <c r="AN221" i="3"/>
  <c r="AK220" i="14"/>
  <c r="AN110" i="31"/>
  <c r="BE220" i="14"/>
  <c r="AM110" i="31"/>
  <c r="AL221" i="35"/>
  <c r="R220" i="14"/>
  <c r="AN221" i="35"/>
  <c r="S220" i="14" s="1"/>
  <c r="AM221" i="35"/>
  <c r="AO221" i="35"/>
  <c r="AL184" i="19"/>
  <c r="AC221" i="35"/>
  <c r="AL223" i="7"/>
  <c r="N220" i="14"/>
  <c r="AC223" i="2"/>
  <c r="AO223" i="2"/>
  <c r="AN111" i="32"/>
  <c r="AU220" i="14"/>
  <c r="AM221" i="38"/>
  <c r="AL221" i="38"/>
  <c r="Z77" i="36"/>
  <c r="AM158" i="33"/>
  <c r="AF158" i="33"/>
  <c r="Z221" i="3"/>
  <c r="AN223" i="5"/>
  <c r="Y220" i="14"/>
  <c r="AL223" i="5"/>
  <c r="AF184" i="19"/>
  <c r="Z221" i="35"/>
  <c r="AM223" i="7"/>
  <c r="AC99" i="34"/>
  <c r="AC110" i="31"/>
  <c r="AI221" i="38"/>
  <c r="AC223" i="5"/>
  <c r="AM223" i="6"/>
  <c r="AC223" i="6"/>
  <c r="AC223" i="7"/>
  <c r="AI7" i="32"/>
  <c r="AD7" i="32"/>
  <c r="AC7" i="32"/>
  <c r="AA7" i="32"/>
  <c r="Z7" i="32"/>
  <c r="AM220" i="35"/>
  <c r="AM219" i="35"/>
  <c r="AM218" i="35"/>
  <c r="AM217" i="35"/>
  <c r="AM216" i="35"/>
  <c r="AM215" i="35"/>
  <c r="AM214" i="35"/>
  <c r="AM213" i="35"/>
  <c r="AM212" i="35"/>
  <c r="AM211" i="35"/>
  <c r="AM210" i="35"/>
  <c r="AM209" i="35"/>
  <c r="AM208" i="35"/>
  <c r="AM207" i="35"/>
  <c r="AM206" i="35"/>
  <c r="AM205" i="35"/>
  <c r="AM204" i="35"/>
  <c r="AM203" i="35"/>
  <c r="AM202" i="35"/>
  <c r="AM201" i="35"/>
  <c r="AM200" i="35"/>
  <c r="AM199" i="35"/>
  <c r="AM198" i="35"/>
  <c r="AM197" i="35"/>
  <c r="AM195" i="35"/>
  <c r="AM194" i="35"/>
  <c r="AM193" i="35"/>
  <c r="AM192" i="35"/>
  <c r="AM191" i="35"/>
  <c r="AM190" i="35"/>
  <c r="AM189" i="35"/>
  <c r="AL189" i="35"/>
  <c r="R188" i="14" s="1"/>
  <c r="AM188" i="35"/>
  <c r="AM187" i="35"/>
  <c r="AM186" i="35"/>
  <c r="AM185" i="35"/>
  <c r="AM184" i="35"/>
  <c r="AM183" i="35"/>
  <c r="AM182" i="35"/>
  <c r="AM181" i="35"/>
  <c r="AM180" i="35"/>
  <c r="AM179" i="35"/>
  <c r="AM178" i="35"/>
  <c r="AM177" i="35"/>
  <c r="AM176" i="35"/>
  <c r="AM175" i="35"/>
  <c r="AM174" i="35"/>
  <c r="AM173" i="35"/>
  <c r="AM172" i="35"/>
  <c r="AM171" i="35"/>
  <c r="AM170" i="35"/>
  <c r="AM169" i="35"/>
  <c r="AM168" i="35"/>
  <c r="AM167" i="35"/>
  <c r="AM166" i="35"/>
  <c r="AM165" i="35"/>
  <c r="AM164" i="35"/>
  <c r="AM163" i="35"/>
  <c r="AM162" i="35"/>
  <c r="AM161" i="35"/>
  <c r="AM160" i="35"/>
  <c r="AM159" i="35"/>
  <c r="AM158" i="35"/>
  <c r="AM157" i="35"/>
  <c r="AM156" i="35"/>
  <c r="AM155" i="35"/>
  <c r="AM154" i="35"/>
  <c r="AM153" i="35"/>
  <c r="AM152" i="35"/>
  <c r="AM151" i="35"/>
  <c r="AM150" i="35"/>
  <c r="AM149" i="35"/>
  <c r="AM148" i="35"/>
  <c r="AM147" i="35"/>
  <c r="AM146" i="35"/>
  <c r="AM145" i="35"/>
  <c r="AM144" i="35"/>
  <c r="AM143" i="35"/>
  <c r="AM142" i="35"/>
  <c r="AM141" i="35"/>
  <c r="AM140" i="35"/>
  <c r="AM139" i="35"/>
  <c r="AM138" i="35"/>
  <c r="AM137" i="35"/>
  <c r="AL137" i="35"/>
  <c r="AM136" i="35"/>
  <c r="AL136" i="35"/>
  <c r="AM135" i="35"/>
  <c r="AL135" i="35"/>
  <c r="AM134" i="35"/>
  <c r="AL134" i="35"/>
  <c r="AM133" i="35"/>
  <c r="AL133" i="35"/>
  <c r="AM132" i="35"/>
  <c r="AL132" i="35"/>
  <c r="AM131" i="35"/>
  <c r="AL131" i="35"/>
  <c r="AM130" i="35"/>
  <c r="AL130" i="35"/>
  <c r="AM129" i="35"/>
  <c r="AL129" i="35"/>
  <c r="AM128" i="35"/>
  <c r="AL128" i="35"/>
  <c r="AM127" i="35"/>
  <c r="AL127" i="35"/>
  <c r="AM126" i="35"/>
  <c r="AL126" i="35"/>
  <c r="AM125" i="35"/>
  <c r="AL125" i="35"/>
  <c r="AM124" i="35"/>
  <c r="AL124" i="35"/>
  <c r="AM123" i="35"/>
  <c r="AL123" i="35"/>
  <c r="AM122" i="35"/>
  <c r="AL122" i="35"/>
  <c r="AM121" i="35"/>
  <c r="AL121" i="35"/>
  <c r="AM120" i="35"/>
  <c r="AL120" i="35"/>
  <c r="AM119" i="35"/>
  <c r="AL119" i="35"/>
  <c r="AM118" i="35"/>
  <c r="AL118" i="35"/>
  <c r="AM117" i="35"/>
  <c r="AL117" i="35"/>
  <c r="AM116" i="35"/>
  <c r="AL116" i="35"/>
  <c r="AM115" i="35"/>
  <c r="AL115" i="35"/>
  <c r="AM114" i="35"/>
  <c r="AL114" i="35"/>
  <c r="AM113" i="35"/>
  <c r="AL113" i="35"/>
  <c r="AM112" i="35"/>
  <c r="AL112" i="35"/>
  <c r="AM111" i="35"/>
  <c r="AL111" i="35"/>
  <c r="AM110" i="35"/>
  <c r="AL110" i="35"/>
  <c r="AM109" i="35"/>
  <c r="AL109" i="35"/>
  <c r="AM108" i="35"/>
  <c r="AL108" i="35"/>
  <c r="AM107" i="35"/>
  <c r="AL107" i="35"/>
  <c r="AM106" i="35"/>
  <c r="AL106" i="35"/>
  <c r="AM105" i="35"/>
  <c r="AL105" i="35"/>
  <c r="AM104" i="35"/>
  <c r="AL104" i="35"/>
  <c r="AM103" i="35"/>
  <c r="AL103" i="35"/>
  <c r="AM102" i="35"/>
  <c r="AL102" i="35"/>
  <c r="AM101" i="35"/>
  <c r="AL101" i="35"/>
  <c r="AM100" i="35"/>
  <c r="AL100" i="35"/>
  <c r="AM99" i="35"/>
  <c r="AL99" i="35"/>
  <c r="AM98" i="35"/>
  <c r="AL98" i="35"/>
  <c r="AM97" i="35"/>
  <c r="AL97" i="35"/>
  <c r="AM96" i="35"/>
  <c r="AL96" i="35"/>
  <c r="AM95" i="35"/>
  <c r="AL95" i="35"/>
  <c r="AM94" i="35"/>
  <c r="AL94" i="35"/>
  <c r="AM93" i="35"/>
  <c r="AL93" i="35"/>
  <c r="AM92" i="35"/>
  <c r="AL92" i="35"/>
  <c r="AM91" i="35"/>
  <c r="AL91" i="35"/>
  <c r="AM90" i="35"/>
  <c r="AL90" i="35"/>
  <c r="AM89" i="35"/>
  <c r="AL89" i="35"/>
  <c r="AM88" i="35"/>
  <c r="AL88" i="35"/>
  <c r="AM87" i="35"/>
  <c r="AL87" i="35"/>
  <c r="AM86" i="35"/>
  <c r="AL86" i="35"/>
  <c r="AM85" i="35"/>
  <c r="AL85" i="35"/>
  <c r="AM84" i="35"/>
  <c r="AL84" i="35"/>
  <c r="AM83" i="35"/>
  <c r="AL83" i="35"/>
  <c r="AM82" i="35"/>
  <c r="AL82" i="35"/>
  <c r="AM81" i="35"/>
  <c r="AL81" i="35"/>
  <c r="AM80" i="35"/>
  <c r="AL80" i="35"/>
  <c r="AM79" i="35"/>
  <c r="AL79" i="35"/>
  <c r="AM78" i="35"/>
  <c r="AL78" i="35"/>
  <c r="AM77" i="35"/>
  <c r="AL77" i="35"/>
  <c r="AM76" i="35"/>
  <c r="AL76" i="35"/>
  <c r="AM75" i="35"/>
  <c r="AL75" i="35"/>
  <c r="AM74" i="35"/>
  <c r="AL74" i="35"/>
  <c r="AM73" i="35"/>
  <c r="AL73" i="35"/>
  <c r="AM72" i="35"/>
  <c r="AL72" i="35"/>
  <c r="AM71" i="35"/>
  <c r="AL71" i="35"/>
  <c r="AM70" i="35"/>
  <c r="AL70" i="35"/>
  <c r="AM69" i="35"/>
  <c r="AL69" i="35"/>
  <c r="AM68" i="35"/>
  <c r="AL68" i="35"/>
  <c r="AM67" i="35"/>
  <c r="AL67" i="35"/>
  <c r="AM66" i="35"/>
  <c r="AL66" i="35"/>
  <c r="AM65" i="35"/>
  <c r="AL65" i="35"/>
  <c r="AM64" i="35"/>
  <c r="AL64" i="35"/>
  <c r="AM63" i="35"/>
  <c r="AL63" i="35"/>
  <c r="AM62" i="35"/>
  <c r="AL62" i="35"/>
  <c r="AM61" i="35"/>
  <c r="AL61" i="35"/>
  <c r="AM60" i="35"/>
  <c r="AL60" i="35"/>
  <c r="AM59" i="35"/>
  <c r="AL59" i="35"/>
  <c r="AM58" i="35"/>
  <c r="AL58" i="35"/>
  <c r="AM57" i="35"/>
  <c r="AL57" i="35"/>
  <c r="AM56" i="35"/>
  <c r="AL56" i="35"/>
  <c r="AM55" i="35"/>
  <c r="AL55" i="35"/>
  <c r="AM54" i="35"/>
  <c r="AL54" i="35"/>
  <c r="AM53" i="35"/>
  <c r="AL53" i="35"/>
  <c r="AM52" i="35"/>
  <c r="AL52" i="35"/>
  <c r="AM51" i="35"/>
  <c r="AL51" i="35"/>
  <c r="AM50" i="35"/>
  <c r="AL50" i="35"/>
  <c r="AM49" i="35"/>
  <c r="AL49" i="35"/>
  <c r="AM48" i="35"/>
  <c r="AL48" i="35"/>
  <c r="AM47" i="35"/>
  <c r="AL47" i="35"/>
  <c r="AM46" i="35"/>
  <c r="AL46" i="35"/>
  <c r="AM45" i="35"/>
  <c r="AL45" i="35"/>
  <c r="AM44" i="35"/>
  <c r="AL44" i="35"/>
  <c r="AM43" i="35"/>
  <c r="AL43" i="35"/>
  <c r="AM42" i="35"/>
  <c r="AL42" i="35"/>
  <c r="AM41" i="35"/>
  <c r="AL41" i="35"/>
  <c r="AM40" i="35"/>
  <c r="AL40" i="35"/>
  <c r="AM39" i="35"/>
  <c r="AL39" i="35"/>
  <c r="AM38" i="35"/>
  <c r="AL38" i="35"/>
  <c r="AM37" i="35"/>
  <c r="AL37" i="35"/>
  <c r="AM36" i="35"/>
  <c r="AL36" i="35"/>
  <c r="AM35" i="35"/>
  <c r="AL35" i="35"/>
  <c r="AM34" i="35"/>
  <c r="AL34" i="35"/>
  <c r="AM33" i="35"/>
  <c r="AL33" i="35"/>
  <c r="AM32" i="35"/>
  <c r="AL32" i="35"/>
  <c r="AM31" i="35"/>
  <c r="AL31" i="35"/>
  <c r="AM30" i="35"/>
  <c r="AL30" i="35"/>
  <c r="AM29" i="35"/>
  <c r="AL29" i="35"/>
  <c r="AM28" i="35"/>
  <c r="AL28" i="35"/>
  <c r="AM27" i="35"/>
  <c r="AL27" i="35"/>
  <c r="AM26" i="35"/>
  <c r="AL26" i="35"/>
  <c r="AM25" i="35"/>
  <c r="AL25" i="35"/>
  <c r="AM24" i="35"/>
  <c r="AL24" i="35"/>
  <c r="AM23" i="35"/>
  <c r="AL23" i="35"/>
  <c r="AM22" i="35"/>
  <c r="AL22" i="35"/>
  <c r="AM21" i="35"/>
  <c r="AL21" i="35"/>
  <c r="AM20" i="35"/>
  <c r="AL20" i="35"/>
  <c r="AM19" i="35"/>
  <c r="AL19" i="35"/>
  <c r="AM18" i="35"/>
  <c r="AL18" i="35"/>
  <c r="AM17" i="35"/>
  <c r="AL17" i="35"/>
  <c r="AM16" i="35"/>
  <c r="AL16" i="35"/>
  <c r="AM15" i="35"/>
  <c r="AL15" i="35"/>
  <c r="AM14" i="35"/>
  <c r="AL14" i="35"/>
  <c r="AM13" i="35"/>
  <c r="AL13" i="35"/>
  <c r="AM12" i="35"/>
  <c r="AL12" i="35"/>
  <c r="AM11" i="35"/>
  <c r="AL11" i="35"/>
  <c r="AM10" i="35"/>
  <c r="AL10" i="35"/>
  <c r="AM9" i="35"/>
  <c r="AL9" i="35"/>
  <c r="AM8" i="35"/>
  <c r="AL8" i="35"/>
  <c r="AM7" i="35"/>
  <c r="AL7" i="35"/>
  <c r="AO174" i="21"/>
  <c r="AM174" i="21"/>
  <c r="AO173" i="21"/>
  <c r="AM173" i="21"/>
  <c r="AO172" i="21"/>
  <c r="AM172" i="21"/>
  <c r="AO171" i="21"/>
  <c r="AM171" i="21"/>
  <c r="AO170" i="21"/>
  <c r="AM170" i="21"/>
  <c r="AO169" i="21"/>
  <c r="AM169" i="21"/>
  <c r="AO168" i="21"/>
  <c r="AM168" i="21"/>
  <c r="AO167" i="21"/>
  <c r="AM167" i="21"/>
  <c r="AO166" i="21"/>
  <c r="AM166" i="21"/>
  <c r="AO165" i="21"/>
  <c r="AM165" i="21"/>
  <c r="AO164" i="21"/>
  <c r="AM164" i="21"/>
  <c r="AO163" i="21"/>
  <c r="AM163" i="21"/>
  <c r="AO162" i="21"/>
  <c r="AM162" i="21"/>
  <c r="AO161" i="21"/>
  <c r="AM161" i="21"/>
  <c r="AO160" i="21"/>
  <c r="AM160" i="21"/>
  <c r="AO159" i="21"/>
  <c r="AM159" i="21"/>
  <c r="AO158" i="21"/>
  <c r="AM158" i="21"/>
  <c r="AO157" i="21"/>
  <c r="AM157" i="21"/>
  <c r="AO156" i="21"/>
  <c r="AM156" i="21"/>
  <c r="AO155" i="21"/>
  <c r="AM155" i="21"/>
  <c r="AO154" i="21"/>
  <c r="AM154" i="21"/>
  <c r="AO153" i="21"/>
  <c r="AM153" i="21"/>
  <c r="AO152" i="21"/>
  <c r="AM152" i="21"/>
  <c r="AO151" i="21"/>
  <c r="AM151" i="21"/>
  <c r="AO150" i="21"/>
  <c r="AM150" i="21"/>
  <c r="AO149" i="21"/>
  <c r="AM149" i="21"/>
  <c r="AO148" i="21"/>
  <c r="AM148" i="21"/>
  <c r="AO147" i="21"/>
  <c r="AM147" i="21"/>
  <c r="AO146" i="21"/>
  <c r="AM146" i="21"/>
  <c r="AO145" i="21"/>
  <c r="AM145" i="21"/>
  <c r="AO144" i="21"/>
  <c r="AM144" i="21"/>
  <c r="AO143" i="21"/>
  <c r="AM143" i="21"/>
  <c r="AO142" i="21"/>
  <c r="AM142" i="21"/>
  <c r="AO141" i="21"/>
  <c r="AM141" i="21"/>
  <c r="AO140" i="21"/>
  <c r="AM140" i="21"/>
  <c r="AO139" i="21"/>
  <c r="AM139" i="21"/>
  <c r="AO138" i="21"/>
  <c r="AM138" i="21"/>
  <c r="AO137" i="21"/>
  <c r="AM137" i="21"/>
  <c r="AO136" i="21"/>
  <c r="AM136" i="21"/>
  <c r="AO135" i="21"/>
  <c r="AM135" i="21"/>
  <c r="AO134" i="21"/>
  <c r="AM134" i="21"/>
  <c r="AO133" i="21"/>
  <c r="AM133" i="21"/>
  <c r="AO132" i="21"/>
  <c r="AM132" i="21"/>
  <c r="AO131" i="21"/>
  <c r="AM131" i="21"/>
  <c r="AO130" i="21"/>
  <c r="AM130" i="21"/>
  <c r="AO129" i="21"/>
  <c r="AM129" i="21"/>
  <c r="AO128" i="21"/>
  <c r="AM128" i="21"/>
  <c r="AO127" i="21"/>
  <c r="AM127" i="21"/>
  <c r="AO126" i="21"/>
  <c r="AM126" i="21"/>
  <c r="AO125" i="21"/>
  <c r="AM125" i="21"/>
  <c r="AO124" i="21"/>
  <c r="AM124" i="21"/>
  <c r="AO123" i="21"/>
  <c r="AM123" i="21"/>
  <c r="AO122" i="21"/>
  <c r="AM122" i="21"/>
  <c r="AO121" i="21"/>
  <c r="AM121" i="21"/>
  <c r="AO120" i="21"/>
  <c r="AM120" i="21"/>
  <c r="AO119" i="21"/>
  <c r="AM119" i="21"/>
  <c r="AO118" i="21"/>
  <c r="AM118" i="21"/>
  <c r="AO117" i="21"/>
  <c r="AM117" i="21"/>
  <c r="AO116" i="21"/>
  <c r="AM116" i="21"/>
  <c r="AO115" i="21"/>
  <c r="AM115" i="21"/>
  <c r="AO114" i="21"/>
  <c r="AM114" i="21"/>
  <c r="AO113" i="21"/>
  <c r="AM113" i="21"/>
  <c r="AO112" i="21"/>
  <c r="AM112" i="21"/>
  <c r="AO111" i="21"/>
  <c r="AM111" i="21"/>
  <c r="AO110" i="21"/>
  <c r="AM110" i="21"/>
  <c r="AO109" i="21"/>
  <c r="AM109" i="21"/>
  <c r="AO108" i="21"/>
  <c r="AM108" i="21"/>
  <c r="AO107" i="21"/>
  <c r="AM107" i="21"/>
  <c r="AO106" i="21"/>
  <c r="AM106" i="21"/>
  <c r="AO105" i="21"/>
  <c r="AM105" i="21"/>
  <c r="AO104" i="21"/>
  <c r="AM104" i="21"/>
  <c r="AO103" i="21"/>
  <c r="AM103" i="21"/>
  <c r="AO102" i="21"/>
  <c r="AM102" i="21"/>
  <c r="AO101" i="21"/>
  <c r="AM101" i="21"/>
  <c r="AO100" i="21"/>
  <c r="AM100" i="21"/>
  <c r="AO99" i="21"/>
  <c r="AM99" i="21"/>
  <c r="AO98" i="21"/>
  <c r="AM98" i="21"/>
  <c r="AO97" i="21"/>
  <c r="AM97" i="21"/>
  <c r="AO96" i="21"/>
  <c r="AM96" i="21"/>
  <c r="AO95" i="21"/>
  <c r="AM95" i="21"/>
  <c r="AO94" i="21"/>
  <c r="AM94" i="21"/>
  <c r="AO93" i="21"/>
  <c r="AM93" i="21"/>
  <c r="AO92" i="21"/>
  <c r="AM92" i="21"/>
  <c r="AO91" i="21"/>
  <c r="AM91" i="21"/>
  <c r="AO90" i="21"/>
  <c r="AM90" i="21"/>
  <c r="AO89" i="21"/>
  <c r="AM89" i="21"/>
  <c r="AO88" i="21"/>
  <c r="AM88" i="21"/>
  <c r="AO87" i="21"/>
  <c r="AM87" i="21"/>
  <c r="AO86" i="21"/>
  <c r="AM86" i="21"/>
  <c r="AO85" i="21"/>
  <c r="AM85" i="21"/>
  <c r="AO84" i="21"/>
  <c r="AM84" i="21"/>
  <c r="AO83" i="21"/>
  <c r="AM83" i="21"/>
  <c r="AO82" i="21"/>
  <c r="AM82" i="21"/>
  <c r="AO81" i="21"/>
  <c r="AM81" i="21"/>
  <c r="AO80" i="21"/>
  <c r="AM80" i="21"/>
  <c r="AO79" i="21"/>
  <c r="AM79" i="21"/>
  <c r="AO78" i="21"/>
  <c r="AM78" i="21"/>
  <c r="AO77" i="21"/>
  <c r="AM77" i="21"/>
  <c r="AO76" i="21"/>
  <c r="AM76" i="21"/>
  <c r="AO75" i="21"/>
  <c r="AM75" i="21"/>
  <c r="AO74" i="21"/>
  <c r="AM74" i="21"/>
  <c r="AO73" i="21"/>
  <c r="AM73" i="21"/>
  <c r="AO72" i="21"/>
  <c r="AM72" i="21"/>
  <c r="AO71" i="21"/>
  <c r="AM71" i="21"/>
  <c r="AO70" i="21"/>
  <c r="AM70" i="21"/>
  <c r="AO69" i="21"/>
  <c r="AM69" i="21"/>
  <c r="AO68" i="21"/>
  <c r="AM68" i="21"/>
  <c r="AO67" i="21"/>
  <c r="AM67" i="21"/>
  <c r="AO66" i="21"/>
  <c r="AM66" i="21"/>
  <c r="AO65" i="21"/>
  <c r="AM65" i="21"/>
  <c r="AO64" i="21"/>
  <c r="AM64" i="21"/>
  <c r="AO63" i="21"/>
  <c r="AM63" i="21"/>
  <c r="AO62" i="21"/>
  <c r="AM62" i="21"/>
  <c r="AO61" i="21"/>
  <c r="AM61" i="21"/>
  <c r="AO60" i="21"/>
  <c r="AM60" i="21"/>
  <c r="AO59" i="21"/>
  <c r="AM59" i="21"/>
  <c r="AO58" i="21"/>
  <c r="AM58" i="21"/>
  <c r="AO57" i="21"/>
  <c r="AM57" i="21"/>
  <c r="AO56" i="21"/>
  <c r="AM56" i="21"/>
  <c r="AO55" i="21"/>
  <c r="AM55" i="21"/>
  <c r="AO54" i="21"/>
  <c r="AM54" i="21"/>
  <c r="AO53" i="21"/>
  <c r="AM53" i="21"/>
  <c r="AO52" i="21"/>
  <c r="AM52" i="21"/>
  <c r="AO51" i="21"/>
  <c r="AM51" i="21"/>
  <c r="AO50" i="21"/>
  <c r="AM50" i="21"/>
  <c r="AO49" i="21"/>
  <c r="AM49" i="21"/>
  <c r="AO48" i="21"/>
  <c r="AM48" i="21"/>
  <c r="AO47" i="21"/>
  <c r="AM47" i="21"/>
  <c r="AO46" i="21"/>
  <c r="AM46" i="21"/>
  <c r="AO45" i="21"/>
  <c r="AM45" i="21"/>
  <c r="AO44" i="21"/>
  <c r="AM44" i="21"/>
  <c r="AO43" i="21"/>
  <c r="AM43" i="21"/>
  <c r="AO42" i="21"/>
  <c r="AM42" i="21"/>
  <c r="AO41" i="21"/>
  <c r="AM41" i="21"/>
  <c r="AO40" i="21"/>
  <c r="AM40" i="21"/>
  <c r="AO39" i="21"/>
  <c r="AM39" i="21"/>
  <c r="AO38" i="21"/>
  <c r="AM38" i="21"/>
  <c r="AO37" i="21"/>
  <c r="AM37" i="21"/>
  <c r="AO36" i="21"/>
  <c r="AM36" i="21"/>
  <c r="AO35" i="21"/>
  <c r="AM35" i="21"/>
  <c r="AO34" i="21"/>
  <c r="AM34" i="21"/>
  <c r="AO33" i="21"/>
  <c r="AM33" i="21"/>
  <c r="AO32" i="21"/>
  <c r="AM32" i="21"/>
  <c r="AO31" i="21"/>
  <c r="AM31" i="21"/>
  <c r="AO30" i="21"/>
  <c r="AM30" i="21"/>
  <c r="AO29" i="21"/>
  <c r="AM29" i="21"/>
  <c r="AO28" i="21"/>
  <c r="AM28" i="21"/>
  <c r="AO27" i="21"/>
  <c r="AM27" i="21"/>
  <c r="AO26" i="21"/>
  <c r="AM26" i="21"/>
  <c r="AO25" i="21"/>
  <c r="AM25" i="21"/>
  <c r="AO24" i="21"/>
  <c r="AM24" i="21"/>
  <c r="AO23" i="21"/>
  <c r="AM23" i="21"/>
  <c r="AO22" i="21"/>
  <c r="AM22" i="21"/>
  <c r="AO21" i="21"/>
  <c r="AM21" i="21"/>
  <c r="AO20" i="21"/>
  <c r="AM20" i="21"/>
  <c r="AO19" i="21"/>
  <c r="AM19" i="21"/>
  <c r="AO18" i="21"/>
  <c r="AM18" i="21"/>
  <c r="AO17" i="21"/>
  <c r="AM17" i="21"/>
  <c r="AO16" i="21"/>
  <c r="AM16" i="21"/>
  <c r="AO15" i="21"/>
  <c r="AM15" i="21"/>
  <c r="AO14" i="21"/>
  <c r="AM14" i="21"/>
  <c r="AO13" i="21"/>
  <c r="AM13" i="21"/>
  <c r="AO12" i="21"/>
  <c r="AM12" i="21"/>
  <c r="AO11" i="21"/>
  <c r="AM11" i="21"/>
  <c r="AO10" i="21"/>
  <c r="AM10" i="21"/>
  <c r="AO9" i="21"/>
  <c r="AM9" i="21"/>
  <c r="AO8" i="21"/>
  <c r="AM8" i="21"/>
  <c r="AO180" i="20"/>
  <c r="AM180" i="20"/>
  <c r="AO179" i="20"/>
  <c r="AM179" i="20"/>
  <c r="AO178" i="20"/>
  <c r="AM178" i="20"/>
  <c r="AO177" i="20"/>
  <c r="AM177" i="20"/>
  <c r="AO176" i="20"/>
  <c r="AM176" i="20"/>
  <c r="AO175" i="20"/>
  <c r="AM175" i="20"/>
  <c r="AO174" i="20"/>
  <c r="AM174" i="20"/>
  <c r="AO173" i="20"/>
  <c r="AM173" i="20"/>
  <c r="AO172" i="20"/>
  <c r="AM172" i="20"/>
  <c r="AO171" i="20"/>
  <c r="AM171" i="20"/>
  <c r="AO170" i="20"/>
  <c r="AM170" i="20"/>
  <c r="AO169" i="20"/>
  <c r="AM169" i="20"/>
  <c r="AO168" i="20"/>
  <c r="AM168" i="20"/>
  <c r="AO167" i="20"/>
  <c r="AM167" i="20"/>
  <c r="AO166" i="20"/>
  <c r="AM166" i="20"/>
  <c r="AO165" i="20"/>
  <c r="AM165" i="20"/>
  <c r="AO164" i="20"/>
  <c r="AM164" i="20"/>
  <c r="AO163" i="20"/>
  <c r="AM163" i="20"/>
  <c r="AO162" i="20"/>
  <c r="AM162" i="20"/>
  <c r="AO161" i="20"/>
  <c r="AM161" i="20"/>
  <c r="AO160" i="20"/>
  <c r="AM160" i="20"/>
  <c r="AO159" i="20"/>
  <c r="AM159" i="20"/>
  <c r="AO158" i="20"/>
  <c r="AM158" i="20"/>
  <c r="AO157" i="20"/>
  <c r="AM157" i="20"/>
  <c r="AO156" i="20"/>
  <c r="AM156" i="20"/>
  <c r="AO155" i="20"/>
  <c r="AM155" i="20"/>
  <c r="AO154" i="20"/>
  <c r="AM154" i="20"/>
  <c r="AO153" i="20"/>
  <c r="AM153" i="20"/>
  <c r="AO152" i="20"/>
  <c r="AM152" i="20"/>
  <c r="AO151" i="20"/>
  <c r="AM151" i="20"/>
  <c r="AO150" i="20"/>
  <c r="AM150" i="20"/>
  <c r="AO149" i="20"/>
  <c r="AM149" i="20"/>
  <c r="AO148" i="20"/>
  <c r="AM148" i="20"/>
  <c r="AO147" i="20"/>
  <c r="AM147" i="20"/>
  <c r="AO146" i="20"/>
  <c r="AM146" i="20"/>
  <c r="AO145" i="20"/>
  <c r="AM145" i="20"/>
  <c r="AO144" i="20"/>
  <c r="AM144" i="20"/>
  <c r="AO143" i="20"/>
  <c r="AM143" i="20"/>
  <c r="AO142" i="20"/>
  <c r="AM142" i="20"/>
  <c r="AO141" i="20"/>
  <c r="AM141" i="20"/>
  <c r="AO140" i="20"/>
  <c r="AM140" i="20"/>
  <c r="AO139" i="20"/>
  <c r="AM139" i="20"/>
  <c r="AO138" i="20"/>
  <c r="AM138" i="20"/>
  <c r="AO137" i="20"/>
  <c r="AM137" i="20"/>
  <c r="AO136" i="20"/>
  <c r="AM136" i="20"/>
  <c r="AO135" i="20"/>
  <c r="AM135" i="20"/>
  <c r="AO134" i="20"/>
  <c r="AM134" i="20"/>
  <c r="AO133" i="20"/>
  <c r="AM133" i="20"/>
  <c r="AO132" i="20"/>
  <c r="AM132" i="20"/>
  <c r="AO131" i="20"/>
  <c r="AM131" i="20"/>
  <c r="AO130" i="20"/>
  <c r="AM130" i="20"/>
  <c r="AO129" i="20"/>
  <c r="AM129" i="20"/>
  <c r="AO128" i="20"/>
  <c r="AM128" i="20"/>
  <c r="AO127" i="20"/>
  <c r="AM127" i="20"/>
  <c r="AO126" i="20"/>
  <c r="AM126" i="20"/>
  <c r="AO125" i="20"/>
  <c r="AM125" i="20"/>
  <c r="AO124" i="20"/>
  <c r="AM124" i="20"/>
  <c r="AO123" i="20"/>
  <c r="AM123" i="20"/>
  <c r="AO122" i="20"/>
  <c r="AM122" i="20"/>
  <c r="AO121" i="20"/>
  <c r="AM121" i="20"/>
  <c r="AO120" i="20"/>
  <c r="AM120" i="20"/>
  <c r="AO119" i="20"/>
  <c r="AM119" i="20"/>
  <c r="AO118" i="20"/>
  <c r="AM118" i="20"/>
  <c r="AO117" i="20"/>
  <c r="AM117" i="20"/>
  <c r="AO116" i="20"/>
  <c r="AM116" i="20"/>
  <c r="AO115" i="20"/>
  <c r="AM115" i="20"/>
  <c r="AO114" i="20"/>
  <c r="AM114" i="20"/>
  <c r="AO113" i="20"/>
  <c r="AM113" i="20"/>
  <c r="AO112" i="20"/>
  <c r="AM112" i="20"/>
  <c r="AO111" i="20"/>
  <c r="AM111" i="20"/>
  <c r="AO110" i="20"/>
  <c r="AM110" i="20"/>
  <c r="AO109" i="20"/>
  <c r="AM109" i="20"/>
  <c r="AO108" i="20"/>
  <c r="AM108" i="20"/>
  <c r="AO107" i="20"/>
  <c r="AM107" i="20"/>
  <c r="AO106" i="20"/>
  <c r="AM106" i="20"/>
  <c r="AO105" i="20"/>
  <c r="AM105" i="20"/>
  <c r="AO104" i="20"/>
  <c r="AM104" i="20"/>
  <c r="AO103" i="20"/>
  <c r="AM103" i="20"/>
  <c r="AO102" i="20"/>
  <c r="AM102" i="20"/>
  <c r="AO101" i="20"/>
  <c r="AM101" i="20"/>
  <c r="AO100" i="20"/>
  <c r="AM100" i="20"/>
  <c r="AO99" i="20"/>
  <c r="AM99" i="20"/>
  <c r="AO98" i="20"/>
  <c r="AM98" i="20"/>
  <c r="AO97" i="20"/>
  <c r="AM97" i="20"/>
  <c r="AO96" i="20"/>
  <c r="AM96" i="20"/>
  <c r="AO95" i="20"/>
  <c r="AM95" i="20"/>
  <c r="AO94" i="20"/>
  <c r="AM94" i="20"/>
  <c r="AO93" i="20"/>
  <c r="AM93" i="20"/>
  <c r="AO92" i="20"/>
  <c r="AM92" i="20"/>
  <c r="AO91" i="20"/>
  <c r="AM91" i="20"/>
  <c r="AO90" i="20"/>
  <c r="AM90" i="20"/>
  <c r="AO89" i="20"/>
  <c r="AM89" i="20"/>
  <c r="AO88" i="20"/>
  <c r="AM88" i="20"/>
  <c r="AO87" i="20"/>
  <c r="AM87" i="20"/>
  <c r="AO86" i="20"/>
  <c r="AM86" i="20"/>
  <c r="AO85" i="20"/>
  <c r="AM85" i="20"/>
  <c r="AO84" i="20"/>
  <c r="AM84" i="20"/>
  <c r="AO83" i="20"/>
  <c r="AM83" i="20"/>
  <c r="AO82" i="20"/>
  <c r="AM82" i="20"/>
  <c r="AO81" i="20"/>
  <c r="AM81" i="20"/>
  <c r="AO80" i="20"/>
  <c r="AM80" i="20"/>
  <c r="AO79" i="20"/>
  <c r="AM79" i="20"/>
  <c r="AO78" i="20"/>
  <c r="AM78" i="20"/>
  <c r="AO77" i="20"/>
  <c r="AM77" i="20"/>
  <c r="AO76" i="20"/>
  <c r="AM76" i="20"/>
  <c r="AO75" i="20"/>
  <c r="AM75" i="20"/>
  <c r="AO74" i="20"/>
  <c r="AM74" i="20"/>
  <c r="AO73" i="20"/>
  <c r="AM73" i="20"/>
  <c r="AO72" i="20"/>
  <c r="AM72" i="20"/>
  <c r="AO71" i="20"/>
  <c r="AM71" i="20"/>
  <c r="AO70" i="20"/>
  <c r="AM70" i="20"/>
  <c r="AO69" i="20"/>
  <c r="AM69" i="20"/>
  <c r="AO68" i="20"/>
  <c r="AM68" i="20"/>
  <c r="AO67" i="20"/>
  <c r="AM67" i="20"/>
  <c r="AO66" i="20"/>
  <c r="AM66" i="20"/>
  <c r="AO65" i="20"/>
  <c r="AM65" i="20"/>
  <c r="AO64" i="20"/>
  <c r="AM64" i="20"/>
  <c r="AO63" i="20"/>
  <c r="AM63" i="20"/>
  <c r="AO62" i="20"/>
  <c r="AM62" i="20"/>
  <c r="AO61" i="20"/>
  <c r="AM61" i="20"/>
  <c r="AO60" i="20"/>
  <c r="AM60" i="20"/>
  <c r="AO59" i="20"/>
  <c r="AM59" i="20"/>
  <c r="AO58" i="20"/>
  <c r="AM58" i="20"/>
  <c r="AO57" i="20"/>
  <c r="AM57" i="20"/>
  <c r="AO56" i="20"/>
  <c r="AM56" i="20"/>
  <c r="AO55" i="20"/>
  <c r="AM55" i="20"/>
  <c r="AO54" i="20"/>
  <c r="AM54" i="20"/>
  <c r="AO53" i="20"/>
  <c r="AM53" i="20"/>
  <c r="AO52" i="20"/>
  <c r="AM52" i="20"/>
  <c r="AO51" i="20"/>
  <c r="AM51" i="20"/>
  <c r="AO50" i="20"/>
  <c r="AM50" i="20"/>
  <c r="AO49" i="20"/>
  <c r="AM49" i="20"/>
  <c r="AO48" i="20"/>
  <c r="AM48" i="20"/>
  <c r="AO47" i="20"/>
  <c r="AM47" i="20"/>
  <c r="AO46" i="20"/>
  <c r="AM46" i="20"/>
  <c r="AO45" i="20"/>
  <c r="AM45" i="20"/>
  <c r="AO44" i="20"/>
  <c r="AM44" i="20"/>
  <c r="AO43" i="20"/>
  <c r="AM43" i="20"/>
  <c r="AO42" i="20"/>
  <c r="AM42" i="20"/>
  <c r="AO41" i="20"/>
  <c r="AM41" i="20"/>
  <c r="AO40" i="20"/>
  <c r="AM40" i="20"/>
  <c r="AO39" i="20"/>
  <c r="AM39" i="20"/>
  <c r="AO38" i="20"/>
  <c r="AM38" i="20"/>
  <c r="AO37" i="20"/>
  <c r="AM37" i="20"/>
  <c r="AO36" i="20"/>
  <c r="AM36" i="20"/>
  <c r="AO35" i="20"/>
  <c r="AM35" i="20"/>
  <c r="AO34" i="20"/>
  <c r="AM34" i="20"/>
  <c r="AO33" i="20"/>
  <c r="AM33" i="20"/>
  <c r="AO32" i="20"/>
  <c r="AM32" i="20"/>
  <c r="AO31" i="20"/>
  <c r="AM31" i="20"/>
  <c r="AO30" i="20"/>
  <c r="AM30" i="20"/>
  <c r="AO29" i="20"/>
  <c r="AM29" i="20"/>
  <c r="AO28" i="20"/>
  <c r="AM28" i="20"/>
  <c r="AO27" i="20"/>
  <c r="AM27" i="20"/>
  <c r="AO26" i="20"/>
  <c r="AM26" i="20"/>
  <c r="AO25" i="20"/>
  <c r="AM25" i="20"/>
  <c r="AO24" i="20"/>
  <c r="AM24" i="20"/>
  <c r="AO23" i="20"/>
  <c r="AM23" i="20"/>
  <c r="AO22" i="20"/>
  <c r="AM22" i="20"/>
  <c r="AO21" i="20"/>
  <c r="AM21" i="20"/>
  <c r="AO20" i="20"/>
  <c r="AM20" i="20"/>
  <c r="AO19" i="20"/>
  <c r="AM19" i="20"/>
  <c r="AO18" i="20"/>
  <c r="AM18" i="20"/>
  <c r="AO17" i="20"/>
  <c r="AM17" i="20"/>
  <c r="AO16" i="20"/>
  <c r="AM16" i="20"/>
  <c r="AO15" i="20"/>
  <c r="AM15" i="20"/>
  <c r="AO14" i="20"/>
  <c r="AM14" i="20"/>
  <c r="AO13" i="20"/>
  <c r="AM13" i="20"/>
  <c r="AO12" i="20"/>
  <c r="AM12" i="20"/>
  <c r="AO11" i="20"/>
  <c r="AM11" i="20"/>
  <c r="AO10" i="20"/>
  <c r="AM10" i="20"/>
  <c r="AO9" i="20"/>
  <c r="AM9" i="20"/>
  <c r="AO8" i="20"/>
  <c r="AM8" i="20"/>
  <c r="AO222" i="7"/>
  <c r="AM222" i="7"/>
  <c r="AO221" i="7"/>
  <c r="AM221" i="7"/>
  <c r="AO220" i="7"/>
  <c r="AM220" i="7"/>
  <c r="AO219" i="7"/>
  <c r="AM219" i="7"/>
  <c r="AO218" i="7"/>
  <c r="AM218" i="7"/>
  <c r="AO217" i="7"/>
  <c r="AM217" i="7"/>
  <c r="AO216" i="7"/>
  <c r="AM216" i="7"/>
  <c r="AO215" i="7"/>
  <c r="AM215" i="7"/>
  <c r="AO214" i="7"/>
  <c r="AM214" i="7"/>
  <c r="AO213" i="7"/>
  <c r="AM213" i="7"/>
  <c r="AO212" i="7"/>
  <c r="AM212" i="7"/>
  <c r="AO211" i="7"/>
  <c r="AM211" i="7"/>
  <c r="AO210" i="7"/>
  <c r="AM210" i="7"/>
  <c r="AO209" i="7"/>
  <c r="AM209" i="7"/>
  <c r="AO208" i="7"/>
  <c r="AM208" i="7"/>
  <c r="AO207" i="7"/>
  <c r="AM207" i="7"/>
  <c r="AO206" i="7"/>
  <c r="AM206" i="7"/>
  <c r="AO205" i="7"/>
  <c r="AM205" i="7"/>
  <c r="AO204" i="7"/>
  <c r="AM204" i="7"/>
  <c r="AO203" i="7"/>
  <c r="AM203" i="7"/>
  <c r="AO202" i="7"/>
  <c r="AM202" i="7"/>
  <c r="AO201" i="7"/>
  <c r="AM201" i="7"/>
  <c r="AO200" i="7"/>
  <c r="AM200" i="7"/>
  <c r="AO199" i="7"/>
  <c r="AM199" i="7"/>
  <c r="AO195" i="7"/>
  <c r="AM195" i="7"/>
  <c r="AO194" i="7"/>
  <c r="AM194" i="7"/>
  <c r="AO193" i="7"/>
  <c r="AM193" i="7"/>
  <c r="AO192" i="7"/>
  <c r="AM192" i="7"/>
  <c r="AO191" i="7"/>
  <c r="AM191" i="7"/>
  <c r="AO190" i="7"/>
  <c r="AM190" i="7"/>
  <c r="AO189" i="7"/>
  <c r="AN189" i="7"/>
  <c r="O188" i="14"/>
  <c r="AM189" i="7"/>
  <c r="AL189" i="7"/>
  <c r="N188" i="14"/>
  <c r="AO188" i="7"/>
  <c r="AM188" i="7"/>
  <c r="AO187" i="7"/>
  <c r="AM187" i="7"/>
  <c r="AO186" i="7"/>
  <c r="AM186" i="7"/>
  <c r="AO185" i="7"/>
  <c r="AM185" i="7"/>
  <c r="AO184" i="7"/>
  <c r="AM184" i="7"/>
  <c r="AO183" i="7"/>
  <c r="AM183" i="7"/>
  <c r="AO182" i="7"/>
  <c r="AM182" i="7"/>
  <c r="AO181" i="7"/>
  <c r="AM181" i="7"/>
  <c r="AO180" i="7"/>
  <c r="AM180" i="7"/>
  <c r="AO179" i="7"/>
  <c r="AM179" i="7"/>
  <c r="AO178" i="7"/>
  <c r="AM178" i="7"/>
  <c r="AO177" i="7"/>
  <c r="AM177" i="7"/>
  <c r="AO176" i="7"/>
  <c r="AM176" i="7"/>
  <c r="AO175" i="7"/>
  <c r="AM175" i="7"/>
  <c r="AO174" i="7"/>
  <c r="AM174" i="7"/>
  <c r="AO173" i="7"/>
  <c r="AM173" i="7"/>
  <c r="AO172" i="7"/>
  <c r="AM172" i="7"/>
  <c r="AO171" i="7"/>
  <c r="AM171" i="7"/>
  <c r="AO170" i="7"/>
  <c r="AM170" i="7"/>
  <c r="AO169" i="7"/>
  <c r="AM169" i="7"/>
  <c r="AO168" i="7"/>
  <c r="AM168" i="7"/>
  <c r="AO167" i="7"/>
  <c r="AM167" i="7"/>
  <c r="AO166" i="7"/>
  <c r="AM166" i="7"/>
  <c r="AO165" i="7"/>
  <c r="AM165" i="7"/>
  <c r="AO164" i="7"/>
  <c r="AM164" i="7"/>
  <c r="AO163" i="7"/>
  <c r="AM163" i="7"/>
  <c r="AO162" i="7"/>
  <c r="AM162" i="7"/>
  <c r="AO161" i="7"/>
  <c r="AM161" i="7"/>
  <c r="AO160" i="7"/>
  <c r="AM160" i="7"/>
  <c r="AO159" i="7"/>
  <c r="AM159" i="7"/>
  <c r="AO158" i="7"/>
  <c r="AM158" i="7"/>
  <c r="AO157" i="7"/>
  <c r="AM157" i="7"/>
  <c r="AO156" i="7"/>
  <c r="AM156" i="7"/>
  <c r="AO155" i="7"/>
  <c r="AM155" i="7"/>
  <c r="AO154" i="7"/>
  <c r="AM154" i="7"/>
  <c r="AO153" i="7"/>
  <c r="AM153" i="7"/>
  <c r="AO152" i="7"/>
  <c r="AM152" i="7"/>
  <c r="AO151" i="7"/>
  <c r="AM151" i="7"/>
  <c r="AO150" i="7"/>
  <c r="AM150" i="7"/>
  <c r="AO149" i="7"/>
  <c r="AM149" i="7"/>
  <c r="AO148" i="7"/>
  <c r="AM148" i="7"/>
  <c r="AO147" i="7"/>
  <c r="AM147" i="7"/>
  <c r="AO146" i="7"/>
  <c r="AM146" i="7"/>
  <c r="AO145" i="7"/>
  <c r="AM145" i="7"/>
  <c r="AO144" i="7"/>
  <c r="AM144" i="7"/>
  <c r="AO143" i="7"/>
  <c r="AM143" i="7"/>
  <c r="AO142" i="7"/>
  <c r="AM142" i="7"/>
  <c r="AO141" i="7"/>
  <c r="AM141" i="7"/>
  <c r="AO140" i="7"/>
  <c r="AM140" i="7"/>
  <c r="AO139" i="7"/>
  <c r="AM139" i="7"/>
  <c r="AO138" i="7"/>
  <c r="AM138" i="7"/>
  <c r="AO137" i="7"/>
  <c r="AM137" i="7"/>
  <c r="AO136" i="7"/>
  <c r="AM136" i="7"/>
  <c r="AO135" i="7"/>
  <c r="AM135" i="7"/>
  <c r="AO134" i="7"/>
  <c r="AM134" i="7"/>
  <c r="AO133" i="7"/>
  <c r="AM133" i="7"/>
  <c r="AO132" i="7"/>
  <c r="AM132" i="7"/>
  <c r="AO131" i="7"/>
  <c r="AM131" i="7"/>
  <c r="AO130" i="7"/>
  <c r="AM130" i="7"/>
  <c r="AO129" i="7"/>
  <c r="AM129" i="7"/>
  <c r="AO128" i="7"/>
  <c r="AM128" i="7"/>
  <c r="AO127" i="7"/>
  <c r="AM127" i="7"/>
  <c r="AO126" i="7"/>
  <c r="AM126" i="7"/>
  <c r="AO125" i="7"/>
  <c r="AM125" i="7"/>
  <c r="AO124" i="7"/>
  <c r="AM124" i="7"/>
  <c r="AO123" i="7"/>
  <c r="AM123" i="7"/>
  <c r="AO122" i="7"/>
  <c r="AM122" i="7"/>
  <c r="AO121" i="7"/>
  <c r="AM121" i="7"/>
  <c r="AO120" i="7"/>
  <c r="AM120" i="7"/>
  <c r="AO119" i="7"/>
  <c r="AM119" i="7"/>
  <c r="AO118" i="7"/>
  <c r="AM118" i="7"/>
  <c r="AO117" i="7"/>
  <c r="AM117" i="7"/>
  <c r="AO116" i="7"/>
  <c r="AM116" i="7"/>
  <c r="AO115" i="7"/>
  <c r="AM115" i="7"/>
  <c r="AO114" i="7"/>
  <c r="AM114" i="7"/>
  <c r="AO113" i="7"/>
  <c r="AM113" i="7"/>
  <c r="AO112" i="7"/>
  <c r="AM112" i="7"/>
  <c r="AO111" i="7"/>
  <c r="AM111" i="7"/>
  <c r="AO110" i="7"/>
  <c r="AM110" i="7"/>
  <c r="AO109" i="7"/>
  <c r="AM109" i="7"/>
  <c r="AO108" i="7"/>
  <c r="AM108" i="7"/>
  <c r="AO107" i="7"/>
  <c r="AM107" i="7"/>
  <c r="AO106" i="7"/>
  <c r="AM106" i="7"/>
  <c r="AO105" i="7"/>
  <c r="AM105" i="7"/>
  <c r="AO104" i="7"/>
  <c r="AM104" i="7"/>
  <c r="AO103" i="7"/>
  <c r="AM103" i="7"/>
  <c r="AO102" i="7"/>
  <c r="AM102" i="7"/>
  <c r="AO101" i="7"/>
  <c r="AM101" i="7"/>
  <c r="AO100" i="7"/>
  <c r="AM100" i="7"/>
  <c r="AO99" i="7"/>
  <c r="AM99" i="7"/>
  <c r="AO98" i="7"/>
  <c r="AM98" i="7"/>
  <c r="AO97" i="7"/>
  <c r="AM97" i="7"/>
  <c r="AO96" i="7"/>
  <c r="AM96" i="7"/>
  <c r="AO95" i="7"/>
  <c r="AM95" i="7"/>
  <c r="AO94" i="7"/>
  <c r="AM94" i="7"/>
  <c r="AO93" i="7"/>
  <c r="AM93" i="7"/>
  <c r="AO92" i="7"/>
  <c r="AM92" i="7"/>
  <c r="AO91" i="7"/>
  <c r="AM91" i="7"/>
  <c r="AO90" i="7"/>
  <c r="AM90" i="7"/>
  <c r="AO89" i="7"/>
  <c r="AM89" i="7"/>
  <c r="AO88" i="7"/>
  <c r="AM88" i="7"/>
  <c r="AO87" i="7"/>
  <c r="AM87" i="7"/>
  <c r="AO86" i="7"/>
  <c r="AM86" i="7"/>
  <c r="AO85" i="7"/>
  <c r="AM85" i="7"/>
  <c r="AO84" i="7"/>
  <c r="AM84" i="7"/>
  <c r="AO83" i="7"/>
  <c r="AM83" i="7"/>
  <c r="AO82" i="7"/>
  <c r="AM82" i="7"/>
  <c r="AO81" i="7"/>
  <c r="AM81" i="7"/>
  <c r="AO80" i="7"/>
  <c r="AM80" i="7"/>
  <c r="AO79" i="7"/>
  <c r="AM79" i="7"/>
  <c r="AO78" i="7"/>
  <c r="AM78" i="7"/>
  <c r="AO77" i="7"/>
  <c r="AM77" i="7"/>
  <c r="AO76" i="7"/>
  <c r="AM76" i="7"/>
  <c r="AO75" i="7"/>
  <c r="AM75" i="7"/>
  <c r="AO74" i="7"/>
  <c r="AM74" i="7"/>
  <c r="AO73" i="7"/>
  <c r="AM73" i="7"/>
  <c r="AO72" i="7"/>
  <c r="AM72" i="7"/>
  <c r="AO71" i="7"/>
  <c r="AM71" i="7"/>
  <c r="AO70" i="7"/>
  <c r="AM70" i="7"/>
  <c r="AO69" i="7"/>
  <c r="AM69" i="7"/>
  <c r="AO68" i="7"/>
  <c r="AM68" i="7"/>
  <c r="AO67" i="7"/>
  <c r="AM67" i="7"/>
  <c r="AO66" i="7"/>
  <c r="AM66" i="7"/>
  <c r="AO65" i="7"/>
  <c r="AM65" i="7"/>
  <c r="AO64" i="7"/>
  <c r="AM64" i="7"/>
  <c r="AO63" i="7"/>
  <c r="AM63" i="7"/>
  <c r="AO62" i="7"/>
  <c r="AM62" i="7"/>
  <c r="AO61" i="7"/>
  <c r="AM61" i="7"/>
  <c r="AO60" i="7"/>
  <c r="AM60" i="7"/>
  <c r="AO59" i="7"/>
  <c r="AM59" i="7"/>
  <c r="AO58" i="7"/>
  <c r="AM58" i="7"/>
  <c r="AO57" i="7"/>
  <c r="AM57" i="7"/>
  <c r="AO56" i="7"/>
  <c r="AM56" i="7"/>
  <c r="AO55" i="7"/>
  <c r="AM55" i="7"/>
  <c r="AO54" i="7"/>
  <c r="AM54" i="7"/>
  <c r="AO53" i="7"/>
  <c r="AM53" i="7"/>
  <c r="AO52" i="7"/>
  <c r="AM52" i="7"/>
  <c r="AO51" i="7"/>
  <c r="AM51" i="7"/>
  <c r="AO50" i="7"/>
  <c r="AM50" i="7"/>
  <c r="AO49" i="7"/>
  <c r="AM49" i="7"/>
  <c r="AO48" i="7"/>
  <c r="AM48" i="7"/>
  <c r="AO47" i="7"/>
  <c r="AM47" i="7"/>
  <c r="AO46" i="7"/>
  <c r="AM46" i="7"/>
  <c r="AO45" i="7"/>
  <c r="AM45" i="7"/>
  <c r="AO44" i="7"/>
  <c r="AM44" i="7"/>
  <c r="AO43" i="7"/>
  <c r="AM43" i="7"/>
  <c r="AO42" i="7"/>
  <c r="AM42" i="7"/>
  <c r="AO41" i="7"/>
  <c r="AM41" i="7"/>
  <c r="AO40" i="7"/>
  <c r="AM40" i="7"/>
  <c r="AO39" i="7"/>
  <c r="AM39" i="7"/>
  <c r="AO38" i="7"/>
  <c r="AM38" i="7"/>
  <c r="AO37" i="7"/>
  <c r="AM37" i="7"/>
  <c r="AO36" i="7"/>
  <c r="AM36" i="7"/>
  <c r="AO35" i="7"/>
  <c r="AM35" i="7"/>
  <c r="AO34" i="7"/>
  <c r="AM34" i="7"/>
  <c r="AO33" i="7"/>
  <c r="AM33" i="7"/>
  <c r="AO32" i="7"/>
  <c r="AM32" i="7"/>
  <c r="AO31" i="7"/>
  <c r="AM31" i="7"/>
  <c r="AO30" i="7"/>
  <c r="AM30" i="7"/>
  <c r="AO29" i="7"/>
  <c r="AM29" i="7"/>
  <c r="AO28" i="7"/>
  <c r="AM28" i="7"/>
  <c r="AO27" i="7"/>
  <c r="AM27" i="7"/>
  <c r="AO26" i="7"/>
  <c r="AM26" i="7"/>
  <c r="AO25" i="7"/>
  <c r="AM25" i="7"/>
  <c r="AO24" i="7"/>
  <c r="AM24" i="7"/>
  <c r="AO23" i="7"/>
  <c r="AM23" i="7"/>
  <c r="AO22" i="7"/>
  <c r="AM22" i="7"/>
  <c r="AO21" i="7"/>
  <c r="AM21" i="7"/>
  <c r="AO20" i="7"/>
  <c r="AM20" i="7"/>
  <c r="AO19" i="7"/>
  <c r="AM19" i="7"/>
  <c r="AO18" i="7"/>
  <c r="AM18" i="7"/>
  <c r="AO17" i="7"/>
  <c r="AM17" i="7"/>
  <c r="AO16" i="7"/>
  <c r="AM16" i="7"/>
  <c r="AO15" i="7"/>
  <c r="AM15" i="7"/>
  <c r="AO14" i="7"/>
  <c r="AM14" i="7"/>
  <c r="AO13" i="7"/>
  <c r="AM13" i="7"/>
  <c r="AO12" i="7"/>
  <c r="AM12" i="7"/>
  <c r="AO11" i="7"/>
  <c r="AM11" i="7"/>
  <c r="AO10" i="7"/>
  <c r="AM10" i="7"/>
  <c r="AO9" i="7"/>
  <c r="AM9" i="7"/>
  <c r="AO8" i="7"/>
  <c r="AM8" i="7"/>
  <c r="AO220" i="35"/>
  <c r="AO219" i="35"/>
  <c r="AO218" i="35"/>
  <c r="AO217" i="35"/>
  <c r="AO216" i="35"/>
  <c r="AO215" i="35"/>
  <c r="AO214" i="35"/>
  <c r="AO213" i="35"/>
  <c r="AO212" i="35"/>
  <c r="AO211" i="35"/>
  <c r="AO210" i="35"/>
  <c r="AO209" i="35"/>
  <c r="AO208" i="35"/>
  <c r="AO207" i="35"/>
  <c r="AO206" i="35"/>
  <c r="AO205" i="35"/>
  <c r="AO204" i="35"/>
  <c r="AO203" i="35"/>
  <c r="AO202" i="35"/>
  <c r="AO201" i="35"/>
  <c r="AO200" i="35"/>
  <c r="AO199" i="35"/>
  <c r="AO198" i="35"/>
  <c r="AO197" i="35"/>
  <c r="AO195" i="35"/>
  <c r="AO194" i="35"/>
  <c r="AO193" i="35"/>
  <c r="AO192" i="35"/>
  <c r="AO191" i="35"/>
  <c r="AO190" i="35"/>
  <c r="AO189" i="35"/>
  <c r="AN189" i="35"/>
  <c r="S188" i="14" s="1"/>
  <c r="AO188" i="35"/>
  <c r="AO187" i="35"/>
  <c r="AO186" i="35"/>
  <c r="AO185" i="35"/>
  <c r="AO184" i="35"/>
  <c r="AO183" i="35"/>
  <c r="AO182" i="35"/>
  <c r="AO181" i="35"/>
  <c r="AO180" i="35"/>
  <c r="AO179" i="35"/>
  <c r="AO178" i="35"/>
  <c r="AO177" i="35"/>
  <c r="AO176" i="35"/>
  <c r="AO175" i="35"/>
  <c r="AO174" i="35"/>
  <c r="AO173" i="35"/>
  <c r="AO172" i="35"/>
  <c r="AO171" i="35"/>
  <c r="AO170" i="35"/>
  <c r="AO169" i="35"/>
  <c r="AO168" i="35"/>
  <c r="AO167" i="35"/>
  <c r="AO166" i="35"/>
  <c r="AO165" i="35"/>
  <c r="AO164" i="35"/>
  <c r="AO163" i="35"/>
  <c r="AO162" i="35"/>
  <c r="AO161" i="35"/>
  <c r="AO160" i="35"/>
  <c r="AO159" i="35"/>
  <c r="AO158" i="35"/>
  <c r="AO157" i="35"/>
  <c r="AO156" i="35"/>
  <c r="AO155" i="35"/>
  <c r="AO154" i="35"/>
  <c r="AO153" i="35"/>
  <c r="AO152" i="35"/>
  <c r="AO151" i="35"/>
  <c r="AO150" i="35"/>
  <c r="AO149" i="35"/>
  <c r="AO148" i="35"/>
  <c r="AO147" i="35"/>
  <c r="AO146" i="35"/>
  <c r="AO145" i="35"/>
  <c r="AO144" i="35"/>
  <c r="AO143" i="35"/>
  <c r="AO142" i="35"/>
  <c r="AO141" i="35"/>
  <c r="AO140" i="35"/>
  <c r="AO139" i="35"/>
  <c r="AO138" i="35"/>
  <c r="AO137" i="35"/>
  <c r="AN137" i="35"/>
  <c r="AO136" i="35"/>
  <c r="AN136" i="35"/>
  <c r="AO135" i="35"/>
  <c r="AN135" i="35"/>
  <c r="AO134" i="35"/>
  <c r="AN134" i="35"/>
  <c r="AO133" i="35"/>
  <c r="AN133" i="35"/>
  <c r="AO132" i="35"/>
  <c r="AN132" i="35"/>
  <c r="AO131" i="35"/>
  <c r="AN131" i="35"/>
  <c r="AO130" i="35"/>
  <c r="AN130" i="35"/>
  <c r="AO129" i="35"/>
  <c r="AN129" i="35"/>
  <c r="AO128" i="35"/>
  <c r="AN128" i="35"/>
  <c r="AO127" i="35"/>
  <c r="AN127" i="35"/>
  <c r="AO126" i="35"/>
  <c r="AN126" i="35"/>
  <c r="AO125" i="35"/>
  <c r="AN125" i="35"/>
  <c r="AO124" i="35"/>
  <c r="AN124" i="35"/>
  <c r="AO123" i="35"/>
  <c r="AN123" i="35"/>
  <c r="AO122" i="35"/>
  <c r="AN122" i="35"/>
  <c r="AO121" i="35"/>
  <c r="AN121" i="35"/>
  <c r="AO120" i="35"/>
  <c r="AN120" i="35"/>
  <c r="AO119" i="35"/>
  <c r="AN119" i="35"/>
  <c r="AO118" i="35"/>
  <c r="AN118" i="35"/>
  <c r="AO117" i="35"/>
  <c r="AN117" i="35"/>
  <c r="AO116" i="35"/>
  <c r="AN116" i="35"/>
  <c r="AO115" i="35"/>
  <c r="AN115" i="35"/>
  <c r="AO114" i="35"/>
  <c r="AN114" i="35"/>
  <c r="AO113" i="35"/>
  <c r="AN113" i="35"/>
  <c r="AO112" i="35"/>
  <c r="AN112" i="35"/>
  <c r="AO111" i="35"/>
  <c r="AN111" i="35"/>
  <c r="AO110" i="35"/>
  <c r="AN110" i="35"/>
  <c r="AO109" i="35"/>
  <c r="AN109" i="35"/>
  <c r="AO108" i="35"/>
  <c r="AN108" i="35"/>
  <c r="AO107" i="35"/>
  <c r="AN107" i="35"/>
  <c r="AO106" i="35"/>
  <c r="AN106" i="35"/>
  <c r="AO105" i="35"/>
  <c r="AN105" i="35"/>
  <c r="AO104" i="35"/>
  <c r="AN104" i="35"/>
  <c r="AO103" i="35"/>
  <c r="AN103" i="35"/>
  <c r="AO102" i="35"/>
  <c r="AN102" i="35"/>
  <c r="AO101" i="35"/>
  <c r="AN101" i="35"/>
  <c r="AO100" i="35"/>
  <c r="AN100" i="35"/>
  <c r="AO99" i="35"/>
  <c r="AN99" i="35"/>
  <c r="AO98" i="35"/>
  <c r="AN98" i="35"/>
  <c r="AO97" i="35"/>
  <c r="AN97" i="35"/>
  <c r="AO96" i="35"/>
  <c r="AN96" i="35"/>
  <c r="AO95" i="35"/>
  <c r="AN95" i="35"/>
  <c r="AO94" i="35"/>
  <c r="AN94" i="35"/>
  <c r="AO93" i="35"/>
  <c r="AN93" i="35"/>
  <c r="AO92" i="35"/>
  <c r="AN92" i="35"/>
  <c r="AO91" i="35"/>
  <c r="AN91" i="35"/>
  <c r="AO90" i="35"/>
  <c r="AN90" i="35"/>
  <c r="AO89" i="35"/>
  <c r="AN89" i="35"/>
  <c r="AO88" i="35"/>
  <c r="AN88" i="35"/>
  <c r="AO87" i="35"/>
  <c r="AN87" i="35"/>
  <c r="AO86" i="35"/>
  <c r="AN86" i="35"/>
  <c r="AO85" i="35"/>
  <c r="AN85" i="35"/>
  <c r="AO84" i="35"/>
  <c r="AN84" i="35"/>
  <c r="AO83" i="35"/>
  <c r="AN83" i="35"/>
  <c r="AO82" i="35"/>
  <c r="AN82" i="35"/>
  <c r="AO81" i="35"/>
  <c r="AN81" i="35"/>
  <c r="AO80" i="35"/>
  <c r="AN80" i="35"/>
  <c r="AO79" i="35"/>
  <c r="AN79" i="35"/>
  <c r="AO78" i="35"/>
  <c r="AN78" i="35"/>
  <c r="AO77" i="35"/>
  <c r="AN77" i="35"/>
  <c r="AO76" i="35"/>
  <c r="AN76" i="35"/>
  <c r="AO75" i="35"/>
  <c r="AN75" i="35"/>
  <c r="AO74" i="35"/>
  <c r="AN74" i="35"/>
  <c r="AO73" i="35"/>
  <c r="AN73" i="35"/>
  <c r="AO72" i="35"/>
  <c r="AN72" i="35"/>
  <c r="AO71" i="35"/>
  <c r="AN71" i="35"/>
  <c r="AO70" i="35"/>
  <c r="AN70" i="35"/>
  <c r="AO69" i="35"/>
  <c r="AN69" i="35"/>
  <c r="AO68" i="35"/>
  <c r="AN68" i="35"/>
  <c r="AO67" i="35"/>
  <c r="AN67" i="35"/>
  <c r="AO66" i="35"/>
  <c r="AN66" i="35"/>
  <c r="AO65" i="35"/>
  <c r="AN65" i="35"/>
  <c r="AO64" i="35"/>
  <c r="AN64" i="35"/>
  <c r="AO63" i="35"/>
  <c r="AN63" i="35"/>
  <c r="AO62" i="35"/>
  <c r="AN62" i="35"/>
  <c r="AO61" i="35"/>
  <c r="AN61" i="35"/>
  <c r="AO60" i="35"/>
  <c r="AN60" i="35"/>
  <c r="AO59" i="35"/>
  <c r="AN59" i="35"/>
  <c r="AO58" i="35"/>
  <c r="AN58" i="35"/>
  <c r="AO57" i="35"/>
  <c r="AN57" i="35"/>
  <c r="AO56" i="35"/>
  <c r="AN56" i="35"/>
  <c r="AO55" i="35"/>
  <c r="AN55" i="35"/>
  <c r="AO54" i="35"/>
  <c r="AN54" i="35"/>
  <c r="AO53" i="35"/>
  <c r="AN53" i="35"/>
  <c r="AO52" i="35"/>
  <c r="AN52" i="35"/>
  <c r="AO51" i="35"/>
  <c r="AN51" i="35"/>
  <c r="AO50" i="35"/>
  <c r="AN50" i="35"/>
  <c r="AO49" i="35"/>
  <c r="AN49" i="35"/>
  <c r="AO48" i="35"/>
  <c r="AN48" i="35"/>
  <c r="AO47" i="35"/>
  <c r="AN47" i="35"/>
  <c r="AO46" i="35"/>
  <c r="AN46" i="35"/>
  <c r="AO45" i="35"/>
  <c r="AN45" i="35"/>
  <c r="AO44" i="35"/>
  <c r="AN44" i="35"/>
  <c r="AO43" i="35"/>
  <c r="AN43" i="35"/>
  <c r="AO42" i="35"/>
  <c r="AN42" i="35"/>
  <c r="AO41" i="35"/>
  <c r="AN41" i="35"/>
  <c r="AO40" i="35"/>
  <c r="AN40" i="35"/>
  <c r="AO39" i="35"/>
  <c r="AN39" i="35"/>
  <c r="AO38" i="35"/>
  <c r="AN38" i="35"/>
  <c r="AO37" i="35"/>
  <c r="AN37" i="35"/>
  <c r="AO36" i="35"/>
  <c r="AN36" i="35"/>
  <c r="AO35" i="35"/>
  <c r="AN35" i="35"/>
  <c r="AO34" i="35"/>
  <c r="AN34" i="35"/>
  <c r="AO33" i="35"/>
  <c r="AN33" i="35"/>
  <c r="AO32" i="35"/>
  <c r="AN32" i="35"/>
  <c r="AO31" i="35"/>
  <c r="AN31" i="35"/>
  <c r="AO30" i="35"/>
  <c r="AN30" i="35"/>
  <c r="AO29" i="35"/>
  <c r="AN29" i="35"/>
  <c r="AO28" i="35"/>
  <c r="AN28" i="35"/>
  <c r="AO27" i="35"/>
  <c r="AN27" i="35"/>
  <c r="AO26" i="35"/>
  <c r="AN26" i="35"/>
  <c r="AO25" i="35"/>
  <c r="AN25" i="35"/>
  <c r="AO24" i="35"/>
  <c r="AN24" i="35"/>
  <c r="AO23" i="35"/>
  <c r="AN23" i="35"/>
  <c r="AO22" i="35"/>
  <c r="AN22" i="35"/>
  <c r="AO21" i="35"/>
  <c r="AN21" i="35"/>
  <c r="AO20" i="35"/>
  <c r="AN20" i="35"/>
  <c r="AO19" i="35"/>
  <c r="AN19" i="35"/>
  <c r="AO18" i="35"/>
  <c r="AN18" i="35"/>
  <c r="AO17" i="35"/>
  <c r="AN17" i="35"/>
  <c r="AO16" i="35"/>
  <c r="AN16" i="35"/>
  <c r="AO15" i="35"/>
  <c r="AN15" i="35"/>
  <c r="AO14" i="35"/>
  <c r="AN14" i="35"/>
  <c r="AO13" i="35"/>
  <c r="AN13" i="35"/>
  <c r="AO12" i="35"/>
  <c r="AN12" i="35"/>
  <c r="AO11" i="35"/>
  <c r="AN11" i="35"/>
  <c r="AO10" i="35"/>
  <c r="AN10" i="35"/>
  <c r="AO9" i="35"/>
  <c r="AN9" i="35"/>
  <c r="AO8" i="35"/>
  <c r="AN8" i="35"/>
  <c r="AO183" i="19"/>
  <c r="AM183" i="19"/>
  <c r="AO182" i="19"/>
  <c r="AM182" i="19"/>
  <c r="AO181" i="19"/>
  <c r="AM181" i="19"/>
  <c r="AO180" i="19"/>
  <c r="AM180" i="19"/>
  <c r="AO179" i="19"/>
  <c r="AM179" i="19"/>
  <c r="AO178" i="19"/>
  <c r="AM178" i="19"/>
  <c r="AO177" i="19"/>
  <c r="AM177" i="19"/>
  <c r="AO176" i="19"/>
  <c r="AM176" i="19"/>
  <c r="AO175" i="19"/>
  <c r="AM175" i="19"/>
  <c r="AO174" i="19"/>
  <c r="AM174" i="19"/>
  <c r="AO173" i="19"/>
  <c r="AM173" i="19"/>
  <c r="AO172" i="19"/>
  <c r="AM172" i="19"/>
  <c r="AO171" i="19"/>
  <c r="AM171" i="19"/>
  <c r="AO170" i="19"/>
  <c r="AM170" i="19"/>
  <c r="AO169" i="19"/>
  <c r="AM169" i="19"/>
  <c r="AO168" i="19"/>
  <c r="AM168" i="19"/>
  <c r="AO167" i="19"/>
  <c r="AM167" i="19"/>
  <c r="AO166" i="19"/>
  <c r="AM166" i="19"/>
  <c r="AO165" i="19"/>
  <c r="AM165" i="19"/>
  <c r="AO164" i="19"/>
  <c r="AM164" i="19"/>
  <c r="AO163" i="19"/>
  <c r="AM163" i="19"/>
  <c r="AO162" i="19"/>
  <c r="AM162" i="19"/>
  <c r="AO161" i="19"/>
  <c r="AM161" i="19"/>
  <c r="AO160" i="19"/>
  <c r="AM160" i="19"/>
  <c r="AO159" i="19"/>
  <c r="AM159" i="19"/>
  <c r="AO158" i="19"/>
  <c r="AM158" i="19"/>
  <c r="AO157" i="19"/>
  <c r="AM157" i="19"/>
  <c r="AO156" i="19"/>
  <c r="AM156" i="19"/>
  <c r="AO155" i="19"/>
  <c r="AM155" i="19"/>
  <c r="AO154" i="19"/>
  <c r="AM154" i="19"/>
  <c r="AO153" i="19"/>
  <c r="AM153" i="19"/>
  <c r="AO152" i="19"/>
  <c r="AM152" i="19"/>
  <c r="AO151" i="19"/>
  <c r="AM151" i="19"/>
  <c r="AO150" i="19"/>
  <c r="AM150" i="19"/>
  <c r="AO149" i="19"/>
  <c r="AM149" i="19"/>
  <c r="AO148" i="19"/>
  <c r="AM148" i="19"/>
  <c r="AO147" i="19"/>
  <c r="AM147" i="19"/>
  <c r="AO146" i="19"/>
  <c r="AM146" i="19"/>
  <c r="AO145" i="19"/>
  <c r="AM145" i="19"/>
  <c r="AO144" i="19"/>
  <c r="AM144" i="19"/>
  <c r="AO143" i="19"/>
  <c r="AM143" i="19"/>
  <c r="AO142" i="19"/>
  <c r="AM142" i="19"/>
  <c r="AO141" i="19"/>
  <c r="AM141" i="19"/>
  <c r="AO140" i="19"/>
  <c r="AM140" i="19"/>
  <c r="AO139" i="19"/>
  <c r="AM139" i="19"/>
  <c r="AO138" i="19"/>
  <c r="AM138" i="19"/>
  <c r="AO137" i="19"/>
  <c r="AM137" i="19"/>
  <c r="AO136" i="19"/>
  <c r="AM136" i="19"/>
  <c r="AO135" i="19"/>
  <c r="AM135" i="19"/>
  <c r="AO134" i="19"/>
  <c r="AM134" i="19"/>
  <c r="AO133" i="19"/>
  <c r="AM133" i="19"/>
  <c r="AO132" i="19"/>
  <c r="AM132" i="19"/>
  <c r="AO131" i="19"/>
  <c r="AM131" i="19"/>
  <c r="AO130" i="19"/>
  <c r="AM130" i="19"/>
  <c r="AO129" i="19"/>
  <c r="AM129" i="19"/>
  <c r="AO128" i="19"/>
  <c r="AM128" i="19"/>
  <c r="AO127" i="19"/>
  <c r="AM127" i="19"/>
  <c r="AO126" i="19"/>
  <c r="AM126" i="19"/>
  <c r="AO125" i="19"/>
  <c r="AM125" i="19"/>
  <c r="AO124" i="19"/>
  <c r="AM124" i="19"/>
  <c r="AO123" i="19"/>
  <c r="AM123" i="19"/>
  <c r="AO122" i="19"/>
  <c r="AM122" i="19"/>
  <c r="AO121" i="19"/>
  <c r="AM121" i="19"/>
  <c r="AO120" i="19"/>
  <c r="AM120" i="19"/>
  <c r="AO119" i="19"/>
  <c r="AM119" i="19"/>
  <c r="AO118" i="19"/>
  <c r="AM118" i="19"/>
  <c r="AO117" i="19"/>
  <c r="AM117" i="19"/>
  <c r="AO116" i="19"/>
  <c r="AM116" i="19"/>
  <c r="AO115" i="19"/>
  <c r="AM115" i="19"/>
  <c r="AO114" i="19"/>
  <c r="AM114" i="19"/>
  <c r="AO113" i="19"/>
  <c r="AM113" i="19"/>
  <c r="AO112" i="19"/>
  <c r="AM112" i="19"/>
  <c r="AO111" i="19"/>
  <c r="AM111" i="19"/>
  <c r="AO110" i="19"/>
  <c r="AM110" i="19"/>
  <c r="AO109" i="19"/>
  <c r="AM109" i="19"/>
  <c r="AO108" i="19"/>
  <c r="AM108" i="19"/>
  <c r="AO107" i="19"/>
  <c r="AM107" i="19"/>
  <c r="AO106" i="19"/>
  <c r="AM106" i="19"/>
  <c r="AO105" i="19"/>
  <c r="AM105" i="19"/>
  <c r="AO104" i="19"/>
  <c r="AM104" i="19"/>
  <c r="AO103" i="19"/>
  <c r="AM103" i="19"/>
  <c r="AO102" i="19"/>
  <c r="AM102" i="19"/>
  <c r="AO101" i="19"/>
  <c r="AM101" i="19"/>
  <c r="AO100" i="19"/>
  <c r="AM100" i="19"/>
  <c r="AO99" i="19"/>
  <c r="AM99" i="19"/>
  <c r="AO98" i="19"/>
  <c r="AM98" i="19"/>
  <c r="AO97" i="19"/>
  <c r="AM97" i="19"/>
  <c r="AO96" i="19"/>
  <c r="AM96" i="19"/>
  <c r="AO95" i="19"/>
  <c r="AM95" i="19"/>
  <c r="AO94" i="19"/>
  <c r="AM94" i="19"/>
  <c r="AO93" i="19"/>
  <c r="AM93" i="19"/>
  <c r="AO92" i="19"/>
  <c r="AM92" i="19"/>
  <c r="AO91" i="19"/>
  <c r="AM91" i="19"/>
  <c r="AO90" i="19"/>
  <c r="AM90" i="19"/>
  <c r="AO89" i="19"/>
  <c r="AM89" i="19"/>
  <c r="AO88" i="19"/>
  <c r="AM88" i="19"/>
  <c r="AO87" i="19"/>
  <c r="AM87" i="19"/>
  <c r="AO86" i="19"/>
  <c r="AM86" i="19"/>
  <c r="AO85" i="19"/>
  <c r="AM85" i="19"/>
  <c r="AO84" i="19"/>
  <c r="AM84" i="19"/>
  <c r="AO83" i="19"/>
  <c r="AM83" i="19"/>
  <c r="AO82" i="19"/>
  <c r="AM82" i="19"/>
  <c r="AO81" i="19"/>
  <c r="AM81" i="19"/>
  <c r="AO80" i="19"/>
  <c r="AM80" i="19"/>
  <c r="AO79" i="19"/>
  <c r="AM79" i="19"/>
  <c r="AO78" i="19"/>
  <c r="AM78" i="19"/>
  <c r="AO77" i="19"/>
  <c r="AM77" i="19"/>
  <c r="AO76" i="19"/>
  <c r="AM76" i="19"/>
  <c r="AO75" i="19"/>
  <c r="AM75" i="19"/>
  <c r="AO74" i="19"/>
  <c r="AM74" i="19"/>
  <c r="AO73" i="19"/>
  <c r="AM73" i="19"/>
  <c r="AO72" i="19"/>
  <c r="AM72" i="19"/>
  <c r="AO71" i="19"/>
  <c r="AM71" i="19"/>
  <c r="AO70" i="19"/>
  <c r="AM70" i="19"/>
  <c r="AO69" i="19"/>
  <c r="AM69" i="19"/>
  <c r="AO68" i="19"/>
  <c r="AM68" i="19"/>
  <c r="AO67" i="19"/>
  <c r="AM67" i="19"/>
  <c r="AO66" i="19"/>
  <c r="AM66" i="19"/>
  <c r="AO65" i="19"/>
  <c r="AM65" i="19"/>
  <c r="AO64" i="19"/>
  <c r="AM64" i="19"/>
  <c r="AO63" i="19"/>
  <c r="AM63" i="19"/>
  <c r="AO62" i="19"/>
  <c r="AM62" i="19"/>
  <c r="AO61" i="19"/>
  <c r="AM61" i="19"/>
  <c r="AO60" i="19"/>
  <c r="AM60" i="19"/>
  <c r="AO59" i="19"/>
  <c r="AM59" i="19"/>
  <c r="AO58" i="19"/>
  <c r="AM58" i="19"/>
  <c r="AO57" i="19"/>
  <c r="AM57" i="19"/>
  <c r="AO56" i="19"/>
  <c r="AM56" i="19"/>
  <c r="AO55" i="19"/>
  <c r="AM55" i="19"/>
  <c r="AO54" i="19"/>
  <c r="AM54" i="19"/>
  <c r="AO53" i="19"/>
  <c r="AM53" i="19"/>
  <c r="AO52" i="19"/>
  <c r="AM52" i="19"/>
  <c r="AO51" i="19"/>
  <c r="AM51" i="19"/>
  <c r="AO50" i="19"/>
  <c r="AM50" i="19"/>
  <c r="AO49" i="19"/>
  <c r="AM49" i="19"/>
  <c r="AO48" i="19"/>
  <c r="AM48" i="19"/>
  <c r="AO47" i="19"/>
  <c r="AM47" i="19"/>
  <c r="AO46" i="19"/>
  <c r="AM46" i="19"/>
  <c r="AO45" i="19"/>
  <c r="AM45" i="19"/>
  <c r="AO44" i="19"/>
  <c r="AM44" i="19"/>
  <c r="AO43" i="19"/>
  <c r="AM43" i="19"/>
  <c r="AO42" i="19"/>
  <c r="AM42" i="19"/>
  <c r="AO41" i="19"/>
  <c r="AM41" i="19"/>
  <c r="AO40" i="19"/>
  <c r="AM40" i="19"/>
  <c r="AO39" i="19"/>
  <c r="AM39" i="19"/>
  <c r="AO38" i="19"/>
  <c r="AM38" i="19"/>
  <c r="AO37" i="19"/>
  <c r="AM37" i="19"/>
  <c r="AO36" i="19"/>
  <c r="AM36" i="19"/>
  <c r="AO35" i="19"/>
  <c r="AM35" i="19"/>
  <c r="AO34" i="19"/>
  <c r="AM34" i="19"/>
  <c r="AO33" i="19"/>
  <c r="AM33" i="19"/>
  <c r="AO32" i="19"/>
  <c r="AM32" i="19"/>
  <c r="AO31" i="19"/>
  <c r="AM31" i="19"/>
  <c r="AO30" i="19"/>
  <c r="AM30" i="19"/>
  <c r="AO29" i="19"/>
  <c r="AM29" i="19"/>
  <c r="AO28" i="19"/>
  <c r="AM28" i="19"/>
  <c r="AO27" i="19"/>
  <c r="AM27" i="19"/>
  <c r="AO26" i="19"/>
  <c r="AM26" i="19"/>
  <c r="AO25" i="19"/>
  <c r="AM25" i="19"/>
  <c r="AO24" i="19"/>
  <c r="AM24" i="19"/>
  <c r="AO23" i="19"/>
  <c r="AM23" i="19"/>
  <c r="AO22" i="19"/>
  <c r="AM22" i="19"/>
  <c r="AO21" i="19"/>
  <c r="AM21" i="19"/>
  <c r="AO20" i="19"/>
  <c r="AM20" i="19"/>
  <c r="AO19" i="19"/>
  <c r="AM19" i="19"/>
  <c r="AO18" i="19"/>
  <c r="AM18" i="19"/>
  <c r="AO17" i="19"/>
  <c r="AM17" i="19"/>
  <c r="AO16" i="19"/>
  <c r="AM16" i="19"/>
  <c r="AO15" i="19"/>
  <c r="AM15" i="19"/>
  <c r="AO14" i="19"/>
  <c r="AM14" i="19"/>
  <c r="AO13" i="19"/>
  <c r="AM13" i="19"/>
  <c r="AO12" i="19"/>
  <c r="AM12" i="19"/>
  <c r="AO11" i="19"/>
  <c r="AM11" i="19"/>
  <c r="AO10" i="19"/>
  <c r="AM10" i="19"/>
  <c r="AO9" i="19"/>
  <c r="AM9" i="19"/>
  <c r="AO8" i="19"/>
  <c r="AM8" i="19"/>
  <c r="AO222" i="6"/>
  <c r="AM222" i="6"/>
  <c r="AO221" i="6"/>
  <c r="AM221" i="6"/>
  <c r="AO220" i="6"/>
  <c r="AM220" i="6"/>
  <c r="AO219" i="6"/>
  <c r="AM219" i="6"/>
  <c r="AO218" i="6"/>
  <c r="AM218" i="6"/>
  <c r="AO217" i="6"/>
  <c r="AM217" i="6"/>
  <c r="AO216" i="6"/>
  <c r="AM216" i="6"/>
  <c r="AO215" i="6"/>
  <c r="AM215" i="6"/>
  <c r="AO214" i="6"/>
  <c r="AM214" i="6"/>
  <c r="AO213" i="6"/>
  <c r="AM213" i="6"/>
  <c r="AO212" i="6"/>
  <c r="AM212" i="6"/>
  <c r="AO211" i="6"/>
  <c r="AM211" i="6"/>
  <c r="AO210" i="6"/>
  <c r="AM210" i="6"/>
  <c r="AO209" i="6"/>
  <c r="AM209" i="6"/>
  <c r="AO208" i="6"/>
  <c r="AM208" i="6"/>
  <c r="AO207" i="6"/>
  <c r="AM207" i="6"/>
  <c r="AO206" i="6"/>
  <c r="AM206" i="6"/>
  <c r="AO205" i="6"/>
  <c r="AM205" i="6"/>
  <c r="AO204" i="6"/>
  <c r="AM204" i="6"/>
  <c r="AO203" i="6"/>
  <c r="AM203" i="6"/>
  <c r="AO202" i="6"/>
  <c r="AM202" i="6"/>
  <c r="AO201" i="6"/>
  <c r="AM201" i="6"/>
  <c r="AO200" i="6"/>
  <c r="AM200" i="6"/>
  <c r="AO199" i="6"/>
  <c r="AM199" i="6"/>
  <c r="AO195" i="6"/>
  <c r="AM195" i="6"/>
  <c r="AO194" i="6"/>
  <c r="AM194" i="6"/>
  <c r="AO193" i="6"/>
  <c r="AM193" i="6"/>
  <c r="AO192" i="6"/>
  <c r="AM192" i="6"/>
  <c r="AO191" i="6"/>
  <c r="AM191" i="6"/>
  <c r="AO190" i="6"/>
  <c r="AM190" i="6"/>
  <c r="AO189" i="6"/>
  <c r="AN189" i="6"/>
  <c r="W188" i="14" s="1"/>
  <c r="AM189" i="6"/>
  <c r="AL189" i="6"/>
  <c r="V188" i="14" s="1"/>
  <c r="AO188" i="6"/>
  <c r="AM188" i="6"/>
  <c r="AO187" i="6"/>
  <c r="AM187" i="6"/>
  <c r="AO186" i="6"/>
  <c r="AM186" i="6"/>
  <c r="AO185" i="6"/>
  <c r="AM185" i="6"/>
  <c r="AO184" i="6"/>
  <c r="AM184" i="6"/>
  <c r="AO183" i="6"/>
  <c r="AM183" i="6"/>
  <c r="AO182" i="6"/>
  <c r="AM182" i="6"/>
  <c r="AO181" i="6"/>
  <c r="AM181" i="6"/>
  <c r="AO180" i="6"/>
  <c r="AM180" i="6"/>
  <c r="AO179" i="6"/>
  <c r="AM179" i="6"/>
  <c r="AO178" i="6"/>
  <c r="AM178" i="6"/>
  <c r="AO177" i="6"/>
  <c r="AM177" i="6"/>
  <c r="AO176" i="6"/>
  <c r="AM176" i="6"/>
  <c r="AO175" i="6"/>
  <c r="AM175" i="6"/>
  <c r="AO174" i="6"/>
  <c r="AM174" i="6"/>
  <c r="AO173" i="6"/>
  <c r="AM173" i="6"/>
  <c r="AO172" i="6"/>
  <c r="AM172" i="6"/>
  <c r="AO171" i="6"/>
  <c r="AM171" i="6"/>
  <c r="AO170" i="6"/>
  <c r="AM170" i="6"/>
  <c r="AO169" i="6"/>
  <c r="AM169" i="6"/>
  <c r="AO168" i="6"/>
  <c r="AM168" i="6"/>
  <c r="AO167" i="6"/>
  <c r="AM167" i="6"/>
  <c r="AO166" i="6"/>
  <c r="AM166" i="6"/>
  <c r="AO165" i="6"/>
  <c r="AM165" i="6"/>
  <c r="AO164" i="6"/>
  <c r="AM164" i="6"/>
  <c r="AO163" i="6"/>
  <c r="AM163" i="6"/>
  <c r="AO162" i="6"/>
  <c r="AM162" i="6"/>
  <c r="AO161" i="6"/>
  <c r="AM161" i="6"/>
  <c r="AO160" i="6"/>
  <c r="AM160" i="6"/>
  <c r="AO159" i="6"/>
  <c r="AM159" i="6"/>
  <c r="AO158" i="6"/>
  <c r="AM158" i="6"/>
  <c r="AO157" i="6"/>
  <c r="AM157" i="6"/>
  <c r="AO156" i="6"/>
  <c r="AM156" i="6"/>
  <c r="AO155" i="6"/>
  <c r="AM155" i="6"/>
  <c r="AO154" i="6"/>
  <c r="AM154" i="6"/>
  <c r="AO153" i="6"/>
  <c r="AM153" i="6"/>
  <c r="AO152" i="6"/>
  <c r="AM152" i="6"/>
  <c r="AO151" i="6"/>
  <c r="AM151" i="6"/>
  <c r="AO150" i="6"/>
  <c r="AM150" i="6"/>
  <c r="AO149" i="6"/>
  <c r="AM149" i="6"/>
  <c r="AO148" i="6"/>
  <c r="AM148" i="6"/>
  <c r="AO147" i="6"/>
  <c r="AM147" i="6"/>
  <c r="AO146" i="6"/>
  <c r="AM146" i="6"/>
  <c r="AO145" i="6"/>
  <c r="AM145" i="6"/>
  <c r="AO144" i="6"/>
  <c r="AM144" i="6"/>
  <c r="AO143" i="6"/>
  <c r="AM143" i="6"/>
  <c r="AO142" i="6"/>
  <c r="AM142" i="6"/>
  <c r="AO141" i="6"/>
  <c r="AM141" i="6"/>
  <c r="AO140" i="6"/>
  <c r="AM140" i="6"/>
  <c r="AO139" i="6"/>
  <c r="AM139" i="6"/>
  <c r="AO138" i="6"/>
  <c r="AM138" i="6"/>
  <c r="AO137" i="6"/>
  <c r="AM137" i="6"/>
  <c r="AO136" i="6"/>
  <c r="AM136" i="6"/>
  <c r="AO135" i="6"/>
  <c r="AM135" i="6"/>
  <c r="AO134" i="6"/>
  <c r="AM134" i="6"/>
  <c r="AO133" i="6"/>
  <c r="AM133" i="6"/>
  <c r="AO132" i="6"/>
  <c r="AM132" i="6"/>
  <c r="AO131" i="6"/>
  <c r="AM131" i="6"/>
  <c r="AO130" i="6"/>
  <c r="AM130" i="6"/>
  <c r="AO129" i="6"/>
  <c r="AM129" i="6"/>
  <c r="AO128" i="6"/>
  <c r="AM128" i="6"/>
  <c r="AO127" i="6"/>
  <c r="AM127" i="6"/>
  <c r="AO126" i="6"/>
  <c r="AM126" i="6"/>
  <c r="AO125" i="6"/>
  <c r="AM125" i="6"/>
  <c r="AO124" i="6"/>
  <c r="AM124" i="6"/>
  <c r="AO123" i="6"/>
  <c r="AM123" i="6"/>
  <c r="AO122" i="6"/>
  <c r="AM122" i="6"/>
  <c r="AO121" i="6"/>
  <c r="AM121" i="6"/>
  <c r="AO120" i="6"/>
  <c r="AM120" i="6"/>
  <c r="AO119" i="6"/>
  <c r="AM119" i="6"/>
  <c r="AO118" i="6"/>
  <c r="AM118" i="6"/>
  <c r="AO117" i="6"/>
  <c r="AM117" i="6"/>
  <c r="AO116" i="6"/>
  <c r="AM116" i="6"/>
  <c r="AO115" i="6"/>
  <c r="AM115" i="6"/>
  <c r="AO114" i="6"/>
  <c r="AM114" i="6"/>
  <c r="AO113" i="6"/>
  <c r="AM113" i="6"/>
  <c r="AO112" i="6"/>
  <c r="AM112" i="6"/>
  <c r="AO111" i="6"/>
  <c r="AM111" i="6"/>
  <c r="AO110" i="6"/>
  <c r="AM110" i="6"/>
  <c r="AO109" i="6"/>
  <c r="AM109" i="6"/>
  <c r="AO108" i="6"/>
  <c r="AM108" i="6"/>
  <c r="AO107" i="6"/>
  <c r="AM107" i="6"/>
  <c r="AO106" i="6"/>
  <c r="AM106" i="6"/>
  <c r="AO105" i="6"/>
  <c r="AM105" i="6"/>
  <c r="AO104" i="6"/>
  <c r="AM104" i="6"/>
  <c r="AO103" i="6"/>
  <c r="AM103" i="6"/>
  <c r="AO102" i="6"/>
  <c r="AM102" i="6"/>
  <c r="AO101" i="6"/>
  <c r="AM101" i="6"/>
  <c r="AO100" i="6"/>
  <c r="AM100" i="6"/>
  <c r="AO99" i="6"/>
  <c r="AM99" i="6"/>
  <c r="AO98" i="6"/>
  <c r="AM98" i="6"/>
  <c r="AO97" i="6"/>
  <c r="AM97" i="6"/>
  <c r="AO96" i="6"/>
  <c r="AM96" i="6"/>
  <c r="AO95" i="6"/>
  <c r="AM95" i="6"/>
  <c r="AO94" i="6"/>
  <c r="AM94" i="6"/>
  <c r="AO93" i="6"/>
  <c r="AM93" i="6"/>
  <c r="AO92" i="6"/>
  <c r="AM92" i="6"/>
  <c r="AO91" i="6"/>
  <c r="AM91" i="6"/>
  <c r="AO90" i="6"/>
  <c r="AM90" i="6"/>
  <c r="AO89" i="6"/>
  <c r="AM89" i="6"/>
  <c r="AO88" i="6"/>
  <c r="AM88" i="6"/>
  <c r="AO87" i="6"/>
  <c r="AM87" i="6"/>
  <c r="AO86" i="6"/>
  <c r="AM86" i="6"/>
  <c r="AO85" i="6"/>
  <c r="AM85" i="6"/>
  <c r="AO84" i="6"/>
  <c r="AM84" i="6"/>
  <c r="AO83" i="6"/>
  <c r="AM83" i="6"/>
  <c r="AO82" i="6"/>
  <c r="AM82" i="6"/>
  <c r="AO81" i="6"/>
  <c r="AM81" i="6"/>
  <c r="AO80" i="6"/>
  <c r="AM80" i="6"/>
  <c r="AO79" i="6"/>
  <c r="AM79" i="6"/>
  <c r="AO78" i="6"/>
  <c r="AM78" i="6"/>
  <c r="AO77" i="6"/>
  <c r="AM77" i="6"/>
  <c r="AO76" i="6"/>
  <c r="AM76" i="6"/>
  <c r="AO75" i="6"/>
  <c r="AM75" i="6"/>
  <c r="AO74" i="6"/>
  <c r="AM74" i="6"/>
  <c r="AO73" i="6"/>
  <c r="AM73" i="6"/>
  <c r="AO72" i="6"/>
  <c r="AM72" i="6"/>
  <c r="AO71" i="6"/>
  <c r="AM71" i="6"/>
  <c r="AO70" i="6"/>
  <c r="AM70" i="6"/>
  <c r="AO69" i="6"/>
  <c r="AM69" i="6"/>
  <c r="AO68" i="6"/>
  <c r="AM68" i="6"/>
  <c r="AO67" i="6"/>
  <c r="AM67" i="6"/>
  <c r="AO66" i="6"/>
  <c r="AM66" i="6"/>
  <c r="AO65" i="6"/>
  <c r="AM65" i="6"/>
  <c r="AO64" i="6"/>
  <c r="AM64" i="6"/>
  <c r="AO63" i="6"/>
  <c r="AM63" i="6"/>
  <c r="AO62" i="6"/>
  <c r="AM62" i="6"/>
  <c r="AO61" i="6"/>
  <c r="AM61" i="6"/>
  <c r="AO60" i="6"/>
  <c r="AM60" i="6"/>
  <c r="AO59" i="6"/>
  <c r="AM59" i="6"/>
  <c r="AO58" i="6"/>
  <c r="AM58" i="6"/>
  <c r="AO57" i="6"/>
  <c r="AM57" i="6"/>
  <c r="AO56" i="6"/>
  <c r="AM56" i="6"/>
  <c r="AO55" i="6"/>
  <c r="AM55" i="6"/>
  <c r="AO54" i="6"/>
  <c r="AM54" i="6"/>
  <c r="AO53" i="6"/>
  <c r="AM53" i="6"/>
  <c r="AO52" i="6"/>
  <c r="AM52" i="6"/>
  <c r="AO51" i="6"/>
  <c r="AM51" i="6"/>
  <c r="AO50" i="6"/>
  <c r="AM50" i="6"/>
  <c r="AO49" i="6"/>
  <c r="AM49" i="6"/>
  <c r="AO48" i="6"/>
  <c r="AM48" i="6"/>
  <c r="AO47" i="6"/>
  <c r="AM47" i="6"/>
  <c r="AO46" i="6"/>
  <c r="AM46" i="6"/>
  <c r="AO45" i="6"/>
  <c r="AM45" i="6"/>
  <c r="AO44" i="6"/>
  <c r="AM44" i="6"/>
  <c r="AO43" i="6"/>
  <c r="AM43" i="6"/>
  <c r="AO42" i="6"/>
  <c r="AM42" i="6"/>
  <c r="AO41" i="6"/>
  <c r="AM41" i="6"/>
  <c r="AO40" i="6"/>
  <c r="AM40" i="6"/>
  <c r="AO39" i="6"/>
  <c r="AM39" i="6"/>
  <c r="AO38" i="6"/>
  <c r="AM38" i="6"/>
  <c r="AO37" i="6"/>
  <c r="AM37" i="6"/>
  <c r="AO36" i="6"/>
  <c r="AM36" i="6"/>
  <c r="AO35" i="6"/>
  <c r="AM35" i="6"/>
  <c r="AO34" i="6"/>
  <c r="AM34" i="6"/>
  <c r="AO33" i="6"/>
  <c r="AM33" i="6"/>
  <c r="AO32" i="6"/>
  <c r="AM32" i="6"/>
  <c r="AO31" i="6"/>
  <c r="AM31" i="6"/>
  <c r="AO30" i="6"/>
  <c r="AM30" i="6"/>
  <c r="AO29" i="6"/>
  <c r="AM29" i="6"/>
  <c r="AO28" i="6"/>
  <c r="AM28" i="6"/>
  <c r="AO27" i="6"/>
  <c r="AM27" i="6"/>
  <c r="AO26" i="6"/>
  <c r="AM26" i="6"/>
  <c r="AO25" i="6"/>
  <c r="AM25" i="6"/>
  <c r="AO24" i="6"/>
  <c r="AM24" i="6"/>
  <c r="AO23" i="6"/>
  <c r="AM23" i="6"/>
  <c r="AO22" i="6"/>
  <c r="AM22" i="6"/>
  <c r="AO21" i="6"/>
  <c r="AM21" i="6"/>
  <c r="AO20" i="6"/>
  <c r="AM20" i="6"/>
  <c r="AO19" i="6"/>
  <c r="AM19" i="6"/>
  <c r="AO18" i="6"/>
  <c r="AM18" i="6"/>
  <c r="AO17" i="6"/>
  <c r="AM17" i="6"/>
  <c r="AO16" i="6"/>
  <c r="AM16" i="6"/>
  <c r="AO15" i="6"/>
  <c r="AM15" i="6"/>
  <c r="AO14" i="6"/>
  <c r="AM14" i="6"/>
  <c r="AO13" i="6"/>
  <c r="AM13" i="6"/>
  <c r="AO12" i="6"/>
  <c r="AM12" i="6"/>
  <c r="AO11" i="6"/>
  <c r="AM11" i="6"/>
  <c r="AO10" i="6"/>
  <c r="AM10" i="6"/>
  <c r="AO9" i="6"/>
  <c r="AM9" i="6"/>
  <c r="AO8" i="6"/>
  <c r="AM8" i="6"/>
  <c r="AO222" i="5"/>
  <c r="AM222" i="5"/>
  <c r="AO221" i="5"/>
  <c r="AM221" i="5"/>
  <c r="AO220" i="5"/>
  <c r="AM220" i="5"/>
  <c r="AO219" i="5"/>
  <c r="AM219" i="5"/>
  <c r="AO218" i="5"/>
  <c r="AM218" i="5"/>
  <c r="AO217" i="5"/>
  <c r="AM217" i="5"/>
  <c r="AO216" i="5"/>
  <c r="AM216" i="5"/>
  <c r="AO215" i="5"/>
  <c r="AM215" i="5"/>
  <c r="AO214" i="5"/>
  <c r="AM214" i="5"/>
  <c r="AO213" i="5"/>
  <c r="AM213" i="5"/>
  <c r="AO212" i="5"/>
  <c r="AM212" i="5"/>
  <c r="AO211" i="5"/>
  <c r="AM211" i="5"/>
  <c r="AO210" i="5"/>
  <c r="AM210" i="5"/>
  <c r="AO209" i="5"/>
  <c r="AM209" i="5"/>
  <c r="AO208" i="5"/>
  <c r="AM208" i="5"/>
  <c r="AO207" i="5"/>
  <c r="AM207" i="5"/>
  <c r="AO206" i="5"/>
  <c r="AM206" i="5"/>
  <c r="AO205" i="5"/>
  <c r="AM205" i="5"/>
  <c r="AO204" i="5"/>
  <c r="AM204" i="5"/>
  <c r="AO203" i="5"/>
  <c r="AM203" i="5"/>
  <c r="AO202" i="5"/>
  <c r="AM202" i="5"/>
  <c r="AO201" i="5"/>
  <c r="AM201" i="5"/>
  <c r="AO200" i="5"/>
  <c r="AM200" i="5"/>
  <c r="AO199" i="5"/>
  <c r="AM199" i="5"/>
  <c r="AO195" i="5"/>
  <c r="AM195" i="5"/>
  <c r="AO194" i="5"/>
  <c r="AM194" i="5"/>
  <c r="AO193" i="5"/>
  <c r="AM193" i="5"/>
  <c r="AO192" i="5"/>
  <c r="AM192" i="5"/>
  <c r="AO191" i="5"/>
  <c r="AM191" i="5"/>
  <c r="AO190" i="5"/>
  <c r="AM190" i="5"/>
  <c r="AO189" i="5"/>
  <c r="AM189" i="5"/>
  <c r="AO188" i="5"/>
  <c r="AM188" i="5"/>
  <c r="AO187" i="5"/>
  <c r="AM187" i="5"/>
  <c r="AO186" i="5"/>
  <c r="AM186" i="5"/>
  <c r="AO185" i="5"/>
  <c r="AM185" i="5"/>
  <c r="AO184" i="5"/>
  <c r="AM184" i="5"/>
  <c r="AO183" i="5"/>
  <c r="AM183" i="5"/>
  <c r="AO182" i="5"/>
  <c r="AM182" i="5"/>
  <c r="AO181" i="5"/>
  <c r="AM181" i="5"/>
  <c r="AO180" i="5"/>
  <c r="AM180" i="5"/>
  <c r="AO179" i="5"/>
  <c r="AM179" i="5"/>
  <c r="AO178" i="5"/>
  <c r="AM178" i="5"/>
  <c r="AO177" i="5"/>
  <c r="AM177" i="5"/>
  <c r="AO176" i="5"/>
  <c r="AM176" i="5"/>
  <c r="AO175" i="5"/>
  <c r="AM175" i="5"/>
  <c r="AO174" i="5"/>
  <c r="AM174" i="5"/>
  <c r="AO173" i="5"/>
  <c r="AM173" i="5"/>
  <c r="AO172" i="5"/>
  <c r="AM172" i="5"/>
  <c r="AO171" i="5"/>
  <c r="AM171" i="5"/>
  <c r="AO170" i="5"/>
  <c r="AM170" i="5"/>
  <c r="AO169" i="5"/>
  <c r="AM169" i="5"/>
  <c r="AO168" i="5"/>
  <c r="AM168" i="5"/>
  <c r="AO167" i="5"/>
  <c r="AM167" i="5"/>
  <c r="AO166" i="5"/>
  <c r="AM166" i="5"/>
  <c r="AO165" i="5"/>
  <c r="AM165" i="5"/>
  <c r="AO164" i="5"/>
  <c r="AM164" i="5"/>
  <c r="AO163" i="5"/>
  <c r="AM163" i="5"/>
  <c r="AO162" i="5"/>
  <c r="AM162" i="5"/>
  <c r="AO161" i="5"/>
  <c r="AM161" i="5"/>
  <c r="AO160" i="5"/>
  <c r="AM160" i="5"/>
  <c r="AO159" i="5"/>
  <c r="AM159" i="5"/>
  <c r="AO158" i="5"/>
  <c r="AM158" i="5"/>
  <c r="AO157" i="5"/>
  <c r="AM157" i="5"/>
  <c r="AO156" i="5"/>
  <c r="AM156" i="5"/>
  <c r="AO155" i="5"/>
  <c r="AM155" i="5"/>
  <c r="AO154" i="5"/>
  <c r="AM154" i="5"/>
  <c r="AO153" i="5"/>
  <c r="AM153" i="5"/>
  <c r="AO152" i="5"/>
  <c r="AM152" i="5"/>
  <c r="AO151" i="5"/>
  <c r="AM151" i="5"/>
  <c r="AO150" i="5"/>
  <c r="AM150" i="5"/>
  <c r="AO149" i="5"/>
  <c r="AM149" i="5"/>
  <c r="AO148" i="5"/>
  <c r="AM148" i="5"/>
  <c r="AO147" i="5"/>
  <c r="AM147" i="5"/>
  <c r="AO146" i="5"/>
  <c r="AM146" i="5"/>
  <c r="AO145" i="5"/>
  <c r="AM145" i="5"/>
  <c r="AO144" i="5"/>
  <c r="AM144" i="5"/>
  <c r="AO143" i="5"/>
  <c r="AM143" i="5"/>
  <c r="AO142" i="5"/>
  <c r="AM142" i="5"/>
  <c r="AO141" i="5"/>
  <c r="AM141" i="5"/>
  <c r="AO140" i="5"/>
  <c r="AM140" i="5"/>
  <c r="AO139" i="5"/>
  <c r="AM139" i="5"/>
  <c r="AO138" i="5"/>
  <c r="AM138" i="5"/>
  <c r="AO137" i="5"/>
  <c r="AM137" i="5"/>
  <c r="AO136" i="5"/>
  <c r="AM136" i="5"/>
  <c r="AO135" i="5"/>
  <c r="AM135" i="5"/>
  <c r="AO134" i="5"/>
  <c r="AM134" i="5"/>
  <c r="AO133" i="5"/>
  <c r="AM133" i="5"/>
  <c r="AO132" i="5"/>
  <c r="AM132" i="5"/>
  <c r="AO131" i="5"/>
  <c r="AM131" i="5"/>
  <c r="AO130" i="5"/>
  <c r="AM130" i="5"/>
  <c r="AO129" i="5"/>
  <c r="AM129" i="5"/>
  <c r="AO128" i="5"/>
  <c r="AM128" i="5"/>
  <c r="AO127" i="5"/>
  <c r="AM127" i="5"/>
  <c r="AO126" i="5"/>
  <c r="AM126" i="5"/>
  <c r="AO125" i="5"/>
  <c r="AM125" i="5"/>
  <c r="AO124" i="5"/>
  <c r="AM124" i="5"/>
  <c r="AO123" i="5"/>
  <c r="AM123" i="5"/>
  <c r="AO122" i="5"/>
  <c r="AM122" i="5"/>
  <c r="AO121" i="5"/>
  <c r="AM121" i="5"/>
  <c r="AO120" i="5"/>
  <c r="AM120" i="5"/>
  <c r="AO119" i="5"/>
  <c r="AM119" i="5"/>
  <c r="AO118" i="5"/>
  <c r="AM118" i="5"/>
  <c r="AO117" i="5"/>
  <c r="AM117" i="5"/>
  <c r="AO116" i="5"/>
  <c r="AM116" i="5"/>
  <c r="AO115" i="5"/>
  <c r="AM115" i="5"/>
  <c r="AO114" i="5"/>
  <c r="AM114" i="5"/>
  <c r="AO113" i="5"/>
  <c r="AM113" i="5"/>
  <c r="AO112" i="5"/>
  <c r="AM112" i="5"/>
  <c r="AO111" i="5"/>
  <c r="AM111" i="5"/>
  <c r="AO110" i="5"/>
  <c r="AM110" i="5"/>
  <c r="AO109" i="5"/>
  <c r="AM109" i="5"/>
  <c r="AO108" i="5"/>
  <c r="AM108" i="5"/>
  <c r="AO107" i="5"/>
  <c r="AM107" i="5"/>
  <c r="AO106" i="5"/>
  <c r="AM106" i="5"/>
  <c r="AO105" i="5"/>
  <c r="AM105" i="5"/>
  <c r="AO104" i="5"/>
  <c r="AM104" i="5"/>
  <c r="AO103" i="5"/>
  <c r="AM103" i="5"/>
  <c r="AO102" i="5"/>
  <c r="AM102" i="5"/>
  <c r="AO101" i="5"/>
  <c r="AM101" i="5"/>
  <c r="AO100" i="5"/>
  <c r="AM100" i="5"/>
  <c r="AO99" i="5"/>
  <c r="AM99" i="5"/>
  <c r="AO98" i="5"/>
  <c r="AM98" i="5"/>
  <c r="AO97" i="5"/>
  <c r="AM97" i="5"/>
  <c r="AO96" i="5"/>
  <c r="AM96" i="5"/>
  <c r="AO95" i="5"/>
  <c r="AM95" i="5"/>
  <c r="AO94" i="5"/>
  <c r="AM94" i="5"/>
  <c r="AO93" i="5"/>
  <c r="AM93" i="5"/>
  <c r="AO92" i="5"/>
  <c r="AM92" i="5"/>
  <c r="AO91" i="5"/>
  <c r="AM91" i="5"/>
  <c r="AO90" i="5"/>
  <c r="AM90" i="5"/>
  <c r="AO89" i="5"/>
  <c r="AM89" i="5"/>
  <c r="AO88" i="5"/>
  <c r="AM88" i="5"/>
  <c r="AO87" i="5"/>
  <c r="AM87" i="5"/>
  <c r="AO86" i="5"/>
  <c r="AM86" i="5"/>
  <c r="AO85" i="5"/>
  <c r="AM85" i="5"/>
  <c r="AO84" i="5"/>
  <c r="AM84" i="5"/>
  <c r="AO83" i="5"/>
  <c r="AM83" i="5"/>
  <c r="AO82" i="5"/>
  <c r="AM82" i="5"/>
  <c r="AO81" i="5"/>
  <c r="AM81" i="5"/>
  <c r="AO80" i="5"/>
  <c r="AM80" i="5"/>
  <c r="AO79" i="5"/>
  <c r="AM79" i="5"/>
  <c r="AO78" i="5"/>
  <c r="AM78" i="5"/>
  <c r="AO77" i="5"/>
  <c r="AM77" i="5"/>
  <c r="AO76" i="5"/>
  <c r="AM76" i="5"/>
  <c r="AO75" i="5"/>
  <c r="AM75" i="5"/>
  <c r="AO74" i="5"/>
  <c r="AM74" i="5"/>
  <c r="AO73" i="5"/>
  <c r="AM73" i="5"/>
  <c r="AO72" i="5"/>
  <c r="AM72" i="5"/>
  <c r="AO71" i="5"/>
  <c r="AM71" i="5"/>
  <c r="AO70" i="5"/>
  <c r="AM70" i="5"/>
  <c r="AO69" i="5"/>
  <c r="AM69" i="5"/>
  <c r="AO68" i="5"/>
  <c r="AM68" i="5"/>
  <c r="AO67" i="5"/>
  <c r="AM67" i="5"/>
  <c r="AO66" i="5"/>
  <c r="AM66" i="5"/>
  <c r="AO65" i="5"/>
  <c r="AM65" i="5"/>
  <c r="AO64" i="5"/>
  <c r="AM64" i="5"/>
  <c r="AO63" i="5"/>
  <c r="AM63" i="5"/>
  <c r="AO62" i="5"/>
  <c r="AM62" i="5"/>
  <c r="AO61" i="5"/>
  <c r="AM61" i="5"/>
  <c r="AO60" i="5"/>
  <c r="AM60" i="5"/>
  <c r="AO59" i="5"/>
  <c r="AM59" i="5"/>
  <c r="AO58" i="5"/>
  <c r="AM58" i="5"/>
  <c r="AO57" i="5"/>
  <c r="AM57" i="5"/>
  <c r="AO56" i="5"/>
  <c r="AM56" i="5"/>
  <c r="AO55" i="5"/>
  <c r="AM55" i="5"/>
  <c r="AO54" i="5"/>
  <c r="AM54" i="5"/>
  <c r="AO53" i="5"/>
  <c r="AM53" i="5"/>
  <c r="AO52" i="5"/>
  <c r="AM52" i="5"/>
  <c r="AO51" i="5"/>
  <c r="AM51" i="5"/>
  <c r="AO50" i="5"/>
  <c r="AM50" i="5"/>
  <c r="AO49" i="5"/>
  <c r="AM49" i="5"/>
  <c r="AO48" i="5"/>
  <c r="AM48" i="5"/>
  <c r="AO47" i="5"/>
  <c r="AM47" i="5"/>
  <c r="AO46" i="5"/>
  <c r="AM46" i="5"/>
  <c r="AO45" i="5"/>
  <c r="AM45" i="5"/>
  <c r="AO44" i="5"/>
  <c r="AM44" i="5"/>
  <c r="AO43" i="5"/>
  <c r="AM43" i="5"/>
  <c r="AO42" i="5"/>
  <c r="AM42" i="5"/>
  <c r="AO41" i="5"/>
  <c r="AM41" i="5"/>
  <c r="AO40" i="5"/>
  <c r="AM40" i="5"/>
  <c r="AO39" i="5"/>
  <c r="AM39" i="5"/>
  <c r="AO38" i="5"/>
  <c r="AM38" i="5"/>
  <c r="AO37" i="5"/>
  <c r="AM37" i="5"/>
  <c r="AO36" i="5"/>
  <c r="AM36" i="5"/>
  <c r="AO35" i="5"/>
  <c r="AM35" i="5"/>
  <c r="AO34" i="5"/>
  <c r="AM34" i="5"/>
  <c r="AO33" i="5"/>
  <c r="AM33" i="5"/>
  <c r="AO32" i="5"/>
  <c r="AM32" i="5"/>
  <c r="AO31" i="5"/>
  <c r="AM31" i="5"/>
  <c r="AO30" i="5"/>
  <c r="AM30" i="5"/>
  <c r="AO29" i="5"/>
  <c r="AM29" i="5"/>
  <c r="AO28" i="5"/>
  <c r="AM28" i="5"/>
  <c r="AO27" i="5"/>
  <c r="AM27" i="5"/>
  <c r="AO26" i="5"/>
  <c r="AM26" i="5"/>
  <c r="AO25" i="5"/>
  <c r="AM25" i="5"/>
  <c r="AO24" i="5"/>
  <c r="AM24" i="5"/>
  <c r="AO23" i="5"/>
  <c r="AM23" i="5"/>
  <c r="AO22" i="5"/>
  <c r="AM22" i="5"/>
  <c r="AO21" i="5"/>
  <c r="AM21" i="5"/>
  <c r="AO20" i="5"/>
  <c r="AM20" i="5"/>
  <c r="AO19" i="5"/>
  <c r="AM19" i="5"/>
  <c r="AO18" i="5"/>
  <c r="AM18" i="5"/>
  <c r="AO17" i="5"/>
  <c r="AM17" i="5"/>
  <c r="AO16" i="5"/>
  <c r="AM16" i="5"/>
  <c r="AO15" i="5"/>
  <c r="AM15" i="5"/>
  <c r="AO14" i="5"/>
  <c r="AM14" i="5"/>
  <c r="AO13" i="5"/>
  <c r="AM13" i="5"/>
  <c r="AO12" i="5"/>
  <c r="AM12" i="5"/>
  <c r="AO11" i="5"/>
  <c r="AM11" i="5"/>
  <c r="AO10" i="5"/>
  <c r="AM10" i="5"/>
  <c r="AO9" i="5"/>
  <c r="AM9" i="5"/>
  <c r="AO8" i="5"/>
  <c r="AM8" i="5"/>
  <c r="AO212" i="4"/>
  <c r="AM212" i="4"/>
  <c r="AO211" i="4"/>
  <c r="AM211" i="4"/>
  <c r="AO210" i="4"/>
  <c r="AM210" i="4"/>
  <c r="AO209" i="4"/>
  <c r="AM209" i="4"/>
  <c r="AO208" i="4"/>
  <c r="AM208" i="4"/>
  <c r="AO207" i="4"/>
  <c r="AM207" i="4"/>
  <c r="AO206" i="4"/>
  <c r="AM206" i="4"/>
  <c r="AO205" i="4"/>
  <c r="AM205" i="4"/>
  <c r="AO204" i="4"/>
  <c r="AM204" i="4"/>
  <c r="AO203" i="4"/>
  <c r="AM203" i="4"/>
  <c r="AO202" i="4"/>
  <c r="AM202" i="4"/>
  <c r="AO201" i="4"/>
  <c r="AM201" i="4"/>
  <c r="AO200" i="4"/>
  <c r="AM200" i="4"/>
  <c r="AO199" i="4"/>
  <c r="AM199" i="4"/>
  <c r="AO198" i="4"/>
  <c r="AM198" i="4"/>
  <c r="AO197" i="4"/>
  <c r="AM197" i="4"/>
  <c r="AO195" i="4"/>
  <c r="AM195" i="4"/>
  <c r="AO194" i="4"/>
  <c r="AM194" i="4"/>
  <c r="AO193" i="4"/>
  <c r="AM193" i="4"/>
  <c r="AO192" i="4"/>
  <c r="AM192" i="4"/>
  <c r="AO191" i="4"/>
  <c r="AM191" i="4"/>
  <c r="AO190" i="4"/>
  <c r="AM190" i="4"/>
  <c r="AO189" i="4"/>
  <c r="AM189" i="4"/>
  <c r="AO188" i="4"/>
  <c r="AM188" i="4"/>
  <c r="AO187" i="4"/>
  <c r="AM187" i="4"/>
  <c r="AO186" i="4"/>
  <c r="AM186" i="4"/>
  <c r="AO185" i="4"/>
  <c r="AM185" i="4"/>
  <c r="AO184" i="4"/>
  <c r="AM184" i="4"/>
  <c r="AO183" i="4"/>
  <c r="AM183" i="4"/>
  <c r="AO182" i="4"/>
  <c r="AM182" i="4"/>
  <c r="AO181" i="4"/>
  <c r="AM181" i="4"/>
  <c r="AO180" i="4"/>
  <c r="AM180" i="4"/>
  <c r="AO179" i="4"/>
  <c r="AM179" i="4"/>
  <c r="AO178" i="4"/>
  <c r="AM178" i="4"/>
  <c r="AO177" i="4"/>
  <c r="AM177" i="4"/>
  <c r="AO176" i="4"/>
  <c r="AM176" i="4"/>
  <c r="AO175" i="4"/>
  <c r="AM175" i="4"/>
  <c r="AO174" i="4"/>
  <c r="AM174" i="4"/>
  <c r="AO173" i="4"/>
  <c r="AM173" i="4"/>
  <c r="AO172" i="4"/>
  <c r="AM172" i="4"/>
  <c r="AO171" i="4"/>
  <c r="AM171" i="4"/>
  <c r="AO170" i="4"/>
  <c r="AM170" i="4"/>
  <c r="AO169" i="4"/>
  <c r="AM169" i="4"/>
  <c r="AO168" i="4"/>
  <c r="AM168" i="4"/>
  <c r="AO167" i="4"/>
  <c r="AM167" i="4"/>
  <c r="AO166" i="4"/>
  <c r="AM166" i="4"/>
  <c r="AO165" i="4"/>
  <c r="AM165" i="4"/>
  <c r="AO164" i="4"/>
  <c r="AM164" i="4"/>
  <c r="AO163" i="4"/>
  <c r="AM163" i="4"/>
  <c r="AO162" i="4"/>
  <c r="AM162" i="4"/>
  <c r="AO161" i="4"/>
  <c r="AM161" i="4"/>
  <c r="AO160" i="4"/>
  <c r="AM160" i="4"/>
  <c r="AO159" i="4"/>
  <c r="AM159" i="4"/>
  <c r="AO158" i="4"/>
  <c r="AM158" i="4"/>
  <c r="AO157" i="4"/>
  <c r="AM157" i="4"/>
  <c r="AO156" i="4"/>
  <c r="AM156" i="4"/>
  <c r="AO155" i="4"/>
  <c r="AM155" i="4"/>
  <c r="AO154" i="4"/>
  <c r="AM154" i="4"/>
  <c r="AO153" i="4"/>
  <c r="AM153" i="4"/>
  <c r="AO152" i="4"/>
  <c r="AM152" i="4"/>
  <c r="AO151" i="4"/>
  <c r="AM151" i="4"/>
  <c r="AO150" i="4"/>
  <c r="AM150" i="4"/>
  <c r="AO149" i="4"/>
  <c r="AM149" i="4"/>
  <c r="AO148" i="4"/>
  <c r="AM148" i="4"/>
  <c r="AO147" i="4"/>
  <c r="AM147" i="4"/>
  <c r="AO146" i="4"/>
  <c r="AM146" i="4"/>
  <c r="AO145" i="4"/>
  <c r="AM145" i="4"/>
  <c r="AO144" i="4"/>
  <c r="AM144" i="4"/>
  <c r="AO143" i="4"/>
  <c r="AM143" i="4"/>
  <c r="AO142" i="4"/>
  <c r="AM142" i="4"/>
  <c r="AO141" i="4"/>
  <c r="AM141" i="4"/>
  <c r="AO140" i="4"/>
  <c r="AM140" i="4"/>
  <c r="AO139" i="4"/>
  <c r="AM139" i="4"/>
  <c r="AO138" i="4"/>
  <c r="AM138" i="4"/>
  <c r="AO137" i="4"/>
  <c r="AM137" i="4"/>
  <c r="AO136" i="4"/>
  <c r="AM136" i="4"/>
  <c r="AO135" i="4"/>
  <c r="AM135" i="4"/>
  <c r="AO134" i="4"/>
  <c r="AM134" i="4"/>
  <c r="AO133" i="4"/>
  <c r="AM133" i="4"/>
  <c r="AO132" i="4"/>
  <c r="AM132" i="4"/>
  <c r="AO131" i="4"/>
  <c r="AM131" i="4"/>
  <c r="AO130" i="4"/>
  <c r="AM130" i="4"/>
  <c r="AO129" i="4"/>
  <c r="AM129" i="4"/>
  <c r="AO128" i="4"/>
  <c r="AM128" i="4"/>
  <c r="AO127" i="4"/>
  <c r="AM127" i="4"/>
  <c r="AO126" i="4"/>
  <c r="AM126" i="4"/>
  <c r="AO125" i="4"/>
  <c r="AM125" i="4"/>
  <c r="AO124" i="4"/>
  <c r="AM124" i="4"/>
  <c r="AO123" i="4"/>
  <c r="AM123" i="4"/>
  <c r="AO122" i="4"/>
  <c r="AM122" i="4"/>
  <c r="AO121" i="4"/>
  <c r="AM121" i="4"/>
  <c r="AO120" i="4"/>
  <c r="AM120" i="4"/>
  <c r="AO119" i="4"/>
  <c r="AM119" i="4"/>
  <c r="AO118" i="4"/>
  <c r="AM118" i="4"/>
  <c r="AO117" i="4"/>
  <c r="AM117" i="4"/>
  <c r="AO116" i="4"/>
  <c r="AM116" i="4"/>
  <c r="AO115" i="4"/>
  <c r="AM115" i="4"/>
  <c r="AO114" i="4"/>
  <c r="AM114" i="4"/>
  <c r="AO113" i="4"/>
  <c r="AM113" i="4"/>
  <c r="AO112" i="4"/>
  <c r="AM112" i="4"/>
  <c r="AO111" i="4"/>
  <c r="AM111" i="4"/>
  <c r="AO110" i="4"/>
  <c r="AM110" i="4"/>
  <c r="AO109" i="4"/>
  <c r="AM109" i="4"/>
  <c r="AO108" i="4"/>
  <c r="AM108" i="4"/>
  <c r="AO107" i="4"/>
  <c r="AM107" i="4"/>
  <c r="AO106" i="4"/>
  <c r="AM106" i="4"/>
  <c r="AO105" i="4"/>
  <c r="AM105" i="4"/>
  <c r="AO104" i="4"/>
  <c r="AM104" i="4"/>
  <c r="AO103" i="4"/>
  <c r="AM103" i="4"/>
  <c r="AO102" i="4"/>
  <c r="AM102" i="4"/>
  <c r="AO101" i="4"/>
  <c r="AM101" i="4"/>
  <c r="AO100" i="4"/>
  <c r="AM100" i="4"/>
  <c r="AO99" i="4"/>
  <c r="AM99" i="4"/>
  <c r="AO98" i="4"/>
  <c r="AM98" i="4"/>
  <c r="AO97" i="4"/>
  <c r="AM97" i="4"/>
  <c r="AO96" i="4"/>
  <c r="AM96" i="4"/>
  <c r="AO95" i="4"/>
  <c r="AM95" i="4"/>
  <c r="AO94" i="4"/>
  <c r="AM94" i="4"/>
  <c r="AO93" i="4"/>
  <c r="AM93" i="4"/>
  <c r="AO92" i="4"/>
  <c r="AM92" i="4"/>
  <c r="AO91" i="4"/>
  <c r="AM91" i="4"/>
  <c r="AO90" i="4"/>
  <c r="AM90" i="4"/>
  <c r="AO89" i="4"/>
  <c r="AM89" i="4"/>
  <c r="AO88" i="4"/>
  <c r="AM88" i="4"/>
  <c r="AO87" i="4"/>
  <c r="AM87" i="4"/>
  <c r="AO86" i="4"/>
  <c r="AM86" i="4"/>
  <c r="AO85" i="4"/>
  <c r="AM85" i="4"/>
  <c r="AO84" i="4"/>
  <c r="AM84" i="4"/>
  <c r="AO83" i="4"/>
  <c r="AM83" i="4"/>
  <c r="AO82" i="4"/>
  <c r="AM82" i="4"/>
  <c r="AO81" i="4"/>
  <c r="AM81" i="4"/>
  <c r="AO80" i="4"/>
  <c r="AM80" i="4"/>
  <c r="AO79" i="4"/>
  <c r="AM79" i="4"/>
  <c r="AO78" i="4"/>
  <c r="AM78" i="4"/>
  <c r="AO77" i="4"/>
  <c r="AM77" i="4"/>
  <c r="AO76" i="4"/>
  <c r="AM76" i="4"/>
  <c r="AO75" i="4"/>
  <c r="AM75" i="4"/>
  <c r="AO74" i="4"/>
  <c r="AM74" i="4"/>
  <c r="AO73" i="4"/>
  <c r="AM73" i="4"/>
  <c r="AO72" i="4"/>
  <c r="AM72" i="4"/>
  <c r="AO71" i="4"/>
  <c r="AM71" i="4"/>
  <c r="AO70" i="4"/>
  <c r="AM70" i="4"/>
  <c r="AO69" i="4"/>
  <c r="AM69" i="4"/>
  <c r="AO68" i="4"/>
  <c r="AM68" i="4"/>
  <c r="AO67" i="4"/>
  <c r="AM67" i="4"/>
  <c r="AO66" i="4"/>
  <c r="AM66" i="4"/>
  <c r="AO65" i="4"/>
  <c r="AM65" i="4"/>
  <c r="AO64" i="4"/>
  <c r="AM64" i="4"/>
  <c r="AO63" i="4"/>
  <c r="AM63" i="4"/>
  <c r="AO62" i="4"/>
  <c r="AM62" i="4"/>
  <c r="AO61" i="4"/>
  <c r="AM61" i="4"/>
  <c r="AO60" i="4"/>
  <c r="AM60" i="4"/>
  <c r="AO59" i="4"/>
  <c r="AM59" i="4"/>
  <c r="AO58" i="4"/>
  <c r="AM58" i="4"/>
  <c r="AO57" i="4"/>
  <c r="AM57" i="4"/>
  <c r="AO56" i="4"/>
  <c r="AM56" i="4"/>
  <c r="AO55" i="4"/>
  <c r="AM55" i="4"/>
  <c r="AO54" i="4"/>
  <c r="AM54" i="4"/>
  <c r="AO53" i="4"/>
  <c r="AM53" i="4"/>
  <c r="AO52" i="4"/>
  <c r="AM52" i="4"/>
  <c r="AO51" i="4"/>
  <c r="AM51" i="4"/>
  <c r="AO50" i="4"/>
  <c r="AM50" i="4"/>
  <c r="AO49" i="4"/>
  <c r="AM49" i="4"/>
  <c r="AO48" i="4"/>
  <c r="AM48" i="4"/>
  <c r="AO47" i="4"/>
  <c r="AM47" i="4"/>
  <c r="AO46" i="4"/>
  <c r="AM46" i="4"/>
  <c r="AO45" i="4"/>
  <c r="AM45" i="4"/>
  <c r="AO44" i="4"/>
  <c r="AM44" i="4"/>
  <c r="AO43" i="4"/>
  <c r="AM43" i="4"/>
  <c r="AO42" i="4"/>
  <c r="AM42" i="4"/>
  <c r="AO41" i="4"/>
  <c r="AM41" i="4"/>
  <c r="AO40" i="4"/>
  <c r="AM40" i="4"/>
  <c r="AO39" i="4"/>
  <c r="AM39" i="4"/>
  <c r="AO38" i="4"/>
  <c r="AM38" i="4"/>
  <c r="AO37" i="4"/>
  <c r="AM37" i="4"/>
  <c r="AO36" i="4"/>
  <c r="AM36" i="4"/>
  <c r="AO35" i="4"/>
  <c r="AM35" i="4"/>
  <c r="AO34" i="4"/>
  <c r="AM34" i="4"/>
  <c r="AO33" i="4"/>
  <c r="AM33" i="4"/>
  <c r="AO32" i="4"/>
  <c r="AM32" i="4"/>
  <c r="AO31" i="4"/>
  <c r="AM31" i="4"/>
  <c r="AO30" i="4"/>
  <c r="AM30" i="4"/>
  <c r="AO29" i="4"/>
  <c r="AM29" i="4"/>
  <c r="AO28" i="4"/>
  <c r="AN28" i="4"/>
  <c r="AA35" i="14" s="1"/>
  <c r="AM28" i="4"/>
  <c r="AL28" i="4"/>
  <c r="AO27" i="4"/>
  <c r="AM27" i="4"/>
  <c r="AO26" i="4"/>
  <c r="AM26" i="4"/>
  <c r="AO25" i="4"/>
  <c r="AM25" i="4"/>
  <c r="AO24" i="4"/>
  <c r="AM24" i="4"/>
  <c r="AO23" i="4"/>
  <c r="AM23" i="4"/>
  <c r="AO22" i="4"/>
  <c r="AM22" i="4"/>
  <c r="AO21" i="4"/>
  <c r="AM21" i="4"/>
  <c r="AO20" i="4"/>
  <c r="AM20" i="4"/>
  <c r="AO19" i="4"/>
  <c r="AM19" i="4"/>
  <c r="AO18" i="4"/>
  <c r="AM18" i="4"/>
  <c r="AO17" i="4"/>
  <c r="AM17" i="4"/>
  <c r="AO16" i="4"/>
  <c r="AM16" i="4"/>
  <c r="AO15" i="4"/>
  <c r="AM15" i="4"/>
  <c r="AO14" i="4"/>
  <c r="AM14" i="4"/>
  <c r="AO13" i="4"/>
  <c r="AM13" i="4"/>
  <c r="AO12" i="4"/>
  <c r="AM12" i="4"/>
  <c r="AO11" i="4"/>
  <c r="AM11" i="4"/>
  <c r="AO10" i="4"/>
  <c r="AM10" i="4"/>
  <c r="AO9" i="4"/>
  <c r="AM9" i="4"/>
  <c r="AO8" i="4"/>
  <c r="AM8" i="4"/>
  <c r="AO220" i="3"/>
  <c r="AM220" i="3"/>
  <c r="AO219" i="3"/>
  <c r="AM219" i="3"/>
  <c r="AO218" i="3"/>
  <c r="AM218" i="3"/>
  <c r="AO217" i="3"/>
  <c r="AM217" i="3"/>
  <c r="AO216" i="3"/>
  <c r="AM216" i="3"/>
  <c r="AO215" i="3"/>
  <c r="AM215" i="3"/>
  <c r="AO214" i="3"/>
  <c r="AM214" i="3"/>
  <c r="AO213" i="3"/>
  <c r="AM213" i="3"/>
  <c r="AO212" i="3"/>
  <c r="AM212" i="3"/>
  <c r="AO211" i="3"/>
  <c r="AM211" i="3"/>
  <c r="AO210" i="3"/>
  <c r="AM210" i="3"/>
  <c r="AO209" i="3"/>
  <c r="AM209" i="3"/>
  <c r="AO208" i="3"/>
  <c r="AM208" i="3"/>
  <c r="AO207" i="3"/>
  <c r="AM207" i="3"/>
  <c r="AO206" i="3"/>
  <c r="AM206" i="3"/>
  <c r="AO205" i="3"/>
  <c r="AM205" i="3"/>
  <c r="AO204" i="3"/>
  <c r="AM204" i="3"/>
  <c r="AO203" i="3"/>
  <c r="AM203" i="3"/>
  <c r="AO202" i="3"/>
  <c r="AM202" i="3"/>
  <c r="AO201" i="3"/>
  <c r="AM201" i="3"/>
  <c r="AO200" i="3"/>
  <c r="AM200" i="3"/>
  <c r="AO199" i="3"/>
  <c r="AM199" i="3"/>
  <c r="AO198" i="3"/>
  <c r="AM198" i="3"/>
  <c r="AO197" i="3"/>
  <c r="AM197" i="3"/>
  <c r="AO196" i="3"/>
  <c r="AM196" i="3"/>
  <c r="AO195" i="3"/>
  <c r="AM195" i="3"/>
  <c r="AO194" i="3"/>
  <c r="AM194" i="3"/>
  <c r="AO193" i="3"/>
  <c r="AM193" i="3"/>
  <c r="AO192" i="3"/>
  <c r="AM192" i="3"/>
  <c r="AO191" i="3"/>
  <c r="AM191" i="3"/>
  <c r="AO190" i="3"/>
  <c r="AM190" i="3"/>
  <c r="AO189" i="3"/>
  <c r="AM189" i="3"/>
  <c r="AO188" i="3"/>
  <c r="AM188" i="3"/>
  <c r="AO187" i="3"/>
  <c r="AM187" i="3"/>
  <c r="AO186" i="3"/>
  <c r="AM186" i="3"/>
  <c r="AO185" i="3"/>
  <c r="AM185" i="3"/>
  <c r="AO184" i="3"/>
  <c r="AM184" i="3"/>
  <c r="AO183" i="3"/>
  <c r="AM183" i="3"/>
  <c r="AO182" i="3"/>
  <c r="AM182" i="3"/>
  <c r="AO181" i="3"/>
  <c r="AM181" i="3"/>
  <c r="AO180" i="3"/>
  <c r="AM180" i="3"/>
  <c r="AO179" i="3"/>
  <c r="AM179" i="3"/>
  <c r="AO178" i="3"/>
  <c r="AM178" i="3"/>
  <c r="AO177" i="3"/>
  <c r="AM177" i="3"/>
  <c r="AO176" i="3"/>
  <c r="AM176" i="3"/>
  <c r="AO175" i="3"/>
  <c r="AM175" i="3"/>
  <c r="AO174" i="3"/>
  <c r="AM174" i="3"/>
  <c r="AO173" i="3"/>
  <c r="AM173" i="3"/>
  <c r="AO172" i="3"/>
  <c r="AM172" i="3"/>
  <c r="AO171" i="3"/>
  <c r="AM171" i="3"/>
  <c r="AO170" i="3"/>
  <c r="AM170" i="3"/>
  <c r="AO169" i="3"/>
  <c r="AM169" i="3"/>
  <c r="AO168" i="3"/>
  <c r="AM168" i="3"/>
  <c r="AO167" i="3"/>
  <c r="AM167" i="3"/>
  <c r="AO166" i="3"/>
  <c r="AM166" i="3"/>
  <c r="AO165" i="3"/>
  <c r="AM165" i="3"/>
  <c r="AO164" i="3"/>
  <c r="AM164" i="3"/>
  <c r="AO163" i="3"/>
  <c r="AM163" i="3"/>
  <c r="AO162" i="3"/>
  <c r="AM162" i="3"/>
  <c r="AO161" i="3"/>
  <c r="AM161" i="3"/>
  <c r="AO160" i="3"/>
  <c r="AM160" i="3"/>
  <c r="AO159" i="3"/>
  <c r="AM159" i="3"/>
  <c r="AO158" i="3"/>
  <c r="AM158" i="3"/>
  <c r="AO157" i="3"/>
  <c r="AM157" i="3"/>
  <c r="AO156" i="3"/>
  <c r="AM156" i="3"/>
  <c r="AO155" i="3"/>
  <c r="AM155" i="3"/>
  <c r="AO154" i="3"/>
  <c r="AM154" i="3"/>
  <c r="AO153" i="3"/>
  <c r="AM153" i="3"/>
  <c r="AO152" i="3"/>
  <c r="AM152" i="3"/>
  <c r="AO151" i="3"/>
  <c r="AM151" i="3"/>
  <c r="AO150" i="3"/>
  <c r="AM150" i="3"/>
  <c r="AO149" i="3"/>
  <c r="AM149" i="3"/>
  <c r="AO148" i="3"/>
  <c r="AM148" i="3"/>
  <c r="AO147" i="3"/>
  <c r="AM147" i="3"/>
  <c r="AO146" i="3"/>
  <c r="AM146" i="3"/>
  <c r="AO145" i="3"/>
  <c r="AM145" i="3"/>
  <c r="AO144" i="3"/>
  <c r="AM144" i="3"/>
  <c r="AO143" i="3"/>
  <c r="AM143" i="3"/>
  <c r="AO142" i="3"/>
  <c r="AM142" i="3"/>
  <c r="AO141" i="3"/>
  <c r="AM141" i="3"/>
  <c r="AO140" i="3"/>
  <c r="AM140" i="3"/>
  <c r="AO139" i="3"/>
  <c r="AM139" i="3"/>
  <c r="AO138" i="3"/>
  <c r="AM138" i="3"/>
  <c r="AO137" i="3"/>
  <c r="AM137" i="3"/>
  <c r="AO136" i="3"/>
  <c r="AM136" i="3"/>
  <c r="AO135" i="3"/>
  <c r="AM135" i="3"/>
  <c r="AO134" i="3"/>
  <c r="AM134" i="3"/>
  <c r="AO133" i="3"/>
  <c r="AM133" i="3"/>
  <c r="AO132" i="3"/>
  <c r="AM132" i="3"/>
  <c r="AO131" i="3"/>
  <c r="AM131" i="3"/>
  <c r="AO130" i="3"/>
  <c r="AM130" i="3"/>
  <c r="AO129" i="3"/>
  <c r="AM129" i="3"/>
  <c r="AO128" i="3"/>
  <c r="AM128" i="3"/>
  <c r="AO127" i="3"/>
  <c r="AM127" i="3"/>
  <c r="AO126" i="3"/>
  <c r="AM126" i="3"/>
  <c r="AO125" i="3"/>
  <c r="AM125" i="3"/>
  <c r="AO124" i="3"/>
  <c r="AM124" i="3"/>
  <c r="AO123" i="3"/>
  <c r="AM123" i="3"/>
  <c r="AO122" i="3"/>
  <c r="AM122" i="3"/>
  <c r="AO121" i="3"/>
  <c r="AM121" i="3"/>
  <c r="AO120" i="3"/>
  <c r="AM120" i="3"/>
  <c r="AO119" i="3"/>
  <c r="AM119" i="3"/>
  <c r="AO118" i="3"/>
  <c r="AM118" i="3"/>
  <c r="AO117" i="3"/>
  <c r="AM117" i="3"/>
  <c r="AO116" i="3"/>
  <c r="AM116" i="3"/>
  <c r="AO115" i="3"/>
  <c r="AM115" i="3"/>
  <c r="AO114" i="3"/>
  <c r="AM114" i="3"/>
  <c r="AO113" i="3"/>
  <c r="AM113" i="3"/>
  <c r="AO112" i="3"/>
  <c r="AM112" i="3"/>
  <c r="AO111" i="3"/>
  <c r="AM111" i="3"/>
  <c r="AO110" i="3"/>
  <c r="AM110" i="3"/>
  <c r="AO109" i="3"/>
  <c r="AM109" i="3"/>
  <c r="AO108" i="3"/>
  <c r="AM108" i="3"/>
  <c r="AO107" i="3"/>
  <c r="AM107" i="3"/>
  <c r="AO106" i="3"/>
  <c r="AM106" i="3"/>
  <c r="AO105" i="3"/>
  <c r="AM105" i="3"/>
  <c r="AO104" i="3"/>
  <c r="AM104" i="3"/>
  <c r="AO103" i="3"/>
  <c r="AM103" i="3"/>
  <c r="AO102" i="3"/>
  <c r="AM102" i="3"/>
  <c r="AO101" i="3"/>
  <c r="AM101" i="3"/>
  <c r="AO100" i="3"/>
  <c r="AM100" i="3"/>
  <c r="AO99" i="3"/>
  <c r="AM99" i="3"/>
  <c r="AO98" i="3"/>
  <c r="AM98" i="3"/>
  <c r="AO97" i="3"/>
  <c r="AM97" i="3"/>
  <c r="AO96" i="3"/>
  <c r="AM96" i="3"/>
  <c r="AO95" i="3"/>
  <c r="AM95" i="3"/>
  <c r="AO94" i="3"/>
  <c r="AM94" i="3"/>
  <c r="AO93" i="3"/>
  <c r="AM93" i="3"/>
  <c r="AO92" i="3"/>
  <c r="AM92" i="3"/>
  <c r="AO91" i="3"/>
  <c r="AM91" i="3"/>
  <c r="AO90" i="3"/>
  <c r="AM90" i="3"/>
  <c r="AO89" i="3"/>
  <c r="AM89" i="3"/>
  <c r="AO88" i="3"/>
  <c r="AM88" i="3"/>
  <c r="AO87" i="3"/>
  <c r="AM87" i="3"/>
  <c r="AO86" i="3"/>
  <c r="AM86" i="3"/>
  <c r="AO85" i="3"/>
  <c r="AM85" i="3"/>
  <c r="AO84" i="3"/>
  <c r="AM84" i="3"/>
  <c r="AO83" i="3"/>
  <c r="AM83" i="3"/>
  <c r="AO82" i="3"/>
  <c r="AM82" i="3"/>
  <c r="AO81" i="3"/>
  <c r="AM81" i="3"/>
  <c r="AO80" i="3"/>
  <c r="AM80" i="3"/>
  <c r="AO79" i="3"/>
  <c r="AM79" i="3"/>
  <c r="AO78" i="3"/>
  <c r="AM78" i="3"/>
  <c r="AO77" i="3"/>
  <c r="AM77" i="3"/>
  <c r="AO76" i="3"/>
  <c r="AM76" i="3"/>
  <c r="AO75" i="3"/>
  <c r="AM75" i="3"/>
  <c r="AO74" i="3"/>
  <c r="AM74" i="3"/>
  <c r="AO73" i="3"/>
  <c r="AM73" i="3"/>
  <c r="AO72" i="3"/>
  <c r="AM72" i="3"/>
  <c r="AO71" i="3"/>
  <c r="AM71" i="3"/>
  <c r="AO70" i="3"/>
  <c r="AM70" i="3"/>
  <c r="AO69" i="3"/>
  <c r="AM69" i="3"/>
  <c r="AO68" i="3"/>
  <c r="AM68" i="3"/>
  <c r="AO67" i="3"/>
  <c r="AM67" i="3"/>
  <c r="AO66" i="3"/>
  <c r="AM66" i="3"/>
  <c r="AO65" i="3"/>
  <c r="AM65" i="3"/>
  <c r="AO64" i="3"/>
  <c r="AM64" i="3"/>
  <c r="AO63" i="3"/>
  <c r="AM63" i="3"/>
  <c r="AO62" i="3"/>
  <c r="AM62" i="3"/>
  <c r="AO61" i="3"/>
  <c r="AM61" i="3"/>
  <c r="AO60" i="3"/>
  <c r="AM60" i="3"/>
  <c r="AO59" i="3"/>
  <c r="AM59" i="3"/>
  <c r="AO58" i="3"/>
  <c r="AM58" i="3"/>
  <c r="AO57" i="3"/>
  <c r="AM57" i="3"/>
  <c r="AO56" i="3"/>
  <c r="AM56" i="3"/>
  <c r="AO55" i="3"/>
  <c r="AM55" i="3"/>
  <c r="AO54" i="3"/>
  <c r="AM54" i="3"/>
  <c r="AO53" i="3"/>
  <c r="AM53" i="3"/>
  <c r="AO52" i="3"/>
  <c r="AM52" i="3"/>
  <c r="AO51" i="3"/>
  <c r="AM51" i="3"/>
  <c r="AO50" i="3"/>
  <c r="AM50" i="3"/>
  <c r="AO49" i="3"/>
  <c r="AM49" i="3"/>
  <c r="AO48" i="3"/>
  <c r="AM48" i="3"/>
  <c r="AO47" i="3"/>
  <c r="AM47" i="3"/>
  <c r="AO46" i="3"/>
  <c r="AM46" i="3"/>
  <c r="AO45" i="3"/>
  <c r="AM45" i="3"/>
  <c r="AO44" i="3"/>
  <c r="AM44" i="3"/>
  <c r="AO43" i="3"/>
  <c r="AM43" i="3"/>
  <c r="AO42" i="3"/>
  <c r="AM42" i="3"/>
  <c r="AO41" i="3"/>
  <c r="AM41" i="3"/>
  <c r="AO40" i="3"/>
  <c r="AM40" i="3"/>
  <c r="AO39" i="3"/>
  <c r="AM39" i="3"/>
  <c r="AO38" i="3"/>
  <c r="AM38" i="3"/>
  <c r="AO37" i="3"/>
  <c r="AM37" i="3"/>
  <c r="AO36" i="3"/>
  <c r="AM36" i="3"/>
  <c r="AO35" i="3"/>
  <c r="AM35" i="3"/>
  <c r="AO34" i="3"/>
  <c r="AM34" i="3"/>
  <c r="AO33" i="3"/>
  <c r="AM33" i="3"/>
  <c r="AO32" i="3"/>
  <c r="AM32" i="3"/>
  <c r="AO31" i="3"/>
  <c r="AM31" i="3"/>
  <c r="AO30" i="3"/>
  <c r="AM30" i="3"/>
  <c r="AO29" i="3"/>
  <c r="AM29" i="3"/>
  <c r="AO28" i="3"/>
  <c r="AM28" i="3"/>
  <c r="AO27" i="3"/>
  <c r="AM27" i="3"/>
  <c r="AO26" i="3"/>
  <c r="AM26" i="3"/>
  <c r="AO25" i="3"/>
  <c r="AM25" i="3"/>
  <c r="AO24" i="3"/>
  <c r="AM24" i="3"/>
  <c r="AO23" i="3"/>
  <c r="AM23" i="3"/>
  <c r="AO22" i="3"/>
  <c r="AM22" i="3"/>
  <c r="AO21" i="3"/>
  <c r="AM21" i="3"/>
  <c r="AO20" i="3"/>
  <c r="AM20" i="3"/>
  <c r="AO19" i="3"/>
  <c r="AM19" i="3"/>
  <c r="AO18" i="3"/>
  <c r="AM18" i="3"/>
  <c r="AO17" i="3"/>
  <c r="AM17" i="3"/>
  <c r="AO16" i="3"/>
  <c r="AM16" i="3"/>
  <c r="AO15" i="3"/>
  <c r="AM15" i="3"/>
  <c r="AO14" i="3"/>
  <c r="AM14" i="3"/>
  <c r="AO13" i="3"/>
  <c r="AM13" i="3"/>
  <c r="AO12" i="3"/>
  <c r="AM12" i="3"/>
  <c r="AO11" i="3"/>
  <c r="AM11" i="3"/>
  <c r="AO10" i="3"/>
  <c r="AM10" i="3"/>
  <c r="AO9" i="3"/>
  <c r="AM9" i="3"/>
  <c r="AO8" i="3"/>
  <c r="AM8" i="3"/>
  <c r="AO114" i="30"/>
  <c r="AM114" i="30"/>
  <c r="AO113" i="30"/>
  <c r="AM113" i="30"/>
  <c r="AO112" i="30"/>
  <c r="AM112" i="30"/>
  <c r="AO111" i="30"/>
  <c r="AM111" i="30"/>
  <c r="AO110" i="30"/>
  <c r="AM110" i="30"/>
  <c r="AO109" i="30"/>
  <c r="AM109" i="30"/>
  <c r="AO108" i="30"/>
  <c r="AM108" i="30"/>
  <c r="AO107" i="30"/>
  <c r="AM107" i="30"/>
  <c r="AO106" i="30"/>
  <c r="AM106" i="30"/>
  <c r="AO105" i="30"/>
  <c r="AM105" i="30"/>
  <c r="AO104" i="30"/>
  <c r="AM104" i="30"/>
  <c r="AO103" i="30"/>
  <c r="AM103" i="30"/>
  <c r="AO102" i="30"/>
  <c r="AM102" i="30"/>
  <c r="AO101" i="30"/>
  <c r="AM101" i="30"/>
  <c r="AO100" i="30"/>
  <c r="AM100" i="30"/>
  <c r="AO99" i="30"/>
  <c r="AM99" i="30"/>
  <c r="AO98" i="30"/>
  <c r="AM98" i="30"/>
  <c r="AO97" i="30"/>
  <c r="AM97" i="30"/>
  <c r="AO96" i="30"/>
  <c r="AM96" i="30"/>
  <c r="AO95" i="30"/>
  <c r="AM95" i="30"/>
  <c r="AO94" i="30"/>
  <c r="AM94" i="30"/>
  <c r="AO93" i="30"/>
  <c r="AM93" i="30"/>
  <c r="AO92" i="30"/>
  <c r="AM92" i="30"/>
  <c r="AO91" i="30"/>
  <c r="AM91" i="30"/>
  <c r="AO90" i="30"/>
  <c r="AM90" i="30"/>
  <c r="AO89" i="30"/>
  <c r="AM89" i="30"/>
  <c r="AO88" i="30"/>
  <c r="AM88" i="30"/>
  <c r="AO87" i="30"/>
  <c r="AM87" i="30"/>
  <c r="AO86" i="30"/>
  <c r="AM86" i="30"/>
  <c r="AO85" i="30"/>
  <c r="AM85" i="30"/>
  <c r="AO84" i="30"/>
  <c r="AM84" i="30"/>
  <c r="AO83" i="30"/>
  <c r="AM83" i="30"/>
  <c r="AO82" i="30"/>
  <c r="AM82" i="30"/>
  <c r="AO81" i="30"/>
  <c r="AM81" i="30"/>
  <c r="AO80" i="30"/>
  <c r="AM80" i="30"/>
  <c r="AO79" i="30"/>
  <c r="AM79" i="30"/>
  <c r="AO78" i="30"/>
  <c r="AM78" i="30"/>
  <c r="AO77" i="30"/>
  <c r="AM77" i="30"/>
  <c r="AO76" i="30"/>
  <c r="AM76" i="30"/>
  <c r="AO75" i="30"/>
  <c r="AM75" i="30"/>
  <c r="AO74" i="30"/>
  <c r="AM74" i="30"/>
  <c r="AO73" i="30"/>
  <c r="AM73" i="30"/>
  <c r="AO72" i="30"/>
  <c r="AM72" i="30"/>
  <c r="AO71" i="30"/>
  <c r="AM71" i="30"/>
  <c r="AO70" i="30"/>
  <c r="AM70" i="30"/>
  <c r="AO69" i="30"/>
  <c r="AM69" i="30"/>
  <c r="AO68" i="30"/>
  <c r="AM68" i="30"/>
  <c r="AO67" i="30"/>
  <c r="AM67" i="30"/>
  <c r="AO66" i="30"/>
  <c r="AM66" i="30"/>
  <c r="AO65" i="30"/>
  <c r="AM65" i="30"/>
  <c r="AO64" i="30"/>
  <c r="AM64" i="30"/>
  <c r="AO63" i="30"/>
  <c r="AM63" i="30"/>
  <c r="AO62" i="30"/>
  <c r="AM62" i="30"/>
  <c r="AO61" i="30"/>
  <c r="AM61" i="30"/>
  <c r="AO60" i="30"/>
  <c r="AM60" i="30"/>
  <c r="AO59" i="30"/>
  <c r="AM59" i="30"/>
  <c r="AO58" i="30"/>
  <c r="AM58" i="30"/>
  <c r="AO57" i="30"/>
  <c r="AM57" i="30"/>
  <c r="AO56" i="30"/>
  <c r="AM56" i="30"/>
  <c r="AO55" i="30"/>
  <c r="AM55" i="30"/>
  <c r="AO54" i="30"/>
  <c r="AM54" i="30"/>
  <c r="AO53" i="30"/>
  <c r="AM53" i="30"/>
  <c r="AO52" i="30"/>
  <c r="AM52" i="30"/>
  <c r="AO51" i="30"/>
  <c r="AM51" i="30"/>
  <c r="AO50" i="30"/>
  <c r="AM50" i="30"/>
  <c r="AO49" i="30"/>
  <c r="AM49" i="30"/>
  <c r="AO48" i="30"/>
  <c r="AM48" i="30"/>
  <c r="AO47" i="30"/>
  <c r="AM47" i="30"/>
  <c r="AO46" i="30"/>
  <c r="AM46" i="30"/>
  <c r="AO45" i="30"/>
  <c r="AM45" i="30"/>
  <c r="AO44" i="30"/>
  <c r="AM44" i="30"/>
  <c r="AO43" i="30"/>
  <c r="AM43" i="30"/>
  <c r="AO42" i="30"/>
  <c r="AM42" i="30"/>
  <c r="AO41" i="30"/>
  <c r="AM41" i="30"/>
  <c r="AO40" i="30"/>
  <c r="AM40" i="30"/>
  <c r="AO39" i="30"/>
  <c r="AM39" i="30"/>
  <c r="AO38" i="30"/>
  <c r="AM38" i="30"/>
  <c r="AO37" i="30"/>
  <c r="AM37" i="30"/>
  <c r="AO36" i="30"/>
  <c r="AM36" i="30"/>
  <c r="AO35" i="30"/>
  <c r="AM35" i="30"/>
  <c r="AO34" i="30"/>
  <c r="AM34" i="30"/>
  <c r="AO33" i="30"/>
  <c r="AM33" i="30"/>
  <c r="AO32" i="30"/>
  <c r="AM32" i="30"/>
  <c r="AO31" i="30"/>
  <c r="AM31" i="30"/>
  <c r="AO30" i="30"/>
  <c r="AM30" i="30"/>
  <c r="AO29" i="30"/>
  <c r="AM29" i="30"/>
  <c r="AO28" i="30"/>
  <c r="AM28" i="30"/>
  <c r="AO27" i="30"/>
  <c r="AM27" i="30"/>
  <c r="AO26" i="30"/>
  <c r="AM26" i="30"/>
  <c r="AO25" i="30"/>
  <c r="AM25" i="30"/>
  <c r="AO24" i="30"/>
  <c r="AM24" i="30"/>
  <c r="AO23" i="30"/>
  <c r="AM23" i="30"/>
  <c r="AO22" i="30"/>
  <c r="AM22" i="30"/>
  <c r="AO21" i="30"/>
  <c r="AM21" i="30"/>
  <c r="AO20" i="30"/>
  <c r="AM20" i="30"/>
  <c r="AO19" i="30"/>
  <c r="AM19" i="30"/>
  <c r="AO18" i="30"/>
  <c r="AM18" i="30"/>
  <c r="AO17" i="30"/>
  <c r="AM17" i="30"/>
  <c r="AO16" i="30"/>
  <c r="AM16" i="30"/>
  <c r="AO15" i="30"/>
  <c r="AM15" i="30"/>
  <c r="AO14" i="30"/>
  <c r="AM14" i="30"/>
  <c r="AO13" i="30"/>
  <c r="AM13" i="30"/>
  <c r="AO12" i="30"/>
  <c r="AM12" i="30"/>
  <c r="AO11" i="30"/>
  <c r="AM11" i="30"/>
  <c r="AO10" i="30"/>
  <c r="AM10" i="30"/>
  <c r="AO9" i="30"/>
  <c r="AM9" i="30"/>
  <c r="AO8" i="30"/>
  <c r="AM8" i="30"/>
  <c r="AO40" i="39"/>
  <c r="AM40" i="39"/>
  <c r="AO39" i="39"/>
  <c r="AM39" i="39"/>
  <c r="AO38" i="39"/>
  <c r="AM38" i="39"/>
  <c r="AO37" i="39"/>
  <c r="AM37" i="39"/>
  <c r="AO36" i="39"/>
  <c r="AM36" i="39"/>
  <c r="AO35" i="39"/>
  <c r="AM35" i="39"/>
  <c r="AO34" i="39"/>
  <c r="AM34" i="39"/>
  <c r="AO33" i="39"/>
  <c r="AM33" i="39"/>
  <c r="AO32" i="39"/>
  <c r="AM32" i="39"/>
  <c r="AO31" i="39"/>
  <c r="AM31" i="39"/>
  <c r="AO30" i="39"/>
  <c r="AM30" i="39"/>
  <c r="AO29" i="39"/>
  <c r="AM29" i="39"/>
  <c r="AO28" i="39"/>
  <c r="AM28" i="39"/>
  <c r="AO27" i="39"/>
  <c r="AM27" i="39"/>
  <c r="AO26" i="39"/>
  <c r="AM26" i="39"/>
  <c r="AO25" i="39"/>
  <c r="AM25" i="39"/>
  <c r="AO24" i="39"/>
  <c r="AM24" i="39"/>
  <c r="AO23" i="39"/>
  <c r="AM23" i="39"/>
  <c r="AO22" i="39"/>
  <c r="AM22" i="39"/>
  <c r="AO21" i="39"/>
  <c r="AM21" i="39"/>
  <c r="AO20" i="39"/>
  <c r="AM20" i="39"/>
  <c r="AO19" i="39"/>
  <c r="AM19" i="39"/>
  <c r="AO18" i="39"/>
  <c r="AM18" i="39"/>
  <c r="AO17" i="39"/>
  <c r="AM17" i="39"/>
  <c r="AO16" i="39"/>
  <c r="AM16" i="39"/>
  <c r="AO15" i="39"/>
  <c r="AM15" i="39"/>
  <c r="AO14" i="39"/>
  <c r="AM14" i="39"/>
  <c r="AO13" i="39"/>
  <c r="AM13" i="39"/>
  <c r="AO12" i="39"/>
  <c r="AM12" i="39"/>
  <c r="AO11" i="39"/>
  <c r="AM11" i="39"/>
  <c r="AO10" i="39"/>
  <c r="AM10" i="39"/>
  <c r="AO9" i="39"/>
  <c r="AM9" i="39"/>
  <c r="AO8" i="39"/>
  <c r="AM8" i="39"/>
  <c r="AO157" i="33"/>
  <c r="AM157" i="33"/>
  <c r="AO156" i="33"/>
  <c r="AM156" i="33"/>
  <c r="AO155" i="33"/>
  <c r="AM155" i="33"/>
  <c r="AO154" i="33"/>
  <c r="AM154" i="33"/>
  <c r="AO153" i="33"/>
  <c r="AM153" i="33"/>
  <c r="AO152" i="33"/>
  <c r="AM152" i="33"/>
  <c r="AO151" i="33"/>
  <c r="AM151" i="33"/>
  <c r="AO150" i="33"/>
  <c r="AM150" i="33"/>
  <c r="AO149" i="33"/>
  <c r="AM149" i="33"/>
  <c r="AO148" i="33"/>
  <c r="AM148" i="33"/>
  <c r="AO147" i="33"/>
  <c r="AM147" i="33"/>
  <c r="AO146" i="33"/>
  <c r="AM146" i="33"/>
  <c r="AO145" i="33"/>
  <c r="AM145" i="33"/>
  <c r="AO144" i="33"/>
  <c r="AM144" i="33"/>
  <c r="AO143" i="33"/>
  <c r="AM143" i="33"/>
  <c r="AO142" i="33"/>
  <c r="AM142" i="33"/>
  <c r="AO141" i="33"/>
  <c r="AM141" i="33"/>
  <c r="AO140" i="33"/>
  <c r="AM140" i="33"/>
  <c r="AO139" i="33"/>
  <c r="AM139" i="33"/>
  <c r="AO138" i="33"/>
  <c r="AM138" i="33"/>
  <c r="AO137" i="33"/>
  <c r="AM137" i="33"/>
  <c r="AO136" i="33"/>
  <c r="AM136" i="33"/>
  <c r="AO135" i="33"/>
  <c r="AM135" i="33"/>
  <c r="AO134" i="33"/>
  <c r="AM134" i="33"/>
  <c r="AO133" i="33"/>
  <c r="AM133" i="33"/>
  <c r="AO132" i="33"/>
  <c r="AM132" i="33"/>
  <c r="AO131" i="33"/>
  <c r="AM131" i="33"/>
  <c r="AO130" i="33"/>
  <c r="AM130" i="33"/>
  <c r="AO129" i="33"/>
  <c r="AM129" i="33"/>
  <c r="AO128" i="33"/>
  <c r="AM128" i="33"/>
  <c r="AO127" i="33"/>
  <c r="AM127" i="33"/>
  <c r="AO126" i="33"/>
  <c r="AM126" i="33"/>
  <c r="AO125" i="33"/>
  <c r="AM125" i="33"/>
  <c r="AO124" i="33"/>
  <c r="AM124" i="33"/>
  <c r="AO123" i="33"/>
  <c r="AM123" i="33"/>
  <c r="AO122" i="33"/>
  <c r="AM122" i="33"/>
  <c r="AO121" i="33"/>
  <c r="AM121" i="33"/>
  <c r="AO120" i="33"/>
  <c r="AM120" i="33"/>
  <c r="AO119" i="33"/>
  <c r="AM119" i="33"/>
  <c r="AO118" i="33"/>
  <c r="AM118" i="33"/>
  <c r="AO117" i="33"/>
  <c r="AM117" i="33"/>
  <c r="AO116" i="33"/>
  <c r="AM116" i="33"/>
  <c r="AO115" i="33"/>
  <c r="AM115" i="33"/>
  <c r="AO114" i="33"/>
  <c r="AM114" i="33"/>
  <c r="AO113" i="33"/>
  <c r="AM113" i="33"/>
  <c r="AO112" i="33"/>
  <c r="AM112" i="33"/>
  <c r="AO111" i="33"/>
  <c r="AM111" i="33"/>
  <c r="AO110" i="33"/>
  <c r="AM110" i="33"/>
  <c r="AO109" i="33"/>
  <c r="AM109" i="33"/>
  <c r="AO108" i="33"/>
  <c r="AM108" i="33"/>
  <c r="AO107" i="33"/>
  <c r="AM107" i="33"/>
  <c r="AO106" i="33"/>
  <c r="AM106" i="33"/>
  <c r="AO105" i="33"/>
  <c r="AM105" i="33"/>
  <c r="AO104" i="33"/>
  <c r="AM104" i="33"/>
  <c r="AO103" i="33"/>
  <c r="AM103" i="33"/>
  <c r="AO102" i="33"/>
  <c r="AM102" i="33"/>
  <c r="AO101" i="33"/>
  <c r="AM101" i="33"/>
  <c r="AO100" i="33"/>
  <c r="AM100" i="33"/>
  <c r="AO99" i="33"/>
  <c r="AM99" i="33"/>
  <c r="AO98" i="33"/>
  <c r="AM98" i="33"/>
  <c r="AO97" i="33"/>
  <c r="AM97" i="33"/>
  <c r="AO96" i="33"/>
  <c r="AM96" i="33"/>
  <c r="AO95" i="33"/>
  <c r="AM95" i="33"/>
  <c r="AO94" i="33"/>
  <c r="AM94" i="33"/>
  <c r="AO93" i="33"/>
  <c r="AM93" i="33"/>
  <c r="AO92" i="33"/>
  <c r="AM92" i="33"/>
  <c r="AO91" i="33"/>
  <c r="AM91" i="33"/>
  <c r="AO90" i="33"/>
  <c r="AM90" i="33"/>
  <c r="AO89" i="33"/>
  <c r="AM89" i="33"/>
  <c r="AO88" i="33"/>
  <c r="AM88" i="33"/>
  <c r="AO87" i="33"/>
  <c r="AM87" i="33"/>
  <c r="AO86" i="33"/>
  <c r="AM86" i="33"/>
  <c r="AO85" i="33"/>
  <c r="AM85" i="33"/>
  <c r="AO84" i="33"/>
  <c r="AM84" i="33"/>
  <c r="AO83" i="33"/>
  <c r="AM83" i="33"/>
  <c r="AO82" i="33"/>
  <c r="AM82" i="33"/>
  <c r="AO81" i="33"/>
  <c r="AM81" i="33"/>
  <c r="AO80" i="33"/>
  <c r="AM80" i="33"/>
  <c r="AO79" i="33"/>
  <c r="AM79" i="33"/>
  <c r="AO78" i="33"/>
  <c r="AM78" i="33"/>
  <c r="AO77" i="33"/>
  <c r="AM77" i="33"/>
  <c r="AO76" i="33"/>
  <c r="AM76" i="33"/>
  <c r="AO75" i="33"/>
  <c r="AM75" i="33"/>
  <c r="AO74" i="33"/>
  <c r="AM74" i="33"/>
  <c r="AO73" i="33"/>
  <c r="AM73" i="33"/>
  <c r="AO72" i="33"/>
  <c r="AM72" i="33"/>
  <c r="AO71" i="33"/>
  <c r="AM71" i="33"/>
  <c r="AO70" i="33"/>
  <c r="AM70" i="33"/>
  <c r="AO69" i="33"/>
  <c r="AM69" i="33"/>
  <c r="AO68" i="33"/>
  <c r="AM68" i="33"/>
  <c r="AO67" i="33"/>
  <c r="AM67" i="33"/>
  <c r="AO66" i="33"/>
  <c r="AM66" i="33"/>
  <c r="AO65" i="33"/>
  <c r="AM65" i="33"/>
  <c r="AO64" i="33"/>
  <c r="AM64" i="33"/>
  <c r="AO63" i="33"/>
  <c r="AM63" i="33"/>
  <c r="AO62" i="33"/>
  <c r="AM62" i="33"/>
  <c r="AO61" i="33"/>
  <c r="AM61" i="33"/>
  <c r="AO60" i="33"/>
  <c r="AM60" i="33"/>
  <c r="AO59" i="33"/>
  <c r="AM59" i="33"/>
  <c r="AO58" i="33"/>
  <c r="AM58" i="33"/>
  <c r="AO57" i="33"/>
  <c r="AM57" i="33"/>
  <c r="AO56" i="33"/>
  <c r="AM56" i="33"/>
  <c r="AO55" i="33"/>
  <c r="AM55" i="33"/>
  <c r="AO54" i="33"/>
  <c r="AM54" i="33"/>
  <c r="AO53" i="33"/>
  <c r="AM53" i="33"/>
  <c r="AO52" i="33"/>
  <c r="AM52" i="33"/>
  <c r="AO51" i="33"/>
  <c r="AM51" i="33"/>
  <c r="AO50" i="33"/>
  <c r="AM50" i="33"/>
  <c r="AO49" i="33"/>
  <c r="AM49" i="33"/>
  <c r="AO48" i="33"/>
  <c r="AM48" i="33"/>
  <c r="AO47" i="33"/>
  <c r="AM47" i="33"/>
  <c r="AO46" i="33"/>
  <c r="AM46" i="33"/>
  <c r="AO45" i="33"/>
  <c r="AM45" i="33"/>
  <c r="AO44" i="33"/>
  <c r="AM44" i="33"/>
  <c r="AO43" i="33"/>
  <c r="AM43" i="33"/>
  <c r="AO42" i="33"/>
  <c r="AM42" i="33"/>
  <c r="AO41" i="33"/>
  <c r="AM41" i="33"/>
  <c r="AO40" i="33"/>
  <c r="AM40" i="33"/>
  <c r="AO39" i="33"/>
  <c r="AM39" i="33"/>
  <c r="AO38" i="33"/>
  <c r="AM38" i="33"/>
  <c r="AO37" i="33"/>
  <c r="AM37" i="33"/>
  <c r="AO36" i="33"/>
  <c r="AM36" i="33"/>
  <c r="AO35" i="33"/>
  <c r="AM35" i="33"/>
  <c r="AO34" i="33"/>
  <c r="AM34" i="33"/>
  <c r="AO33" i="33"/>
  <c r="AM33" i="33"/>
  <c r="AO32" i="33"/>
  <c r="AM32" i="33"/>
  <c r="AO31" i="33"/>
  <c r="AM31" i="33"/>
  <c r="AO30" i="33"/>
  <c r="AM30" i="33"/>
  <c r="AO29" i="33"/>
  <c r="AM29" i="33"/>
  <c r="AO28" i="33"/>
  <c r="AM28" i="33"/>
  <c r="AO27" i="33"/>
  <c r="AM27" i="33"/>
  <c r="AO26" i="33"/>
  <c r="AM26" i="33"/>
  <c r="AO25" i="33"/>
  <c r="AM25" i="33"/>
  <c r="AO24" i="33"/>
  <c r="AM24" i="33"/>
  <c r="AO23" i="33"/>
  <c r="AM23" i="33"/>
  <c r="AO22" i="33"/>
  <c r="AM22" i="33"/>
  <c r="AO21" i="33"/>
  <c r="AM21" i="33"/>
  <c r="AO20" i="33"/>
  <c r="AM20" i="33"/>
  <c r="AO19" i="33"/>
  <c r="AM19" i="33"/>
  <c r="AO18" i="33"/>
  <c r="AM18" i="33"/>
  <c r="AO17" i="33"/>
  <c r="AM17" i="33"/>
  <c r="AO16" i="33"/>
  <c r="AM16" i="33"/>
  <c r="AO15" i="33"/>
  <c r="AM15" i="33"/>
  <c r="AO14" i="33"/>
  <c r="AM14" i="33"/>
  <c r="AO13" i="33"/>
  <c r="AM13" i="33"/>
  <c r="AO12" i="33"/>
  <c r="AM12" i="33"/>
  <c r="AO11" i="33"/>
  <c r="AM11" i="33"/>
  <c r="AO10" i="33"/>
  <c r="AM10" i="33"/>
  <c r="AO9" i="33"/>
  <c r="AM9" i="33"/>
  <c r="AO8" i="33"/>
  <c r="AM8" i="33"/>
  <c r="AO110" i="32"/>
  <c r="AM110" i="32"/>
  <c r="AO109" i="32"/>
  <c r="AM109" i="32"/>
  <c r="AO108" i="32"/>
  <c r="AM108" i="32"/>
  <c r="AO107" i="32"/>
  <c r="AM107" i="32"/>
  <c r="AO106" i="32"/>
  <c r="AM106" i="32"/>
  <c r="AO105" i="32"/>
  <c r="AM105" i="32"/>
  <c r="AO104" i="32"/>
  <c r="AM104" i="32"/>
  <c r="AO103" i="32"/>
  <c r="AM103" i="32"/>
  <c r="AO102" i="32"/>
  <c r="AM102" i="32"/>
  <c r="AO101" i="32"/>
  <c r="AM101" i="32"/>
  <c r="AO100" i="32"/>
  <c r="AM100" i="32"/>
  <c r="AO99" i="32"/>
  <c r="AM99" i="32"/>
  <c r="AO98" i="32"/>
  <c r="AM98" i="32"/>
  <c r="AO97" i="32"/>
  <c r="AM97" i="32"/>
  <c r="AO96" i="32"/>
  <c r="AM96" i="32"/>
  <c r="AO95" i="32"/>
  <c r="AM95" i="32"/>
  <c r="AO94" i="32"/>
  <c r="AM94" i="32"/>
  <c r="AO93" i="32"/>
  <c r="AM93" i="32"/>
  <c r="AO92" i="32"/>
  <c r="AM92" i="32"/>
  <c r="AO91" i="32"/>
  <c r="AM91" i="32"/>
  <c r="AO90" i="32"/>
  <c r="AM90" i="32"/>
  <c r="AO89" i="32"/>
  <c r="AM89" i="32"/>
  <c r="AO88" i="32"/>
  <c r="AM88" i="32"/>
  <c r="AO87" i="32"/>
  <c r="AM87" i="32"/>
  <c r="AO86" i="32"/>
  <c r="AM86" i="32"/>
  <c r="AO85" i="32"/>
  <c r="AM85" i="32"/>
  <c r="AO84" i="32"/>
  <c r="AM84" i="32"/>
  <c r="AO83" i="32"/>
  <c r="AM83" i="32"/>
  <c r="AO82" i="32"/>
  <c r="AM82" i="32"/>
  <c r="AO81" i="32"/>
  <c r="AM81" i="32"/>
  <c r="AO80" i="32"/>
  <c r="AM80" i="32"/>
  <c r="AO79" i="32"/>
  <c r="AM79" i="32"/>
  <c r="AO78" i="32"/>
  <c r="AM78" i="32"/>
  <c r="AO77" i="32"/>
  <c r="AM77" i="32"/>
  <c r="AO76" i="32"/>
  <c r="AM76" i="32"/>
  <c r="AO75" i="32"/>
  <c r="AM75" i="32"/>
  <c r="AO74" i="32"/>
  <c r="AM74" i="32"/>
  <c r="AO73" i="32"/>
  <c r="AM73" i="32"/>
  <c r="AO72" i="32"/>
  <c r="AM72" i="32"/>
  <c r="AO71" i="32"/>
  <c r="AM71" i="32"/>
  <c r="AO70" i="32"/>
  <c r="AM70" i="32"/>
  <c r="AO69" i="32"/>
  <c r="AM69" i="32"/>
  <c r="AO68" i="32"/>
  <c r="AM68" i="32"/>
  <c r="AO67" i="32"/>
  <c r="AM67" i="32"/>
  <c r="AO66" i="32"/>
  <c r="AM66" i="32"/>
  <c r="AO65" i="32"/>
  <c r="AM65" i="32"/>
  <c r="AO64" i="32"/>
  <c r="AM64" i="32"/>
  <c r="AO63" i="32"/>
  <c r="AM63" i="32"/>
  <c r="AO62" i="32"/>
  <c r="AM62" i="32"/>
  <c r="AO61" i="32"/>
  <c r="AM61" i="32"/>
  <c r="AO60" i="32"/>
  <c r="AM60" i="32"/>
  <c r="AO59" i="32"/>
  <c r="AM59" i="32"/>
  <c r="AO58" i="32"/>
  <c r="AM58" i="32"/>
  <c r="AO57" i="32"/>
  <c r="AM57" i="32"/>
  <c r="AO56" i="32"/>
  <c r="AM56" i="32"/>
  <c r="AO55" i="32"/>
  <c r="AM55" i="32"/>
  <c r="AO54" i="32"/>
  <c r="AM54" i="32"/>
  <c r="AO53" i="32"/>
  <c r="AM53" i="32"/>
  <c r="AO52" i="32"/>
  <c r="AM52" i="32"/>
  <c r="AO51" i="32"/>
  <c r="AM51" i="32"/>
  <c r="AO50" i="32"/>
  <c r="AM50" i="32"/>
  <c r="AO49" i="32"/>
  <c r="AM49" i="32"/>
  <c r="AO48" i="32"/>
  <c r="AM48" i="32"/>
  <c r="AO47" i="32"/>
  <c r="AM47" i="32"/>
  <c r="AO46" i="32"/>
  <c r="AM46" i="32"/>
  <c r="AO45" i="32"/>
  <c r="AM45" i="32"/>
  <c r="AO44" i="32"/>
  <c r="AM44" i="32"/>
  <c r="AO43" i="32"/>
  <c r="AM43" i="32"/>
  <c r="AO42" i="32"/>
  <c r="AM42" i="32"/>
  <c r="AO41" i="32"/>
  <c r="AM41" i="32"/>
  <c r="AO40" i="32"/>
  <c r="AM40" i="32"/>
  <c r="AO39" i="32"/>
  <c r="AM39" i="32"/>
  <c r="AO38" i="32"/>
  <c r="AM38" i="32"/>
  <c r="AO37" i="32"/>
  <c r="AM37" i="32"/>
  <c r="AO36" i="32"/>
  <c r="AM36" i="32"/>
  <c r="AO35" i="32"/>
  <c r="AM35" i="32"/>
  <c r="AO34" i="32"/>
  <c r="AM34" i="32"/>
  <c r="AO33" i="32"/>
  <c r="AM33" i="32"/>
  <c r="AO32" i="32"/>
  <c r="AM32" i="32"/>
  <c r="AO31" i="32"/>
  <c r="AM31" i="32"/>
  <c r="AO30" i="32"/>
  <c r="AM30" i="32"/>
  <c r="AO29" i="32"/>
  <c r="AM29" i="32"/>
  <c r="AO28" i="32"/>
  <c r="AM28" i="32"/>
  <c r="AO27" i="32"/>
  <c r="AM27" i="32"/>
  <c r="AO26" i="32"/>
  <c r="AM26" i="32"/>
  <c r="AO25" i="32"/>
  <c r="AM25" i="32"/>
  <c r="AO24" i="32"/>
  <c r="AM24" i="32"/>
  <c r="AO23" i="32"/>
  <c r="AM23" i="32"/>
  <c r="AO22" i="32"/>
  <c r="AM22" i="32"/>
  <c r="AO21" i="32"/>
  <c r="AM21" i="32"/>
  <c r="AO20" i="32"/>
  <c r="AM20" i="32"/>
  <c r="AO19" i="32"/>
  <c r="AM19" i="32"/>
  <c r="AO18" i="32"/>
  <c r="AM18" i="32"/>
  <c r="AO17" i="32"/>
  <c r="AM17" i="32"/>
  <c r="AO16" i="32"/>
  <c r="AM16" i="32"/>
  <c r="AO15" i="32"/>
  <c r="AM15" i="32"/>
  <c r="AO14" i="32"/>
  <c r="AM14" i="32"/>
  <c r="AO13" i="32"/>
  <c r="AM13" i="32"/>
  <c r="AO12" i="32"/>
  <c r="AM12" i="32"/>
  <c r="AO11" i="32"/>
  <c r="AM11" i="32"/>
  <c r="AO10" i="32"/>
  <c r="AM10" i="32"/>
  <c r="AO9" i="32"/>
  <c r="AM9" i="32"/>
  <c r="AO8" i="32"/>
  <c r="AM8" i="32"/>
  <c r="AO76" i="36"/>
  <c r="AM76" i="36"/>
  <c r="AO75" i="36"/>
  <c r="AM75" i="36"/>
  <c r="AO74" i="36"/>
  <c r="AM74" i="36"/>
  <c r="AO73" i="36"/>
  <c r="AM73" i="36"/>
  <c r="AO72" i="36"/>
  <c r="AM72" i="36"/>
  <c r="AO71" i="36"/>
  <c r="AM71" i="36"/>
  <c r="AO70" i="36"/>
  <c r="AM70" i="36"/>
  <c r="AO69" i="36"/>
  <c r="AM69" i="36"/>
  <c r="AO68" i="36"/>
  <c r="AM68" i="36"/>
  <c r="AO67" i="36"/>
  <c r="AM67" i="36"/>
  <c r="AO66" i="36"/>
  <c r="AM66" i="36"/>
  <c r="AO65" i="36"/>
  <c r="AM65" i="36"/>
  <c r="AO64" i="36"/>
  <c r="AM64" i="36"/>
  <c r="AO63" i="36"/>
  <c r="AM63" i="36"/>
  <c r="AO62" i="36"/>
  <c r="AM62" i="36"/>
  <c r="AO61" i="36"/>
  <c r="AM61" i="36"/>
  <c r="AO60" i="36"/>
  <c r="AM60" i="36"/>
  <c r="AO59" i="36"/>
  <c r="AM59" i="36"/>
  <c r="AO58" i="36"/>
  <c r="AM58" i="36"/>
  <c r="AO57" i="36"/>
  <c r="AM57" i="36"/>
  <c r="AO56" i="36"/>
  <c r="AM56" i="36"/>
  <c r="AO55" i="36"/>
  <c r="AM55" i="36"/>
  <c r="AO54" i="36"/>
  <c r="AM54" i="36"/>
  <c r="AO53" i="36"/>
  <c r="AM53" i="36"/>
  <c r="AO52" i="36"/>
  <c r="AM52" i="36"/>
  <c r="AO51" i="36"/>
  <c r="AM51" i="36"/>
  <c r="AO50" i="36"/>
  <c r="AM50" i="36"/>
  <c r="AO49" i="36"/>
  <c r="AM49" i="36"/>
  <c r="AO48" i="36"/>
  <c r="AM48" i="36"/>
  <c r="AO47" i="36"/>
  <c r="AM47" i="36"/>
  <c r="AO46" i="36"/>
  <c r="AM46" i="36"/>
  <c r="AO45" i="36"/>
  <c r="AM45" i="36"/>
  <c r="AO44" i="36"/>
  <c r="AM44" i="36"/>
  <c r="AO43" i="36"/>
  <c r="AM43" i="36"/>
  <c r="AO42" i="36"/>
  <c r="AM42" i="36"/>
  <c r="AO41" i="36"/>
  <c r="AM41" i="36"/>
  <c r="AO40" i="36"/>
  <c r="AM40" i="36"/>
  <c r="AO39" i="36"/>
  <c r="AM39" i="36"/>
  <c r="AO38" i="36"/>
  <c r="AM38" i="36"/>
  <c r="AO37" i="36"/>
  <c r="AM37" i="36"/>
  <c r="AO36" i="36"/>
  <c r="AM36" i="36"/>
  <c r="AO35" i="36"/>
  <c r="AM35" i="36"/>
  <c r="AO34" i="36"/>
  <c r="AM34" i="36"/>
  <c r="AO33" i="36"/>
  <c r="AM33" i="36"/>
  <c r="AO32" i="36"/>
  <c r="AM32" i="36"/>
  <c r="AO31" i="36"/>
  <c r="AM31" i="36"/>
  <c r="AO30" i="36"/>
  <c r="AM30" i="36"/>
  <c r="AO29" i="36"/>
  <c r="AM29" i="36"/>
  <c r="AO28" i="36"/>
  <c r="AM28" i="36"/>
  <c r="AO27" i="36"/>
  <c r="AM27" i="36"/>
  <c r="AO26" i="36"/>
  <c r="AM26" i="36"/>
  <c r="AO25" i="36"/>
  <c r="AM25" i="36"/>
  <c r="AO24" i="36"/>
  <c r="AM24" i="36"/>
  <c r="AO23" i="36"/>
  <c r="AM23" i="36"/>
  <c r="AO22" i="36"/>
  <c r="AM22" i="36"/>
  <c r="AO21" i="36"/>
  <c r="AM21" i="36"/>
  <c r="AO20" i="36"/>
  <c r="AM20" i="36"/>
  <c r="AO19" i="36"/>
  <c r="AM19" i="36"/>
  <c r="AO18" i="36"/>
  <c r="AM18" i="36"/>
  <c r="AO17" i="36"/>
  <c r="AM17" i="36"/>
  <c r="AO16" i="36"/>
  <c r="AM16" i="36"/>
  <c r="AO15" i="36"/>
  <c r="AM15" i="36"/>
  <c r="AO14" i="36"/>
  <c r="AM14" i="36"/>
  <c r="AO13" i="36"/>
  <c r="AM13" i="36"/>
  <c r="AO12" i="36"/>
  <c r="AM12" i="36"/>
  <c r="AO11" i="36"/>
  <c r="AM11" i="36"/>
  <c r="AO10" i="36"/>
  <c r="AM10" i="36"/>
  <c r="AO9" i="36"/>
  <c r="AM9" i="36"/>
  <c r="AO8" i="36"/>
  <c r="AM8" i="36"/>
  <c r="AO124" i="26"/>
  <c r="AM124" i="26"/>
  <c r="AO123" i="26"/>
  <c r="AM123" i="26"/>
  <c r="AO122" i="26"/>
  <c r="AM122" i="26"/>
  <c r="AO121" i="26"/>
  <c r="AM121" i="26"/>
  <c r="AO120" i="26"/>
  <c r="AM120" i="26"/>
  <c r="AO119" i="26"/>
  <c r="AM119" i="26"/>
  <c r="AO118" i="26"/>
  <c r="AM118" i="26"/>
  <c r="AO117" i="26"/>
  <c r="AM117" i="26"/>
  <c r="AO116" i="26"/>
  <c r="AM116" i="26"/>
  <c r="AO115" i="26"/>
  <c r="AM115" i="26"/>
  <c r="AO114" i="26"/>
  <c r="AM114" i="26"/>
  <c r="AO113" i="26"/>
  <c r="AM113" i="26"/>
  <c r="AO112" i="26"/>
  <c r="AM112" i="26"/>
  <c r="AO111" i="26"/>
  <c r="AM111" i="26"/>
  <c r="AO110" i="26"/>
  <c r="AM110" i="26"/>
  <c r="AO109" i="26"/>
  <c r="AM109" i="26"/>
  <c r="AO108" i="26"/>
  <c r="AM108" i="26"/>
  <c r="AO107" i="26"/>
  <c r="AM107" i="26"/>
  <c r="AO106" i="26"/>
  <c r="AM106" i="26"/>
  <c r="AO105" i="26"/>
  <c r="AM105" i="26"/>
  <c r="AO104" i="26"/>
  <c r="AM104" i="26"/>
  <c r="AO103" i="26"/>
  <c r="AM103" i="26"/>
  <c r="AO102" i="26"/>
  <c r="AM102" i="26"/>
  <c r="AO101" i="26"/>
  <c r="AM101" i="26"/>
  <c r="AO100" i="26"/>
  <c r="AM100" i="26"/>
  <c r="AO99" i="26"/>
  <c r="AM99" i="26"/>
  <c r="AO98" i="26"/>
  <c r="AM98" i="26"/>
  <c r="AO97" i="26"/>
  <c r="AM97" i="26"/>
  <c r="AO96" i="26"/>
  <c r="AM96" i="26"/>
  <c r="AO95" i="26"/>
  <c r="AM95" i="26"/>
  <c r="AO94" i="26"/>
  <c r="AM94" i="26"/>
  <c r="AO93" i="26"/>
  <c r="AM93" i="26"/>
  <c r="AO92" i="26"/>
  <c r="AM92" i="26"/>
  <c r="AO91" i="26"/>
  <c r="AM91" i="26"/>
  <c r="AO90" i="26"/>
  <c r="AM90" i="26"/>
  <c r="AO89" i="26"/>
  <c r="AM89" i="26"/>
  <c r="AO88" i="26"/>
  <c r="AM88" i="26"/>
  <c r="AO87" i="26"/>
  <c r="AM87" i="26"/>
  <c r="AO86" i="26"/>
  <c r="AM86" i="26"/>
  <c r="AO85" i="26"/>
  <c r="AM85" i="26"/>
  <c r="AO84" i="26"/>
  <c r="AM84" i="26"/>
  <c r="AO83" i="26"/>
  <c r="AM83" i="26"/>
  <c r="AO82" i="26"/>
  <c r="AM82" i="26"/>
  <c r="AO81" i="26"/>
  <c r="AM81" i="26"/>
  <c r="AO80" i="26"/>
  <c r="AM80" i="26"/>
  <c r="AO79" i="26"/>
  <c r="AM79" i="26"/>
  <c r="AO78" i="26"/>
  <c r="AM78" i="26"/>
  <c r="AO77" i="26"/>
  <c r="AM77" i="26"/>
  <c r="AO76" i="26"/>
  <c r="AM76" i="26"/>
  <c r="AO75" i="26"/>
  <c r="AM75" i="26"/>
  <c r="AO74" i="26"/>
  <c r="AM74" i="26"/>
  <c r="AO73" i="26"/>
  <c r="AM73" i="26"/>
  <c r="AO72" i="26"/>
  <c r="AM72" i="26"/>
  <c r="AO71" i="26"/>
  <c r="AM71" i="26"/>
  <c r="AO70" i="26"/>
  <c r="AM70" i="26"/>
  <c r="AO69" i="26"/>
  <c r="AM69" i="26"/>
  <c r="AO68" i="26"/>
  <c r="AM68" i="26"/>
  <c r="AO67" i="26"/>
  <c r="AM67" i="26"/>
  <c r="AO66" i="26"/>
  <c r="AM66" i="26"/>
  <c r="AO65" i="26"/>
  <c r="AM65" i="26"/>
  <c r="AO64" i="26"/>
  <c r="AM64" i="26"/>
  <c r="AO63" i="26"/>
  <c r="AM63" i="26"/>
  <c r="AO62" i="26"/>
  <c r="AM62" i="26"/>
  <c r="AO61" i="26"/>
  <c r="AM61" i="26"/>
  <c r="AO60" i="26"/>
  <c r="AM60" i="26"/>
  <c r="AO59" i="26"/>
  <c r="AM59" i="26"/>
  <c r="AO58" i="26"/>
  <c r="AM58" i="26"/>
  <c r="AO57" i="26"/>
  <c r="AM57" i="26"/>
  <c r="AO56" i="26"/>
  <c r="AM56" i="26"/>
  <c r="AO55" i="26"/>
  <c r="AM55" i="26"/>
  <c r="AO54" i="26"/>
  <c r="AM54" i="26"/>
  <c r="AO53" i="26"/>
  <c r="AM53" i="26"/>
  <c r="AO52" i="26"/>
  <c r="AM52" i="26"/>
  <c r="AO51" i="26"/>
  <c r="AM51" i="26"/>
  <c r="AO50" i="26"/>
  <c r="AM50" i="26"/>
  <c r="AO49" i="26"/>
  <c r="AM49" i="26"/>
  <c r="AO48" i="26"/>
  <c r="AM48" i="26"/>
  <c r="AO47" i="26"/>
  <c r="AM47" i="26"/>
  <c r="AO46" i="26"/>
  <c r="AM46" i="26"/>
  <c r="AO45" i="26"/>
  <c r="AM45" i="26"/>
  <c r="AO44" i="26"/>
  <c r="AM44" i="26"/>
  <c r="AO43" i="26"/>
  <c r="AM43" i="26"/>
  <c r="AO42" i="26"/>
  <c r="AM42" i="26"/>
  <c r="AO41" i="26"/>
  <c r="AM41" i="26"/>
  <c r="AO40" i="26"/>
  <c r="AM40" i="26"/>
  <c r="AO39" i="26"/>
  <c r="AM39" i="26"/>
  <c r="AO38" i="26"/>
  <c r="AM38" i="26"/>
  <c r="AO37" i="26"/>
  <c r="AM37" i="26"/>
  <c r="AO36" i="26"/>
  <c r="AM36" i="26"/>
  <c r="AO35" i="26"/>
  <c r="AM35" i="26"/>
  <c r="AO34" i="26"/>
  <c r="AM34" i="26"/>
  <c r="AO33" i="26"/>
  <c r="AM33" i="26"/>
  <c r="AO32" i="26"/>
  <c r="AM32" i="26"/>
  <c r="AO31" i="26"/>
  <c r="AM31" i="26"/>
  <c r="AO30" i="26"/>
  <c r="AM30" i="26"/>
  <c r="AO29" i="26"/>
  <c r="AM29" i="26"/>
  <c r="AO28" i="26"/>
  <c r="AM28" i="26"/>
  <c r="AO27" i="26"/>
  <c r="AM27" i="26"/>
  <c r="AO26" i="26"/>
  <c r="AM26" i="26"/>
  <c r="AO25" i="26"/>
  <c r="AM25" i="26"/>
  <c r="AO24" i="26"/>
  <c r="AM24" i="26"/>
  <c r="AO23" i="26"/>
  <c r="AM23" i="26"/>
  <c r="AO22" i="26"/>
  <c r="AM22" i="26"/>
  <c r="AO21" i="26"/>
  <c r="AM21" i="26"/>
  <c r="AO20" i="26"/>
  <c r="AM20" i="26"/>
  <c r="AO19" i="26"/>
  <c r="AM19" i="26"/>
  <c r="AO18" i="26"/>
  <c r="AM18" i="26"/>
  <c r="AO17" i="26"/>
  <c r="AM17" i="26"/>
  <c r="AO16" i="26"/>
  <c r="AM16" i="26"/>
  <c r="AO15" i="26"/>
  <c r="AM15" i="26"/>
  <c r="AO14" i="26"/>
  <c r="AM14" i="26"/>
  <c r="AO13" i="26"/>
  <c r="AM13" i="26"/>
  <c r="AO12" i="26"/>
  <c r="AM12" i="26"/>
  <c r="AO11" i="26"/>
  <c r="AM11" i="26"/>
  <c r="AO10" i="26"/>
  <c r="AM10" i="26"/>
  <c r="AO9" i="26"/>
  <c r="AM9" i="26"/>
  <c r="AO8" i="26"/>
  <c r="AM8" i="26"/>
  <c r="AO220" i="38"/>
  <c r="AM220" i="38"/>
  <c r="AO219" i="38"/>
  <c r="AM219" i="38"/>
  <c r="AO218" i="38"/>
  <c r="AM218" i="38"/>
  <c r="AO217" i="38"/>
  <c r="AM217" i="38"/>
  <c r="AO216" i="38"/>
  <c r="AM216" i="38"/>
  <c r="AO215" i="38"/>
  <c r="AM215" i="38"/>
  <c r="AO214" i="38"/>
  <c r="AM214" i="38"/>
  <c r="AO213" i="38"/>
  <c r="AM213" i="38"/>
  <c r="AO212" i="38"/>
  <c r="AM212" i="38"/>
  <c r="AO211" i="38"/>
  <c r="AM211" i="38"/>
  <c r="AO210" i="38"/>
  <c r="AM210" i="38"/>
  <c r="AO209" i="38"/>
  <c r="AM209" i="38"/>
  <c r="AO208" i="38"/>
  <c r="AM208" i="38"/>
  <c r="AO207" i="38"/>
  <c r="AM207" i="38"/>
  <c r="AO206" i="38"/>
  <c r="AM206" i="38"/>
  <c r="AO205" i="38"/>
  <c r="AM205" i="38"/>
  <c r="AO204" i="38"/>
  <c r="AM204" i="38"/>
  <c r="AO203" i="38"/>
  <c r="AM203" i="38"/>
  <c r="AO202" i="38"/>
  <c r="AM202" i="38"/>
  <c r="AO201" i="38"/>
  <c r="AM201" i="38"/>
  <c r="AO200" i="38"/>
  <c r="AM200" i="38"/>
  <c r="AO199" i="38"/>
  <c r="AM199" i="38"/>
  <c r="AO198" i="38"/>
  <c r="AM198" i="38"/>
  <c r="AO197" i="38"/>
  <c r="AM197" i="38"/>
  <c r="AO196" i="38"/>
  <c r="AM196" i="38"/>
  <c r="AO195" i="38"/>
  <c r="AM195" i="38"/>
  <c r="AO194" i="38"/>
  <c r="AM194" i="38"/>
  <c r="AO193" i="38"/>
  <c r="AM193" i="38"/>
  <c r="AO192" i="38"/>
  <c r="AM192" i="38"/>
  <c r="AO191" i="38"/>
  <c r="AM191" i="38"/>
  <c r="AO190" i="38"/>
  <c r="AM190" i="38"/>
  <c r="AO189" i="38"/>
  <c r="AM189" i="38"/>
  <c r="AO188" i="38"/>
  <c r="AM188" i="38"/>
  <c r="AO187" i="38"/>
  <c r="AM187" i="38"/>
  <c r="AO186" i="38"/>
  <c r="AM186" i="38"/>
  <c r="AO185" i="38"/>
  <c r="AM185" i="38"/>
  <c r="AO184" i="38"/>
  <c r="AM184" i="38"/>
  <c r="AO183" i="38"/>
  <c r="AM183" i="38"/>
  <c r="AO182" i="38"/>
  <c r="AN182" i="38"/>
  <c r="AM182" i="38"/>
  <c r="AL182" i="38"/>
  <c r="AO181" i="38"/>
  <c r="AN181" i="38"/>
  <c r="AM181" i="38"/>
  <c r="AL181" i="38"/>
  <c r="AO180" i="38"/>
  <c r="AN180" i="38"/>
  <c r="AM180" i="38"/>
  <c r="AL180" i="38"/>
  <c r="AO179" i="38"/>
  <c r="AN179" i="38"/>
  <c r="AM179" i="38"/>
  <c r="AL179" i="38"/>
  <c r="AO178" i="38"/>
  <c r="AN178" i="38"/>
  <c r="AM178" i="38"/>
  <c r="AL178" i="38"/>
  <c r="AO177" i="38"/>
  <c r="AN177" i="38"/>
  <c r="AM177" i="38"/>
  <c r="AL177" i="38"/>
  <c r="AO176" i="38"/>
  <c r="AN176" i="38"/>
  <c r="AM176" i="38"/>
  <c r="AL176" i="38"/>
  <c r="AO175" i="38"/>
  <c r="AN175" i="38"/>
  <c r="AM175" i="38"/>
  <c r="AL175" i="38"/>
  <c r="AO174" i="38"/>
  <c r="AN174" i="38"/>
  <c r="AM174" i="38"/>
  <c r="AL174" i="38"/>
  <c r="AO173" i="38"/>
  <c r="AN173" i="38"/>
  <c r="AM173" i="38"/>
  <c r="AL173" i="38"/>
  <c r="AO172" i="38"/>
  <c r="AN172" i="38"/>
  <c r="AM172" i="38"/>
  <c r="AL172" i="38"/>
  <c r="AO171" i="38"/>
  <c r="AN171" i="38"/>
  <c r="AM171" i="38"/>
  <c r="AL171" i="38"/>
  <c r="AO170" i="38"/>
  <c r="AN170" i="38"/>
  <c r="AM170" i="38"/>
  <c r="AL170" i="38"/>
  <c r="AO169" i="38"/>
  <c r="AN169" i="38"/>
  <c r="AM169" i="38"/>
  <c r="AL169" i="38"/>
  <c r="AO168" i="38"/>
  <c r="AN168" i="38"/>
  <c r="AM168" i="38"/>
  <c r="AL168" i="38"/>
  <c r="AO167" i="38"/>
  <c r="AN167" i="38"/>
  <c r="AM167" i="38"/>
  <c r="AL167" i="38"/>
  <c r="AO166" i="38"/>
  <c r="AN166" i="38"/>
  <c r="AM166" i="38"/>
  <c r="AL166" i="38"/>
  <c r="AO165" i="38"/>
  <c r="AN165" i="38"/>
  <c r="AM165" i="38"/>
  <c r="AL165" i="38"/>
  <c r="AO164" i="38"/>
  <c r="AN164" i="38"/>
  <c r="AM164" i="38"/>
  <c r="AL164" i="38"/>
  <c r="AO163" i="38"/>
  <c r="AN163" i="38"/>
  <c r="AM163" i="38"/>
  <c r="AL163" i="38"/>
  <c r="AO162" i="38"/>
  <c r="AN162" i="38"/>
  <c r="AM162" i="38"/>
  <c r="AL162" i="38"/>
  <c r="AO161" i="38"/>
  <c r="AN161" i="38"/>
  <c r="AM161" i="38"/>
  <c r="AL161" i="38"/>
  <c r="AO160" i="38"/>
  <c r="AN160" i="38"/>
  <c r="AM160" i="38"/>
  <c r="AL160" i="38"/>
  <c r="AO159" i="38"/>
  <c r="AN159" i="38"/>
  <c r="AM159" i="38"/>
  <c r="AL159" i="38"/>
  <c r="AO158" i="38"/>
  <c r="AN158" i="38"/>
  <c r="AM158" i="38"/>
  <c r="AL158" i="38"/>
  <c r="AO157" i="38"/>
  <c r="AN157" i="38"/>
  <c r="AM157" i="38"/>
  <c r="AL157" i="38"/>
  <c r="AO156" i="38"/>
  <c r="AN156" i="38"/>
  <c r="AM156" i="38"/>
  <c r="AL156" i="38"/>
  <c r="AO155" i="38"/>
  <c r="AN155" i="38"/>
  <c r="AM155" i="38"/>
  <c r="AL155" i="38"/>
  <c r="AO154" i="38"/>
  <c r="AN154" i="38"/>
  <c r="AM154" i="38"/>
  <c r="AL154" i="38"/>
  <c r="AO153" i="38"/>
  <c r="AN153" i="38"/>
  <c r="AM153" i="38"/>
  <c r="AL153" i="38"/>
  <c r="AO152" i="38"/>
  <c r="AN152" i="38"/>
  <c r="AM152" i="38"/>
  <c r="AL152" i="38"/>
  <c r="AO151" i="38"/>
  <c r="AN151" i="38"/>
  <c r="AM151" i="38"/>
  <c r="AL151" i="38"/>
  <c r="AO150" i="38"/>
  <c r="AN150" i="38"/>
  <c r="AM150" i="38"/>
  <c r="AL150" i="38"/>
  <c r="AO149" i="38"/>
  <c r="AN149" i="38"/>
  <c r="AM149" i="38"/>
  <c r="AL149" i="38"/>
  <c r="AO148" i="38"/>
  <c r="AN148" i="38"/>
  <c r="AM148" i="38"/>
  <c r="AL148" i="38"/>
  <c r="AO147" i="38"/>
  <c r="AN147" i="38"/>
  <c r="AM147" i="38"/>
  <c r="AL147" i="38"/>
  <c r="AO146" i="38"/>
  <c r="AN146" i="38"/>
  <c r="AM146" i="38"/>
  <c r="AL146" i="38"/>
  <c r="AO145" i="38"/>
  <c r="AN145" i="38"/>
  <c r="AM145" i="38"/>
  <c r="AL145" i="38"/>
  <c r="AO144" i="38"/>
  <c r="AN144" i="38"/>
  <c r="AM144" i="38"/>
  <c r="AL144" i="38"/>
  <c r="AO143" i="38"/>
  <c r="AN143" i="38"/>
  <c r="AM143" i="38"/>
  <c r="AL143" i="38"/>
  <c r="AO142" i="38"/>
  <c r="AN142" i="38"/>
  <c r="AM142" i="38"/>
  <c r="AL142" i="38"/>
  <c r="AO141" i="38"/>
  <c r="AN141" i="38"/>
  <c r="AM141" i="38"/>
  <c r="AL141" i="38"/>
  <c r="AO140" i="38"/>
  <c r="AN140" i="38"/>
  <c r="AM140" i="38"/>
  <c r="AL140" i="38"/>
  <c r="AO139" i="38"/>
  <c r="AN139" i="38"/>
  <c r="AM139" i="38"/>
  <c r="AL139" i="38"/>
  <c r="AO138" i="38"/>
  <c r="AN138" i="38"/>
  <c r="AM138" i="38"/>
  <c r="AL138" i="38"/>
  <c r="AO137" i="38"/>
  <c r="AN137" i="38"/>
  <c r="AM137" i="38"/>
  <c r="AL137" i="38"/>
  <c r="AO136" i="38"/>
  <c r="AN136" i="38"/>
  <c r="AM136" i="38"/>
  <c r="AL136" i="38"/>
  <c r="AO135" i="38"/>
  <c r="AN135" i="38"/>
  <c r="AM135" i="38"/>
  <c r="AL135" i="38"/>
  <c r="AO134" i="38"/>
  <c r="AN134" i="38"/>
  <c r="AM134" i="38"/>
  <c r="AL134" i="38"/>
  <c r="AO133" i="38"/>
  <c r="AN133" i="38"/>
  <c r="AM133" i="38"/>
  <c r="AL133" i="38"/>
  <c r="AO132" i="38"/>
  <c r="AN132" i="38"/>
  <c r="AM132" i="38"/>
  <c r="AL132" i="38"/>
  <c r="AO131" i="38"/>
  <c r="AN131" i="38"/>
  <c r="AM131" i="38"/>
  <c r="AL131" i="38"/>
  <c r="AO130" i="38"/>
  <c r="AN130" i="38"/>
  <c r="AM130" i="38"/>
  <c r="AL130" i="38"/>
  <c r="AO129" i="38"/>
  <c r="AN129" i="38"/>
  <c r="AM129" i="38"/>
  <c r="AL129" i="38"/>
  <c r="AO128" i="38"/>
  <c r="AN128" i="38"/>
  <c r="AM128" i="38"/>
  <c r="AL128" i="38"/>
  <c r="AO127" i="38"/>
  <c r="AN127" i="38"/>
  <c r="AM127" i="38"/>
  <c r="AL127" i="38"/>
  <c r="AO126" i="38"/>
  <c r="AN126" i="38"/>
  <c r="AM126" i="38"/>
  <c r="AL126" i="38"/>
  <c r="AO125" i="38"/>
  <c r="AN125" i="38"/>
  <c r="AM125" i="38"/>
  <c r="AL125" i="38"/>
  <c r="AO124" i="38"/>
  <c r="AN124" i="38"/>
  <c r="AM124" i="38"/>
  <c r="AL124" i="38"/>
  <c r="AO123" i="38"/>
  <c r="AN123" i="38"/>
  <c r="AM123" i="38"/>
  <c r="AL123" i="38"/>
  <c r="AO122" i="38"/>
  <c r="AN122" i="38"/>
  <c r="AM122" i="38"/>
  <c r="AL122" i="38"/>
  <c r="AO121" i="38"/>
  <c r="AN121" i="38"/>
  <c r="AM121" i="38"/>
  <c r="AL121" i="38"/>
  <c r="AO120" i="38"/>
  <c r="AN120" i="38"/>
  <c r="AM120" i="38"/>
  <c r="AL120" i="38"/>
  <c r="AO119" i="38"/>
  <c r="AN119" i="38"/>
  <c r="AM119" i="38"/>
  <c r="AL119" i="38"/>
  <c r="AO118" i="38"/>
  <c r="AN118" i="38"/>
  <c r="AM118" i="38"/>
  <c r="AL118" i="38"/>
  <c r="AO117" i="38"/>
  <c r="AN117" i="38"/>
  <c r="AM117" i="38"/>
  <c r="AL117" i="38"/>
  <c r="AO116" i="38"/>
  <c r="AN116" i="38"/>
  <c r="AM116" i="38"/>
  <c r="AL116" i="38"/>
  <c r="AO115" i="38"/>
  <c r="AN115" i="38"/>
  <c r="AM115" i="38"/>
  <c r="AL115" i="38"/>
  <c r="AO114" i="38"/>
  <c r="AN114" i="38"/>
  <c r="AM114" i="38"/>
  <c r="AL114" i="38"/>
  <c r="AO113" i="38"/>
  <c r="AN113" i="38"/>
  <c r="AM113" i="38"/>
  <c r="AL113" i="38"/>
  <c r="AO112" i="38"/>
  <c r="AN112" i="38"/>
  <c r="AM112" i="38"/>
  <c r="AL112" i="38"/>
  <c r="AO111" i="38"/>
  <c r="AN111" i="38"/>
  <c r="AM111" i="38"/>
  <c r="AL111" i="38"/>
  <c r="AO110" i="38"/>
  <c r="AN110" i="38"/>
  <c r="AM110" i="38"/>
  <c r="AL110" i="38"/>
  <c r="AO109" i="38"/>
  <c r="AN109" i="38"/>
  <c r="AM109" i="38"/>
  <c r="AL109" i="38"/>
  <c r="AO108" i="38"/>
  <c r="AN108" i="38"/>
  <c r="AM108" i="38"/>
  <c r="AL108" i="38"/>
  <c r="AO107" i="38"/>
  <c r="AN107" i="38"/>
  <c r="AM107" i="38"/>
  <c r="AL107" i="38"/>
  <c r="AO106" i="38"/>
  <c r="AN106" i="38"/>
  <c r="AM106" i="38"/>
  <c r="AL106" i="38"/>
  <c r="AO105" i="38"/>
  <c r="AN105" i="38"/>
  <c r="AM105" i="38"/>
  <c r="AL105" i="38"/>
  <c r="AO104" i="38"/>
  <c r="AN104" i="38"/>
  <c r="AM104" i="38"/>
  <c r="AL104" i="38"/>
  <c r="AO103" i="38"/>
  <c r="AN103" i="38"/>
  <c r="AM103" i="38"/>
  <c r="AL103" i="38"/>
  <c r="AO102" i="38"/>
  <c r="AN102" i="38"/>
  <c r="AM102" i="38"/>
  <c r="AL102" i="38"/>
  <c r="AO101" i="38"/>
  <c r="AN101" i="38"/>
  <c r="AM101" i="38"/>
  <c r="AL101" i="38"/>
  <c r="AO100" i="38"/>
  <c r="AN100" i="38"/>
  <c r="AM100" i="38"/>
  <c r="AL100" i="38"/>
  <c r="AO99" i="38"/>
  <c r="AN99" i="38"/>
  <c r="AM99" i="38"/>
  <c r="AL99" i="38"/>
  <c r="AO98" i="38"/>
  <c r="AN98" i="38"/>
  <c r="AM98" i="38"/>
  <c r="AL98" i="38"/>
  <c r="AO97" i="38"/>
  <c r="AN97" i="38"/>
  <c r="AM97" i="38"/>
  <c r="AL97" i="38"/>
  <c r="AO96" i="38"/>
  <c r="AN96" i="38"/>
  <c r="AM96" i="38"/>
  <c r="AL96" i="38"/>
  <c r="AO95" i="38"/>
  <c r="AN95" i="38"/>
  <c r="AM95" i="38"/>
  <c r="AL95" i="38"/>
  <c r="AO94" i="38"/>
  <c r="AN94" i="38"/>
  <c r="AM94" i="38"/>
  <c r="AL94" i="38"/>
  <c r="AO93" i="38"/>
  <c r="AN93" i="38"/>
  <c r="AM93" i="38"/>
  <c r="AL93" i="38"/>
  <c r="AO92" i="38"/>
  <c r="AN92" i="38"/>
  <c r="AM92" i="38"/>
  <c r="AL92" i="38"/>
  <c r="AO91" i="38"/>
  <c r="AN91" i="38"/>
  <c r="AM91" i="38"/>
  <c r="AL91" i="38"/>
  <c r="AO90" i="38"/>
  <c r="AN90" i="38"/>
  <c r="AM90" i="38"/>
  <c r="AL90" i="38"/>
  <c r="AO89" i="38"/>
  <c r="AN89" i="38"/>
  <c r="AM89" i="38"/>
  <c r="AL89" i="38"/>
  <c r="AO88" i="38"/>
  <c r="AN88" i="38"/>
  <c r="AM88" i="38"/>
  <c r="AL88" i="38"/>
  <c r="AO87" i="38"/>
  <c r="AN87" i="38"/>
  <c r="AM87" i="38"/>
  <c r="AL87" i="38"/>
  <c r="AO86" i="38"/>
  <c r="AN86" i="38"/>
  <c r="AM86" i="38"/>
  <c r="AL86" i="38"/>
  <c r="AO85" i="38"/>
  <c r="AN85" i="38"/>
  <c r="AM85" i="38"/>
  <c r="AL85" i="38"/>
  <c r="AO84" i="38"/>
  <c r="AN84" i="38"/>
  <c r="AM84" i="38"/>
  <c r="AL84" i="38"/>
  <c r="AO83" i="38"/>
  <c r="AN83" i="38"/>
  <c r="AM83" i="38"/>
  <c r="AL83" i="38"/>
  <c r="AO82" i="38"/>
  <c r="AN82" i="38"/>
  <c r="AM82" i="38"/>
  <c r="AL82" i="38"/>
  <c r="AO81" i="38"/>
  <c r="AN81" i="38"/>
  <c r="AM81" i="38"/>
  <c r="AL81" i="38"/>
  <c r="AO80" i="38"/>
  <c r="AN80" i="38"/>
  <c r="AM80" i="38"/>
  <c r="AL80" i="38"/>
  <c r="AO79" i="38"/>
  <c r="AN79" i="38"/>
  <c r="AM79" i="38"/>
  <c r="AL79" i="38"/>
  <c r="AO78" i="38"/>
  <c r="AN78" i="38"/>
  <c r="AM78" i="38"/>
  <c r="AL78" i="38"/>
  <c r="AO77" i="38"/>
  <c r="AN77" i="38"/>
  <c r="AM77" i="38"/>
  <c r="AL77" i="38"/>
  <c r="AO76" i="38"/>
  <c r="AN76" i="38"/>
  <c r="AM76" i="38"/>
  <c r="AL76" i="38"/>
  <c r="AO75" i="38"/>
  <c r="AN75" i="38"/>
  <c r="AM75" i="38"/>
  <c r="AL75" i="38"/>
  <c r="AO74" i="38"/>
  <c r="AN74" i="38"/>
  <c r="AM74" i="38"/>
  <c r="AL74" i="38"/>
  <c r="AO73" i="38"/>
  <c r="AN73" i="38"/>
  <c r="AM73" i="38"/>
  <c r="AL73" i="38"/>
  <c r="AO72" i="38"/>
  <c r="AN72" i="38"/>
  <c r="AM72" i="38"/>
  <c r="AL72" i="38"/>
  <c r="AO71" i="38"/>
  <c r="AN71" i="38"/>
  <c r="AM71" i="38"/>
  <c r="AL71" i="38"/>
  <c r="AO70" i="38"/>
  <c r="AN70" i="38"/>
  <c r="AM70" i="38"/>
  <c r="AL70" i="38"/>
  <c r="AO69" i="38"/>
  <c r="AN69" i="38"/>
  <c r="AM69" i="38"/>
  <c r="AL69" i="38"/>
  <c r="AO68" i="38"/>
  <c r="AN68" i="38"/>
  <c r="AM68" i="38"/>
  <c r="AL68" i="38"/>
  <c r="AO67" i="38"/>
  <c r="AN67" i="38"/>
  <c r="AM67" i="38"/>
  <c r="AL67" i="38"/>
  <c r="AO66" i="38"/>
  <c r="AN66" i="38"/>
  <c r="AM66" i="38"/>
  <c r="AL66" i="38"/>
  <c r="AO65" i="38"/>
  <c r="AN65" i="38"/>
  <c r="AM65" i="38"/>
  <c r="AL65" i="38"/>
  <c r="AO64" i="38"/>
  <c r="AN64" i="38"/>
  <c r="AM64" i="38"/>
  <c r="AL64" i="38"/>
  <c r="AO63" i="38"/>
  <c r="AN63" i="38"/>
  <c r="AM63" i="38"/>
  <c r="AL63" i="38"/>
  <c r="AO62" i="38"/>
  <c r="AN62" i="38"/>
  <c r="AM62" i="38"/>
  <c r="AL62" i="38"/>
  <c r="AO61" i="38"/>
  <c r="AN61" i="38"/>
  <c r="AM61" i="38"/>
  <c r="AL61" i="38"/>
  <c r="AO60" i="38"/>
  <c r="AN60" i="38"/>
  <c r="AM60" i="38"/>
  <c r="AL60" i="38"/>
  <c r="AO59" i="38"/>
  <c r="AN59" i="38"/>
  <c r="AM59" i="38"/>
  <c r="AL59" i="38"/>
  <c r="AO58" i="38"/>
  <c r="AN58" i="38"/>
  <c r="AM58" i="38"/>
  <c r="AL58" i="38"/>
  <c r="AO57" i="38"/>
  <c r="AN57" i="38"/>
  <c r="AM57" i="38"/>
  <c r="AL57" i="38"/>
  <c r="AO56" i="38"/>
  <c r="AN56" i="38"/>
  <c r="AM56" i="38"/>
  <c r="AL56" i="38"/>
  <c r="AO55" i="38"/>
  <c r="AN55" i="38"/>
  <c r="AM55" i="38"/>
  <c r="AL55" i="38"/>
  <c r="AO54" i="38"/>
  <c r="AN54" i="38"/>
  <c r="AM54" i="38"/>
  <c r="AL54" i="38"/>
  <c r="AO53" i="38"/>
  <c r="AN53" i="38"/>
  <c r="AM53" i="38"/>
  <c r="AL53" i="38"/>
  <c r="AO52" i="38"/>
  <c r="AN52" i="38"/>
  <c r="AM52" i="38"/>
  <c r="AL52" i="38"/>
  <c r="AO51" i="38"/>
  <c r="AN51" i="38"/>
  <c r="AM51" i="38"/>
  <c r="AL51" i="38"/>
  <c r="AO50" i="38"/>
  <c r="AN50" i="38"/>
  <c r="AM50" i="38"/>
  <c r="AL50" i="38"/>
  <c r="AO49" i="38"/>
  <c r="AN49" i="38"/>
  <c r="AM49" i="38"/>
  <c r="AL49" i="38"/>
  <c r="AO48" i="38"/>
  <c r="AN48" i="38"/>
  <c r="AM48" i="38"/>
  <c r="AL48" i="38"/>
  <c r="AO47" i="38"/>
  <c r="AN47" i="38"/>
  <c r="AM47" i="38"/>
  <c r="AL47" i="38"/>
  <c r="AO46" i="38"/>
  <c r="AN46" i="38"/>
  <c r="AM46" i="38"/>
  <c r="AL46" i="38"/>
  <c r="AO45" i="38"/>
  <c r="AN45" i="38"/>
  <c r="AM45" i="38"/>
  <c r="AL45" i="38"/>
  <c r="AO44" i="38"/>
  <c r="AN44" i="38"/>
  <c r="AM44" i="38"/>
  <c r="AL44" i="38"/>
  <c r="AO43" i="38"/>
  <c r="AN43" i="38"/>
  <c r="AM43" i="38"/>
  <c r="AL43" i="38"/>
  <c r="AO42" i="38"/>
  <c r="AN42" i="38"/>
  <c r="AM42" i="38"/>
  <c r="AL42" i="38"/>
  <c r="AO41" i="38"/>
  <c r="AN41" i="38"/>
  <c r="AM41" i="38"/>
  <c r="AL41" i="38"/>
  <c r="AO40" i="38"/>
  <c r="AN40" i="38"/>
  <c r="AM40" i="38"/>
  <c r="AL40" i="38"/>
  <c r="AO39" i="38"/>
  <c r="AN39" i="38"/>
  <c r="AM39" i="38"/>
  <c r="AL39" i="38"/>
  <c r="AO38" i="38"/>
  <c r="AN38" i="38"/>
  <c r="AM38" i="38"/>
  <c r="AL38" i="38"/>
  <c r="AO37" i="38"/>
  <c r="AN37" i="38"/>
  <c r="AM37" i="38"/>
  <c r="AL37" i="38"/>
  <c r="AO36" i="38"/>
  <c r="AN36" i="38"/>
  <c r="AM36" i="38"/>
  <c r="AL36" i="38"/>
  <c r="AO35" i="38"/>
  <c r="AN35" i="38"/>
  <c r="AM35" i="38"/>
  <c r="AL35" i="38"/>
  <c r="AO34" i="38"/>
  <c r="AN34" i="38"/>
  <c r="AM34" i="38"/>
  <c r="AL34" i="38"/>
  <c r="AO33" i="38"/>
  <c r="AN33" i="38"/>
  <c r="AM33" i="38"/>
  <c r="AL33" i="38"/>
  <c r="AO32" i="38"/>
  <c r="AN32" i="38"/>
  <c r="AM32" i="38"/>
  <c r="AL32" i="38"/>
  <c r="AO31" i="38"/>
  <c r="AN31" i="38"/>
  <c r="AM31" i="38"/>
  <c r="AL31" i="38"/>
  <c r="AO30" i="38"/>
  <c r="AN30" i="38"/>
  <c r="AM30" i="38"/>
  <c r="AL30" i="38"/>
  <c r="AO29" i="38"/>
  <c r="AN29" i="38"/>
  <c r="AM29" i="38"/>
  <c r="AL29" i="38"/>
  <c r="AO28" i="38"/>
  <c r="AN28" i="38"/>
  <c r="AM28" i="38"/>
  <c r="AL28" i="38"/>
  <c r="AO27" i="38"/>
  <c r="AN27" i="38"/>
  <c r="AM27" i="38"/>
  <c r="AL27" i="38"/>
  <c r="AO26" i="38"/>
  <c r="AN26" i="38"/>
  <c r="AM26" i="38"/>
  <c r="AL26" i="38"/>
  <c r="AO25" i="38"/>
  <c r="AN25" i="38"/>
  <c r="AM25" i="38"/>
  <c r="AL25" i="38"/>
  <c r="AO24" i="38"/>
  <c r="AN24" i="38"/>
  <c r="AM24" i="38"/>
  <c r="AL24" i="38"/>
  <c r="AO23" i="38"/>
  <c r="AN23" i="38"/>
  <c r="AM23" i="38"/>
  <c r="AL23" i="38"/>
  <c r="AO22" i="38"/>
  <c r="AN22" i="38"/>
  <c r="AM22" i="38"/>
  <c r="AL22" i="38"/>
  <c r="AO21" i="38"/>
  <c r="AN21" i="38"/>
  <c r="AM21" i="38"/>
  <c r="AL21" i="38"/>
  <c r="AO20" i="38"/>
  <c r="AN20" i="38"/>
  <c r="AM20" i="38"/>
  <c r="AL20" i="38"/>
  <c r="AO19" i="38"/>
  <c r="AN19" i="38"/>
  <c r="AM19" i="38"/>
  <c r="AL19" i="38"/>
  <c r="AO18" i="38"/>
  <c r="AN18" i="38"/>
  <c r="AM18" i="38"/>
  <c r="AL18" i="38"/>
  <c r="AO17" i="38"/>
  <c r="AN17" i="38"/>
  <c r="AM17" i="38"/>
  <c r="AL17" i="38"/>
  <c r="AO16" i="38"/>
  <c r="AN16" i="38"/>
  <c r="AM16" i="38"/>
  <c r="AL16" i="38"/>
  <c r="AO15" i="38"/>
  <c r="AN15" i="38"/>
  <c r="AM15" i="38"/>
  <c r="AL15" i="38"/>
  <c r="AO14" i="38"/>
  <c r="AN14" i="38"/>
  <c r="AM14" i="38"/>
  <c r="AL14" i="38"/>
  <c r="AO13" i="38"/>
  <c r="AN13" i="38"/>
  <c r="AM13" i="38"/>
  <c r="AL13" i="38"/>
  <c r="AO12" i="38"/>
  <c r="AN12" i="38"/>
  <c r="AM12" i="38"/>
  <c r="AL12" i="38"/>
  <c r="AO11" i="38"/>
  <c r="AN11" i="38"/>
  <c r="AM11" i="38"/>
  <c r="AL11" i="38"/>
  <c r="AO10" i="38"/>
  <c r="AN10" i="38"/>
  <c r="AM10" i="38"/>
  <c r="AL10" i="38"/>
  <c r="AO9" i="38"/>
  <c r="AN9" i="38"/>
  <c r="AM9" i="38"/>
  <c r="AL9" i="38"/>
  <c r="AO8" i="38"/>
  <c r="AN8" i="38"/>
  <c r="AM8" i="38"/>
  <c r="AL8" i="38"/>
  <c r="AO109" i="31"/>
  <c r="AM109" i="31"/>
  <c r="AO108" i="31"/>
  <c r="AM108" i="31"/>
  <c r="AO107" i="31"/>
  <c r="AM107" i="31"/>
  <c r="AO106" i="31"/>
  <c r="AM106" i="31"/>
  <c r="AO105" i="31"/>
  <c r="AM105" i="31"/>
  <c r="AO104" i="31"/>
  <c r="AM104" i="31"/>
  <c r="AO103" i="31"/>
  <c r="AM103" i="31"/>
  <c r="AO102" i="31"/>
  <c r="AM102" i="31"/>
  <c r="AO101" i="31"/>
  <c r="AM101" i="31"/>
  <c r="AO100" i="31"/>
  <c r="AM100" i="31"/>
  <c r="AO99" i="31"/>
  <c r="AM99" i="31"/>
  <c r="AO98" i="31"/>
  <c r="AM98" i="31"/>
  <c r="AO97" i="31"/>
  <c r="AM97" i="31"/>
  <c r="AO96" i="31"/>
  <c r="AM96" i="31"/>
  <c r="AO95" i="31"/>
  <c r="AM95" i="31"/>
  <c r="AO94" i="31"/>
  <c r="AM94" i="31"/>
  <c r="AO93" i="31"/>
  <c r="AM93" i="31"/>
  <c r="AO92" i="31"/>
  <c r="AM92" i="31"/>
  <c r="AO91" i="31"/>
  <c r="AM91" i="31"/>
  <c r="AO90" i="31"/>
  <c r="AM90" i="31"/>
  <c r="AO89" i="31"/>
  <c r="AM89" i="31"/>
  <c r="AO88" i="31"/>
  <c r="AM88" i="31"/>
  <c r="AO87" i="31"/>
  <c r="AM87" i="31"/>
  <c r="AO86" i="31"/>
  <c r="AM86" i="31"/>
  <c r="AO85" i="31"/>
  <c r="AM85" i="31"/>
  <c r="AO84" i="31"/>
  <c r="AM84" i="31"/>
  <c r="AO83" i="31"/>
  <c r="AM83" i="31"/>
  <c r="AO82" i="31"/>
  <c r="AM82" i="31"/>
  <c r="AO81" i="31"/>
  <c r="AM81" i="31"/>
  <c r="AO80" i="31"/>
  <c r="AM80" i="31"/>
  <c r="AO79" i="31"/>
  <c r="AM79" i="31"/>
  <c r="AO78" i="31"/>
  <c r="AM78" i="31"/>
  <c r="AO77" i="31"/>
  <c r="AM77" i="31"/>
  <c r="AO76" i="31"/>
  <c r="AM76" i="31"/>
  <c r="AO75" i="31"/>
  <c r="AM75" i="31"/>
  <c r="AO74" i="31"/>
  <c r="AM74" i="31"/>
  <c r="AO73" i="31"/>
  <c r="AM73" i="31"/>
  <c r="AO72" i="31"/>
  <c r="AM72" i="31"/>
  <c r="AO71" i="31"/>
  <c r="AM71" i="31"/>
  <c r="AO70" i="31"/>
  <c r="AM70" i="31"/>
  <c r="AO69" i="31"/>
  <c r="AM69" i="31"/>
  <c r="AO68" i="31"/>
  <c r="AM68" i="31"/>
  <c r="AO67" i="31"/>
  <c r="AM67" i="31"/>
  <c r="AO66" i="31"/>
  <c r="AM66" i="31"/>
  <c r="AO65" i="31"/>
  <c r="AM65" i="31"/>
  <c r="AO64" i="31"/>
  <c r="AM64" i="31"/>
  <c r="AO63" i="31"/>
  <c r="AM63" i="31"/>
  <c r="AO62" i="31"/>
  <c r="AM62" i="31"/>
  <c r="AO61" i="31"/>
  <c r="AM61" i="31"/>
  <c r="AO60" i="31"/>
  <c r="AM60" i="31"/>
  <c r="AO59" i="31"/>
  <c r="AM59" i="31"/>
  <c r="AO58" i="31"/>
  <c r="AM58" i="31"/>
  <c r="AO57" i="31"/>
  <c r="AM57" i="31"/>
  <c r="AO56" i="31"/>
  <c r="AM56" i="31"/>
  <c r="AO55" i="31"/>
  <c r="AM55" i="31"/>
  <c r="AO54" i="31"/>
  <c r="AM54" i="31"/>
  <c r="AO53" i="31"/>
  <c r="AM53" i="31"/>
  <c r="AO52" i="31"/>
  <c r="AM52" i="31"/>
  <c r="AO51" i="31"/>
  <c r="AM51" i="31"/>
  <c r="AO50" i="31"/>
  <c r="AM50" i="31"/>
  <c r="AO49" i="31"/>
  <c r="AM49" i="31"/>
  <c r="AO48" i="31"/>
  <c r="AM48" i="31"/>
  <c r="AO47" i="31"/>
  <c r="AM47" i="31"/>
  <c r="AO46" i="31"/>
  <c r="AM46" i="31"/>
  <c r="AO45" i="31"/>
  <c r="AM45" i="31"/>
  <c r="AO44" i="31"/>
  <c r="AM44" i="31"/>
  <c r="AO43" i="31"/>
  <c r="AM43" i="31"/>
  <c r="AO42" i="31"/>
  <c r="AM42" i="31"/>
  <c r="AO41" i="31"/>
  <c r="AM41" i="31"/>
  <c r="AO40" i="31"/>
  <c r="AM40" i="31"/>
  <c r="AO39" i="31"/>
  <c r="AM39" i="31"/>
  <c r="AO38" i="31"/>
  <c r="AM38" i="31"/>
  <c r="AO37" i="31"/>
  <c r="AM37" i="31"/>
  <c r="AO36" i="31"/>
  <c r="AM36" i="31"/>
  <c r="AO35" i="31"/>
  <c r="AM35" i="31"/>
  <c r="AO34" i="31"/>
  <c r="AM34" i="31"/>
  <c r="AO33" i="31"/>
  <c r="AM33" i="31"/>
  <c r="AO32" i="31"/>
  <c r="AM32" i="31"/>
  <c r="AO31" i="31"/>
  <c r="AM31" i="31"/>
  <c r="AO30" i="31"/>
  <c r="AM30" i="31"/>
  <c r="AO29" i="31"/>
  <c r="AM29" i="31"/>
  <c r="AO28" i="31"/>
  <c r="AM28" i="31"/>
  <c r="AO27" i="31"/>
  <c r="AM27" i="31"/>
  <c r="AO26" i="31"/>
  <c r="AM26" i="31"/>
  <c r="AO25" i="31"/>
  <c r="AM25" i="31"/>
  <c r="AO24" i="31"/>
  <c r="AM24" i="31"/>
  <c r="AO23" i="31"/>
  <c r="AM23" i="31"/>
  <c r="AO22" i="31"/>
  <c r="AM22" i="31"/>
  <c r="AO21" i="31"/>
  <c r="AM21" i="31"/>
  <c r="AO20" i="31"/>
  <c r="AM20" i="31"/>
  <c r="AO19" i="31"/>
  <c r="AM19" i="31"/>
  <c r="AO18" i="31"/>
  <c r="AM18" i="31"/>
  <c r="AO17" i="31"/>
  <c r="AM17" i="31"/>
  <c r="AO16" i="31"/>
  <c r="AM16" i="31"/>
  <c r="AO15" i="31"/>
  <c r="AM15" i="31"/>
  <c r="AO14" i="31"/>
  <c r="AM14" i="31"/>
  <c r="AO13" i="31"/>
  <c r="AM13" i="31"/>
  <c r="AO12" i="31"/>
  <c r="AM12" i="31"/>
  <c r="AO11" i="31"/>
  <c r="AM11" i="31"/>
  <c r="AO10" i="31"/>
  <c r="AM10" i="31"/>
  <c r="AO9" i="31"/>
  <c r="AM9" i="31"/>
  <c r="AO8" i="31"/>
  <c r="AM8" i="31"/>
  <c r="AO98" i="34"/>
  <c r="AM98" i="34"/>
  <c r="AO97" i="34"/>
  <c r="AM97" i="34"/>
  <c r="AO96" i="34"/>
  <c r="AM96" i="34"/>
  <c r="AO95" i="34"/>
  <c r="AM95" i="34"/>
  <c r="AO94" i="34"/>
  <c r="AM94" i="34"/>
  <c r="AO93" i="34"/>
  <c r="AM93" i="34"/>
  <c r="AO92" i="34"/>
  <c r="AM92" i="34"/>
  <c r="AO91" i="34"/>
  <c r="AM91" i="34"/>
  <c r="AO90" i="34"/>
  <c r="AM90" i="34"/>
  <c r="AO89" i="34"/>
  <c r="AM89" i="34"/>
  <c r="AO88" i="34"/>
  <c r="AM88" i="34"/>
  <c r="AO87" i="34"/>
  <c r="AM87" i="34"/>
  <c r="AO86" i="34"/>
  <c r="AM86" i="34"/>
  <c r="AO85" i="34"/>
  <c r="AM85" i="34"/>
  <c r="AO84" i="34"/>
  <c r="AM84" i="34"/>
  <c r="AO83" i="34"/>
  <c r="AM83" i="34"/>
  <c r="AO82" i="34"/>
  <c r="AM82" i="34"/>
  <c r="AO81" i="34"/>
  <c r="AM81" i="34"/>
  <c r="AO80" i="34"/>
  <c r="AM80" i="34"/>
  <c r="AO79" i="34"/>
  <c r="AM79" i="34"/>
  <c r="AO78" i="34"/>
  <c r="AM78" i="34"/>
  <c r="AO77" i="34"/>
  <c r="AM77" i="34"/>
  <c r="AO76" i="34"/>
  <c r="AM76" i="34"/>
  <c r="AO75" i="34"/>
  <c r="AM75" i="34"/>
  <c r="AO74" i="34"/>
  <c r="AM74" i="34"/>
  <c r="AO73" i="34"/>
  <c r="AM73" i="34"/>
  <c r="AO72" i="34"/>
  <c r="AM72" i="34"/>
  <c r="AO71" i="34"/>
  <c r="AM71" i="34"/>
  <c r="AO70" i="34"/>
  <c r="AM70" i="34"/>
  <c r="AO69" i="34"/>
  <c r="AM69" i="34"/>
  <c r="AO68" i="34"/>
  <c r="AM68" i="34"/>
  <c r="AO67" i="34"/>
  <c r="AM67" i="34"/>
  <c r="AO66" i="34"/>
  <c r="AM66" i="34"/>
  <c r="AO65" i="34"/>
  <c r="AM65" i="34"/>
  <c r="AO64" i="34"/>
  <c r="AM64" i="34"/>
  <c r="AO63" i="34"/>
  <c r="AM63" i="34"/>
  <c r="AO62" i="34"/>
  <c r="AM62" i="34"/>
  <c r="AO61" i="34"/>
  <c r="AM61" i="34"/>
  <c r="AO60" i="34"/>
  <c r="AM60" i="34"/>
  <c r="AO59" i="34"/>
  <c r="AM59" i="34"/>
  <c r="AO58" i="34"/>
  <c r="AM58" i="34"/>
  <c r="AO57" i="34"/>
  <c r="AM57" i="34"/>
  <c r="AO56" i="34"/>
  <c r="AM56" i="34"/>
  <c r="AO55" i="34"/>
  <c r="AM55" i="34"/>
  <c r="AO54" i="34"/>
  <c r="AM54" i="34"/>
  <c r="AO53" i="34"/>
  <c r="AM53" i="34"/>
  <c r="AO52" i="34"/>
  <c r="AM52" i="34"/>
  <c r="AO51" i="34"/>
  <c r="AM51" i="34"/>
  <c r="AO50" i="34"/>
  <c r="AM50" i="34"/>
  <c r="AO49" i="34"/>
  <c r="AM49" i="34"/>
  <c r="AO48" i="34"/>
  <c r="AM48" i="34"/>
  <c r="AO47" i="34"/>
  <c r="AM47" i="34"/>
  <c r="AO46" i="34"/>
  <c r="AM46" i="34"/>
  <c r="AO45" i="34"/>
  <c r="AM45" i="34"/>
  <c r="AO44" i="34"/>
  <c r="AM44" i="34"/>
  <c r="AO43" i="34"/>
  <c r="AM43" i="34"/>
  <c r="AO42" i="34"/>
  <c r="AM42" i="34"/>
  <c r="AO41" i="34"/>
  <c r="AM41" i="34"/>
  <c r="AO40" i="34"/>
  <c r="AM40" i="34"/>
  <c r="AO39" i="34"/>
  <c r="AM39" i="34"/>
  <c r="AO38" i="34"/>
  <c r="AM38" i="34"/>
  <c r="AO37" i="34"/>
  <c r="AM37" i="34"/>
  <c r="AO36" i="34"/>
  <c r="AM36" i="34"/>
  <c r="AO35" i="34"/>
  <c r="AM35" i="34"/>
  <c r="AO34" i="34"/>
  <c r="AM34" i="34"/>
  <c r="AO33" i="34"/>
  <c r="AM33" i="34"/>
  <c r="AO32" i="34"/>
  <c r="AM32" i="34"/>
  <c r="AO31" i="34"/>
  <c r="AM31" i="34"/>
  <c r="AO30" i="34"/>
  <c r="AM30" i="34"/>
  <c r="AO29" i="34"/>
  <c r="AM29" i="34"/>
  <c r="AO28" i="34"/>
  <c r="AM28" i="34"/>
  <c r="AO27" i="34"/>
  <c r="AM27" i="34"/>
  <c r="AO26" i="34"/>
  <c r="AM26" i="34"/>
  <c r="AO25" i="34"/>
  <c r="AM25" i="34"/>
  <c r="AO24" i="34"/>
  <c r="AM24" i="34"/>
  <c r="AO23" i="34"/>
  <c r="AM23" i="34"/>
  <c r="AO22" i="34"/>
  <c r="AM22" i="34"/>
  <c r="AO21" i="34"/>
  <c r="AM21" i="34"/>
  <c r="AO20" i="34"/>
  <c r="AM20" i="34"/>
  <c r="AO19" i="34"/>
  <c r="AM19" i="34"/>
  <c r="AO18" i="34"/>
  <c r="AM18" i="34"/>
  <c r="AO17" i="34"/>
  <c r="AM17" i="34"/>
  <c r="AO16" i="34"/>
  <c r="AM16" i="34"/>
  <c r="AO15" i="34"/>
  <c r="AM15" i="34"/>
  <c r="AO14" i="34"/>
  <c r="AM14" i="34"/>
  <c r="AO13" i="34"/>
  <c r="AM13" i="34"/>
  <c r="AO12" i="34"/>
  <c r="AM12" i="34"/>
  <c r="AO11" i="34"/>
  <c r="AM11" i="34"/>
  <c r="AO10" i="34"/>
  <c r="AM10" i="34"/>
  <c r="AO9" i="34"/>
  <c r="AM9" i="34"/>
  <c r="AO8" i="34"/>
  <c r="AM8" i="34"/>
  <c r="AO220" i="28"/>
  <c r="AM220" i="28"/>
  <c r="AO219" i="28"/>
  <c r="AM219" i="28"/>
  <c r="AO218" i="28"/>
  <c r="AM218" i="28"/>
  <c r="AO217" i="28"/>
  <c r="AM217" i="28"/>
  <c r="AO216" i="28"/>
  <c r="AM216" i="28"/>
  <c r="AO215" i="28"/>
  <c r="AM215" i="28"/>
  <c r="AO214" i="28"/>
  <c r="AM214" i="28"/>
  <c r="AO213" i="28"/>
  <c r="AM213" i="28"/>
  <c r="AO212" i="28"/>
  <c r="AM212" i="28"/>
  <c r="AO211" i="28"/>
  <c r="AM211" i="28"/>
  <c r="AO210" i="28"/>
  <c r="AM210" i="28"/>
  <c r="AO209" i="28"/>
  <c r="AM209" i="28"/>
  <c r="AO208" i="28"/>
  <c r="AM208" i="28"/>
  <c r="AO207" i="28"/>
  <c r="AM207" i="28"/>
  <c r="AO206" i="28"/>
  <c r="AM206" i="28"/>
  <c r="AO205" i="28"/>
  <c r="AM205" i="28"/>
  <c r="AO204" i="28"/>
  <c r="AM204" i="28"/>
  <c r="AO203" i="28"/>
  <c r="AM203" i="28"/>
  <c r="AO202" i="28"/>
  <c r="AM202" i="28"/>
  <c r="AO201" i="28"/>
  <c r="AM201" i="28"/>
  <c r="AO200" i="28"/>
  <c r="AM200" i="28"/>
  <c r="AO199" i="28"/>
  <c r="AM199" i="28"/>
  <c r="AO198" i="28"/>
  <c r="AM198" i="28"/>
  <c r="AO197" i="28"/>
  <c r="AM197" i="28"/>
  <c r="AO196" i="28"/>
  <c r="AM196" i="28"/>
  <c r="AO195" i="28"/>
  <c r="AM195" i="28"/>
  <c r="AO194" i="28"/>
  <c r="AM194" i="28"/>
  <c r="AO193" i="28"/>
  <c r="AM193" i="28"/>
  <c r="AO192" i="28"/>
  <c r="AM192" i="28"/>
  <c r="AO191" i="28"/>
  <c r="AM191" i="28"/>
  <c r="AO190" i="28"/>
  <c r="AM190" i="28"/>
  <c r="AO189" i="28"/>
  <c r="AM189" i="28"/>
  <c r="AO188" i="28"/>
  <c r="AM188" i="28"/>
  <c r="AO187" i="28"/>
  <c r="AM187" i="28"/>
  <c r="AO186" i="28"/>
  <c r="AM186" i="28"/>
  <c r="AO185" i="28"/>
  <c r="AM185" i="28"/>
  <c r="AO184" i="28"/>
  <c r="AM184" i="28"/>
  <c r="AO183" i="28"/>
  <c r="AM183" i="28"/>
  <c r="AO182" i="28"/>
  <c r="AM182" i="28"/>
  <c r="AO181" i="28"/>
  <c r="AM181" i="28"/>
  <c r="AO180" i="28"/>
  <c r="AM180" i="28"/>
  <c r="AO179" i="28"/>
  <c r="AM179" i="28"/>
  <c r="AO178" i="28"/>
  <c r="AM178" i="28"/>
  <c r="AO177" i="28"/>
  <c r="AM177" i="28"/>
  <c r="AO176" i="28"/>
  <c r="AM176" i="28"/>
  <c r="AO175" i="28"/>
  <c r="AM175" i="28"/>
  <c r="AO174" i="28"/>
  <c r="AM174" i="28"/>
  <c r="AO173" i="28"/>
  <c r="AM173" i="28"/>
  <c r="AO172" i="28"/>
  <c r="AM172" i="28"/>
  <c r="AO171" i="28"/>
  <c r="AM171" i="28"/>
  <c r="AO170" i="28"/>
  <c r="AM170" i="28"/>
  <c r="AO169" i="28"/>
  <c r="AM169" i="28"/>
  <c r="AO168" i="28"/>
  <c r="AM168" i="28"/>
  <c r="AO167" i="28"/>
  <c r="AM167" i="28"/>
  <c r="AO166" i="28"/>
  <c r="AM166" i="28"/>
  <c r="AO165" i="28"/>
  <c r="AM165" i="28"/>
  <c r="AO164" i="28"/>
  <c r="AM164" i="28"/>
  <c r="AO163" i="28"/>
  <c r="AM163" i="28"/>
  <c r="AO162" i="28"/>
  <c r="AM162" i="28"/>
  <c r="AO161" i="28"/>
  <c r="AM161" i="28"/>
  <c r="AO160" i="28"/>
  <c r="AM160" i="28"/>
  <c r="AO159" i="28"/>
  <c r="AM159" i="28"/>
  <c r="AO158" i="28"/>
  <c r="AM158" i="28"/>
  <c r="AO157" i="28"/>
  <c r="AM157" i="28"/>
  <c r="AO156" i="28"/>
  <c r="AM156" i="28"/>
  <c r="AO155" i="28"/>
  <c r="AM155" i="28"/>
  <c r="AO154" i="28"/>
  <c r="AM154" i="28"/>
  <c r="AO153" i="28"/>
  <c r="AM153" i="28"/>
  <c r="AO152" i="28"/>
  <c r="AM152" i="28"/>
  <c r="AO151" i="28"/>
  <c r="AM151" i="28"/>
  <c r="AO150" i="28"/>
  <c r="AM150" i="28"/>
  <c r="AO149" i="28"/>
  <c r="AM149" i="28"/>
  <c r="AO148" i="28"/>
  <c r="AM148" i="28"/>
  <c r="AO147" i="28"/>
  <c r="AM147" i="28"/>
  <c r="AO146" i="28"/>
  <c r="AM146" i="28"/>
  <c r="AO145" i="28"/>
  <c r="AM145" i="28"/>
  <c r="AO144" i="28"/>
  <c r="AM144" i="28"/>
  <c r="AO143" i="28"/>
  <c r="AM143" i="28"/>
  <c r="AO142" i="28"/>
  <c r="AM142" i="28"/>
  <c r="AO141" i="28"/>
  <c r="AM141" i="28"/>
  <c r="AO140" i="28"/>
  <c r="AM140" i="28"/>
  <c r="AO139" i="28"/>
  <c r="AM139" i="28"/>
  <c r="AO138" i="28"/>
  <c r="AM138" i="28"/>
  <c r="AO137" i="28"/>
  <c r="AM137" i="28"/>
  <c r="AO136" i="28"/>
  <c r="AM136" i="28"/>
  <c r="AO135" i="28"/>
  <c r="AM135" i="28"/>
  <c r="AO134" i="28"/>
  <c r="AM134" i="28"/>
  <c r="AO133" i="28"/>
  <c r="AM133" i="28"/>
  <c r="AO132" i="28"/>
  <c r="AM132" i="28"/>
  <c r="AO131" i="28"/>
  <c r="AM131" i="28"/>
  <c r="AO130" i="28"/>
  <c r="AM130" i="28"/>
  <c r="AO129" i="28"/>
  <c r="AM129" i="28"/>
  <c r="AO128" i="28"/>
  <c r="AM128" i="28"/>
  <c r="AO127" i="28"/>
  <c r="AM127" i="28"/>
  <c r="AO126" i="28"/>
  <c r="AM126" i="28"/>
  <c r="AO125" i="28"/>
  <c r="AM125" i="28"/>
  <c r="AO124" i="28"/>
  <c r="AM124" i="28"/>
  <c r="AO123" i="28"/>
  <c r="AM123" i="28"/>
  <c r="AO122" i="28"/>
  <c r="AM122" i="28"/>
  <c r="AO121" i="28"/>
  <c r="AM121" i="28"/>
  <c r="AO120" i="28"/>
  <c r="AM120" i="28"/>
  <c r="AO119" i="28"/>
  <c r="AM119" i="28"/>
  <c r="AO118" i="28"/>
  <c r="AM118" i="28"/>
  <c r="AO117" i="28"/>
  <c r="AM117" i="28"/>
  <c r="AO116" i="28"/>
  <c r="AM116" i="28"/>
  <c r="AO115" i="28"/>
  <c r="AM115" i="28"/>
  <c r="AO114" i="28"/>
  <c r="AM114" i="28"/>
  <c r="AO113" i="28"/>
  <c r="AM113" i="28"/>
  <c r="AO112" i="28"/>
  <c r="AM112" i="28"/>
  <c r="AO111" i="28"/>
  <c r="AM111" i="28"/>
  <c r="AO110" i="28"/>
  <c r="AM110" i="28"/>
  <c r="AO109" i="28"/>
  <c r="AM109" i="28"/>
  <c r="AO108" i="28"/>
  <c r="AM108" i="28"/>
  <c r="AO107" i="28"/>
  <c r="AM107" i="28"/>
  <c r="AO106" i="28"/>
  <c r="AM106" i="28"/>
  <c r="AO105" i="28"/>
  <c r="AM105" i="28"/>
  <c r="AO104" i="28"/>
  <c r="AM104" i="28"/>
  <c r="AO103" i="28"/>
  <c r="AM103" i="28"/>
  <c r="AO102" i="28"/>
  <c r="AM102" i="28"/>
  <c r="AO101" i="28"/>
  <c r="AM101" i="28"/>
  <c r="AO100" i="28"/>
  <c r="AM100" i="28"/>
  <c r="AO99" i="28"/>
  <c r="AM99" i="28"/>
  <c r="AO98" i="28"/>
  <c r="AM98" i="28"/>
  <c r="AO97" i="28"/>
  <c r="AM97" i="28"/>
  <c r="AO96" i="28"/>
  <c r="AM96" i="28"/>
  <c r="AO95" i="28"/>
  <c r="AM95" i="28"/>
  <c r="AO94" i="28"/>
  <c r="AM94" i="28"/>
  <c r="AO93" i="28"/>
  <c r="AM93" i="28"/>
  <c r="AO92" i="28"/>
  <c r="AM92" i="28"/>
  <c r="AO91" i="28"/>
  <c r="AM91" i="28"/>
  <c r="AO90" i="28"/>
  <c r="AM90" i="28"/>
  <c r="AO89" i="28"/>
  <c r="AM89" i="28"/>
  <c r="AO88" i="28"/>
  <c r="AM88" i="28"/>
  <c r="AO87" i="28"/>
  <c r="AM87" i="28"/>
  <c r="AO86" i="28"/>
  <c r="AM86" i="28"/>
  <c r="AO85" i="28"/>
  <c r="AM85" i="28"/>
  <c r="AO84" i="28"/>
  <c r="AM84" i="28"/>
  <c r="AO83" i="28"/>
  <c r="AM83" i="28"/>
  <c r="AO82" i="28"/>
  <c r="AM82" i="28"/>
  <c r="AO81" i="28"/>
  <c r="AM81" i="28"/>
  <c r="AO80" i="28"/>
  <c r="AM80" i="28"/>
  <c r="AO79" i="28"/>
  <c r="AM79" i="28"/>
  <c r="AO78" i="28"/>
  <c r="AM78" i="28"/>
  <c r="AO77" i="28"/>
  <c r="AM77" i="28"/>
  <c r="AO76" i="28"/>
  <c r="AM76" i="28"/>
  <c r="AO75" i="28"/>
  <c r="AM75" i="28"/>
  <c r="AO74" i="28"/>
  <c r="AM74" i="28"/>
  <c r="AO73" i="28"/>
  <c r="AM73" i="28"/>
  <c r="AO72" i="28"/>
  <c r="AM72" i="28"/>
  <c r="AO71" i="28"/>
  <c r="AM71" i="28"/>
  <c r="AO70" i="28"/>
  <c r="AM70" i="28"/>
  <c r="AO69" i="28"/>
  <c r="AM69" i="28"/>
  <c r="AO68" i="28"/>
  <c r="AM68" i="28"/>
  <c r="AO67" i="28"/>
  <c r="AM67" i="28"/>
  <c r="AO66" i="28"/>
  <c r="AM66" i="28"/>
  <c r="AO65" i="28"/>
  <c r="AM65" i="28"/>
  <c r="AO64" i="28"/>
  <c r="AM64" i="28"/>
  <c r="AO63" i="28"/>
  <c r="AM63" i="28"/>
  <c r="AO62" i="28"/>
  <c r="AM62" i="28"/>
  <c r="AO61" i="28"/>
  <c r="AM61" i="28"/>
  <c r="AO60" i="28"/>
  <c r="AM60" i="28"/>
  <c r="AO59" i="28"/>
  <c r="AM59" i="28"/>
  <c r="AO58" i="28"/>
  <c r="AM58" i="28"/>
  <c r="AO57" i="28"/>
  <c r="AM57" i="28"/>
  <c r="AO56" i="28"/>
  <c r="AM56" i="28"/>
  <c r="AO55" i="28"/>
  <c r="AM55" i="28"/>
  <c r="AO54" i="28"/>
  <c r="AM54" i="28"/>
  <c r="AO53" i="28"/>
  <c r="AM53" i="28"/>
  <c r="AO52" i="28"/>
  <c r="AM52" i="28"/>
  <c r="AO51" i="28"/>
  <c r="AM51" i="28"/>
  <c r="AO50" i="28"/>
  <c r="AM50" i="28"/>
  <c r="AO49" i="28"/>
  <c r="AM49" i="28"/>
  <c r="AO48" i="28"/>
  <c r="AM48" i="28"/>
  <c r="AO47" i="28"/>
  <c r="AM47" i="28"/>
  <c r="AO46" i="28"/>
  <c r="AM46" i="28"/>
  <c r="AO45" i="28"/>
  <c r="AM45" i="28"/>
  <c r="AO44" i="28"/>
  <c r="AM44" i="28"/>
  <c r="AO43" i="28"/>
  <c r="AM43" i="28"/>
  <c r="AO42" i="28"/>
  <c r="AM42" i="28"/>
  <c r="AO41" i="28"/>
  <c r="AM41" i="28"/>
  <c r="AO40" i="28"/>
  <c r="AM40" i="28"/>
  <c r="AO39" i="28"/>
  <c r="AM39" i="28"/>
  <c r="AO38" i="28"/>
  <c r="AM38" i="28"/>
  <c r="AO37" i="28"/>
  <c r="AM37" i="28"/>
  <c r="AO36" i="28"/>
  <c r="AM36" i="28"/>
  <c r="AO35" i="28"/>
  <c r="AM35" i="28"/>
  <c r="AO34" i="28"/>
  <c r="AM34" i="28"/>
  <c r="AO33" i="28"/>
  <c r="AM33" i="28"/>
  <c r="AO32" i="28"/>
  <c r="AM32" i="28"/>
  <c r="AO31" i="28"/>
  <c r="AM31" i="28"/>
  <c r="AO30" i="28"/>
  <c r="AM30" i="28"/>
  <c r="AO29" i="28"/>
  <c r="AM29" i="28"/>
  <c r="AO28" i="28"/>
  <c r="AM28" i="28"/>
  <c r="AO27" i="28"/>
  <c r="AM27" i="28"/>
  <c r="AO26" i="28"/>
  <c r="AM26" i="28"/>
  <c r="AO25" i="28"/>
  <c r="AM25" i="28"/>
  <c r="AO24" i="28"/>
  <c r="AM24" i="28"/>
  <c r="AO23" i="28"/>
  <c r="AM23" i="28"/>
  <c r="AO22" i="28"/>
  <c r="AM22" i="28"/>
  <c r="AO21" i="28"/>
  <c r="AM21" i="28"/>
  <c r="AO20" i="28"/>
  <c r="AM20" i="28"/>
  <c r="AO19" i="28"/>
  <c r="AM19" i="28"/>
  <c r="AO18" i="28"/>
  <c r="AM18" i="28"/>
  <c r="AO17" i="28"/>
  <c r="AM17" i="28"/>
  <c r="AO16" i="28"/>
  <c r="AM16" i="28"/>
  <c r="AO15" i="28"/>
  <c r="AM15" i="28"/>
  <c r="AO14" i="28"/>
  <c r="AM14" i="28"/>
  <c r="AO13" i="28"/>
  <c r="AM13" i="28"/>
  <c r="AO12" i="28"/>
  <c r="AM12" i="28"/>
  <c r="AO11" i="28"/>
  <c r="AM11" i="28"/>
  <c r="AO10" i="28"/>
  <c r="AM10" i="28"/>
  <c r="AO9" i="28"/>
  <c r="AM9" i="28"/>
  <c r="AO8" i="28"/>
  <c r="AM8" i="28"/>
  <c r="AO220" i="23"/>
  <c r="AM220" i="23"/>
  <c r="AO219" i="23"/>
  <c r="AM219" i="23"/>
  <c r="AO218" i="23"/>
  <c r="AM218" i="23"/>
  <c r="AO217" i="23"/>
  <c r="AM217" i="23"/>
  <c r="AO216" i="23"/>
  <c r="AM216" i="23"/>
  <c r="AO215" i="23"/>
  <c r="AM215" i="23"/>
  <c r="AO214" i="23"/>
  <c r="AM214" i="23"/>
  <c r="AO213" i="23"/>
  <c r="AM213" i="23"/>
  <c r="AO212" i="23"/>
  <c r="AM212" i="23"/>
  <c r="AO211" i="23"/>
  <c r="AM211" i="23"/>
  <c r="AO210" i="23"/>
  <c r="AM210" i="23"/>
  <c r="AO209" i="23"/>
  <c r="AM209" i="23"/>
  <c r="AO208" i="23"/>
  <c r="AM208" i="23"/>
  <c r="AO207" i="23"/>
  <c r="AM207" i="23"/>
  <c r="AO206" i="23"/>
  <c r="AM206" i="23"/>
  <c r="AO205" i="23"/>
  <c r="AM205" i="23"/>
  <c r="AO204" i="23"/>
  <c r="AM204" i="23"/>
  <c r="AO203" i="23"/>
  <c r="AM203" i="23"/>
  <c r="AO202" i="23"/>
  <c r="AM202" i="23"/>
  <c r="AO201" i="23"/>
  <c r="AM201" i="23"/>
  <c r="AO200" i="23"/>
  <c r="AM200" i="23"/>
  <c r="AO199" i="23"/>
  <c r="AM199" i="23"/>
  <c r="AO198" i="23"/>
  <c r="AM198" i="23"/>
  <c r="AO197" i="23"/>
  <c r="AM197" i="23"/>
  <c r="AO196" i="23"/>
  <c r="AM196" i="23"/>
  <c r="AO195" i="23"/>
  <c r="AM195" i="23"/>
  <c r="AO194" i="23"/>
  <c r="AM194" i="23"/>
  <c r="AO193" i="23"/>
  <c r="AM193" i="23"/>
  <c r="AO192" i="23"/>
  <c r="AM192" i="23"/>
  <c r="AO191" i="23"/>
  <c r="AM191" i="23"/>
  <c r="AO190" i="23"/>
  <c r="AM190" i="23"/>
  <c r="AO189" i="23"/>
  <c r="AM189" i="23"/>
  <c r="AO188" i="23"/>
  <c r="AM188" i="23"/>
  <c r="AO187" i="23"/>
  <c r="AM187" i="23"/>
  <c r="AO186" i="23"/>
  <c r="AM186" i="23"/>
  <c r="AO185" i="23"/>
  <c r="AM185" i="23"/>
  <c r="AO184" i="23"/>
  <c r="AM184" i="23"/>
  <c r="AO183" i="23"/>
  <c r="AM183" i="23"/>
  <c r="AO182" i="23"/>
  <c r="AM182" i="23"/>
  <c r="AO181" i="23"/>
  <c r="AM181" i="23"/>
  <c r="AO180" i="23"/>
  <c r="AM180" i="23"/>
  <c r="AO179" i="23"/>
  <c r="AM179" i="23"/>
  <c r="AO178" i="23"/>
  <c r="AM178" i="23"/>
  <c r="AO177" i="23"/>
  <c r="AM177" i="23"/>
  <c r="AO176" i="23"/>
  <c r="AM176" i="23"/>
  <c r="AO175" i="23"/>
  <c r="AM175" i="23"/>
  <c r="AO174" i="23"/>
  <c r="AM174" i="23"/>
  <c r="AO173" i="23"/>
  <c r="AM173" i="23"/>
  <c r="AO172" i="23"/>
  <c r="AM172" i="23"/>
  <c r="AO171" i="23"/>
  <c r="AM171" i="23"/>
  <c r="AO170" i="23"/>
  <c r="AM170" i="23"/>
  <c r="AO169" i="23"/>
  <c r="AM169" i="23"/>
  <c r="AO168" i="23"/>
  <c r="AM168" i="23"/>
  <c r="AO167" i="23"/>
  <c r="AM167" i="23"/>
  <c r="AO166" i="23"/>
  <c r="AM166" i="23"/>
  <c r="AO165" i="23"/>
  <c r="AM165" i="23"/>
  <c r="AO164" i="23"/>
  <c r="AM164" i="23"/>
  <c r="AO163" i="23"/>
  <c r="AM163" i="23"/>
  <c r="AO162" i="23"/>
  <c r="AM162" i="23"/>
  <c r="AO161" i="23"/>
  <c r="AM161" i="23"/>
  <c r="AO160" i="23"/>
  <c r="AM160" i="23"/>
  <c r="AO159" i="23"/>
  <c r="AM159" i="23"/>
  <c r="AO158" i="23"/>
  <c r="AM158" i="23"/>
  <c r="AO157" i="23"/>
  <c r="AM157" i="23"/>
  <c r="AO156" i="23"/>
  <c r="AM156" i="23"/>
  <c r="AO155" i="23"/>
  <c r="AM155" i="23"/>
  <c r="AO154" i="23"/>
  <c r="AM154" i="23"/>
  <c r="AO153" i="23"/>
  <c r="AM153" i="23"/>
  <c r="AO152" i="23"/>
  <c r="AM152" i="23"/>
  <c r="AO151" i="23"/>
  <c r="AM151" i="23"/>
  <c r="AO150" i="23"/>
  <c r="AM150" i="23"/>
  <c r="AO149" i="23"/>
  <c r="AM149" i="23"/>
  <c r="AO148" i="23"/>
  <c r="AM148" i="23"/>
  <c r="AO147" i="23"/>
  <c r="AM147" i="23"/>
  <c r="AO146" i="23"/>
  <c r="AM146" i="23"/>
  <c r="AO145" i="23"/>
  <c r="AM145" i="23"/>
  <c r="AO144" i="23"/>
  <c r="AM144" i="23"/>
  <c r="AO143" i="23"/>
  <c r="AM143" i="23"/>
  <c r="AO142" i="23"/>
  <c r="AM142" i="23"/>
  <c r="AO141" i="23"/>
  <c r="AM141" i="23"/>
  <c r="AO140" i="23"/>
  <c r="AM140" i="23"/>
  <c r="AO139" i="23"/>
  <c r="AM139" i="23"/>
  <c r="AO138" i="23"/>
  <c r="AM138" i="23"/>
  <c r="AO137" i="23"/>
  <c r="AM137" i="23"/>
  <c r="AO136" i="23"/>
  <c r="AM136" i="23"/>
  <c r="AO135" i="23"/>
  <c r="AM135" i="23"/>
  <c r="AO134" i="23"/>
  <c r="AM134" i="23"/>
  <c r="AO133" i="23"/>
  <c r="AM133" i="23"/>
  <c r="AO132" i="23"/>
  <c r="AM132" i="23"/>
  <c r="AO131" i="23"/>
  <c r="AM131" i="23"/>
  <c r="AO130" i="23"/>
  <c r="AM130" i="23"/>
  <c r="AO129" i="23"/>
  <c r="AM129" i="23"/>
  <c r="AO128" i="23"/>
  <c r="AM128" i="23"/>
  <c r="AO127" i="23"/>
  <c r="AM127" i="23"/>
  <c r="AO126" i="23"/>
  <c r="AM126" i="23"/>
  <c r="AO125" i="23"/>
  <c r="AM125" i="23"/>
  <c r="AO124" i="23"/>
  <c r="AM124" i="23"/>
  <c r="AO123" i="23"/>
  <c r="AM123" i="23"/>
  <c r="AO122" i="23"/>
  <c r="AM122" i="23"/>
  <c r="AO121" i="23"/>
  <c r="AM121" i="23"/>
  <c r="AO120" i="23"/>
  <c r="AM120" i="23"/>
  <c r="AO119" i="23"/>
  <c r="AM119" i="23"/>
  <c r="AO118" i="23"/>
  <c r="AM118" i="23"/>
  <c r="AO117" i="23"/>
  <c r="AM117" i="23"/>
  <c r="AO116" i="23"/>
  <c r="AM116" i="23"/>
  <c r="AO115" i="23"/>
  <c r="AM115" i="23"/>
  <c r="AO114" i="23"/>
  <c r="AM114" i="23"/>
  <c r="AO113" i="23"/>
  <c r="AM113" i="23"/>
  <c r="AO112" i="23"/>
  <c r="AM112" i="23"/>
  <c r="AO111" i="23"/>
  <c r="AM111" i="23"/>
  <c r="AO110" i="23"/>
  <c r="AM110" i="23"/>
  <c r="AO109" i="23"/>
  <c r="AM109" i="23"/>
  <c r="AO108" i="23"/>
  <c r="AM108" i="23"/>
  <c r="AO107" i="23"/>
  <c r="AM107" i="23"/>
  <c r="AO106" i="23"/>
  <c r="AM106" i="23"/>
  <c r="AO105" i="23"/>
  <c r="AM105" i="23"/>
  <c r="AO104" i="23"/>
  <c r="AM104" i="23"/>
  <c r="AO103" i="23"/>
  <c r="AM103" i="23"/>
  <c r="AO102" i="23"/>
  <c r="AM102" i="23"/>
  <c r="AO101" i="23"/>
  <c r="AM101" i="23"/>
  <c r="AO100" i="23"/>
  <c r="AM100" i="23"/>
  <c r="AO99" i="23"/>
  <c r="AM99" i="23"/>
  <c r="AO98" i="23"/>
  <c r="AM98" i="23"/>
  <c r="AO97" i="23"/>
  <c r="AM97" i="23"/>
  <c r="AO96" i="23"/>
  <c r="AM96" i="23"/>
  <c r="AO95" i="23"/>
  <c r="AM95" i="23"/>
  <c r="AO94" i="23"/>
  <c r="AM94" i="23"/>
  <c r="AO93" i="23"/>
  <c r="AM93" i="23"/>
  <c r="AO92" i="23"/>
  <c r="AM92" i="23"/>
  <c r="AO91" i="23"/>
  <c r="AM91" i="23"/>
  <c r="AO90" i="23"/>
  <c r="AM90" i="23"/>
  <c r="AO89" i="23"/>
  <c r="AM89" i="23"/>
  <c r="AO88" i="23"/>
  <c r="AM88" i="23"/>
  <c r="AO87" i="23"/>
  <c r="AM87" i="23"/>
  <c r="AO86" i="23"/>
  <c r="AM86" i="23"/>
  <c r="AO85" i="23"/>
  <c r="AM85" i="23"/>
  <c r="AO84" i="23"/>
  <c r="AM84" i="23"/>
  <c r="AO83" i="23"/>
  <c r="AM83" i="23"/>
  <c r="AO82" i="23"/>
  <c r="AM82" i="23"/>
  <c r="AO81" i="23"/>
  <c r="AM81" i="23"/>
  <c r="AO80" i="23"/>
  <c r="AM80" i="23"/>
  <c r="AO79" i="23"/>
  <c r="AM79" i="23"/>
  <c r="AO78" i="23"/>
  <c r="AM78" i="23"/>
  <c r="AO77" i="23"/>
  <c r="AM77" i="23"/>
  <c r="AO76" i="23"/>
  <c r="AM76" i="23"/>
  <c r="AO75" i="23"/>
  <c r="AM75" i="23"/>
  <c r="AO74" i="23"/>
  <c r="AM74" i="23"/>
  <c r="AO73" i="23"/>
  <c r="AM73" i="23"/>
  <c r="AO72" i="23"/>
  <c r="AM72" i="23"/>
  <c r="AO71" i="23"/>
  <c r="AM71" i="23"/>
  <c r="AO70" i="23"/>
  <c r="AM70" i="23"/>
  <c r="AO69" i="23"/>
  <c r="AM69" i="23"/>
  <c r="AO68" i="23"/>
  <c r="AM68" i="23"/>
  <c r="AO67" i="23"/>
  <c r="AM67" i="23"/>
  <c r="AO66" i="23"/>
  <c r="AM66" i="23"/>
  <c r="AO65" i="23"/>
  <c r="AM65" i="23"/>
  <c r="AO64" i="23"/>
  <c r="AM64" i="23"/>
  <c r="AO63" i="23"/>
  <c r="AM63" i="23"/>
  <c r="AO62" i="23"/>
  <c r="AM62" i="23"/>
  <c r="AO61" i="23"/>
  <c r="AM61" i="23"/>
  <c r="AO60" i="23"/>
  <c r="AM60" i="23"/>
  <c r="AO59" i="23"/>
  <c r="AM59" i="23"/>
  <c r="AO58" i="23"/>
  <c r="AM58" i="23"/>
  <c r="AO57" i="23"/>
  <c r="AM57" i="23"/>
  <c r="AO56" i="23"/>
  <c r="AM56" i="23"/>
  <c r="AO55" i="23"/>
  <c r="AM55" i="23"/>
  <c r="AO54" i="23"/>
  <c r="AM54" i="23"/>
  <c r="AO53" i="23"/>
  <c r="AM53" i="23"/>
  <c r="AO52" i="23"/>
  <c r="AM52" i="23"/>
  <c r="AO51" i="23"/>
  <c r="AM51" i="23"/>
  <c r="AO50" i="23"/>
  <c r="AM50" i="23"/>
  <c r="AO49" i="23"/>
  <c r="AM49" i="23"/>
  <c r="AO48" i="23"/>
  <c r="AM48" i="23"/>
  <c r="AO47" i="23"/>
  <c r="AM47" i="23"/>
  <c r="AO46" i="23"/>
  <c r="AM46" i="23"/>
  <c r="AO45" i="23"/>
  <c r="AM45" i="23"/>
  <c r="AO44" i="23"/>
  <c r="AM44" i="23"/>
  <c r="AO43" i="23"/>
  <c r="AM43" i="23"/>
  <c r="AO42" i="23"/>
  <c r="AM42" i="23"/>
  <c r="AO41" i="23"/>
  <c r="AM41" i="23"/>
  <c r="AO40" i="23"/>
  <c r="AM40" i="23"/>
  <c r="AO39" i="23"/>
  <c r="AM39" i="23"/>
  <c r="AO38" i="23"/>
  <c r="AM38" i="23"/>
  <c r="AO37" i="23"/>
  <c r="AM37" i="23"/>
  <c r="AO36" i="23"/>
  <c r="AM36" i="23"/>
  <c r="AO35" i="23"/>
  <c r="AM35" i="23"/>
  <c r="AO34" i="23"/>
  <c r="AM34" i="23"/>
  <c r="AO33" i="23"/>
  <c r="AM33" i="23"/>
  <c r="AO32" i="23"/>
  <c r="AM32" i="23"/>
  <c r="AO31" i="23"/>
  <c r="AM31" i="23"/>
  <c r="AO30" i="23"/>
  <c r="AM30" i="23"/>
  <c r="AO29" i="23"/>
  <c r="AM29" i="23"/>
  <c r="AO28" i="23"/>
  <c r="AM28" i="23"/>
  <c r="AO27" i="23"/>
  <c r="AM27" i="23"/>
  <c r="AO26" i="23"/>
  <c r="AM26" i="23"/>
  <c r="AO25" i="23"/>
  <c r="AM25" i="23"/>
  <c r="AO24" i="23"/>
  <c r="AM24" i="23"/>
  <c r="AO23" i="23"/>
  <c r="AM23" i="23"/>
  <c r="AO22" i="23"/>
  <c r="AM22" i="23"/>
  <c r="AO21" i="23"/>
  <c r="AM21" i="23"/>
  <c r="AO20" i="23"/>
  <c r="AM20" i="23"/>
  <c r="AO19" i="23"/>
  <c r="AM19" i="23"/>
  <c r="AO18" i="23"/>
  <c r="AM18" i="23"/>
  <c r="AO17" i="23"/>
  <c r="AM17" i="23"/>
  <c r="AO16" i="23"/>
  <c r="AM16" i="23"/>
  <c r="AO15" i="23"/>
  <c r="AM15" i="23"/>
  <c r="AO14" i="23"/>
  <c r="AM14" i="23"/>
  <c r="AO13" i="23"/>
  <c r="AM13" i="23"/>
  <c r="AO12" i="23"/>
  <c r="AM12" i="23"/>
  <c r="AO11" i="23"/>
  <c r="AM11" i="23"/>
  <c r="AO10" i="23"/>
  <c r="AM10" i="23"/>
  <c r="AO9" i="23"/>
  <c r="AM9" i="23"/>
  <c r="AO8" i="23"/>
  <c r="AM8" i="23"/>
  <c r="AO222" i="2"/>
  <c r="AM222" i="2"/>
  <c r="AO221" i="2"/>
  <c r="AM221" i="2"/>
  <c r="AO220" i="2"/>
  <c r="AM220" i="2"/>
  <c r="AO219" i="2"/>
  <c r="AM219" i="2"/>
  <c r="AO218" i="2"/>
  <c r="AM218" i="2"/>
  <c r="AO217" i="2"/>
  <c r="AM217" i="2"/>
  <c r="AO216" i="2"/>
  <c r="AM216" i="2"/>
  <c r="AO215" i="2"/>
  <c r="AM215" i="2"/>
  <c r="AO214" i="2"/>
  <c r="AM214" i="2"/>
  <c r="AO213" i="2"/>
  <c r="AM213" i="2"/>
  <c r="AO212" i="2"/>
  <c r="AM212" i="2"/>
  <c r="AO211" i="2"/>
  <c r="AM211" i="2"/>
  <c r="AO210" i="2"/>
  <c r="AM210" i="2"/>
  <c r="AO209" i="2"/>
  <c r="AM209" i="2"/>
  <c r="AO208" i="2"/>
  <c r="AM208" i="2"/>
  <c r="AO207" i="2"/>
  <c r="AM207" i="2"/>
  <c r="AO206" i="2"/>
  <c r="AM206" i="2"/>
  <c r="AO205" i="2"/>
  <c r="AM205" i="2"/>
  <c r="AO204" i="2"/>
  <c r="AM204" i="2"/>
  <c r="AO203" i="2"/>
  <c r="AM203" i="2"/>
  <c r="AO202" i="2"/>
  <c r="AM202" i="2"/>
  <c r="AO201" i="2"/>
  <c r="AM201" i="2"/>
  <c r="AO200" i="2"/>
  <c r="AM200" i="2"/>
  <c r="AO199" i="2"/>
  <c r="AM199" i="2"/>
  <c r="AO195" i="2"/>
  <c r="AM195" i="2"/>
  <c r="AO194" i="2"/>
  <c r="AM194" i="2"/>
  <c r="AO193" i="2"/>
  <c r="AM193" i="2"/>
  <c r="AO192" i="2"/>
  <c r="AM192" i="2"/>
  <c r="AO191" i="2"/>
  <c r="AM191" i="2"/>
  <c r="AO190" i="2"/>
  <c r="AM190" i="2"/>
  <c r="AO189" i="2"/>
  <c r="AN189" i="2"/>
  <c r="E188" i="14"/>
  <c r="AM189" i="2"/>
  <c r="AL189" i="2"/>
  <c r="D188" i="14"/>
  <c r="AO188" i="2"/>
  <c r="AM188" i="2"/>
  <c r="AO187" i="2"/>
  <c r="AM187" i="2"/>
  <c r="AO186" i="2"/>
  <c r="AM186" i="2"/>
  <c r="AO185" i="2"/>
  <c r="AM185" i="2"/>
  <c r="AO184" i="2"/>
  <c r="AM184" i="2"/>
  <c r="AO183" i="2"/>
  <c r="AM183" i="2"/>
  <c r="AO182" i="2"/>
  <c r="AM182" i="2"/>
  <c r="AO181" i="2"/>
  <c r="AM181" i="2"/>
  <c r="AO180" i="2"/>
  <c r="AM180" i="2"/>
  <c r="AO179" i="2"/>
  <c r="AM179" i="2"/>
  <c r="AO178" i="2"/>
  <c r="AM178" i="2"/>
  <c r="AO177" i="2"/>
  <c r="AM177" i="2"/>
  <c r="AO176" i="2"/>
  <c r="AM176" i="2"/>
  <c r="AO175" i="2"/>
  <c r="AM175" i="2"/>
  <c r="AO174" i="2"/>
  <c r="AM174" i="2"/>
  <c r="AO173" i="2"/>
  <c r="AM173" i="2"/>
  <c r="AO172" i="2"/>
  <c r="AM172" i="2"/>
  <c r="AO171" i="2"/>
  <c r="AM171" i="2"/>
  <c r="AO170" i="2"/>
  <c r="AM170" i="2"/>
  <c r="AO169" i="2"/>
  <c r="AM169" i="2"/>
  <c r="AO168" i="2"/>
  <c r="AM168" i="2"/>
  <c r="AO167" i="2"/>
  <c r="AM167" i="2"/>
  <c r="AO166" i="2"/>
  <c r="AM166" i="2"/>
  <c r="AO165" i="2"/>
  <c r="AM165" i="2"/>
  <c r="AO164" i="2"/>
  <c r="AM164" i="2"/>
  <c r="AO163" i="2"/>
  <c r="AM163" i="2"/>
  <c r="AO162" i="2"/>
  <c r="AM162" i="2"/>
  <c r="AO161" i="2"/>
  <c r="AM161" i="2"/>
  <c r="AO160" i="2"/>
  <c r="AM160" i="2"/>
  <c r="AO159" i="2"/>
  <c r="AM159" i="2"/>
  <c r="AO158" i="2"/>
  <c r="AM158" i="2"/>
  <c r="AO157" i="2"/>
  <c r="AM157" i="2"/>
  <c r="AO156" i="2"/>
  <c r="AM156" i="2"/>
  <c r="AO155" i="2"/>
  <c r="AM155" i="2"/>
  <c r="AO154" i="2"/>
  <c r="AM154" i="2"/>
  <c r="AO153" i="2"/>
  <c r="AM153" i="2"/>
  <c r="AO152" i="2"/>
  <c r="AM152" i="2"/>
  <c r="AO151" i="2"/>
  <c r="AM151" i="2"/>
  <c r="AO150" i="2"/>
  <c r="AM150" i="2"/>
  <c r="AO149" i="2"/>
  <c r="AM149" i="2"/>
  <c r="AO148" i="2"/>
  <c r="AM148" i="2"/>
  <c r="AO147" i="2"/>
  <c r="AM147" i="2"/>
  <c r="AO146" i="2"/>
  <c r="AM146" i="2"/>
  <c r="AO145" i="2"/>
  <c r="AM145" i="2"/>
  <c r="AO144" i="2"/>
  <c r="AM144" i="2"/>
  <c r="AO143" i="2"/>
  <c r="AM143" i="2"/>
  <c r="AO142" i="2"/>
  <c r="AM142" i="2"/>
  <c r="AO141" i="2"/>
  <c r="AM141" i="2"/>
  <c r="AO140" i="2"/>
  <c r="AM140" i="2"/>
  <c r="AO139" i="2"/>
  <c r="AM139" i="2"/>
  <c r="AO138" i="2"/>
  <c r="AM138" i="2"/>
  <c r="AO137" i="2"/>
  <c r="AM137" i="2"/>
  <c r="AO136" i="2"/>
  <c r="AM136" i="2"/>
  <c r="AO135" i="2"/>
  <c r="AM135" i="2"/>
  <c r="AO134" i="2"/>
  <c r="AM134" i="2"/>
  <c r="AO133" i="2"/>
  <c r="AM133" i="2"/>
  <c r="AO132" i="2"/>
  <c r="AM132" i="2"/>
  <c r="AO131" i="2"/>
  <c r="AM131" i="2"/>
  <c r="AO130" i="2"/>
  <c r="AM130" i="2"/>
  <c r="AO129" i="2"/>
  <c r="AM129" i="2"/>
  <c r="AO128" i="2"/>
  <c r="AM128" i="2"/>
  <c r="AO127" i="2"/>
  <c r="AM127" i="2"/>
  <c r="AO126" i="2"/>
  <c r="AM126" i="2"/>
  <c r="AO125" i="2"/>
  <c r="AM125" i="2"/>
  <c r="AO124" i="2"/>
  <c r="AM124" i="2"/>
  <c r="AO123" i="2"/>
  <c r="AM123" i="2"/>
  <c r="AO122" i="2"/>
  <c r="AM122" i="2"/>
  <c r="AO121" i="2"/>
  <c r="AM121" i="2"/>
  <c r="AO120" i="2"/>
  <c r="AM120" i="2"/>
  <c r="AO119" i="2"/>
  <c r="AM119" i="2"/>
  <c r="AO118" i="2"/>
  <c r="AM118" i="2"/>
  <c r="AO117" i="2"/>
  <c r="AM117" i="2"/>
  <c r="AO116" i="2"/>
  <c r="AM116" i="2"/>
  <c r="AO115" i="2"/>
  <c r="AM115" i="2"/>
  <c r="AO114" i="2"/>
  <c r="AM114" i="2"/>
  <c r="AO113" i="2"/>
  <c r="AM113" i="2"/>
  <c r="AO112" i="2"/>
  <c r="AM112" i="2"/>
  <c r="AO111" i="2"/>
  <c r="AM111" i="2"/>
  <c r="AO110" i="2"/>
  <c r="AM110" i="2"/>
  <c r="AO109" i="2"/>
  <c r="AM109" i="2"/>
  <c r="AO108" i="2"/>
  <c r="AM108" i="2"/>
  <c r="AO107" i="2"/>
  <c r="AM107" i="2"/>
  <c r="AO106" i="2"/>
  <c r="AM106" i="2"/>
  <c r="AO105" i="2"/>
  <c r="AM105" i="2"/>
  <c r="AO104" i="2"/>
  <c r="AM104" i="2"/>
  <c r="AO103" i="2"/>
  <c r="AM103" i="2"/>
  <c r="AO102" i="2"/>
  <c r="AM102" i="2"/>
  <c r="AO101" i="2"/>
  <c r="AM101" i="2"/>
  <c r="AO100" i="2"/>
  <c r="AM100" i="2"/>
  <c r="AO99" i="2"/>
  <c r="AM99" i="2"/>
  <c r="AO98" i="2"/>
  <c r="AM98" i="2"/>
  <c r="AO97" i="2"/>
  <c r="AM97" i="2"/>
  <c r="AO96" i="2"/>
  <c r="AM96" i="2"/>
  <c r="AO95" i="2"/>
  <c r="AM95" i="2"/>
  <c r="AO94" i="2"/>
  <c r="AM94" i="2"/>
  <c r="AO93" i="2"/>
  <c r="AM93" i="2"/>
  <c r="AO92" i="2"/>
  <c r="AM92" i="2"/>
  <c r="AO91" i="2"/>
  <c r="AM91" i="2"/>
  <c r="AO90" i="2"/>
  <c r="AM90" i="2"/>
  <c r="AO89" i="2"/>
  <c r="AM89" i="2"/>
  <c r="AO88" i="2"/>
  <c r="AM88" i="2"/>
  <c r="AO87" i="2"/>
  <c r="AM87" i="2"/>
  <c r="AO86" i="2"/>
  <c r="AM86" i="2"/>
  <c r="AO85" i="2"/>
  <c r="AM85" i="2"/>
  <c r="AO84" i="2"/>
  <c r="AM84" i="2"/>
  <c r="AO83" i="2"/>
  <c r="AM83" i="2"/>
  <c r="AO82" i="2"/>
  <c r="AM82" i="2"/>
  <c r="AO81" i="2"/>
  <c r="AM81" i="2"/>
  <c r="AO80" i="2"/>
  <c r="AM80" i="2"/>
  <c r="AO79" i="2"/>
  <c r="AM79" i="2"/>
  <c r="AO78" i="2"/>
  <c r="AM78" i="2"/>
  <c r="AO77" i="2"/>
  <c r="AM77" i="2"/>
  <c r="AO76" i="2"/>
  <c r="AM76" i="2"/>
  <c r="AO75" i="2"/>
  <c r="AM75" i="2"/>
  <c r="AO74" i="2"/>
  <c r="AM74" i="2"/>
  <c r="AO73" i="2"/>
  <c r="AM73" i="2"/>
  <c r="AO72" i="2"/>
  <c r="AM72" i="2"/>
  <c r="AO71" i="2"/>
  <c r="AM71" i="2"/>
  <c r="AO70" i="2"/>
  <c r="AM70" i="2"/>
  <c r="AO69" i="2"/>
  <c r="AM69" i="2"/>
  <c r="AO68" i="2"/>
  <c r="AM68" i="2"/>
  <c r="AO67" i="2"/>
  <c r="AM67" i="2"/>
  <c r="AO66" i="2"/>
  <c r="AM66" i="2"/>
  <c r="AO65" i="2"/>
  <c r="AM65" i="2"/>
  <c r="AO64" i="2"/>
  <c r="AM64" i="2"/>
  <c r="AO63" i="2"/>
  <c r="AM63" i="2"/>
  <c r="AO62" i="2"/>
  <c r="AM62" i="2"/>
  <c r="AO61" i="2"/>
  <c r="AM61" i="2"/>
  <c r="AO60" i="2"/>
  <c r="AM60" i="2"/>
  <c r="AO59" i="2"/>
  <c r="AM59" i="2"/>
  <c r="AO58" i="2"/>
  <c r="AM58" i="2"/>
  <c r="AO57" i="2"/>
  <c r="AM57" i="2"/>
  <c r="AO56" i="2"/>
  <c r="AM56" i="2"/>
  <c r="AO55" i="2"/>
  <c r="AM55" i="2"/>
  <c r="AO54" i="2"/>
  <c r="AM54" i="2"/>
  <c r="AO53" i="2"/>
  <c r="AM53" i="2"/>
  <c r="AO52" i="2"/>
  <c r="AM52" i="2"/>
  <c r="AO51" i="2"/>
  <c r="AM51" i="2"/>
  <c r="AO50" i="2"/>
  <c r="AM50" i="2"/>
  <c r="AO49" i="2"/>
  <c r="AM49" i="2"/>
  <c r="AO48" i="2"/>
  <c r="AM48" i="2"/>
  <c r="AO47" i="2"/>
  <c r="AM47" i="2"/>
  <c r="AO46" i="2"/>
  <c r="AM46" i="2"/>
  <c r="AO45" i="2"/>
  <c r="AM45" i="2"/>
  <c r="AO44" i="2"/>
  <c r="AM44" i="2"/>
  <c r="AO43" i="2"/>
  <c r="AM43" i="2"/>
  <c r="AO42" i="2"/>
  <c r="AM42" i="2"/>
  <c r="AO41" i="2"/>
  <c r="AM41" i="2"/>
  <c r="AO40" i="2"/>
  <c r="AM40" i="2"/>
  <c r="AO39" i="2"/>
  <c r="AM39" i="2"/>
  <c r="AO38" i="2"/>
  <c r="AM38" i="2"/>
  <c r="AO37" i="2"/>
  <c r="AM37" i="2"/>
  <c r="AO36" i="2"/>
  <c r="AM36" i="2"/>
  <c r="AO35" i="2"/>
  <c r="AM35" i="2"/>
  <c r="AO34" i="2"/>
  <c r="AM34" i="2"/>
  <c r="AO33" i="2"/>
  <c r="AM33" i="2"/>
  <c r="AO32" i="2"/>
  <c r="AM32" i="2"/>
  <c r="AO31" i="2"/>
  <c r="AM31" i="2"/>
  <c r="AO30" i="2"/>
  <c r="AM30" i="2"/>
  <c r="AO29" i="2"/>
  <c r="AM29" i="2"/>
  <c r="AO28" i="2"/>
  <c r="AM28" i="2"/>
  <c r="AO27" i="2"/>
  <c r="AM27" i="2"/>
  <c r="AO26" i="2"/>
  <c r="AM26" i="2"/>
  <c r="AO25" i="2"/>
  <c r="AM25" i="2"/>
  <c r="AO24" i="2"/>
  <c r="AM24" i="2"/>
  <c r="AO23" i="2"/>
  <c r="AM23" i="2"/>
  <c r="AO22" i="2"/>
  <c r="AM22" i="2"/>
  <c r="AO21" i="2"/>
  <c r="AM21" i="2"/>
  <c r="AO20" i="2"/>
  <c r="AM20" i="2"/>
  <c r="AO19" i="2"/>
  <c r="AM19" i="2"/>
  <c r="AO18" i="2"/>
  <c r="AM18" i="2"/>
  <c r="AO17" i="2"/>
  <c r="AM17" i="2"/>
  <c r="AO16" i="2"/>
  <c r="AM16" i="2"/>
  <c r="AO15" i="2"/>
  <c r="AM15" i="2"/>
  <c r="AO14" i="2"/>
  <c r="AM14" i="2"/>
  <c r="AO13" i="2"/>
  <c r="AM13" i="2"/>
  <c r="AO12" i="2"/>
  <c r="AM12" i="2"/>
  <c r="AO11" i="2"/>
  <c r="AM11" i="2"/>
  <c r="AO10" i="2"/>
  <c r="AM10" i="2"/>
  <c r="AO9" i="2"/>
  <c r="AM9" i="2"/>
  <c r="AO8" i="2"/>
  <c r="AM8" i="2"/>
  <c r="AO7" i="21"/>
  <c r="AO7" i="20"/>
  <c r="AO7" i="7"/>
  <c r="AO7" i="35"/>
  <c r="AO7" i="19"/>
  <c r="AO7" i="6"/>
  <c r="AO7" i="5"/>
  <c r="AO7" i="4"/>
  <c r="AO7" i="3"/>
  <c r="AO7" i="30"/>
  <c r="AO7" i="39"/>
  <c r="AO7" i="33"/>
  <c r="AO7" i="32"/>
  <c r="AO7" i="36"/>
  <c r="AO7" i="26"/>
  <c r="AO7" i="38"/>
  <c r="AO7" i="31"/>
  <c r="AO7" i="34"/>
  <c r="AO7" i="28"/>
  <c r="AO7" i="23"/>
  <c r="AO7" i="2"/>
  <c r="AN7" i="35"/>
  <c r="AM7" i="21"/>
  <c r="AM7" i="20"/>
  <c r="AM7" i="7"/>
  <c r="AM7" i="19"/>
  <c r="AM7" i="6"/>
  <c r="AM7" i="5"/>
  <c r="AM7" i="4"/>
  <c r="AM7" i="3"/>
  <c r="AM7" i="30"/>
  <c r="AM7" i="39"/>
  <c r="AM7" i="33"/>
  <c r="AM7" i="32"/>
  <c r="AM7" i="36"/>
  <c r="AM7" i="26"/>
  <c r="AM7" i="38"/>
  <c r="AM7" i="31"/>
  <c r="AM7" i="34"/>
  <c r="AM7" i="28"/>
  <c r="AM7" i="23"/>
  <c r="AM7" i="2"/>
  <c r="AO192" i="15"/>
  <c r="AO191" i="15"/>
  <c r="AO190" i="15"/>
  <c r="AO189" i="15"/>
  <c r="AO188" i="15"/>
  <c r="AO187" i="15"/>
  <c r="AO186" i="15"/>
  <c r="AO185" i="15"/>
  <c r="AO184" i="15"/>
  <c r="AO183" i="15"/>
  <c r="AO182" i="15"/>
  <c r="AO181" i="15"/>
  <c r="AO180" i="15"/>
  <c r="AO179" i="15"/>
  <c r="AO178" i="15"/>
  <c r="AO177" i="15"/>
  <c r="AO176" i="15"/>
  <c r="AO175" i="15"/>
  <c r="AO174" i="15"/>
  <c r="AO173" i="15"/>
  <c r="AO172" i="15"/>
  <c r="AO171" i="15"/>
  <c r="AO170" i="15"/>
  <c r="AO169" i="15"/>
  <c r="AO168" i="15"/>
  <c r="AO167" i="15"/>
  <c r="AO166" i="15"/>
  <c r="AO165" i="15"/>
  <c r="AO164" i="15"/>
  <c r="AO163" i="15"/>
  <c r="AO162" i="15"/>
  <c r="AO161" i="15"/>
  <c r="AO160" i="15"/>
  <c r="AO159" i="15"/>
  <c r="AO158" i="15"/>
  <c r="AO157" i="15"/>
  <c r="AO156" i="15"/>
  <c r="AO155" i="15"/>
  <c r="AO154" i="15"/>
  <c r="AO153" i="15"/>
  <c r="AO152" i="15"/>
  <c r="AO151" i="15"/>
  <c r="AO150" i="15"/>
  <c r="AO149" i="15"/>
  <c r="AO148" i="15"/>
  <c r="AO147" i="15"/>
  <c r="AO146" i="15"/>
  <c r="AO145" i="15"/>
  <c r="AO144" i="15"/>
  <c r="AO143" i="15"/>
  <c r="AO142" i="15"/>
  <c r="AO141" i="15"/>
  <c r="AO140" i="15"/>
  <c r="AO139" i="15"/>
  <c r="AO138" i="15"/>
  <c r="AO137" i="15"/>
  <c r="AO136" i="15"/>
  <c r="AO135" i="15"/>
  <c r="AO134" i="15"/>
  <c r="AO133" i="15"/>
  <c r="AO132" i="15"/>
  <c r="AO131" i="15"/>
  <c r="AO130" i="15"/>
  <c r="AO129" i="15"/>
  <c r="AO128" i="15"/>
  <c r="AO127" i="15"/>
  <c r="AO126" i="15"/>
  <c r="AO125" i="15"/>
  <c r="AO124" i="15"/>
  <c r="AO123" i="15"/>
  <c r="AO122" i="15"/>
  <c r="AO121" i="15"/>
  <c r="AO120" i="15"/>
  <c r="AO119" i="15"/>
  <c r="AO118" i="15"/>
  <c r="AO117" i="15"/>
  <c r="AO116" i="15"/>
  <c r="AO115" i="15"/>
  <c r="AO114" i="15"/>
  <c r="AO113" i="15"/>
  <c r="AO112" i="15"/>
  <c r="AO111" i="15"/>
  <c r="AO110" i="15"/>
  <c r="AO109" i="15"/>
  <c r="AO108" i="15"/>
  <c r="AO107" i="15"/>
  <c r="AO106" i="15"/>
  <c r="AO105" i="15"/>
  <c r="AO104" i="15"/>
  <c r="AO103" i="15"/>
  <c r="AO102" i="15"/>
  <c r="AO101" i="15"/>
  <c r="AO100" i="15"/>
  <c r="AO99" i="15"/>
  <c r="AO98" i="15"/>
  <c r="AO97" i="15"/>
  <c r="AO96" i="15"/>
  <c r="AO95" i="15"/>
  <c r="AO94" i="15"/>
  <c r="AO93" i="15"/>
  <c r="AO92" i="15"/>
  <c r="AO91" i="15"/>
  <c r="AO90" i="15"/>
  <c r="AO89" i="15"/>
  <c r="AO88" i="15"/>
  <c r="AO87" i="15"/>
  <c r="AO86" i="15"/>
  <c r="AO85" i="15"/>
  <c r="AO84" i="15"/>
  <c r="AO83" i="15"/>
  <c r="AO82" i="15"/>
  <c r="AO81" i="15"/>
  <c r="AO80" i="15"/>
  <c r="AO79" i="15"/>
  <c r="AO78" i="15"/>
  <c r="AO77" i="15"/>
  <c r="AO76" i="15"/>
  <c r="AO75" i="15"/>
  <c r="AO74" i="15"/>
  <c r="AO73" i="15"/>
  <c r="AO72" i="15"/>
  <c r="AO71" i="15"/>
  <c r="AO70" i="15"/>
  <c r="AO69" i="15"/>
  <c r="AO68" i="15"/>
  <c r="AO67" i="15"/>
  <c r="AO66" i="15"/>
  <c r="AO65" i="15"/>
  <c r="AO64" i="15"/>
  <c r="AO63" i="15"/>
  <c r="AO62" i="15"/>
  <c r="AO61" i="15"/>
  <c r="AO60" i="15"/>
  <c r="AO59" i="15"/>
  <c r="AO58" i="15"/>
  <c r="AO57" i="15"/>
  <c r="AO56" i="15"/>
  <c r="AO55" i="15"/>
  <c r="AO54" i="15"/>
  <c r="AO53" i="15"/>
  <c r="AO52" i="15"/>
  <c r="AO51" i="15"/>
  <c r="AO50" i="15"/>
  <c r="AO49" i="15"/>
  <c r="AO48" i="15"/>
  <c r="AO47" i="15"/>
  <c r="AO46" i="15"/>
  <c r="AO45" i="15"/>
  <c r="AO44" i="15"/>
  <c r="AO43" i="15"/>
  <c r="AO42" i="15"/>
  <c r="AO41" i="15"/>
  <c r="AO40" i="15"/>
  <c r="AO39" i="15"/>
  <c r="AO38" i="15"/>
  <c r="AO37" i="15"/>
  <c r="AO36" i="15"/>
  <c r="AO35" i="15"/>
  <c r="AO34" i="15"/>
  <c r="AO33" i="15"/>
  <c r="AO32" i="15"/>
  <c r="AO31" i="15"/>
  <c r="AO30" i="15"/>
  <c r="AO29" i="15"/>
  <c r="AO28" i="15"/>
  <c r="AO27" i="15"/>
  <c r="AO26" i="15"/>
  <c r="AO25" i="15"/>
  <c r="AO24" i="15"/>
  <c r="AO23" i="15"/>
  <c r="AO22" i="15"/>
  <c r="AO21" i="15"/>
  <c r="AO20" i="15"/>
  <c r="AO19" i="15"/>
  <c r="AO18" i="15"/>
  <c r="AO17" i="15"/>
  <c r="AO16" i="15"/>
  <c r="AO15" i="15"/>
  <c r="AO14" i="15"/>
  <c r="AO13" i="15"/>
  <c r="AO12" i="15"/>
  <c r="AO11" i="15"/>
  <c r="AO10" i="15"/>
  <c r="AO9" i="15"/>
  <c r="AO8" i="15"/>
  <c r="AM192" i="15"/>
  <c r="AM191" i="15"/>
  <c r="AM190" i="15"/>
  <c r="AM189" i="15"/>
  <c r="AM188" i="15"/>
  <c r="AM187" i="15"/>
  <c r="AM186" i="15"/>
  <c r="AM185" i="15"/>
  <c r="AM184" i="15"/>
  <c r="AM183" i="15"/>
  <c r="AM182" i="15"/>
  <c r="AM181" i="15"/>
  <c r="AM180" i="15"/>
  <c r="AM179" i="15"/>
  <c r="AM178" i="15"/>
  <c r="AM177" i="15"/>
  <c r="AM176" i="15"/>
  <c r="AM175" i="15"/>
  <c r="AM174" i="15"/>
  <c r="AM173" i="15"/>
  <c r="AM172" i="15"/>
  <c r="AM171" i="15"/>
  <c r="AM170" i="15"/>
  <c r="AM169" i="15"/>
  <c r="AM168" i="15"/>
  <c r="AM167" i="15"/>
  <c r="AM166" i="15"/>
  <c r="AM165" i="15"/>
  <c r="AM164" i="15"/>
  <c r="AM163" i="15"/>
  <c r="AM162" i="15"/>
  <c r="AM161" i="15"/>
  <c r="AM160" i="15"/>
  <c r="AM159" i="15"/>
  <c r="AM158" i="15"/>
  <c r="AM157" i="15"/>
  <c r="AM156" i="15"/>
  <c r="AM155" i="15"/>
  <c r="AM154" i="15"/>
  <c r="AM153" i="15"/>
  <c r="AM152" i="15"/>
  <c r="AM151" i="15"/>
  <c r="AM150" i="15"/>
  <c r="AM149" i="15"/>
  <c r="AM148" i="15"/>
  <c r="AM147" i="15"/>
  <c r="AM146" i="15"/>
  <c r="AM145" i="15"/>
  <c r="AM144" i="15"/>
  <c r="AM143" i="15"/>
  <c r="AM142" i="15"/>
  <c r="AM141" i="15"/>
  <c r="AM140" i="15"/>
  <c r="AM139" i="15"/>
  <c r="AM138" i="15"/>
  <c r="AM137" i="15"/>
  <c r="AM136" i="15"/>
  <c r="AM135" i="15"/>
  <c r="AM134" i="15"/>
  <c r="AM133" i="15"/>
  <c r="AM132" i="15"/>
  <c r="AM131" i="15"/>
  <c r="AM130" i="15"/>
  <c r="AM129" i="15"/>
  <c r="AM128" i="15"/>
  <c r="AM127" i="15"/>
  <c r="AM126" i="15"/>
  <c r="AM125" i="15"/>
  <c r="AM124" i="15"/>
  <c r="AM123" i="15"/>
  <c r="AM122" i="15"/>
  <c r="AM121" i="15"/>
  <c r="AM120" i="15"/>
  <c r="AM119" i="15"/>
  <c r="AM118" i="15"/>
  <c r="AM117" i="15"/>
  <c r="AM116" i="15"/>
  <c r="AM115" i="15"/>
  <c r="AM114" i="15"/>
  <c r="AM113" i="15"/>
  <c r="AM112" i="15"/>
  <c r="AM111" i="15"/>
  <c r="AM110" i="15"/>
  <c r="AM109" i="15"/>
  <c r="AM108" i="15"/>
  <c r="AM107" i="15"/>
  <c r="AM106" i="15"/>
  <c r="AM105" i="15"/>
  <c r="AM104" i="15"/>
  <c r="AM103" i="15"/>
  <c r="AM102" i="15"/>
  <c r="AM101" i="15"/>
  <c r="AM100" i="15"/>
  <c r="AM99" i="15"/>
  <c r="AM98" i="15"/>
  <c r="AM97" i="15"/>
  <c r="AM96" i="15"/>
  <c r="AM95" i="15"/>
  <c r="AM94" i="15"/>
  <c r="AM93" i="15"/>
  <c r="AM92" i="15"/>
  <c r="AM91" i="15"/>
  <c r="AM90" i="15"/>
  <c r="AM89" i="15"/>
  <c r="AM88" i="15"/>
  <c r="AM87" i="15"/>
  <c r="AM86" i="15"/>
  <c r="AM85" i="15"/>
  <c r="AM84" i="15"/>
  <c r="AM83" i="15"/>
  <c r="AM82" i="15"/>
  <c r="AM81" i="15"/>
  <c r="AM80" i="15"/>
  <c r="AM79" i="15"/>
  <c r="AM78" i="15"/>
  <c r="AM77" i="15"/>
  <c r="AM76" i="15"/>
  <c r="AM75" i="15"/>
  <c r="AM74" i="15"/>
  <c r="AM73" i="15"/>
  <c r="AM72" i="15"/>
  <c r="AM71" i="15"/>
  <c r="AM70" i="15"/>
  <c r="AM69" i="15"/>
  <c r="AM68" i="15"/>
  <c r="AM67" i="15"/>
  <c r="AM66" i="15"/>
  <c r="AM65" i="15"/>
  <c r="AM64" i="15"/>
  <c r="AM63" i="15"/>
  <c r="AM62" i="15"/>
  <c r="AM61" i="15"/>
  <c r="AM60" i="15"/>
  <c r="AM59" i="15"/>
  <c r="AM58" i="15"/>
  <c r="AM57" i="15"/>
  <c r="AM56" i="15"/>
  <c r="AM55" i="15"/>
  <c r="AM54" i="15"/>
  <c r="AM53" i="15"/>
  <c r="AM52" i="15"/>
  <c r="AM51" i="15"/>
  <c r="AM50" i="15"/>
  <c r="AM49" i="15"/>
  <c r="AM48" i="15"/>
  <c r="AM47" i="15"/>
  <c r="AM46" i="15"/>
  <c r="AM45" i="15"/>
  <c r="AM44" i="15"/>
  <c r="AM43" i="15"/>
  <c r="AM42" i="15"/>
  <c r="AM41" i="15"/>
  <c r="AM40" i="15"/>
  <c r="AM39" i="15"/>
  <c r="AM38" i="15"/>
  <c r="AM37" i="15"/>
  <c r="AM36" i="15"/>
  <c r="AM35" i="15"/>
  <c r="AM34" i="15"/>
  <c r="AM33" i="15"/>
  <c r="AM32" i="15"/>
  <c r="AM31" i="15"/>
  <c r="AM30" i="15"/>
  <c r="AM29" i="15"/>
  <c r="AM28" i="15"/>
  <c r="AM27" i="15"/>
  <c r="AM26" i="15"/>
  <c r="AM25" i="15"/>
  <c r="AM24" i="15"/>
  <c r="AM23" i="15"/>
  <c r="AM22" i="15"/>
  <c r="AM21" i="15"/>
  <c r="AM20" i="15"/>
  <c r="AM19" i="15"/>
  <c r="AM18" i="15"/>
  <c r="AM17" i="15"/>
  <c r="AM16" i="15"/>
  <c r="AM15" i="15"/>
  <c r="AM14" i="15"/>
  <c r="AM13" i="15"/>
  <c r="AM12" i="15"/>
  <c r="AM11" i="15"/>
  <c r="AM10" i="15"/>
  <c r="AM9" i="15"/>
  <c r="AM8" i="15"/>
  <c r="AO7" i="15"/>
  <c r="AM7" i="15"/>
  <c r="D220" i="14"/>
  <c r="BM220" i="14"/>
  <c r="BL220" i="14"/>
  <c r="BJ220" i="14"/>
  <c r="BH220" i="14"/>
  <c r="BF220" i="14"/>
  <c r="BD220" i="14"/>
  <c r="BB220" i="14"/>
  <c r="AX220" i="14"/>
  <c r="AT220" i="14"/>
  <c r="AR220" i="14"/>
  <c r="AM220" i="14"/>
  <c r="AL220" i="14"/>
  <c r="AJ220" i="14"/>
  <c r="AI220" i="14"/>
  <c r="AH220" i="14"/>
  <c r="AG220" i="14"/>
  <c r="AF220" i="14"/>
  <c r="AE220" i="14"/>
  <c r="AD220" i="14"/>
  <c r="X220" i="14"/>
  <c r="T220" i="14"/>
  <c r="M220" i="14"/>
  <c r="L220" i="14"/>
  <c r="J220" i="14"/>
  <c r="H220" i="14"/>
  <c r="G220" i="14"/>
  <c r="F220" i="14"/>
  <c r="AJ124" i="26"/>
  <c r="AI124" i="26"/>
  <c r="AG124" i="26"/>
  <c r="AF124" i="26"/>
  <c r="AD124" i="26"/>
  <c r="AN124" i="26"/>
  <c r="BA220" i="14"/>
  <c r="AA124" i="26"/>
  <c r="AL124" i="26"/>
  <c r="AZ220" i="14"/>
  <c r="BM219" i="14"/>
  <c r="BL219" i="14"/>
  <c r="AM219" i="14"/>
  <c r="AL219" i="14"/>
  <c r="AI219" i="14"/>
  <c r="AH219" i="14"/>
  <c r="AG219" i="14"/>
  <c r="AF219" i="14"/>
  <c r="AE219" i="14"/>
  <c r="AD219" i="14"/>
  <c r="M219" i="14"/>
  <c r="L219" i="14"/>
  <c r="G219" i="14"/>
  <c r="F219" i="14"/>
  <c r="BM218" i="14"/>
  <c r="BL218" i="14"/>
  <c r="BF218" i="14"/>
  <c r="AM218" i="14"/>
  <c r="AL218" i="14"/>
  <c r="AI218" i="14"/>
  <c r="AH218" i="14"/>
  <c r="AG218" i="14"/>
  <c r="AF218" i="14"/>
  <c r="AE218" i="14"/>
  <c r="AD218" i="14"/>
  <c r="X218" i="14"/>
  <c r="M218" i="14"/>
  <c r="L218" i="14"/>
  <c r="G218" i="14"/>
  <c r="F218" i="14"/>
  <c r="AJ220" i="23"/>
  <c r="AN220" i="23"/>
  <c r="BK219" i="14"/>
  <c r="AI220" i="23"/>
  <c r="AG220" i="23"/>
  <c r="AL220" i="23"/>
  <c r="AJ219" i="23"/>
  <c r="AN219" i="23"/>
  <c r="BK218" i="14"/>
  <c r="AG219" i="23"/>
  <c r="AL219" i="23"/>
  <c r="BJ218" i="14"/>
  <c r="AJ220" i="28"/>
  <c r="AI220" i="28"/>
  <c r="AG220" i="28"/>
  <c r="AD220" i="28"/>
  <c r="AA220" i="28"/>
  <c r="AL220" i="28"/>
  <c r="AJ219" i="28"/>
  <c r="AI219" i="28"/>
  <c r="AG219" i="28"/>
  <c r="AF219" i="28"/>
  <c r="AD219" i="28"/>
  <c r="AA219" i="28"/>
  <c r="AL219" i="28"/>
  <c r="AJ98" i="34"/>
  <c r="AI98" i="34"/>
  <c r="AG98" i="34"/>
  <c r="AF98" i="34"/>
  <c r="AD98" i="34"/>
  <c r="AA98" i="34"/>
  <c r="AL98" i="34"/>
  <c r="BF219" i="14"/>
  <c r="AJ97" i="34"/>
  <c r="AI97" i="34"/>
  <c r="AG97" i="34"/>
  <c r="AF97" i="34"/>
  <c r="AD97" i="34"/>
  <c r="AA97" i="34"/>
  <c r="AL97" i="34"/>
  <c r="AJ109" i="31"/>
  <c r="AI109" i="31"/>
  <c r="AG109" i="31"/>
  <c r="AF109" i="31"/>
  <c r="AD109" i="31"/>
  <c r="AA109" i="31"/>
  <c r="AL109" i="31"/>
  <c r="AJ108" i="31"/>
  <c r="AI108" i="31"/>
  <c r="AG108" i="31"/>
  <c r="AF108" i="31"/>
  <c r="AD108" i="31"/>
  <c r="AN108" i="31"/>
  <c r="BE218" i="14"/>
  <c r="AC108" i="31"/>
  <c r="AA108" i="31"/>
  <c r="Z108" i="31"/>
  <c r="AJ220" i="38"/>
  <c r="AI220" i="38"/>
  <c r="AG220" i="38"/>
  <c r="AF220" i="38"/>
  <c r="AD220" i="38"/>
  <c r="AN220" i="38"/>
  <c r="BC219" i="14"/>
  <c r="AC220" i="38"/>
  <c r="AA220" i="38"/>
  <c r="AJ219" i="38"/>
  <c r="AI219" i="38"/>
  <c r="AG219" i="38"/>
  <c r="AL219" i="38"/>
  <c r="BB218" i="14"/>
  <c r="AF219" i="38"/>
  <c r="AD219" i="38"/>
  <c r="AC219" i="38"/>
  <c r="Z219" i="38"/>
  <c r="AJ123" i="26"/>
  <c r="AI123" i="26"/>
  <c r="AG123" i="26"/>
  <c r="AF123" i="26"/>
  <c r="AD123" i="26"/>
  <c r="AN123" i="26"/>
  <c r="BA219" i="14"/>
  <c r="AA123" i="26"/>
  <c r="AL123" i="26"/>
  <c r="AZ219" i="14"/>
  <c r="AJ122" i="26"/>
  <c r="AI122" i="26"/>
  <c r="AG122" i="26"/>
  <c r="AF122" i="26"/>
  <c r="AD122" i="26"/>
  <c r="AC122" i="26"/>
  <c r="AA122" i="26"/>
  <c r="AJ76" i="36"/>
  <c r="AI76" i="36"/>
  <c r="AG76" i="36"/>
  <c r="AF76" i="36"/>
  <c r="AD76" i="36"/>
  <c r="AC76" i="36"/>
  <c r="AA76" i="36"/>
  <c r="AL76" i="36"/>
  <c r="AX219" i="14"/>
  <c r="AJ75" i="36"/>
  <c r="AI75" i="36"/>
  <c r="AG75" i="36"/>
  <c r="AF75" i="36"/>
  <c r="AD75" i="36"/>
  <c r="AC75" i="36"/>
  <c r="AA75" i="36"/>
  <c r="AJ110" i="32"/>
  <c r="AI110" i="32"/>
  <c r="AG110" i="32"/>
  <c r="AF110" i="32"/>
  <c r="AD110" i="32"/>
  <c r="AA110" i="32"/>
  <c r="AL110" i="32"/>
  <c r="AJ109" i="32"/>
  <c r="AI109" i="32"/>
  <c r="AG109" i="32"/>
  <c r="AF109" i="32"/>
  <c r="AD109" i="32"/>
  <c r="AN109" i="32"/>
  <c r="AU218" i="14"/>
  <c r="AA109" i="32"/>
  <c r="AJ157" i="33"/>
  <c r="AI157" i="33"/>
  <c r="AG157" i="33"/>
  <c r="AF157" i="33"/>
  <c r="AD157" i="33"/>
  <c r="AC157" i="33"/>
  <c r="AA157" i="33"/>
  <c r="AJ156" i="33"/>
  <c r="AI156" i="33"/>
  <c r="AG156" i="33"/>
  <c r="AF156" i="33"/>
  <c r="AD156" i="33"/>
  <c r="AA156" i="33"/>
  <c r="AL156" i="33"/>
  <c r="AR218" i="14"/>
  <c r="AJ40" i="39"/>
  <c r="AI40" i="39" s="1"/>
  <c r="AG40" i="39"/>
  <c r="AF40" i="39" s="1"/>
  <c r="AD40" i="39"/>
  <c r="AA40" i="39"/>
  <c r="AJ39" i="39"/>
  <c r="AI39" i="39" s="1"/>
  <c r="AG39" i="39"/>
  <c r="AF39" i="39" s="1"/>
  <c r="AD39" i="39"/>
  <c r="AA39" i="39"/>
  <c r="AJ114" i="30"/>
  <c r="AI114" i="30" s="1"/>
  <c r="AG114" i="30"/>
  <c r="AF114" i="30" s="1"/>
  <c r="AD114" i="30"/>
  <c r="AA114" i="30"/>
  <c r="Z114" i="30" s="1"/>
  <c r="AJ113" i="30"/>
  <c r="AI113" i="30" s="1"/>
  <c r="AG113" i="30"/>
  <c r="AF113" i="30" s="1"/>
  <c r="AD113" i="30"/>
  <c r="AA113" i="30"/>
  <c r="Z113" i="30" s="1"/>
  <c r="AJ220" i="3"/>
  <c r="AI220" i="3"/>
  <c r="AG220" i="3"/>
  <c r="AF220" i="3"/>
  <c r="AD220" i="3"/>
  <c r="AN220" i="3"/>
  <c r="AK219" i="14"/>
  <c r="AA220" i="3"/>
  <c r="AL220" i="3"/>
  <c r="AJ219" i="14"/>
  <c r="AJ219" i="3"/>
  <c r="AI219" i="3"/>
  <c r="AG219" i="3"/>
  <c r="AF219" i="3"/>
  <c r="AD219" i="3"/>
  <c r="AC219" i="3"/>
  <c r="AA219" i="3"/>
  <c r="AJ212" i="4"/>
  <c r="AI212" i="4"/>
  <c r="AG212" i="4"/>
  <c r="AF212" i="4" s="1"/>
  <c r="AD212" i="4"/>
  <c r="AC212" i="4" s="1"/>
  <c r="AA212" i="4"/>
  <c r="AJ211" i="4"/>
  <c r="AI211" i="4"/>
  <c r="AG211" i="4"/>
  <c r="AF211" i="4" s="1"/>
  <c r="AD211" i="4"/>
  <c r="AA211" i="4"/>
  <c r="AL211" i="4"/>
  <c r="Z218" i="14" s="1"/>
  <c r="Z211" i="4"/>
  <c r="AJ222" i="5"/>
  <c r="AI222" i="5"/>
  <c r="AG222" i="5"/>
  <c r="AF222" i="5"/>
  <c r="AD222" i="5"/>
  <c r="AN222" i="5"/>
  <c r="Y219" i="14"/>
  <c r="AA222" i="5"/>
  <c r="AL222" i="5"/>
  <c r="X219" i="14"/>
  <c r="AJ221" i="5"/>
  <c r="AI221" i="5"/>
  <c r="AG221" i="5"/>
  <c r="AF221" i="5"/>
  <c r="AD221" i="5"/>
  <c r="AN221" i="5"/>
  <c r="Y218" i="14"/>
  <c r="AA221" i="5"/>
  <c r="AL221" i="5"/>
  <c r="Z221" i="5"/>
  <c r="AJ222" i="6"/>
  <c r="AI222" i="6" s="1"/>
  <c r="AG222" i="6"/>
  <c r="AF222" i="6"/>
  <c r="AD222" i="6"/>
  <c r="AN222" i="6" s="1"/>
  <c r="W219" i="14" s="1"/>
  <c r="AA222" i="6"/>
  <c r="AJ221" i="6"/>
  <c r="AI221" i="6" s="1"/>
  <c r="AG221" i="6"/>
  <c r="AF221" i="6"/>
  <c r="AD221" i="6"/>
  <c r="AC221" i="6"/>
  <c r="AA221" i="6"/>
  <c r="AL221" i="6"/>
  <c r="V218" i="14" s="1"/>
  <c r="AJ220" i="6"/>
  <c r="AI220" i="6" s="1"/>
  <c r="AG220" i="6"/>
  <c r="AF220" i="6" s="1"/>
  <c r="AD220" i="6"/>
  <c r="AC220" i="6" s="1"/>
  <c r="AA220" i="6"/>
  <c r="AL220" i="6" s="1"/>
  <c r="V217" i="14" s="1"/>
  <c r="AJ183" i="19"/>
  <c r="AI183" i="19"/>
  <c r="AG183" i="19"/>
  <c r="AF183" i="19"/>
  <c r="T219" i="14"/>
  <c r="AD183" i="19"/>
  <c r="AA183" i="19"/>
  <c r="AL183" i="19"/>
  <c r="AJ182" i="19"/>
  <c r="AI182" i="19"/>
  <c r="AG182" i="19"/>
  <c r="AF182" i="19"/>
  <c r="AD182" i="19"/>
  <c r="AA182" i="19"/>
  <c r="Z182" i="19"/>
  <c r="AJ220" i="35"/>
  <c r="AI220" i="35" s="1"/>
  <c r="AG220" i="35"/>
  <c r="AF220" i="35" s="1"/>
  <c r="AD220" i="35"/>
  <c r="AA220" i="35"/>
  <c r="AJ219" i="35"/>
  <c r="AI219" i="35" s="1"/>
  <c r="AG219" i="35"/>
  <c r="AF219" i="35" s="1"/>
  <c r="AD219" i="35"/>
  <c r="AA219" i="35"/>
  <c r="Z219" i="35" s="1"/>
  <c r="AJ222" i="7"/>
  <c r="AI222" i="7"/>
  <c r="AG222" i="7"/>
  <c r="AF222" i="7"/>
  <c r="AD222" i="7"/>
  <c r="AA222" i="7"/>
  <c r="AL222" i="7"/>
  <c r="N219" i="14"/>
  <c r="AJ221" i="7"/>
  <c r="AI221" i="7"/>
  <c r="AG221" i="7"/>
  <c r="AF221" i="7"/>
  <c r="AD221" i="7"/>
  <c r="AN221" i="7"/>
  <c r="O218" i="14"/>
  <c r="AA221" i="7"/>
  <c r="AL221" i="7"/>
  <c r="N218" i="14"/>
  <c r="J219" i="14"/>
  <c r="AJ180" i="20"/>
  <c r="AI180" i="20"/>
  <c r="AG180" i="20"/>
  <c r="AF180" i="20"/>
  <c r="AD180" i="20"/>
  <c r="AN180" i="20"/>
  <c r="K218" i="14"/>
  <c r="AC180" i="20"/>
  <c r="AA180" i="20"/>
  <c r="AL180" i="20"/>
  <c r="J218" i="14"/>
  <c r="AJ174" i="21"/>
  <c r="AI174" i="21" s="1"/>
  <c r="AG174" i="21"/>
  <c r="AF174" i="21" s="1"/>
  <c r="AD174" i="21"/>
  <c r="AN174" i="21" s="1"/>
  <c r="I219" i="14" s="1"/>
  <c r="AA174" i="21"/>
  <c r="AL174" i="21" s="1"/>
  <c r="AJ173" i="21"/>
  <c r="AI173" i="21" s="1"/>
  <c r="AG173" i="21"/>
  <c r="AF173" i="21" s="1"/>
  <c r="AD173" i="21"/>
  <c r="AC173" i="21" s="1"/>
  <c r="AA173" i="21"/>
  <c r="AJ222" i="2"/>
  <c r="AI222" i="2"/>
  <c r="AG222" i="2"/>
  <c r="AD222" i="2"/>
  <c r="AA222" i="2"/>
  <c r="AL222" i="2"/>
  <c r="D219" i="14"/>
  <c r="AJ221" i="2"/>
  <c r="AI221" i="2"/>
  <c r="AG221" i="2"/>
  <c r="AF221" i="2"/>
  <c r="AD221" i="2"/>
  <c r="AN221" i="2"/>
  <c r="E218" i="14"/>
  <c r="AA221" i="2"/>
  <c r="AJ192" i="15"/>
  <c r="AI192" i="15" s="1"/>
  <c r="AG192" i="15"/>
  <c r="AF192" i="15" s="1"/>
  <c r="AD192" i="15"/>
  <c r="AA192" i="15"/>
  <c r="AJ191" i="15"/>
  <c r="AI191" i="15" s="1"/>
  <c r="AG191" i="15"/>
  <c r="AF191" i="15" s="1"/>
  <c r="AD191" i="15"/>
  <c r="AC191" i="15" s="1"/>
  <c r="AA191" i="15"/>
  <c r="BM217" i="14"/>
  <c r="BL217" i="14"/>
  <c r="AZ217" i="14"/>
  <c r="AM217" i="14"/>
  <c r="AL217" i="14"/>
  <c r="AI217" i="14"/>
  <c r="AH217" i="14"/>
  <c r="AG217" i="14"/>
  <c r="AF217" i="14"/>
  <c r="AE217" i="14"/>
  <c r="AD217" i="14"/>
  <c r="M217" i="14"/>
  <c r="L217" i="14"/>
  <c r="G217" i="14"/>
  <c r="F217" i="14"/>
  <c r="BJ217" i="14"/>
  <c r="AJ218" i="23"/>
  <c r="AN218" i="23"/>
  <c r="BK217" i="14"/>
  <c r="AI218" i="23"/>
  <c r="AG218" i="23"/>
  <c r="AL218" i="23"/>
  <c r="AF218" i="23"/>
  <c r="AJ218" i="28"/>
  <c r="AI218" i="28"/>
  <c r="AG218" i="28"/>
  <c r="AF218" i="28"/>
  <c r="AD218" i="28"/>
  <c r="AN218" i="28"/>
  <c r="BI217" i="14"/>
  <c r="AA218" i="28"/>
  <c r="AJ96" i="34"/>
  <c r="AI96" i="34"/>
  <c r="AG96" i="34"/>
  <c r="AF96" i="34"/>
  <c r="AD96" i="34"/>
  <c r="AC96" i="34"/>
  <c r="AA96" i="34"/>
  <c r="AJ107" i="31"/>
  <c r="AI107" i="31"/>
  <c r="AG107" i="31"/>
  <c r="AF107" i="31"/>
  <c r="AD107" i="31"/>
  <c r="AC107" i="31"/>
  <c r="AA107" i="31"/>
  <c r="AL107" i="31"/>
  <c r="BD217" i="14"/>
  <c r="AJ218" i="38"/>
  <c r="AI218" i="38"/>
  <c r="AG218" i="38"/>
  <c r="AL218" i="38"/>
  <c r="BB217" i="14"/>
  <c r="AF218" i="38"/>
  <c r="AD218" i="38"/>
  <c r="AC218" i="38"/>
  <c r="Z218" i="38"/>
  <c r="AJ121" i="26"/>
  <c r="AI121" i="26"/>
  <c r="AG121" i="26"/>
  <c r="AF121" i="26"/>
  <c r="AD121" i="26"/>
  <c r="AN121" i="26"/>
  <c r="BA217" i="14"/>
  <c r="AC121" i="26"/>
  <c r="AA121" i="26"/>
  <c r="AL121" i="26"/>
  <c r="Z121" i="26"/>
  <c r="AJ74" i="36"/>
  <c r="AI74" i="36"/>
  <c r="AG74" i="36"/>
  <c r="AF74" i="36"/>
  <c r="AD74" i="36"/>
  <c r="AN74" i="36"/>
  <c r="AY217" i="14"/>
  <c r="AC74" i="36"/>
  <c r="AA74" i="36"/>
  <c r="AL74" i="36"/>
  <c r="AX217" i="14"/>
  <c r="Z74" i="36"/>
  <c r="AA108" i="32"/>
  <c r="Z108" i="32"/>
  <c r="AJ108" i="32"/>
  <c r="AI108" i="32"/>
  <c r="AG108" i="32"/>
  <c r="AF108" i="32"/>
  <c r="AD108" i="32"/>
  <c r="AN108" i="32"/>
  <c r="AU217" i="14"/>
  <c r="AJ155" i="33"/>
  <c r="AI155" i="33"/>
  <c r="AG155" i="33"/>
  <c r="AF155" i="33"/>
  <c r="AD155" i="33"/>
  <c r="AC155" i="33"/>
  <c r="AA155" i="33"/>
  <c r="AL155" i="33"/>
  <c r="AR217" i="14"/>
  <c r="AJ38" i="39"/>
  <c r="AI38" i="39" s="1"/>
  <c r="AG38" i="39"/>
  <c r="AF38" i="39" s="1"/>
  <c r="AD38" i="39"/>
  <c r="AC38" i="39" s="1"/>
  <c r="AA38" i="39"/>
  <c r="Z38" i="39" s="1"/>
  <c r="AJ112" i="30"/>
  <c r="AI112" i="30" s="1"/>
  <c r="AG112" i="30"/>
  <c r="AF112" i="30" s="1"/>
  <c r="AD112" i="30"/>
  <c r="AA112" i="30"/>
  <c r="AJ218" i="3"/>
  <c r="AI218" i="3"/>
  <c r="AG218" i="3"/>
  <c r="AF218" i="3"/>
  <c r="AD218" i="3"/>
  <c r="AN218" i="3"/>
  <c r="AK217" i="14"/>
  <c r="AA218" i="3"/>
  <c r="Z218" i="3"/>
  <c r="AJ210" i="4"/>
  <c r="AI210" i="4" s="1"/>
  <c r="AG210" i="4"/>
  <c r="AF210" i="4" s="1"/>
  <c r="AD210" i="4"/>
  <c r="AN210" i="4" s="1"/>
  <c r="AA217" i="14" s="1"/>
  <c r="AA210" i="4"/>
  <c r="Z210" i="4" s="1"/>
  <c r="AJ220" i="5"/>
  <c r="AI220" i="5"/>
  <c r="AG220" i="5"/>
  <c r="AF220" i="5"/>
  <c r="AD220" i="5"/>
  <c r="AN220" i="5"/>
  <c r="Y217" i="14"/>
  <c r="AA220" i="5"/>
  <c r="Z220" i="5"/>
  <c r="AJ219" i="5"/>
  <c r="AI219" i="5"/>
  <c r="AG219" i="5"/>
  <c r="AF219" i="5"/>
  <c r="AD219" i="5"/>
  <c r="AN219" i="5"/>
  <c r="Y216" i="14"/>
  <c r="AC219" i="5"/>
  <c r="AA219" i="5"/>
  <c r="AL219" i="5"/>
  <c r="X216" i="14"/>
  <c r="Z219" i="5"/>
  <c r="AJ181" i="19"/>
  <c r="AI181" i="19"/>
  <c r="AG181" i="19"/>
  <c r="AF181" i="19"/>
  <c r="AD181" i="19"/>
  <c r="AC181" i="19"/>
  <c r="AA181" i="19"/>
  <c r="AJ218" i="35"/>
  <c r="AI218" i="35" s="1"/>
  <c r="AG218" i="35"/>
  <c r="AF218" i="35" s="1"/>
  <c r="AD218" i="35"/>
  <c r="AC218" i="35"/>
  <c r="AA218" i="35"/>
  <c r="AJ220" i="7"/>
  <c r="AI220" i="7"/>
  <c r="AG220" i="7"/>
  <c r="AF220" i="7"/>
  <c r="AD220" i="7"/>
  <c r="AC220" i="7"/>
  <c r="AA220" i="7"/>
  <c r="AJ179" i="20"/>
  <c r="AI179" i="20"/>
  <c r="AG179" i="20"/>
  <c r="AF179" i="20"/>
  <c r="AD179" i="20"/>
  <c r="AC179" i="20"/>
  <c r="AA179" i="20"/>
  <c r="AL179" i="20"/>
  <c r="J217" i="14"/>
  <c r="AJ172" i="21"/>
  <c r="AI172" i="21" s="1"/>
  <c r="AG172" i="21"/>
  <c r="AF172" i="21" s="1"/>
  <c r="AD172" i="21"/>
  <c r="AC172" i="21"/>
  <c r="AA172" i="21"/>
  <c r="AL172" i="21" s="1"/>
  <c r="H217" i="14" s="1"/>
  <c r="AJ220" i="2"/>
  <c r="AI220" i="2"/>
  <c r="AG220" i="2"/>
  <c r="AF220" i="2"/>
  <c r="AD220" i="2"/>
  <c r="AN220" i="2"/>
  <c r="E217" i="14"/>
  <c r="AC220" i="2"/>
  <c r="AA220" i="2"/>
  <c r="AL220" i="2"/>
  <c r="D217" i="14"/>
  <c r="Z220" i="2"/>
  <c r="AJ190" i="15"/>
  <c r="AI190" i="15"/>
  <c r="AG190" i="15"/>
  <c r="AF190" i="15" s="1"/>
  <c r="AD190" i="15"/>
  <c r="AC190" i="15" s="1"/>
  <c r="AA190" i="15"/>
  <c r="AJ189" i="15"/>
  <c r="AI189" i="15"/>
  <c r="AG189" i="15"/>
  <c r="AF189" i="15" s="1"/>
  <c r="AD189" i="15"/>
  <c r="AA189" i="15"/>
  <c r="AJ217" i="38"/>
  <c r="AI217" i="38"/>
  <c r="AG217" i="38"/>
  <c r="AF217" i="38"/>
  <c r="AD217" i="38"/>
  <c r="AN217" i="38"/>
  <c r="BC216" i="14"/>
  <c r="AC217" i="38"/>
  <c r="AA217" i="38"/>
  <c r="Z217" i="38"/>
  <c r="BM216" i="14"/>
  <c r="BL216" i="14"/>
  <c r="AR216" i="14"/>
  <c r="AM216" i="14"/>
  <c r="AL216" i="14"/>
  <c r="AI216" i="14"/>
  <c r="AH216" i="14"/>
  <c r="AG216" i="14"/>
  <c r="AF216" i="14"/>
  <c r="AE216" i="14"/>
  <c r="AD216" i="14"/>
  <c r="M216" i="14"/>
  <c r="L216" i="14"/>
  <c r="G216" i="14"/>
  <c r="F216" i="14"/>
  <c r="AJ217" i="23"/>
  <c r="AN217" i="23"/>
  <c r="BK216" i="14"/>
  <c r="AI217" i="23"/>
  <c r="AG217" i="23"/>
  <c r="AL217" i="23"/>
  <c r="AF217" i="23"/>
  <c r="AJ217" i="28"/>
  <c r="AI217" i="28"/>
  <c r="AG217" i="28"/>
  <c r="AF217" i="28"/>
  <c r="AD217" i="28"/>
  <c r="AC217" i="28"/>
  <c r="AA217" i="28"/>
  <c r="AL217" i="28"/>
  <c r="AJ95" i="34"/>
  <c r="AI95" i="34"/>
  <c r="AG95" i="34"/>
  <c r="AF95" i="34"/>
  <c r="AD95" i="34"/>
  <c r="AA95" i="34"/>
  <c r="AL95" i="34"/>
  <c r="BF216" i="14"/>
  <c r="AJ106" i="31"/>
  <c r="AI106" i="31"/>
  <c r="AG106" i="31"/>
  <c r="AF106" i="31"/>
  <c r="AD106" i="31"/>
  <c r="AN106" i="31"/>
  <c r="BE216" i="14"/>
  <c r="AA106" i="31"/>
  <c r="AJ120" i="26"/>
  <c r="AI120" i="26"/>
  <c r="AG120" i="26"/>
  <c r="AF120" i="26"/>
  <c r="AD120" i="26"/>
  <c r="AN120" i="26"/>
  <c r="BA216" i="14"/>
  <c r="AA120" i="26"/>
  <c r="AL120" i="26"/>
  <c r="AZ216" i="14"/>
  <c r="AJ73" i="36"/>
  <c r="AI73" i="36"/>
  <c r="AG73" i="36"/>
  <c r="AF73" i="36"/>
  <c r="AD73" i="36"/>
  <c r="AN73" i="36"/>
  <c r="AY216" i="14"/>
  <c r="AC73" i="36"/>
  <c r="AA73" i="36"/>
  <c r="AL73" i="36"/>
  <c r="AX216" i="14"/>
  <c r="Z73" i="36"/>
  <c r="AJ107" i="32"/>
  <c r="AI107" i="32"/>
  <c r="AG107" i="32"/>
  <c r="AF107" i="32"/>
  <c r="AD107" i="32"/>
  <c r="AN107" i="32"/>
  <c r="AU216" i="14"/>
  <c r="AC107" i="32"/>
  <c r="AA107" i="32"/>
  <c r="AL107" i="32"/>
  <c r="Z107" i="32"/>
  <c r="AJ154" i="33"/>
  <c r="AI154" i="33"/>
  <c r="AG154" i="33"/>
  <c r="AF154" i="33"/>
  <c r="AD154" i="33"/>
  <c r="AN154" i="33"/>
  <c r="AS216" i="14"/>
  <c r="AC154" i="33"/>
  <c r="AA154" i="33"/>
  <c r="AL154" i="33"/>
  <c r="Z154" i="33"/>
  <c r="AJ37" i="39"/>
  <c r="AI37" i="39" s="1"/>
  <c r="AG37" i="39"/>
  <c r="AF37" i="39" s="1"/>
  <c r="AD37" i="39"/>
  <c r="AC37" i="39" s="1"/>
  <c r="AA37" i="39"/>
  <c r="AJ111" i="30"/>
  <c r="AI111" i="30" s="1"/>
  <c r="AG111" i="30"/>
  <c r="AL111" i="30" s="1"/>
  <c r="AN216" i="14" s="1"/>
  <c r="AD111" i="30"/>
  <c r="AC111" i="30" s="1"/>
  <c r="AA111" i="30"/>
  <c r="AJ217" i="3"/>
  <c r="AI217" i="3"/>
  <c r="AG217" i="3"/>
  <c r="AF217" i="3"/>
  <c r="AD217" i="3"/>
  <c r="AC217" i="3"/>
  <c r="AA217" i="3"/>
  <c r="AL217" i="3"/>
  <c r="AJ216" i="14"/>
  <c r="Z217" i="3"/>
  <c r="AJ209" i="4"/>
  <c r="AI209" i="4" s="1"/>
  <c r="AG209" i="4"/>
  <c r="AF209" i="4" s="1"/>
  <c r="AD209" i="4"/>
  <c r="AC209" i="4"/>
  <c r="AA209" i="4"/>
  <c r="AL209" i="4" s="1"/>
  <c r="Z216" i="14" s="1"/>
  <c r="AJ219" i="6"/>
  <c r="AI219" i="6" s="1"/>
  <c r="AG219" i="6"/>
  <c r="AF219" i="6"/>
  <c r="AD219" i="6"/>
  <c r="AN219" i="6" s="1"/>
  <c r="W216" i="14" s="1"/>
  <c r="AA219" i="6"/>
  <c r="AJ180" i="19"/>
  <c r="AI180" i="19"/>
  <c r="AG180" i="19"/>
  <c r="AF180" i="19"/>
  <c r="AD180" i="19"/>
  <c r="AC180" i="19"/>
  <c r="AA180" i="19"/>
  <c r="AL180" i="19"/>
  <c r="T216" i="14"/>
  <c r="Z180" i="19"/>
  <c r="AJ217" i="35"/>
  <c r="AI217" i="35" s="1"/>
  <c r="AG217" i="35"/>
  <c r="AF217" i="35" s="1"/>
  <c r="AD217" i="35"/>
  <c r="AA217" i="35"/>
  <c r="AJ219" i="7"/>
  <c r="AI219" i="7"/>
  <c r="AG219" i="7"/>
  <c r="AF219" i="7"/>
  <c r="AD219" i="7"/>
  <c r="AN219" i="7"/>
  <c r="O216" i="14"/>
  <c r="AC219" i="7"/>
  <c r="AA219" i="7"/>
  <c r="AL219" i="7"/>
  <c r="N216" i="14"/>
  <c r="AJ178" i="20"/>
  <c r="AI178" i="20"/>
  <c r="AG178" i="20"/>
  <c r="AF178" i="20"/>
  <c r="AD178" i="20"/>
  <c r="AN178" i="20"/>
  <c r="K216" i="14"/>
  <c r="AC178" i="20"/>
  <c r="AA178" i="20"/>
  <c r="AL178" i="20"/>
  <c r="J216" i="14"/>
  <c r="Z178" i="20"/>
  <c r="AJ171" i="21"/>
  <c r="AI171" i="21"/>
  <c r="AG171" i="21"/>
  <c r="AF171" i="21"/>
  <c r="AD171" i="21"/>
  <c r="AN171" i="21" s="1"/>
  <c r="I216" i="14"/>
  <c r="AC171" i="21"/>
  <c r="AA171" i="21"/>
  <c r="AL171" i="21"/>
  <c r="H216" i="14" s="1"/>
  <c r="Z171" i="21"/>
  <c r="AJ219" i="2"/>
  <c r="AI219" i="2"/>
  <c r="AG219" i="2"/>
  <c r="AF219" i="2"/>
  <c r="AD219" i="2"/>
  <c r="AN219" i="2"/>
  <c r="E216" i="14"/>
  <c r="AC219" i="2"/>
  <c r="AA219" i="2"/>
  <c r="AL219" i="2"/>
  <c r="D216" i="14"/>
  <c r="Z219" i="2"/>
  <c r="AJ216" i="23"/>
  <c r="AN216" i="23"/>
  <c r="BK215" i="14"/>
  <c r="AI216" i="23"/>
  <c r="AG216" i="23"/>
  <c r="AL216" i="23"/>
  <c r="AF216" i="23"/>
  <c r="BJ215" i="14"/>
  <c r="AJ216" i="28"/>
  <c r="AG216" i="28"/>
  <c r="AF216" i="28"/>
  <c r="AD216" i="28"/>
  <c r="AC216" i="28"/>
  <c r="AA216" i="28"/>
  <c r="AJ215" i="28"/>
  <c r="AI215" i="28"/>
  <c r="AG215" i="28"/>
  <c r="AF215" i="28"/>
  <c r="AD215" i="28"/>
  <c r="AN215" i="28"/>
  <c r="BI214" i="14"/>
  <c r="AA215" i="28"/>
  <c r="AL215" i="28"/>
  <c r="AJ94" i="34"/>
  <c r="AI94" i="34"/>
  <c r="AG94" i="34"/>
  <c r="AF94" i="34"/>
  <c r="AD94" i="34"/>
  <c r="AN94" i="34"/>
  <c r="BG215" i="14"/>
  <c r="AC94" i="34"/>
  <c r="AA94" i="34"/>
  <c r="AJ119" i="26"/>
  <c r="AI119" i="26"/>
  <c r="AG119" i="26"/>
  <c r="AF119" i="26"/>
  <c r="AD119" i="26"/>
  <c r="AC119" i="26"/>
  <c r="AA119" i="26"/>
  <c r="AL119" i="26"/>
  <c r="AJ72" i="36"/>
  <c r="AI72" i="36"/>
  <c r="AG72" i="36"/>
  <c r="AF72" i="36"/>
  <c r="AD72" i="36"/>
  <c r="AC72" i="36"/>
  <c r="AA72" i="36"/>
  <c r="AL72" i="36"/>
  <c r="AX215" i="14"/>
  <c r="AJ106" i="32"/>
  <c r="AI106" i="32"/>
  <c r="AG106" i="32"/>
  <c r="AF106" i="32"/>
  <c r="AD106" i="32"/>
  <c r="AA106" i="32"/>
  <c r="AJ216" i="3"/>
  <c r="AI216" i="3"/>
  <c r="AG216" i="3"/>
  <c r="AF216" i="3"/>
  <c r="AD216" i="3"/>
  <c r="AC216" i="3"/>
  <c r="AA216" i="3"/>
  <c r="Z216" i="3"/>
  <c r="AJ215" i="3"/>
  <c r="AI215" i="3"/>
  <c r="AG215" i="3"/>
  <c r="AF215" i="3"/>
  <c r="AD215" i="3"/>
  <c r="AC215" i="3"/>
  <c r="AA215" i="3"/>
  <c r="Z215" i="3"/>
  <c r="AJ214" i="3"/>
  <c r="AI214" i="3"/>
  <c r="AG214" i="3"/>
  <c r="AF214" i="3"/>
  <c r="AD214" i="3"/>
  <c r="AN214" i="3"/>
  <c r="AK213" i="14"/>
  <c r="AA214" i="3"/>
  <c r="Z214" i="3"/>
  <c r="AJ218" i="5"/>
  <c r="AI218" i="5"/>
  <c r="AG218" i="5"/>
  <c r="AF218" i="5"/>
  <c r="AD218" i="5"/>
  <c r="AN218" i="5"/>
  <c r="Y215" i="14"/>
  <c r="AA218" i="5"/>
  <c r="Z218" i="5"/>
  <c r="AJ217" i="5"/>
  <c r="AI217" i="5"/>
  <c r="AG217" i="5"/>
  <c r="AF217" i="5"/>
  <c r="AD217" i="5"/>
  <c r="AN217" i="5"/>
  <c r="Y214" i="14"/>
  <c r="AA217" i="5"/>
  <c r="AJ218" i="6"/>
  <c r="AI218" i="6" s="1"/>
  <c r="AG218" i="6"/>
  <c r="AF218" i="6"/>
  <c r="AD218" i="6"/>
  <c r="AN218" i="6" s="1"/>
  <c r="W215" i="14" s="1"/>
  <c r="AA218" i="6"/>
  <c r="Z218" i="6" s="1"/>
  <c r="AJ217" i="6"/>
  <c r="AI217" i="6" s="1"/>
  <c r="AG217" i="6"/>
  <c r="AF217" i="6" s="1"/>
  <c r="AD217" i="6"/>
  <c r="AN217" i="6"/>
  <c r="W214" i="14"/>
  <c r="AA217" i="6"/>
  <c r="AJ179" i="19"/>
  <c r="AI179" i="19"/>
  <c r="AG179" i="19"/>
  <c r="AF179" i="19"/>
  <c r="AD179" i="19"/>
  <c r="AC179" i="19"/>
  <c r="AA179" i="19"/>
  <c r="AL179" i="19"/>
  <c r="Z215" i="28"/>
  <c r="Z94" i="34"/>
  <c r="Z217" i="5"/>
  <c r="AJ218" i="7"/>
  <c r="AI218" i="7"/>
  <c r="AG218" i="7"/>
  <c r="AF218" i="7"/>
  <c r="AD218" i="7"/>
  <c r="AN218" i="7"/>
  <c r="O215" i="14"/>
  <c r="AA218" i="7"/>
  <c r="AL218" i="7"/>
  <c r="N215" i="14"/>
  <c r="AJ177" i="20"/>
  <c r="AI177" i="20"/>
  <c r="AG177" i="20"/>
  <c r="AF177" i="20"/>
  <c r="AD177" i="20"/>
  <c r="AN177" i="20"/>
  <c r="K215" i="14"/>
  <c r="AC177" i="20"/>
  <c r="AA177" i="20"/>
  <c r="AL177" i="20"/>
  <c r="Z177" i="20"/>
  <c r="AJ170" i="21"/>
  <c r="AI170" i="21" s="1"/>
  <c r="AG170" i="21"/>
  <c r="AF170" i="21" s="1"/>
  <c r="AD170" i="21"/>
  <c r="AN170" i="21" s="1"/>
  <c r="I215" i="14" s="1"/>
  <c r="AA170" i="21"/>
  <c r="AJ169" i="21"/>
  <c r="AI169" i="21" s="1"/>
  <c r="AG169" i="21"/>
  <c r="AF169" i="21" s="1"/>
  <c r="AD169" i="21"/>
  <c r="AN169" i="21" s="1"/>
  <c r="I214" i="14" s="1"/>
  <c r="AA169" i="21"/>
  <c r="AL169" i="21"/>
  <c r="H214" i="14" s="1"/>
  <c r="AJ168" i="21"/>
  <c r="AI168" i="21" s="1"/>
  <c r="AG168" i="21"/>
  <c r="AF168" i="21" s="1"/>
  <c r="AD168" i="21"/>
  <c r="AN168" i="21" s="1"/>
  <c r="I213" i="14" s="1"/>
  <c r="AC168" i="21"/>
  <c r="AA168" i="21"/>
  <c r="Z168" i="21" s="1"/>
  <c r="AJ167" i="21"/>
  <c r="AI167" i="21" s="1"/>
  <c r="AG167" i="21"/>
  <c r="AF167" i="21" s="1"/>
  <c r="AD167" i="21"/>
  <c r="AA167" i="21"/>
  <c r="AJ216" i="38"/>
  <c r="AI216" i="38"/>
  <c r="AG216" i="38"/>
  <c r="AF216" i="38"/>
  <c r="AD216" i="38"/>
  <c r="AN216" i="38"/>
  <c r="BC215" i="14"/>
  <c r="AA216" i="38"/>
  <c r="AJ215" i="38"/>
  <c r="AI215" i="38"/>
  <c r="AG215" i="38"/>
  <c r="AF215" i="38"/>
  <c r="AD215" i="38"/>
  <c r="AN215" i="38"/>
  <c r="BC214" i="14"/>
  <c r="AA215" i="38"/>
  <c r="AJ214" i="38"/>
  <c r="AI214" i="38"/>
  <c r="AG214" i="38"/>
  <c r="AF214" i="38"/>
  <c r="AD214" i="38"/>
  <c r="AN214" i="38"/>
  <c r="BC213" i="14"/>
  <c r="AA214" i="38"/>
  <c r="Z214" i="38"/>
  <c r="AA216" i="35"/>
  <c r="AA215" i="35"/>
  <c r="Z215" i="35" s="1"/>
  <c r="AA214" i="35"/>
  <c r="Z214" i="35" s="1"/>
  <c r="AA213" i="35"/>
  <c r="Z213" i="35"/>
  <c r="AD218" i="2"/>
  <c r="AA218" i="2"/>
  <c r="Z218" i="2"/>
  <c r="AD217" i="2"/>
  <c r="AA217" i="2"/>
  <c r="Z217" i="2"/>
  <c r="AD216" i="2"/>
  <c r="AA216" i="2"/>
  <c r="Z216" i="2"/>
  <c r="AD215" i="2"/>
  <c r="AA215" i="2"/>
  <c r="Z215" i="2"/>
  <c r="AJ217" i="7"/>
  <c r="AI217" i="7"/>
  <c r="AG217" i="7"/>
  <c r="AF217" i="7"/>
  <c r="AD217" i="7"/>
  <c r="AN217" i="7"/>
  <c r="O214" i="14"/>
  <c r="AA217" i="7"/>
  <c r="Z217" i="7"/>
  <c r="BM215" i="14"/>
  <c r="BL215" i="14"/>
  <c r="AM215" i="14"/>
  <c r="AL215" i="14"/>
  <c r="AI215" i="14"/>
  <c r="AH215" i="14"/>
  <c r="AG215" i="14"/>
  <c r="AF215" i="14"/>
  <c r="AE215" i="14"/>
  <c r="AD215" i="14"/>
  <c r="M215" i="14"/>
  <c r="L215" i="14"/>
  <c r="G215" i="14"/>
  <c r="F215" i="14"/>
  <c r="BM214" i="14"/>
  <c r="BL214" i="14"/>
  <c r="AR214" i="14"/>
  <c r="AM214" i="14"/>
  <c r="AL214" i="14"/>
  <c r="AI214" i="14"/>
  <c r="AH214" i="14"/>
  <c r="AG214" i="14"/>
  <c r="AF214" i="14"/>
  <c r="AE214" i="14"/>
  <c r="AD214" i="14"/>
  <c r="M214" i="14"/>
  <c r="L214" i="14"/>
  <c r="G214" i="14"/>
  <c r="F214" i="14"/>
  <c r="AJ105" i="31"/>
  <c r="AI105" i="31"/>
  <c r="AG105" i="31"/>
  <c r="AF105" i="31"/>
  <c r="AD105" i="31"/>
  <c r="AN105" i="31"/>
  <c r="BE215" i="14"/>
  <c r="AA105" i="31"/>
  <c r="AL105" i="31"/>
  <c r="BD215" i="14"/>
  <c r="AZ215" i="14"/>
  <c r="AJ105" i="32"/>
  <c r="AI105" i="32"/>
  <c r="AG105" i="32"/>
  <c r="AF105" i="32"/>
  <c r="AD105" i="32"/>
  <c r="AA105" i="32"/>
  <c r="AR215" i="14"/>
  <c r="AJ153" i="33"/>
  <c r="AI153" i="33"/>
  <c r="AG153" i="33"/>
  <c r="AF153" i="33"/>
  <c r="AD153" i="33"/>
  <c r="AN153" i="33"/>
  <c r="AS215" i="14"/>
  <c r="AA153" i="33"/>
  <c r="AL153" i="33"/>
  <c r="AJ152" i="33"/>
  <c r="AI152" i="33"/>
  <c r="AG152" i="33"/>
  <c r="AF152" i="33"/>
  <c r="AD152" i="33"/>
  <c r="AC152" i="33"/>
  <c r="AA152" i="33"/>
  <c r="AL152" i="33"/>
  <c r="AJ36" i="39"/>
  <c r="AI36" i="39" s="1"/>
  <c r="AG36" i="39"/>
  <c r="AF36" i="39" s="1"/>
  <c r="AD36" i="39"/>
  <c r="AA36" i="39"/>
  <c r="AJ35" i="39"/>
  <c r="AI35" i="39" s="1"/>
  <c r="AG35" i="39"/>
  <c r="AF35" i="39" s="1"/>
  <c r="AD35" i="39"/>
  <c r="AA35" i="39"/>
  <c r="Z35" i="39" s="1"/>
  <c r="AJ110" i="30"/>
  <c r="AG110" i="30"/>
  <c r="AD110" i="30"/>
  <c r="AC110" i="30" s="1"/>
  <c r="AA110" i="30"/>
  <c r="AJ208" i="4"/>
  <c r="AI208" i="4" s="1"/>
  <c r="AG208" i="4"/>
  <c r="AF208" i="4" s="1"/>
  <c r="AD208" i="4"/>
  <c r="AC208" i="4" s="1"/>
  <c r="AA208" i="4"/>
  <c r="AJ207" i="4"/>
  <c r="AI207" i="4" s="1"/>
  <c r="AG207" i="4"/>
  <c r="AF207" i="4" s="1"/>
  <c r="AD207" i="4"/>
  <c r="AA207" i="4"/>
  <c r="J215" i="14"/>
  <c r="AJ176" i="20"/>
  <c r="AI176" i="20"/>
  <c r="AG176" i="20"/>
  <c r="AF176" i="20"/>
  <c r="AD176" i="20"/>
  <c r="AN176" i="20"/>
  <c r="K214" i="14"/>
  <c r="AC176" i="20"/>
  <c r="AA176" i="20"/>
  <c r="Z176" i="20"/>
  <c r="AJ175" i="20"/>
  <c r="AI175" i="20"/>
  <c r="AG175" i="20"/>
  <c r="AF175" i="20"/>
  <c r="AD175" i="20"/>
  <c r="AN175" i="20"/>
  <c r="K213" i="14"/>
  <c r="AC175" i="20"/>
  <c r="AA175" i="20"/>
  <c r="Z175" i="20"/>
  <c r="AJ188" i="15"/>
  <c r="AI188" i="15"/>
  <c r="AG188" i="15"/>
  <c r="AD188" i="15"/>
  <c r="AC188" i="15" s="1"/>
  <c r="AA188" i="15"/>
  <c r="Z188" i="15" s="1"/>
  <c r="AJ187" i="15"/>
  <c r="AI187" i="15" s="1"/>
  <c r="AG187" i="15"/>
  <c r="AF187" i="15" s="1"/>
  <c r="AD187" i="15"/>
  <c r="AC187" i="15" s="1"/>
  <c r="AA187" i="15"/>
  <c r="Z187" i="15"/>
  <c r="AJ218" i="2"/>
  <c r="AI218" i="2"/>
  <c r="AG218" i="2"/>
  <c r="AF218" i="2"/>
  <c r="AJ217" i="2"/>
  <c r="AI217" i="2"/>
  <c r="AG217" i="2"/>
  <c r="AF217" i="2"/>
  <c r="AJ216" i="35"/>
  <c r="AI216" i="35" s="1"/>
  <c r="AG216" i="35"/>
  <c r="AF216" i="35"/>
  <c r="AD216" i="35"/>
  <c r="AJ215" i="35"/>
  <c r="AI215" i="35" s="1"/>
  <c r="AG215" i="35"/>
  <c r="AF215" i="35"/>
  <c r="AD215" i="35"/>
  <c r="AJ215" i="23"/>
  <c r="AG215" i="23"/>
  <c r="AL215" i="23"/>
  <c r="BJ214" i="14"/>
  <c r="AJ104" i="31"/>
  <c r="AI104" i="31"/>
  <c r="AG104" i="31"/>
  <c r="AF104" i="31"/>
  <c r="AD104" i="31"/>
  <c r="AN104" i="31"/>
  <c r="BE214" i="14"/>
  <c r="AA104" i="31"/>
  <c r="AJ103" i="31"/>
  <c r="AI103" i="31"/>
  <c r="AG103" i="31"/>
  <c r="AD103" i="31"/>
  <c r="AN103" i="31"/>
  <c r="BE213" i="14"/>
  <c r="AA103" i="31"/>
  <c r="Z104" i="31"/>
  <c r="BM213" i="14"/>
  <c r="BL213" i="14"/>
  <c r="AM213" i="14"/>
  <c r="AL213" i="14"/>
  <c r="AI213" i="14"/>
  <c r="AH213" i="14"/>
  <c r="AG213" i="14"/>
  <c r="AF213" i="14"/>
  <c r="AE213" i="14"/>
  <c r="AD213" i="14"/>
  <c r="M213" i="14"/>
  <c r="L213" i="14"/>
  <c r="G213" i="14"/>
  <c r="F213" i="14"/>
  <c r="AJ214" i="23"/>
  <c r="AN214" i="23"/>
  <c r="BK213" i="14"/>
  <c r="AG214" i="23"/>
  <c r="AL214" i="23"/>
  <c r="BJ213" i="14"/>
  <c r="AF214" i="23"/>
  <c r="AJ214" i="28"/>
  <c r="AI214" i="28"/>
  <c r="AG214" i="28"/>
  <c r="AF214" i="28"/>
  <c r="AD214" i="28"/>
  <c r="AN214" i="28"/>
  <c r="BI213" i="14"/>
  <c r="AA214" i="28"/>
  <c r="AJ93" i="34"/>
  <c r="AI93" i="34"/>
  <c r="AG93" i="34"/>
  <c r="AF93" i="34"/>
  <c r="AD93" i="34"/>
  <c r="AA93" i="34"/>
  <c r="AL93" i="34"/>
  <c r="BF214" i="14"/>
  <c r="AJ92" i="34"/>
  <c r="AI92" i="34"/>
  <c r="AG92" i="34"/>
  <c r="AF92" i="34"/>
  <c r="AD92" i="34"/>
  <c r="AN92" i="34"/>
  <c r="BG213" i="14"/>
  <c r="AC92" i="34"/>
  <c r="AA92" i="34"/>
  <c r="Z92" i="34"/>
  <c r="AJ118" i="26"/>
  <c r="AI118" i="26"/>
  <c r="AG118" i="26"/>
  <c r="AF118" i="26"/>
  <c r="AD118" i="26"/>
  <c r="AN118" i="26"/>
  <c r="BA214" i="14"/>
  <c r="AA118" i="26"/>
  <c r="AJ117" i="26"/>
  <c r="AI117" i="26"/>
  <c r="AG117" i="26"/>
  <c r="AF117" i="26"/>
  <c r="AD117" i="26"/>
  <c r="AC117" i="26"/>
  <c r="AA117" i="26"/>
  <c r="AJ71" i="36"/>
  <c r="AI71" i="36"/>
  <c r="AG71" i="36"/>
  <c r="AF71" i="36"/>
  <c r="AD71" i="36"/>
  <c r="AN71" i="36"/>
  <c r="AY214" i="14"/>
  <c r="AA71" i="36"/>
  <c r="AJ70" i="36"/>
  <c r="AI70" i="36"/>
  <c r="AG70" i="36"/>
  <c r="AF70" i="36"/>
  <c r="AD70" i="36"/>
  <c r="AC70" i="36"/>
  <c r="AA70" i="36"/>
  <c r="AL70" i="36"/>
  <c r="AX213" i="14"/>
  <c r="AJ104" i="32"/>
  <c r="AI104" i="32"/>
  <c r="AG104" i="32"/>
  <c r="AF104" i="32"/>
  <c r="AD104" i="32"/>
  <c r="AA104" i="32"/>
  <c r="AJ151" i="33"/>
  <c r="AI151" i="33"/>
  <c r="AG151" i="33"/>
  <c r="AF151" i="33"/>
  <c r="AD151" i="33"/>
  <c r="AC151" i="33"/>
  <c r="AA151" i="33"/>
  <c r="Z151" i="33"/>
  <c r="AJ34" i="39"/>
  <c r="AI34" i="39" s="1"/>
  <c r="AG34" i="39"/>
  <c r="AF34" i="39" s="1"/>
  <c r="AD34" i="39"/>
  <c r="AA34" i="39"/>
  <c r="AJ109" i="30"/>
  <c r="AI109" i="30" s="1"/>
  <c r="AG109" i="30"/>
  <c r="AF109" i="30" s="1"/>
  <c r="AD109" i="30"/>
  <c r="AA109" i="30"/>
  <c r="Z109" i="30" s="1"/>
  <c r="AJ108" i="30"/>
  <c r="AI108" i="30" s="1"/>
  <c r="AG108" i="30"/>
  <c r="AF108" i="30" s="1"/>
  <c r="AD108" i="30"/>
  <c r="AC108" i="30" s="1"/>
  <c r="AA108" i="30"/>
  <c r="AJ213" i="3"/>
  <c r="AI213" i="3"/>
  <c r="AG213" i="3"/>
  <c r="AF213" i="3"/>
  <c r="AD213" i="3"/>
  <c r="AN213" i="3"/>
  <c r="AK212" i="14"/>
  <c r="AC213" i="3"/>
  <c r="AA213" i="3"/>
  <c r="AL213" i="3"/>
  <c r="AJ212" i="14"/>
  <c r="AJ206" i="4"/>
  <c r="AI206" i="4" s="1"/>
  <c r="AG206" i="4"/>
  <c r="AF206" i="4" s="1"/>
  <c r="AD206" i="4"/>
  <c r="AC206" i="4"/>
  <c r="AA206" i="4"/>
  <c r="AL206" i="4" s="1"/>
  <c r="Z213" i="14" s="1"/>
  <c r="AJ205" i="4"/>
  <c r="AI205" i="4" s="1"/>
  <c r="AG205" i="4"/>
  <c r="AF205" i="4" s="1"/>
  <c r="AD205" i="4"/>
  <c r="AN205" i="4" s="1"/>
  <c r="AA212" i="14" s="1"/>
  <c r="AA205" i="4"/>
  <c r="AJ216" i="5"/>
  <c r="AI216" i="5"/>
  <c r="AG216" i="5"/>
  <c r="AF216" i="5"/>
  <c r="AD216" i="5"/>
  <c r="AN216" i="5"/>
  <c r="Y213" i="14"/>
  <c r="AA216" i="5"/>
  <c r="AJ216" i="6"/>
  <c r="AI216" i="6"/>
  <c r="AG216" i="6"/>
  <c r="AF216" i="6" s="1"/>
  <c r="AD216" i="6"/>
  <c r="AA216" i="6"/>
  <c r="AL216" i="6" s="1"/>
  <c r="V213" i="14" s="1"/>
  <c r="AJ178" i="19"/>
  <c r="AI178" i="19"/>
  <c r="AG178" i="19"/>
  <c r="AF178" i="19"/>
  <c r="AD178" i="19"/>
  <c r="AN178" i="19"/>
  <c r="U214" i="14"/>
  <c r="AC178" i="19"/>
  <c r="AA178" i="19"/>
  <c r="AL178" i="19"/>
  <c r="T214" i="14"/>
  <c r="AJ177" i="19"/>
  <c r="AI177" i="19"/>
  <c r="AG177" i="19"/>
  <c r="AF177" i="19"/>
  <c r="AD177" i="19"/>
  <c r="AA177" i="19"/>
  <c r="Z177" i="19"/>
  <c r="AJ214" i="35"/>
  <c r="AI214" i="35"/>
  <c r="AG214" i="35"/>
  <c r="AF214" i="35" s="1"/>
  <c r="AD214" i="35"/>
  <c r="AJ216" i="7"/>
  <c r="AI216" i="7"/>
  <c r="AG216" i="7"/>
  <c r="AF216" i="7"/>
  <c r="AD216" i="7"/>
  <c r="AN216" i="7"/>
  <c r="O213" i="14"/>
  <c r="AA216" i="7"/>
  <c r="AJ216" i="2"/>
  <c r="AI216" i="2"/>
  <c r="AG216" i="2"/>
  <c r="AF216" i="2"/>
  <c r="AJ186" i="15"/>
  <c r="AI186" i="15"/>
  <c r="AG186" i="15"/>
  <c r="AD186" i="15"/>
  <c r="AA186" i="15"/>
  <c r="BM212" i="14"/>
  <c r="BL212" i="14"/>
  <c r="AX212" i="14"/>
  <c r="AM212" i="14"/>
  <c r="AL212" i="14"/>
  <c r="AI212" i="14"/>
  <c r="AH212" i="14"/>
  <c r="AG212" i="14"/>
  <c r="AF212" i="14"/>
  <c r="AE212" i="14"/>
  <c r="AD212" i="14"/>
  <c r="M212" i="14"/>
  <c r="L212" i="14"/>
  <c r="G212" i="14"/>
  <c r="F212" i="14"/>
  <c r="AJ215" i="5"/>
  <c r="AI215" i="5"/>
  <c r="AG215" i="5"/>
  <c r="AF215" i="5"/>
  <c r="AD215" i="5"/>
  <c r="AC215" i="5"/>
  <c r="AA215" i="5"/>
  <c r="AL215" i="5"/>
  <c r="X212" i="14"/>
  <c r="AJ213" i="23"/>
  <c r="AG213" i="23"/>
  <c r="AL213" i="23"/>
  <c r="AJ212" i="23"/>
  <c r="AN212" i="23"/>
  <c r="BK211" i="14"/>
  <c r="AG212" i="23"/>
  <c r="AL212" i="23"/>
  <c r="AF212" i="23"/>
  <c r="AJ211" i="23"/>
  <c r="AN211" i="23"/>
  <c r="BK210" i="14"/>
  <c r="AI211" i="23"/>
  <c r="AG211" i="23"/>
  <c r="AL211" i="23"/>
  <c r="AF211" i="23"/>
  <c r="AJ210" i="23"/>
  <c r="AN210" i="23"/>
  <c r="BK209" i="14"/>
  <c r="AI210" i="23"/>
  <c r="AG210" i="23"/>
  <c r="AL210" i="23"/>
  <c r="BJ209" i="14"/>
  <c r="AF210" i="23"/>
  <c r="AJ102" i="31"/>
  <c r="AI102" i="31"/>
  <c r="AG102" i="31"/>
  <c r="AF102" i="31"/>
  <c r="AD102" i="31"/>
  <c r="AA102" i="31"/>
  <c r="BD211" i="14"/>
  <c r="AJ101" i="31"/>
  <c r="AI101" i="31"/>
  <c r="AG101" i="31"/>
  <c r="AF101" i="31"/>
  <c r="AD101" i="31"/>
  <c r="AN101" i="31"/>
  <c r="BE211" i="14"/>
  <c r="AC101" i="31"/>
  <c r="AA101" i="31"/>
  <c r="AL101" i="31"/>
  <c r="Z101" i="31"/>
  <c r="AJ213" i="38"/>
  <c r="AI213" i="38"/>
  <c r="AG213" i="38"/>
  <c r="AF213" i="38"/>
  <c r="AD213" i="38"/>
  <c r="AC213" i="38"/>
  <c r="AA213" i="38"/>
  <c r="AL213" i="38"/>
  <c r="BB212" i="14"/>
  <c r="AJ212" i="38"/>
  <c r="AI212" i="38"/>
  <c r="AG212" i="38"/>
  <c r="AF212" i="38"/>
  <c r="AD212" i="38"/>
  <c r="AN212" i="38"/>
  <c r="BC211" i="14"/>
  <c r="AA212" i="38"/>
  <c r="AL212" i="38"/>
  <c r="Z212" i="38"/>
  <c r="BM211" i="14"/>
  <c r="BL211" i="14"/>
  <c r="AX211" i="14"/>
  <c r="AM211" i="14"/>
  <c r="AL211" i="14"/>
  <c r="AI211" i="14"/>
  <c r="AH211" i="14"/>
  <c r="AG211" i="14"/>
  <c r="AF211" i="14"/>
  <c r="AE211" i="14"/>
  <c r="AD211" i="14"/>
  <c r="X211" i="14"/>
  <c r="M211" i="14"/>
  <c r="L211" i="14"/>
  <c r="G211" i="14"/>
  <c r="F211" i="14"/>
  <c r="AJ213" i="28"/>
  <c r="AI213" i="28"/>
  <c r="AG213" i="28"/>
  <c r="AD213" i="28"/>
  <c r="AC213" i="28"/>
  <c r="AA213" i="28"/>
  <c r="Z213" i="28"/>
  <c r="AJ212" i="28"/>
  <c r="AI212" i="28"/>
  <c r="AG212" i="28"/>
  <c r="AF212" i="28"/>
  <c r="AD212" i="28"/>
  <c r="AN212" i="28"/>
  <c r="BI211" i="14"/>
  <c r="AA212" i="28"/>
  <c r="AJ91" i="34"/>
  <c r="AI91" i="34"/>
  <c r="AG91" i="34"/>
  <c r="AF91" i="34"/>
  <c r="AD91" i="34"/>
  <c r="AN91" i="34"/>
  <c r="BG212" i="14"/>
  <c r="AA91" i="34"/>
  <c r="AJ90" i="34"/>
  <c r="AI90" i="34"/>
  <c r="AG90" i="34"/>
  <c r="AF90" i="34"/>
  <c r="AD90" i="34"/>
  <c r="AN90" i="34"/>
  <c r="BG211" i="14"/>
  <c r="AA90" i="34"/>
  <c r="AJ116" i="26"/>
  <c r="AI116" i="26"/>
  <c r="AG116" i="26"/>
  <c r="AF116" i="26"/>
  <c r="AD116" i="26"/>
  <c r="AN116" i="26"/>
  <c r="BA212" i="14"/>
  <c r="AA116" i="26"/>
  <c r="AL116" i="26"/>
  <c r="AZ212" i="14"/>
  <c r="AJ115" i="26"/>
  <c r="AI115" i="26"/>
  <c r="AG115" i="26"/>
  <c r="AF115" i="26"/>
  <c r="AD115" i="26"/>
  <c r="AN115" i="26"/>
  <c r="BA211" i="14"/>
  <c r="AC115" i="26"/>
  <c r="AA115" i="26"/>
  <c r="AL115" i="26"/>
  <c r="AZ211" i="14"/>
  <c r="Z115" i="26"/>
  <c r="AJ69" i="36"/>
  <c r="AI69" i="36"/>
  <c r="AG69" i="36"/>
  <c r="AF69" i="36"/>
  <c r="AD69" i="36"/>
  <c r="AN69" i="36"/>
  <c r="AY212" i="14"/>
  <c r="AA69" i="36"/>
  <c r="AL69" i="36"/>
  <c r="AJ68" i="36"/>
  <c r="AI68" i="36"/>
  <c r="AG68" i="36"/>
  <c r="AF68" i="36"/>
  <c r="AD68" i="36"/>
  <c r="AN68" i="36"/>
  <c r="AY211" i="14"/>
  <c r="AC68" i="36"/>
  <c r="AA68" i="36"/>
  <c r="AL68" i="36"/>
  <c r="Z68" i="36"/>
  <c r="AJ103" i="32"/>
  <c r="AI103" i="32"/>
  <c r="AG103" i="32"/>
  <c r="AF103" i="32"/>
  <c r="AD103" i="32"/>
  <c r="AN103" i="32"/>
  <c r="AU212" i="14"/>
  <c r="AA103" i="32"/>
  <c r="AL103" i="32"/>
  <c r="AT212" i="14"/>
  <c r="AJ102" i="32"/>
  <c r="AI102" i="32"/>
  <c r="AG102" i="32"/>
  <c r="AF102" i="32"/>
  <c r="AD102" i="32"/>
  <c r="AA102" i="32"/>
  <c r="AJ101" i="32"/>
  <c r="AI101" i="32"/>
  <c r="AG101" i="32"/>
  <c r="AF101" i="32"/>
  <c r="AD101" i="32"/>
  <c r="AN101" i="32"/>
  <c r="AU210" i="14"/>
  <c r="AC101" i="32"/>
  <c r="AA101" i="32"/>
  <c r="AJ150" i="33"/>
  <c r="AI150" i="33"/>
  <c r="AG150" i="33"/>
  <c r="AF150" i="33"/>
  <c r="AD150" i="33"/>
  <c r="AN150" i="33"/>
  <c r="AS212" i="14"/>
  <c r="AA150" i="33"/>
  <c r="AL150" i="33"/>
  <c r="AR212" i="14"/>
  <c r="AJ149" i="33"/>
  <c r="AI149" i="33"/>
  <c r="AG149" i="33"/>
  <c r="AF149" i="33"/>
  <c r="AD149" i="33"/>
  <c r="AN149" i="33"/>
  <c r="AS211" i="14"/>
  <c r="AC149" i="33"/>
  <c r="AA149" i="33"/>
  <c r="AL149" i="33"/>
  <c r="AR211" i="14"/>
  <c r="Z149" i="33"/>
  <c r="AJ33" i="39"/>
  <c r="AI33" i="39" s="1"/>
  <c r="AG33" i="39"/>
  <c r="AF33" i="39" s="1"/>
  <c r="AD33" i="39"/>
  <c r="AA33" i="39"/>
  <c r="AJ32" i="39"/>
  <c r="AI32" i="39" s="1"/>
  <c r="AG32" i="39"/>
  <c r="AF32" i="39" s="1"/>
  <c r="AD32" i="39"/>
  <c r="AC32" i="39" s="1"/>
  <c r="AA32" i="39"/>
  <c r="Z32" i="39" s="1"/>
  <c r="AJ107" i="30"/>
  <c r="AI107" i="30" s="1"/>
  <c r="AG107" i="30"/>
  <c r="AF107" i="30" s="1"/>
  <c r="AD107" i="30"/>
  <c r="AA107" i="30"/>
  <c r="AJ106" i="30"/>
  <c r="AI106" i="30" s="1"/>
  <c r="AG106" i="30"/>
  <c r="AF106" i="30" s="1"/>
  <c r="AD106" i="30"/>
  <c r="AC106" i="30" s="1"/>
  <c r="AA106" i="30"/>
  <c r="Z106" i="30" s="1"/>
  <c r="AJ212" i="3"/>
  <c r="AI212" i="3"/>
  <c r="AG212" i="3"/>
  <c r="AF212" i="3"/>
  <c r="AD212" i="3"/>
  <c r="AC212" i="3"/>
  <c r="AA212" i="3"/>
  <c r="Z212" i="3"/>
  <c r="AJ204" i="4"/>
  <c r="AI204" i="4" s="1"/>
  <c r="AG204" i="4"/>
  <c r="AF204" i="4" s="1"/>
  <c r="AD204" i="4"/>
  <c r="AC204" i="4" s="1"/>
  <c r="AA204" i="4"/>
  <c r="AJ214" i="5"/>
  <c r="AI214" i="5"/>
  <c r="AG214" i="5"/>
  <c r="AF214" i="5"/>
  <c r="AD214" i="5"/>
  <c r="AC214" i="5"/>
  <c r="AA214" i="5"/>
  <c r="AL214" i="5"/>
  <c r="Z214" i="5"/>
  <c r="AJ213" i="5"/>
  <c r="AI213" i="5"/>
  <c r="AG213" i="5"/>
  <c r="AF213" i="5"/>
  <c r="AD213" i="5"/>
  <c r="AC213" i="5"/>
  <c r="AA213" i="5"/>
  <c r="AL213" i="5"/>
  <c r="Z213" i="5"/>
  <c r="AJ215" i="6"/>
  <c r="AI215" i="6" s="1"/>
  <c r="AG215" i="6"/>
  <c r="AF215" i="6" s="1"/>
  <c r="AD215" i="6"/>
  <c r="AA215" i="6"/>
  <c r="AJ214" i="6"/>
  <c r="AI214" i="6" s="1"/>
  <c r="AG214" i="6"/>
  <c r="AF214" i="6" s="1"/>
  <c r="AD214" i="6"/>
  <c r="AA214" i="6"/>
  <c r="Z214" i="6" s="1"/>
  <c r="AJ213" i="6"/>
  <c r="AI213" i="6"/>
  <c r="AG213" i="6"/>
  <c r="AF213" i="6" s="1"/>
  <c r="AD213" i="6"/>
  <c r="AA213" i="6"/>
  <c r="AJ176" i="19"/>
  <c r="AI176" i="19"/>
  <c r="AG176" i="19"/>
  <c r="AF176" i="19"/>
  <c r="AD176" i="19"/>
  <c r="AA176" i="19"/>
  <c r="AJ175" i="19"/>
  <c r="AI175" i="19"/>
  <c r="AG175" i="19"/>
  <c r="AF175" i="19"/>
  <c r="AD175" i="19"/>
  <c r="AA175" i="19"/>
  <c r="Z175" i="19"/>
  <c r="AJ213" i="35"/>
  <c r="AI213" i="35" s="1"/>
  <c r="AG213" i="35"/>
  <c r="AF213" i="35"/>
  <c r="AD213" i="35"/>
  <c r="AJ212" i="35"/>
  <c r="AI212" i="35" s="1"/>
  <c r="AG212" i="35"/>
  <c r="AF212" i="35"/>
  <c r="AD212" i="35"/>
  <c r="AA212" i="35"/>
  <c r="Z212" i="35"/>
  <c r="AJ215" i="7"/>
  <c r="AI215" i="7"/>
  <c r="AG215" i="7"/>
  <c r="AF215" i="7"/>
  <c r="AD215" i="7"/>
  <c r="AC215" i="7"/>
  <c r="AA215" i="7"/>
  <c r="AJ214" i="7"/>
  <c r="AI214" i="7"/>
  <c r="AG214" i="7"/>
  <c r="AF214" i="7"/>
  <c r="AD214" i="7"/>
  <c r="AC214" i="7"/>
  <c r="AA214" i="7"/>
  <c r="AJ174" i="20"/>
  <c r="AI174" i="20"/>
  <c r="AG174" i="20"/>
  <c r="AF174" i="20"/>
  <c r="AD174" i="20"/>
  <c r="AN174" i="20"/>
  <c r="K212" i="14"/>
  <c r="AA174" i="20"/>
  <c r="AL174" i="20"/>
  <c r="J212" i="14"/>
  <c r="AJ173" i="20"/>
  <c r="AI173" i="20"/>
  <c r="AG173" i="20"/>
  <c r="AF173" i="20"/>
  <c r="AD173" i="20"/>
  <c r="AN173" i="20"/>
  <c r="K211" i="14"/>
  <c r="AC173" i="20"/>
  <c r="AA173" i="20"/>
  <c r="AL173" i="20"/>
  <c r="J211" i="14"/>
  <c r="Z173" i="20"/>
  <c r="AJ166" i="21"/>
  <c r="AG166" i="21"/>
  <c r="AF166" i="21" s="1"/>
  <c r="AD166" i="21"/>
  <c r="AN166" i="21" s="1"/>
  <c r="I211" i="14" s="1"/>
  <c r="AA166" i="21"/>
  <c r="AL166" i="21" s="1"/>
  <c r="AJ215" i="2"/>
  <c r="AI215" i="2"/>
  <c r="AG215" i="2"/>
  <c r="AF215" i="2"/>
  <c r="AJ214" i="2"/>
  <c r="AI214" i="2"/>
  <c r="AG214" i="2"/>
  <c r="AF214" i="2"/>
  <c r="AD214" i="2"/>
  <c r="AA214" i="2"/>
  <c r="AJ213" i="2"/>
  <c r="AI213" i="2"/>
  <c r="AG213" i="2"/>
  <c r="AF213" i="2"/>
  <c r="AD213" i="2"/>
  <c r="AA213" i="2"/>
  <c r="AL213" i="2"/>
  <c r="D210" i="14"/>
  <c r="AJ212" i="2"/>
  <c r="AI212" i="2"/>
  <c r="AG212" i="2"/>
  <c r="AF212" i="2"/>
  <c r="AD212" i="2"/>
  <c r="AN212" i="2"/>
  <c r="E209" i="14"/>
  <c r="AC212" i="2"/>
  <c r="AA212" i="2"/>
  <c r="AL212" i="2"/>
  <c r="D209" i="14"/>
  <c r="Z212" i="2"/>
  <c r="AJ185" i="15"/>
  <c r="AI185" i="15" s="1"/>
  <c r="AG185" i="15"/>
  <c r="AF185" i="15"/>
  <c r="AD185" i="15"/>
  <c r="AC185" i="15" s="1"/>
  <c r="AA185" i="15"/>
  <c r="AJ184" i="15"/>
  <c r="AI184" i="15" s="1"/>
  <c r="AG184" i="15"/>
  <c r="AF184" i="15" s="1"/>
  <c r="AD184" i="15"/>
  <c r="AC184" i="15" s="1"/>
  <c r="AA184" i="15"/>
  <c r="BM210" i="14"/>
  <c r="BL210" i="14"/>
  <c r="AM210" i="14"/>
  <c r="AL210" i="14"/>
  <c r="AI210" i="14"/>
  <c r="AH210" i="14"/>
  <c r="AG210" i="14"/>
  <c r="AF210" i="14"/>
  <c r="AE210" i="14"/>
  <c r="AD210" i="14"/>
  <c r="X210" i="14"/>
  <c r="M210" i="14"/>
  <c r="L210" i="14"/>
  <c r="G210" i="14"/>
  <c r="F210" i="14"/>
  <c r="AJ183" i="15"/>
  <c r="AI183" i="15" s="1"/>
  <c r="AG183" i="15"/>
  <c r="AF183" i="15" s="1"/>
  <c r="AD183" i="15"/>
  <c r="AC183" i="15" s="1"/>
  <c r="AA183" i="15"/>
  <c r="Z183" i="15" s="1"/>
  <c r="AA174" i="19"/>
  <c r="AD174" i="19"/>
  <c r="AG174" i="19"/>
  <c r="AF174" i="19"/>
  <c r="AJ174" i="19"/>
  <c r="AI174" i="19"/>
  <c r="AA211" i="35"/>
  <c r="Z211" i="35"/>
  <c r="AD211" i="35"/>
  <c r="AC211" i="35" s="1"/>
  <c r="AG211" i="35"/>
  <c r="AF211" i="35" s="1"/>
  <c r="AJ211" i="35"/>
  <c r="AI211" i="35"/>
  <c r="AA213" i="7"/>
  <c r="Z213" i="7"/>
  <c r="AD213" i="7"/>
  <c r="AG213" i="7"/>
  <c r="AF213" i="7"/>
  <c r="AJ213" i="7"/>
  <c r="AI213" i="7"/>
  <c r="AA172" i="20"/>
  <c r="Z172" i="20"/>
  <c r="AD172" i="20"/>
  <c r="AC172" i="20"/>
  <c r="AG172" i="20"/>
  <c r="AF172" i="20"/>
  <c r="AJ172" i="20"/>
  <c r="AI172" i="20"/>
  <c r="AG165" i="21"/>
  <c r="AF165" i="21"/>
  <c r="AJ165" i="21"/>
  <c r="AI165" i="21"/>
  <c r="AA165" i="21"/>
  <c r="Z165" i="21" s="1"/>
  <c r="AL165" i="21"/>
  <c r="AD165" i="21"/>
  <c r="AC165" i="21" s="1"/>
  <c r="AN165" i="21"/>
  <c r="I210" i="14"/>
  <c r="AA211" i="28"/>
  <c r="Z211" i="28"/>
  <c r="AD211" i="28"/>
  <c r="AC211" i="28"/>
  <c r="AG211" i="28"/>
  <c r="AF211" i="28"/>
  <c r="AJ211" i="28"/>
  <c r="AI211" i="28"/>
  <c r="AA89" i="34"/>
  <c r="Z89" i="34"/>
  <c r="AD89" i="34"/>
  <c r="AG89" i="34"/>
  <c r="AF89" i="34"/>
  <c r="AJ89" i="34"/>
  <c r="AI89" i="34"/>
  <c r="AA100" i="31"/>
  <c r="AD100" i="31"/>
  <c r="AN100" i="31"/>
  <c r="BE210" i="14"/>
  <c r="AG100" i="31"/>
  <c r="AF100" i="31"/>
  <c r="AJ100" i="31"/>
  <c r="AI100" i="31"/>
  <c r="AA211" i="38"/>
  <c r="AD211" i="38"/>
  <c r="AN211" i="38"/>
  <c r="BC210" i="14"/>
  <c r="AG211" i="38"/>
  <c r="AF211" i="38"/>
  <c r="AJ211" i="38"/>
  <c r="AI211" i="38"/>
  <c r="AA114" i="26"/>
  <c r="AD114" i="26"/>
  <c r="AN114" i="26"/>
  <c r="BA210" i="14"/>
  <c r="AG114" i="26"/>
  <c r="AF114" i="26"/>
  <c r="AJ114" i="26"/>
  <c r="AI114" i="26"/>
  <c r="AA67" i="36"/>
  <c r="AD67" i="36"/>
  <c r="AN67" i="36"/>
  <c r="AY210" i="14"/>
  <c r="AG67" i="36"/>
  <c r="AF67" i="36"/>
  <c r="AJ67" i="36"/>
  <c r="AI67" i="36"/>
  <c r="AA148" i="33"/>
  <c r="AD148" i="33"/>
  <c r="AN148" i="33"/>
  <c r="AS210" i="14"/>
  <c r="AG148" i="33"/>
  <c r="AF148" i="33"/>
  <c r="AJ148" i="33"/>
  <c r="AI148" i="33"/>
  <c r="AA31" i="39"/>
  <c r="Z31" i="39" s="1"/>
  <c r="AD31" i="39"/>
  <c r="AC31" i="39" s="1"/>
  <c r="AG31" i="39"/>
  <c r="AF31" i="39" s="1"/>
  <c r="AJ31" i="39"/>
  <c r="AA105" i="30"/>
  <c r="Z105" i="30" s="1"/>
  <c r="AD105" i="30"/>
  <c r="AC105" i="30" s="1"/>
  <c r="AG105" i="30"/>
  <c r="AF105" i="30" s="1"/>
  <c r="AJ105" i="30"/>
  <c r="AI105" i="30" s="1"/>
  <c r="AA211" i="3"/>
  <c r="Z211" i="3"/>
  <c r="AD211" i="3"/>
  <c r="AN211" i="3"/>
  <c r="AK210" i="14"/>
  <c r="AG211" i="3"/>
  <c r="AF211" i="3"/>
  <c r="AJ211" i="3"/>
  <c r="AI211" i="3"/>
  <c r="AA203" i="4"/>
  <c r="AD203" i="4"/>
  <c r="AN203" i="4" s="1"/>
  <c r="AA210" i="14" s="1"/>
  <c r="AG203" i="4"/>
  <c r="AF203" i="4"/>
  <c r="AJ203" i="4"/>
  <c r="AI203" i="4" s="1"/>
  <c r="AJ99" i="31"/>
  <c r="AI99" i="31"/>
  <c r="AG99" i="31"/>
  <c r="AF99" i="31"/>
  <c r="AD99" i="31"/>
  <c r="AA99" i="31"/>
  <c r="AL99" i="31"/>
  <c r="AJ98" i="31"/>
  <c r="AI98" i="31"/>
  <c r="AG98" i="31"/>
  <c r="AF98" i="31"/>
  <c r="AD98" i="31"/>
  <c r="AA98" i="31"/>
  <c r="AL98" i="31"/>
  <c r="AJ97" i="31"/>
  <c r="AI97" i="31"/>
  <c r="AG97" i="31"/>
  <c r="AF97" i="31"/>
  <c r="AD97" i="31"/>
  <c r="AA97" i="31"/>
  <c r="AL97" i="31"/>
  <c r="AJ96" i="31"/>
  <c r="AI96" i="31"/>
  <c r="AG96" i="31"/>
  <c r="AF96" i="31"/>
  <c r="AD96" i="31"/>
  <c r="AN96" i="31"/>
  <c r="BE206" i="14"/>
  <c r="AA96" i="31"/>
  <c r="AL96" i="31"/>
  <c r="AJ95" i="31"/>
  <c r="AI95" i="31"/>
  <c r="AG95" i="31"/>
  <c r="AF95" i="31"/>
  <c r="AD95" i="31"/>
  <c r="AN95" i="31"/>
  <c r="BE205" i="14"/>
  <c r="AC95" i="31"/>
  <c r="AA95" i="31"/>
  <c r="AL95" i="31"/>
  <c r="Z95" i="31"/>
  <c r="BD205" i="14"/>
  <c r="AJ94" i="31"/>
  <c r="AI94" i="31"/>
  <c r="AG94" i="31"/>
  <c r="AD94" i="31"/>
  <c r="AC94" i="31"/>
  <c r="AA94" i="31"/>
  <c r="Z94" i="31"/>
  <c r="AJ93" i="31"/>
  <c r="AI93" i="31"/>
  <c r="AG93" i="31"/>
  <c r="AF93" i="31"/>
  <c r="AD93" i="31"/>
  <c r="AN93" i="31"/>
  <c r="BE203" i="14"/>
  <c r="AC93" i="31"/>
  <c r="AA93" i="31"/>
  <c r="AL93" i="31"/>
  <c r="Z93" i="31"/>
  <c r="AJ92" i="31"/>
  <c r="AI92" i="31"/>
  <c r="AG92" i="31"/>
  <c r="AF92" i="31"/>
  <c r="AD92" i="31"/>
  <c r="AN92" i="31"/>
  <c r="BE202" i="14"/>
  <c r="AC92" i="31"/>
  <c r="AA92" i="31"/>
  <c r="AL92" i="31"/>
  <c r="BD202" i="14"/>
  <c r="AJ91" i="31"/>
  <c r="AI91" i="31"/>
  <c r="AG91" i="31"/>
  <c r="AF91" i="31"/>
  <c r="AD91" i="31"/>
  <c r="AN91" i="31"/>
  <c r="BE201" i="14"/>
  <c r="AC91" i="31"/>
  <c r="AA91" i="31"/>
  <c r="AL91" i="31"/>
  <c r="BD201" i="14"/>
  <c r="AJ90" i="31"/>
  <c r="AI90" i="31"/>
  <c r="AG90" i="31"/>
  <c r="AF90" i="31"/>
  <c r="AD90" i="31"/>
  <c r="AN90" i="31"/>
  <c r="BE200" i="14"/>
  <c r="AC90" i="31"/>
  <c r="AA90" i="31"/>
  <c r="AL90" i="31"/>
  <c r="AJ89" i="31"/>
  <c r="AI89" i="31"/>
  <c r="AG89" i="31"/>
  <c r="AF89" i="31"/>
  <c r="AD89" i="31"/>
  <c r="AC89" i="31"/>
  <c r="AA89" i="31"/>
  <c r="AJ88" i="31"/>
  <c r="AI88" i="31"/>
  <c r="AG88" i="31"/>
  <c r="AF88" i="31"/>
  <c r="AD88" i="31"/>
  <c r="AC88" i="31"/>
  <c r="AA88" i="31"/>
  <c r="AL88" i="31"/>
  <c r="BD198" i="14"/>
  <c r="AJ87" i="31"/>
  <c r="AI87" i="31"/>
  <c r="AG87" i="31"/>
  <c r="AF87" i="31"/>
  <c r="AD87" i="31"/>
  <c r="AC87" i="31"/>
  <c r="AA87" i="31"/>
  <c r="AL87" i="31"/>
  <c r="AJ86" i="31"/>
  <c r="AI86" i="31"/>
  <c r="AG86" i="31"/>
  <c r="AF86" i="31"/>
  <c r="AD86" i="31"/>
  <c r="AN86" i="31"/>
  <c r="BE196" i="14"/>
  <c r="AA86" i="31"/>
  <c r="Z86" i="31"/>
  <c r="Z91" i="31"/>
  <c r="AG84" i="21"/>
  <c r="AF84" i="21" s="1"/>
  <c r="AA60" i="36"/>
  <c r="AA61" i="36"/>
  <c r="AA62" i="36"/>
  <c r="AA63" i="36"/>
  <c r="AA64" i="36"/>
  <c r="AL64" i="36"/>
  <c r="AA65" i="36"/>
  <c r="AA66" i="36"/>
  <c r="AL66" i="36"/>
  <c r="AD58" i="36"/>
  <c r="AC58" i="36"/>
  <c r="AD61" i="36"/>
  <c r="AD62" i="36"/>
  <c r="AD63" i="36"/>
  <c r="AD65" i="36"/>
  <c r="AN65" i="36"/>
  <c r="AY208" i="14"/>
  <c r="AN7" i="32"/>
  <c r="AU116" i="14"/>
  <c r="BM209" i="14"/>
  <c r="BL209" i="14"/>
  <c r="AM209" i="14"/>
  <c r="AL209" i="14"/>
  <c r="AI209" i="14"/>
  <c r="AH209" i="14"/>
  <c r="AG209" i="14"/>
  <c r="AF209" i="14"/>
  <c r="AE209" i="14"/>
  <c r="AD209" i="14"/>
  <c r="M209" i="14"/>
  <c r="L209" i="14"/>
  <c r="G209" i="14"/>
  <c r="F209" i="14"/>
  <c r="BM208" i="14"/>
  <c r="BL208" i="14"/>
  <c r="AM208" i="14"/>
  <c r="AL208" i="14"/>
  <c r="AI208" i="14"/>
  <c r="AH208" i="14"/>
  <c r="AG208" i="14"/>
  <c r="AF208" i="14"/>
  <c r="AE208" i="14"/>
  <c r="AD208" i="14"/>
  <c r="M208" i="14"/>
  <c r="L208" i="14"/>
  <c r="G208" i="14"/>
  <c r="F208" i="14"/>
  <c r="AJ209" i="23"/>
  <c r="AN209" i="23"/>
  <c r="BK208" i="14"/>
  <c r="AI209" i="23"/>
  <c r="AG209" i="23"/>
  <c r="AL209" i="23"/>
  <c r="BJ208" i="14"/>
  <c r="AF209" i="23"/>
  <c r="AJ210" i="28"/>
  <c r="AI210" i="28"/>
  <c r="AG210" i="28"/>
  <c r="AF210" i="28"/>
  <c r="AD210" i="28"/>
  <c r="AN210" i="28"/>
  <c r="BI209" i="14"/>
  <c r="AA210" i="28"/>
  <c r="AL210" i="28"/>
  <c r="BH209" i="14"/>
  <c r="AJ209" i="28"/>
  <c r="AI209" i="28"/>
  <c r="AG209" i="28"/>
  <c r="AF209" i="28"/>
  <c r="AD209" i="28"/>
  <c r="AN209" i="28"/>
  <c r="BI208" i="14"/>
  <c r="AA209" i="28"/>
  <c r="AJ88" i="34"/>
  <c r="AI88" i="34"/>
  <c r="AG88" i="34"/>
  <c r="AF88" i="34"/>
  <c r="AD88" i="34"/>
  <c r="AN88" i="34"/>
  <c r="BG209" i="14"/>
  <c r="AA88" i="34"/>
  <c r="AL88" i="34"/>
  <c r="BF209" i="14"/>
  <c r="AJ87" i="34"/>
  <c r="AI87" i="34"/>
  <c r="AG87" i="34"/>
  <c r="AF87" i="34"/>
  <c r="AD87" i="34"/>
  <c r="AN87" i="34"/>
  <c r="BG208" i="14"/>
  <c r="AA87" i="34"/>
  <c r="AJ210" i="38"/>
  <c r="AI210" i="38"/>
  <c r="AG210" i="38"/>
  <c r="AF210" i="38"/>
  <c r="AD210" i="38"/>
  <c r="AN210" i="38"/>
  <c r="BC209" i="14"/>
  <c r="AA210" i="38"/>
  <c r="AJ209" i="38"/>
  <c r="AI209" i="38"/>
  <c r="AG209" i="38"/>
  <c r="AF209" i="38"/>
  <c r="AD209" i="38"/>
  <c r="AN209" i="38"/>
  <c r="BC208" i="14"/>
  <c r="AA209" i="38"/>
  <c r="AL209" i="38"/>
  <c r="BB208" i="14"/>
  <c r="AJ113" i="26"/>
  <c r="AI113" i="26"/>
  <c r="AG113" i="26"/>
  <c r="AF113" i="26"/>
  <c r="AD113" i="26"/>
  <c r="AN113" i="26"/>
  <c r="BA209" i="14"/>
  <c r="AC113" i="26"/>
  <c r="AA113" i="26"/>
  <c r="AL113" i="26"/>
  <c r="AZ209" i="14"/>
  <c r="AJ112" i="26"/>
  <c r="AI112" i="26"/>
  <c r="AG112" i="26"/>
  <c r="AF112" i="26"/>
  <c r="AD112" i="26"/>
  <c r="AN112" i="26"/>
  <c r="BA208" i="14"/>
  <c r="AA112" i="26"/>
  <c r="AL112" i="26"/>
  <c r="AZ208" i="14"/>
  <c r="AJ66" i="36"/>
  <c r="AI66" i="36"/>
  <c r="AG66" i="36"/>
  <c r="AF66" i="36"/>
  <c r="AD66" i="36"/>
  <c r="AN66" i="36"/>
  <c r="AY209" i="14"/>
  <c r="AX209" i="14"/>
  <c r="AJ65" i="36"/>
  <c r="AI65" i="36"/>
  <c r="AG65" i="36"/>
  <c r="Z65" i="36"/>
  <c r="AJ100" i="32"/>
  <c r="AI100" i="32"/>
  <c r="AG100" i="32"/>
  <c r="AF100" i="32"/>
  <c r="AD100" i="32"/>
  <c r="AN100" i="32"/>
  <c r="AU209" i="14"/>
  <c r="AA100" i="32"/>
  <c r="AL100" i="32"/>
  <c r="AJ99" i="32"/>
  <c r="AI99" i="32"/>
  <c r="AG99" i="32"/>
  <c r="AD99" i="32"/>
  <c r="AA99" i="32"/>
  <c r="AL99" i="32"/>
  <c r="AJ147" i="33"/>
  <c r="AI147" i="33"/>
  <c r="AG147" i="33"/>
  <c r="AF147" i="33"/>
  <c r="AD147" i="33"/>
  <c r="AC147" i="33"/>
  <c r="AA147" i="33"/>
  <c r="AJ146" i="33"/>
  <c r="AI146" i="33"/>
  <c r="AG146" i="33"/>
  <c r="AD146" i="33"/>
  <c r="AC146" i="33"/>
  <c r="AA146" i="33"/>
  <c r="Z146" i="33"/>
  <c r="AJ145" i="33"/>
  <c r="AI145" i="33"/>
  <c r="AG145" i="33"/>
  <c r="AF145" i="33"/>
  <c r="AD145" i="33"/>
  <c r="AC145" i="33"/>
  <c r="AA145" i="33"/>
  <c r="AJ30" i="39"/>
  <c r="AI30" i="39" s="1"/>
  <c r="AG30" i="39"/>
  <c r="AF30" i="39" s="1"/>
  <c r="AD30" i="39"/>
  <c r="AC30" i="39" s="1"/>
  <c r="AA30" i="39"/>
  <c r="Z30" i="39" s="1"/>
  <c r="AJ29" i="39"/>
  <c r="AG29" i="39"/>
  <c r="AF29" i="39" s="1"/>
  <c r="AD29" i="39"/>
  <c r="AC29" i="39" s="1"/>
  <c r="AA29" i="39"/>
  <c r="AJ104" i="30"/>
  <c r="AI104" i="30" s="1"/>
  <c r="AG104" i="30"/>
  <c r="AF104" i="30" s="1"/>
  <c r="AD104" i="30"/>
  <c r="AA104" i="30"/>
  <c r="Z104" i="30" s="1"/>
  <c r="AJ103" i="30"/>
  <c r="AI103" i="30" s="1"/>
  <c r="AG103" i="30"/>
  <c r="AF103" i="30" s="1"/>
  <c r="AD103" i="30"/>
  <c r="AA103" i="30"/>
  <c r="Z103" i="30" s="1"/>
  <c r="AJ210" i="3"/>
  <c r="AI210" i="3"/>
  <c r="AG210" i="3"/>
  <c r="AF210" i="3"/>
  <c r="AD210" i="3"/>
  <c r="AA210" i="3"/>
  <c r="AL210" i="3"/>
  <c r="AJ209" i="3"/>
  <c r="AI209" i="3"/>
  <c r="AG209" i="3"/>
  <c r="AF209" i="3"/>
  <c r="AD209" i="3"/>
  <c r="AA209" i="3"/>
  <c r="AJ202" i="4"/>
  <c r="AG202" i="4"/>
  <c r="AF202" i="4" s="1"/>
  <c r="AD202" i="4"/>
  <c r="AA202" i="4"/>
  <c r="AJ201" i="4"/>
  <c r="AI201" i="4"/>
  <c r="AG201" i="4"/>
  <c r="AD201" i="4"/>
  <c r="AA201" i="4"/>
  <c r="AL201" i="4"/>
  <c r="Z208" i="14" s="1"/>
  <c r="AJ212" i="5"/>
  <c r="AI212" i="5"/>
  <c r="AG212" i="5"/>
  <c r="AF212" i="5"/>
  <c r="AD212" i="5"/>
  <c r="AA212" i="5"/>
  <c r="AL212" i="5"/>
  <c r="X208" i="14"/>
  <c r="AJ211" i="5"/>
  <c r="AI211" i="5"/>
  <c r="AG211" i="5"/>
  <c r="AF211" i="5"/>
  <c r="AD211" i="5"/>
  <c r="AC211" i="5"/>
  <c r="AA211" i="5"/>
  <c r="AL211" i="5"/>
  <c r="Z211" i="5"/>
  <c r="AJ212" i="6"/>
  <c r="AI212" i="6" s="1"/>
  <c r="AG212" i="6"/>
  <c r="AF212" i="6" s="1"/>
  <c r="AD212" i="6"/>
  <c r="AA212" i="6"/>
  <c r="AJ211" i="6"/>
  <c r="AI211" i="6" s="1"/>
  <c r="AG211" i="6"/>
  <c r="AF211" i="6" s="1"/>
  <c r="AD211" i="6"/>
  <c r="AN211" i="6" s="1"/>
  <c r="W208" i="14"/>
  <c r="AA211" i="6"/>
  <c r="AL211" i="6" s="1"/>
  <c r="V208" i="14" s="1"/>
  <c r="Z211" i="6"/>
  <c r="AJ173" i="19"/>
  <c r="AI173" i="19"/>
  <c r="AG173" i="19"/>
  <c r="AF173" i="19"/>
  <c r="AD173" i="19"/>
  <c r="AN173" i="19"/>
  <c r="U209" i="14"/>
  <c r="AA173" i="19"/>
  <c r="AJ172" i="19"/>
  <c r="AI172" i="19"/>
  <c r="AG172" i="19"/>
  <c r="AF172" i="19"/>
  <c r="AD172" i="19"/>
  <c r="AA172" i="19"/>
  <c r="AJ210" i="35"/>
  <c r="AI210" i="35" s="1"/>
  <c r="AG210" i="35"/>
  <c r="AF210" i="35" s="1"/>
  <c r="AD210" i="35"/>
  <c r="AC210" i="35" s="1"/>
  <c r="AA210" i="35"/>
  <c r="AJ209" i="35"/>
  <c r="AI209" i="35" s="1"/>
  <c r="AG209" i="35"/>
  <c r="AF209" i="35"/>
  <c r="AD209" i="35"/>
  <c r="AA209" i="35"/>
  <c r="AJ212" i="7"/>
  <c r="AI212" i="7"/>
  <c r="AG212" i="7"/>
  <c r="AF212" i="7"/>
  <c r="AD212" i="7"/>
  <c r="AN212" i="7"/>
  <c r="O209" i="14"/>
  <c r="AC212" i="7"/>
  <c r="AA212" i="7"/>
  <c r="AJ211" i="7"/>
  <c r="AI211" i="7"/>
  <c r="AG211" i="7"/>
  <c r="AF211" i="7"/>
  <c r="AD211" i="7"/>
  <c r="AC211" i="7"/>
  <c r="AA211" i="7"/>
  <c r="AL211" i="7"/>
  <c r="N208" i="14"/>
  <c r="AJ171" i="20"/>
  <c r="AI171" i="20"/>
  <c r="AG171" i="20"/>
  <c r="AF171" i="20"/>
  <c r="AD171" i="20"/>
  <c r="AA171" i="20"/>
  <c r="AJ170" i="20"/>
  <c r="AI170" i="20"/>
  <c r="AG170" i="20"/>
  <c r="AF170" i="20"/>
  <c r="AD170" i="20"/>
  <c r="AA170" i="20"/>
  <c r="AL170" i="20"/>
  <c r="J208" i="14"/>
  <c r="AJ164" i="21"/>
  <c r="AI164" i="21"/>
  <c r="AG164" i="21"/>
  <c r="AF164" i="21"/>
  <c r="AD164" i="21"/>
  <c r="AA164" i="21"/>
  <c r="AJ163" i="21"/>
  <c r="AI163" i="21"/>
  <c r="AG163" i="21"/>
  <c r="AF163" i="21"/>
  <c r="AD163" i="21"/>
  <c r="AA163" i="21"/>
  <c r="AL163" i="21" s="1"/>
  <c r="H208" i="14" s="1"/>
  <c r="AJ211" i="2"/>
  <c r="AI211" i="2"/>
  <c r="AG211" i="2"/>
  <c r="AF211" i="2"/>
  <c r="AD211" i="2"/>
  <c r="AN211" i="2"/>
  <c r="E208" i="14"/>
  <c r="AA211" i="2"/>
  <c r="AJ182" i="15"/>
  <c r="AG182" i="15"/>
  <c r="AF182" i="15" s="1"/>
  <c r="AD182" i="15"/>
  <c r="AC182" i="15" s="1"/>
  <c r="AA182" i="15"/>
  <c r="AJ181" i="15"/>
  <c r="AG181" i="15"/>
  <c r="AF181" i="15"/>
  <c r="AD181" i="15"/>
  <c r="AC181" i="15" s="1"/>
  <c r="AA181" i="15"/>
  <c r="AD86" i="34"/>
  <c r="AN86" i="34"/>
  <c r="BG207" i="14"/>
  <c r="AA86" i="34"/>
  <c r="Z86" i="34"/>
  <c r="AD85" i="34"/>
  <c r="AC85" i="34"/>
  <c r="AA85" i="34"/>
  <c r="Z85" i="34"/>
  <c r="AJ86" i="34"/>
  <c r="AI86" i="34"/>
  <c r="AG86" i="34"/>
  <c r="AF86" i="34"/>
  <c r="BM207" i="14"/>
  <c r="BL207" i="14"/>
  <c r="AM207" i="14"/>
  <c r="AL207" i="14"/>
  <c r="AI207" i="14"/>
  <c r="AH207" i="14"/>
  <c r="AG207" i="14"/>
  <c r="AF207" i="14"/>
  <c r="AE207" i="14"/>
  <c r="AD207" i="14"/>
  <c r="M207" i="14"/>
  <c r="L207" i="14"/>
  <c r="G207" i="14"/>
  <c r="F207" i="14"/>
  <c r="AJ208" i="23"/>
  <c r="AN208" i="23"/>
  <c r="BK207" i="14"/>
  <c r="AG208" i="23"/>
  <c r="AL208" i="23"/>
  <c r="AJ208" i="28"/>
  <c r="AI208" i="28"/>
  <c r="AG208" i="28"/>
  <c r="AD208" i="28"/>
  <c r="AA208" i="28"/>
  <c r="AJ208" i="38"/>
  <c r="AI208" i="38"/>
  <c r="AG208" i="38"/>
  <c r="AF208" i="38"/>
  <c r="AD208" i="38"/>
  <c r="AC208" i="38"/>
  <c r="AA208" i="38"/>
  <c r="AL208" i="38"/>
  <c r="Z208" i="38"/>
  <c r="AJ111" i="26"/>
  <c r="AI111" i="26"/>
  <c r="AG111" i="26"/>
  <c r="AF111" i="26"/>
  <c r="AD111" i="26"/>
  <c r="AC111" i="26"/>
  <c r="AA111" i="26"/>
  <c r="AL111" i="26"/>
  <c r="AZ207" i="14"/>
  <c r="AJ64" i="36"/>
  <c r="AI64" i="36"/>
  <c r="AG64" i="36"/>
  <c r="AD64" i="36"/>
  <c r="Z64" i="36"/>
  <c r="AJ98" i="32"/>
  <c r="AI98" i="32"/>
  <c r="AG98" i="32"/>
  <c r="AF98" i="32"/>
  <c r="AD98" i="32"/>
  <c r="AN98" i="32"/>
  <c r="AU207" i="14"/>
  <c r="AA98" i="32"/>
  <c r="AJ28" i="39"/>
  <c r="AI28" i="39" s="1"/>
  <c r="AG28" i="39"/>
  <c r="AF28" i="39" s="1"/>
  <c r="AD28" i="39"/>
  <c r="AC28" i="39" s="1"/>
  <c r="AA28" i="39"/>
  <c r="Z28" i="39" s="1"/>
  <c r="AJ102" i="30"/>
  <c r="AI102" i="30" s="1"/>
  <c r="AG102" i="30"/>
  <c r="AD102" i="30"/>
  <c r="AA102" i="30"/>
  <c r="Z102" i="30" s="1"/>
  <c r="AJ208" i="3"/>
  <c r="AI208" i="3"/>
  <c r="AG208" i="3"/>
  <c r="AF208" i="3"/>
  <c r="AD208" i="3"/>
  <c r="AN208" i="3"/>
  <c r="AK207" i="14"/>
  <c r="AA208" i="3"/>
  <c r="AL208" i="3"/>
  <c r="AJ200" i="4"/>
  <c r="AG200" i="4"/>
  <c r="AF200" i="4" s="1"/>
  <c r="AD200" i="4"/>
  <c r="AA200" i="4"/>
  <c r="AJ210" i="5"/>
  <c r="AI210" i="5"/>
  <c r="AG210" i="5"/>
  <c r="AF210" i="5"/>
  <c r="AD210" i="5"/>
  <c r="AN210" i="5"/>
  <c r="Y207" i="14"/>
  <c r="AA210" i="5"/>
  <c r="AL210" i="5"/>
  <c r="X207" i="14"/>
  <c r="AJ209" i="5"/>
  <c r="AI209" i="5"/>
  <c r="AG209" i="5"/>
  <c r="AF209" i="5"/>
  <c r="AD209" i="5"/>
  <c r="AN209" i="5"/>
  <c r="Y206" i="14"/>
  <c r="AA209" i="5"/>
  <c r="AJ210" i="6"/>
  <c r="AI210" i="6" s="1"/>
  <c r="AG210" i="6"/>
  <c r="AF210" i="6" s="1"/>
  <c r="AD210" i="6"/>
  <c r="AA210" i="6"/>
  <c r="AL210" i="6" s="1"/>
  <c r="V207" i="14" s="1"/>
  <c r="AJ171" i="19"/>
  <c r="AI171" i="19"/>
  <c r="AG171" i="19"/>
  <c r="AF171" i="19"/>
  <c r="AD171" i="19"/>
  <c r="AA171" i="19"/>
  <c r="AJ208" i="35"/>
  <c r="AI208" i="35"/>
  <c r="AG208" i="35"/>
  <c r="AF208" i="35" s="1"/>
  <c r="AD208" i="35"/>
  <c r="AN208" i="35" s="1"/>
  <c r="S207" i="14" s="1"/>
  <c r="AA208" i="35"/>
  <c r="AJ207" i="35"/>
  <c r="AI207" i="35"/>
  <c r="AG207" i="35"/>
  <c r="AF207" i="35" s="1"/>
  <c r="AD207" i="35"/>
  <c r="AC207" i="35" s="1"/>
  <c r="AA207" i="35"/>
  <c r="AJ210" i="7"/>
  <c r="AI210" i="7"/>
  <c r="AG210" i="7"/>
  <c r="AF210" i="7"/>
  <c r="AD210" i="7"/>
  <c r="AA210" i="7"/>
  <c r="AL210" i="7"/>
  <c r="N207" i="14"/>
  <c r="AJ169" i="20"/>
  <c r="AI169" i="20"/>
  <c r="AG169" i="20"/>
  <c r="AF169" i="20"/>
  <c r="AD169" i="20"/>
  <c r="AN169" i="20"/>
  <c r="K207" i="14"/>
  <c r="AC169" i="20"/>
  <c r="AA169" i="20"/>
  <c r="AL169" i="20"/>
  <c r="J207" i="14"/>
  <c r="AJ162" i="21"/>
  <c r="AG162" i="21"/>
  <c r="AF162" i="21" s="1"/>
  <c r="AD162" i="21"/>
  <c r="AC162" i="21" s="1"/>
  <c r="AA162" i="21"/>
  <c r="Z162" i="21" s="1"/>
  <c r="AJ210" i="2"/>
  <c r="AI210" i="2"/>
  <c r="AG210" i="2"/>
  <c r="AF210" i="2"/>
  <c r="AD210" i="2"/>
  <c r="AN210" i="2"/>
  <c r="E207" i="14"/>
  <c r="AC210" i="2"/>
  <c r="AA210" i="2"/>
  <c r="AL210" i="2"/>
  <c r="D207" i="14"/>
  <c r="Z210" i="2"/>
  <c r="AJ180" i="15"/>
  <c r="AI180" i="15" s="1"/>
  <c r="AG180" i="15"/>
  <c r="AF180" i="15" s="1"/>
  <c r="AD180" i="15"/>
  <c r="AA180" i="15"/>
  <c r="AJ207" i="38"/>
  <c r="AI207" i="38"/>
  <c r="AG207" i="38"/>
  <c r="AF207" i="38"/>
  <c r="AD207" i="38"/>
  <c r="AA207" i="38"/>
  <c r="AJ206" i="38"/>
  <c r="AI206" i="38"/>
  <c r="AG206" i="38"/>
  <c r="AF206" i="38"/>
  <c r="AD206" i="38"/>
  <c r="AA206" i="38"/>
  <c r="Z206" i="38"/>
  <c r="BM206" i="14"/>
  <c r="BL206" i="14"/>
  <c r="AM206" i="14"/>
  <c r="AL206" i="14"/>
  <c r="AI206" i="14"/>
  <c r="AH206" i="14"/>
  <c r="AG206" i="14"/>
  <c r="AF206" i="14"/>
  <c r="AE206" i="14"/>
  <c r="AD206" i="14"/>
  <c r="M206" i="14"/>
  <c r="L206" i="14"/>
  <c r="G206" i="14"/>
  <c r="F206" i="14"/>
  <c r="AJ207" i="23"/>
  <c r="AN207" i="23"/>
  <c r="BK206" i="14"/>
  <c r="AG207" i="23"/>
  <c r="AL207" i="23"/>
  <c r="AF207" i="23"/>
  <c r="AJ207" i="28"/>
  <c r="AI207" i="28"/>
  <c r="AG207" i="28"/>
  <c r="AD207" i="28"/>
  <c r="AA207" i="28"/>
  <c r="AL207" i="28"/>
  <c r="AJ85" i="34"/>
  <c r="AI85" i="34"/>
  <c r="AG85" i="34"/>
  <c r="AF85" i="34"/>
  <c r="AJ110" i="26"/>
  <c r="AI110" i="26"/>
  <c r="AG110" i="26"/>
  <c r="AF110" i="26"/>
  <c r="AD110" i="26"/>
  <c r="AC110" i="26"/>
  <c r="AA110" i="26"/>
  <c r="AL110" i="26"/>
  <c r="AZ206" i="14"/>
  <c r="Z110" i="26"/>
  <c r="AJ63" i="36"/>
  <c r="AI63" i="36"/>
  <c r="AG63" i="36"/>
  <c r="AF63" i="36"/>
  <c r="AC63" i="36"/>
  <c r="AJ97" i="32"/>
  <c r="AI97" i="32"/>
  <c r="AG97" i="32"/>
  <c r="AF97" i="32"/>
  <c r="AD97" i="32"/>
  <c r="AN97" i="32"/>
  <c r="AU206" i="14"/>
  <c r="AA97" i="32"/>
  <c r="AL97" i="32"/>
  <c r="AT206" i="14"/>
  <c r="AJ144" i="33"/>
  <c r="AG144" i="33"/>
  <c r="AF144" i="33"/>
  <c r="AD144" i="33"/>
  <c r="AC144" i="33"/>
  <c r="AA144" i="33"/>
  <c r="AJ27" i="39"/>
  <c r="AI27" i="39" s="1"/>
  <c r="AG27" i="39"/>
  <c r="AF27" i="39" s="1"/>
  <c r="AD27" i="39"/>
  <c r="AA27" i="39"/>
  <c r="Z27" i="39" s="1"/>
  <c r="AJ101" i="30"/>
  <c r="AI101" i="30" s="1"/>
  <c r="AG101" i="30"/>
  <c r="AD101" i="30"/>
  <c r="AA101" i="30"/>
  <c r="AJ207" i="3"/>
  <c r="AI207" i="3"/>
  <c r="AG207" i="3"/>
  <c r="AF207" i="3"/>
  <c r="AD207" i="3"/>
  <c r="AA207" i="3"/>
  <c r="AJ199" i="4"/>
  <c r="AI199" i="4" s="1"/>
  <c r="AG199" i="4"/>
  <c r="AF199" i="4" s="1"/>
  <c r="AD199" i="4"/>
  <c r="AC199" i="4" s="1"/>
  <c r="AA199" i="4"/>
  <c r="AJ209" i="6"/>
  <c r="AI209" i="6" s="1"/>
  <c r="AG209" i="6"/>
  <c r="AF209" i="6" s="1"/>
  <c r="AD209" i="6"/>
  <c r="AC209" i="6" s="1"/>
  <c r="AA209" i="6"/>
  <c r="AJ170" i="19"/>
  <c r="AI170" i="19"/>
  <c r="AG170" i="19"/>
  <c r="AF170" i="19"/>
  <c r="AD170" i="19"/>
  <c r="AC170" i="19"/>
  <c r="AA170" i="19"/>
  <c r="AJ209" i="7"/>
  <c r="AI209" i="7"/>
  <c r="AG209" i="7"/>
  <c r="AF209" i="7"/>
  <c r="AD209" i="7"/>
  <c r="AN209" i="7"/>
  <c r="O206" i="14"/>
  <c r="AA209" i="7"/>
  <c r="AL209" i="7"/>
  <c r="N206" i="14"/>
  <c r="AJ168" i="20"/>
  <c r="AI168" i="20"/>
  <c r="AG168" i="20"/>
  <c r="AF168" i="20"/>
  <c r="AD168" i="20"/>
  <c r="AA168" i="20"/>
  <c r="AL168" i="20"/>
  <c r="J206" i="14"/>
  <c r="AJ161" i="21"/>
  <c r="AG161" i="21"/>
  <c r="AF161" i="21" s="1"/>
  <c r="AD161" i="21"/>
  <c r="AA161" i="21"/>
  <c r="AJ209" i="2"/>
  <c r="AI209" i="2"/>
  <c r="AG209" i="2"/>
  <c r="AF209" i="2"/>
  <c r="AD209" i="2"/>
  <c r="AA209" i="2"/>
  <c r="AJ179" i="15"/>
  <c r="AI179" i="15" s="1"/>
  <c r="AG179" i="15"/>
  <c r="AF179" i="15" s="1"/>
  <c r="AD179" i="15"/>
  <c r="AA179" i="15"/>
  <c r="Z179" i="15" s="1"/>
  <c r="BM205" i="14"/>
  <c r="BL205" i="14"/>
  <c r="AM205" i="14"/>
  <c r="AL205" i="14"/>
  <c r="AI205" i="14"/>
  <c r="AH205" i="14"/>
  <c r="AG205" i="14"/>
  <c r="AF205" i="14"/>
  <c r="AE205" i="14"/>
  <c r="AD205" i="14"/>
  <c r="M205" i="14"/>
  <c r="L205" i="14"/>
  <c r="G205" i="14"/>
  <c r="F205" i="14"/>
  <c r="BM204" i="14"/>
  <c r="BL204" i="14"/>
  <c r="AM204" i="14"/>
  <c r="AL204" i="14"/>
  <c r="AI204" i="14"/>
  <c r="AH204" i="14"/>
  <c r="AG204" i="14"/>
  <c r="AF204" i="14"/>
  <c r="AE204" i="14"/>
  <c r="AD204" i="14"/>
  <c r="M204" i="14"/>
  <c r="L204" i="14"/>
  <c r="G204" i="14"/>
  <c r="F204" i="14"/>
  <c r="AJ206" i="23"/>
  <c r="AG206" i="23"/>
  <c r="AL206" i="23"/>
  <c r="BJ205" i="14"/>
  <c r="AF206" i="23"/>
  <c r="AJ205" i="23"/>
  <c r="AN205" i="23"/>
  <c r="BK204" i="14"/>
  <c r="AG205" i="23"/>
  <c r="AL205" i="23"/>
  <c r="AF205" i="23"/>
  <c r="AJ204" i="23"/>
  <c r="AN204" i="23"/>
  <c r="BK203" i="14"/>
  <c r="AI204" i="23"/>
  <c r="AG204" i="23"/>
  <c r="AL204" i="23"/>
  <c r="AF204" i="23"/>
  <c r="AJ203" i="23"/>
  <c r="AI203" i="23"/>
  <c r="AG203" i="23"/>
  <c r="AF203" i="23"/>
  <c r="AD203" i="23"/>
  <c r="AC203" i="23"/>
  <c r="AA203" i="23"/>
  <c r="AL203" i="23"/>
  <c r="BJ202" i="14"/>
  <c r="AJ206" i="28"/>
  <c r="AI206" i="28"/>
  <c r="AG206" i="28"/>
  <c r="AD206" i="28"/>
  <c r="AA206" i="28"/>
  <c r="AJ84" i="34"/>
  <c r="AI84" i="34"/>
  <c r="AG84" i="34"/>
  <c r="AF84" i="34"/>
  <c r="AD84" i="34"/>
  <c r="AA84" i="34"/>
  <c r="AJ109" i="26"/>
  <c r="AI109" i="26"/>
  <c r="AG109" i="26"/>
  <c r="AF109" i="26"/>
  <c r="AD109" i="26"/>
  <c r="AA109" i="26"/>
  <c r="AJ62" i="36"/>
  <c r="AI62" i="36"/>
  <c r="AG62" i="36"/>
  <c r="AC62" i="36"/>
  <c r="Z62" i="36"/>
  <c r="AJ96" i="32"/>
  <c r="AI96" i="32"/>
  <c r="AG96" i="32"/>
  <c r="AF96" i="32"/>
  <c r="AD96" i="32"/>
  <c r="AN96" i="32"/>
  <c r="AU205" i="14"/>
  <c r="AC96" i="32"/>
  <c r="AA96" i="32"/>
  <c r="AL96" i="32"/>
  <c r="Z203" i="23"/>
  <c r="AJ143" i="33"/>
  <c r="AI143" i="33"/>
  <c r="AG143" i="33"/>
  <c r="AF143" i="33"/>
  <c r="AD143" i="33"/>
  <c r="AC143" i="33"/>
  <c r="AA143" i="33"/>
  <c r="AL143" i="33"/>
  <c r="AR205" i="14"/>
  <c r="AJ26" i="39"/>
  <c r="AI26" i="39" s="1"/>
  <c r="AG26" i="39"/>
  <c r="AF26" i="39" s="1"/>
  <c r="AD26" i="39"/>
  <c r="AC26" i="39" s="1"/>
  <c r="AA26" i="39"/>
  <c r="AJ100" i="30"/>
  <c r="AI100" i="30" s="1"/>
  <c r="AG100" i="30"/>
  <c r="AF100" i="30" s="1"/>
  <c r="AD100" i="30"/>
  <c r="AC100" i="30" s="1"/>
  <c r="AA100" i="30"/>
  <c r="Z100" i="30" s="1"/>
  <c r="AJ206" i="3"/>
  <c r="AI206" i="3"/>
  <c r="AG206" i="3"/>
  <c r="AF206" i="3"/>
  <c r="AD206" i="3"/>
  <c r="AN206" i="3"/>
  <c r="AK205" i="14"/>
  <c r="AA206" i="3"/>
  <c r="AL206" i="3"/>
  <c r="AJ205" i="14"/>
  <c r="AJ198" i="4"/>
  <c r="AG198" i="4"/>
  <c r="AF198" i="4" s="1"/>
  <c r="AD198" i="4"/>
  <c r="AC198" i="4" s="1"/>
  <c r="AA198" i="4"/>
  <c r="Z198" i="4"/>
  <c r="AJ208" i="5"/>
  <c r="AI208" i="5"/>
  <c r="AG208" i="5"/>
  <c r="AF208" i="5"/>
  <c r="AD208" i="5"/>
  <c r="AC208" i="5"/>
  <c r="AA208" i="5"/>
  <c r="AJ208" i="6"/>
  <c r="AI208" i="6" s="1"/>
  <c r="AG208" i="6"/>
  <c r="AF208" i="6" s="1"/>
  <c r="AD208" i="6"/>
  <c r="AA208" i="6"/>
  <c r="AJ169" i="19"/>
  <c r="AI169" i="19"/>
  <c r="AG169" i="19"/>
  <c r="AF169" i="19"/>
  <c r="AD169" i="19"/>
  <c r="AC169" i="19"/>
  <c r="AA169" i="19"/>
  <c r="AJ206" i="35"/>
  <c r="AI206" i="35"/>
  <c r="AG206" i="35"/>
  <c r="AF206" i="35" s="1"/>
  <c r="AD206" i="35"/>
  <c r="AA206" i="35"/>
  <c r="AJ208" i="7"/>
  <c r="AI208" i="7"/>
  <c r="AG208" i="7"/>
  <c r="AF208" i="7"/>
  <c r="AD208" i="7"/>
  <c r="AC208" i="7"/>
  <c r="AA208" i="7"/>
  <c r="AJ167" i="20"/>
  <c r="AI167" i="20"/>
  <c r="AG167" i="20"/>
  <c r="AF167" i="20"/>
  <c r="AD167" i="20"/>
  <c r="AA167" i="20"/>
  <c r="AJ160" i="21"/>
  <c r="AI160" i="21" s="1"/>
  <c r="AG160" i="21"/>
  <c r="AF160" i="21" s="1"/>
  <c r="AD160" i="21"/>
  <c r="AA160" i="21"/>
  <c r="AJ208" i="2"/>
  <c r="AI208" i="2"/>
  <c r="AG208" i="2"/>
  <c r="AF208" i="2"/>
  <c r="AD208" i="2"/>
  <c r="AN208" i="2"/>
  <c r="E205" i="14"/>
  <c r="AA208" i="2"/>
  <c r="AJ178" i="15"/>
  <c r="AI178" i="15" s="1"/>
  <c r="AG178" i="15"/>
  <c r="AF178" i="15"/>
  <c r="AD178" i="15"/>
  <c r="AC178" i="15" s="1"/>
  <c r="AA178" i="15"/>
  <c r="AL178" i="15" s="1"/>
  <c r="B205" i="14" s="1"/>
  <c r="AA108" i="26"/>
  <c r="AA107" i="26"/>
  <c r="AL107" i="26"/>
  <c r="AA106" i="26"/>
  <c r="Z106" i="26"/>
  <c r="AA99" i="30"/>
  <c r="Z99" i="30" s="1"/>
  <c r="BM203" i="14"/>
  <c r="BL203" i="14"/>
  <c r="AM203" i="14"/>
  <c r="AL203" i="14"/>
  <c r="AI203" i="14"/>
  <c r="AH203" i="14"/>
  <c r="AG203" i="14"/>
  <c r="AF203" i="14"/>
  <c r="AE203" i="14"/>
  <c r="AD203" i="14"/>
  <c r="M203" i="14"/>
  <c r="L203" i="14"/>
  <c r="G203" i="14"/>
  <c r="F203" i="14"/>
  <c r="AJ205" i="28"/>
  <c r="AI205" i="28"/>
  <c r="AG205" i="28"/>
  <c r="AF205" i="28"/>
  <c r="AD205" i="28"/>
  <c r="AC205" i="28"/>
  <c r="AA205" i="28"/>
  <c r="AJ204" i="28"/>
  <c r="AI204" i="28"/>
  <c r="AG204" i="28"/>
  <c r="AF204" i="28"/>
  <c r="AD204" i="28"/>
  <c r="AA204" i="28"/>
  <c r="AL204" i="28"/>
  <c r="AJ83" i="34"/>
  <c r="AI83" i="34"/>
  <c r="AG83" i="34"/>
  <c r="AF83" i="34"/>
  <c r="AD83" i="34"/>
  <c r="AN83" i="34"/>
  <c r="BG204" i="14"/>
  <c r="AA83" i="34"/>
  <c r="AJ82" i="34"/>
  <c r="AI82" i="34"/>
  <c r="AG82" i="34"/>
  <c r="AF82" i="34"/>
  <c r="AD82" i="34"/>
  <c r="AN82" i="34"/>
  <c r="BG203" i="14"/>
  <c r="AC82" i="34"/>
  <c r="AA82" i="34"/>
  <c r="Z82" i="34"/>
  <c r="AJ205" i="38"/>
  <c r="AI205" i="38"/>
  <c r="AG205" i="38"/>
  <c r="AF205" i="38"/>
  <c r="AD205" i="38"/>
  <c r="AN205" i="38"/>
  <c r="BC204" i="14"/>
  <c r="AA205" i="38"/>
  <c r="AL205" i="38"/>
  <c r="AJ204" i="38"/>
  <c r="AI204" i="38"/>
  <c r="AG204" i="38"/>
  <c r="AF204" i="38"/>
  <c r="AD204" i="38"/>
  <c r="AN204" i="38"/>
  <c r="BC203" i="14"/>
  <c r="AA204" i="38"/>
  <c r="AL204" i="38"/>
  <c r="BB203" i="14"/>
  <c r="AJ108" i="26"/>
  <c r="AI108" i="26"/>
  <c r="AG108" i="26"/>
  <c r="AF108" i="26"/>
  <c r="AD108" i="26"/>
  <c r="AN108" i="26"/>
  <c r="BA204" i="14"/>
  <c r="AJ107" i="26"/>
  <c r="AI107" i="26"/>
  <c r="AG107" i="26"/>
  <c r="AF107" i="26"/>
  <c r="AD107" i="26"/>
  <c r="AJ61" i="36"/>
  <c r="AI61" i="36"/>
  <c r="AG61" i="36"/>
  <c r="AC61" i="36"/>
  <c r="AJ60" i="36"/>
  <c r="AI60" i="36"/>
  <c r="AG60" i="36"/>
  <c r="AD60" i="36"/>
  <c r="AN60" i="36"/>
  <c r="AY203" i="14"/>
  <c r="Z60" i="36"/>
  <c r="AJ95" i="32"/>
  <c r="AI95" i="32"/>
  <c r="AG95" i="32"/>
  <c r="AF95" i="32"/>
  <c r="AD95" i="32"/>
  <c r="AA95" i="32"/>
  <c r="AJ94" i="32"/>
  <c r="AI94" i="32"/>
  <c r="AG94" i="32"/>
  <c r="AF94" i="32"/>
  <c r="AD94" i="32"/>
  <c r="AN94" i="32"/>
  <c r="AU203" i="14"/>
  <c r="AA94" i="32"/>
  <c r="AL94" i="32"/>
  <c r="AJ142" i="33"/>
  <c r="AI142" i="33"/>
  <c r="AG142" i="33"/>
  <c r="AD142" i="33"/>
  <c r="AA142" i="33"/>
  <c r="AL142" i="33"/>
  <c r="AR204" i="14"/>
  <c r="Z142" i="33"/>
  <c r="AJ141" i="33"/>
  <c r="AI141" i="33"/>
  <c r="AG141" i="33"/>
  <c r="AD141" i="33"/>
  <c r="AN141" i="33"/>
  <c r="AS203" i="14"/>
  <c r="AA141" i="33"/>
  <c r="AL141" i="33"/>
  <c r="AR203" i="14"/>
  <c r="Z141" i="33"/>
  <c r="AJ25" i="39"/>
  <c r="AI25" i="39" s="1"/>
  <c r="AG25" i="39"/>
  <c r="AF25" i="39" s="1"/>
  <c r="AD25" i="39"/>
  <c r="AA25" i="39"/>
  <c r="Z25" i="39" s="1"/>
  <c r="AJ24" i="39"/>
  <c r="AI24" i="39" s="1"/>
  <c r="AG24" i="39"/>
  <c r="AD24" i="39"/>
  <c r="AC24" i="39" s="1"/>
  <c r="AA24" i="39"/>
  <c r="Z24" i="39" s="1"/>
  <c r="AJ99" i="30"/>
  <c r="AI99" i="30" s="1"/>
  <c r="AG99" i="30"/>
  <c r="AF99" i="30" s="1"/>
  <c r="AD99" i="30"/>
  <c r="AC99" i="30" s="1"/>
  <c r="AJ98" i="30"/>
  <c r="AI98" i="30" s="1"/>
  <c r="AG98" i="30"/>
  <c r="AF98" i="30" s="1"/>
  <c r="AD98" i="30"/>
  <c r="AA98" i="30"/>
  <c r="Z98" i="30" s="1"/>
  <c r="AJ205" i="3"/>
  <c r="AI205" i="3"/>
  <c r="AG205" i="3"/>
  <c r="AF205" i="3"/>
  <c r="AD205" i="3"/>
  <c r="AA205" i="3"/>
  <c r="AL205" i="3"/>
  <c r="AJ204" i="14"/>
  <c r="AJ204" i="3"/>
  <c r="AI204" i="3"/>
  <c r="AG204" i="3"/>
  <c r="AF204" i="3"/>
  <c r="AD204" i="3"/>
  <c r="AA204" i="3"/>
  <c r="AJ197" i="4"/>
  <c r="AI197" i="4" s="1"/>
  <c r="AG197" i="4"/>
  <c r="AF197" i="4" s="1"/>
  <c r="AD197" i="4"/>
  <c r="AA197" i="4"/>
  <c r="Z203" i="14"/>
  <c r="AJ207" i="5"/>
  <c r="AI207" i="5"/>
  <c r="AG207" i="5"/>
  <c r="AF207" i="5"/>
  <c r="AD207" i="5"/>
  <c r="AA207" i="5"/>
  <c r="AL207" i="5"/>
  <c r="Z207" i="5"/>
  <c r="AJ206" i="5"/>
  <c r="AI206" i="5"/>
  <c r="AG206" i="5"/>
  <c r="AF206" i="5"/>
  <c r="AD206" i="5"/>
  <c r="AN206" i="5"/>
  <c r="Y203" i="14"/>
  <c r="AA206" i="5"/>
  <c r="AL206" i="5"/>
  <c r="X203" i="14"/>
  <c r="AJ207" i="6"/>
  <c r="AI207" i="6" s="1"/>
  <c r="AG207" i="6"/>
  <c r="AF207" i="6"/>
  <c r="AD207" i="6"/>
  <c r="AA207" i="6"/>
  <c r="AJ206" i="6"/>
  <c r="AI206" i="6"/>
  <c r="AG206" i="6"/>
  <c r="AF206" i="6" s="1"/>
  <c r="AD206" i="6"/>
  <c r="AC206" i="6"/>
  <c r="AA206" i="6"/>
  <c r="AJ168" i="19"/>
  <c r="AI168" i="19"/>
  <c r="AG168" i="19"/>
  <c r="AF168" i="19"/>
  <c r="AD168" i="19"/>
  <c r="AA168" i="19"/>
  <c r="AJ167" i="19"/>
  <c r="AI167" i="19"/>
  <c r="AG167" i="19"/>
  <c r="AF167" i="19"/>
  <c r="AD167" i="19"/>
  <c r="AC167" i="19"/>
  <c r="AA167" i="19"/>
  <c r="AJ205" i="35"/>
  <c r="AI205" i="35"/>
  <c r="AG205" i="35"/>
  <c r="AF205" i="35"/>
  <c r="AD205" i="35"/>
  <c r="AA205" i="35"/>
  <c r="AL205" i="35"/>
  <c r="R204" i="14"/>
  <c r="AJ204" i="35"/>
  <c r="AI204" i="35"/>
  <c r="AG204" i="35"/>
  <c r="AF204" i="35"/>
  <c r="AD204" i="35"/>
  <c r="AA204" i="35"/>
  <c r="AJ207" i="7"/>
  <c r="AI207" i="7"/>
  <c r="AG207" i="7"/>
  <c r="AF207" i="7"/>
  <c r="AD207" i="7"/>
  <c r="AA207" i="7"/>
  <c r="AJ206" i="7"/>
  <c r="AI206" i="7"/>
  <c r="AG206" i="7"/>
  <c r="AF206" i="7"/>
  <c r="AD206" i="7"/>
  <c r="AA206" i="7"/>
  <c r="AL206" i="7"/>
  <c r="N203" i="14"/>
  <c r="AJ166" i="20"/>
  <c r="AI166" i="20"/>
  <c r="AG166" i="20"/>
  <c r="AF166" i="20"/>
  <c r="AD166" i="20"/>
  <c r="AN166" i="20"/>
  <c r="K204" i="14"/>
  <c r="AA166" i="20"/>
  <c r="AJ165" i="20"/>
  <c r="AI165" i="20"/>
  <c r="AG165" i="20"/>
  <c r="AF165" i="20"/>
  <c r="AD165" i="20"/>
  <c r="AA165" i="20"/>
  <c r="AL165" i="20"/>
  <c r="AJ159" i="21"/>
  <c r="AI159" i="21" s="1"/>
  <c r="AG159" i="21"/>
  <c r="AF159" i="21" s="1"/>
  <c r="AD159" i="21"/>
  <c r="AN159" i="21" s="1"/>
  <c r="I204" i="14" s="1"/>
  <c r="AA159" i="21"/>
  <c r="AL159" i="21" s="1"/>
  <c r="H204" i="14" s="1"/>
  <c r="AJ158" i="21"/>
  <c r="AI158" i="21"/>
  <c r="AG158" i="21"/>
  <c r="AF158" i="21" s="1"/>
  <c r="AD158" i="21"/>
  <c r="AC158" i="21"/>
  <c r="AA158" i="21"/>
  <c r="AL158" i="21" s="1"/>
  <c r="AJ207" i="2"/>
  <c r="AI207" i="2"/>
  <c r="AG207" i="2"/>
  <c r="AD207" i="2"/>
  <c r="AN207" i="2"/>
  <c r="E204" i="14"/>
  <c r="AA207" i="2"/>
  <c r="AL207" i="2"/>
  <c r="D204" i="14"/>
  <c r="AJ206" i="2"/>
  <c r="AI206" i="2"/>
  <c r="AG206" i="2"/>
  <c r="AF206" i="2"/>
  <c r="AD206" i="2"/>
  <c r="AN206" i="2"/>
  <c r="E203" i="14"/>
  <c r="AA206" i="2"/>
  <c r="AJ177" i="15"/>
  <c r="AI177" i="15" s="1"/>
  <c r="AG177" i="15"/>
  <c r="AF177" i="15" s="1"/>
  <c r="AD177" i="15"/>
  <c r="AN177" i="15" s="1"/>
  <c r="C204" i="14" s="1"/>
  <c r="AA177" i="15"/>
  <c r="Z177" i="15"/>
  <c r="AJ176" i="15"/>
  <c r="AI176" i="15"/>
  <c r="AG176" i="15"/>
  <c r="AF176" i="15"/>
  <c r="AD176" i="15"/>
  <c r="AC176" i="15" s="1"/>
  <c r="AA176" i="15"/>
  <c r="AL176" i="15" s="1"/>
  <c r="B203" i="14" s="1"/>
  <c r="Z176" i="15"/>
  <c r="BM202" i="14"/>
  <c r="BL202" i="14"/>
  <c r="AM202" i="14"/>
  <c r="AL202" i="14"/>
  <c r="AI202" i="14"/>
  <c r="AH202" i="14"/>
  <c r="AG202" i="14"/>
  <c r="AF202" i="14"/>
  <c r="AE202" i="14"/>
  <c r="AD202" i="14"/>
  <c r="M202" i="14"/>
  <c r="L202" i="14"/>
  <c r="G202" i="14"/>
  <c r="F202" i="14"/>
  <c r="AJ203" i="28"/>
  <c r="AG203" i="28"/>
  <c r="AF203" i="28"/>
  <c r="AD203" i="28"/>
  <c r="AA203" i="28"/>
  <c r="AJ81" i="34"/>
  <c r="AI81" i="34"/>
  <c r="AG81" i="34"/>
  <c r="AF81" i="34"/>
  <c r="AD81" i="34"/>
  <c r="AC81" i="34"/>
  <c r="AA81" i="34"/>
  <c r="AL81" i="34"/>
  <c r="AJ80" i="34"/>
  <c r="AI80" i="34"/>
  <c r="AG80" i="34"/>
  <c r="AD80" i="34"/>
  <c r="AN80" i="34"/>
  <c r="BG201" i="14"/>
  <c r="AC80" i="34"/>
  <c r="AA80" i="34"/>
  <c r="AJ203" i="38"/>
  <c r="AI203" i="38"/>
  <c r="AG203" i="38"/>
  <c r="AF203" i="38"/>
  <c r="AD203" i="38"/>
  <c r="AA203" i="38"/>
  <c r="AL203" i="38"/>
  <c r="AJ106" i="26"/>
  <c r="AG106" i="26"/>
  <c r="AD106" i="26"/>
  <c r="AN106" i="26"/>
  <c r="BA202" i="14"/>
  <c r="AC106" i="26"/>
  <c r="AJ59" i="36"/>
  <c r="AI59" i="36"/>
  <c r="AG59" i="36"/>
  <c r="AF59" i="36"/>
  <c r="AD59" i="36"/>
  <c r="AA59" i="36"/>
  <c r="AL59" i="36"/>
  <c r="AJ58" i="36"/>
  <c r="AI58" i="36"/>
  <c r="AG58" i="36"/>
  <c r="AA58" i="36"/>
  <c r="AJ93" i="32"/>
  <c r="AI93" i="32"/>
  <c r="AG93" i="32"/>
  <c r="AF93" i="32"/>
  <c r="AD93" i="32"/>
  <c r="AA93" i="32"/>
  <c r="AL93" i="32"/>
  <c r="AJ140" i="33"/>
  <c r="AI140" i="33"/>
  <c r="AG140" i="33"/>
  <c r="AF140" i="33"/>
  <c r="AD140" i="33"/>
  <c r="AN140" i="33"/>
  <c r="AS202" i="14"/>
  <c r="AA140" i="33"/>
  <c r="AJ23" i="39"/>
  <c r="AI23" i="39" s="1"/>
  <c r="AG23" i="39"/>
  <c r="AD23" i="39"/>
  <c r="AA23" i="39"/>
  <c r="Z23" i="39" s="1"/>
  <c r="AJ22" i="39"/>
  <c r="AI22" i="39" s="1"/>
  <c r="AG22" i="39"/>
  <c r="AF22" i="39" s="1"/>
  <c r="AD22" i="39"/>
  <c r="AA22" i="39"/>
  <c r="Z22" i="39" s="1"/>
  <c r="AJ97" i="30"/>
  <c r="AI97" i="30" s="1"/>
  <c r="AG97" i="30"/>
  <c r="AF97" i="30" s="1"/>
  <c r="AD97" i="30"/>
  <c r="AC97" i="30" s="1"/>
  <c r="AA97" i="30"/>
  <c r="Z97" i="30" s="1"/>
  <c r="AJ203" i="3"/>
  <c r="AI203" i="3"/>
  <c r="AG203" i="3"/>
  <c r="AF203" i="3"/>
  <c r="AD203" i="3"/>
  <c r="AN203" i="3"/>
  <c r="AK202" i="14"/>
  <c r="AA203" i="3"/>
  <c r="AL203" i="3"/>
  <c r="AJ195" i="4"/>
  <c r="AI195" i="4" s="1"/>
  <c r="AG195" i="4"/>
  <c r="AF195" i="4"/>
  <c r="AD195" i="4"/>
  <c r="AN195" i="4" s="1"/>
  <c r="AA202" i="14" s="1"/>
  <c r="AA195" i="4"/>
  <c r="Z195" i="4" s="1"/>
  <c r="AJ205" i="5"/>
  <c r="AI205" i="5"/>
  <c r="AG205" i="5"/>
  <c r="AF205" i="5"/>
  <c r="AD205" i="5"/>
  <c r="AN205" i="5"/>
  <c r="Y202" i="14"/>
  <c r="AA205" i="5"/>
  <c r="AL205" i="5"/>
  <c r="X202" i="14"/>
  <c r="AJ205" i="6"/>
  <c r="AI205" i="6" s="1"/>
  <c r="AG205" i="6"/>
  <c r="AF205" i="6" s="1"/>
  <c r="AD205" i="6"/>
  <c r="AA205" i="6"/>
  <c r="Z205" i="6" s="1"/>
  <c r="AJ166" i="19"/>
  <c r="AI166" i="19"/>
  <c r="AG166" i="19"/>
  <c r="AF166" i="19"/>
  <c r="AD166" i="19"/>
  <c r="AA166" i="19"/>
  <c r="AJ165" i="19"/>
  <c r="AI165" i="19"/>
  <c r="AG165" i="19"/>
  <c r="AD165" i="19"/>
  <c r="AC165" i="19"/>
  <c r="AA165" i="19"/>
  <c r="Z165" i="19"/>
  <c r="AJ203" i="35"/>
  <c r="AI203" i="35" s="1"/>
  <c r="AG203" i="35"/>
  <c r="AF203" i="35" s="1"/>
  <c r="AD203" i="35"/>
  <c r="AA203" i="35"/>
  <c r="AJ205" i="7"/>
  <c r="AI205" i="7"/>
  <c r="AG205" i="7"/>
  <c r="AF205" i="7"/>
  <c r="AD205" i="7"/>
  <c r="AN205" i="7"/>
  <c r="O202" i="14"/>
  <c r="AA205" i="7"/>
  <c r="AJ204" i="7"/>
  <c r="AI204" i="7"/>
  <c r="AG204" i="7"/>
  <c r="AF204" i="7"/>
  <c r="AD204" i="7"/>
  <c r="AN204" i="7"/>
  <c r="O201" i="14"/>
  <c r="AA204" i="7"/>
  <c r="AJ164" i="20"/>
  <c r="AI164" i="20"/>
  <c r="AG164" i="20"/>
  <c r="AD164" i="20"/>
  <c r="AA164" i="20"/>
  <c r="AL164" i="20"/>
  <c r="J202" i="14"/>
  <c r="Z164" i="20"/>
  <c r="AJ157" i="21"/>
  <c r="AG157" i="21"/>
  <c r="AF157" i="21" s="1"/>
  <c r="AD157" i="21"/>
  <c r="AN157" i="21" s="1"/>
  <c r="I202" i="14" s="1"/>
  <c r="AA157" i="21"/>
  <c r="Z157" i="21" s="1"/>
  <c r="AJ205" i="2"/>
  <c r="AI205" i="2"/>
  <c r="AG205" i="2"/>
  <c r="AF205" i="2"/>
  <c r="AD205" i="2"/>
  <c r="AN205" i="2"/>
  <c r="E202" i="14"/>
  <c r="AC205" i="2"/>
  <c r="AA205" i="2"/>
  <c r="AJ204" i="2"/>
  <c r="AI204" i="2"/>
  <c r="AG204" i="2"/>
  <c r="AF204" i="2"/>
  <c r="AD204" i="2"/>
  <c r="AN204" i="2"/>
  <c r="E201" i="14"/>
  <c r="AA204" i="2"/>
  <c r="AL204" i="2"/>
  <c r="D201" i="14"/>
  <c r="AJ175" i="15"/>
  <c r="AI175" i="15" s="1"/>
  <c r="AG175" i="15"/>
  <c r="AF175" i="15" s="1"/>
  <c r="AD175" i="15"/>
  <c r="AC175" i="15" s="1"/>
  <c r="AA175" i="15"/>
  <c r="BM201" i="14"/>
  <c r="BL201" i="14"/>
  <c r="AM201" i="14"/>
  <c r="AL201" i="14"/>
  <c r="AI201" i="14"/>
  <c r="AH201" i="14"/>
  <c r="AG201" i="14"/>
  <c r="AF201" i="14"/>
  <c r="AE201" i="14"/>
  <c r="AD201" i="14"/>
  <c r="M201" i="14"/>
  <c r="L201" i="14"/>
  <c r="G201" i="14"/>
  <c r="F201" i="14"/>
  <c r="AJ202" i="23"/>
  <c r="AI202" i="23"/>
  <c r="AG202" i="23"/>
  <c r="AF202" i="23"/>
  <c r="AD202" i="23"/>
  <c r="AN202" i="23"/>
  <c r="BK201" i="14"/>
  <c r="AA202" i="23"/>
  <c r="AL202" i="23"/>
  <c r="AJ202" i="28"/>
  <c r="AI202" i="28"/>
  <c r="AG202" i="28"/>
  <c r="AF202" i="28"/>
  <c r="AD202" i="28"/>
  <c r="AN202" i="28"/>
  <c r="BI201" i="14"/>
  <c r="AC202" i="28"/>
  <c r="AA202" i="28"/>
  <c r="AL202" i="28"/>
  <c r="AJ202" i="38"/>
  <c r="AI202" i="38"/>
  <c r="AG202" i="38"/>
  <c r="AF202" i="38"/>
  <c r="AD202" i="38"/>
  <c r="AN202" i="38"/>
  <c r="BC201" i="14"/>
  <c r="AC202" i="38"/>
  <c r="AA202" i="38"/>
  <c r="AL202" i="38"/>
  <c r="AJ201" i="38"/>
  <c r="AI201" i="38"/>
  <c r="AG201" i="38"/>
  <c r="AF201" i="38"/>
  <c r="AD201" i="38"/>
  <c r="AN201" i="38"/>
  <c r="BC200" i="14"/>
  <c r="AC201" i="38"/>
  <c r="AA201" i="38"/>
  <c r="AL201" i="38"/>
  <c r="AJ105" i="26"/>
  <c r="AI105" i="26"/>
  <c r="AG105" i="26"/>
  <c r="AF105" i="26"/>
  <c r="AD105" i="26"/>
  <c r="AN105" i="26"/>
  <c r="BA201" i="14"/>
  <c r="AA105" i="26"/>
  <c r="AJ104" i="26"/>
  <c r="AI104" i="26"/>
  <c r="AG104" i="26"/>
  <c r="AF104" i="26"/>
  <c r="AD104" i="26"/>
  <c r="AN104" i="26"/>
  <c r="BA200" i="14"/>
  <c r="AA104" i="26"/>
  <c r="AL104" i="26"/>
  <c r="AJ92" i="32"/>
  <c r="AI92" i="32"/>
  <c r="AG92" i="32"/>
  <c r="AF92" i="32"/>
  <c r="AD92" i="32"/>
  <c r="AA92" i="32"/>
  <c r="AJ139" i="33"/>
  <c r="AI139" i="33"/>
  <c r="AG139" i="33"/>
  <c r="AF139" i="33"/>
  <c r="AD139" i="33"/>
  <c r="AN139" i="33"/>
  <c r="AS201" i="14"/>
  <c r="AA139" i="33"/>
  <c r="AL139" i="33"/>
  <c r="AJ96" i="30"/>
  <c r="AI96" i="30" s="1"/>
  <c r="AG96" i="30"/>
  <c r="AF96" i="30" s="1"/>
  <c r="AD96" i="30"/>
  <c r="AC96" i="30" s="1"/>
  <c r="AA96" i="30"/>
  <c r="Z96" i="30" s="1"/>
  <c r="AJ95" i="30"/>
  <c r="AI95" i="30" s="1"/>
  <c r="AG95" i="30"/>
  <c r="AD95" i="30"/>
  <c r="AA95" i="30"/>
  <c r="AJ202" i="3"/>
  <c r="AI202" i="3"/>
  <c r="AG202" i="3"/>
  <c r="AF202" i="3"/>
  <c r="AD202" i="3"/>
  <c r="AC202" i="3"/>
  <c r="AA202" i="3"/>
  <c r="AL202" i="3"/>
  <c r="AJ194" i="4"/>
  <c r="AI194" i="4" s="1"/>
  <c r="AG194" i="4"/>
  <c r="AF194" i="4" s="1"/>
  <c r="AD194" i="4"/>
  <c r="AC194" i="4" s="1"/>
  <c r="AA194" i="4"/>
  <c r="Z194" i="4" s="1"/>
  <c r="AJ204" i="5"/>
  <c r="AI204" i="5"/>
  <c r="AG204" i="5"/>
  <c r="AF204" i="5"/>
  <c r="AD204" i="5"/>
  <c r="AA204" i="5"/>
  <c r="Z204" i="5"/>
  <c r="AJ203" i="5"/>
  <c r="AG203" i="5"/>
  <c r="AF203" i="5"/>
  <c r="AD203" i="5"/>
  <c r="AN203" i="5"/>
  <c r="Y200" i="14"/>
  <c r="AC203" i="5"/>
  <c r="AA203" i="5"/>
  <c r="AJ204" i="6"/>
  <c r="AI204" i="6" s="1"/>
  <c r="AG204" i="6"/>
  <c r="AF204" i="6" s="1"/>
  <c r="AD204" i="6"/>
  <c r="AA204" i="6"/>
  <c r="AL204" i="6" s="1"/>
  <c r="V201" i="14" s="1"/>
  <c r="AJ202" i="35"/>
  <c r="AI202" i="35"/>
  <c r="AG202" i="35"/>
  <c r="AF202" i="35" s="1"/>
  <c r="AD202" i="35"/>
  <c r="AA202" i="35"/>
  <c r="Z202" i="35" s="1"/>
  <c r="AJ201" i="35"/>
  <c r="AI201" i="35" s="1"/>
  <c r="AG201" i="35"/>
  <c r="AF201" i="35" s="1"/>
  <c r="AD201" i="35"/>
  <c r="AA201" i="35"/>
  <c r="AJ163" i="20"/>
  <c r="AI163" i="20"/>
  <c r="AG163" i="20"/>
  <c r="AF163" i="20"/>
  <c r="AD163" i="20"/>
  <c r="AA163" i="20"/>
  <c r="AJ156" i="21"/>
  <c r="AI156" i="21" s="1"/>
  <c r="AG156" i="21"/>
  <c r="AF156" i="21"/>
  <c r="AD156" i="21"/>
  <c r="AA156" i="21"/>
  <c r="AJ174" i="15"/>
  <c r="AI174" i="15" s="1"/>
  <c r="AG174" i="15"/>
  <c r="AF174" i="15" s="1"/>
  <c r="AD174" i="15"/>
  <c r="AC174" i="15" s="1"/>
  <c r="AA174" i="15"/>
  <c r="Z174" i="15"/>
  <c r="AJ173" i="15"/>
  <c r="AI173" i="15" s="1"/>
  <c r="AG173" i="15"/>
  <c r="AF173" i="15" s="1"/>
  <c r="AD173" i="15"/>
  <c r="AA173" i="15"/>
  <c r="BM200" i="14"/>
  <c r="BL200" i="14"/>
  <c r="AM200" i="14"/>
  <c r="AL200" i="14"/>
  <c r="AI200" i="14"/>
  <c r="AH200" i="14"/>
  <c r="AG200" i="14"/>
  <c r="AF200" i="14"/>
  <c r="AE200" i="14"/>
  <c r="AD200" i="14"/>
  <c r="M200" i="14"/>
  <c r="L200" i="14"/>
  <c r="G200" i="14"/>
  <c r="F200" i="14"/>
  <c r="AJ201" i="23"/>
  <c r="AG201" i="23"/>
  <c r="AF201" i="23"/>
  <c r="AD201" i="23"/>
  <c r="AN201" i="23"/>
  <c r="BK200" i="14"/>
  <c r="AA201" i="23"/>
  <c r="AJ201" i="28"/>
  <c r="AG201" i="28"/>
  <c r="AF201" i="28"/>
  <c r="AD201" i="28"/>
  <c r="AN201" i="28"/>
  <c r="BI200" i="14"/>
  <c r="AA201" i="28"/>
  <c r="AJ79" i="34"/>
  <c r="AI79" i="34"/>
  <c r="AG79" i="34"/>
  <c r="AF79" i="34"/>
  <c r="AD79" i="34"/>
  <c r="AA79" i="34"/>
  <c r="AJ200" i="38"/>
  <c r="AI200" i="38"/>
  <c r="AG200" i="38"/>
  <c r="AF200" i="38"/>
  <c r="AD200" i="38"/>
  <c r="AN200" i="38"/>
  <c r="BC199" i="14"/>
  <c r="AA200" i="38"/>
  <c r="AJ57" i="36"/>
  <c r="AI57" i="36"/>
  <c r="AG57" i="36"/>
  <c r="AD57" i="36"/>
  <c r="AN57" i="36"/>
  <c r="AY200" i="14"/>
  <c r="AA57" i="36"/>
  <c r="AJ56" i="36"/>
  <c r="AI56" i="36"/>
  <c r="AG56" i="36"/>
  <c r="AF56" i="36"/>
  <c r="AD56" i="36"/>
  <c r="AN56" i="36"/>
  <c r="AY199" i="14"/>
  <c r="AA56" i="36"/>
  <c r="AJ91" i="32"/>
  <c r="AI91" i="32"/>
  <c r="AG91" i="32"/>
  <c r="AF91" i="32"/>
  <c r="AD91" i="32"/>
  <c r="AN91" i="32"/>
  <c r="AU200" i="14"/>
  <c r="AA91" i="32"/>
  <c r="AL91" i="32"/>
  <c r="AJ138" i="33"/>
  <c r="AI138" i="33"/>
  <c r="AG138" i="33"/>
  <c r="AF138" i="33"/>
  <c r="AD138" i="33"/>
  <c r="AC138" i="33"/>
  <c r="AA138" i="33"/>
  <c r="AJ21" i="39"/>
  <c r="AI21" i="39" s="1"/>
  <c r="AG21" i="39"/>
  <c r="AF21" i="39" s="1"/>
  <c r="AD21" i="39"/>
  <c r="AC21" i="39" s="1"/>
  <c r="AA21" i="39"/>
  <c r="AJ201" i="3"/>
  <c r="AI201" i="3"/>
  <c r="AG201" i="3"/>
  <c r="AF201" i="3"/>
  <c r="AD201" i="3"/>
  <c r="AN201" i="3"/>
  <c r="AK200" i="14"/>
  <c r="AA201" i="3"/>
  <c r="AL201" i="3"/>
  <c r="AJ200" i="14"/>
  <c r="AJ193" i="4"/>
  <c r="AI193" i="4" s="1"/>
  <c r="AG193" i="4"/>
  <c r="AF193" i="4" s="1"/>
  <c r="AD193" i="4"/>
  <c r="AA193" i="4"/>
  <c r="AL193" i="4" s="1"/>
  <c r="Z200" i="14" s="1"/>
  <c r="AJ203" i="6"/>
  <c r="AI203" i="6" s="1"/>
  <c r="AG203" i="6"/>
  <c r="AF203" i="6" s="1"/>
  <c r="AD203" i="6"/>
  <c r="AA203" i="6"/>
  <c r="AL203" i="6" s="1"/>
  <c r="V200" i="14" s="1"/>
  <c r="AJ164" i="19"/>
  <c r="AI164" i="19"/>
  <c r="AG164" i="19"/>
  <c r="AF164" i="19"/>
  <c r="AD164" i="19"/>
  <c r="AA164" i="19"/>
  <c r="AL164" i="19"/>
  <c r="T200" i="14"/>
  <c r="AJ163" i="19"/>
  <c r="AI163" i="19"/>
  <c r="AG163" i="19"/>
  <c r="AF163" i="19"/>
  <c r="AD163" i="19"/>
  <c r="AA163" i="19"/>
  <c r="AL163" i="19"/>
  <c r="AJ200" i="35"/>
  <c r="AI200" i="35" s="1"/>
  <c r="AG200" i="35"/>
  <c r="AF200" i="35"/>
  <c r="AD200" i="35"/>
  <c r="AC200" i="35"/>
  <c r="AA200" i="35"/>
  <c r="AJ203" i="7"/>
  <c r="AI203" i="7"/>
  <c r="AG203" i="7"/>
  <c r="AD203" i="7"/>
  <c r="AA203" i="7"/>
  <c r="AJ202" i="7"/>
  <c r="AI202" i="7"/>
  <c r="AG202" i="7"/>
  <c r="AD202" i="7"/>
  <c r="AA202" i="7"/>
  <c r="Z202" i="7"/>
  <c r="AJ162" i="20"/>
  <c r="AI162" i="20"/>
  <c r="AG162" i="20"/>
  <c r="AF162" i="20"/>
  <c r="AD162" i="20"/>
  <c r="AN162" i="20"/>
  <c r="K200" i="14"/>
  <c r="AA162" i="20"/>
  <c r="AL162" i="20"/>
  <c r="AJ155" i="21"/>
  <c r="AI155" i="21" s="1"/>
  <c r="AG155" i="21"/>
  <c r="AF155" i="21" s="1"/>
  <c r="AD155" i="21"/>
  <c r="AC155" i="21" s="1"/>
  <c r="AA155" i="21"/>
  <c r="AL155" i="21" s="1"/>
  <c r="AJ203" i="2"/>
  <c r="AI203" i="2"/>
  <c r="AG203" i="2"/>
  <c r="AF203" i="2"/>
  <c r="AD203" i="2"/>
  <c r="AA203" i="2"/>
  <c r="AJ202" i="2"/>
  <c r="AI202" i="2"/>
  <c r="AG202" i="2"/>
  <c r="AF202" i="2"/>
  <c r="AD202" i="2"/>
  <c r="AN202" i="2"/>
  <c r="E199" i="14"/>
  <c r="AA202" i="2"/>
  <c r="BM199" i="14"/>
  <c r="BL199" i="14"/>
  <c r="AM199" i="14"/>
  <c r="AL199" i="14"/>
  <c r="AI199" i="14"/>
  <c r="AH199" i="14"/>
  <c r="AG199" i="14"/>
  <c r="AF199" i="14"/>
  <c r="AE199" i="14"/>
  <c r="AD199" i="14"/>
  <c r="M199" i="14"/>
  <c r="L199" i="14"/>
  <c r="G199" i="14"/>
  <c r="F199" i="14"/>
  <c r="AJ172" i="15"/>
  <c r="AI172" i="15" s="1"/>
  <c r="AG172" i="15"/>
  <c r="AF172" i="15" s="1"/>
  <c r="AD172" i="15"/>
  <c r="AC172" i="15"/>
  <c r="AA172" i="15"/>
  <c r="AJ103" i="26"/>
  <c r="AI103" i="26"/>
  <c r="AG103" i="26"/>
  <c r="AF103" i="26"/>
  <c r="AD103" i="26"/>
  <c r="AN103" i="26"/>
  <c r="BA199" i="14"/>
  <c r="AA103" i="26"/>
  <c r="AA20" i="39"/>
  <c r="BM198" i="14"/>
  <c r="BL198" i="14"/>
  <c r="AM198" i="14"/>
  <c r="AL198" i="14"/>
  <c r="AI198" i="14"/>
  <c r="AH198" i="14"/>
  <c r="AG198" i="14"/>
  <c r="AF198" i="14"/>
  <c r="AE198" i="14"/>
  <c r="AD198" i="14"/>
  <c r="M198" i="14"/>
  <c r="L198" i="14"/>
  <c r="G198" i="14"/>
  <c r="F198" i="14"/>
  <c r="AJ200" i="23"/>
  <c r="AI200" i="23"/>
  <c r="AG200" i="23"/>
  <c r="AF200" i="23"/>
  <c r="AD200" i="23"/>
  <c r="AA200" i="23"/>
  <c r="AL200" i="23"/>
  <c r="AJ199" i="23"/>
  <c r="AI199" i="23"/>
  <c r="AG199" i="23"/>
  <c r="AF199" i="23"/>
  <c r="AD199" i="23"/>
  <c r="AC199" i="23"/>
  <c r="AA199" i="23"/>
  <c r="AJ198" i="23"/>
  <c r="AI198" i="23"/>
  <c r="AG198" i="23"/>
  <c r="AF198" i="23"/>
  <c r="AD198" i="23"/>
  <c r="AN198" i="23"/>
  <c r="BK197" i="14"/>
  <c r="AA198" i="23"/>
  <c r="AL198" i="23"/>
  <c r="AJ200" i="28"/>
  <c r="AI200" i="28"/>
  <c r="AG200" i="28"/>
  <c r="AD200" i="28"/>
  <c r="AC200" i="28"/>
  <c r="AA200" i="28"/>
  <c r="Z200" i="28"/>
  <c r="AJ199" i="28"/>
  <c r="AI199" i="28"/>
  <c r="AG199" i="28"/>
  <c r="AF199" i="28"/>
  <c r="AD199" i="28"/>
  <c r="AN199" i="28"/>
  <c r="BI198" i="14"/>
  <c r="AA199" i="28"/>
  <c r="AL199" i="28"/>
  <c r="AJ78" i="34"/>
  <c r="AI78" i="34"/>
  <c r="AG78" i="34"/>
  <c r="AD78" i="34"/>
  <c r="AA78" i="34"/>
  <c r="AL78" i="34"/>
  <c r="AJ77" i="34"/>
  <c r="AI77" i="34"/>
  <c r="AG77" i="34"/>
  <c r="AF77" i="34"/>
  <c r="AD77" i="34"/>
  <c r="AA77" i="34"/>
  <c r="AJ199" i="38"/>
  <c r="AI199" i="38"/>
  <c r="AG199" i="38"/>
  <c r="AF199" i="38"/>
  <c r="AD199" i="38"/>
  <c r="AA199" i="38"/>
  <c r="Z199" i="38"/>
  <c r="AJ102" i="26"/>
  <c r="AI102" i="26"/>
  <c r="AG102" i="26"/>
  <c r="AD102" i="26"/>
  <c r="AA102" i="26"/>
  <c r="AJ55" i="36"/>
  <c r="AI55" i="36"/>
  <c r="AG55" i="36"/>
  <c r="AF55" i="36"/>
  <c r="AD55" i="36"/>
  <c r="AN55" i="36"/>
  <c r="AY198" i="14"/>
  <c r="AA55" i="36"/>
  <c r="AL55" i="36"/>
  <c r="AJ90" i="32"/>
  <c r="AI90" i="32"/>
  <c r="AG90" i="32"/>
  <c r="AF90" i="32"/>
  <c r="AD90" i="32"/>
  <c r="AA90" i="32"/>
  <c r="AL90" i="32"/>
  <c r="AJ89" i="32"/>
  <c r="AI89" i="32"/>
  <c r="AG89" i="32"/>
  <c r="AD89" i="32"/>
  <c r="AA89" i="32"/>
  <c r="AL89" i="32"/>
  <c r="AJ137" i="33"/>
  <c r="AI137" i="33"/>
  <c r="AG137" i="33"/>
  <c r="AF137" i="33"/>
  <c r="AD137" i="33"/>
  <c r="AA137" i="33"/>
  <c r="AL137" i="33"/>
  <c r="AJ136" i="33"/>
  <c r="AI136" i="33"/>
  <c r="AG136" i="33"/>
  <c r="AF136" i="33"/>
  <c r="AD136" i="33"/>
  <c r="AN136" i="33"/>
  <c r="AS198" i="14"/>
  <c r="AA136" i="33"/>
  <c r="AJ20" i="39"/>
  <c r="AI20" i="39" s="1"/>
  <c r="AG20" i="39"/>
  <c r="AF20" i="39" s="1"/>
  <c r="AD20" i="39"/>
  <c r="AJ19" i="39"/>
  <c r="AI19" i="39" s="1"/>
  <c r="AG19" i="39"/>
  <c r="AF19" i="39" s="1"/>
  <c r="AD19" i="39"/>
  <c r="AC19" i="39" s="1"/>
  <c r="AA19" i="39"/>
  <c r="AJ94" i="30"/>
  <c r="AI94" i="30" s="1"/>
  <c r="AG94" i="30"/>
  <c r="AF94" i="30" s="1"/>
  <c r="AD94" i="30"/>
  <c r="AA94" i="30"/>
  <c r="AJ93" i="30"/>
  <c r="AI93" i="30" s="1"/>
  <c r="AG93" i="30"/>
  <c r="AF93" i="30" s="1"/>
  <c r="AD93" i="30"/>
  <c r="AC93" i="30" s="1"/>
  <c r="AA93" i="30"/>
  <c r="AJ200" i="3"/>
  <c r="AI200" i="3"/>
  <c r="AG200" i="3"/>
  <c r="AF200" i="3"/>
  <c r="AD200" i="3"/>
  <c r="AA200" i="3"/>
  <c r="AL200" i="3"/>
  <c r="AJ199" i="14"/>
  <c r="AJ199" i="3"/>
  <c r="AI199" i="3"/>
  <c r="AG199" i="3"/>
  <c r="AF199" i="3"/>
  <c r="AD199" i="3"/>
  <c r="AC199" i="3"/>
  <c r="AA199" i="3"/>
  <c r="AL199" i="3"/>
  <c r="AJ192" i="4"/>
  <c r="AI192" i="4"/>
  <c r="AG192" i="4"/>
  <c r="AD192" i="4"/>
  <c r="AA192" i="4"/>
  <c r="AL192" i="4" s="1"/>
  <c r="Z199" i="14" s="1"/>
  <c r="AJ191" i="4"/>
  <c r="AI191" i="4" s="1"/>
  <c r="AG191" i="4"/>
  <c r="AF191" i="4" s="1"/>
  <c r="AD191" i="4"/>
  <c r="AC191" i="4" s="1"/>
  <c r="AA191" i="4"/>
  <c r="Z191" i="4"/>
  <c r="AJ190" i="4"/>
  <c r="AI190" i="4"/>
  <c r="AG190" i="4"/>
  <c r="AF190" i="4" s="1"/>
  <c r="AD190" i="4"/>
  <c r="AC190" i="4" s="1"/>
  <c r="AA190" i="4"/>
  <c r="Z190" i="4"/>
  <c r="AJ202" i="5"/>
  <c r="AI202" i="5"/>
  <c r="AG202" i="5"/>
  <c r="AF202" i="5"/>
  <c r="AD202" i="5"/>
  <c r="AN202" i="5"/>
  <c r="Y199" i="14"/>
  <c r="AA202" i="5"/>
  <c r="Z202" i="5"/>
  <c r="AJ201" i="5"/>
  <c r="AI201" i="5"/>
  <c r="AG201" i="5"/>
  <c r="AF201" i="5"/>
  <c r="AD201" i="5"/>
  <c r="AA201" i="5"/>
  <c r="AJ202" i="6"/>
  <c r="AI202" i="6" s="1"/>
  <c r="AG202" i="6"/>
  <c r="AF202" i="6"/>
  <c r="AD202" i="6"/>
  <c r="AC202" i="6"/>
  <c r="AA202" i="6"/>
  <c r="AJ201" i="6"/>
  <c r="AI201" i="6"/>
  <c r="AG201" i="6"/>
  <c r="AF201" i="6" s="1"/>
  <c r="AD201" i="6"/>
  <c r="AC201" i="6" s="1"/>
  <c r="AA201" i="6"/>
  <c r="AJ162" i="19"/>
  <c r="AI162" i="19"/>
  <c r="AG162" i="19"/>
  <c r="AF162" i="19"/>
  <c r="AD162" i="19"/>
  <c r="AC162" i="19"/>
  <c r="AA162" i="19"/>
  <c r="AL162" i="19"/>
  <c r="AJ199" i="35"/>
  <c r="AI199" i="35"/>
  <c r="AG199" i="35"/>
  <c r="AF199" i="35" s="1"/>
  <c r="AD199" i="35"/>
  <c r="AA199" i="35"/>
  <c r="AJ201" i="7"/>
  <c r="AI201" i="7"/>
  <c r="AG201" i="7"/>
  <c r="AF201" i="7"/>
  <c r="AD201" i="7"/>
  <c r="AA201" i="7"/>
  <c r="AL201" i="7"/>
  <c r="N198" i="14"/>
  <c r="AJ161" i="20"/>
  <c r="AI161" i="20"/>
  <c r="AG161" i="20"/>
  <c r="AF161" i="20"/>
  <c r="AD161" i="20"/>
  <c r="AA161" i="20"/>
  <c r="AL161" i="20"/>
  <c r="AJ160" i="20"/>
  <c r="AI160" i="20"/>
  <c r="AG160" i="20"/>
  <c r="AF160" i="20"/>
  <c r="AD160" i="20"/>
  <c r="AA160" i="20"/>
  <c r="AL160" i="20"/>
  <c r="J198" i="14"/>
  <c r="AJ154" i="21"/>
  <c r="AI154" i="21"/>
  <c r="AG154" i="21"/>
  <c r="AF154" i="21" s="1"/>
  <c r="AD154" i="21"/>
  <c r="AN154" i="21"/>
  <c r="I199" i="14" s="1"/>
  <c r="AA154" i="21"/>
  <c r="Z154" i="21"/>
  <c r="AJ153" i="21"/>
  <c r="AI153" i="21" s="1"/>
  <c r="AG153" i="21"/>
  <c r="AF153" i="21"/>
  <c r="AD153" i="21"/>
  <c r="AC153" i="21" s="1"/>
  <c r="AA153" i="21"/>
  <c r="AJ201" i="2"/>
  <c r="AI201" i="2"/>
  <c r="AG201" i="2"/>
  <c r="AD201" i="2"/>
  <c r="AC201" i="2"/>
  <c r="AA201" i="2"/>
  <c r="Z201" i="2"/>
  <c r="AJ171" i="15"/>
  <c r="AI171" i="15" s="1"/>
  <c r="AG171" i="15"/>
  <c r="AF171" i="15" s="1"/>
  <c r="AD171" i="15"/>
  <c r="AC171" i="15" s="1"/>
  <c r="AA171" i="15"/>
  <c r="Z171" i="15" s="1"/>
  <c r="BM197" i="14"/>
  <c r="BL197" i="14"/>
  <c r="AM197" i="14"/>
  <c r="AL197" i="14"/>
  <c r="AI197" i="14"/>
  <c r="AH197" i="14"/>
  <c r="AG197" i="14"/>
  <c r="AF197" i="14"/>
  <c r="AE197" i="14"/>
  <c r="AD197" i="14"/>
  <c r="M197" i="14"/>
  <c r="L197" i="14"/>
  <c r="G197" i="14"/>
  <c r="F197" i="14"/>
  <c r="AJ200" i="7"/>
  <c r="AI200" i="7"/>
  <c r="AG200" i="7"/>
  <c r="AD200" i="7"/>
  <c r="AN200" i="7"/>
  <c r="O197" i="14"/>
  <c r="AA200" i="7"/>
  <c r="Z200" i="7"/>
  <c r="AJ199" i="7"/>
  <c r="AI199" i="7"/>
  <c r="AG199" i="7"/>
  <c r="AF199" i="7"/>
  <c r="AD199" i="7"/>
  <c r="AN199" i="7"/>
  <c r="O196" i="14"/>
  <c r="AA199" i="7"/>
  <c r="BM196" i="14"/>
  <c r="BL196" i="14"/>
  <c r="AM196" i="14"/>
  <c r="AL196" i="14"/>
  <c r="AI196" i="14"/>
  <c r="AH196" i="14"/>
  <c r="AG196" i="14"/>
  <c r="AF196" i="14"/>
  <c r="AE196" i="14"/>
  <c r="AD196" i="14"/>
  <c r="M196" i="14"/>
  <c r="L196" i="14"/>
  <c r="G196" i="14"/>
  <c r="F196" i="14"/>
  <c r="AJ197" i="23"/>
  <c r="AI197" i="23"/>
  <c r="AG197" i="23"/>
  <c r="AF197" i="23"/>
  <c r="AD197" i="23"/>
  <c r="AC197" i="23"/>
  <c r="AA197" i="23"/>
  <c r="AL197" i="23"/>
  <c r="AJ196" i="23"/>
  <c r="AI196" i="23"/>
  <c r="AG196" i="23"/>
  <c r="AF196" i="23"/>
  <c r="AD196" i="23"/>
  <c r="AA196" i="23"/>
  <c r="AJ198" i="28"/>
  <c r="AI198" i="28"/>
  <c r="AG198" i="28"/>
  <c r="AD198" i="28"/>
  <c r="AA198" i="28"/>
  <c r="AJ197" i="28"/>
  <c r="AI197" i="28"/>
  <c r="AG197" i="28"/>
  <c r="AF197" i="28"/>
  <c r="AD197" i="28"/>
  <c r="AN197" i="28"/>
  <c r="BI196" i="14"/>
  <c r="AA197" i="28"/>
  <c r="AL197" i="28"/>
  <c r="AJ76" i="34"/>
  <c r="AI76" i="34"/>
  <c r="AG76" i="34"/>
  <c r="AD76" i="34"/>
  <c r="AA76" i="34"/>
  <c r="AL76" i="34"/>
  <c r="AJ75" i="34"/>
  <c r="AI75" i="34"/>
  <c r="AG75" i="34"/>
  <c r="AF75" i="34"/>
  <c r="AD75" i="34"/>
  <c r="AC75" i="34"/>
  <c r="AA75" i="34"/>
  <c r="AJ198" i="38"/>
  <c r="AI198" i="38"/>
  <c r="AG198" i="38"/>
  <c r="AF198" i="38"/>
  <c r="AD198" i="38"/>
  <c r="AN198" i="38"/>
  <c r="BC197" i="14"/>
  <c r="AA198" i="38"/>
  <c r="AL198" i="38"/>
  <c r="Z198" i="38"/>
  <c r="AJ197" i="38"/>
  <c r="AI197" i="38"/>
  <c r="AG197" i="38"/>
  <c r="AF197" i="38"/>
  <c r="AD197" i="38"/>
  <c r="AN197" i="38"/>
  <c r="BC196" i="14"/>
  <c r="AA197" i="38"/>
  <c r="AL197" i="38"/>
  <c r="Z197" i="38"/>
  <c r="AJ101" i="26"/>
  <c r="AI101" i="26"/>
  <c r="AG101" i="26"/>
  <c r="AF101" i="26"/>
  <c r="AD101" i="26"/>
  <c r="AN101" i="26"/>
  <c r="BA197" i="14"/>
  <c r="AA101" i="26"/>
  <c r="AL101" i="26"/>
  <c r="AZ197" i="14"/>
  <c r="AJ100" i="26"/>
  <c r="AI100" i="26"/>
  <c r="AG100" i="26"/>
  <c r="AF100" i="26"/>
  <c r="AD100" i="26"/>
  <c r="AN100" i="26"/>
  <c r="BA196" i="14"/>
  <c r="AA100" i="26"/>
  <c r="AL100" i="26"/>
  <c r="AJ54" i="36"/>
  <c r="AI54" i="36"/>
  <c r="AG54" i="36"/>
  <c r="AF54" i="36"/>
  <c r="AD54" i="36"/>
  <c r="AN54" i="36"/>
  <c r="AY197" i="14"/>
  <c r="AC54" i="36"/>
  <c r="AA54" i="36"/>
  <c r="AL54" i="36"/>
  <c r="AJ53" i="36"/>
  <c r="AI53" i="36"/>
  <c r="AG53" i="36"/>
  <c r="AF53" i="36"/>
  <c r="AD53" i="36"/>
  <c r="AN53" i="36"/>
  <c r="AY196" i="14"/>
  <c r="AA53" i="36"/>
  <c r="AL53" i="36"/>
  <c r="AJ88" i="32"/>
  <c r="AI88" i="32"/>
  <c r="AG88" i="32"/>
  <c r="AF88" i="32"/>
  <c r="AD88" i="32"/>
  <c r="AA88" i="32"/>
  <c r="AL88" i="32"/>
  <c r="AT197" i="14"/>
  <c r="AJ87" i="32"/>
  <c r="AI87" i="32"/>
  <c r="AG87" i="32"/>
  <c r="AF87" i="32"/>
  <c r="AD87" i="32"/>
  <c r="AA87" i="32"/>
  <c r="AL87" i="32"/>
  <c r="AJ86" i="32"/>
  <c r="AI86" i="32"/>
  <c r="AG86" i="32"/>
  <c r="AD86" i="32"/>
  <c r="AN86" i="32"/>
  <c r="AU195" i="14"/>
  <c r="AA86" i="32"/>
  <c r="AL86" i="32"/>
  <c r="AJ135" i="33"/>
  <c r="AG135" i="33"/>
  <c r="AD135" i="33"/>
  <c r="AC135" i="33"/>
  <c r="AA135" i="33"/>
  <c r="AL135" i="33"/>
  <c r="Z135" i="33"/>
  <c r="AJ134" i="33"/>
  <c r="AI134" i="33"/>
  <c r="AG134" i="33"/>
  <c r="AF134" i="33"/>
  <c r="AD134" i="33"/>
  <c r="AN134" i="33"/>
  <c r="AS196" i="14"/>
  <c r="AC134" i="33"/>
  <c r="AA134" i="33"/>
  <c r="Z134" i="33"/>
  <c r="AJ18" i="39"/>
  <c r="AI18" i="39" s="1"/>
  <c r="AG18" i="39"/>
  <c r="AF18" i="39" s="1"/>
  <c r="AD18" i="39"/>
  <c r="AA18" i="39"/>
  <c r="Z18" i="39" s="1"/>
  <c r="AJ17" i="39"/>
  <c r="AI17" i="39" s="1"/>
  <c r="AG17" i="39"/>
  <c r="AD17" i="39"/>
  <c r="AC17" i="39" s="1"/>
  <c r="AA17" i="39"/>
  <c r="AJ92" i="30"/>
  <c r="AI92" i="30" s="1"/>
  <c r="AG92" i="30"/>
  <c r="AF92" i="30" s="1"/>
  <c r="AD92" i="30"/>
  <c r="AC92" i="30" s="1"/>
  <c r="AA92" i="30"/>
  <c r="Z92" i="30" s="1"/>
  <c r="AJ91" i="30"/>
  <c r="AI91" i="30" s="1"/>
  <c r="AG91" i="30"/>
  <c r="AF91" i="30" s="1"/>
  <c r="AD91" i="30"/>
  <c r="AA91" i="30"/>
  <c r="Z91" i="30" s="1"/>
  <c r="AJ198" i="3"/>
  <c r="AI198" i="3"/>
  <c r="AG198" i="3"/>
  <c r="AF198" i="3"/>
  <c r="AD198" i="3"/>
  <c r="AN198" i="3"/>
  <c r="AK197" i="14"/>
  <c r="AA198" i="3"/>
  <c r="AL198" i="3"/>
  <c r="AJ197" i="14"/>
  <c r="AJ197" i="3"/>
  <c r="AI197" i="3"/>
  <c r="AG197" i="3"/>
  <c r="AF197" i="3"/>
  <c r="AD197" i="3"/>
  <c r="AA197" i="3"/>
  <c r="AJ189" i="4"/>
  <c r="AI189" i="4" s="1"/>
  <c r="AG189" i="4"/>
  <c r="AF189" i="4" s="1"/>
  <c r="AD189" i="4"/>
  <c r="AA189" i="4"/>
  <c r="AL189" i="4" s="1"/>
  <c r="AJ200" i="5"/>
  <c r="AI200" i="5"/>
  <c r="AG200" i="5"/>
  <c r="AF200" i="5"/>
  <c r="AD200" i="5"/>
  <c r="AN200" i="5"/>
  <c r="Y197" i="14"/>
  <c r="AA200" i="5"/>
  <c r="AJ199" i="5"/>
  <c r="AI199" i="5"/>
  <c r="AG199" i="5"/>
  <c r="AF199" i="5"/>
  <c r="AD199" i="5"/>
  <c r="AC199" i="5"/>
  <c r="AA199" i="5"/>
  <c r="AL199" i="5"/>
  <c r="X196" i="14"/>
  <c r="AJ200" i="6"/>
  <c r="AI200" i="6" s="1"/>
  <c r="AG200" i="6"/>
  <c r="AF200" i="6" s="1"/>
  <c r="AD200" i="6"/>
  <c r="AA200" i="6"/>
  <c r="Z200" i="6"/>
  <c r="AJ199" i="6"/>
  <c r="AI199" i="6"/>
  <c r="AG199" i="6"/>
  <c r="AF199" i="6" s="1"/>
  <c r="AD199" i="6"/>
  <c r="AA199" i="6"/>
  <c r="AJ161" i="19"/>
  <c r="AI161" i="19"/>
  <c r="AG161" i="19"/>
  <c r="AF161" i="19"/>
  <c r="AD161" i="19"/>
  <c r="AN161" i="19"/>
  <c r="U197" i="14"/>
  <c r="AA161" i="19"/>
  <c r="AJ160" i="19"/>
  <c r="AI160" i="19"/>
  <c r="AG160" i="19"/>
  <c r="AF160" i="19"/>
  <c r="AD160" i="19"/>
  <c r="AA160" i="19"/>
  <c r="AJ198" i="35"/>
  <c r="AI198" i="35" s="1"/>
  <c r="AG198" i="35"/>
  <c r="AF198" i="35" s="1"/>
  <c r="AD198" i="35"/>
  <c r="AA198" i="35"/>
  <c r="AL198" i="35" s="1"/>
  <c r="R197" i="14" s="1"/>
  <c r="AJ197" i="35"/>
  <c r="AI197" i="35" s="1"/>
  <c r="AG197" i="35"/>
  <c r="AF197" i="35" s="1"/>
  <c r="AD197" i="35"/>
  <c r="AN197" i="35"/>
  <c r="S196" i="14" s="1"/>
  <c r="AA197" i="35"/>
  <c r="Z197" i="35"/>
  <c r="AJ159" i="20"/>
  <c r="AI159" i="20"/>
  <c r="AG159" i="20"/>
  <c r="AD159" i="20"/>
  <c r="AN159" i="20"/>
  <c r="K197" i="14"/>
  <c r="AA159" i="20"/>
  <c r="Z159" i="20"/>
  <c r="AJ158" i="20"/>
  <c r="AI158" i="20"/>
  <c r="AG158" i="20"/>
  <c r="AF158" i="20"/>
  <c r="AD158" i="20"/>
  <c r="AA158" i="20"/>
  <c r="Z158" i="20"/>
  <c r="AJ157" i="20"/>
  <c r="AI157" i="20"/>
  <c r="AG157" i="20"/>
  <c r="AF157" i="20"/>
  <c r="AD157" i="20"/>
  <c r="AN157" i="20"/>
  <c r="K195" i="14"/>
  <c r="AA157" i="20"/>
  <c r="AL157" i="20"/>
  <c r="J195" i="14"/>
  <c r="AJ152" i="21"/>
  <c r="AG152" i="21"/>
  <c r="AF152" i="21"/>
  <c r="AD152" i="21"/>
  <c r="AN152" i="21"/>
  <c r="I197" i="14" s="1"/>
  <c r="AA152" i="21"/>
  <c r="AL152" i="21" s="1"/>
  <c r="AJ151" i="21"/>
  <c r="AI151" i="21" s="1"/>
  <c r="AG151" i="21"/>
  <c r="AF151" i="21" s="1"/>
  <c r="AD151" i="21"/>
  <c r="AC151" i="21" s="1"/>
  <c r="AA151" i="21"/>
  <c r="AL151" i="21" s="1"/>
  <c r="AJ200" i="2"/>
  <c r="AI200" i="2"/>
  <c r="AG200" i="2"/>
  <c r="AF200" i="2"/>
  <c r="AD200" i="2"/>
  <c r="AA200" i="2"/>
  <c r="AL200" i="2"/>
  <c r="D197" i="14"/>
  <c r="AJ199" i="2"/>
  <c r="AI199" i="2"/>
  <c r="AG199" i="2"/>
  <c r="AF199" i="2"/>
  <c r="AD199" i="2"/>
  <c r="AN199" i="2"/>
  <c r="E196" i="14"/>
  <c r="AA199" i="2"/>
  <c r="AL199" i="2"/>
  <c r="D196" i="14"/>
  <c r="AJ170" i="15"/>
  <c r="AI170" i="15"/>
  <c r="AG170" i="15"/>
  <c r="AD170" i="15"/>
  <c r="AA170" i="15"/>
  <c r="AJ169" i="15"/>
  <c r="AI169" i="15"/>
  <c r="AG169" i="15"/>
  <c r="AD169" i="15"/>
  <c r="AA169" i="15"/>
  <c r="AJ195" i="23"/>
  <c r="AI195" i="23"/>
  <c r="AG195" i="23"/>
  <c r="AF195" i="23"/>
  <c r="AD195" i="23"/>
  <c r="AN195" i="23"/>
  <c r="BK194" i="14"/>
  <c r="AA195" i="23"/>
  <c r="AJ196" i="28"/>
  <c r="AI196" i="28"/>
  <c r="AG196" i="28"/>
  <c r="AF196" i="28"/>
  <c r="AD196" i="28"/>
  <c r="AC196" i="28"/>
  <c r="AA196" i="28"/>
  <c r="AL196" i="28"/>
  <c r="BH195" i="14"/>
  <c r="AJ195" i="28"/>
  <c r="AI195" i="28"/>
  <c r="AG195" i="28"/>
  <c r="AD195" i="28"/>
  <c r="AA195" i="28"/>
  <c r="AL195" i="28"/>
  <c r="Z195" i="28"/>
  <c r="AJ74" i="34"/>
  <c r="AI74" i="34"/>
  <c r="AG74" i="34"/>
  <c r="AD74" i="34"/>
  <c r="AA74" i="34"/>
  <c r="Z74" i="34"/>
  <c r="AJ85" i="31"/>
  <c r="AI85" i="31"/>
  <c r="AG85" i="31"/>
  <c r="BD195" i="14"/>
  <c r="AD85" i="31"/>
  <c r="AN85" i="31"/>
  <c r="BE195" i="14"/>
  <c r="AA85" i="31"/>
  <c r="AL85" i="31"/>
  <c r="AJ196" i="38"/>
  <c r="AI196" i="38"/>
  <c r="AG196" i="38"/>
  <c r="AF196" i="38"/>
  <c r="AD196" i="38"/>
  <c r="AA196" i="38"/>
  <c r="Z196" i="38"/>
  <c r="AJ99" i="26"/>
  <c r="AI99" i="26"/>
  <c r="AG99" i="26"/>
  <c r="AF99" i="26"/>
  <c r="AD99" i="26"/>
  <c r="AA99" i="26"/>
  <c r="Z99" i="26"/>
  <c r="AJ52" i="36"/>
  <c r="AI52" i="36"/>
  <c r="AG52" i="36"/>
  <c r="AF52" i="36"/>
  <c r="AD52" i="36"/>
  <c r="AA52" i="36"/>
  <c r="AJ85" i="32"/>
  <c r="AI85" i="32"/>
  <c r="AG85" i="32"/>
  <c r="AF85" i="32"/>
  <c r="AD85" i="32"/>
  <c r="AN85" i="32"/>
  <c r="AU194" i="14"/>
  <c r="AA85" i="32"/>
  <c r="Z85" i="32"/>
  <c r="AJ133" i="33"/>
  <c r="AI133" i="33"/>
  <c r="AG133" i="33"/>
  <c r="AF133" i="33"/>
  <c r="AD133" i="33"/>
  <c r="AN133" i="33"/>
  <c r="AS195" i="14"/>
  <c r="AC133" i="33"/>
  <c r="AA133" i="33"/>
  <c r="AJ132" i="33"/>
  <c r="AI132" i="33"/>
  <c r="AG132" i="33"/>
  <c r="AF132" i="33"/>
  <c r="AD132" i="33"/>
  <c r="AC132" i="33"/>
  <c r="AA132" i="33"/>
  <c r="AJ16" i="39"/>
  <c r="AI16" i="39" s="1"/>
  <c r="AG16" i="39"/>
  <c r="AF16" i="39" s="1"/>
  <c r="AD16" i="39"/>
  <c r="AC16" i="39" s="1"/>
  <c r="AA16" i="39"/>
  <c r="AJ15" i="39"/>
  <c r="AI15" i="39" s="1"/>
  <c r="AG15" i="39"/>
  <c r="AF15" i="39" s="1"/>
  <c r="AD15" i="39"/>
  <c r="AC15" i="39" s="1"/>
  <c r="AA15" i="39"/>
  <c r="AJ90" i="30"/>
  <c r="AI90" i="30" s="1"/>
  <c r="AG90" i="30"/>
  <c r="AF90" i="30" s="1"/>
  <c r="AD90" i="30"/>
  <c r="AC90" i="30" s="1"/>
  <c r="AA90" i="30"/>
  <c r="AJ196" i="3"/>
  <c r="AI196" i="3"/>
  <c r="AG196" i="3"/>
  <c r="AF196" i="3"/>
  <c r="AD196" i="3"/>
  <c r="AN196" i="3"/>
  <c r="AK195" i="14"/>
  <c r="AA196" i="3"/>
  <c r="AL196" i="3"/>
  <c r="AJ195" i="3"/>
  <c r="AI195" i="3"/>
  <c r="AG195" i="3"/>
  <c r="AF195" i="3"/>
  <c r="AD195" i="3"/>
  <c r="AC195" i="3"/>
  <c r="AA195" i="3"/>
  <c r="AL195" i="3"/>
  <c r="AJ194" i="14"/>
  <c r="Z195" i="3"/>
  <c r="AJ188" i="4"/>
  <c r="AI188" i="4" s="1"/>
  <c r="AG188" i="4"/>
  <c r="AL188" i="4" s="1"/>
  <c r="Z195" i="14" s="1"/>
  <c r="AD188" i="4"/>
  <c r="AN188" i="4" s="1"/>
  <c r="AA195" i="14" s="1"/>
  <c r="AA188" i="4"/>
  <c r="AJ187" i="4"/>
  <c r="AI187" i="4" s="1"/>
  <c r="AG187" i="4"/>
  <c r="AF187" i="4" s="1"/>
  <c r="AD187" i="4"/>
  <c r="AA187" i="4"/>
  <c r="X195" i="14"/>
  <c r="AJ195" i="5"/>
  <c r="AI195" i="5"/>
  <c r="AG195" i="5"/>
  <c r="AF195" i="5"/>
  <c r="AD195" i="5"/>
  <c r="AN195" i="5"/>
  <c r="Y194" i="14"/>
  <c r="AA195" i="5"/>
  <c r="AL195" i="5"/>
  <c r="AJ195" i="6"/>
  <c r="AI195" i="6" s="1"/>
  <c r="AG195" i="6"/>
  <c r="AF195" i="6"/>
  <c r="AD195" i="6"/>
  <c r="AN195" i="6"/>
  <c r="W194" i="14" s="1"/>
  <c r="AA195" i="6"/>
  <c r="AJ159" i="19"/>
  <c r="AI159" i="19"/>
  <c r="AG159" i="19"/>
  <c r="AF159" i="19"/>
  <c r="AD159" i="19"/>
  <c r="AC159" i="19"/>
  <c r="AA159" i="19"/>
  <c r="AJ150" i="21"/>
  <c r="AG150" i="21"/>
  <c r="AD150" i="21"/>
  <c r="AN150" i="21" s="1"/>
  <c r="I195" i="14"/>
  <c r="AA150" i="21"/>
  <c r="Z150" i="21"/>
  <c r="AJ168" i="15"/>
  <c r="AG168" i="15"/>
  <c r="AF168" i="15" s="1"/>
  <c r="AD168" i="15"/>
  <c r="AC168" i="15" s="1"/>
  <c r="AA168" i="15"/>
  <c r="AL168" i="15"/>
  <c r="B195" i="14" s="1"/>
  <c r="BM195" i="14"/>
  <c r="BL195" i="14"/>
  <c r="AM195" i="14"/>
  <c r="AL195" i="14"/>
  <c r="AI195" i="14"/>
  <c r="AH195" i="14"/>
  <c r="AG195" i="14"/>
  <c r="AF195" i="14"/>
  <c r="AE195" i="14"/>
  <c r="AD195" i="14"/>
  <c r="M195" i="14"/>
  <c r="L195" i="14"/>
  <c r="G195" i="14"/>
  <c r="F195" i="14"/>
  <c r="AJ149" i="21"/>
  <c r="AI149" i="21" s="1"/>
  <c r="AG149" i="21"/>
  <c r="AF149" i="21" s="1"/>
  <c r="AD149" i="21"/>
  <c r="AN149" i="21" s="1"/>
  <c r="I194" i="14" s="1"/>
  <c r="AA149" i="21"/>
  <c r="AJ148" i="21"/>
  <c r="AI148" i="21" s="1"/>
  <c r="AG148" i="21"/>
  <c r="AD148" i="21"/>
  <c r="AA148" i="21"/>
  <c r="AL148" i="21"/>
  <c r="BM194" i="14"/>
  <c r="BL194" i="14"/>
  <c r="AM194" i="14"/>
  <c r="AL194" i="14"/>
  <c r="AI194" i="14"/>
  <c r="AH194" i="14"/>
  <c r="AG194" i="14"/>
  <c r="AF194" i="14"/>
  <c r="AE194" i="14"/>
  <c r="AD194" i="14"/>
  <c r="M194" i="14"/>
  <c r="L194" i="14"/>
  <c r="G194" i="14"/>
  <c r="F194" i="14"/>
  <c r="AJ194" i="23"/>
  <c r="AI194" i="23"/>
  <c r="AG194" i="23"/>
  <c r="AF194" i="23"/>
  <c r="AD194" i="23"/>
  <c r="AC194" i="23"/>
  <c r="AA194" i="23"/>
  <c r="AL194" i="23"/>
  <c r="BJ193" i="14"/>
  <c r="AJ73" i="34"/>
  <c r="AI73" i="34"/>
  <c r="AG73" i="34"/>
  <c r="AD73" i="34"/>
  <c r="AC73" i="34"/>
  <c r="AA73" i="34"/>
  <c r="AL73" i="34"/>
  <c r="AJ84" i="31"/>
  <c r="AI84" i="31"/>
  <c r="AG84" i="31"/>
  <c r="AF84" i="31"/>
  <c r="AD84" i="31"/>
  <c r="AC84" i="31"/>
  <c r="AA84" i="31"/>
  <c r="AJ195" i="38"/>
  <c r="AI195" i="38"/>
  <c r="AG195" i="38"/>
  <c r="AF195" i="38"/>
  <c r="AD195" i="38"/>
  <c r="AN195" i="38"/>
  <c r="BC194" i="14"/>
  <c r="AA195" i="38"/>
  <c r="AL195" i="38"/>
  <c r="BB194" i="14"/>
  <c r="Z195" i="38"/>
  <c r="AJ98" i="26"/>
  <c r="AI98" i="26"/>
  <c r="AG98" i="26"/>
  <c r="AF98" i="26"/>
  <c r="AD98" i="26"/>
  <c r="AC98" i="26"/>
  <c r="AA98" i="26"/>
  <c r="Z98" i="26"/>
  <c r="AJ51" i="36"/>
  <c r="AI51" i="36"/>
  <c r="AG51" i="36"/>
  <c r="AF51" i="36"/>
  <c r="AD51" i="36"/>
  <c r="AN51" i="36"/>
  <c r="AY194" i="14"/>
  <c r="AC51" i="36"/>
  <c r="AA51" i="36"/>
  <c r="Z194" i="23"/>
  <c r="AJ89" i="30"/>
  <c r="AI89" i="30" s="1"/>
  <c r="AG89" i="30"/>
  <c r="AF89" i="30" s="1"/>
  <c r="AD89" i="30"/>
  <c r="AA89" i="30"/>
  <c r="Z89" i="30" s="1"/>
  <c r="AJ158" i="19"/>
  <c r="AI158" i="19"/>
  <c r="AG158" i="19"/>
  <c r="AF158" i="19"/>
  <c r="AD158" i="19"/>
  <c r="AN158" i="19"/>
  <c r="U194" i="14"/>
  <c r="AA158" i="19"/>
  <c r="AL158" i="19"/>
  <c r="T194" i="14"/>
  <c r="Z158" i="19"/>
  <c r="AJ195" i="35"/>
  <c r="AI195" i="35" s="1"/>
  <c r="AG195" i="35"/>
  <c r="AF195" i="35"/>
  <c r="AD195" i="35"/>
  <c r="AA195" i="35"/>
  <c r="AJ195" i="7"/>
  <c r="AI195" i="7"/>
  <c r="AG195" i="7"/>
  <c r="AF195" i="7"/>
  <c r="AD195" i="7"/>
  <c r="AN195" i="7"/>
  <c r="O194" i="14"/>
  <c r="AC195" i="7"/>
  <c r="AA195" i="7"/>
  <c r="AL195" i="7"/>
  <c r="N194" i="14"/>
  <c r="AJ156" i="20"/>
  <c r="AI156" i="20"/>
  <c r="AG156" i="20"/>
  <c r="AF156" i="20"/>
  <c r="AD156" i="20"/>
  <c r="AN156" i="20"/>
  <c r="K194" i="14"/>
  <c r="AC156" i="20"/>
  <c r="AA156" i="20"/>
  <c r="AJ195" i="2"/>
  <c r="AI195" i="2"/>
  <c r="AG195" i="2"/>
  <c r="AF195" i="2"/>
  <c r="AD195" i="2"/>
  <c r="AN195" i="2"/>
  <c r="E194" i="14"/>
  <c r="AA195" i="2"/>
  <c r="AJ167" i="15"/>
  <c r="AI167" i="15" s="1"/>
  <c r="AG167" i="15"/>
  <c r="AF167" i="15" s="1"/>
  <c r="AD167" i="15"/>
  <c r="AN167" i="15" s="1"/>
  <c r="C194" i="14" s="1"/>
  <c r="AA167" i="15"/>
  <c r="AJ194" i="28"/>
  <c r="AI194" i="28"/>
  <c r="AG194" i="28"/>
  <c r="AF194" i="28"/>
  <c r="AD194" i="28"/>
  <c r="AC194" i="28"/>
  <c r="AA194" i="28"/>
  <c r="AL194" i="28"/>
  <c r="AJ72" i="34"/>
  <c r="AI72" i="34"/>
  <c r="AG72" i="34"/>
  <c r="AF72" i="34"/>
  <c r="AD72" i="34"/>
  <c r="AN72" i="34"/>
  <c r="BG193" i="14"/>
  <c r="AC72" i="34"/>
  <c r="AA72" i="34"/>
  <c r="AJ83" i="31"/>
  <c r="AI83" i="31"/>
  <c r="AG83" i="31"/>
  <c r="AF83" i="31"/>
  <c r="AD83" i="31"/>
  <c r="AA83" i="31"/>
  <c r="Z83" i="31"/>
  <c r="AJ194" i="38"/>
  <c r="AI194" i="38"/>
  <c r="AG194" i="38"/>
  <c r="AF194" i="38"/>
  <c r="AD194" i="38"/>
  <c r="AA194" i="38"/>
  <c r="AJ97" i="26"/>
  <c r="AI97" i="26"/>
  <c r="AG97" i="26"/>
  <c r="AF97" i="26"/>
  <c r="AD97" i="26"/>
  <c r="AA97" i="26"/>
  <c r="Z97" i="26"/>
  <c r="AJ96" i="26"/>
  <c r="AI96" i="26"/>
  <c r="AG96" i="26"/>
  <c r="AF96" i="26"/>
  <c r="AD96" i="26"/>
  <c r="AN96" i="26"/>
  <c r="BA192" i="14"/>
  <c r="AA96" i="26"/>
  <c r="AJ50" i="36"/>
  <c r="AI50" i="36"/>
  <c r="AG50" i="36"/>
  <c r="AF50" i="36"/>
  <c r="AD50" i="36"/>
  <c r="AN50" i="36"/>
  <c r="AY193" i="14"/>
  <c r="AA50" i="36"/>
  <c r="AJ84" i="32"/>
  <c r="AI84" i="32"/>
  <c r="AG84" i="32"/>
  <c r="AF84" i="32"/>
  <c r="AD84" i="32"/>
  <c r="AN84" i="32"/>
  <c r="AU193" i="14"/>
  <c r="AA84" i="32"/>
  <c r="AL84" i="32"/>
  <c r="AJ83" i="32"/>
  <c r="AI83" i="32"/>
  <c r="AG83" i="32"/>
  <c r="AF83" i="32"/>
  <c r="AD83" i="32"/>
  <c r="AN83" i="32"/>
  <c r="AU192" i="14"/>
  <c r="AA83" i="32"/>
  <c r="AJ131" i="33"/>
  <c r="AI131" i="33"/>
  <c r="AG131" i="33"/>
  <c r="AF131" i="33"/>
  <c r="AD131" i="33"/>
  <c r="AA131" i="33"/>
  <c r="AJ14" i="39"/>
  <c r="AI14" i="39" s="1"/>
  <c r="AG14" i="39"/>
  <c r="AF14" i="39" s="1"/>
  <c r="AD14" i="39"/>
  <c r="AA14" i="39"/>
  <c r="Z14" i="39" s="1"/>
  <c r="AJ88" i="30"/>
  <c r="AI88" i="30" s="1"/>
  <c r="AG88" i="30"/>
  <c r="AF88" i="30" s="1"/>
  <c r="AD88" i="30"/>
  <c r="AC88" i="30" s="1"/>
  <c r="AA88" i="30"/>
  <c r="Z88" i="30" s="1"/>
  <c r="AJ194" i="3"/>
  <c r="AI194" i="3"/>
  <c r="AG194" i="3"/>
  <c r="AF194" i="3"/>
  <c r="AD194" i="3"/>
  <c r="AN194" i="3"/>
  <c r="AK193" i="14"/>
  <c r="AA194" i="3"/>
  <c r="AL194" i="3"/>
  <c r="AJ186" i="4"/>
  <c r="AG186" i="4"/>
  <c r="AF186" i="4" s="1"/>
  <c r="AD186" i="4"/>
  <c r="AA186" i="4"/>
  <c r="AL186" i="4" s="1"/>
  <c r="Z193" i="14" s="1"/>
  <c r="AJ194" i="5"/>
  <c r="AI194" i="5"/>
  <c r="AG194" i="5"/>
  <c r="AF194" i="5"/>
  <c r="AD194" i="5"/>
  <c r="AC194" i="5"/>
  <c r="AA194" i="5"/>
  <c r="AL194" i="5"/>
  <c r="Z194" i="5"/>
  <c r="AJ193" i="5"/>
  <c r="AI193" i="5"/>
  <c r="AG193" i="5"/>
  <c r="AF193" i="5"/>
  <c r="AD193" i="5"/>
  <c r="AA193" i="5"/>
  <c r="AL193" i="5"/>
  <c r="X192" i="14"/>
  <c r="AJ194" i="6"/>
  <c r="AI194" i="6" s="1"/>
  <c r="AG194" i="6"/>
  <c r="AF194" i="6" s="1"/>
  <c r="AD194" i="6"/>
  <c r="AA194" i="6"/>
  <c r="Z194" i="6" s="1"/>
  <c r="AJ157" i="19"/>
  <c r="AI157" i="19"/>
  <c r="AG157" i="19"/>
  <c r="AF157" i="19"/>
  <c r="AD157" i="19"/>
  <c r="AA157" i="19"/>
  <c r="Z157" i="19"/>
  <c r="AJ156" i="19"/>
  <c r="AI156" i="19"/>
  <c r="AG156" i="19"/>
  <c r="AF156" i="19"/>
  <c r="AD156" i="19"/>
  <c r="AA156" i="19"/>
  <c r="Z156" i="19"/>
  <c r="AJ155" i="19"/>
  <c r="AI155" i="19"/>
  <c r="AG155" i="19"/>
  <c r="AF155" i="19"/>
  <c r="AD155" i="19"/>
  <c r="AA155" i="19"/>
  <c r="Z155" i="19"/>
  <c r="AJ194" i="35"/>
  <c r="AI194" i="35"/>
  <c r="AG194" i="35"/>
  <c r="AF194" i="35"/>
  <c r="AD194" i="35"/>
  <c r="AA194" i="35"/>
  <c r="AL194" i="35"/>
  <c r="R193" i="14" s="1"/>
  <c r="AJ193" i="35"/>
  <c r="AI193" i="35"/>
  <c r="AG193" i="35"/>
  <c r="AD193" i="35"/>
  <c r="AC193" i="35"/>
  <c r="AA193" i="35"/>
  <c r="AL193" i="35"/>
  <c r="R192" i="14" s="1"/>
  <c r="AJ192" i="35"/>
  <c r="AI192" i="35"/>
  <c r="AG192" i="35"/>
  <c r="AF192" i="35"/>
  <c r="AD192" i="35"/>
  <c r="AA192" i="35"/>
  <c r="AJ191" i="35"/>
  <c r="AI191" i="35" s="1"/>
  <c r="AG191" i="35"/>
  <c r="AF191" i="35"/>
  <c r="AD191" i="35"/>
  <c r="AC191" i="35"/>
  <c r="AA191" i="35"/>
  <c r="AJ190" i="35"/>
  <c r="AI190" i="35"/>
  <c r="AG190" i="35"/>
  <c r="AF190" i="35" s="1"/>
  <c r="AD190" i="35"/>
  <c r="AA190" i="35"/>
  <c r="AJ194" i="7"/>
  <c r="AI194" i="7"/>
  <c r="AG194" i="7"/>
  <c r="AF194" i="7"/>
  <c r="AD194" i="7"/>
  <c r="AN194" i="7"/>
  <c r="O193" i="14"/>
  <c r="AA194" i="7"/>
  <c r="Z194" i="7"/>
  <c r="AJ155" i="20"/>
  <c r="AI155" i="20"/>
  <c r="AG155" i="20"/>
  <c r="AF155" i="20"/>
  <c r="AD155" i="20"/>
  <c r="AA155" i="20"/>
  <c r="AL155" i="20"/>
  <c r="AJ154" i="20"/>
  <c r="AI154" i="20"/>
  <c r="AG154" i="20"/>
  <c r="AF154" i="20"/>
  <c r="AD154" i="20"/>
  <c r="AC154" i="20"/>
  <c r="AA154" i="20"/>
  <c r="AJ147" i="21"/>
  <c r="AI147" i="21" s="1"/>
  <c r="AG147" i="21"/>
  <c r="AD147" i="21"/>
  <c r="AA147" i="21"/>
  <c r="AJ194" i="2"/>
  <c r="AI194" i="2"/>
  <c r="AG194" i="2"/>
  <c r="AD194" i="2"/>
  <c r="AA194" i="2"/>
  <c r="AL194" i="2"/>
  <c r="D193" i="14"/>
  <c r="AJ193" i="2"/>
  <c r="AI193" i="2"/>
  <c r="AG193" i="2"/>
  <c r="AF193" i="2"/>
  <c r="AD193" i="2"/>
  <c r="AN193" i="2"/>
  <c r="E192" i="14"/>
  <c r="AA193" i="2"/>
  <c r="AJ166" i="15"/>
  <c r="AG166" i="15"/>
  <c r="AD166" i="15"/>
  <c r="AC166" i="15" s="1"/>
  <c r="AA166" i="15"/>
  <c r="BM193" i="14"/>
  <c r="BL193" i="14"/>
  <c r="AM193" i="14"/>
  <c r="AL193" i="14"/>
  <c r="AI193" i="14"/>
  <c r="AH193" i="14"/>
  <c r="AG193" i="14"/>
  <c r="AF193" i="14"/>
  <c r="AE193" i="14"/>
  <c r="AD193" i="14"/>
  <c r="M193" i="14"/>
  <c r="L193" i="14"/>
  <c r="G193" i="14"/>
  <c r="F193" i="14"/>
  <c r="BM192" i="14"/>
  <c r="BL192" i="14"/>
  <c r="AM192" i="14"/>
  <c r="AL192" i="14"/>
  <c r="AI192" i="14"/>
  <c r="AH192" i="14"/>
  <c r="AG192" i="14"/>
  <c r="AF192" i="14"/>
  <c r="AE192" i="14"/>
  <c r="AD192" i="14"/>
  <c r="M192" i="14"/>
  <c r="L192" i="14"/>
  <c r="G192" i="14"/>
  <c r="F192" i="14"/>
  <c r="AJ193" i="23"/>
  <c r="AI193" i="23"/>
  <c r="AG193" i="23"/>
  <c r="AF193" i="23"/>
  <c r="AD193" i="23"/>
  <c r="AN193" i="23"/>
  <c r="BK192" i="14"/>
  <c r="AC193" i="23"/>
  <c r="AA193" i="23"/>
  <c r="AL193" i="23"/>
  <c r="AJ193" i="28"/>
  <c r="AI193" i="28"/>
  <c r="AG193" i="28"/>
  <c r="AF193" i="28"/>
  <c r="AD193" i="28"/>
  <c r="AN193" i="28"/>
  <c r="BI192" i="14"/>
  <c r="AC193" i="28"/>
  <c r="AA193" i="28"/>
  <c r="AL193" i="28"/>
  <c r="AJ192" i="28"/>
  <c r="AI192" i="28"/>
  <c r="AG192" i="28"/>
  <c r="AF192" i="28"/>
  <c r="AD192" i="28"/>
  <c r="AN192" i="28"/>
  <c r="BI191" i="14"/>
  <c r="AA192" i="28"/>
  <c r="AJ71" i="34"/>
  <c r="AI71" i="34"/>
  <c r="AG71" i="34"/>
  <c r="AF71" i="34"/>
  <c r="AD71" i="34"/>
  <c r="AC71" i="34"/>
  <c r="AA71" i="34"/>
  <c r="AL71" i="34"/>
  <c r="AJ70" i="34"/>
  <c r="AI70" i="34"/>
  <c r="AG70" i="34"/>
  <c r="AF70" i="34"/>
  <c r="AD70" i="34"/>
  <c r="AA70" i="34"/>
  <c r="Z70" i="34"/>
  <c r="AJ82" i="31"/>
  <c r="AI82" i="31"/>
  <c r="AG82" i="31"/>
  <c r="AF82" i="31"/>
  <c r="AD82" i="31"/>
  <c r="AC82" i="31"/>
  <c r="AA82" i="31"/>
  <c r="Z82" i="31"/>
  <c r="AJ193" i="38"/>
  <c r="AI193" i="38"/>
  <c r="AG193" i="38"/>
  <c r="AF193" i="38"/>
  <c r="AD193" i="38"/>
  <c r="AC193" i="38"/>
  <c r="AA193" i="38"/>
  <c r="Z193" i="38"/>
  <c r="AJ192" i="38"/>
  <c r="AI192" i="38"/>
  <c r="AG192" i="38"/>
  <c r="AF192" i="38"/>
  <c r="AD192" i="38"/>
  <c r="AC192" i="38"/>
  <c r="AA192" i="38"/>
  <c r="Z192" i="38"/>
  <c r="AJ95" i="26"/>
  <c r="AI95" i="26"/>
  <c r="AG95" i="26"/>
  <c r="AD95" i="26"/>
  <c r="AN95" i="26"/>
  <c r="BA191" i="14"/>
  <c r="AA95" i="26"/>
  <c r="AJ49" i="36"/>
  <c r="AI49" i="36"/>
  <c r="AG49" i="36"/>
  <c r="AD49" i="36"/>
  <c r="AA49" i="36"/>
  <c r="Z49" i="36"/>
  <c r="AJ48" i="36"/>
  <c r="AI48" i="36"/>
  <c r="AG48" i="36"/>
  <c r="AF48" i="36"/>
  <c r="AD48" i="36"/>
  <c r="AA48" i="36"/>
  <c r="AJ130" i="33"/>
  <c r="AI130" i="33"/>
  <c r="AG130" i="33"/>
  <c r="AF130" i="33"/>
  <c r="AD130" i="33"/>
  <c r="AN130" i="33"/>
  <c r="AS192" i="14"/>
  <c r="AA130" i="33"/>
  <c r="AJ13" i="39"/>
  <c r="AI13" i="39" s="1"/>
  <c r="AG13" i="39"/>
  <c r="AF13" i="39" s="1"/>
  <c r="AD13" i="39"/>
  <c r="AA13" i="39"/>
  <c r="AJ12" i="39"/>
  <c r="AI12" i="39" s="1"/>
  <c r="AG12" i="39"/>
  <c r="AF12" i="39" s="1"/>
  <c r="AD12" i="39"/>
  <c r="AC12" i="39" s="1"/>
  <c r="AA12" i="39"/>
  <c r="AJ87" i="30"/>
  <c r="AI87" i="30" s="1"/>
  <c r="AG87" i="30"/>
  <c r="AF87" i="30" s="1"/>
  <c r="AD87" i="30"/>
  <c r="AC87" i="30" s="1"/>
  <c r="AA87" i="30"/>
  <c r="AJ193" i="3"/>
  <c r="AI193" i="3"/>
  <c r="AG193" i="3"/>
  <c r="AF193" i="3"/>
  <c r="AD193" i="3"/>
  <c r="AC193" i="3"/>
  <c r="AA193" i="3"/>
  <c r="AJ192" i="3"/>
  <c r="AI192" i="3"/>
  <c r="AG192" i="3"/>
  <c r="AF192" i="3"/>
  <c r="AD192" i="3"/>
  <c r="AC192" i="3"/>
  <c r="AA192" i="3"/>
  <c r="AJ185" i="4"/>
  <c r="AI185" i="4" s="1"/>
  <c r="AG185" i="4"/>
  <c r="AF185" i="4" s="1"/>
  <c r="AD185" i="4"/>
  <c r="AA185" i="4"/>
  <c r="Z185" i="4" s="1"/>
  <c r="AJ184" i="4"/>
  <c r="AG184" i="4"/>
  <c r="AF184" i="4" s="1"/>
  <c r="AD184" i="4"/>
  <c r="AA184" i="4"/>
  <c r="AJ193" i="6"/>
  <c r="AI193" i="6" s="1"/>
  <c r="AG193" i="6"/>
  <c r="AF193" i="6" s="1"/>
  <c r="AD193" i="6"/>
  <c r="AA193" i="6"/>
  <c r="AL193" i="6" s="1"/>
  <c r="V192" i="14" s="1"/>
  <c r="AJ192" i="6"/>
  <c r="AI192" i="6" s="1"/>
  <c r="AG192" i="6"/>
  <c r="AF192" i="6" s="1"/>
  <c r="AD192" i="6"/>
  <c r="AA192" i="6"/>
  <c r="AJ193" i="7"/>
  <c r="AI193" i="7"/>
  <c r="AG193" i="7"/>
  <c r="AF193" i="7"/>
  <c r="AD193" i="7"/>
  <c r="AC193" i="7"/>
  <c r="AA193" i="7"/>
  <c r="AJ153" i="20"/>
  <c r="AI153" i="20"/>
  <c r="AG153" i="20"/>
  <c r="AF153" i="20"/>
  <c r="AD153" i="20"/>
  <c r="AN153" i="20"/>
  <c r="K191" i="14"/>
  <c r="AA153" i="20"/>
  <c r="AJ165" i="15"/>
  <c r="AI165" i="15" s="1"/>
  <c r="AG165" i="15"/>
  <c r="AF165" i="15" s="1"/>
  <c r="AD165" i="15"/>
  <c r="AA165" i="15"/>
  <c r="Z165" i="15" s="1"/>
  <c r="AJ8" i="39"/>
  <c r="AI8" i="39" s="1"/>
  <c r="AG8" i="39"/>
  <c r="AF8" i="39" s="1"/>
  <c r="AD8" i="39"/>
  <c r="AA8" i="39"/>
  <c r="BM191" i="14"/>
  <c r="BL191" i="14"/>
  <c r="AM191" i="14"/>
  <c r="AL191" i="14"/>
  <c r="AI191" i="14"/>
  <c r="AH191" i="14"/>
  <c r="AG191" i="14"/>
  <c r="AF191" i="14"/>
  <c r="AE191" i="14"/>
  <c r="AD191" i="14"/>
  <c r="M191" i="14"/>
  <c r="L191" i="14"/>
  <c r="G191" i="14"/>
  <c r="F191" i="14"/>
  <c r="AJ192" i="23"/>
  <c r="AI192" i="23"/>
  <c r="AG192" i="23"/>
  <c r="AF192" i="23"/>
  <c r="AD192" i="23"/>
  <c r="AA192" i="23"/>
  <c r="Z192" i="23"/>
  <c r="AJ191" i="28"/>
  <c r="AI191" i="28"/>
  <c r="AG191" i="28"/>
  <c r="AF191" i="28"/>
  <c r="AD191" i="28"/>
  <c r="AN191" i="28"/>
  <c r="BI190" i="14"/>
  <c r="AA191" i="28"/>
  <c r="AJ81" i="31"/>
  <c r="AI81" i="31"/>
  <c r="AG81" i="31"/>
  <c r="AF81" i="31"/>
  <c r="AD81" i="31"/>
  <c r="AN81" i="31"/>
  <c r="BE191" i="14"/>
  <c r="AA81" i="31"/>
  <c r="AJ82" i="32"/>
  <c r="AI82" i="32"/>
  <c r="AG82" i="32"/>
  <c r="AF82" i="32"/>
  <c r="AD82" i="32"/>
  <c r="AA82" i="32"/>
  <c r="AL82" i="32"/>
  <c r="AJ81" i="32"/>
  <c r="AI81" i="32"/>
  <c r="AG81" i="32"/>
  <c r="AD81" i="32"/>
  <c r="AA81" i="32"/>
  <c r="AJ129" i="33"/>
  <c r="AI129" i="33"/>
  <c r="AG129" i="33"/>
  <c r="AF129" i="33"/>
  <c r="AD129" i="33"/>
  <c r="AN129" i="33"/>
  <c r="AS191" i="14"/>
  <c r="AA129" i="33"/>
  <c r="AL129" i="33"/>
  <c r="AJ86" i="30"/>
  <c r="AI86" i="30" s="1"/>
  <c r="AG86" i="30"/>
  <c r="AF86" i="30" s="1"/>
  <c r="AD86" i="30"/>
  <c r="AA86" i="30"/>
  <c r="AJ192" i="5"/>
  <c r="AI192" i="5"/>
  <c r="AG192" i="5"/>
  <c r="AF192" i="5"/>
  <c r="AD192" i="5"/>
  <c r="AN192" i="5"/>
  <c r="Y191" i="14"/>
  <c r="AA192" i="5"/>
  <c r="AJ192" i="7"/>
  <c r="AI192" i="7"/>
  <c r="AG192" i="7"/>
  <c r="AF192" i="7"/>
  <c r="AD192" i="7"/>
  <c r="AN192" i="7"/>
  <c r="O191" i="14"/>
  <c r="AA192" i="7"/>
  <c r="AL192" i="7"/>
  <c r="N191" i="14"/>
  <c r="AJ146" i="21"/>
  <c r="AI146" i="21" s="1"/>
  <c r="AG146" i="21"/>
  <c r="AF146" i="21"/>
  <c r="AD146" i="21"/>
  <c r="AN146" i="21" s="1"/>
  <c r="I191" i="14" s="1"/>
  <c r="AA146" i="21"/>
  <c r="AJ192" i="2"/>
  <c r="AI192" i="2"/>
  <c r="AG192" i="2"/>
  <c r="AF192" i="2"/>
  <c r="AD192" i="2"/>
  <c r="AN192" i="2"/>
  <c r="E191" i="14"/>
  <c r="AA192" i="2"/>
  <c r="AJ164" i="15"/>
  <c r="AI164" i="15" s="1"/>
  <c r="AG164" i="15"/>
  <c r="AF164" i="15"/>
  <c r="AD164" i="15"/>
  <c r="AN164" i="15" s="1"/>
  <c r="C191" i="14" s="1"/>
  <c r="AA164" i="15"/>
  <c r="Z164" i="15"/>
  <c r="AJ191" i="23"/>
  <c r="AI191" i="23"/>
  <c r="AG191" i="23"/>
  <c r="AF191" i="23"/>
  <c r="AD191" i="23"/>
  <c r="AN191" i="23"/>
  <c r="BK190" i="14"/>
  <c r="AA191" i="23"/>
  <c r="AL191" i="23"/>
  <c r="AJ190" i="23"/>
  <c r="AI190" i="23"/>
  <c r="AG190" i="23"/>
  <c r="AF190" i="23"/>
  <c r="AD190" i="23"/>
  <c r="AN190" i="23"/>
  <c r="BK189" i="14"/>
  <c r="AA190" i="23"/>
  <c r="AJ190" i="28"/>
  <c r="AI190" i="28"/>
  <c r="AG190" i="28"/>
  <c r="AD190" i="28"/>
  <c r="AN190" i="28"/>
  <c r="BI189" i="14"/>
  <c r="AA190" i="28"/>
  <c r="AJ69" i="34"/>
  <c r="AI69" i="34"/>
  <c r="AG69" i="34"/>
  <c r="AD69" i="34"/>
  <c r="AA69" i="34"/>
  <c r="AL69" i="34"/>
  <c r="Z69" i="34"/>
  <c r="AJ80" i="31"/>
  <c r="AI80" i="31"/>
  <c r="AG80" i="31"/>
  <c r="AF80" i="31"/>
  <c r="AD80" i="31"/>
  <c r="AA80" i="31"/>
  <c r="Z80" i="31"/>
  <c r="AJ191" i="38"/>
  <c r="AI191" i="38"/>
  <c r="AG191" i="38"/>
  <c r="AF191" i="38"/>
  <c r="AD191" i="38"/>
  <c r="AN191" i="38"/>
  <c r="BC190" i="14"/>
  <c r="AA191" i="38"/>
  <c r="AL191" i="38"/>
  <c r="AJ94" i="26"/>
  <c r="AI94" i="26"/>
  <c r="AG94" i="26"/>
  <c r="AF94" i="26"/>
  <c r="AD94" i="26"/>
  <c r="AN94" i="26"/>
  <c r="BA190" i="14"/>
  <c r="AA94" i="26"/>
  <c r="AJ93" i="26"/>
  <c r="AI93" i="26"/>
  <c r="AG93" i="26"/>
  <c r="AD93" i="26"/>
  <c r="AN93" i="26"/>
  <c r="BA189" i="14"/>
  <c r="AC93" i="26"/>
  <c r="AA93" i="26"/>
  <c r="AJ47" i="36"/>
  <c r="AI47" i="36"/>
  <c r="AG47" i="36"/>
  <c r="AF47" i="36"/>
  <c r="AD47" i="36"/>
  <c r="AA47" i="36"/>
  <c r="AL47" i="36"/>
  <c r="AJ128" i="33"/>
  <c r="AI128" i="33"/>
  <c r="AG128" i="33"/>
  <c r="AF128" i="33"/>
  <c r="AD128" i="33"/>
  <c r="AC128" i="33"/>
  <c r="AA128" i="33"/>
  <c r="Z128" i="33"/>
  <c r="AJ11" i="39"/>
  <c r="AI11" i="39" s="1"/>
  <c r="AG11" i="39"/>
  <c r="AF11" i="39" s="1"/>
  <c r="AD11" i="39"/>
  <c r="AC11" i="39" s="1"/>
  <c r="AA11" i="39"/>
  <c r="Z11" i="39" s="1"/>
  <c r="AJ85" i="30"/>
  <c r="AI85" i="30" s="1"/>
  <c r="AG85" i="30"/>
  <c r="AF85" i="30" s="1"/>
  <c r="AD85" i="30"/>
  <c r="AC85" i="30" s="1"/>
  <c r="AA85" i="30"/>
  <c r="AJ191" i="3"/>
  <c r="AI191" i="3"/>
  <c r="AG191" i="3"/>
  <c r="AF191" i="3"/>
  <c r="AD191" i="3"/>
  <c r="AN191" i="3"/>
  <c r="AK190" i="14"/>
  <c r="AA191" i="3"/>
  <c r="AL191" i="3"/>
  <c r="AJ183" i="4"/>
  <c r="AI183" i="4" s="1"/>
  <c r="AG183" i="4"/>
  <c r="AF183" i="4" s="1"/>
  <c r="AD183" i="4"/>
  <c r="AA183" i="4"/>
  <c r="Z183" i="4" s="1"/>
  <c r="AJ191" i="5"/>
  <c r="AI191" i="5"/>
  <c r="AG191" i="5"/>
  <c r="AF191" i="5"/>
  <c r="AD191" i="5"/>
  <c r="AN191" i="5"/>
  <c r="Y190" i="14"/>
  <c r="AA191" i="5"/>
  <c r="AL191" i="5"/>
  <c r="AJ190" i="5"/>
  <c r="AI190" i="5"/>
  <c r="AG190" i="5"/>
  <c r="AF190" i="5"/>
  <c r="AD190" i="5"/>
  <c r="AN190" i="5"/>
  <c r="Y189" i="14"/>
  <c r="AC190" i="5"/>
  <c r="AA190" i="5"/>
  <c r="AL190" i="5"/>
  <c r="X189" i="14"/>
  <c r="AJ191" i="6"/>
  <c r="AI191" i="6" s="1"/>
  <c r="AG191" i="6"/>
  <c r="AF191" i="6" s="1"/>
  <c r="AD191" i="6"/>
  <c r="AA191" i="6"/>
  <c r="AL191" i="6" s="1"/>
  <c r="V190" i="14"/>
  <c r="AJ154" i="19"/>
  <c r="AI154" i="19"/>
  <c r="AG154" i="19"/>
  <c r="AF154" i="19"/>
  <c r="AD154" i="19"/>
  <c r="AA154" i="19"/>
  <c r="AJ191" i="7"/>
  <c r="AI191" i="7"/>
  <c r="AG191" i="7"/>
  <c r="AF191" i="7"/>
  <c r="AD191" i="7"/>
  <c r="AN191" i="7"/>
  <c r="O190" i="14"/>
  <c r="AA191" i="7"/>
  <c r="AJ152" i="20"/>
  <c r="AI152" i="20"/>
  <c r="AG152" i="20"/>
  <c r="AF152" i="20"/>
  <c r="AD152" i="20"/>
  <c r="AN152" i="20"/>
  <c r="K190" i="14"/>
  <c r="AA152" i="20"/>
  <c r="AL152" i="20"/>
  <c r="AJ145" i="21"/>
  <c r="AG145" i="21"/>
  <c r="AF145" i="21"/>
  <c r="AD145" i="21"/>
  <c r="AN145" i="21"/>
  <c r="I190" i="14" s="1"/>
  <c r="AA145" i="21"/>
  <c r="AL145" i="21" s="1"/>
  <c r="AJ191" i="2"/>
  <c r="AI191" i="2"/>
  <c r="AG191" i="2"/>
  <c r="AF191" i="2"/>
  <c r="AD191" i="2"/>
  <c r="AA191" i="2"/>
  <c r="AL191" i="2"/>
  <c r="D190" i="14"/>
  <c r="AJ163" i="15"/>
  <c r="AI163" i="15" s="1"/>
  <c r="AG163" i="15"/>
  <c r="AD163" i="15"/>
  <c r="AN163" i="15" s="1"/>
  <c r="C190" i="14"/>
  <c r="AA163" i="15"/>
  <c r="Z163" i="15" s="1"/>
  <c r="BM190" i="14"/>
  <c r="BL190" i="14"/>
  <c r="AM190" i="14"/>
  <c r="AL190" i="14"/>
  <c r="AI190" i="14"/>
  <c r="AH190" i="14"/>
  <c r="AG190" i="14"/>
  <c r="AF190" i="14"/>
  <c r="AE190" i="14"/>
  <c r="AD190" i="14"/>
  <c r="M190" i="14"/>
  <c r="L190" i="14"/>
  <c r="G190" i="14"/>
  <c r="F190" i="14"/>
  <c r="BM189" i="14"/>
  <c r="BL189" i="14"/>
  <c r="AM189" i="14"/>
  <c r="AL189" i="14"/>
  <c r="AI189" i="14"/>
  <c r="AH189" i="14"/>
  <c r="AG189" i="14"/>
  <c r="AF189" i="14"/>
  <c r="AE189" i="14"/>
  <c r="AD189" i="14"/>
  <c r="M189" i="14"/>
  <c r="L189" i="14"/>
  <c r="G189" i="14"/>
  <c r="F189" i="14"/>
  <c r="AJ68" i="34"/>
  <c r="AI68" i="34"/>
  <c r="AG68" i="34"/>
  <c r="AF68" i="34"/>
  <c r="AD68" i="34"/>
  <c r="AC68" i="34"/>
  <c r="AA68" i="34"/>
  <c r="AL68" i="34"/>
  <c r="AJ79" i="31"/>
  <c r="AI79" i="31"/>
  <c r="AG79" i="31"/>
  <c r="AF79" i="31"/>
  <c r="AD79" i="31"/>
  <c r="AN79" i="31"/>
  <c r="BE189" i="14"/>
  <c r="AC79" i="31"/>
  <c r="AA79" i="31"/>
  <c r="AJ190" i="38"/>
  <c r="AI190" i="38"/>
  <c r="AG190" i="38"/>
  <c r="AF190" i="38"/>
  <c r="AD190" i="38"/>
  <c r="AA190" i="38"/>
  <c r="Z190" i="38"/>
  <c r="AJ46" i="36"/>
  <c r="AI46" i="36"/>
  <c r="AG46" i="36"/>
  <c r="AD46" i="36"/>
  <c r="AA46" i="36"/>
  <c r="AL46" i="36"/>
  <c r="AJ80" i="32"/>
  <c r="AI80" i="32"/>
  <c r="AG80" i="32"/>
  <c r="AF80" i="32"/>
  <c r="AD80" i="32"/>
  <c r="AA80" i="32"/>
  <c r="AL80" i="32"/>
  <c r="AT189" i="14"/>
  <c r="AA46" i="32"/>
  <c r="AD46" i="32"/>
  <c r="AC46" i="32"/>
  <c r="AG46" i="32"/>
  <c r="AF46" i="32"/>
  <c r="AJ46" i="32"/>
  <c r="AI46" i="32"/>
  <c r="AA47" i="32"/>
  <c r="Z47" i="32"/>
  <c r="AD47" i="32"/>
  <c r="AC47" i="32"/>
  <c r="AG47" i="32"/>
  <c r="AJ47" i="32"/>
  <c r="AI47" i="32"/>
  <c r="AA48" i="32"/>
  <c r="AD48" i="32"/>
  <c r="AG48" i="32"/>
  <c r="AF48" i="32"/>
  <c r="AJ48" i="32"/>
  <c r="AI48" i="32"/>
  <c r="AA49" i="32"/>
  <c r="AL49" i="32"/>
  <c r="AD49" i="32"/>
  <c r="AC49" i="32"/>
  <c r="AG49" i="32"/>
  <c r="AF49" i="32"/>
  <c r="AJ49" i="32"/>
  <c r="AI49" i="32"/>
  <c r="AA50" i="32"/>
  <c r="AD50" i="32"/>
  <c r="AG50" i="32"/>
  <c r="AF50" i="32"/>
  <c r="AJ50" i="32"/>
  <c r="AI50" i="32"/>
  <c r="AA51" i="32"/>
  <c r="Z51" i="32"/>
  <c r="AD51" i="32"/>
  <c r="AC51" i="32"/>
  <c r="AG51" i="32"/>
  <c r="AF51" i="32"/>
  <c r="AJ51" i="32"/>
  <c r="AI51" i="32"/>
  <c r="AA52" i="32"/>
  <c r="AL52" i="32"/>
  <c r="AD52" i="32"/>
  <c r="AG52" i="32"/>
  <c r="AF52" i="32"/>
  <c r="AJ52" i="32"/>
  <c r="AA53" i="32"/>
  <c r="Z53" i="32"/>
  <c r="AD53" i="32"/>
  <c r="AG53" i="32"/>
  <c r="AF53" i="32"/>
  <c r="AJ53" i="32"/>
  <c r="AI53" i="32"/>
  <c r="AA54" i="32"/>
  <c r="AL54" i="32"/>
  <c r="AD54" i="32"/>
  <c r="AG54" i="32"/>
  <c r="AJ54" i="32"/>
  <c r="AI54" i="32"/>
  <c r="AA55" i="32"/>
  <c r="Z55" i="32"/>
  <c r="AD55" i="32"/>
  <c r="AG55" i="32"/>
  <c r="AJ55" i="32"/>
  <c r="AI55" i="32"/>
  <c r="AA56" i="32"/>
  <c r="AL56" i="32"/>
  <c r="AD56" i="32"/>
  <c r="AC56" i="32"/>
  <c r="AG56" i="32"/>
  <c r="AF56" i="32"/>
  <c r="AJ56" i="32"/>
  <c r="AI56" i="32"/>
  <c r="AA57" i="32"/>
  <c r="AD57" i="32"/>
  <c r="AG57" i="32"/>
  <c r="AJ57" i="32"/>
  <c r="AI57" i="32"/>
  <c r="AA58" i="32"/>
  <c r="AD58" i="32"/>
  <c r="AN58" i="32"/>
  <c r="AU167" i="14"/>
  <c r="AG58" i="32"/>
  <c r="AF58" i="32"/>
  <c r="AJ58" i="32"/>
  <c r="AA59" i="32"/>
  <c r="Z59" i="32"/>
  <c r="AD59" i="32"/>
  <c r="AC59" i="32"/>
  <c r="AG59" i="32"/>
  <c r="AF59" i="32"/>
  <c r="AJ59" i="32"/>
  <c r="AA60" i="32"/>
  <c r="AD60" i="32"/>
  <c r="AG60" i="32"/>
  <c r="AF60" i="32"/>
  <c r="AJ60" i="32"/>
  <c r="AI60" i="32"/>
  <c r="AA61" i="32"/>
  <c r="AD61" i="32"/>
  <c r="AC61" i="32"/>
  <c r="AG61" i="32"/>
  <c r="AF61" i="32"/>
  <c r="AJ61" i="32"/>
  <c r="AI61" i="32"/>
  <c r="AA62" i="32"/>
  <c r="AL62" i="32"/>
  <c r="AD62" i="32"/>
  <c r="AG62" i="32"/>
  <c r="AF62" i="32"/>
  <c r="AJ62" i="32"/>
  <c r="AI62" i="32"/>
  <c r="AA63" i="32"/>
  <c r="Z63" i="32"/>
  <c r="AD63" i="32"/>
  <c r="AG63" i="32"/>
  <c r="AJ63" i="32"/>
  <c r="AI63" i="32"/>
  <c r="AA64" i="32"/>
  <c r="AD64" i="32"/>
  <c r="AC64" i="32"/>
  <c r="AG64" i="32"/>
  <c r="AF64" i="32"/>
  <c r="AJ64" i="32"/>
  <c r="AA65" i="32"/>
  <c r="AD65" i="32"/>
  <c r="AC65" i="32"/>
  <c r="AG65" i="32"/>
  <c r="AF65" i="32"/>
  <c r="AJ65" i="32"/>
  <c r="AI65" i="32"/>
  <c r="AA66" i="32"/>
  <c r="Z66" i="32"/>
  <c r="AD66" i="32"/>
  <c r="AG66" i="32"/>
  <c r="AF66" i="32"/>
  <c r="AJ66" i="32"/>
  <c r="AI66" i="32"/>
  <c r="AA67" i="32"/>
  <c r="Z67" i="32"/>
  <c r="AD67" i="32"/>
  <c r="AG67" i="32"/>
  <c r="AF67" i="32"/>
  <c r="AJ67" i="32"/>
  <c r="AI67" i="32"/>
  <c r="AA68" i="32"/>
  <c r="AL68" i="32"/>
  <c r="AD68" i="32"/>
  <c r="AG68" i="32"/>
  <c r="AF68" i="32"/>
  <c r="AJ68" i="32"/>
  <c r="AI68" i="32"/>
  <c r="AJ127" i="33"/>
  <c r="AI127" i="33"/>
  <c r="AG127" i="33"/>
  <c r="AF127" i="33"/>
  <c r="AD127" i="33"/>
  <c r="AN127" i="33"/>
  <c r="AS189" i="14"/>
  <c r="AA127" i="33"/>
  <c r="AL127" i="33"/>
  <c r="Z127" i="33"/>
  <c r="AJ10" i="39"/>
  <c r="AI10" i="39" s="1"/>
  <c r="AG10" i="39"/>
  <c r="AF10" i="39" s="1"/>
  <c r="AD10" i="39"/>
  <c r="AA10" i="39"/>
  <c r="AJ9" i="39"/>
  <c r="AI9" i="39" s="1"/>
  <c r="AG9" i="39"/>
  <c r="AF9" i="39" s="1"/>
  <c r="AD9" i="39"/>
  <c r="AC9" i="39" s="1"/>
  <c r="AA9" i="39"/>
  <c r="AJ84" i="30"/>
  <c r="AI84" i="30" s="1"/>
  <c r="AG84" i="30"/>
  <c r="AF84" i="30" s="1"/>
  <c r="AD84" i="30"/>
  <c r="AC84" i="30" s="1"/>
  <c r="AA84" i="30"/>
  <c r="AJ190" i="3"/>
  <c r="AI190" i="3"/>
  <c r="AG190" i="3"/>
  <c r="AF190" i="3"/>
  <c r="AD190" i="3"/>
  <c r="AN190" i="3"/>
  <c r="AK189" i="14"/>
  <c r="AA190" i="3"/>
  <c r="AJ182" i="4"/>
  <c r="AG182" i="4"/>
  <c r="AF182" i="4" s="1"/>
  <c r="AD182" i="4"/>
  <c r="AC182" i="4" s="1"/>
  <c r="AA182" i="4"/>
  <c r="AJ190" i="6"/>
  <c r="AI190" i="6" s="1"/>
  <c r="AG190" i="6"/>
  <c r="AF190" i="6" s="1"/>
  <c r="AD190" i="6"/>
  <c r="AA190" i="6"/>
  <c r="AJ153" i="19"/>
  <c r="AI153" i="19"/>
  <c r="AG153" i="19"/>
  <c r="AD153" i="19"/>
  <c r="AA153" i="19"/>
  <c r="AL153" i="19"/>
  <c r="AJ190" i="7"/>
  <c r="AI190" i="7"/>
  <c r="AG190" i="7"/>
  <c r="AF190" i="7"/>
  <c r="AD190" i="7"/>
  <c r="AN190" i="7"/>
  <c r="O189" i="14"/>
  <c r="AA190" i="7"/>
  <c r="AL190" i="7"/>
  <c r="N189" i="14"/>
  <c r="AJ151" i="20"/>
  <c r="AI151" i="20"/>
  <c r="AG151" i="20"/>
  <c r="AF151" i="20"/>
  <c r="AD151" i="20"/>
  <c r="AN151" i="20"/>
  <c r="K189" i="14"/>
  <c r="AC151" i="20"/>
  <c r="AA151" i="20"/>
  <c r="Z151" i="20"/>
  <c r="AJ144" i="21"/>
  <c r="AI144" i="21" s="1"/>
  <c r="AG144" i="21"/>
  <c r="AD144" i="21"/>
  <c r="AA144" i="21"/>
  <c r="Z144" i="21"/>
  <c r="AJ143" i="21"/>
  <c r="AI143" i="21"/>
  <c r="AG143" i="21"/>
  <c r="AF143" i="21"/>
  <c r="AD143" i="21"/>
  <c r="AN143" i="21"/>
  <c r="I188" i="14" s="1"/>
  <c r="AA143" i="21"/>
  <c r="AJ190" i="2"/>
  <c r="AI190" i="2"/>
  <c r="AG190" i="2"/>
  <c r="AF190" i="2"/>
  <c r="AD190" i="2"/>
  <c r="AN190" i="2"/>
  <c r="E189" i="14"/>
  <c r="AA190" i="2"/>
  <c r="AL190" i="2"/>
  <c r="D189" i="14"/>
  <c r="AJ162" i="15"/>
  <c r="AI162" i="15" s="1"/>
  <c r="AG162" i="15"/>
  <c r="AF162" i="15" s="1"/>
  <c r="AD162" i="15"/>
  <c r="AA162" i="15"/>
  <c r="AJ189" i="23"/>
  <c r="AI189" i="23"/>
  <c r="AG189" i="23"/>
  <c r="AF189" i="23"/>
  <c r="AD189" i="23"/>
  <c r="AN189" i="23"/>
  <c r="BK188" i="14"/>
  <c r="AA189" i="23"/>
  <c r="AJ189" i="28"/>
  <c r="AI189" i="28"/>
  <c r="AG189" i="28"/>
  <c r="AF189" i="28"/>
  <c r="AD189" i="28"/>
  <c r="AC189" i="28"/>
  <c r="AA189" i="28"/>
  <c r="AJ67" i="34"/>
  <c r="AI67" i="34"/>
  <c r="AG67" i="34"/>
  <c r="AF67" i="34"/>
  <c r="AD67" i="34"/>
  <c r="AN67" i="34"/>
  <c r="BG188" i="14"/>
  <c r="AA67" i="34"/>
  <c r="AL67" i="34"/>
  <c r="AJ78" i="31"/>
  <c r="AI78" i="31"/>
  <c r="AG78" i="31"/>
  <c r="AF78" i="31"/>
  <c r="AD78" i="31"/>
  <c r="AN78" i="31"/>
  <c r="BE188" i="14"/>
  <c r="AA78" i="31"/>
  <c r="AL78" i="31"/>
  <c r="AJ189" i="38"/>
  <c r="AI189" i="38"/>
  <c r="AG189" i="38"/>
  <c r="AF189" i="38"/>
  <c r="AD189" i="38"/>
  <c r="AN189" i="38"/>
  <c r="BC188" i="14"/>
  <c r="AA189" i="38"/>
  <c r="AL189" i="38"/>
  <c r="AJ92" i="26"/>
  <c r="AI92" i="26"/>
  <c r="AG92" i="26"/>
  <c r="AF92" i="26"/>
  <c r="AD92" i="26"/>
  <c r="AC92" i="26"/>
  <c r="AA92" i="26"/>
  <c r="AJ45" i="36"/>
  <c r="AI45" i="36"/>
  <c r="AG45" i="36"/>
  <c r="AD45" i="36"/>
  <c r="AA45" i="36"/>
  <c r="AL45" i="36"/>
  <c r="AX188" i="14"/>
  <c r="AJ44" i="36"/>
  <c r="AI44" i="36"/>
  <c r="AG44" i="36"/>
  <c r="AF44" i="36"/>
  <c r="AD44" i="36"/>
  <c r="AC44" i="36"/>
  <c r="AA44" i="36"/>
  <c r="AJ79" i="32"/>
  <c r="AI79" i="32"/>
  <c r="AG79" i="32"/>
  <c r="AF79" i="32"/>
  <c r="AD79" i="32"/>
  <c r="AN79" i="32"/>
  <c r="AU188" i="14"/>
  <c r="AA79" i="32"/>
  <c r="AJ126" i="33"/>
  <c r="AI126" i="33"/>
  <c r="AG126" i="33"/>
  <c r="AF126" i="33"/>
  <c r="AD126" i="33"/>
  <c r="AN126" i="33"/>
  <c r="AS188" i="14"/>
  <c r="AA126" i="33"/>
  <c r="Z126" i="33"/>
  <c r="AJ83" i="30"/>
  <c r="AI83" i="30" s="1"/>
  <c r="AG83" i="30"/>
  <c r="AD83" i="30"/>
  <c r="AC83" i="30" s="1"/>
  <c r="AA83" i="30"/>
  <c r="AJ189" i="3"/>
  <c r="AI189" i="3"/>
  <c r="AG189" i="3"/>
  <c r="AF189" i="3"/>
  <c r="AD189" i="3"/>
  <c r="AC189" i="3"/>
  <c r="AA189" i="3"/>
  <c r="AL189" i="3"/>
  <c r="AJ181" i="4"/>
  <c r="AG181" i="4"/>
  <c r="AF181" i="4" s="1"/>
  <c r="AD181" i="4"/>
  <c r="AC181" i="4" s="1"/>
  <c r="AA181" i="4"/>
  <c r="Z181" i="4" s="1"/>
  <c r="AJ189" i="5"/>
  <c r="AI189" i="5"/>
  <c r="AG189" i="5"/>
  <c r="AF189" i="5"/>
  <c r="AD189" i="5"/>
  <c r="AC189" i="5"/>
  <c r="AA189" i="5"/>
  <c r="AL189" i="5"/>
  <c r="Z189" i="5"/>
  <c r="X188" i="14"/>
  <c r="AJ152" i="19"/>
  <c r="AI152" i="19"/>
  <c r="AG152" i="19"/>
  <c r="AF152" i="19"/>
  <c r="AD152" i="19"/>
  <c r="AA152" i="19"/>
  <c r="AL152" i="19"/>
  <c r="AJ188" i="7"/>
  <c r="AI188" i="7"/>
  <c r="AG188" i="7"/>
  <c r="AF188" i="7"/>
  <c r="AD188" i="7"/>
  <c r="AN188" i="7"/>
  <c r="O187" i="14"/>
  <c r="AA188" i="7"/>
  <c r="AJ150" i="20"/>
  <c r="AI150" i="20"/>
  <c r="AG150" i="20"/>
  <c r="AF150" i="20"/>
  <c r="AD150" i="20"/>
  <c r="AN150" i="20"/>
  <c r="K188" i="14"/>
  <c r="AC150" i="20"/>
  <c r="AA150" i="20"/>
  <c r="AL150" i="20"/>
  <c r="J188" i="14"/>
  <c r="AJ161" i="15"/>
  <c r="AI161" i="15"/>
  <c r="AG161" i="15"/>
  <c r="AF161" i="15" s="1"/>
  <c r="AD161" i="15"/>
  <c r="AC161" i="15" s="1"/>
  <c r="AA161" i="15"/>
  <c r="Z161" i="15" s="1"/>
  <c r="AJ160" i="15"/>
  <c r="AI160" i="15"/>
  <c r="AG160" i="15"/>
  <c r="AF160" i="15" s="1"/>
  <c r="AD160" i="15"/>
  <c r="AC160" i="15" s="1"/>
  <c r="AA160" i="15"/>
  <c r="BM188" i="14"/>
  <c r="BL188" i="14"/>
  <c r="AM188" i="14"/>
  <c r="AL188" i="14"/>
  <c r="AI188" i="14"/>
  <c r="AH188" i="14"/>
  <c r="AG188" i="14"/>
  <c r="AF188" i="14"/>
  <c r="AE188" i="14"/>
  <c r="AD188" i="14"/>
  <c r="M188" i="14"/>
  <c r="L188" i="14"/>
  <c r="G188" i="14"/>
  <c r="F188" i="14"/>
  <c r="AJ188" i="23"/>
  <c r="AI188" i="23"/>
  <c r="AG188" i="23"/>
  <c r="AF188" i="23"/>
  <c r="AD188" i="23"/>
  <c r="AN188" i="23"/>
  <c r="BK187" i="14"/>
  <c r="AA188" i="23"/>
  <c r="AL188" i="23"/>
  <c r="AJ188" i="28"/>
  <c r="AI188" i="28"/>
  <c r="AG188" i="28"/>
  <c r="AD188" i="28"/>
  <c r="AN188" i="28"/>
  <c r="BI187" i="14"/>
  <c r="AA188" i="28"/>
  <c r="AJ66" i="34"/>
  <c r="AI66" i="34"/>
  <c r="AG66" i="34"/>
  <c r="AF66" i="34"/>
  <c r="AD66" i="34"/>
  <c r="AN66" i="34"/>
  <c r="BG187" i="14"/>
  <c r="AA66" i="34"/>
  <c r="AJ77" i="31"/>
  <c r="AI77" i="31"/>
  <c r="AG77" i="31"/>
  <c r="AF77" i="31"/>
  <c r="AD77" i="31"/>
  <c r="AA77" i="31"/>
  <c r="AL77" i="31"/>
  <c r="BD187" i="14"/>
  <c r="AJ76" i="31"/>
  <c r="AI76" i="31"/>
  <c r="AG76" i="31"/>
  <c r="AD76" i="31"/>
  <c r="AN76" i="31"/>
  <c r="BE186" i="14"/>
  <c r="AA76" i="31"/>
  <c r="Z76" i="31"/>
  <c r="AJ75" i="31"/>
  <c r="AI75" i="31"/>
  <c r="AG75" i="31"/>
  <c r="AF75" i="31"/>
  <c r="AD75" i="31"/>
  <c r="AN75" i="31"/>
  <c r="BE185" i="14"/>
  <c r="AA75" i="31"/>
  <c r="AL75" i="31"/>
  <c r="BD185" i="14"/>
  <c r="AJ188" i="38"/>
  <c r="AI188" i="38"/>
  <c r="AG188" i="38"/>
  <c r="AF188" i="38"/>
  <c r="AD188" i="38"/>
  <c r="AA188" i="38"/>
  <c r="AJ91" i="26"/>
  <c r="AI91" i="26"/>
  <c r="AG91" i="26"/>
  <c r="AF91" i="26"/>
  <c r="AD91" i="26"/>
  <c r="AN91" i="26"/>
  <c r="BA187" i="14"/>
  <c r="AA91" i="26"/>
  <c r="AJ43" i="36"/>
  <c r="AI43" i="36"/>
  <c r="AG43" i="36"/>
  <c r="AF43" i="36"/>
  <c r="AD43" i="36"/>
  <c r="AN43" i="36"/>
  <c r="AY186" i="14"/>
  <c r="AA43" i="36"/>
  <c r="AJ78" i="32"/>
  <c r="AG78" i="32"/>
  <c r="AD78" i="32"/>
  <c r="AN78" i="32"/>
  <c r="AU187" i="14"/>
  <c r="AA78" i="32"/>
  <c r="AL78" i="32"/>
  <c r="AT187" i="14"/>
  <c r="AJ125" i="33"/>
  <c r="AI125" i="33"/>
  <c r="AG125" i="33"/>
  <c r="AF125" i="33"/>
  <c r="AD125" i="33"/>
  <c r="AN125" i="33"/>
  <c r="AS187" i="14"/>
  <c r="AC125" i="33"/>
  <c r="AA125" i="33"/>
  <c r="Z125" i="33"/>
  <c r="AJ82" i="30"/>
  <c r="AI82" i="30" s="1"/>
  <c r="AG82" i="30"/>
  <c r="AF82" i="30" s="1"/>
  <c r="AD82" i="30"/>
  <c r="AC82" i="30" s="1"/>
  <c r="AA82" i="30"/>
  <c r="Z82" i="30" s="1"/>
  <c r="AJ188" i="3"/>
  <c r="AI188" i="3"/>
  <c r="AG188" i="3"/>
  <c r="AF188" i="3"/>
  <c r="AD188" i="3"/>
  <c r="AC188" i="3"/>
  <c r="AA188" i="3"/>
  <c r="Z188" i="3"/>
  <c r="AJ180" i="4"/>
  <c r="AI180" i="4" s="1"/>
  <c r="AG180" i="4"/>
  <c r="AD180" i="4"/>
  <c r="AC180" i="4" s="1"/>
  <c r="AA180" i="4"/>
  <c r="AJ188" i="5"/>
  <c r="AI188" i="5"/>
  <c r="AG188" i="5"/>
  <c r="AF188" i="5"/>
  <c r="AD188" i="5"/>
  <c r="AN188" i="5"/>
  <c r="Y187" i="14"/>
  <c r="AA188" i="5"/>
  <c r="AL188" i="5"/>
  <c r="AJ188" i="6"/>
  <c r="AI188" i="6"/>
  <c r="AG188" i="6"/>
  <c r="AF188" i="6"/>
  <c r="AD188" i="6"/>
  <c r="AA188" i="6"/>
  <c r="AJ187" i="6"/>
  <c r="AI187" i="6"/>
  <c r="AG187" i="6"/>
  <c r="AF187" i="6"/>
  <c r="AD187" i="6"/>
  <c r="AA187" i="6"/>
  <c r="AJ151" i="19"/>
  <c r="AI151" i="19"/>
  <c r="AG151" i="19"/>
  <c r="AF151" i="19"/>
  <c r="AD151" i="19"/>
  <c r="AA151" i="19"/>
  <c r="Z151" i="19"/>
  <c r="AJ188" i="35"/>
  <c r="AI188" i="35"/>
  <c r="AG188" i="35"/>
  <c r="AF188" i="35" s="1"/>
  <c r="AD188" i="35"/>
  <c r="AA188" i="35"/>
  <c r="AJ187" i="7"/>
  <c r="AI187" i="7"/>
  <c r="AG187" i="7"/>
  <c r="AF187" i="7"/>
  <c r="AD187" i="7"/>
  <c r="AA187" i="7"/>
  <c r="AJ149" i="20"/>
  <c r="AI149" i="20"/>
  <c r="AG149" i="20"/>
  <c r="AF149" i="20"/>
  <c r="AD149" i="20"/>
  <c r="AN149" i="20"/>
  <c r="K187" i="14"/>
  <c r="AA149" i="20"/>
  <c r="AL149" i="20"/>
  <c r="J187" i="14"/>
  <c r="AJ148" i="20"/>
  <c r="AI148" i="20"/>
  <c r="AG148" i="20"/>
  <c r="AF148" i="20"/>
  <c r="AD148" i="20"/>
  <c r="AN148" i="20"/>
  <c r="K186" i="14"/>
  <c r="AA148" i="20"/>
  <c r="AL148" i="20"/>
  <c r="AJ147" i="20"/>
  <c r="AI147" i="20"/>
  <c r="AG147" i="20"/>
  <c r="AF147" i="20"/>
  <c r="AD147" i="20"/>
  <c r="AN147" i="20"/>
  <c r="K185" i="14"/>
  <c r="AC147" i="20"/>
  <c r="AA147" i="20"/>
  <c r="AL147" i="20"/>
  <c r="AJ142" i="21"/>
  <c r="AI142" i="21"/>
  <c r="AG142" i="21"/>
  <c r="AF142" i="21" s="1"/>
  <c r="AD142" i="21"/>
  <c r="AN142" i="21"/>
  <c r="I187" i="14" s="1"/>
  <c r="AA142" i="21"/>
  <c r="Z142" i="21"/>
  <c r="AJ188" i="2"/>
  <c r="AI188" i="2"/>
  <c r="AG188" i="2"/>
  <c r="AF188" i="2"/>
  <c r="AD188" i="2"/>
  <c r="AA188" i="2"/>
  <c r="AL188" i="2"/>
  <c r="D187" i="14"/>
  <c r="AJ187" i="2"/>
  <c r="AI187" i="2"/>
  <c r="AG187" i="2"/>
  <c r="AF187" i="2"/>
  <c r="AD187" i="2"/>
  <c r="AN187" i="2"/>
  <c r="E186" i="14"/>
  <c r="AA187" i="2"/>
  <c r="AL187" i="2"/>
  <c r="D186" i="14"/>
  <c r="AJ159" i="15"/>
  <c r="AI159" i="15" s="1"/>
  <c r="AG159" i="15"/>
  <c r="AF159" i="15"/>
  <c r="AD159" i="15"/>
  <c r="AN159" i="15" s="1"/>
  <c r="C186" i="14" s="1"/>
  <c r="AA159" i="15"/>
  <c r="Z159" i="15"/>
  <c r="BM187" i="14"/>
  <c r="BL187" i="14"/>
  <c r="AM187" i="14"/>
  <c r="AL187" i="14"/>
  <c r="AI187" i="14"/>
  <c r="AH187" i="14"/>
  <c r="AG187" i="14"/>
  <c r="AF187" i="14"/>
  <c r="AE187" i="14"/>
  <c r="AD187" i="14"/>
  <c r="M187" i="14"/>
  <c r="L187" i="14"/>
  <c r="G187" i="14"/>
  <c r="F187" i="14"/>
  <c r="BM186" i="14"/>
  <c r="BL186" i="14"/>
  <c r="AM186" i="14"/>
  <c r="AL186" i="14"/>
  <c r="AI186" i="14"/>
  <c r="AH186" i="14"/>
  <c r="AG186" i="14"/>
  <c r="AF186" i="14"/>
  <c r="AE186" i="14"/>
  <c r="AD186" i="14"/>
  <c r="M186" i="14"/>
  <c r="L186" i="14"/>
  <c r="G186" i="14"/>
  <c r="F186" i="14"/>
  <c r="AJ187" i="23"/>
  <c r="AG187" i="23"/>
  <c r="AF187" i="23"/>
  <c r="AD187" i="23"/>
  <c r="AN187" i="23"/>
  <c r="BK186" i="14"/>
  <c r="AA187" i="23"/>
  <c r="AL187" i="23"/>
  <c r="AJ187" i="28"/>
  <c r="AI187" i="28"/>
  <c r="AG187" i="28"/>
  <c r="AD187" i="28"/>
  <c r="AA187" i="28"/>
  <c r="AJ65" i="34"/>
  <c r="AI65" i="34"/>
  <c r="AG65" i="34"/>
  <c r="AF65" i="34"/>
  <c r="AD65" i="34"/>
  <c r="AN65" i="34"/>
  <c r="BG186" i="14"/>
  <c r="AA65" i="34"/>
  <c r="AJ187" i="38"/>
  <c r="AI187" i="38"/>
  <c r="AG187" i="38"/>
  <c r="AF187" i="38"/>
  <c r="AD187" i="38"/>
  <c r="AN187" i="38"/>
  <c r="BC186" i="14"/>
  <c r="AA187" i="38"/>
  <c r="AL187" i="38"/>
  <c r="AJ186" i="38"/>
  <c r="AI186" i="38"/>
  <c r="AG186" i="38"/>
  <c r="AF186" i="38"/>
  <c r="AD186" i="38"/>
  <c r="AA186" i="38"/>
  <c r="AL186" i="38"/>
  <c r="AJ90" i="26"/>
  <c r="AI90" i="26"/>
  <c r="AG90" i="26"/>
  <c r="AF90" i="26"/>
  <c r="AD90" i="26"/>
  <c r="AA90" i="26"/>
  <c r="AL90" i="26"/>
  <c r="Z90" i="26"/>
  <c r="AJ77" i="32"/>
  <c r="AI77" i="32"/>
  <c r="AG77" i="32"/>
  <c r="AF77" i="32"/>
  <c r="AD77" i="32"/>
  <c r="AN77" i="32"/>
  <c r="AU186" i="14"/>
  <c r="AA77" i="32"/>
  <c r="AJ124" i="33"/>
  <c r="AG124" i="33"/>
  <c r="AF124" i="33"/>
  <c r="AD124" i="33"/>
  <c r="AA124" i="33"/>
  <c r="AJ81" i="30"/>
  <c r="AI81" i="30" s="1"/>
  <c r="AG81" i="30"/>
  <c r="AF81" i="30" s="1"/>
  <c r="AD81" i="30"/>
  <c r="AC81" i="30" s="1"/>
  <c r="AA81" i="30"/>
  <c r="Z81" i="30" s="1"/>
  <c r="AJ187" i="3"/>
  <c r="AI187" i="3"/>
  <c r="AG187" i="3"/>
  <c r="AF187" i="3"/>
  <c r="AD187" i="3"/>
  <c r="AN187" i="3"/>
  <c r="AK186" i="14"/>
  <c r="AA187" i="3"/>
  <c r="AL187" i="3"/>
  <c r="AJ186" i="14"/>
  <c r="AJ179" i="4"/>
  <c r="AI179" i="4" s="1"/>
  <c r="AG179" i="4"/>
  <c r="AD179" i="4"/>
  <c r="AN179" i="4" s="1"/>
  <c r="AA186" i="14" s="1"/>
  <c r="AA179" i="4"/>
  <c r="AJ187" i="5"/>
  <c r="AI187" i="5"/>
  <c r="AG187" i="5"/>
  <c r="AF187" i="5"/>
  <c r="AD187" i="5"/>
  <c r="AC187" i="5"/>
  <c r="AA187" i="5"/>
  <c r="AL187" i="5"/>
  <c r="X186" i="14"/>
  <c r="Z187" i="5"/>
  <c r="AJ150" i="19"/>
  <c r="AI150" i="19"/>
  <c r="AG150" i="19"/>
  <c r="AF150" i="19"/>
  <c r="AD150" i="19"/>
  <c r="AC150" i="19"/>
  <c r="AA150" i="19"/>
  <c r="AJ149" i="19"/>
  <c r="AI149" i="19"/>
  <c r="AG149" i="19"/>
  <c r="AF149" i="19"/>
  <c r="AD149" i="19"/>
  <c r="AA149" i="19"/>
  <c r="AJ187" i="35"/>
  <c r="AI187" i="35" s="1"/>
  <c r="AG187" i="35"/>
  <c r="AF187" i="35"/>
  <c r="AD187" i="35"/>
  <c r="AA187" i="35"/>
  <c r="AJ186" i="35"/>
  <c r="AI186" i="35" s="1"/>
  <c r="AG186" i="35"/>
  <c r="AF186" i="35"/>
  <c r="AD186" i="35"/>
  <c r="AA186" i="35"/>
  <c r="Z186" i="35" s="1"/>
  <c r="AJ141" i="21"/>
  <c r="AI141" i="21" s="1"/>
  <c r="AG141" i="21"/>
  <c r="AF141" i="21"/>
  <c r="AD141" i="21"/>
  <c r="AN141" i="21" s="1"/>
  <c r="I186" i="14" s="1"/>
  <c r="AA141" i="21"/>
  <c r="Z141" i="21" s="1"/>
  <c r="AJ158" i="15"/>
  <c r="AI158" i="15" s="1"/>
  <c r="AG158" i="15"/>
  <c r="AF158" i="15" s="1"/>
  <c r="AD158" i="15"/>
  <c r="AN158" i="15"/>
  <c r="C185" i="14" s="1"/>
  <c r="AA158" i="15"/>
  <c r="Z158" i="15"/>
  <c r="AJ7" i="39"/>
  <c r="AI7" i="39" s="1"/>
  <c r="AG7" i="39"/>
  <c r="AF7" i="39" s="1"/>
  <c r="AD7" i="39"/>
  <c r="AA7" i="39"/>
  <c r="BM185" i="14"/>
  <c r="BL185" i="14"/>
  <c r="AM185" i="14"/>
  <c r="AL185" i="14"/>
  <c r="AI185" i="14"/>
  <c r="AH185" i="14"/>
  <c r="AG185" i="14"/>
  <c r="AF185" i="14"/>
  <c r="AE185" i="14"/>
  <c r="AD185" i="14"/>
  <c r="M185" i="14"/>
  <c r="L185" i="14"/>
  <c r="G185" i="14"/>
  <c r="F185" i="14"/>
  <c r="AJ186" i="23"/>
  <c r="AI186" i="23"/>
  <c r="AG186" i="23"/>
  <c r="AF186" i="23"/>
  <c r="AD186" i="23"/>
  <c r="AC186" i="23"/>
  <c r="AA186" i="23"/>
  <c r="Z186" i="23"/>
  <c r="AJ186" i="28"/>
  <c r="AG186" i="28"/>
  <c r="AF186" i="28"/>
  <c r="AD186" i="28"/>
  <c r="AN186" i="28"/>
  <c r="BI185" i="14"/>
  <c r="AA186" i="28"/>
  <c r="AL186" i="28"/>
  <c r="AJ64" i="34"/>
  <c r="AI64" i="34"/>
  <c r="AG64" i="34"/>
  <c r="AF64" i="34"/>
  <c r="AD64" i="34"/>
  <c r="AN64" i="34"/>
  <c r="BG185" i="14"/>
  <c r="AC64" i="34"/>
  <c r="AA64" i="34"/>
  <c r="AL64" i="34"/>
  <c r="AJ74" i="31"/>
  <c r="AI74" i="31"/>
  <c r="AG74" i="31"/>
  <c r="AF74" i="31"/>
  <c r="AD74" i="31"/>
  <c r="AN74" i="31"/>
  <c r="BE184" i="14"/>
  <c r="AA74" i="31"/>
  <c r="Z74" i="31"/>
  <c r="AJ73" i="31"/>
  <c r="AI73" i="31"/>
  <c r="AG73" i="31"/>
  <c r="AD73" i="31"/>
  <c r="AA73" i="31"/>
  <c r="AL73" i="31"/>
  <c r="Z73" i="31"/>
  <c r="AJ89" i="26"/>
  <c r="AI89" i="26"/>
  <c r="AG89" i="26"/>
  <c r="AF89" i="26"/>
  <c r="AD89" i="26"/>
  <c r="AC89" i="26"/>
  <c r="AA89" i="26"/>
  <c r="AJ42" i="36"/>
  <c r="AI42" i="36"/>
  <c r="AG42" i="36"/>
  <c r="AF42" i="36"/>
  <c r="AD42" i="36"/>
  <c r="AC42" i="36"/>
  <c r="AA42" i="36"/>
  <c r="AJ76" i="32"/>
  <c r="AI76" i="32"/>
  <c r="AG76" i="32"/>
  <c r="AF76" i="32"/>
  <c r="AD76" i="32"/>
  <c r="AA76" i="32"/>
  <c r="Z76" i="32"/>
  <c r="AJ123" i="33"/>
  <c r="AI123" i="33"/>
  <c r="AG123" i="33"/>
  <c r="AF123" i="33"/>
  <c r="AD123" i="33"/>
  <c r="AA123" i="33"/>
  <c r="AJ80" i="30"/>
  <c r="AI80" i="30" s="1"/>
  <c r="AG80" i="30"/>
  <c r="AF80" i="30" s="1"/>
  <c r="AD80" i="30"/>
  <c r="AC80" i="30" s="1"/>
  <c r="AA80" i="30"/>
  <c r="Z80" i="30" s="1"/>
  <c r="AJ79" i="30"/>
  <c r="AI79" i="30" s="1"/>
  <c r="AG79" i="30"/>
  <c r="AF79" i="30" s="1"/>
  <c r="AD79" i="30"/>
  <c r="AA79" i="30"/>
  <c r="AJ186" i="3"/>
  <c r="AI186" i="3"/>
  <c r="AG186" i="3"/>
  <c r="AD186" i="3"/>
  <c r="AC186" i="3"/>
  <c r="AA186" i="3"/>
  <c r="AL186" i="3"/>
  <c r="AJ178" i="4"/>
  <c r="AI178" i="4" s="1"/>
  <c r="AG178" i="4"/>
  <c r="AD178" i="4"/>
  <c r="AC178" i="4" s="1"/>
  <c r="AA178" i="4"/>
  <c r="AJ186" i="5"/>
  <c r="AI186" i="5"/>
  <c r="AG186" i="5"/>
  <c r="AF186" i="5"/>
  <c r="AD186" i="5"/>
  <c r="AN186" i="5"/>
  <c r="Y185" i="14"/>
  <c r="AA186" i="5"/>
  <c r="AL186" i="5"/>
  <c r="AJ185" i="5"/>
  <c r="AI185" i="5"/>
  <c r="AG185" i="5"/>
  <c r="AF185" i="5"/>
  <c r="AD185" i="5"/>
  <c r="AN185" i="5"/>
  <c r="Y184" i="14"/>
  <c r="AA185" i="5"/>
  <c r="AL185" i="5"/>
  <c r="X184" i="14"/>
  <c r="AJ186" i="6"/>
  <c r="AI186" i="6" s="1"/>
  <c r="AG186" i="6"/>
  <c r="AD186" i="6"/>
  <c r="AN186" i="6" s="1"/>
  <c r="W185" i="14" s="1"/>
  <c r="AA186" i="6"/>
  <c r="AJ185" i="6"/>
  <c r="AI185" i="6" s="1"/>
  <c r="AG185" i="6"/>
  <c r="AF185" i="6" s="1"/>
  <c r="AD185" i="6"/>
  <c r="AA185" i="6"/>
  <c r="AJ186" i="7"/>
  <c r="AI186" i="7"/>
  <c r="AG186" i="7"/>
  <c r="AF186" i="7"/>
  <c r="AD186" i="7"/>
  <c r="AN186" i="7"/>
  <c r="O185" i="14"/>
  <c r="AA186" i="7"/>
  <c r="AL186" i="7"/>
  <c r="N185" i="14"/>
  <c r="AJ146" i="20"/>
  <c r="AI146" i="20"/>
  <c r="AG146" i="20"/>
  <c r="AF146" i="20"/>
  <c r="AD146" i="20"/>
  <c r="AN146" i="20"/>
  <c r="K184" i="14"/>
  <c r="AA146" i="20"/>
  <c r="AJ145" i="20"/>
  <c r="AI145" i="20"/>
  <c r="AG145" i="20"/>
  <c r="AF145" i="20"/>
  <c r="AD145" i="20"/>
  <c r="AN145" i="20"/>
  <c r="K183" i="14"/>
  <c r="AA145" i="20"/>
  <c r="AL145" i="20"/>
  <c r="AJ140" i="21"/>
  <c r="AI140" i="21"/>
  <c r="AG140" i="21"/>
  <c r="AF140" i="21" s="1"/>
  <c r="AD140" i="21"/>
  <c r="AC140" i="21" s="1"/>
  <c r="AA140" i="21"/>
  <c r="AL140" i="21"/>
  <c r="AJ139" i="21"/>
  <c r="AI139" i="21"/>
  <c r="AG139" i="21"/>
  <c r="AF139" i="21" s="1"/>
  <c r="AD139" i="21"/>
  <c r="AC139" i="21" s="1"/>
  <c r="AA139" i="21"/>
  <c r="AL139" i="21"/>
  <c r="H184" i="14"/>
  <c r="AJ186" i="2"/>
  <c r="AI186" i="2"/>
  <c r="AG186" i="2"/>
  <c r="AF186" i="2"/>
  <c r="AD186" i="2"/>
  <c r="AC186" i="2"/>
  <c r="AA186" i="2"/>
  <c r="AL186" i="2"/>
  <c r="D185" i="14"/>
  <c r="AJ157" i="15"/>
  <c r="AI157" i="15" s="1"/>
  <c r="AG157" i="15"/>
  <c r="AD157" i="15"/>
  <c r="AA157" i="15"/>
  <c r="AJ156" i="15"/>
  <c r="AI156" i="15" s="1"/>
  <c r="AG156" i="15"/>
  <c r="AF156" i="15" s="1"/>
  <c r="AD156" i="15"/>
  <c r="AA156" i="15"/>
  <c r="BM184" i="14"/>
  <c r="BL184" i="14"/>
  <c r="AM184" i="14"/>
  <c r="AL184" i="14"/>
  <c r="AI184" i="14"/>
  <c r="AH184" i="14"/>
  <c r="AG184" i="14"/>
  <c r="AF184" i="14"/>
  <c r="AE184" i="14"/>
  <c r="AD184" i="14"/>
  <c r="M184" i="14"/>
  <c r="L184" i="14"/>
  <c r="G184" i="14"/>
  <c r="F184" i="14"/>
  <c r="AJ185" i="23"/>
  <c r="AI185" i="23"/>
  <c r="AG185" i="23"/>
  <c r="AF185" i="23"/>
  <c r="AD185" i="23"/>
  <c r="AC185" i="23"/>
  <c r="AA185" i="23"/>
  <c r="AJ185" i="28"/>
  <c r="AI185" i="28"/>
  <c r="AG185" i="28"/>
  <c r="AF185" i="28"/>
  <c r="AD185" i="28"/>
  <c r="AN185" i="28"/>
  <c r="BI184" i="14"/>
  <c r="AA185" i="28"/>
  <c r="AL185" i="28"/>
  <c r="BH184" i="14"/>
  <c r="AJ63" i="34"/>
  <c r="AI63" i="34"/>
  <c r="AG63" i="34"/>
  <c r="AF63" i="34"/>
  <c r="AD63" i="34"/>
  <c r="AA63" i="34"/>
  <c r="Z63" i="34"/>
  <c r="AJ185" i="38"/>
  <c r="AI185" i="38"/>
  <c r="AG185" i="38"/>
  <c r="AF185" i="38"/>
  <c r="AD185" i="38"/>
  <c r="AA185" i="38"/>
  <c r="AJ88" i="26"/>
  <c r="AI88" i="26"/>
  <c r="AG88" i="26"/>
  <c r="AF88" i="26"/>
  <c r="AD88" i="26"/>
  <c r="AA88" i="26"/>
  <c r="AL88" i="26"/>
  <c r="AZ184" i="14"/>
  <c r="AJ41" i="36"/>
  <c r="AI41" i="36"/>
  <c r="AG41" i="36"/>
  <c r="AF41" i="36"/>
  <c r="AD41" i="36"/>
  <c r="AN41" i="36"/>
  <c r="AY184" i="14"/>
  <c r="AA41" i="36"/>
  <c r="AL41" i="36"/>
  <c r="AJ75" i="32"/>
  <c r="AI75" i="32"/>
  <c r="AG75" i="32"/>
  <c r="AF75" i="32"/>
  <c r="AD75" i="32"/>
  <c r="AA75" i="32"/>
  <c r="AL75" i="32"/>
  <c r="AJ122" i="33"/>
  <c r="AG122" i="33"/>
  <c r="AF122" i="33"/>
  <c r="AD122" i="33"/>
  <c r="AA122" i="33"/>
  <c r="AJ78" i="30"/>
  <c r="AI78" i="30" s="1"/>
  <c r="AG78" i="30"/>
  <c r="AF78" i="30" s="1"/>
  <c r="AD78" i="30"/>
  <c r="AC78" i="30" s="1"/>
  <c r="AA78" i="30"/>
  <c r="AJ185" i="3"/>
  <c r="AI185" i="3"/>
  <c r="AG185" i="3"/>
  <c r="AF185" i="3"/>
  <c r="AD185" i="3"/>
  <c r="AC185" i="3"/>
  <c r="AA185" i="3"/>
  <c r="AL185" i="3"/>
  <c r="AJ184" i="14"/>
  <c r="AJ177" i="4"/>
  <c r="AI177" i="4"/>
  <c r="AG177" i="4"/>
  <c r="AL177" i="4" s="1"/>
  <c r="Z184" i="14" s="1"/>
  <c r="AD177" i="4"/>
  <c r="AC177" i="4"/>
  <c r="AA177" i="4"/>
  <c r="AJ184" i="5"/>
  <c r="AI184" i="5"/>
  <c r="AG184" i="5"/>
  <c r="AF184" i="5"/>
  <c r="AD184" i="5"/>
  <c r="AA184" i="5"/>
  <c r="AL184" i="5"/>
  <c r="X183" i="14"/>
  <c r="AJ148" i="19"/>
  <c r="AI148" i="19"/>
  <c r="AG148" i="19"/>
  <c r="AF148" i="19"/>
  <c r="AD148" i="19"/>
  <c r="AC148" i="19"/>
  <c r="AA148" i="19"/>
  <c r="AL148" i="19"/>
  <c r="T184" i="14"/>
  <c r="AJ185" i="35"/>
  <c r="AI185" i="35" s="1"/>
  <c r="AG185" i="35"/>
  <c r="AF185" i="35" s="1"/>
  <c r="AD185" i="35"/>
  <c r="AA185" i="35"/>
  <c r="AL185" i="35" s="1"/>
  <c r="R184" i="14" s="1"/>
  <c r="AJ185" i="7"/>
  <c r="AI185" i="7"/>
  <c r="AG185" i="7"/>
  <c r="AF185" i="7"/>
  <c r="AD185" i="7"/>
  <c r="AN185" i="7"/>
  <c r="O184" i="14"/>
  <c r="AA185" i="7"/>
  <c r="AL185" i="7"/>
  <c r="AJ185" i="2"/>
  <c r="AI185" i="2"/>
  <c r="AG185" i="2"/>
  <c r="AF185" i="2"/>
  <c r="AD185" i="2"/>
  <c r="AN185" i="2"/>
  <c r="E184" i="14"/>
  <c r="AA185" i="2"/>
  <c r="BM183" i="14"/>
  <c r="BL183" i="14"/>
  <c r="AM183" i="14"/>
  <c r="AL183" i="14"/>
  <c r="AI183" i="14"/>
  <c r="AH183" i="14"/>
  <c r="AG183" i="14"/>
  <c r="AF183" i="14"/>
  <c r="AE183" i="14"/>
  <c r="AD183" i="14"/>
  <c r="M183" i="14"/>
  <c r="L183" i="14"/>
  <c r="G183" i="14"/>
  <c r="F183" i="14"/>
  <c r="AJ184" i="23"/>
  <c r="AI184" i="23"/>
  <c r="AG184" i="23"/>
  <c r="AF184" i="23"/>
  <c r="AD184" i="23"/>
  <c r="AC184" i="23"/>
  <c r="AA184" i="23"/>
  <c r="AL184" i="23"/>
  <c r="AJ184" i="28"/>
  <c r="AI184" i="28"/>
  <c r="AG184" i="28"/>
  <c r="AD184" i="28"/>
  <c r="AC184" i="28"/>
  <c r="AA184" i="28"/>
  <c r="AL184" i="28"/>
  <c r="AJ62" i="34"/>
  <c r="AI62" i="34"/>
  <c r="AG62" i="34"/>
  <c r="AF62" i="34"/>
  <c r="AD62" i="34"/>
  <c r="AC62" i="34"/>
  <c r="AA62" i="34"/>
  <c r="Z62" i="34"/>
  <c r="AJ61" i="34"/>
  <c r="AI61" i="34"/>
  <c r="AG61" i="34"/>
  <c r="AF61" i="34"/>
  <c r="AD61" i="34"/>
  <c r="AC61" i="34"/>
  <c r="AA61" i="34"/>
  <c r="AJ184" i="38"/>
  <c r="AI184" i="38"/>
  <c r="AG184" i="38"/>
  <c r="AF184" i="38"/>
  <c r="AD184" i="38"/>
  <c r="AN184" i="38"/>
  <c r="BC183" i="14"/>
  <c r="AA184" i="38"/>
  <c r="AL184" i="38"/>
  <c r="Z184" i="38"/>
  <c r="AJ87" i="26"/>
  <c r="AI87" i="26"/>
  <c r="AG87" i="26"/>
  <c r="AF87" i="26"/>
  <c r="AD87" i="26"/>
  <c r="AN87" i="26"/>
  <c r="BA183" i="14"/>
  <c r="AA87" i="26"/>
  <c r="AL87" i="26"/>
  <c r="AJ40" i="36"/>
  <c r="AI40" i="36"/>
  <c r="AG40" i="36"/>
  <c r="AF40" i="36"/>
  <c r="AD40" i="36"/>
  <c r="AA40" i="36"/>
  <c r="Z40" i="36"/>
  <c r="AJ74" i="32"/>
  <c r="AI74" i="32"/>
  <c r="AG74" i="32"/>
  <c r="AF74" i="32"/>
  <c r="AD74" i="32"/>
  <c r="AA74" i="32"/>
  <c r="AL74" i="32"/>
  <c r="AJ121" i="33"/>
  <c r="AG121" i="33"/>
  <c r="AF121" i="33"/>
  <c r="AD121" i="33"/>
  <c r="AC121" i="33"/>
  <c r="AA121" i="33"/>
  <c r="AL121" i="33"/>
  <c r="AR183" i="14"/>
  <c r="AJ184" i="3"/>
  <c r="AI184" i="3"/>
  <c r="AG184" i="3"/>
  <c r="AF184" i="3"/>
  <c r="AD184" i="3"/>
  <c r="AA184" i="3"/>
  <c r="AL184" i="3"/>
  <c r="AJ176" i="4"/>
  <c r="AI176" i="4" s="1"/>
  <c r="AG176" i="4"/>
  <c r="AF176" i="4" s="1"/>
  <c r="AD176" i="4"/>
  <c r="AC176" i="4" s="1"/>
  <c r="AA176" i="4"/>
  <c r="AJ184" i="6"/>
  <c r="AI184" i="6" s="1"/>
  <c r="AG184" i="6"/>
  <c r="AF184" i="6"/>
  <c r="AD184" i="6"/>
  <c r="AN184" i="6" s="1"/>
  <c r="W183" i="14" s="1"/>
  <c r="AA184" i="6"/>
  <c r="AJ147" i="19"/>
  <c r="AI147" i="19"/>
  <c r="AG147" i="19"/>
  <c r="AF147" i="19"/>
  <c r="AD147" i="19"/>
  <c r="AA147" i="19"/>
  <c r="AL147" i="19"/>
  <c r="AJ184" i="35"/>
  <c r="AI184" i="35"/>
  <c r="AG184" i="35"/>
  <c r="AF184" i="35" s="1"/>
  <c r="AD184" i="35"/>
  <c r="AN184" i="35" s="1"/>
  <c r="S183" i="14" s="1"/>
  <c r="AA184" i="35"/>
  <c r="AJ183" i="35"/>
  <c r="AI183" i="35"/>
  <c r="AG183" i="35"/>
  <c r="AF183" i="35" s="1"/>
  <c r="AD183" i="35"/>
  <c r="AA183" i="35"/>
  <c r="Z183" i="35" s="1"/>
  <c r="AJ184" i="7"/>
  <c r="AI184" i="7"/>
  <c r="AG184" i="7"/>
  <c r="AF184" i="7"/>
  <c r="AD184" i="7"/>
  <c r="AA184" i="7"/>
  <c r="Z184" i="7"/>
  <c r="AJ138" i="21"/>
  <c r="AI138" i="21"/>
  <c r="AG138" i="21"/>
  <c r="AF138" i="21" s="1"/>
  <c r="AD138" i="21"/>
  <c r="AN138" i="21"/>
  <c r="I183" i="14" s="1"/>
  <c r="AA138" i="21"/>
  <c r="AJ184" i="2"/>
  <c r="AG184" i="2"/>
  <c r="AD184" i="2"/>
  <c r="AN184" i="2"/>
  <c r="E183" i="14"/>
  <c r="AA184" i="2"/>
  <c r="AJ73" i="32"/>
  <c r="AI73" i="32"/>
  <c r="AG73" i="32"/>
  <c r="AF73" i="32"/>
  <c r="AD73" i="32"/>
  <c r="AA73" i="32"/>
  <c r="BM182" i="14"/>
  <c r="BL182" i="14"/>
  <c r="AM182" i="14"/>
  <c r="AL182" i="14"/>
  <c r="AI182" i="14"/>
  <c r="AH182" i="14"/>
  <c r="AG182" i="14"/>
  <c r="AF182" i="14"/>
  <c r="AE182" i="14"/>
  <c r="AD182" i="14"/>
  <c r="M182" i="14"/>
  <c r="L182" i="14"/>
  <c r="G182" i="14"/>
  <c r="F182" i="14"/>
  <c r="AJ183" i="23"/>
  <c r="AI183" i="23"/>
  <c r="AG183" i="23"/>
  <c r="AF183" i="23"/>
  <c r="AD183" i="23"/>
  <c r="AN183" i="23"/>
  <c r="BK182" i="14"/>
  <c r="AA183" i="23"/>
  <c r="AJ183" i="28"/>
  <c r="AI183" i="28"/>
  <c r="AG183" i="28"/>
  <c r="AF183" i="28"/>
  <c r="AD183" i="28"/>
  <c r="AC183" i="28"/>
  <c r="AA183" i="28"/>
  <c r="AL183" i="28"/>
  <c r="AJ72" i="31"/>
  <c r="AG72" i="31"/>
  <c r="AF72" i="31"/>
  <c r="AD72" i="31"/>
  <c r="AC72" i="31"/>
  <c r="AA72" i="31"/>
  <c r="AJ71" i="31"/>
  <c r="AI71" i="31"/>
  <c r="AG71" i="31"/>
  <c r="AF71" i="31"/>
  <c r="AD71" i="31"/>
  <c r="AN71" i="31"/>
  <c r="BE181" i="14"/>
  <c r="AC71" i="31"/>
  <c r="AA71" i="31"/>
  <c r="Z71" i="31"/>
  <c r="AJ70" i="31"/>
  <c r="AI70" i="31"/>
  <c r="AG70" i="31"/>
  <c r="AF70" i="31"/>
  <c r="AD70" i="31"/>
  <c r="AN70" i="31"/>
  <c r="BE180" i="14"/>
  <c r="AC70" i="31"/>
  <c r="AA70" i="31"/>
  <c r="Z70" i="31"/>
  <c r="AJ183" i="38"/>
  <c r="AI183" i="38"/>
  <c r="AG183" i="38"/>
  <c r="AF183" i="38"/>
  <c r="AD183" i="38"/>
  <c r="AN183" i="38"/>
  <c r="BC182" i="14"/>
  <c r="AC183" i="38"/>
  <c r="AA183" i="38"/>
  <c r="AJ86" i="26"/>
  <c r="AI86" i="26"/>
  <c r="AG86" i="26"/>
  <c r="AF86" i="26"/>
  <c r="AD86" i="26"/>
  <c r="AC86" i="26"/>
  <c r="AA86" i="26"/>
  <c r="AJ39" i="36"/>
  <c r="AI39" i="36"/>
  <c r="AG39" i="36"/>
  <c r="AF39" i="36"/>
  <c r="AD39" i="36"/>
  <c r="AN39" i="36"/>
  <c r="AY182" i="14"/>
  <c r="AA39" i="36"/>
  <c r="AL39" i="36"/>
  <c r="AJ120" i="33"/>
  <c r="AI120" i="33"/>
  <c r="AG120" i="33"/>
  <c r="AD120" i="33"/>
  <c r="AN120" i="33"/>
  <c r="AS182" i="14"/>
  <c r="AA120" i="33"/>
  <c r="AJ77" i="30"/>
  <c r="AI77" i="30" s="1"/>
  <c r="AG77" i="30"/>
  <c r="AF77" i="30" s="1"/>
  <c r="AD77" i="30"/>
  <c r="AA77" i="30"/>
  <c r="Z77" i="30" s="1"/>
  <c r="AJ183" i="3"/>
  <c r="AI183" i="3"/>
  <c r="AG183" i="3"/>
  <c r="AF183" i="3"/>
  <c r="AD183" i="3"/>
  <c r="AC183" i="3"/>
  <c r="AA183" i="3"/>
  <c r="AL183" i="3"/>
  <c r="AJ175" i="4"/>
  <c r="AI175" i="4" s="1"/>
  <c r="AG175" i="4"/>
  <c r="AD175" i="4"/>
  <c r="AA175" i="4"/>
  <c r="AJ183" i="5"/>
  <c r="AI183" i="5"/>
  <c r="AG183" i="5"/>
  <c r="AF183" i="5"/>
  <c r="AD183" i="5"/>
  <c r="AN183" i="5"/>
  <c r="Y182" i="14"/>
  <c r="AA183" i="5"/>
  <c r="AL183" i="5"/>
  <c r="AJ183" i="6"/>
  <c r="AI183" i="6" s="1"/>
  <c r="AG183" i="6"/>
  <c r="AD183" i="6"/>
  <c r="AA183" i="6"/>
  <c r="AJ146" i="19"/>
  <c r="AI146" i="19"/>
  <c r="AG146" i="19"/>
  <c r="AF146" i="19"/>
  <c r="AD146" i="19"/>
  <c r="AA146" i="19"/>
  <c r="AL146" i="19"/>
  <c r="T182" i="14"/>
  <c r="AJ183" i="7"/>
  <c r="AI183" i="7"/>
  <c r="AG183" i="7"/>
  <c r="AF183" i="7"/>
  <c r="AD183" i="7"/>
  <c r="AN183" i="7"/>
  <c r="O182" i="14"/>
  <c r="AA183" i="7"/>
  <c r="AJ144" i="20"/>
  <c r="AI144" i="20"/>
  <c r="AG144" i="20"/>
  <c r="AF144" i="20"/>
  <c r="AD144" i="20"/>
  <c r="AN144" i="20"/>
  <c r="K182" i="14"/>
  <c r="AC144" i="20"/>
  <c r="AA144" i="20"/>
  <c r="AL144" i="20"/>
  <c r="J182" i="14"/>
  <c r="AJ137" i="21"/>
  <c r="AI137" i="21" s="1"/>
  <c r="AG137" i="21"/>
  <c r="AF137" i="21" s="1"/>
  <c r="AD137" i="21"/>
  <c r="AN137" i="21" s="1"/>
  <c r="I182" i="14" s="1"/>
  <c r="AA137" i="21"/>
  <c r="AL137" i="21"/>
  <c r="AJ183" i="2"/>
  <c r="AI183" i="2"/>
  <c r="AG183" i="2"/>
  <c r="AF183" i="2"/>
  <c r="AD183" i="2"/>
  <c r="AA183" i="2"/>
  <c r="AL183" i="2"/>
  <c r="D182" i="14"/>
  <c r="AJ155" i="15"/>
  <c r="AI155" i="15"/>
  <c r="AG155" i="15"/>
  <c r="AD155" i="15"/>
  <c r="AC155" i="15" s="1"/>
  <c r="AA155" i="15"/>
  <c r="Z155" i="15"/>
  <c r="AJ7" i="38"/>
  <c r="AI7" i="38"/>
  <c r="AG7" i="38"/>
  <c r="AF7" i="38"/>
  <c r="AD7" i="38"/>
  <c r="AN7" i="38"/>
  <c r="AA7" i="38"/>
  <c r="Z7" i="38"/>
  <c r="BM181" i="14"/>
  <c r="BL181" i="14"/>
  <c r="AM181" i="14"/>
  <c r="AL181" i="14"/>
  <c r="AI181" i="14"/>
  <c r="AH181" i="14"/>
  <c r="AG181" i="14"/>
  <c r="AF181" i="14"/>
  <c r="AE181" i="14"/>
  <c r="AD181" i="14"/>
  <c r="M181" i="14"/>
  <c r="L181" i="14"/>
  <c r="G181" i="14"/>
  <c r="F181" i="14"/>
  <c r="AJ182" i="23"/>
  <c r="AI182" i="23"/>
  <c r="AG182" i="23"/>
  <c r="AD182" i="23"/>
  <c r="AN182" i="23"/>
  <c r="BK181" i="14"/>
  <c r="AA182" i="23"/>
  <c r="AJ182" i="28"/>
  <c r="AG182" i="28"/>
  <c r="AF182" i="28"/>
  <c r="AD182" i="28"/>
  <c r="AA182" i="28"/>
  <c r="Z182" i="28"/>
  <c r="AJ60" i="34"/>
  <c r="AI60" i="34"/>
  <c r="AG60" i="34"/>
  <c r="AF60" i="34"/>
  <c r="AD60" i="34"/>
  <c r="AA60" i="34"/>
  <c r="AJ85" i="26"/>
  <c r="AI85" i="26"/>
  <c r="AG85" i="26"/>
  <c r="AF85" i="26"/>
  <c r="AD85" i="26"/>
  <c r="AN85" i="26"/>
  <c r="BA181" i="14"/>
  <c r="AC85" i="26"/>
  <c r="AA85" i="26"/>
  <c r="AL85" i="26"/>
  <c r="AJ38" i="36"/>
  <c r="AI38" i="36"/>
  <c r="AG38" i="36"/>
  <c r="AF38" i="36"/>
  <c r="AD38" i="36"/>
  <c r="AN38" i="36"/>
  <c r="AY181" i="14"/>
  <c r="AA38" i="36"/>
  <c r="AL38" i="36"/>
  <c r="AJ72" i="32"/>
  <c r="AI72" i="32"/>
  <c r="AG72" i="32"/>
  <c r="AF72" i="32"/>
  <c r="AD72" i="32"/>
  <c r="AC72" i="32"/>
  <c r="AA72" i="32"/>
  <c r="Z72" i="32"/>
  <c r="AJ119" i="33"/>
  <c r="AI119" i="33"/>
  <c r="AG119" i="33"/>
  <c r="AF119" i="33"/>
  <c r="AD119" i="33"/>
  <c r="AC119" i="33"/>
  <c r="AA119" i="33"/>
  <c r="Z119" i="33"/>
  <c r="AJ76" i="30"/>
  <c r="AI76" i="30" s="1"/>
  <c r="AG76" i="30"/>
  <c r="AF76" i="30" s="1"/>
  <c r="AD76" i="30"/>
  <c r="AA76" i="30"/>
  <c r="AJ182" i="3"/>
  <c r="AI182" i="3"/>
  <c r="AG182" i="3"/>
  <c r="AF182" i="3"/>
  <c r="AD182" i="3"/>
  <c r="AA182" i="3"/>
  <c r="AJ174" i="4"/>
  <c r="AI174" i="4" s="1"/>
  <c r="AG174" i="4"/>
  <c r="AF174" i="4" s="1"/>
  <c r="AD174" i="4"/>
  <c r="AA174" i="4"/>
  <c r="AJ182" i="5"/>
  <c r="AI182" i="5"/>
  <c r="AG182" i="5"/>
  <c r="AF182" i="5"/>
  <c r="AD182" i="5"/>
  <c r="AN182" i="5"/>
  <c r="Y181" i="14"/>
  <c r="AC182" i="5"/>
  <c r="AA182" i="5"/>
  <c r="AL182" i="5"/>
  <c r="X181" i="14"/>
  <c r="AJ182" i="6"/>
  <c r="AI182" i="6"/>
  <c r="AG182" i="6"/>
  <c r="AF182" i="6"/>
  <c r="AD182" i="6"/>
  <c r="AN182" i="6" s="1"/>
  <c r="W181" i="14" s="1"/>
  <c r="AA182" i="6"/>
  <c r="AL182" i="6" s="1"/>
  <c r="AJ145" i="19"/>
  <c r="AI145" i="19"/>
  <c r="AG145" i="19"/>
  <c r="AF145" i="19"/>
  <c r="AD145" i="19"/>
  <c r="AA145" i="19"/>
  <c r="AJ182" i="35"/>
  <c r="AI182" i="35" s="1"/>
  <c r="AG182" i="35"/>
  <c r="AF182" i="35" s="1"/>
  <c r="AD182" i="35"/>
  <c r="AA182" i="35"/>
  <c r="AL182" i="35" s="1"/>
  <c r="R181" i="14" s="1"/>
  <c r="AJ182" i="7"/>
  <c r="AI182" i="7"/>
  <c r="AG182" i="7"/>
  <c r="AF182" i="7"/>
  <c r="AD182" i="7"/>
  <c r="AA182" i="7"/>
  <c r="AL182" i="7"/>
  <c r="AJ143" i="20"/>
  <c r="AI143" i="20"/>
  <c r="AG143" i="20"/>
  <c r="AF143" i="20"/>
  <c r="AD143" i="20"/>
  <c r="AC143" i="20"/>
  <c r="AA143" i="20"/>
  <c r="AJ136" i="21"/>
  <c r="AI136" i="21" s="1"/>
  <c r="AG136" i="21"/>
  <c r="AF136" i="21" s="1"/>
  <c r="AD136" i="21"/>
  <c r="AC136" i="21" s="1"/>
  <c r="AA136" i="21"/>
  <c r="AJ182" i="2"/>
  <c r="AI182" i="2"/>
  <c r="AG182" i="2"/>
  <c r="AF182" i="2"/>
  <c r="AD182" i="2"/>
  <c r="AA182" i="2"/>
  <c r="AL182" i="2"/>
  <c r="D181" i="14"/>
  <c r="AJ154" i="15"/>
  <c r="AI154" i="15" s="1"/>
  <c r="AG154" i="15"/>
  <c r="AF154" i="15" s="1"/>
  <c r="AD154" i="15"/>
  <c r="AA154" i="15"/>
  <c r="BM180" i="14"/>
  <c r="BL180" i="14"/>
  <c r="AM180" i="14"/>
  <c r="AL180" i="14"/>
  <c r="AI180" i="14"/>
  <c r="AH180" i="14"/>
  <c r="AG180" i="14"/>
  <c r="AF180" i="14"/>
  <c r="AE180" i="14"/>
  <c r="AD180" i="14"/>
  <c r="M180" i="14"/>
  <c r="L180" i="14"/>
  <c r="G180" i="14"/>
  <c r="F180" i="14"/>
  <c r="AJ181" i="23"/>
  <c r="AI181" i="23"/>
  <c r="AG181" i="23"/>
  <c r="AF181" i="23"/>
  <c r="AD181" i="23"/>
  <c r="AA181" i="23"/>
  <c r="AJ181" i="28"/>
  <c r="AI181" i="28"/>
  <c r="AG181" i="28"/>
  <c r="AF181" i="28"/>
  <c r="AD181" i="28"/>
  <c r="AA181" i="28"/>
  <c r="AJ180" i="28"/>
  <c r="AI180" i="28"/>
  <c r="AG180" i="28"/>
  <c r="AF180" i="28"/>
  <c r="AD180" i="28"/>
  <c r="AA180" i="28"/>
  <c r="AL180" i="28"/>
  <c r="AJ59" i="34"/>
  <c r="AI59" i="34"/>
  <c r="AG59" i="34"/>
  <c r="AF59" i="34"/>
  <c r="AD59" i="34"/>
  <c r="AC59" i="34"/>
  <c r="AA59" i="34"/>
  <c r="AL59" i="34"/>
  <c r="BF180" i="14"/>
  <c r="AJ84" i="26"/>
  <c r="AI84" i="26"/>
  <c r="AG84" i="26"/>
  <c r="AF84" i="26"/>
  <c r="AD84" i="26"/>
  <c r="AC84" i="26"/>
  <c r="AA84" i="26"/>
  <c r="AL84" i="26"/>
  <c r="AJ37" i="36"/>
  <c r="AI37" i="36"/>
  <c r="AG37" i="36"/>
  <c r="AF37" i="36"/>
  <c r="AD37" i="36"/>
  <c r="AC37" i="36"/>
  <c r="AA37" i="36"/>
  <c r="AL37" i="36"/>
  <c r="AJ71" i="32"/>
  <c r="AI71" i="32"/>
  <c r="AG71" i="32"/>
  <c r="AF71" i="32"/>
  <c r="AD71" i="32"/>
  <c r="AA71" i="32"/>
  <c r="AJ118" i="33"/>
  <c r="AI118" i="33"/>
  <c r="AG118" i="33"/>
  <c r="AF118" i="33"/>
  <c r="AD118" i="33"/>
  <c r="AN118" i="33"/>
  <c r="AS180" i="14"/>
  <c r="AA118" i="33"/>
  <c r="AL118" i="33"/>
  <c r="AJ75" i="30"/>
  <c r="AI75" i="30" s="1"/>
  <c r="AG75" i="30"/>
  <c r="AF75" i="30" s="1"/>
  <c r="AD75" i="30"/>
  <c r="AC75" i="30" s="1"/>
  <c r="AA75" i="30"/>
  <c r="Z75" i="30" s="1"/>
  <c r="AJ181" i="3"/>
  <c r="AI181" i="3"/>
  <c r="AG181" i="3"/>
  <c r="AF181" i="3"/>
  <c r="AD181" i="3"/>
  <c r="AC181" i="3"/>
  <c r="AA181" i="3"/>
  <c r="AL181" i="3"/>
  <c r="AJ180" i="14"/>
  <c r="AJ173" i="4"/>
  <c r="AI173" i="4" s="1"/>
  <c r="AG173" i="4"/>
  <c r="AD173" i="4"/>
  <c r="AC173" i="4"/>
  <c r="AA173" i="4"/>
  <c r="AJ172" i="4"/>
  <c r="AI172" i="4"/>
  <c r="AG172" i="4"/>
  <c r="AF172" i="4" s="1"/>
  <c r="AD172" i="4"/>
  <c r="AA172" i="4"/>
  <c r="AL172" i="4" s="1"/>
  <c r="Z179" i="14" s="1"/>
  <c r="AJ181" i="5"/>
  <c r="AI181" i="5"/>
  <c r="AG181" i="5"/>
  <c r="AF181" i="5"/>
  <c r="AD181" i="5"/>
  <c r="AN181" i="5"/>
  <c r="Y180" i="14"/>
  <c r="AC181" i="5"/>
  <c r="AA181" i="5"/>
  <c r="AA181" i="6"/>
  <c r="Z181" i="6"/>
  <c r="AJ181" i="6"/>
  <c r="AI181" i="6" s="1"/>
  <c r="AG181" i="6"/>
  <c r="AD181" i="6"/>
  <c r="AJ180" i="6"/>
  <c r="AI180" i="6" s="1"/>
  <c r="AG180" i="6"/>
  <c r="AD180" i="6"/>
  <c r="AJ144" i="19"/>
  <c r="AG144" i="19"/>
  <c r="AF144" i="19"/>
  <c r="AD144" i="19"/>
  <c r="AC144" i="19"/>
  <c r="AA144" i="19"/>
  <c r="AJ181" i="35"/>
  <c r="AI181" i="35" s="1"/>
  <c r="AG181" i="35"/>
  <c r="AF181" i="35" s="1"/>
  <c r="AD181" i="35"/>
  <c r="AA181" i="35"/>
  <c r="AJ181" i="7"/>
  <c r="AI181" i="7"/>
  <c r="AG181" i="7"/>
  <c r="AF181" i="7"/>
  <c r="AD181" i="7"/>
  <c r="AA181" i="7"/>
  <c r="AJ142" i="20"/>
  <c r="AI142" i="20"/>
  <c r="AG142" i="20"/>
  <c r="AF142" i="20"/>
  <c r="AD142" i="20"/>
  <c r="AN142" i="20"/>
  <c r="K180" i="14"/>
  <c r="AA142" i="20"/>
  <c r="AJ135" i="21"/>
  <c r="AI135" i="21" s="1"/>
  <c r="AG135" i="21"/>
  <c r="AF135" i="21" s="1"/>
  <c r="AD135" i="21"/>
  <c r="AA135" i="21"/>
  <c r="AL135" i="21" s="1"/>
  <c r="AJ181" i="2"/>
  <c r="AI181" i="2"/>
  <c r="AG181" i="2"/>
  <c r="AF181" i="2"/>
  <c r="AD181" i="2"/>
  <c r="AN181" i="2"/>
  <c r="E180" i="14"/>
  <c r="AC181" i="2"/>
  <c r="AA181" i="2"/>
  <c r="AL181" i="2"/>
  <c r="D180" i="14"/>
  <c r="AJ153" i="15"/>
  <c r="AI153" i="15" s="1"/>
  <c r="AG153" i="15"/>
  <c r="AD153" i="15"/>
  <c r="AC153" i="15" s="1"/>
  <c r="AA153" i="15"/>
  <c r="BM179" i="14"/>
  <c r="BL179" i="14"/>
  <c r="AM179" i="14"/>
  <c r="AL179" i="14"/>
  <c r="AI179" i="14"/>
  <c r="AH179" i="14"/>
  <c r="AG179" i="14"/>
  <c r="AF179" i="14"/>
  <c r="AE179" i="14"/>
  <c r="AD179" i="14"/>
  <c r="M179" i="14"/>
  <c r="L179" i="14"/>
  <c r="G179" i="14"/>
  <c r="F179" i="14"/>
  <c r="AJ180" i="23"/>
  <c r="AI180" i="23"/>
  <c r="AG180" i="23"/>
  <c r="AD180" i="23"/>
  <c r="AN180" i="23"/>
  <c r="BK179" i="14"/>
  <c r="AA180" i="23"/>
  <c r="AL180" i="23"/>
  <c r="BJ179" i="14"/>
  <c r="AJ58" i="34"/>
  <c r="AI58" i="34"/>
  <c r="AG58" i="34"/>
  <c r="AF58" i="34"/>
  <c r="AD58" i="34"/>
  <c r="AN58" i="34"/>
  <c r="BG179" i="14"/>
  <c r="AA58" i="34"/>
  <c r="AL58" i="34"/>
  <c r="AJ69" i="31"/>
  <c r="AI69" i="31"/>
  <c r="AG69" i="31"/>
  <c r="AF69" i="31"/>
  <c r="AD69" i="31"/>
  <c r="AC69" i="31"/>
  <c r="AA69" i="31"/>
  <c r="AL69" i="31"/>
  <c r="AJ83" i="26"/>
  <c r="AI83" i="26"/>
  <c r="AG83" i="26"/>
  <c r="AD83" i="26"/>
  <c r="AA83" i="26"/>
  <c r="AL83" i="26"/>
  <c r="AJ82" i="26"/>
  <c r="AI82" i="26"/>
  <c r="AG82" i="26"/>
  <c r="AF82" i="26"/>
  <c r="AD82" i="26"/>
  <c r="AN82" i="26"/>
  <c r="BA178" i="14"/>
  <c r="AA82" i="26"/>
  <c r="AL82" i="26"/>
  <c r="AJ81" i="26"/>
  <c r="AI81" i="26"/>
  <c r="AG81" i="26"/>
  <c r="AF81" i="26"/>
  <c r="AD81" i="26"/>
  <c r="AN81" i="26"/>
  <c r="BA177" i="14"/>
  <c r="AA81" i="26"/>
  <c r="AL81" i="26"/>
  <c r="AJ36" i="36"/>
  <c r="AI36" i="36"/>
  <c r="AG36" i="36"/>
  <c r="AD36" i="36"/>
  <c r="AA36" i="36"/>
  <c r="AL36" i="36"/>
  <c r="AJ70" i="32"/>
  <c r="AI70" i="32"/>
  <c r="AG70" i="32"/>
  <c r="AF70" i="32"/>
  <c r="AD70" i="32"/>
  <c r="AN70" i="32"/>
  <c r="AU179" i="14"/>
  <c r="AA70" i="32"/>
  <c r="AJ117" i="33"/>
  <c r="AG117" i="33"/>
  <c r="AF117" i="33"/>
  <c r="AD117" i="33"/>
  <c r="AC117" i="33"/>
  <c r="AA117" i="33"/>
  <c r="AL117" i="33"/>
  <c r="AR179" i="14"/>
  <c r="AJ74" i="30"/>
  <c r="AI74" i="30" s="1"/>
  <c r="AG74" i="30"/>
  <c r="AF74" i="30" s="1"/>
  <c r="AD74" i="30"/>
  <c r="AC74" i="30" s="1"/>
  <c r="AA74" i="30"/>
  <c r="Z74" i="30" s="1"/>
  <c r="AJ180" i="3"/>
  <c r="AI180" i="3"/>
  <c r="AG180" i="3"/>
  <c r="AF180" i="3"/>
  <c r="AD180" i="3"/>
  <c r="AN180" i="3"/>
  <c r="AK179" i="14"/>
  <c r="AC180" i="3"/>
  <c r="AA180" i="3"/>
  <c r="AL180" i="3"/>
  <c r="AJ180" i="5"/>
  <c r="AI180" i="5"/>
  <c r="AG180" i="5"/>
  <c r="AF180" i="5"/>
  <c r="AD180" i="5"/>
  <c r="AN180" i="5"/>
  <c r="Y179" i="14"/>
  <c r="AA180" i="5"/>
  <c r="AL180" i="5"/>
  <c r="AA180" i="6"/>
  <c r="AL180" i="6" s="1"/>
  <c r="V179" i="14" s="1"/>
  <c r="AJ143" i="19"/>
  <c r="AI143" i="19"/>
  <c r="AG143" i="19"/>
  <c r="AD143" i="19"/>
  <c r="AA143" i="19"/>
  <c r="AJ180" i="35"/>
  <c r="AI180" i="35" s="1"/>
  <c r="AG180" i="35"/>
  <c r="AF180" i="35" s="1"/>
  <c r="AD180" i="35"/>
  <c r="AA180" i="35"/>
  <c r="AJ180" i="7"/>
  <c r="AI180" i="7"/>
  <c r="AG180" i="7"/>
  <c r="AF180" i="7"/>
  <c r="AD180" i="7"/>
  <c r="AA180" i="7"/>
  <c r="AL180" i="7"/>
  <c r="AJ141" i="20"/>
  <c r="AI141" i="20"/>
  <c r="AG141" i="20"/>
  <c r="AF141" i="20"/>
  <c r="AD141" i="20"/>
  <c r="AN141" i="20"/>
  <c r="K179" i="14"/>
  <c r="AC141" i="20"/>
  <c r="AA141" i="20"/>
  <c r="AL141" i="20"/>
  <c r="AJ134" i="21"/>
  <c r="AI134" i="21"/>
  <c r="AG134" i="21"/>
  <c r="AF134" i="21" s="1"/>
  <c r="AD134" i="21"/>
  <c r="AN134" i="21"/>
  <c r="I179" i="14" s="1"/>
  <c r="AA134" i="21"/>
  <c r="AJ180" i="2"/>
  <c r="AI180" i="2"/>
  <c r="AG180" i="2"/>
  <c r="AF180" i="2"/>
  <c r="AD180" i="2"/>
  <c r="AN180" i="2"/>
  <c r="E179" i="14"/>
  <c r="AA180" i="2"/>
  <c r="AL180" i="2"/>
  <c r="D179" i="14"/>
  <c r="AJ152" i="15"/>
  <c r="AI152" i="15" s="1"/>
  <c r="AG152" i="15"/>
  <c r="AF152" i="15" s="1"/>
  <c r="AD152" i="15"/>
  <c r="AC152" i="15"/>
  <c r="AA152" i="15"/>
  <c r="AL152" i="15" s="1"/>
  <c r="B179" i="14" s="1"/>
  <c r="BM178" i="14"/>
  <c r="BL178" i="14"/>
  <c r="AM178" i="14"/>
  <c r="AL178" i="14"/>
  <c r="AI178" i="14"/>
  <c r="AH178" i="14"/>
  <c r="AG178" i="14"/>
  <c r="AF178" i="14"/>
  <c r="AE178" i="14"/>
  <c r="AD178" i="14"/>
  <c r="M178" i="14"/>
  <c r="L178" i="14"/>
  <c r="G178" i="14"/>
  <c r="F178" i="14"/>
  <c r="AJ179" i="23"/>
  <c r="AI179" i="23"/>
  <c r="AG179" i="23"/>
  <c r="AD179" i="23"/>
  <c r="AC179" i="23"/>
  <c r="AA179" i="23"/>
  <c r="AL179" i="23"/>
  <c r="AJ179" i="28"/>
  <c r="AI179" i="28"/>
  <c r="AG179" i="28"/>
  <c r="AF179" i="28"/>
  <c r="AD179" i="28"/>
  <c r="AC179" i="28"/>
  <c r="AA179" i="28"/>
  <c r="AL179" i="28"/>
  <c r="BH178" i="14"/>
  <c r="AJ57" i="34"/>
  <c r="AI57" i="34"/>
  <c r="AG57" i="34"/>
  <c r="AF57" i="34"/>
  <c r="AD57" i="34"/>
  <c r="AC57" i="34"/>
  <c r="AA57" i="34"/>
  <c r="AL57" i="34"/>
  <c r="AJ68" i="31"/>
  <c r="AI68" i="31"/>
  <c r="AG68" i="31"/>
  <c r="AF68" i="31"/>
  <c r="AD68" i="31"/>
  <c r="AN68" i="31"/>
  <c r="BE178" i="14"/>
  <c r="AC68" i="31"/>
  <c r="AA68" i="31"/>
  <c r="Z68" i="31"/>
  <c r="AJ35" i="36"/>
  <c r="AI35" i="36"/>
  <c r="AG35" i="36"/>
  <c r="AF35" i="36"/>
  <c r="AD35" i="36"/>
  <c r="AN35" i="36"/>
  <c r="AY178" i="14"/>
  <c r="AC35" i="36"/>
  <c r="AA35" i="36"/>
  <c r="Z35" i="36"/>
  <c r="AJ69" i="32"/>
  <c r="AI69" i="32"/>
  <c r="AG69" i="32"/>
  <c r="AF69" i="32"/>
  <c r="AD69" i="32"/>
  <c r="AN69" i="32"/>
  <c r="AU178" i="14"/>
  <c r="AA69" i="32"/>
  <c r="AJ116" i="33"/>
  <c r="AI116" i="33"/>
  <c r="AG116" i="33"/>
  <c r="AF116" i="33"/>
  <c r="AD116" i="33"/>
  <c r="AN116" i="33"/>
  <c r="AS178" i="14"/>
  <c r="AA116" i="33"/>
  <c r="AL116" i="33"/>
  <c r="Z116" i="33"/>
  <c r="AJ73" i="30"/>
  <c r="AI73" i="30" s="1"/>
  <c r="AG73" i="30"/>
  <c r="AF73" i="30" s="1"/>
  <c r="AD73" i="30"/>
  <c r="AA73" i="30"/>
  <c r="Z73" i="30" s="1"/>
  <c r="AJ179" i="3"/>
  <c r="AI179" i="3"/>
  <c r="AG179" i="3"/>
  <c r="AF179" i="3"/>
  <c r="AD179" i="3"/>
  <c r="AN179" i="3"/>
  <c r="AK178" i="14"/>
  <c r="AA179" i="3"/>
  <c r="AL179" i="3"/>
  <c r="AJ171" i="4"/>
  <c r="AI171" i="4" s="1"/>
  <c r="AG171" i="4"/>
  <c r="AF171" i="4"/>
  <c r="AD171" i="4"/>
  <c r="AA171" i="4"/>
  <c r="AJ179" i="5"/>
  <c r="AI179" i="5"/>
  <c r="AG179" i="5"/>
  <c r="AF179" i="5"/>
  <c r="AD179" i="5"/>
  <c r="AA179" i="5"/>
  <c r="AL179" i="5"/>
  <c r="X178" i="14"/>
  <c r="AJ179" i="6"/>
  <c r="AI179" i="6" s="1"/>
  <c r="AG179" i="6"/>
  <c r="AF179" i="6"/>
  <c r="AD179" i="6"/>
  <c r="AA179" i="6"/>
  <c r="AL179" i="6" s="1"/>
  <c r="AJ142" i="19"/>
  <c r="AI142" i="19"/>
  <c r="AG142" i="19"/>
  <c r="AF142" i="19"/>
  <c r="AD142" i="19"/>
  <c r="AA142" i="19"/>
  <c r="AJ179" i="35"/>
  <c r="AI179" i="35"/>
  <c r="AG179" i="35"/>
  <c r="AF179" i="35" s="1"/>
  <c r="AD179" i="35"/>
  <c r="AC179" i="35" s="1"/>
  <c r="AA179" i="35"/>
  <c r="AJ179" i="7"/>
  <c r="AI179" i="7"/>
  <c r="AG179" i="7"/>
  <c r="AF179" i="7"/>
  <c r="AD179" i="7"/>
  <c r="AA179" i="7"/>
  <c r="AL179" i="7"/>
  <c r="AJ140" i="20"/>
  <c r="AI140" i="20"/>
  <c r="AG140" i="20"/>
  <c r="AF140" i="20"/>
  <c r="AD140" i="20"/>
  <c r="AN140" i="20"/>
  <c r="K178" i="14"/>
  <c r="AA140" i="20"/>
  <c r="AL140" i="20"/>
  <c r="Z140" i="20"/>
  <c r="AJ133" i="21"/>
  <c r="AI133" i="21"/>
  <c r="AG133" i="21"/>
  <c r="AF133" i="21" s="1"/>
  <c r="AD133" i="21"/>
  <c r="AN133" i="21"/>
  <c r="I178" i="14" s="1"/>
  <c r="AA133" i="21"/>
  <c r="AL133" i="21"/>
  <c r="AJ179" i="2"/>
  <c r="AI179" i="2"/>
  <c r="AG179" i="2"/>
  <c r="AF179" i="2"/>
  <c r="AD179" i="2"/>
  <c r="AN179" i="2"/>
  <c r="E178" i="14"/>
  <c r="AA179" i="2"/>
  <c r="AL179" i="2"/>
  <c r="D178" i="14"/>
  <c r="AJ151" i="15"/>
  <c r="AG151" i="15"/>
  <c r="AD151" i="15"/>
  <c r="AN151" i="15" s="1"/>
  <c r="C178" i="14" s="1"/>
  <c r="AC151" i="15"/>
  <c r="AA151" i="15"/>
  <c r="AL151" i="15" s="1"/>
  <c r="B178" i="14" s="1"/>
  <c r="BM177" i="14"/>
  <c r="BL177" i="14"/>
  <c r="AM177" i="14"/>
  <c r="AL177" i="14"/>
  <c r="AI177" i="14"/>
  <c r="AH177" i="14"/>
  <c r="AG177" i="14"/>
  <c r="AF177" i="14"/>
  <c r="AE177" i="14"/>
  <c r="AD177" i="14"/>
  <c r="M177" i="14"/>
  <c r="L177" i="14"/>
  <c r="G177" i="14"/>
  <c r="F177" i="14"/>
  <c r="AJ178" i="23"/>
  <c r="AI178" i="23"/>
  <c r="AG178" i="23"/>
  <c r="AD178" i="23"/>
  <c r="AA178" i="23"/>
  <c r="AL178" i="23"/>
  <c r="AJ178" i="28"/>
  <c r="AI178" i="28"/>
  <c r="AG178" i="28"/>
  <c r="AD178" i="28"/>
  <c r="AN178" i="28"/>
  <c r="BI177" i="14"/>
  <c r="AA178" i="28"/>
  <c r="AL178" i="28"/>
  <c r="AJ56" i="34"/>
  <c r="AI56" i="34"/>
  <c r="AG56" i="34"/>
  <c r="AF56" i="34"/>
  <c r="AD56" i="34"/>
  <c r="AC56" i="34"/>
  <c r="AA56" i="34"/>
  <c r="AL56" i="34"/>
  <c r="BF177" i="14"/>
  <c r="AJ55" i="34"/>
  <c r="AI55" i="34"/>
  <c r="AG55" i="34"/>
  <c r="AF55" i="34"/>
  <c r="AD55" i="34"/>
  <c r="AA55" i="34"/>
  <c r="AL55" i="34"/>
  <c r="AJ67" i="31"/>
  <c r="AI67" i="31"/>
  <c r="AG67" i="31"/>
  <c r="AF67" i="31"/>
  <c r="AD67" i="31"/>
  <c r="AN67" i="31"/>
  <c r="BE177" i="14"/>
  <c r="AC67" i="31"/>
  <c r="AA67" i="31"/>
  <c r="AJ34" i="36"/>
  <c r="AI34" i="36"/>
  <c r="AG34" i="36"/>
  <c r="AF34" i="36"/>
  <c r="AD34" i="36"/>
  <c r="AN34" i="36"/>
  <c r="AY177" i="14"/>
  <c r="AC34" i="36"/>
  <c r="AA34" i="36"/>
  <c r="AJ115" i="33"/>
  <c r="AI115" i="33"/>
  <c r="AG115" i="33"/>
  <c r="AF115" i="33"/>
  <c r="AD115" i="33"/>
  <c r="AN115" i="33"/>
  <c r="AS177" i="14"/>
  <c r="AC115" i="33"/>
  <c r="AA115" i="33"/>
  <c r="AJ114" i="33"/>
  <c r="AI114" i="33"/>
  <c r="AG114" i="33"/>
  <c r="AF114" i="33"/>
  <c r="AD114" i="33"/>
  <c r="AN114" i="33"/>
  <c r="AS176" i="14"/>
  <c r="AA114" i="33"/>
  <c r="Z114" i="33"/>
  <c r="AJ72" i="30"/>
  <c r="AI72" i="30" s="1"/>
  <c r="AG72" i="30"/>
  <c r="AF72" i="30" s="1"/>
  <c r="AD72" i="30"/>
  <c r="AC72" i="30" s="1"/>
  <c r="AA72" i="30"/>
  <c r="Z72" i="30" s="1"/>
  <c r="AJ178" i="3"/>
  <c r="AI178" i="3"/>
  <c r="AG178" i="3"/>
  <c r="AF178" i="3"/>
  <c r="AD178" i="3"/>
  <c r="AN178" i="3"/>
  <c r="AK177" i="14"/>
  <c r="AA178" i="3"/>
  <c r="AL178" i="3"/>
  <c r="AJ170" i="4"/>
  <c r="AI170" i="4" s="1"/>
  <c r="AG170" i="4"/>
  <c r="AL170" i="4" s="1"/>
  <c r="AD170" i="4"/>
  <c r="AA170" i="4"/>
  <c r="AJ169" i="4"/>
  <c r="AI169" i="4"/>
  <c r="AG169" i="4"/>
  <c r="AF169" i="4"/>
  <c r="AD169" i="4"/>
  <c r="AA169" i="4"/>
  <c r="AL169" i="4" s="1"/>
  <c r="AJ178" i="5"/>
  <c r="AI178" i="5"/>
  <c r="AG178" i="5"/>
  <c r="AD178" i="5"/>
  <c r="AN178" i="5"/>
  <c r="Y177" i="14"/>
  <c r="AA178" i="5"/>
  <c r="AJ178" i="6"/>
  <c r="AI178" i="6" s="1"/>
  <c r="AG178" i="6"/>
  <c r="AF178" i="6" s="1"/>
  <c r="AD178" i="6"/>
  <c r="AA178" i="6"/>
  <c r="AL178" i="6" s="1"/>
  <c r="V177" i="14" s="1"/>
  <c r="AJ141" i="19"/>
  <c r="AI141" i="19"/>
  <c r="AG141" i="19"/>
  <c r="AF141" i="19"/>
  <c r="AD141" i="19"/>
  <c r="AA141" i="19"/>
  <c r="AL141" i="19"/>
  <c r="AJ178" i="35"/>
  <c r="AI178" i="35"/>
  <c r="AG178" i="35"/>
  <c r="AF178" i="35" s="1"/>
  <c r="AD178" i="35"/>
  <c r="AA178" i="35"/>
  <c r="AJ177" i="35"/>
  <c r="AI177" i="35" s="1"/>
  <c r="AG177" i="35"/>
  <c r="AF177" i="35"/>
  <c r="AD177" i="35"/>
  <c r="AA177" i="35"/>
  <c r="AJ178" i="7"/>
  <c r="AI178" i="7"/>
  <c r="AG178" i="7"/>
  <c r="AF178" i="7"/>
  <c r="AD178" i="7"/>
  <c r="AN178" i="7"/>
  <c r="O177" i="14"/>
  <c r="AA178" i="7"/>
  <c r="AJ139" i="20"/>
  <c r="AI139" i="20"/>
  <c r="AG139" i="20"/>
  <c r="AF139" i="20"/>
  <c r="AD139" i="20"/>
  <c r="AN139" i="20"/>
  <c r="K177" i="14"/>
  <c r="AA139" i="20"/>
  <c r="AL139" i="20"/>
  <c r="J177" i="14"/>
  <c r="AJ132" i="21"/>
  <c r="AI132" i="21" s="1"/>
  <c r="AG132" i="21"/>
  <c r="AF132" i="21" s="1"/>
  <c r="AD132" i="21"/>
  <c r="AA132" i="21"/>
  <c r="AL132" i="21"/>
  <c r="AJ178" i="2"/>
  <c r="AI178" i="2"/>
  <c r="AG178" i="2"/>
  <c r="AF178" i="2"/>
  <c r="AD178" i="2"/>
  <c r="AA178" i="2"/>
  <c r="AL178" i="2"/>
  <c r="D177" i="14"/>
  <c r="AJ150" i="15"/>
  <c r="AI150" i="15" s="1"/>
  <c r="AG150" i="15"/>
  <c r="AF150" i="15"/>
  <c r="AD150" i="15"/>
  <c r="AA150" i="15"/>
  <c r="AL150" i="15" s="1"/>
  <c r="BM176" i="14"/>
  <c r="BL176" i="14"/>
  <c r="AM176" i="14"/>
  <c r="AL176" i="14"/>
  <c r="AI176" i="14"/>
  <c r="AH176" i="14"/>
  <c r="AG176" i="14"/>
  <c r="AF176" i="14"/>
  <c r="AE176" i="14"/>
  <c r="AD176" i="14"/>
  <c r="M176" i="14"/>
  <c r="L176" i="14"/>
  <c r="G176" i="14"/>
  <c r="F176" i="14"/>
  <c r="AJ177" i="23"/>
  <c r="AI177" i="23"/>
  <c r="AG177" i="23"/>
  <c r="AF177" i="23"/>
  <c r="AD177" i="23"/>
  <c r="AC177" i="23"/>
  <c r="AA177" i="23"/>
  <c r="AL177" i="23"/>
  <c r="AJ177" i="28"/>
  <c r="AI177" i="28"/>
  <c r="AG177" i="28"/>
  <c r="AF177" i="28"/>
  <c r="AD177" i="28"/>
  <c r="AC177" i="28"/>
  <c r="AA177" i="28"/>
  <c r="AL177" i="28"/>
  <c r="AJ66" i="31"/>
  <c r="AI66" i="31"/>
  <c r="AG66" i="31"/>
  <c r="AF66" i="31"/>
  <c r="AD66" i="31"/>
  <c r="AC66" i="31"/>
  <c r="AA66" i="31"/>
  <c r="AL66" i="31"/>
  <c r="BD176" i="14"/>
  <c r="AJ80" i="26"/>
  <c r="AI80" i="26"/>
  <c r="AG80" i="26"/>
  <c r="AF80" i="26"/>
  <c r="AD80" i="26"/>
  <c r="AA80" i="26"/>
  <c r="AL80" i="26"/>
  <c r="AJ33" i="36"/>
  <c r="AI33" i="36"/>
  <c r="AG33" i="36"/>
  <c r="AF33" i="36"/>
  <c r="AD33" i="36"/>
  <c r="AC33" i="36"/>
  <c r="AA33" i="36"/>
  <c r="Z33" i="36"/>
  <c r="AJ71" i="30"/>
  <c r="AI71" i="30" s="1"/>
  <c r="AG71" i="30"/>
  <c r="AF71" i="30" s="1"/>
  <c r="AD71" i="30"/>
  <c r="AC71" i="30" s="1"/>
  <c r="AA71" i="30"/>
  <c r="Z71" i="30" s="1"/>
  <c r="AJ70" i="30"/>
  <c r="AI70" i="30" s="1"/>
  <c r="AG70" i="30"/>
  <c r="AF70" i="30" s="1"/>
  <c r="AD70" i="30"/>
  <c r="AA70" i="30"/>
  <c r="AJ177" i="3"/>
  <c r="AI177" i="3"/>
  <c r="AG177" i="3"/>
  <c r="AF177" i="3"/>
  <c r="AD177" i="3"/>
  <c r="AN177" i="3"/>
  <c r="AK176" i="14"/>
  <c r="AA177" i="3"/>
  <c r="AL177" i="3"/>
  <c r="Z177" i="3"/>
  <c r="AJ176" i="3"/>
  <c r="AI176" i="3"/>
  <c r="AG176" i="3"/>
  <c r="AD176" i="3"/>
  <c r="AN176" i="3"/>
  <c r="AK175" i="14"/>
  <c r="AA176" i="3"/>
  <c r="AL176" i="3"/>
  <c r="AJ177" i="5"/>
  <c r="AI177" i="5"/>
  <c r="AG177" i="5"/>
  <c r="AF177" i="5"/>
  <c r="AD177" i="5"/>
  <c r="AN177" i="5"/>
  <c r="Y176" i="14"/>
  <c r="AC177" i="5"/>
  <c r="AA177" i="5"/>
  <c r="AL177" i="5"/>
  <c r="X176" i="14"/>
  <c r="AJ177" i="6"/>
  <c r="AI177" i="6" s="1"/>
  <c r="AG177" i="6"/>
  <c r="AF177" i="6" s="1"/>
  <c r="AD177" i="6"/>
  <c r="AA177" i="6"/>
  <c r="AJ140" i="19"/>
  <c r="AI140" i="19"/>
  <c r="AG140" i="19"/>
  <c r="AF140" i="19"/>
  <c r="AD140" i="19"/>
  <c r="AA140" i="19"/>
  <c r="AJ177" i="7"/>
  <c r="AI177" i="7"/>
  <c r="AG177" i="7"/>
  <c r="AD177" i="7"/>
  <c r="AC177" i="7"/>
  <c r="AA177" i="7"/>
  <c r="AL177" i="7"/>
  <c r="AJ138" i="20"/>
  <c r="AG138" i="20"/>
  <c r="AD138" i="20"/>
  <c r="AN138" i="20"/>
  <c r="K176" i="14"/>
  <c r="AC138" i="20"/>
  <c r="AA138" i="20"/>
  <c r="Z138" i="20"/>
  <c r="AJ131" i="21"/>
  <c r="AI131" i="21" s="1"/>
  <c r="AG131" i="21"/>
  <c r="AF131" i="21" s="1"/>
  <c r="AD131" i="21"/>
  <c r="AC131" i="21" s="1"/>
  <c r="AA131" i="21"/>
  <c r="AJ177" i="2"/>
  <c r="AI177" i="2"/>
  <c r="AG177" i="2"/>
  <c r="AF177" i="2"/>
  <c r="AD177" i="2"/>
  <c r="AA177" i="2"/>
  <c r="AL177" i="2"/>
  <c r="D176" i="14"/>
  <c r="AJ149" i="15"/>
  <c r="AG149" i="15"/>
  <c r="AF149" i="15" s="1"/>
  <c r="AD149" i="15"/>
  <c r="AC149" i="15" s="1"/>
  <c r="AA149" i="15"/>
  <c r="BM175" i="14"/>
  <c r="BL175" i="14"/>
  <c r="AM175" i="14"/>
  <c r="AL175" i="14"/>
  <c r="AI175" i="14"/>
  <c r="AH175" i="14"/>
  <c r="AG175" i="14"/>
  <c r="AF175" i="14"/>
  <c r="AE175" i="14"/>
  <c r="AD175" i="14"/>
  <c r="M175" i="14"/>
  <c r="L175" i="14"/>
  <c r="G175" i="14"/>
  <c r="F175" i="14"/>
  <c r="AJ176" i="23"/>
  <c r="AI176" i="23"/>
  <c r="AG176" i="23"/>
  <c r="AF176" i="23"/>
  <c r="AD176" i="23"/>
  <c r="AN176" i="23"/>
  <c r="BK175" i="14"/>
  <c r="AC176" i="23"/>
  <c r="AA176" i="23"/>
  <c r="AJ176" i="28"/>
  <c r="AI176" i="28"/>
  <c r="AG176" i="28"/>
  <c r="AF176" i="28"/>
  <c r="AD176" i="28"/>
  <c r="AA176" i="28"/>
  <c r="AJ54" i="34"/>
  <c r="AI54" i="34"/>
  <c r="AG54" i="34"/>
  <c r="AF54" i="34"/>
  <c r="AD54" i="34"/>
  <c r="AA54" i="34"/>
  <c r="AL54" i="34"/>
  <c r="AJ65" i="31"/>
  <c r="AI65" i="31"/>
  <c r="AG65" i="31"/>
  <c r="AF65" i="31"/>
  <c r="AD65" i="31"/>
  <c r="AN65" i="31"/>
  <c r="BE175" i="14"/>
  <c r="AA65" i="31"/>
  <c r="Z65" i="31"/>
  <c r="AJ79" i="26"/>
  <c r="AI79" i="26"/>
  <c r="AG79" i="26"/>
  <c r="AF79" i="26"/>
  <c r="AD79" i="26"/>
  <c r="AN79" i="26"/>
  <c r="BA175" i="14"/>
  <c r="AA79" i="26"/>
  <c r="AL79" i="26"/>
  <c r="AZ175" i="14"/>
  <c r="AJ32" i="36"/>
  <c r="AI32" i="36"/>
  <c r="AG32" i="36"/>
  <c r="AF32" i="36"/>
  <c r="AD32" i="36"/>
  <c r="AN32" i="36"/>
  <c r="AY175" i="14"/>
  <c r="AC32" i="36"/>
  <c r="AA32" i="36"/>
  <c r="AL32" i="36"/>
  <c r="Y25" i="37"/>
  <c r="X25" i="37"/>
  <c r="W25" i="37"/>
  <c r="V25" i="37"/>
  <c r="U25" i="37"/>
  <c r="T25" i="37"/>
  <c r="S25" i="37"/>
  <c r="Z25" i="37"/>
  <c r="AJ113" i="33"/>
  <c r="AG113" i="33"/>
  <c r="AD113" i="33"/>
  <c r="AN113" i="33"/>
  <c r="AS175" i="14"/>
  <c r="AC113" i="33"/>
  <c r="AA113" i="33"/>
  <c r="AL113" i="33"/>
  <c r="AJ168" i="4"/>
  <c r="AI168" i="4" s="1"/>
  <c r="AG168" i="4"/>
  <c r="AF168" i="4" s="1"/>
  <c r="AD168" i="4"/>
  <c r="AC168" i="4" s="1"/>
  <c r="AA168" i="4"/>
  <c r="AJ176" i="5"/>
  <c r="AI176" i="5"/>
  <c r="AG176" i="5"/>
  <c r="AF176" i="5"/>
  <c r="AD176" i="5"/>
  <c r="AN176" i="5"/>
  <c r="Y175" i="14"/>
  <c r="AC176" i="5"/>
  <c r="AA176" i="5"/>
  <c r="AJ175" i="5"/>
  <c r="AI175" i="5"/>
  <c r="AG175" i="5"/>
  <c r="AF175" i="5"/>
  <c r="AD175" i="5"/>
  <c r="AA175" i="5"/>
  <c r="AJ176" i="6"/>
  <c r="AI176" i="6" s="1"/>
  <c r="AG176" i="6"/>
  <c r="AF176" i="6"/>
  <c r="AD176" i="6"/>
  <c r="AN176" i="6"/>
  <c r="W175" i="14" s="1"/>
  <c r="AA176" i="6"/>
  <c r="AJ175" i="6"/>
  <c r="AI175" i="6" s="1"/>
  <c r="AG175" i="6"/>
  <c r="AF175" i="6"/>
  <c r="AD175" i="6"/>
  <c r="AA175" i="6"/>
  <c r="AL175" i="6" s="1"/>
  <c r="V174" i="14" s="1"/>
  <c r="AJ139" i="19"/>
  <c r="AI139" i="19"/>
  <c r="AG139" i="19"/>
  <c r="AF139" i="19"/>
  <c r="AD139" i="19"/>
  <c r="AA139" i="19"/>
  <c r="AL139" i="19"/>
  <c r="T175" i="14"/>
  <c r="AJ176" i="35"/>
  <c r="AI176" i="35"/>
  <c r="AG176" i="35"/>
  <c r="AF176" i="35" s="1"/>
  <c r="AD176" i="35"/>
  <c r="AC176" i="35" s="1"/>
  <c r="AA176" i="35"/>
  <c r="Z176" i="35" s="1"/>
  <c r="AJ176" i="7"/>
  <c r="AI176" i="7"/>
  <c r="AG176" i="7"/>
  <c r="AD176" i="7"/>
  <c r="AC176" i="7"/>
  <c r="AA176" i="7"/>
  <c r="AJ137" i="20"/>
  <c r="AI137" i="20"/>
  <c r="AG137" i="20"/>
  <c r="AF137" i="20"/>
  <c r="AD137" i="20"/>
  <c r="AN137" i="20"/>
  <c r="K175" i="14"/>
  <c r="AC137" i="20"/>
  <c r="AA137" i="20"/>
  <c r="AJ136" i="20"/>
  <c r="AI136" i="20"/>
  <c r="AG136" i="20"/>
  <c r="AF136" i="20"/>
  <c r="AD136" i="20"/>
  <c r="AA136" i="20"/>
  <c r="AL136" i="20"/>
  <c r="AJ130" i="21"/>
  <c r="AI130" i="21" s="1"/>
  <c r="AG130" i="21"/>
  <c r="AF130" i="21" s="1"/>
  <c r="AD130" i="21"/>
  <c r="AA130" i="21"/>
  <c r="AL130" i="21"/>
  <c r="AJ176" i="2"/>
  <c r="AG176" i="2"/>
  <c r="AF176" i="2"/>
  <c r="AD176" i="2"/>
  <c r="AC176" i="2"/>
  <c r="AA176" i="2"/>
  <c r="AL176" i="2"/>
  <c r="D175" i="14"/>
  <c r="AJ148" i="15"/>
  <c r="AG148" i="15"/>
  <c r="AF148" i="15" s="1"/>
  <c r="AD148" i="15"/>
  <c r="AC148" i="15" s="1"/>
  <c r="AA148" i="15"/>
  <c r="BM174" i="14"/>
  <c r="BL174" i="14"/>
  <c r="AM174" i="14"/>
  <c r="AL174" i="14"/>
  <c r="AI174" i="14"/>
  <c r="AH174" i="14"/>
  <c r="AG174" i="14"/>
  <c r="AF174" i="14"/>
  <c r="AE174" i="14"/>
  <c r="AD174" i="14"/>
  <c r="M174" i="14"/>
  <c r="L174" i="14"/>
  <c r="G174" i="14"/>
  <c r="F174" i="14"/>
  <c r="AJ175" i="23"/>
  <c r="AI175" i="23"/>
  <c r="AG175" i="23"/>
  <c r="AF175" i="23"/>
  <c r="AD175" i="23"/>
  <c r="AA175" i="23"/>
  <c r="AL175" i="23"/>
  <c r="AJ175" i="28"/>
  <c r="AI175" i="28"/>
  <c r="AG175" i="28"/>
  <c r="AF175" i="28"/>
  <c r="AD175" i="28"/>
  <c r="AC175" i="28"/>
  <c r="AA175" i="28"/>
  <c r="AJ53" i="34"/>
  <c r="AI53" i="34"/>
  <c r="AG53" i="34"/>
  <c r="AF53" i="34"/>
  <c r="AD53" i="34"/>
  <c r="AC53" i="34"/>
  <c r="AA53" i="34"/>
  <c r="AL53" i="34"/>
  <c r="AJ64" i="31"/>
  <c r="AI64" i="31"/>
  <c r="AG64" i="31"/>
  <c r="AF64" i="31"/>
  <c r="AD64" i="31"/>
  <c r="AN64" i="31"/>
  <c r="BE174" i="14"/>
  <c r="AC64" i="31"/>
  <c r="AA64" i="31"/>
  <c r="AJ78" i="26"/>
  <c r="AI78" i="26"/>
  <c r="AG78" i="26"/>
  <c r="AF78" i="26"/>
  <c r="AD78" i="26"/>
  <c r="AC78" i="26"/>
  <c r="AA78" i="26"/>
  <c r="AJ31" i="36"/>
  <c r="AI31" i="36"/>
  <c r="AG31" i="36"/>
  <c r="AF31" i="36"/>
  <c r="AD31" i="36"/>
  <c r="AN31" i="36"/>
  <c r="AY174" i="14"/>
  <c r="AA31" i="36"/>
  <c r="AL31" i="36"/>
  <c r="Y24" i="37"/>
  <c r="X24" i="37"/>
  <c r="W24" i="37"/>
  <c r="V24" i="37"/>
  <c r="U24" i="37"/>
  <c r="T24" i="37"/>
  <c r="S24" i="37"/>
  <c r="Z24" i="37"/>
  <c r="AJ112" i="33"/>
  <c r="AI112" i="33"/>
  <c r="AG112" i="33"/>
  <c r="AF112" i="33"/>
  <c r="AD112" i="33"/>
  <c r="AN112" i="33"/>
  <c r="AS174" i="14"/>
  <c r="AC112" i="33"/>
  <c r="AA112" i="33"/>
  <c r="AJ69" i="30"/>
  <c r="AI69" i="30" s="1"/>
  <c r="AG69" i="30"/>
  <c r="AF69" i="30" s="1"/>
  <c r="AD69" i="30"/>
  <c r="AC69" i="30" s="1"/>
  <c r="AA69" i="30"/>
  <c r="AJ175" i="3"/>
  <c r="AI175" i="3"/>
  <c r="AG175" i="3"/>
  <c r="AF175" i="3"/>
  <c r="AD175" i="3"/>
  <c r="AN175" i="3"/>
  <c r="AK174" i="14"/>
  <c r="AC175" i="3"/>
  <c r="AA175" i="3"/>
  <c r="AJ174" i="3"/>
  <c r="AI174" i="3"/>
  <c r="AG174" i="3"/>
  <c r="AF174" i="3"/>
  <c r="AD174" i="3"/>
  <c r="AN174" i="3"/>
  <c r="AK173" i="14"/>
  <c r="AA174" i="3"/>
  <c r="AJ173" i="3"/>
  <c r="AI173" i="3"/>
  <c r="AG173" i="3"/>
  <c r="AF173" i="3"/>
  <c r="AD173" i="3"/>
  <c r="AA173" i="3"/>
  <c r="AL173" i="3"/>
  <c r="AJ167" i="4"/>
  <c r="AI167" i="4" s="1"/>
  <c r="AG167" i="4"/>
  <c r="AF167" i="4"/>
  <c r="AD167" i="4"/>
  <c r="AA167" i="4"/>
  <c r="AL167" i="4" s="1"/>
  <c r="Z174" i="14" s="1"/>
  <c r="AJ138" i="19"/>
  <c r="AI138" i="19"/>
  <c r="AG138" i="19"/>
  <c r="AF138" i="19"/>
  <c r="AD138" i="19"/>
  <c r="AC138" i="19"/>
  <c r="AA138" i="19"/>
  <c r="AJ175" i="35"/>
  <c r="AI175" i="35" s="1"/>
  <c r="AG175" i="35"/>
  <c r="AF175" i="35" s="1"/>
  <c r="AD175" i="35"/>
  <c r="AA175" i="35"/>
  <c r="Z175" i="35" s="1"/>
  <c r="AJ175" i="7"/>
  <c r="AI175" i="7"/>
  <c r="AG175" i="7"/>
  <c r="AF175" i="7"/>
  <c r="AD175" i="7"/>
  <c r="AA175" i="7"/>
  <c r="AJ129" i="21"/>
  <c r="AI129" i="21" s="1"/>
  <c r="AG129" i="21"/>
  <c r="AF129" i="21"/>
  <c r="AD129" i="21"/>
  <c r="AN129" i="21"/>
  <c r="I174" i="14" s="1"/>
  <c r="AA129" i="21"/>
  <c r="AL129" i="21" s="1"/>
  <c r="H174" i="14" s="1"/>
  <c r="AJ175" i="2"/>
  <c r="AI175" i="2"/>
  <c r="AG175" i="2"/>
  <c r="AF175" i="2"/>
  <c r="AD175" i="2"/>
  <c r="AC175" i="2"/>
  <c r="AA175" i="2"/>
  <c r="AL175" i="2"/>
  <c r="D174" i="14"/>
  <c r="AJ147" i="15"/>
  <c r="AI147" i="15" s="1"/>
  <c r="AG147" i="15"/>
  <c r="AD147" i="15"/>
  <c r="AC147" i="15" s="1"/>
  <c r="AA147" i="15"/>
  <c r="BM173" i="14"/>
  <c r="BL173" i="14"/>
  <c r="AM173" i="14"/>
  <c r="AL173" i="14"/>
  <c r="AI173" i="14"/>
  <c r="AH173" i="14"/>
  <c r="AG173" i="14"/>
  <c r="AF173" i="14"/>
  <c r="AE173" i="14"/>
  <c r="AD173" i="14"/>
  <c r="M173" i="14"/>
  <c r="L173" i="14"/>
  <c r="G173" i="14"/>
  <c r="F173" i="14"/>
  <c r="AJ174" i="23"/>
  <c r="AI174" i="23"/>
  <c r="AG174" i="23"/>
  <c r="AF174" i="23"/>
  <c r="AD174" i="23"/>
  <c r="AN174" i="23"/>
  <c r="BK173" i="14"/>
  <c r="AC174" i="23"/>
  <c r="AA174" i="23"/>
  <c r="AJ174" i="28"/>
  <c r="AI174" i="28"/>
  <c r="AG174" i="28"/>
  <c r="AF174" i="28"/>
  <c r="AD174" i="28"/>
  <c r="AN174" i="28"/>
  <c r="BI173" i="14"/>
  <c r="AC174" i="28"/>
  <c r="AA174" i="28"/>
  <c r="AJ52" i="34"/>
  <c r="AI52" i="34"/>
  <c r="AG52" i="34"/>
  <c r="AF52" i="34"/>
  <c r="AD52" i="34"/>
  <c r="AN52" i="34"/>
  <c r="BG173" i="14"/>
  <c r="AA52" i="34"/>
  <c r="AL52" i="34"/>
  <c r="AJ63" i="31"/>
  <c r="AI63" i="31"/>
  <c r="AG63" i="31"/>
  <c r="AF63" i="31"/>
  <c r="AD63" i="31"/>
  <c r="AN63" i="31"/>
  <c r="BE173" i="14"/>
  <c r="AC63" i="31"/>
  <c r="AA63" i="31"/>
  <c r="AL63" i="31"/>
  <c r="AJ62" i="31"/>
  <c r="AG62" i="31"/>
  <c r="AF62" i="31"/>
  <c r="AD62" i="31"/>
  <c r="AC62" i="31"/>
  <c r="AA62" i="31"/>
  <c r="AJ77" i="26"/>
  <c r="AI77" i="26"/>
  <c r="AG77" i="26"/>
  <c r="AF77" i="26"/>
  <c r="AD77" i="26"/>
  <c r="AA77" i="26"/>
  <c r="AJ30" i="36"/>
  <c r="AI30" i="36"/>
  <c r="AG30" i="36"/>
  <c r="AF30" i="36"/>
  <c r="AD30" i="36"/>
  <c r="AN30" i="36"/>
  <c r="AY173" i="14"/>
  <c r="AC30" i="36"/>
  <c r="AA30" i="36"/>
  <c r="Y23" i="37"/>
  <c r="X23" i="37"/>
  <c r="W23" i="37"/>
  <c r="V23" i="37"/>
  <c r="U23" i="37"/>
  <c r="AA23" i="37"/>
  <c r="S23" i="37"/>
  <c r="R23" i="37"/>
  <c r="AJ111" i="33"/>
  <c r="AI111" i="33"/>
  <c r="AG111" i="33"/>
  <c r="AF111" i="33"/>
  <c r="AD111" i="33"/>
  <c r="AN111" i="33"/>
  <c r="AS173" i="14"/>
  <c r="AA111" i="33"/>
  <c r="AL111" i="33"/>
  <c r="Z111" i="33"/>
  <c r="AJ110" i="33"/>
  <c r="AI110" i="33"/>
  <c r="AG110" i="33"/>
  <c r="AF110" i="33"/>
  <c r="AD110" i="33"/>
  <c r="AN110" i="33"/>
  <c r="AS172" i="14"/>
  <c r="AA110" i="33"/>
  <c r="AL110" i="33"/>
  <c r="Z110" i="33"/>
  <c r="AJ68" i="30"/>
  <c r="AG68" i="30"/>
  <c r="AF68" i="30" s="1"/>
  <c r="AD68" i="30"/>
  <c r="AC68" i="30" s="1"/>
  <c r="AA68" i="30"/>
  <c r="Z68" i="30" s="1"/>
  <c r="AJ67" i="30"/>
  <c r="AI67" i="30" s="1"/>
  <c r="AG67" i="30"/>
  <c r="AF67" i="30" s="1"/>
  <c r="AD67" i="30"/>
  <c r="AC67" i="30" s="1"/>
  <c r="AA67" i="30"/>
  <c r="AJ166" i="4"/>
  <c r="AG166" i="4"/>
  <c r="AF166" i="4" s="1"/>
  <c r="AD166" i="4"/>
  <c r="AC166" i="4" s="1"/>
  <c r="AA166" i="4"/>
  <c r="AJ174" i="5"/>
  <c r="AI174" i="5"/>
  <c r="AG174" i="5"/>
  <c r="AF174" i="5"/>
  <c r="AD174" i="5"/>
  <c r="AA174" i="5"/>
  <c r="AJ174" i="6"/>
  <c r="AI174" i="6" s="1"/>
  <c r="AG174" i="6"/>
  <c r="AD174" i="6"/>
  <c r="AA174" i="6"/>
  <c r="AJ137" i="19"/>
  <c r="AI137" i="19"/>
  <c r="AG137" i="19"/>
  <c r="AF137" i="19"/>
  <c r="AD137" i="19"/>
  <c r="AA137" i="19"/>
  <c r="AJ136" i="19"/>
  <c r="AI136" i="19"/>
  <c r="AG136" i="19"/>
  <c r="AF136" i="19"/>
  <c r="AD136" i="19"/>
  <c r="AA136" i="19"/>
  <c r="AL136" i="19"/>
  <c r="AJ174" i="35"/>
  <c r="AI174" i="35" s="1"/>
  <c r="AG174" i="35"/>
  <c r="AF174" i="35"/>
  <c r="AD174" i="35"/>
  <c r="AA174" i="35"/>
  <c r="AJ174" i="7"/>
  <c r="AI174" i="7"/>
  <c r="AG174" i="7"/>
  <c r="AF174" i="7"/>
  <c r="AD174" i="7"/>
  <c r="AA174" i="7"/>
  <c r="AL174" i="7"/>
  <c r="AJ173" i="7"/>
  <c r="AI173" i="7"/>
  <c r="AG173" i="7"/>
  <c r="AF173" i="7"/>
  <c r="AD173" i="7"/>
  <c r="AA173" i="7"/>
  <c r="AJ135" i="20"/>
  <c r="AI135" i="20"/>
  <c r="AG135" i="20"/>
  <c r="AF135" i="20"/>
  <c r="AD135" i="20"/>
  <c r="AA135" i="20"/>
  <c r="AL135" i="20"/>
  <c r="AJ128" i="21"/>
  <c r="AN128" i="21" s="1"/>
  <c r="I173" i="14" s="1"/>
  <c r="AG128" i="21"/>
  <c r="AD128" i="21"/>
  <c r="AA128" i="21"/>
  <c r="AJ174" i="2"/>
  <c r="AG174" i="2"/>
  <c r="AF174" i="2"/>
  <c r="AD174" i="2"/>
  <c r="AA174" i="2"/>
  <c r="AL174" i="2"/>
  <c r="D173" i="14"/>
  <c r="AJ146" i="15"/>
  <c r="AI146" i="15" s="1"/>
  <c r="AG146" i="15"/>
  <c r="AF146" i="15" s="1"/>
  <c r="AD146" i="15"/>
  <c r="AC146" i="15" s="1"/>
  <c r="AA146" i="15"/>
  <c r="AL146" i="15"/>
  <c r="B173" i="14" s="1"/>
  <c r="Z174" i="5"/>
  <c r="Z174" i="2"/>
  <c r="BM172" i="14"/>
  <c r="BL172" i="14"/>
  <c r="AM172" i="14"/>
  <c r="AL172" i="14"/>
  <c r="AI172" i="14"/>
  <c r="AH172" i="14"/>
  <c r="AG172" i="14"/>
  <c r="AF172" i="14"/>
  <c r="AE172" i="14"/>
  <c r="AD172" i="14"/>
  <c r="M172" i="14"/>
  <c r="L172" i="14"/>
  <c r="G172" i="14"/>
  <c r="F172" i="14"/>
  <c r="AJ173" i="23"/>
  <c r="AI173" i="23"/>
  <c r="AG173" i="23"/>
  <c r="AF173" i="23"/>
  <c r="AD173" i="23"/>
  <c r="AC173" i="23"/>
  <c r="AA173" i="23"/>
  <c r="AJ172" i="23"/>
  <c r="AI172" i="23"/>
  <c r="AG172" i="23"/>
  <c r="AD172" i="23"/>
  <c r="AA172" i="23"/>
  <c r="AL172" i="23"/>
  <c r="AJ173" i="28"/>
  <c r="AI173" i="28"/>
  <c r="AG173" i="28"/>
  <c r="AF173" i="28"/>
  <c r="AD173" i="28"/>
  <c r="AA173" i="28"/>
  <c r="AJ51" i="34"/>
  <c r="AI51" i="34"/>
  <c r="AG51" i="34"/>
  <c r="AF51" i="34"/>
  <c r="AD51" i="34"/>
  <c r="AN51" i="34"/>
  <c r="BG172" i="14"/>
  <c r="AC51" i="34"/>
  <c r="AA51" i="34"/>
  <c r="AJ50" i="34"/>
  <c r="AI50" i="34"/>
  <c r="AG50" i="34"/>
  <c r="AF50" i="34"/>
  <c r="AD50" i="34"/>
  <c r="AN50" i="34"/>
  <c r="BG171" i="14"/>
  <c r="AA50" i="34"/>
  <c r="AA76" i="26"/>
  <c r="AJ76" i="26"/>
  <c r="AG76" i="26"/>
  <c r="AF76" i="26"/>
  <c r="AD76" i="26"/>
  <c r="AN76" i="26"/>
  <c r="BA172" i="14"/>
  <c r="AJ29" i="36"/>
  <c r="AI29" i="36"/>
  <c r="AG29" i="36"/>
  <c r="AF29" i="36"/>
  <c r="AD29" i="36"/>
  <c r="AN29" i="36"/>
  <c r="AY172" i="14"/>
  <c r="AA29" i="36"/>
  <c r="AL29" i="36"/>
  <c r="Y22" i="37"/>
  <c r="X22" i="37"/>
  <c r="W22" i="37"/>
  <c r="V22" i="37"/>
  <c r="U22" i="37"/>
  <c r="T22" i="37"/>
  <c r="S22" i="37"/>
  <c r="AJ165" i="4"/>
  <c r="AI165" i="4" s="1"/>
  <c r="AG165" i="4"/>
  <c r="AF165" i="4" s="1"/>
  <c r="AD165" i="4"/>
  <c r="AA165" i="4"/>
  <c r="AJ164" i="4"/>
  <c r="AG164" i="4"/>
  <c r="AF164" i="4"/>
  <c r="AD164" i="4"/>
  <c r="AA164" i="4"/>
  <c r="AJ173" i="5"/>
  <c r="AI173" i="5"/>
  <c r="AG173" i="5"/>
  <c r="AF173" i="5"/>
  <c r="AD173" i="5"/>
  <c r="AN173" i="5"/>
  <c r="Y172" i="14"/>
  <c r="AC173" i="5"/>
  <c r="AA173" i="5"/>
  <c r="AL173" i="5"/>
  <c r="AJ173" i="6"/>
  <c r="AI173" i="6" s="1"/>
  <c r="AG173" i="6"/>
  <c r="AF173" i="6"/>
  <c r="AD173" i="6"/>
  <c r="AN173" i="6"/>
  <c r="W172" i="14" s="1"/>
  <c r="AA173" i="6"/>
  <c r="AD135" i="19"/>
  <c r="AA135" i="19"/>
  <c r="AJ173" i="35"/>
  <c r="AI173" i="35" s="1"/>
  <c r="AG173" i="35"/>
  <c r="AF173" i="35"/>
  <c r="AD173" i="35"/>
  <c r="AA173" i="35"/>
  <c r="AJ134" i="20"/>
  <c r="AI134" i="20"/>
  <c r="AG134" i="20"/>
  <c r="AF134" i="20"/>
  <c r="AD134" i="20"/>
  <c r="AC134" i="20"/>
  <c r="AA134" i="20"/>
  <c r="Z134" i="20"/>
  <c r="AJ127" i="21"/>
  <c r="AI127" i="21" s="1"/>
  <c r="AG127" i="21"/>
  <c r="AF127" i="21" s="1"/>
  <c r="AD127" i="21"/>
  <c r="AC127" i="21" s="1"/>
  <c r="AA127" i="21"/>
  <c r="AJ173" i="2"/>
  <c r="AI173" i="2"/>
  <c r="AG173" i="2"/>
  <c r="AF173" i="2"/>
  <c r="AD173" i="2"/>
  <c r="AA173" i="2"/>
  <c r="AL173" i="2"/>
  <c r="D172" i="14"/>
  <c r="AJ145" i="15"/>
  <c r="AI145" i="15" s="1"/>
  <c r="AG145" i="15"/>
  <c r="AD145" i="15"/>
  <c r="AA145" i="15"/>
  <c r="BM171" i="14"/>
  <c r="BL171" i="14"/>
  <c r="AM171" i="14"/>
  <c r="AL171" i="14"/>
  <c r="AI171" i="14"/>
  <c r="AH171" i="14"/>
  <c r="AG171" i="14"/>
  <c r="AF171" i="14"/>
  <c r="AE171" i="14"/>
  <c r="AD171" i="14"/>
  <c r="M171" i="14"/>
  <c r="L171" i="14"/>
  <c r="G171" i="14"/>
  <c r="F171" i="14"/>
  <c r="AJ172" i="28"/>
  <c r="AI172" i="28"/>
  <c r="AG172" i="28"/>
  <c r="AF172" i="28"/>
  <c r="AD172" i="28"/>
  <c r="AN172" i="28"/>
  <c r="BI171" i="14"/>
  <c r="AA172" i="28"/>
  <c r="AJ61" i="31"/>
  <c r="AI61" i="31"/>
  <c r="AG61" i="31"/>
  <c r="AF61" i="31"/>
  <c r="AD61" i="31"/>
  <c r="AN61" i="31"/>
  <c r="BE171" i="14"/>
  <c r="AC61" i="31"/>
  <c r="AA61" i="31"/>
  <c r="AJ75" i="26"/>
  <c r="AI75" i="26"/>
  <c r="AG75" i="26"/>
  <c r="AF75" i="26"/>
  <c r="AD75" i="26"/>
  <c r="AN75" i="26"/>
  <c r="BA171" i="14"/>
  <c r="AA75" i="26"/>
  <c r="AL75" i="26"/>
  <c r="AJ28" i="36"/>
  <c r="AI28" i="36"/>
  <c r="AG28" i="36"/>
  <c r="AF28" i="36"/>
  <c r="AD28" i="36"/>
  <c r="AA28" i="36"/>
  <c r="AL28" i="36"/>
  <c r="Y21" i="37"/>
  <c r="X21" i="37"/>
  <c r="W21" i="37"/>
  <c r="V21" i="37"/>
  <c r="U21" i="37"/>
  <c r="T21" i="37"/>
  <c r="S21" i="37"/>
  <c r="AJ109" i="33"/>
  <c r="AI109" i="33"/>
  <c r="AG109" i="33"/>
  <c r="AD109" i="33"/>
  <c r="AC109" i="33"/>
  <c r="AA109" i="33"/>
  <c r="Z109" i="33"/>
  <c r="AJ108" i="33"/>
  <c r="AG108" i="33"/>
  <c r="AF108" i="33"/>
  <c r="AD108" i="33"/>
  <c r="AN108" i="33"/>
  <c r="AS170" i="14"/>
  <c r="AA108" i="33"/>
  <c r="Z108" i="33"/>
  <c r="AJ66" i="30"/>
  <c r="AI66" i="30" s="1"/>
  <c r="AG66" i="30"/>
  <c r="AF66" i="30" s="1"/>
  <c r="AD66" i="30"/>
  <c r="AC66" i="30" s="1"/>
  <c r="AA66" i="30"/>
  <c r="AJ172" i="3"/>
  <c r="AI172" i="3"/>
  <c r="AG172" i="3"/>
  <c r="AF172" i="3"/>
  <c r="AD172" i="3"/>
  <c r="AA172" i="3"/>
  <c r="AL172" i="3"/>
  <c r="AJ172" i="5"/>
  <c r="AI172" i="5"/>
  <c r="AG172" i="5"/>
  <c r="AF172" i="5"/>
  <c r="AD172" i="5"/>
  <c r="AN172" i="5"/>
  <c r="Y171" i="14"/>
  <c r="AA172" i="5"/>
  <c r="AL172" i="5"/>
  <c r="X171" i="14"/>
  <c r="AJ172" i="6"/>
  <c r="AI172" i="6" s="1"/>
  <c r="AG172" i="6"/>
  <c r="AF172" i="6" s="1"/>
  <c r="AD172" i="6"/>
  <c r="AA172" i="6"/>
  <c r="AL172" i="6"/>
  <c r="V171" i="14" s="1"/>
  <c r="AJ135" i="19"/>
  <c r="AI135" i="19"/>
  <c r="AG135" i="19"/>
  <c r="AF135" i="19"/>
  <c r="AJ172" i="35"/>
  <c r="AI172" i="35" s="1"/>
  <c r="AG172" i="35"/>
  <c r="AF172" i="35" s="1"/>
  <c r="AD172" i="35"/>
  <c r="AA172" i="35"/>
  <c r="AJ172" i="7"/>
  <c r="AI172" i="7"/>
  <c r="AG172" i="7"/>
  <c r="AF172" i="7"/>
  <c r="AD172" i="7"/>
  <c r="AA172" i="7"/>
  <c r="AL172" i="7"/>
  <c r="AJ133" i="20"/>
  <c r="AI133" i="20"/>
  <c r="AG133" i="20"/>
  <c r="AF133" i="20"/>
  <c r="AD133" i="20"/>
  <c r="AA133" i="20"/>
  <c r="AL133" i="20"/>
  <c r="AJ126" i="21"/>
  <c r="AI126" i="21"/>
  <c r="AG126" i="21"/>
  <c r="AF126" i="21"/>
  <c r="AD126" i="21"/>
  <c r="AN126" i="21"/>
  <c r="I171" i="14" s="1"/>
  <c r="AA126" i="21"/>
  <c r="AL126" i="21" s="1"/>
  <c r="AJ172" i="2"/>
  <c r="AI172" i="2"/>
  <c r="AG172" i="2"/>
  <c r="AF172" i="2"/>
  <c r="AD172" i="2"/>
  <c r="AC172" i="2"/>
  <c r="AA172" i="2"/>
  <c r="AL172" i="2"/>
  <c r="D171" i="14"/>
  <c r="AJ144" i="15"/>
  <c r="AI144" i="15" s="1"/>
  <c r="AG144" i="15"/>
  <c r="AF144" i="15"/>
  <c r="AD144" i="15"/>
  <c r="AA144" i="15"/>
  <c r="AJ60" i="31"/>
  <c r="AI60" i="31"/>
  <c r="AG60" i="31"/>
  <c r="AF60" i="31"/>
  <c r="AD60" i="31"/>
  <c r="AN60" i="31"/>
  <c r="BE170" i="14"/>
  <c r="AC60" i="31"/>
  <c r="AA60" i="31"/>
  <c r="AJ59" i="31"/>
  <c r="AI59" i="31"/>
  <c r="AG59" i="31"/>
  <c r="AF59" i="31"/>
  <c r="AD59" i="31"/>
  <c r="AN59" i="31"/>
  <c r="BE169" i="14"/>
  <c r="AA59" i="31"/>
  <c r="AL59" i="31"/>
  <c r="AJ171" i="23"/>
  <c r="AI171" i="23"/>
  <c r="AG171" i="23"/>
  <c r="AD171" i="23"/>
  <c r="AN171" i="23"/>
  <c r="BK170" i="14"/>
  <c r="AC171" i="23"/>
  <c r="AA171" i="23"/>
  <c r="AL171" i="23"/>
  <c r="AJ171" i="28"/>
  <c r="AI171" i="28"/>
  <c r="AG171" i="28"/>
  <c r="AF171" i="28"/>
  <c r="AD171" i="28"/>
  <c r="AC171" i="28"/>
  <c r="AA171" i="28"/>
  <c r="AL171" i="28"/>
  <c r="BH170" i="14"/>
  <c r="AJ49" i="34"/>
  <c r="AI49" i="34"/>
  <c r="AG49" i="34"/>
  <c r="AF49" i="34"/>
  <c r="AD49" i="34"/>
  <c r="AC49" i="34"/>
  <c r="AA49" i="34"/>
  <c r="AL49" i="34"/>
  <c r="AJ74" i="26"/>
  <c r="AI74" i="26"/>
  <c r="AG74" i="26"/>
  <c r="AF74" i="26"/>
  <c r="AD74" i="26"/>
  <c r="AN74" i="26"/>
  <c r="BA170" i="14"/>
  <c r="AA74" i="26"/>
  <c r="AJ27" i="36"/>
  <c r="AI27" i="36"/>
  <c r="AG27" i="36"/>
  <c r="AF27" i="36"/>
  <c r="AD27" i="36"/>
  <c r="AC27" i="36"/>
  <c r="AA27" i="36"/>
  <c r="Y20" i="37"/>
  <c r="X20" i="37"/>
  <c r="W20" i="37"/>
  <c r="V20" i="37"/>
  <c r="U20" i="37"/>
  <c r="T20" i="37"/>
  <c r="S20" i="37"/>
  <c r="AJ65" i="30"/>
  <c r="AI65" i="30" s="1"/>
  <c r="AG65" i="30"/>
  <c r="AF65" i="30" s="1"/>
  <c r="AD65" i="30"/>
  <c r="AC65" i="30" s="1"/>
  <c r="AA65" i="30"/>
  <c r="Z65" i="30" s="1"/>
  <c r="AJ171" i="3"/>
  <c r="AI171" i="3"/>
  <c r="AG171" i="3"/>
  <c r="AF171" i="3"/>
  <c r="AD171" i="3"/>
  <c r="AN171" i="3"/>
  <c r="AK170" i="14"/>
  <c r="AC171" i="3"/>
  <c r="AA171" i="3"/>
  <c r="AJ170" i="3"/>
  <c r="AI170" i="3"/>
  <c r="AG170" i="3"/>
  <c r="AF170" i="3"/>
  <c r="AD170" i="3"/>
  <c r="AN170" i="3"/>
  <c r="AK169" i="14"/>
  <c r="AA170" i="3"/>
  <c r="AL170" i="3"/>
  <c r="AJ169" i="14"/>
  <c r="AJ163" i="4"/>
  <c r="AI163" i="4"/>
  <c r="AG163" i="4"/>
  <c r="AF163" i="4" s="1"/>
  <c r="AD163" i="4"/>
  <c r="AN163" i="4" s="1"/>
  <c r="AA170" i="14" s="1"/>
  <c r="AA163" i="4"/>
  <c r="AL163" i="4" s="1"/>
  <c r="AJ171" i="5"/>
  <c r="AI171" i="5"/>
  <c r="AG171" i="5"/>
  <c r="AF171" i="5"/>
  <c r="AD171" i="5"/>
  <c r="AN171" i="5"/>
  <c r="Y170" i="14"/>
  <c r="AA171" i="5"/>
  <c r="AL171" i="5"/>
  <c r="AA171" i="6"/>
  <c r="AL171" i="6" s="1"/>
  <c r="AJ171" i="6"/>
  <c r="AG171" i="6"/>
  <c r="AD171" i="6"/>
  <c r="AN171" i="6" s="1"/>
  <c r="W170" i="14" s="1"/>
  <c r="AJ134" i="19"/>
  <c r="AI134" i="19"/>
  <c r="AG134" i="19"/>
  <c r="AF134" i="19"/>
  <c r="AD134" i="19"/>
  <c r="AA134" i="19"/>
  <c r="AL134" i="19"/>
  <c r="AJ171" i="35"/>
  <c r="AI171" i="35" s="1"/>
  <c r="AG171" i="35"/>
  <c r="AF171" i="35" s="1"/>
  <c r="AD171" i="35"/>
  <c r="AN171" i="35" s="1"/>
  <c r="S170" i="14" s="1"/>
  <c r="AA171" i="35"/>
  <c r="Z171" i="35" s="1"/>
  <c r="AJ171" i="7"/>
  <c r="AI171" i="7"/>
  <c r="AG171" i="7"/>
  <c r="AF171" i="7"/>
  <c r="AD171" i="7"/>
  <c r="AA171" i="7"/>
  <c r="AL171" i="7"/>
  <c r="AJ132" i="20"/>
  <c r="AI132" i="20"/>
  <c r="AG132" i="20"/>
  <c r="AF132" i="20"/>
  <c r="AD132" i="20"/>
  <c r="AA132" i="20"/>
  <c r="AL132" i="20"/>
  <c r="AJ125" i="21"/>
  <c r="AI125" i="21" s="1"/>
  <c r="AG125" i="21"/>
  <c r="AF125" i="21" s="1"/>
  <c r="AD125" i="21"/>
  <c r="AA125" i="21"/>
  <c r="Z125" i="21"/>
  <c r="AJ171" i="2"/>
  <c r="AI171" i="2"/>
  <c r="AG171" i="2"/>
  <c r="AF171" i="2"/>
  <c r="AD171" i="2"/>
  <c r="AN171" i="2"/>
  <c r="E170" i="14"/>
  <c r="AA171" i="2"/>
  <c r="AJ143" i="15"/>
  <c r="AI143" i="15" s="1"/>
  <c r="AG143" i="15"/>
  <c r="AF143" i="15" s="1"/>
  <c r="AD143" i="15"/>
  <c r="AA143" i="15"/>
  <c r="BM170" i="14"/>
  <c r="BL170" i="14"/>
  <c r="AM170" i="14"/>
  <c r="AL170" i="14"/>
  <c r="AI170" i="14"/>
  <c r="AH170" i="14"/>
  <c r="AG170" i="14"/>
  <c r="AF170" i="14"/>
  <c r="AE170" i="14"/>
  <c r="AD170" i="14"/>
  <c r="M170" i="14"/>
  <c r="L170" i="14"/>
  <c r="G170" i="14"/>
  <c r="F170" i="14"/>
  <c r="BM169" i="14"/>
  <c r="BL169" i="14"/>
  <c r="AM169" i="14"/>
  <c r="AL169" i="14"/>
  <c r="AI169" i="14"/>
  <c r="AH169" i="14"/>
  <c r="AG169" i="14"/>
  <c r="AF169" i="14"/>
  <c r="AE169" i="14"/>
  <c r="AD169" i="14"/>
  <c r="M169" i="14"/>
  <c r="L169" i="14"/>
  <c r="G169" i="14"/>
  <c r="F169" i="14"/>
  <c r="AJ170" i="23"/>
  <c r="AI170" i="23"/>
  <c r="AG170" i="23"/>
  <c r="AF170" i="23"/>
  <c r="AD170" i="23"/>
  <c r="AN170" i="23"/>
  <c r="BK169" i="14"/>
  <c r="AA170" i="23"/>
  <c r="AL170" i="23"/>
  <c r="AJ170" i="28"/>
  <c r="AG170" i="28"/>
  <c r="AF170" i="28"/>
  <c r="AD170" i="28"/>
  <c r="AC170" i="28"/>
  <c r="AA170" i="28"/>
  <c r="AL170" i="28"/>
  <c r="AJ48" i="34"/>
  <c r="AI48" i="34"/>
  <c r="AG48" i="34"/>
  <c r="AF48" i="34"/>
  <c r="AD48" i="34"/>
  <c r="AC48" i="34"/>
  <c r="AA48" i="34"/>
  <c r="AJ73" i="26"/>
  <c r="AI73" i="26"/>
  <c r="AG73" i="26"/>
  <c r="AF73" i="26"/>
  <c r="AD73" i="26"/>
  <c r="AA73" i="26"/>
  <c r="Z73" i="26"/>
  <c r="AJ26" i="36"/>
  <c r="AI26" i="36"/>
  <c r="AG26" i="36"/>
  <c r="AD26" i="36"/>
  <c r="AN26" i="36"/>
  <c r="AY169" i="14"/>
  <c r="AC26" i="36"/>
  <c r="AA26" i="36"/>
  <c r="Z26" i="36"/>
  <c r="Y19" i="37"/>
  <c r="X19" i="37"/>
  <c r="W19" i="37"/>
  <c r="U19" i="37"/>
  <c r="T19" i="37"/>
  <c r="S19" i="37"/>
  <c r="AJ107" i="33"/>
  <c r="AI107" i="33"/>
  <c r="AG107" i="33"/>
  <c r="AF107" i="33"/>
  <c r="AD107" i="33"/>
  <c r="AN107" i="33"/>
  <c r="AS169" i="14"/>
  <c r="AC107" i="33"/>
  <c r="AA107" i="33"/>
  <c r="AJ64" i="30"/>
  <c r="AI64" i="30" s="1"/>
  <c r="AG64" i="30"/>
  <c r="AF64" i="30" s="1"/>
  <c r="AD64" i="30"/>
  <c r="AC64" i="30" s="1"/>
  <c r="AA64" i="30"/>
  <c r="Z64" i="30" s="1"/>
  <c r="AJ162" i="4"/>
  <c r="AI162" i="4" s="1"/>
  <c r="AG162" i="4"/>
  <c r="AF162" i="4" s="1"/>
  <c r="AD162" i="4"/>
  <c r="AA162" i="4"/>
  <c r="AJ170" i="5"/>
  <c r="AI170" i="5"/>
  <c r="AG170" i="5"/>
  <c r="AF170" i="5"/>
  <c r="AD170" i="5"/>
  <c r="AN170" i="5"/>
  <c r="Y169" i="14"/>
  <c r="AA170" i="5"/>
  <c r="AA170" i="6"/>
  <c r="AA169" i="6"/>
  <c r="AJ170" i="6"/>
  <c r="AG170" i="6"/>
  <c r="AD170" i="6"/>
  <c r="AJ133" i="19"/>
  <c r="AI133" i="19"/>
  <c r="AG133" i="19"/>
  <c r="AF133" i="19"/>
  <c r="AD133" i="19"/>
  <c r="AC133" i="19"/>
  <c r="AA133" i="19"/>
  <c r="AJ170" i="35"/>
  <c r="AI170" i="35"/>
  <c r="AG170" i="35"/>
  <c r="AF170" i="35" s="1"/>
  <c r="AD170" i="35"/>
  <c r="AN170" i="35"/>
  <c r="S169" i="14"/>
  <c r="AA170" i="35"/>
  <c r="AJ170" i="7"/>
  <c r="AI170" i="7"/>
  <c r="AG170" i="7"/>
  <c r="AF170" i="7"/>
  <c r="AD170" i="7"/>
  <c r="AA170" i="7"/>
  <c r="AL170" i="7"/>
  <c r="AJ131" i="20"/>
  <c r="AI131" i="20"/>
  <c r="AG131" i="20"/>
  <c r="AF131" i="20"/>
  <c r="AD131" i="20"/>
  <c r="AA131" i="20"/>
  <c r="AL131" i="20"/>
  <c r="AJ130" i="20"/>
  <c r="AI130" i="20"/>
  <c r="AG130" i="20"/>
  <c r="AF130" i="20"/>
  <c r="AD130" i="20"/>
  <c r="AN130" i="20"/>
  <c r="K168" i="14"/>
  <c r="AA130" i="20"/>
  <c r="AL130" i="20"/>
  <c r="J168" i="14"/>
  <c r="AJ124" i="21"/>
  <c r="AI124" i="21" s="1"/>
  <c r="AG124" i="21"/>
  <c r="AF124" i="21" s="1"/>
  <c r="AD124" i="21"/>
  <c r="AC124" i="21" s="1"/>
  <c r="AA124" i="21"/>
  <c r="AL124" i="21" s="1"/>
  <c r="AJ170" i="2"/>
  <c r="AI170" i="2"/>
  <c r="AG170" i="2"/>
  <c r="AF170" i="2"/>
  <c r="AD170" i="2"/>
  <c r="AA170" i="2"/>
  <c r="AL170" i="2"/>
  <c r="D169" i="14"/>
  <c r="AJ142" i="15"/>
  <c r="AG142" i="15"/>
  <c r="AF142" i="15"/>
  <c r="AD142" i="15"/>
  <c r="AA142" i="15"/>
  <c r="AJ141" i="15"/>
  <c r="AG141" i="15"/>
  <c r="AF141" i="15"/>
  <c r="AD141" i="15"/>
  <c r="AC141" i="15" s="1"/>
  <c r="AA141" i="15"/>
  <c r="BM168" i="14"/>
  <c r="BL168" i="14"/>
  <c r="AM168" i="14"/>
  <c r="AL168" i="14"/>
  <c r="AI168" i="14"/>
  <c r="AH168" i="14"/>
  <c r="AG168" i="14"/>
  <c r="AF168" i="14"/>
  <c r="AE168" i="14"/>
  <c r="AD168" i="14"/>
  <c r="M168" i="14"/>
  <c r="L168" i="14"/>
  <c r="G168" i="14"/>
  <c r="F168" i="14"/>
  <c r="AJ169" i="23"/>
  <c r="AI169" i="23"/>
  <c r="AG169" i="23"/>
  <c r="AF169" i="23"/>
  <c r="AD169" i="23"/>
  <c r="AC169" i="23"/>
  <c r="AA169" i="23"/>
  <c r="AJ168" i="23"/>
  <c r="AI168" i="23"/>
  <c r="AG168" i="23"/>
  <c r="AF168" i="23"/>
  <c r="AD168" i="23"/>
  <c r="AA168" i="23"/>
  <c r="AJ169" i="28"/>
  <c r="AI169" i="28"/>
  <c r="AG169" i="28"/>
  <c r="AD169" i="28"/>
  <c r="AN169" i="28"/>
  <c r="BI168" i="14"/>
  <c r="AA169" i="28"/>
  <c r="AL169" i="28"/>
  <c r="AJ47" i="34"/>
  <c r="AI47" i="34"/>
  <c r="AG47" i="34"/>
  <c r="AF47" i="34"/>
  <c r="AD47" i="34"/>
  <c r="AC47" i="34"/>
  <c r="AA47" i="34"/>
  <c r="AJ46" i="34"/>
  <c r="AI46" i="34"/>
  <c r="AG46" i="34"/>
  <c r="AD46" i="34"/>
  <c r="AN46" i="34"/>
  <c r="BG167" i="14"/>
  <c r="AA46" i="34"/>
  <c r="AL46" i="34"/>
  <c r="AJ58" i="31"/>
  <c r="AI58" i="31"/>
  <c r="AG58" i="31"/>
  <c r="AF58" i="31"/>
  <c r="AD58" i="31"/>
  <c r="AN58" i="31"/>
  <c r="BE168" i="14"/>
  <c r="AA58" i="31"/>
  <c r="AL58" i="31"/>
  <c r="AJ57" i="31"/>
  <c r="AI57" i="31"/>
  <c r="AG57" i="31"/>
  <c r="AF57" i="31"/>
  <c r="AD57" i="31"/>
  <c r="AA57" i="31"/>
  <c r="AJ56" i="31"/>
  <c r="AI56" i="31"/>
  <c r="AG56" i="31"/>
  <c r="AF56" i="31"/>
  <c r="AD56" i="31"/>
  <c r="AN56" i="31"/>
  <c r="BE166" i="14"/>
  <c r="AA56" i="31"/>
  <c r="AJ72" i="26"/>
  <c r="AI72" i="26"/>
  <c r="AG72" i="26"/>
  <c r="AF72" i="26"/>
  <c r="AD72" i="26"/>
  <c r="AA72" i="26"/>
  <c r="AL72" i="26"/>
  <c r="AZ168" i="14"/>
  <c r="AJ25" i="36"/>
  <c r="AI25" i="36"/>
  <c r="AG25" i="36"/>
  <c r="AF25" i="36"/>
  <c r="AD25" i="36"/>
  <c r="AN25" i="36"/>
  <c r="AY168" i="14"/>
  <c r="AA25" i="36"/>
  <c r="AL25" i="36"/>
  <c r="AX168" i="14"/>
  <c r="Y18" i="37"/>
  <c r="X18" i="37"/>
  <c r="W18" i="37"/>
  <c r="V18" i="37"/>
  <c r="U18" i="37"/>
  <c r="T18" i="37"/>
  <c r="S18" i="37"/>
  <c r="Z18" i="37"/>
  <c r="AJ106" i="33"/>
  <c r="AI106" i="33"/>
  <c r="AG106" i="33"/>
  <c r="AF106" i="33"/>
  <c r="AD106" i="33"/>
  <c r="AN106" i="33"/>
  <c r="AS168" i="14"/>
  <c r="AA106" i="33"/>
  <c r="AL106" i="33"/>
  <c r="AJ105" i="33"/>
  <c r="AI105" i="33"/>
  <c r="AG105" i="33"/>
  <c r="AF105" i="33"/>
  <c r="AD105" i="33"/>
  <c r="AN105" i="33"/>
  <c r="AS167" i="14"/>
  <c r="AA105" i="33"/>
  <c r="AJ63" i="30"/>
  <c r="AI63" i="30" s="1"/>
  <c r="AG63" i="30"/>
  <c r="AF63" i="30" s="1"/>
  <c r="AD63" i="30"/>
  <c r="AC63" i="30" s="1"/>
  <c r="AA63" i="30"/>
  <c r="AJ62" i="30"/>
  <c r="AI62" i="30" s="1"/>
  <c r="AG62" i="30"/>
  <c r="AF62" i="30" s="1"/>
  <c r="AD62" i="30"/>
  <c r="AC62" i="30" s="1"/>
  <c r="AA62" i="30"/>
  <c r="AJ169" i="3"/>
  <c r="AI169" i="3"/>
  <c r="AG169" i="3"/>
  <c r="AF169" i="3"/>
  <c r="AD169" i="3"/>
  <c r="AC169" i="3"/>
  <c r="AA169" i="3"/>
  <c r="AJ161" i="4"/>
  <c r="AI161" i="4"/>
  <c r="AG161" i="4"/>
  <c r="AF161" i="4"/>
  <c r="AD161" i="4"/>
  <c r="AC161" i="4" s="1"/>
  <c r="AA161" i="4"/>
  <c r="AJ169" i="5"/>
  <c r="AI169" i="5"/>
  <c r="AG169" i="5"/>
  <c r="AF169" i="5"/>
  <c r="AD169" i="5"/>
  <c r="AC169" i="5"/>
  <c r="AA169" i="5"/>
  <c r="AL169" i="5"/>
  <c r="AJ169" i="6"/>
  <c r="AI169" i="6" s="1"/>
  <c r="AG169" i="6"/>
  <c r="AF169" i="6" s="1"/>
  <c r="AD169" i="6"/>
  <c r="AC169" i="6" s="1"/>
  <c r="AJ168" i="6"/>
  <c r="AI168" i="6" s="1"/>
  <c r="AG168" i="6"/>
  <c r="AD168" i="6"/>
  <c r="AA168" i="6"/>
  <c r="AL168" i="6" s="1"/>
  <c r="V167" i="14" s="1"/>
  <c r="AJ132" i="19"/>
  <c r="AI132" i="19"/>
  <c r="AG132" i="19"/>
  <c r="AF132" i="19"/>
  <c r="AD132" i="19"/>
  <c r="AA132" i="19"/>
  <c r="AJ131" i="19"/>
  <c r="AI131" i="19"/>
  <c r="AG131" i="19"/>
  <c r="AF131" i="19"/>
  <c r="AD131" i="19"/>
  <c r="AA131" i="19"/>
  <c r="AL131" i="19"/>
  <c r="T167" i="14"/>
  <c r="AJ169" i="35"/>
  <c r="AI169" i="35"/>
  <c r="AG169" i="35"/>
  <c r="AF169" i="35" s="1"/>
  <c r="AD169" i="35"/>
  <c r="AA169" i="35"/>
  <c r="Z169" i="35" s="1"/>
  <c r="AJ169" i="7"/>
  <c r="AI169" i="7"/>
  <c r="AG169" i="7"/>
  <c r="AF169" i="7"/>
  <c r="AD169" i="7"/>
  <c r="AN169" i="7"/>
  <c r="O168" i="14"/>
  <c r="AA169" i="7"/>
  <c r="AJ123" i="21"/>
  <c r="AG123" i="21"/>
  <c r="AF123" i="21" s="1"/>
  <c r="AD123" i="21"/>
  <c r="AC123" i="21" s="1"/>
  <c r="AA123" i="21"/>
  <c r="AL123" i="21" s="1"/>
  <c r="AJ169" i="2"/>
  <c r="AI169" i="2"/>
  <c r="AG169" i="2"/>
  <c r="AF169" i="2"/>
  <c r="AD169" i="2"/>
  <c r="AC169" i="2"/>
  <c r="AA169" i="2"/>
  <c r="Z169" i="2"/>
  <c r="AJ140" i="15"/>
  <c r="AG140" i="15"/>
  <c r="AF140" i="15" s="1"/>
  <c r="AD140" i="15"/>
  <c r="AA140" i="15"/>
  <c r="BM167" i="14"/>
  <c r="BL167" i="14"/>
  <c r="AM167" i="14"/>
  <c r="AL167" i="14"/>
  <c r="AI167" i="14"/>
  <c r="AH167" i="14"/>
  <c r="AG167" i="14"/>
  <c r="AF167" i="14"/>
  <c r="AE167" i="14"/>
  <c r="AD167" i="14"/>
  <c r="M167" i="14"/>
  <c r="L167" i="14"/>
  <c r="G167" i="14"/>
  <c r="F167" i="14"/>
  <c r="AJ167" i="23"/>
  <c r="AI167" i="23"/>
  <c r="AG167" i="23"/>
  <c r="AF167" i="23"/>
  <c r="AD167" i="23"/>
  <c r="AC167" i="23"/>
  <c r="AA167" i="23"/>
  <c r="AL167" i="23"/>
  <c r="BJ166" i="14"/>
  <c r="AJ166" i="23"/>
  <c r="AI166" i="23"/>
  <c r="AG166" i="23"/>
  <c r="AF166" i="23"/>
  <c r="AD166" i="23"/>
  <c r="AA166" i="23"/>
  <c r="AL166" i="23"/>
  <c r="AJ165" i="23"/>
  <c r="AI165" i="23"/>
  <c r="AG165" i="23"/>
  <c r="AF165" i="23"/>
  <c r="AD165" i="23"/>
  <c r="AA165" i="23"/>
  <c r="AJ164" i="23"/>
  <c r="AI164" i="23"/>
  <c r="AG164" i="23"/>
  <c r="AF164" i="23"/>
  <c r="AD164" i="23"/>
  <c r="AC164" i="23"/>
  <c r="AA164" i="23"/>
  <c r="AL164" i="23"/>
  <c r="AJ168" i="28"/>
  <c r="AI168" i="28"/>
  <c r="AG168" i="28"/>
  <c r="AF168" i="28"/>
  <c r="AD168" i="28"/>
  <c r="AA168" i="28"/>
  <c r="Z168" i="28"/>
  <c r="AA71" i="26"/>
  <c r="AL71" i="26"/>
  <c r="AJ71" i="26"/>
  <c r="AI71" i="26"/>
  <c r="AG71" i="26"/>
  <c r="AF71" i="26"/>
  <c r="AD71" i="26"/>
  <c r="AC71" i="26"/>
  <c r="AJ24" i="36"/>
  <c r="AI24" i="36"/>
  <c r="AG24" i="36"/>
  <c r="AF24" i="36"/>
  <c r="AD24" i="36"/>
  <c r="AC24" i="36"/>
  <c r="AA24" i="36"/>
  <c r="Y17" i="37"/>
  <c r="X17" i="37"/>
  <c r="W17" i="37"/>
  <c r="V17" i="37"/>
  <c r="U17" i="37"/>
  <c r="S17" i="37"/>
  <c r="Z17" i="37"/>
  <c r="Y16" i="37"/>
  <c r="X16" i="37"/>
  <c r="W16" i="37"/>
  <c r="V16" i="37"/>
  <c r="U16" i="37"/>
  <c r="S16" i="37"/>
  <c r="AJ168" i="3"/>
  <c r="AI168" i="3"/>
  <c r="AG168" i="3"/>
  <c r="AF168" i="3"/>
  <c r="AD168" i="3"/>
  <c r="AN168" i="3"/>
  <c r="AK167" i="14"/>
  <c r="AA168" i="3"/>
  <c r="AL168" i="3"/>
  <c r="AJ167" i="14"/>
  <c r="AJ167" i="3"/>
  <c r="AG167" i="3"/>
  <c r="AD167" i="3"/>
  <c r="AN167" i="3"/>
  <c r="AK166" i="14"/>
  <c r="AA167" i="3"/>
  <c r="AJ160" i="4"/>
  <c r="AI160" i="4" s="1"/>
  <c r="AG160" i="4"/>
  <c r="AF160" i="4" s="1"/>
  <c r="AD160" i="4"/>
  <c r="AA160" i="4"/>
  <c r="AJ159" i="4"/>
  <c r="AI159" i="4" s="1"/>
  <c r="AG159" i="4"/>
  <c r="AF159" i="4" s="1"/>
  <c r="AD159" i="4"/>
  <c r="AN159" i="4" s="1"/>
  <c r="AA166" i="14" s="1"/>
  <c r="AA159" i="4"/>
  <c r="AJ158" i="4"/>
  <c r="AI158" i="4" s="1"/>
  <c r="AG158" i="4"/>
  <c r="AF158" i="4" s="1"/>
  <c r="AD158" i="4"/>
  <c r="AC158" i="4" s="1"/>
  <c r="AA158" i="4"/>
  <c r="AJ168" i="5"/>
  <c r="AI168" i="5"/>
  <c r="AG168" i="5"/>
  <c r="AF168" i="5"/>
  <c r="AD168" i="5"/>
  <c r="AN168" i="5"/>
  <c r="Y167" i="14"/>
  <c r="AA168" i="5"/>
  <c r="AL168" i="5"/>
  <c r="X167" i="14"/>
  <c r="AJ167" i="5"/>
  <c r="AI167" i="5"/>
  <c r="AG167" i="5"/>
  <c r="AF167" i="5"/>
  <c r="AD167" i="5"/>
  <c r="AN167" i="5"/>
  <c r="Y166" i="14"/>
  <c r="AA167" i="5"/>
  <c r="AD167" i="6"/>
  <c r="AA167" i="6"/>
  <c r="Z167" i="6" s="1"/>
  <c r="AD166" i="6"/>
  <c r="AA166" i="6"/>
  <c r="Z166" i="6"/>
  <c r="AD165" i="6"/>
  <c r="AA165" i="6"/>
  <c r="Z165" i="6"/>
  <c r="AJ168" i="35"/>
  <c r="AI168" i="35"/>
  <c r="AG168" i="35"/>
  <c r="AF168" i="35" s="1"/>
  <c r="AD168" i="35"/>
  <c r="AA168" i="35"/>
  <c r="AJ168" i="7"/>
  <c r="AI168" i="7"/>
  <c r="AG168" i="7"/>
  <c r="AF168" i="7"/>
  <c r="AD168" i="7"/>
  <c r="AN168" i="7"/>
  <c r="O167" i="14"/>
  <c r="AA168" i="7"/>
  <c r="AL168" i="7"/>
  <c r="AJ129" i="20"/>
  <c r="AI129" i="20"/>
  <c r="AG129" i="20"/>
  <c r="AF129" i="20"/>
  <c r="AD129" i="20"/>
  <c r="AN129" i="20"/>
  <c r="K167" i="14"/>
  <c r="AA129" i="20"/>
  <c r="AL129" i="20"/>
  <c r="J167" i="14"/>
  <c r="AJ122" i="21"/>
  <c r="AI122" i="21" s="1"/>
  <c r="AG122" i="21"/>
  <c r="AF122" i="21" s="1"/>
  <c r="AD122" i="21"/>
  <c r="AN122" i="21" s="1"/>
  <c r="I167" i="14" s="1"/>
  <c r="AA122" i="21"/>
  <c r="AL122" i="21"/>
  <c r="AJ168" i="2"/>
  <c r="AI168" i="2"/>
  <c r="AG168" i="2"/>
  <c r="AF168" i="2"/>
  <c r="AD168" i="2"/>
  <c r="AA168" i="2"/>
  <c r="BM166" i="14"/>
  <c r="BL166" i="14"/>
  <c r="AM166" i="14"/>
  <c r="AL166" i="14"/>
  <c r="AI166" i="14"/>
  <c r="AH166" i="14"/>
  <c r="AG166" i="14"/>
  <c r="AF166" i="14"/>
  <c r="AE166" i="14"/>
  <c r="AD166" i="14"/>
  <c r="M166" i="14"/>
  <c r="L166" i="14"/>
  <c r="G166" i="14"/>
  <c r="F166" i="14"/>
  <c r="AJ167" i="28"/>
  <c r="AI167" i="28"/>
  <c r="AG167" i="28"/>
  <c r="AF167" i="28"/>
  <c r="AD167" i="28"/>
  <c r="AA167" i="28"/>
  <c r="AJ45" i="34"/>
  <c r="AI45" i="34"/>
  <c r="AG45" i="34"/>
  <c r="AF45" i="34"/>
  <c r="AD45" i="34"/>
  <c r="AA45" i="34"/>
  <c r="AJ70" i="26"/>
  <c r="AI70" i="26"/>
  <c r="AG70" i="26"/>
  <c r="AF70" i="26"/>
  <c r="AD70" i="26"/>
  <c r="AA70" i="26"/>
  <c r="AJ23" i="36"/>
  <c r="AI23" i="36"/>
  <c r="AG23" i="36"/>
  <c r="AF23" i="36"/>
  <c r="AD23" i="36"/>
  <c r="AN23" i="36"/>
  <c r="AY166" i="14"/>
  <c r="AA23" i="36"/>
  <c r="AL23" i="36"/>
  <c r="AJ104" i="33"/>
  <c r="AI104" i="33"/>
  <c r="AG104" i="33"/>
  <c r="AD104" i="33"/>
  <c r="AN104" i="33"/>
  <c r="AS166" i="14"/>
  <c r="AA104" i="33"/>
  <c r="AL104" i="33"/>
  <c r="AR166" i="14"/>
  <c r="AJ61" i="30"/>
  <c r="AI61" i="30" s="1"/>
  <c r="AG61" i="30"/>
  <c r="AF61" i="30" s="1"/>
  <c r="AD61" i="30"/>
  <c r="AA61" i="30"/>
  <c r="Z61" i="30" s="1"/>
  <c r="AJ167" i="6"/>
  <c r="AI167" i="6" s="1"/>
  <c r="AG167" i="6"/>
  <c r="AJ130" i="19"/>
  <c r="AI130" i="19"/>
  <c r="AG130" i="19"/>
  <c r="AF130" i="19"/>
  <c r="AD130" i="19"/>
  <c r="AA130" i="19"/>
  <c r="AJ167" i="35"/>
  <c r="AI167" i="35"/>
  <c r="AG167" i="35"/>
  <c r="AF167" i="35" s="1"/>
  <c r="AD167" i="35"/>
  <c r="AA167" i="35"/>
  <c r="Z167" i="35" s="1"/>
  <c r="AJ167" i="7"/>
  <c r="AI167" i="7"/>
  <c r="AG167" i="7"/>
  <c r="AF167" i="7"/>
  <c r="AD167" i="7"/>
  <c r="AN167" i="7"/>
  <c r="O166" i="14"/>
  <c r="AA167" i="7"/>
  <c r="AL167" i="7"/>
  <c r="AJ128" i="20"/>
  <c r="AI128" i="20"/>
  <c r="AG128" i="20"/>
  <c r="AF128" i="20"/>
  <c r="AD128" i="20"/>
  <c r="AN128" i="20"/>
  <c r="K166" i="14"/>
  <c r="AA128" i="20"/>
  <c r="AL128" i="20"/>
  <c r="AJ121" i="21"/>
  <c r="AI121" i="21"/>
  <c r="AG121" i="21"/>
  <c r="AF121" i="21"/>
  <c r="AD121" i="21"/>
  <c r="AC121" i="21"/>
  <c r="AA121" i="21"/>
  <c r="AJ167" i="2"/>
  <c r="AI167" i="2"/>
  <c r="AG167" i="2"/>
  <c r="AF167" i="2"/>
  <c r="AD167" i="2"/>
  <c r="AC167" i="2"/>
  <c r="AA167" i="2"/>
  <c r="AL167" i="2"/>
  <c r="D166" i="14"/>
  <c r="AJ139" i="15"/>
  <c r="AG139" i="15"/>
  <c r="AD139" i="15"/>
  <c r="AA139" i="15"/>
  <c r="Z139" i="15" s="1"/>
  <c r="BM165" i="14"/>
  <c r="BL165" i="14"/>
  <c r="AM165" i="14"/>
  <c r="AL165" i="14"/>
  <c r="AI165" i="14"/>
  <c r="AH165" i="14"/>
  <c r="AG165" i="14"/>
  <c r="AF165" i="14"/>
  <c r="AE165" i="14"/>
  <c r="AD165" i="14"/>
  <c r="M165" i="14"/>
  <c r="L165" i="14"/>
  <c r="G165" i="14"/>
  <c r="F165" i="14"/>
  <c r="AJ166" i="28"/>
  <c r="AI166" i="28"/>
  <c r="AG166" i="28"/>
  <c r="AF166" i="28"/>
  <c r="AD166" i="28"/>
  <c r="AA166" i="28"/>
  <c r="AJ44" i="34"/>
  <c r="AI44" i="34"/>
  <c r="AG44" i="34"/>
  <c r="AF44" i="34"/>
  <c r="AD44" i="34"/>
  <c r="AC44" i="34"/>
  <c r="AA44" i="34"/>
  <c r="AL44" i="34"/>
  <c r="AJ55" i="31"/>
  <c r="AI55" i="31"/>
  <c r="AG55" i="31"/>
  <c r="AF55" i="31"/>
  <c r="AD55" i="31"/>
  <c r="AN55" i="31"/>
  <c r="BE165" i="14"/>
  <c r="AA55" i="31"/>
  <c r="Z55" i="31"/>
  <c r="AJ69" i="26"/>
  <c r="AI69" i="26"/>
  <c r="AG69" i="26"/>
  <c r="AF69" i="26"/>
  <c r="AD69" i="26"/>
  <c r="AC69" i="26"/>
  <c r="AA69" i="26"/>
  <c r="AJ22" i="36"/>
  <c r="AI22" i="36"/>
  <c r="AG22" i="36"/>
  <c r="AF22" i="36"/>
  <c r="AD22" i="36"/>
  <c r="AN22" i="36"/>
  <c r="AY165" i="14"/>
  <c r="AA22" i="36"/>
  <c r="Y15" i="37"/>
  <c r="X15" i="37"/>
  <c r="W15" i="37"/>
  <c r="V15" i="37"/>
  <c r="U15" i="37"/>
  <c r="T15" i="37"/>
  <c r="S15" i="37"/>
  <c r="AJ103" i="33"/>
  <c r="AI103" i="33"/>
  <c r="AG103" i="33"/>
  <c r="AF103" i="33"/>
  <c r="AD103" i="33"/>
  <c r="AN103" i="33"/>
  <c r="AS165" i="14"/>
  <c r="AA103" i="33"/>
  <c r="AJ60" i="30"/>
  <c r="AI60" i="30" s="1"/>
  <c r="AG60" i="30"/>
  <c r="AF60" i="30" s="1"/>
  <c r="AD60" i="30"/>
  <c r="AA60" i="30"/>
  <c r="Z60" i="30" s="1"/>
  <c r="AJ166" i="3"/>
  <c r="AI166" i="3"/>
  <c r="AG166" i="3"/>
  <c r="AF166" i="3"/>
  <c r="AD166" i="3"/>
  <c r="AC166" i="3"/>
  <c r="AA166" i="3"/>
  <c r="AJ166" i="5"/>
  <c r="AI166" i="5"/>
  <c r="AG166" i="5"/>
  <c r="AF166" i="5"/>
  <c r="AD166" i="5"/>
  <c r="AC166" i="5"/>
  <c r="AA166" i="5"/>
  <c r="AL166" i="5"/>
  <c r="X165" i="14"/>
  <c r="AJ166" i="6"/>
  <c r="AI166" i="6" s="1"/>
  <c r="AG166" i="6"/>
  <c r="AF166" i="6"/>
  <c r="AJ165" i="6"/>
  <c r="AI165" i="6" s="1"/>
  <c r="AG165" i="6"/>
  <c r="AF165" i="6"/>
  <c r="AJ129" i="19"/>
  <c r="AI129" i="19"/>
  <c r="AG129" i="19"/>
  <c r="AF129" i="19"/>
  <c r="AD129" i="19"/>
  <c r="AC129" i="19"/>
  <c r="AA129" i="19"/>
  <c r="AJ128" i="19"/>
  <c r="AI128" i="19"/>
  <c r="AG128" i="19"/>
  <c r="AF128" i="19"/>
  <c r="AD128" i="19"/>
  <c r="AA128" i="19"/>
  <c r="AJ166" i="35"/>
  <c r="AI166" i="35" s="1"/>
  <c r="AG166" i="35"/>
  <c r="AF166" i="35" s="1"/>
  <c r="AD166" i="35"/>
  <c r="AA166" i="35"/>
  <c r="AL166" i="35" s="1"/>
  <c r="R165" i="14" s="1"/>
  <c r="AJ166" i="7"/>
  <c r="AI166" i="7"/>
  <c r="AG166" i="7"/>
  <c r="AF166" i="7"/>
  <c r="AD166" i="7"/>
  <c r="AA166" i="7"/>
  <c r="AJ127" i="20"/>
  <c r="AI127" i="20"/>
  <c r="AG127" i="20"/>
  <c r="AF127" i="20"/>
  <c r="AD127" i="20"/>
  <c r="AC127" i="20"/>
  <c r="AA127" i="20"/>
  <c r="AL127" i="20"/>
  <c r="AJ120" i="21"/>
  <c r="AI120" i="21" s="1"/>
  <c r="AG120" i="21"/>
  <c r="AF120" i="21" s="1"/>
  <c r="AD120" i="21"/>
  <c r="AA120" i="21"/>
  <c r="AL120" i="21"/>
  <c r="AJ166" i="2"/>
  <c r="AI166" i="2"/>
  <c r="AG166" i="2"/>
  <c r="AF166" i="2"/>
  <c r="AD166" i="2"/>
  <c r="AN166" i="2"/>
  <c r="E165" i="14"/>
  <c r="AA166" i="2"/>
  <c r="AL166" i="2"/>
  <c r="D165" i="14"/>
  <c r="AJ138" i="15"/>
  <c r="AI138" i="15" s="1"/>
  <c r="AG138" i="15"/>
  <c r="AF138" i="15"/>
  <c r="AD138" i="15"/>
  <c r="AC138" i="15" s="1"/>
  <c r="AA138" i="15"/>
  <c r="BM164" i="14"/>
  <c r="BL164" i="14"/>
  <c r="AM164" i="14"/>
  <c r="AL164" i="14"/>
  <c r="AI164" i="14"/>
  <c r="AH164" i="14"/>
  <c r="AG164" i="14"/>
  <c r="AF164" i="14"/>
  <c r="AE164" i="14"/>
  <c r="AD164" i="14"/>
  <c r="M164" i="14"/>
  <c r="L164" i="14"/>
  <c r="G164" i="14"/>
  <c r="F164" i="14"/>
  <c r="AJ165" i="28"/>
  <c r="AI165" i="28"/>
  <c r="AG165" i="28"/>
  <c r="AD165" i="28"/>
  <c r="AA165" i="28"/>
  <c r="Z165" i="28"/>
  <c r="AJ43" i="34"/>
  <c r="AI43" i="34"/>
  <c r="AG43" i="34"/>
  <c r="AF43" i="34"/>
  <c r="AD43" i="34"/>
  <c r="AA43" i="34"/>
  <c r="AJ54" i="31"/>
  <c r="AI54" i="31"/>
  <c r="AG54" i="31"/>
  <c r="AF54" i="31"/>
  <c r="AD54" i="31"/>
  <c r="AC54" i="31"/>
  <c r="AA54" i="31"/>
  <c r="AJ68" i="26"/>
  <c r="AI68" i="26"/>
  <c r="AG68" i="26"/>
  <c r="AF68" i="26"/>
  <c r="AD68" i="26"/>
  <c r="AN68" i="26"/>
  <c r="BA164" i="14"/>
  <c r="AA68" i="26"/>
  <c r="AJ21" i="36"/>
  <c r="AI21" i="36"/>
  <c r="AG21" i="36"/>
  <c r="AF21" i="36"/>
  <c r="AD21" i="36"/>
  <c r="AN21" i="36"/>
  <c r="AY164" i="14"/>
  <c r="AA21" i="36"/>
  <c r="AL21" i="36"/>
  <c r="Y14" i="37"/>
  <c r="X14" i="37"/>
  <c r="W14" i="37"/>
  <c r="V14" i="37"/>
  <c r="U14" i="37"/>
  <c r="T14" i="37"/>
  <c r="S14" i="37"/>
  <c r="Z14" i="37"/>
  <c r="Y13" i="37"/>
  <c r="X13" i="37"/>
  <c r="W13" i="37"/>
  <c r="V13" i="37"/>
  <c r="U13" i="37"/>
  <c r="S13" i="37"/>
  <c r="AJ102" i="33"/>
  <c r="AI102" i="33"/>
  <c r="AG102" i="33"/>
  <c r="AF102" i="33"/>
  <c r="AD102" i="33"/>
  <c r="AN102" i="33"/>
  <c r="AS164" i="14"/>
  <c r="AA102" i="33"/>
  <c r="AL102" i="33"/>
  <c r="AJ101" i="33"/>
  <c r="AI101" i="33"/>
  <c r="AG101" i="33"/>
  <c r="AD101" i="33"/>
  <c r="AC101" i="33"/>
  <c r="AA101" i="33"/>
  <c r="AJ59" i="30"/>
  <c r="AG59" i="30"/>
  <c r="AF59" i="30" s="1"/>
  <c r="AD59" i="30"/>
  <c r="AA59" i="30"/>
  <c r="AJ165" i="3"/>
  <c r="AI165" i="3"/>
  <c r="AG165" i="3"/>
  <c r="AD165" i="3"/>
  <c r="AC165" i="3"/>
  <c r="AA165" i="3"/>
  <c r="AJ157" i="4"/>
  <c r="AN157" i="4" s="1"/>
  <c r="AA164" i="14" s="1"/>
  <c r="AG157" i="4"/>
  <c r="AF157" i="4" s="1"/>
  <c r="AD157" i="4"/>
  <c r="AA157" i="4"/>
  <c r="AJ165" i="5"/>
  <c r="AI165" i="5"/>
  <c r="AG165" i="5"/>
  <c r="AF165" i="5"/>
  <c r="AD165" i="5"/>
  <c r="AC165" i="5"/>
  <c r="AA165" i="5"/>
  <c r="Z165" i="5"/>
  <c r="AJ127" i="19"/>
  <c r="AI127" i="19"/>
  <c r="AG127" i="19"/>
  <c r="AF127" i="19"/>
  <c r="AD127" i="19"/>
  <c r="AA127" i="19"/>
  <c r="AJ126" i="19"/>
  <c r="AI126" i="19"/>
  <c r="AG126" i="19"/>
  <c r="AF126" i="19"/>
  <c r="AD126" i="19"/>
  <c r="AA126" i="19"/>
  <c r="AJ125" i="19"/>
  <c r="AI125" i="19"/>
  <c r="AG125" i="19"/>
  <c r="AF125" i="19"/>
  <c r="AD125" i="19"/>
  <c r="AC125" i="19"/>
  <c r="AA125" i="19"/>
  <c r="AJ165" i="35"/>
  <c r="AI165" i="35" s="1"/>
  <c r="AG165" i="35"/>
  <c r="AF165" i="35" s="1"/>
  <c r="AD165" i="35"/>
  <c r="AA165" i="35"/>
  <c r="AJ165" i="7"/>
  <c r="AI165" i="7"/>
  <c r="AG165" i="7"/>
  <c r="AF165" i="7"/>
  <c r="AD165" i="7"/>
  <c r="AA165" i="7"/>
  <c r="AJ126" i="20"/>
  <c r="AI126" i="20"/>
  <c r="AG126" i="20"/>
  <c r="AF126" i="20"/>
  <c r="AD126" i="20"/>
  <c r="AA126" i="20"/>
  <c r="AL126" i="20"/>
  <c r="J164" i="14"/>
  <c r="AJ119" i="21"/>
  <c r="AI119" i="21" s="1"/>
  <c r="AG119" i="21"/>
  <c r="AF119" i="21" s="1"/>
  <c r="AD119" i="21"/>
  <c r="AN119" i="21" s="1"/>
  <c r="I164" i="14"/>
  <c r="AA119" i="21"/>
  <c r="AJ165" i="2"/>
  <c r="AI165" i="2"/>
  <c r="AG165" i="2"/>
  <c r="AF165" i="2"/>
  <c r="AD165" i="2"/>
  <c r="AC165" i="2"/>
  <c r="AA165" i="2"/>
  <c r="AL165" i="2"/>
  <c r="D164" i="14"/>
  <c r="AJ137" i="15"/>
  <c r="AI137" i="15" s="1"/>
  <c r="AG137" i="15"/>
  <c r="AF137" i="15" s="1"/>
  <c r="AD137" i="15"/>
  <c r="AA137" i="15"/>
  <c r="BM163" i="14"/>
  <c r="BL163" i="14"/>
  <c r="AM163" i="14"/>
  <c r="AL163" i="14"/>
  <c r="AI163" i="14"/>
  <c r="AH163" i="14"/>
  <c r="AG163" i="14"/>
  <c r="AF163" i="14"/>
  <c r="AE163" i="14"/>
  <c r="AD163" i="14"/>
  <c r="M163" i="14"/>
  <c r="L163" i="14"/>
  <c r="G163" i="14"/>
  <c r="F163" i="14"/>
  <c r="AJ164" i="28"/>
  <c r="AI164" i="28"/>
  <c r="AG164" i="28"/>
  <c r="AF164" i="28"/>
  <c r="AD164" i="28"/>
  <c r="AN164" i="28"/>
  <c r="BI163" i="14"/>
  <c r="AC164" i="28"/>
  <c r="AA164" i="28"/>
  <c r="AJ42" i="34"/>
  <c r="AI42" i="34"/>
  <c r="AG42" i="34"/>
  <c r="AF42" i="34"/>
  <c r="AD42" i="34"/>
  <c r="AC42" i="34"/>
  <c r="AA42" i="34"/>
  <c r="AL42" i="34"/>
  <c r="AJ53" i="31"/>
  <c r="AI53" i="31"/>
  <c r="AG53" i="31"/>
  <c r="AF53" i="31"/>
  <c r="AD53" i="31"/>
  <c r="AA53" i="31"/>
  <c r="AL53" i="31"/>
  <c r="AJ67" i="26"/>
  <c r="AI67" i="26"/>
  <c r="AG67" i="26"/>
  <c r="AF67" i="26"/>
  <c r="AD67" i="26"/>
  <c r="AC67" i="26"/>
  <c r="AA67" i="26"/>
  <c r="Z67" i="26"/>
  <c r="AJ20" i="36"/>
  <c r="AI20" i="36"/>
  <c r="AG20" i="36"/>
  <c r="AF20" i="36"/>
  <c r="AD20" i="36"/>
  <c r="AC20" i="36"/>
  <c r="AA20" i="36"/>
  <c r="Z20" i="36"/>
  <c r="AJ58" i="30"/>
  <c r="AI58" i="30" s="1"/>
  <c r="AG58" i="30"/>
  <c r="AF58" i="30" s="1"/>
  <c r="AD58" i="30"/>
  <c r="AC58" i="30" s="1"/>
  <c r="AA58" i="30"/>
  <c r="AJ164" i="3"/>
  <c r="AI164" i="3"/>
  <c r="AG164" i="3"/>
  <c r="AF164" i="3"/>
  <c r="AD164" i="3"/>
  <c r="AA164" i="3"/>
  <c r="AL164" i="3"/>
  <c r="AJ156" i="4"/>
  <c r="AI156" i="4" s="1"/>
  <c r="AG156" i="4"/>
  <c r="AF156" i="4"/>
  <c r="AD156" i="4"/>
  <c r="AC156" i="4" s="1"/>
  <c r="AA156" i="4"/>
  <c r="AJ164" i="5"/>
  <c r="AI164" i="5"/>
  <c r="AG164" i="5"/>
  <c r="AF164" i="5"/>
  <c r="AD164" i="5"/>
  <c r="AC164" i="5"/>
  <c r="AA164" i="5"/>
  <c r="AJ164" i="6"/>
  <c r="AI164" i="6" s="1"/>
  <c r="AG164" i="6"/>
  <c r="AF164" i="6"/>
  <c r="AD164" i="6"/>
  <c r="AN164" i="6" s="1"/>
  <c r="W163" i="14" s="1"/>
  <c r="AA164" i="6"/>
  <c r="AJ164" i="35"/>
  <c r="AI164" i="35"/>
  <c r="AG164" i="35"/>
  <c r="AF164" i="35" s="1"/>
  <c r="AD164" i="35"/>
  <c r="AA164" i="35"/>
  <c r="AJ164" i="7"/>
  <c r="AI164" i="7"/>
  <c r="AG164" i="7"/>
  <c r="AF164" i="7"/>
  <c r="AD164" i="7"/>
  <c r="AN164" i="7"/>
  <c r="O163" i="14"/>
  <c r="AA164" i="7"/>
  <c r="AJ125" i="20"/>
  <c r="AI125" i="20"/>
  <c r="AG125" i="20"/>
  <c r="AF125" i="20"/>
  <c r="AD125" i="20"/>
  <c r="AN125" i="20"/>
  <c r="K163" i="14"/>
  <c r="AC125" i="20"/>
  <c r="AA125" i="20"/>
  <c r="AL125" i="20"/>
  <c r="J163" i="14"/>
  <c r="AJ118" i="21"/>
  <c r="AI118" i="21" s="1"/>
  <c r="AG118" i="21"/>
  <c r="AF118" i="21" s="1"/>
  <c r="AD118" i="21"/>
  <c r="AC118" i="21" s="1"/>
  <c r="AA118" i="21"/>
  <c r="AL118" i="21" s="1"/>
  <c r="H163" i="14" s="1"/>
  <c r="AJ164" i="2"/>
  <c r="AI164" i="2"/>
  <c r="AG164" i="2"/>
  <c r="AF164" i="2"/>
  <c r="AD164" i="2"/>
  <c r="AA164" i="2"/>
  <c r="AJ136" i="15"/>
  <c r="AI136" i="15" s="1"/>
  <c r="AG136" i="15"/>
  <c r="AF136" i="15"/>
  <c r="AD136" i="15"/>
  <c r="AA136" i="15"/>
  <c r="Z136" i="15" s="1"/>
  <c r="BM162" i="14"/>
  <c r="BL162" i="14"/>
  <c r="AM162" i="14"/>
  <c r="AL162" i="14"/>
  <c r="AI162" i="14"/>
  <c r="AH162" i="14"/>
  <c r="AG162" i="14"/>
  <c r="AF162" i="14"/>
  <c r="AE162" i="14"/>
  <c r="AD162" i="14"/>
  <c r="M162" i="14"/>
  <c r="L162" i="14"/>
  <c r="G162" i="14"/>
  <c r="F162" i="14"/>
  <c r="AJ163" i="23"/>
  <c r="AI163" i="23"/>
  <c r="AG163" i="23"/>
  <c r="AF163" i="23"/>
  <c r="AD163" i="23"/>
  <c r="AA163" i="23"/>
  <c r="Z163" i="23"/>
  <c r="AJ163" i="28"/>
  <c r="AI163" i="28"/>
  <c r="AG163" i="28"/>
  <c r="AF163" i="28"/>
  <c r="AD163" i="28"/>
  <c r="AN163" i="28"/>
  <c r="BI162" i="14"/>
  <c r="AA163" i="28"/>
  <c r="Z163" i="28"/>
  <c r="AJ41" i="34"/>
  <c r="AI41" i="34"/>
  <c r="AG41" i="34"/>
  <c r="AF41" i="34"/>
  <c r="AD41" i="34"/>
  <c r="AN41" i="34"/>
  <c r="BG162" i="14"/>
  <c r="AA41" i="34"/>
  <c r="AJ52" i="31"/>
  <c r="AI52" i="31"/>
  <c r="AG52" i="31"/>
  <c r="AF52" i="31"/>
  <c r="AD52" i="31"/>
  <c r="AN52" i="31"/>
  <c r="BE162" i="14"/>
  <c r="AA52" i="31"/>
  <c r="AL52" i="31"/>
  <c r="BD162" i="14"/>
  <c r="AA66" i="26"/>
  <c r="Z66" i="26"/>
  <c r="AJ66" i="26"/>
  <c r="AI66" i="26"/>
  <c r="AG66" i="26"/>
  <c r="AD66" i="26"/>
  <c r="AN66" i="26"/>
  <c r="BA162" i="14"/>
  <c r="AJ19" i="36"/>
  <c r="AI19" i="36"/>
  <c r="AG19" i="36"/>
  <c r="AF19" i="36"/>
  <c r="AD19" i="36"/>
  <c r="AC19" i="36"/>
  <c r="AA19" i="36"/>
  <c r="AL19" i="36"/>
  <c r="AX162" i="14"/>
  <c r="Y12" i="37"/>
  <c r="X12" i="37"/>
  <c r="W12" i="37"/>
  <c r="V12" i="37"/>
  <c r="U12" i="37"/>
  <c r="T12" i="37"/>
  <c r="S12" i="37"/>
  <c r="Z12" i="37"/>
  <c r="AJ100" i="33"/>
  <c r="AI100" i="33"/>
  <c r="AG100" i="33"/>
  <c r="AF100" i="33"/>
  <c r="AD100" i="33"/>
  <c r="AC100" i="33"/>
  <c r="AA100" i="33"/>
  <c r="AL100" i="33"/>
  <c r="AJ57" i="30"/>
  <c r="AI57" i="30" s="1"/>
  <c r="AG57" i="30"/>
  <c r="AF57" i="30" s="1"/>
  <c r="AD57" i="30"/>
  <c r="AC57" i="30" s="1"/>
  <c r="AA57" i="30"/>
  <c r="AJ163" i="3"/>
  <c r="AI163" i="3"/>
  <c r="AG163" i="3"/>
  <c r="AF163" i="3"/>
  <c r="AD163" i="3"/>
  <c r="AC163" i="3"/>
  <c r="AA163" i="3"/>
  <c r="AJ155" i="4"/>
  <c r="AG155" i="4"/>
  <c r="AF155" i="4" s="1"/>
  <c r="AD155" i="4"/>
  <c r="AC155" i="4" s="1"/>
  <c r="AA155" i="4"/>
  <c r="AJ163" i="5"/>
  <c r="AI163" i="5"/>
  <c r="AG163" i="5"/>
  <c r="AF163" i="5"/>
  <c r="AD163" i="5"/>
  <c r="AN163" i="5"/>
  <c r="Y162" i="14"/>
  <c r="AC163" i="5"/>
  <c r="AA163" i="5"/>
  <c r="AJ163" i="6"/>
  <c r="AI163" i="6" s="1"/>
  <c r="AG163" i="6"/>
  <c r="AF163" i="6"/>
  <c r="AD163" i="6"/>
  <c r="AA163" i="6"/>
  <c r="AJ163" i="35"/>
  <c r="AI163" i="35"/>
  <c r="AG163" i="35"/>
  <c r="AF163" i="35" s="1"/>
  <c r="AD163" i="35"/>
  <c r="AA163" i="35"/>
  <c r="Z163" i="35" s="1"/>
  <c r="AJ163" i="7"/>
  <c r="AI163" i="7"/>
  <c r="AG163" i="7"/>
  <c r="AF163" i="7"/>
  <c r="AD163" i="7"/>
  <c r="AA163" i="7"/>
  <c r="AJ124" i="20"/>
  <c r="AI124" i="20"/>
  <c r="AG124" i="20"/>
  <c r="AF124" i="20"/>
  <c r="AD124" i="20"/>
  <c r="AN124" i="20"/>
  <c r="K162" i="14"/>
  <c r="AA124" i="20"/>
  <c r="AJ117" i="21"/>
  <c r="AI117" i="21" s="1"/>
  <c r="AG117" i="21"/>
  <c r="AF117" i="21" s="1"/>
  <c r="AD117" i="21"/>
  <c r="AN117" i="21" s="1"/>
  <c r="I162" i="14"/>
  <c r="AA117" i="21"/>
  <c r="AL117" i="21" s="1"/>
  <c r="AJ163" i="2"/>
  <c r="AI163" i="2"/>
  <c r="AG163" i="2"/>
  <c r="AF163" i="2"/>
  <c r="AD163" i="2"/>
  <c r="AN163" i="2"/>
  <c r="E162" i="14"/>
  <c r="AC163" i="2"/>
  <c r="AA163" i="2"/>
  <c r="AL163" i="2"/>
  <c r="D162" i="14"/>
  <c r="AJ135" i="15"/>
  <c r="AI135" i="15" s="1"/>
  <c r="AG135" i="15"/>
  <c r="AF135" i="15" s="1"/>
  <c r="AD135" i="15"/>
  <c r="AC135" i="15" s="1"/>
  <c r="AA135" i="15"/>
  <c r="AJ162" i="28"/>
  <c r="AI162" i="28"/>
  <c r="AG162" i="28"/>
  <c r="AF162" i="28"/>
  <c r="AD162" i="28"/>
  <c r="AC162" i="28"/>
  <c r="AA162" i="28"/>
  <c r="Z162" i="28"/>
  <c r="BM161" i="14"/>
  <c r="BL161" i="14"/>
  <c r="AM161" i="14"/>
  <c r="AL161" i="14"/>
  <c r="AI161" i="14"/>
  <c r="AH161" i="14"/>
  <c r="AG161" i="14"/>
  <c r="AF161" i="14"/>
  <c r="AE161" i="14"/>
  <c r="AD161" i="14"/>
  <c r="M161" i="14"/>
  <c r="L161" i="14"/>
  <c r="G161" i="14"/>
  <c r="F161" i="14"/>
  <c r="AJ162" i="23"/>
  <c r="AG162" i="23"/>
  <c r="AF162" i="23"/>
  <c r="AD162" i="23"/>
  <c r="AN162" i="23"/>
  <c r="BK161" i="14"/>
  <c r="AA162" i="23"/>
  <c r="Z162" i="23"/>
  <c r="AJ40" i="34"/>
  <c r="AI40" i="34"/>
  <c r="AG40" i="34"/>
  <c r="AF40" i="34"/>
  <c r="AD40" i="34"/>
  <c r="AN40" i="34"/>
  <c r="BG161" i="14"/>
  <c r="AA40" i="34"/>
  <c r="AJ51" i="31"/>
  <c r="AI51" i="31"/>
  <c r="AG51" i="31"/>
  <c r="AF51" i="31"/>
  <c r="AD51" i="31"/>
  <c r="AN51" i="31"/>
  <c r="BE161" i="14"/>
  <c r="AA51" i="31"/>
  <c r="AL51" i="31"/>
  <c r="BD161" i="14"/>
  <c r="AJ65" i="26"/>
  <c r="AI65" i="26"/>
  <c r="AG65" i="26"/>
  <c r="AF65" i="26"/>
  <c r="AD65" i="26"/>
  <c r="AN65" i="26"/>
  <c r="BA161" i="14"/>
  <c r="AC65" i="26"/>
  <c r="AA65" i="26"/>
  <c r="AL65" i="26"/>
  <c r="AJ18" i="36"/>
  <c r="AI18" i="36"/>
  <c r="AG18" i="36"/>
  <c r="AF18" i="36"/>
  <c r="AD18" i="36"/>
  <c r="AC18" i="36"/>
  <c r="AA18" i="36"/>
  <c r="AL18" i="36"/>
  <c r="AX161" i="14"/>
  <c r="Y11" i="37"/>
  <c r="X11" i="37"/>
  <c r="W11" i="37"/>
  <c r="V11" i="37"/>
  <c r="U11" i="37"/>
  <c r="AA11" i="37"/>
  <c r="S11" i="37"/>
  <c r="AJ99" i="33"/>
  <c r="AI99" i="33"/>
  <c r="AG99" i="33"/>
  <c r="AD99" i="33"/>
  <c r="AA99" i="33"/>
  <c r="AL99" i="33"/>
  <c r="Z99" i="33"/>
  <c r="AJ56" i="30"/>
  <c r="AI56" i="30" s="1"/>
  <c r="AG56" i="30"/>
  <c r="AF56" i="30" s="1"/>
  <c r="AD56" i="30"/>
  <c r="AA56" i="30"/>
  <c r="Z56" i="30" s="1"/>
  <c r="AJ162" i="3"/>
  <c r="AI162" i="3"/>
  <c r="AG162" i="3"/>
  <c r="AF162" i="3"/>
  <c r="AD162" i="3"/>
  <c r="AN162" i="3"/>
  <c r="AK161" i="14"/>
  <c r="AA162" i="3"/>
  <c r="AL162" i="3"/>
  <c r="AJ161" i="3"/>
  <c r="AI161" i="3"/>
  <c r="AG161" i="3"/>
  <c r="AF161" i="3"/>
  <c r="AD161" i="3"/>
  <c r="AN161" i="3"/>
  <c r="AK160" i="14"/>
  <c r="AA161" i="3"/>
  <c r="AJ154" i="4"/>
  <c r="AI154" i="4" s="1"/>
  <c r="AG154" i="4"/>
  <c r="AD154" i="4"/>
  <c r="AA154" i="4"/>
  <c r="AL154" i="4" s="1"/>
  <c r="Z161" i="14" s="1"/>
  <c r="AJ162" i="5"/>
  <c r="AI162" i="5"/>
  <c r="AG162" i="5"/>
  <c r="AF162" i="5"/>
  <c r="AD162" i="5"/>
  <c r="AA162" i="5"/>
  <c r="Z162" i="5"/>
  <c r="AA162" i="6"/>
  <c r="AJ162" i="6"/>
  <c r="AI162" i="6" s="1"/>
  <c r="AG162" i="6"/>
  <c r="AF162" i="6" s="1"/>
  <c r="AD162" i="6"/>
  <c r="AC162" i="6" s="1"/>
  <c r="AJ161" i="6"/>
  <c r="AI161" i="6"/>
  <c r="AG161" i="6"/>
  <c r="AF161" i="6" s="1"/>
  <c r="AD161" i="6"/>
  <c r="AJ162" i="35"/>
  <c r="AI162" i="35" s="1"/>
  <c r="AG162" i="35"/>
  <c r="AF162" i="35" s="1"/>
  <c r="AD162" i="35"/>
  <c r="AN162" i="35"/>
  <c r="S161" i="14" s="1"/>
  <c r="AA162" i="35"/>
  <c r="Z162" i="35" s="1"/>
  <c r="AJ162" i="7"/>
  <c r="AI162" i="7"/>
  <c r="AG162" i="7"/>
  <c r="AF162" i="7"/>
  <c r="AD162" i="7"/>
  <c r="AN162" i="7"/>
  <c r="O161" i="14"/>
  <c r="AA162" i="7"/>
  <c r="AJ123" i="20"/>
  <c r="AI123" i="20"/>
  <c r="AG123" i="20"/>
  <c r="AF123" i="20"/>
  <c r="AD123" i="20"/>
  <c r="AN123" i="20"/>
  <c r="K161" i="14"/>
  <c r="AA123" i="20"/>
  <c r="AL123" i="20"/>
  <c r="AJ122" i="20"/>
  <c r="AI122" i="20"/>
  <c r="AG122" i="20"/>
  <c r="AD122" i="20"/>
  <c r="AA122" i="20"/>
  <c r="AL122" i="20"/>
  <c r="AJ116" i="21"/>
  <c r="AI116" i="21" s="1"/>
  <c r="AG116" i="21"/>
  <c r="AF116" i="21" s="1"/>
  <c r="AD116" i="21"/>
  <c r="AA116" i="21"/>
  <c r="AL116" i="21" s="1"/>
  <c r="H161" i="14" s="1"/>
  <c r="AJ115" i="21"/>
  <c r="AI115" i="21" s="1"/>
  <c r="AG115" i="21"/>
  <c r="AF115" i="21" s="1"/>
  <c r="AD115" i="21"/>
  <c r="AC115" i="21" s="1"/>
  <c r="AA115" i="21"/>
  <c r="AJ162" i="2"/>
  <c r="AI162" i="2"/>
  <c r="AG162" i="2"/>
  <c r="AD162" i="2"/>
  <c r="AA162" i="2"/>
  <c r="AJ134" i="15"/>
  <c r="AI134" i="15" s="1"/>
  <c r="AG134" i="15"/>
  <c r="B161" i="14"/>
  <c r="AD134" i="15"/>
  <c r="AA134" i="15"/>
  <c r="AL134" i="15" s="1"/>
  <c r="Z161" i="3"/>
  <c r="BM160" i="14"/>
  <c r="BL160" i="14"/>
  <c r="AM160" i="14"/>
  <c r="AL160" i="14"/>
  <c r="AI160" i="14"/>
  <c r="AH160" i="14"/>
  <c r="AG160" i="14"/>
  <c r="AF160" i="14"/>
  <c r="AE160" i="14"/>
  <c r="AD160" i="14"/>
  <c r="M160" i="14"/>
  <c r="L160" i="14"/>
  <c r="G160" i="14"/>
  <c r="F160" i="14"/>
  <c r="AJ161" i="23"/>
  <c r="AI161" i="23"/>
  <c r="AG161" i="23"/>
  <c r="AF161" i="23"/>
  <c r="AD161" i="23"/>
  <c r="AC161" i="23"/>
  <c r="AA161" i="23"/>
  <c r="AL161" i="23"/>
  <c r="AJ161" i="28"/>
  <c r="AI161" i="28"/>
  <c r="AG161" i="28"/>
  <c r="AF161" i="28"/>
  <c r="AD161" i="28"/>
  <c r="AN161" i="28"/>
  <c r="BI160" i="14"/>
  <c r="AA161" i="28"/>
  <c r="AJ39" i="34"/>
  <c r="AI39" i="34"/>
  <c r="AG39" i="34"/>
  <c r="AF39" i="34"/>
  <c r="AD39" i="34"/>
  <c r="AN39" i="34"/>
  <c r="BG160" i="14"/>
  <c r="AC39" i="34"/>
  <c r="AA39" i="34"/>
  <c r="AJ50" i="31"/>
  <c r="AI50" i="31"/>
  <c r="AG50" i="31"/>
  <c r="AF50" i="31"/>
  <c r="AD50" i="31"/>
  <c r="AN50" i="31"/>
  <c r="BE160" i="14"/>
  <c r="AC50" i="31"/>
  <c r="AA50" i="31"/>
  <c r="Z50" i="31"/>
  <c r="AJ64" i="26"/>
  <c r="AI64" i="26"/>
  <c r="AG64" i="26"/>
  <c r="AF64" i="26"/>
  <c r="AD64" i="26"/>
  <c r="AN64" i="26"/>
  <c r="BA160" i="14"/>
  <c r="AA64" i="26"/>
  <c r="AJ17" i="36"/>
  <c r="AI17" i="36"/>
  <c r="AG17" i="36"/>
  <c r="AF17" i="36"/>
  <c r="AD17" i="36"/>
  <c r="AN17" i="36"/>
  <c r="AY160" i="14"/>
  <c r="AA17" i="36"/>
  <c r="AL17" i="36"/>
  <c r="AJ16" i="36"/>
  <c r="AI16" i="36"/>
  <c r="AG16" i="36"/>
  <c r="AF16" i="36"/>
  <c r="AD16" i="36"/>
  <c r="AA16" i="36"/>
  <c r="AL16" i="36"/>
  <c r="AX159" i="14"/>
  <c r="Y10" i="37"/>
  <c r="X10" i="37"/>
  <c r="W10" i="37"/>
  <c r="V10" i="37"/>
  <c r="U10" i="37"/>
  <c r="T10" i="37"/>
  <c r="S10" i="37"/>
  <c r="AJ98" i="33"/>
  <c r="AG98" i="33"/>
  <c r="AD98" i="33"/>
  <c r="AC98" i="33"/>
  <c r="AA98" i="33"/>
  <c r="AJ55" i="30"/>
  <c r="AI55" i="30" s="1"/>
  <c r="AG55" i="30"/>
  <c r="AF55" i="30" s="1"/>
  <c r="AD55" i="30"/>
  <c r="AA55" i="30"/>
  <c r="Z55" i="30" s="1"/>
  <c r="AJ54" i="30"/>
  <c r="AI54" i="30" s="1"/>
  <c r="AG54" i="30"/>
  <c r="AF54" i="30" s="1"/>
  <c r="AD54" i="30"/>
  <c r="AC54" i="30" s="1"/>
  <c r="AA54" i="30"/>
  <c r="AJ153" i="4"/>
  <c r="AI153" i="4" s="1"/>
  <c r="AG153" i="4"/>
  <c r="AF153" i="4" s="1"/>
  <c r="AD153" i="4"/>
  <c r="AN153" i="4" s="1"/>
  <c r="AA160" i="14" s="1"/>
  <c r="AA153" i="4"/>
  <c r="AL153" i="4" s="1"/>
  <c r="Z160" i="14" s="1"/>
  <c r="AJ161" i="5"/>
  <c r="AI161" i="5"/>
  <c r="AG161" i="5"/>
  <c r="AF161" i="5"/>
  <c r="AD161" i="5"/>
  <c r="AN161" i="5"/>
  <c r="Y160" i="14"/>
  <c r="AA161" i="5"/>
  <c r="AL161" i="5"/>
  <c r="AJ160" i="5"/>
  <c r="AI160" i="5"/>
  <c r="AG160" i="5"/>
  <c r="AF160" i="5"/>
  <c r="AD160" i="5"/>
  <c r="AA160" i="5"/>
  <c r="AL160" i="5"/>
  <c r="AA161" i="6"/>
  <c r="AL161" i="6" s="1"/>
  <c r="V160" i="14" s="1"/>
  <c r="AJ160" i="6"/>
  <c r="AI160" i="6" s="1"/>
  <c r="AG160" i="6"/>
  <c r="AD160" i="6"/>
  <c r="AA160" i="6"/>
  <c r="Z160" i="6"/>
  <c r="AJ124" i="19"/>
  <c r="AI124" i="19"/>
  <c r="AG124" i="19"/>
  <c r="AF124" i="19"/>
  <c r="AD124" i="19"/>
  <c r="AC124" i="19"/>
  <c r="AA124" i="19"/>
  <c r="AJ123" i="19"/>
  <c r="AG123" i="19"/>
  <c r="AF123" i="19"/>
  <c r="AD123" i="19"/>
  <c r="AN123" i="19"/>
  <c r="U159" i="14"/>
  <c r="AA123" i="19"/>
  <c r="AJ161" i="35"/>
  <c r="AI161" i="35"/>
  <c r="AG161" i="35"/>
  <c r="AF161" i="35" s="1"/>
  <c r="AD161" i="35"/>
  <c r="AA161" i="35"/>
  <c r="AJ160" i="35"/>
  <c r="AI160" i="35" s="1"/>
  <c r="AG160" i="35"/>
  <c r="AF160" i="35"/>
  <c r="AD160" i="35"/>
  <c r="AA160" i="35"/>
  <c r="AJ161" i="7"/>
  <c r="AI161" i="7"/>
  <c r="AG161" i="7"/>
  <c r="AF161" i="7"/>
  <c r="AD161" i="7"/>
  <c r="AN161" i="7"/>
  <c r="O160" i="14"/>
  <c r="AA161" i="7"/>
  <c r="AJ160" i="7"/>
  <c r="AI160" i="7"/>
  <c r="AG160" i="7"/>
  <c r="AD160" i="7"/>
  <c r="AN160" i="7"/>
  <c r="O159" i="14"/>
  <c r="AA160" i="7"/>
  <c r="AJ159" i="7"/>
  <c r="AI159" i="7"/>
  <c r="AG159" i="7"/>
  <c r="AF159" i="7"/>
  <c r="AD159" i="7"/>
  <c r="AN159" i="7"/>
  <c r="O158" i="14"/>
  <c r="AC159" i="7"/>
  <c r="AA159" i="7"/>
  <c r="AL159" i="7"/>
  <c r="AJ121" i="20"/>
  <c r="AI121" i="20"/>
  <c r="AG121" i="20"/>
  <c r="AF121" i="20"/>
  <c r="AD121" i="20"/>
  <c r="AA121" i="20"/>
  <c r="AL121" i="20"/>
  <c r="AJ161" i="2"/>
  <c r="AG161" i="2"/>
  <c r="AF161" i="2"/>
  <c r="AD161" i="2"/>
  <c r="AC161" i="2"/>
  <c r="AA161" i="2"/>
  <c r="Z161" i="2"/>
  <c r="AJ133" i="15"/>
  <c r="AI133" i="15" s="1"/>
  <c r="AG133" i="15"/>
  <c r="AF133" i="15" s="1"/>
  <c r="AD133" i="15"/>
  <c r="AC133" i="15" s="1"/>
  <c r="AA133" i="15"/>
  <c r="AJ132" i="15"/>
  <c r="AI132" i="15"/>
  <c r="AG132" i="15"/>
  <c r="AF132" i="15"/>
  <c r="AD132" i="15"/>
  <c r="AC132" i="15"/>
  <c r="AA132" i="15"/>
  <c r="AJ160" i="23"/>
  <c r="AI160" i="23"/>
  <c r="AG160" i="23"/>
  <c r="AF160" i="23"/>
  <c r="AD160" i="23"/>
  <c r="AN160" i="23"/>
  <c r="BK159" i="14"/>
  <c r="AC160" i="23"/>
  <c r="AA160" i="23"/>
  <c r="Z160" i="23"/>
  <c r="AJ160" i="28"/>
  <c r="AI160" i="28"/>
  <c r="AG160" i="28"/>
  <c r="AF160" i="28"/>
  <c r="AD160" i="28"/>
  <c r="AN160" i="28"/>
  <c r="BI159" i="14"/>
  <c r="AA160" i="28"/>
  <c r="AJ38" i="34"/>
  <c r="AI38" i="34"/>
  <c r="AG38" i="34"/>
  <c r="AF38" i="34"/>
  <c r="AD38" i="34"/>
  <c r="AN38" i="34"/>
  <c r="BG159" i="14"/>
  <c r="AA38" i="34"/>
  <c r="AJ49" i="31"/>
  <c r="AI49" i="31"/>
  <c r="AG49" i="31"/>
  <c r="AF49" i="31"/>
  <c r="AD49" i="31"/>
  <c r="AN49" i="31"/>
  <c r="BE159" i="14"/>
  <c r="AA49" i="31"/>
  <c r="AL49" i="31"/>
  <c r="AJ63" i="26"/>
  <c r="AG63" i="26"/>
  <c r="AF63" i="26"/>
  <c r="AD63" i="26"/>
  <c r="AC63" i="26"/>
  <c r="AA63" i="26"/>
  <c r="AL63" i="26"/>
  <c r="AZ159" i="14"/>
  <c r="Y9" i="37"/>
  <c r="X9" i="37"/>
  <c r="W9" i="37"/>
  <c r="V9" i="37"/>
  <c r="U9" i="37"/>
  <c r="T9" i="37"/>
  <c r="S9" i="37"/>
  <c r="AJ97" i="33"/>
  <c r="AI97" i="33"/>
  <c r="AG97" i="33"/>
  <c r="AF97" i="33"/>
  <c r="AD97" i="33"/>
  <c r="AC97" i="33"/>
  <c r="AA97" i="33"/>
  <c r="Z97" i="33"/>
  <c r="AJ160" i="3"/>
  <c r="AI160" i="3"/>
  <c r="AG160" i="3"/>
  <c r="AF160" i="3"/>
  <c r="AD160" i="3"/>
  <c r="AC160" i="3"/>
  <c r="AA160" i="3"/>
  <c r="AJ152" i="4"/>
  <c r="AI152" i="4" s="1"/>
  <c r="AG152" i="4"/>
  <c r="AF152" i="4" s="1"/>
  <c r="AD152" i="4"/>
  <c r="AC152" i="4" s="1"/>
  <c r="AA152" i="4"/>
  <c r="AL152" i="4" s="1"/>
  <c r="Z159" i="14" s="1"/>
  <c r="AJ159" i="6"/>
  <c r="AI159" i="6" s="1"/>
  <c r="AG159" i="6"/>
  <c r="AF159" i="6"/>
  <c r="AD159" i="6"/>
  <c r="AA159" i="6"/>
  <c r="AJ122" i="19"/>
  <c r="AI122" i="19"/>
  <c r="AG122" i="19"/>
  <c r="AF122" i="19"/>
  <c r="AD122" i="19"/>
  <c r="AN122" i="19"/>
  <c r="U158" i="14"/>
  <c r="AA122" i="19"/>
  <c r="AJ114" i="21"/>
  <c r="AI114" i="21" s="1"/>
  <c r="AG114" i="21"/>
  <c r="AD114" i="21"/>
  <c r="AN114" i="21" s="1"/>
  <c r="I159" i="14" s="1"/>
  <c r="AA114" i="21"/>
  <c r="AJ160" i="2"/>
  <c r="AI160" i="2"/>
  <c r="AG160" i="2"/>
  <c r="AF160" i="2"/>
  <c r="AD160" i="2"/>
  <c r="AC160" i="2"/>
  <c r="AA160" i="2"/>
  <c r="AL160" i="2"/>
  <c r="D159" i="14"/>
  <c r="BM159" i="14"/>
  <c r="BL159" i="14"/>
  <c r="AM159" i="14"/>
  <c r="AL159" i="14"/>
  <c r="AI159" i="14"/>
  <c r="AH159" i="14"/>
  <c r="AG159" i="14"/>
  <c r="AF159" i="14"/>
  <c r="AE159" i="14"/>
  <c r="AD159" i="14"/>
  <c r="M159" i="14"/>
  <c r="L159" i="14"/>
  <c r="G159" i="14"/>
  <c r="F159" i="14"/>
  <c r="AJ131" i="15"/>
  <c r="AI131" i="15" s="1"/>
  <c r="AG131" i="15"/>
  <c r="AF131" i="15" s="1"/>
  <c r="AD131" i="15"/>
  <c r="AC131" i="15" s="1"/>
  <c r="AA131" i="15"/>
  <c r="Z131" i="15" s="1"/>
  <c r="AJ159" i="23"/>
  <c r="AG159" i="23"/>
  <c r="AF159" i="23"/>
  <c r="AD159" i="23"/>
  <c r="AN159" i="23"/>
  <c r="BK158" i="14"/>
  <c r="AA159" i="23"/>
  <c r="AL159" i="23"/>
  <c r="AJ159" i="28"/>
  <c r="AI159" i="28"/>
  <c r="AG159" i="28"/>
  <c r="AF159" i="28"/>
  <c r="AD159" i="28"/>
  <c r="AC159" i="28"/>
  <c r="AA159" i="28"/>
  <c r="AL159" i="28"/>
  <c r="AJ37" i="34"/>
  <c r="AI37" i="34"/>
  <c r="AG37" i="34"/>
  <c r="AF37" i="34"/>
  <c r="AD37" i="34"/>
  <c r="AC37" i="34"/>
  <c r="AA37" i="34"/>
  <c r="AJ48" i="31"/>
  <c r="AI48" i="31"/>
  <c r="AG48" i="31"/>
  <c r="AF48" i="31"/>
  <c r="AD48" i="31"/>
  <c r="AC48" i="31"/>
  <c r="AA48" i="31"/>
  <c r="AJ62" i="26"/>
  <c r="AG62" i="26"/>
  <c r="AF62" i="26"/>
  <c r="AD62" i="26"/>
  <c r="AN62" i="26"/>
  <c r="BA158" i="14"/>
  <c r="AA62" i="26"/>
  <c r="AJ15" i="36"/>
  <c r="AI15" i="36"/>
  <c r="AG15" i="36"/>
  <c r="AF15" i="36"/>
  <c r="AD15" i="36"/>
  <c r="AN15" i="36"/>
  <c r="AY158" i="14"/>
  <c r="AA15" i="36"/>
  <c r="AL15" i="36"/>
  <c r="Y8" i="37"/>
  <c r="X8" i="37"/>
  <c r="W8" i="37"/>
  <c r="V8" i="37"/>
  <c r="U8" i="37"/>
  <c r="T8" i="37"/>
  <c r="S8" i="37"/>
  <c r="Y7" i="37"/>
  <c r="X7" i="37"/>
  <c r="W7" i="37"/>
  <c r="V7" i="37"/>
  <c r="U7" i="37"/>
  <c r="AA7" i="37"/>
  <c r="T7" i="37"/>
  <c r="S7" i="37"/>
  <c r="AJ96" i="33"/>
  <c r="AG96" i="33"/>
  <c r="AF96" i="33"/>
  <c r="AD96" i="33"/>
  <c r="AN96" i="33"/>
  <c r="AS158" i="14"/>
  <c r="AA96" i="33"/>
  <c r="AL96" i="33"/>
  <c r="Z96" i="33"/>
  <c r="AJ53" i="30"/>
  <c r="AI53" i="30" s="1"/>
  <c r="AG53" i="30"/>
  <c r="AF53" i="30" s="1"/>
  <c r="AD53" i="30"/>
  <c r="AC53" i="30" s="1"/>
  <c r="AA53" i="30"/>
  <c r="Z53" i="30" s="1"/>
  <c r="AJ159" i="3"/>
  <c r="AI159" i="3"/>
  <c r="AG159" i="3"/>
  <c r="AF159" i="3"/>
  <c r="AD159" i="3"/>
  <c r="AN159" i="3"/>
  <c r="AK158" i="14"/>
  <c r="AA159" i="3"/>
  <c r="AJ151" i="4"/>
  <c r="AI151" i="4" s="1"/>
  <c r="AG151" i="4"/>
  <c r="AF151" i="4" s="1"/>
  <c r="AD151" i="4"/>
  <c r="AC151" i="4" s="1"/>
  <c r="AN151" i="4"/>
  <c r="AA158" i="14" s="1"/>
  <c r="AA151" i="4"/>
  <c r="AJ159" i="5"/>
  <c r="AI159" i="5"/>
  <c r="AG159" i="5"/>
  <c r="AF159" i="5"/>
  <c r="AD159" i="5"/>
  <c r="AN159" i="5"/>
  <c r="Y158" i="14"/>
  <c r="AA159" i="5"/>
  <c r="AL159" i="5"/>
  <c r="X158" i="14"/>
  <c r="AJ159" i="35"/>
  <c r="AI159" i="35" s="1"/>
  <c r="AG159" i="35"/>
  <c r="AF159" i="35"/>
  <c r="AD159" i="35"/>
  <c r="AC159" i="35" s="1"/>
  <c r="AA159" i="35"/>
  <c r="AJ120" i="20"/>
  <c r="AI120" i="20"/>
  <c r="AG120" i="20"/>
  <c r="AF120" i="20"/>
  <c r="AD120" i="20"/>
  <c r="AC120" i="20"/>
  <c r="AA120" i="20"/>
  <c r="AL120" i="20"/>
  <c r="Z120" i="20"/>
  <c r="AJ113" i="21"/>
  <c r="AI113" i="21" s="1"/>
  <c r="AG113" i="21"/>
  <c r="AF113" i="21"/>
  <c r="AD113" i="21"/>
  <c r="AC113" i="21" s="1"/>
  <c r="AA113" i="21"/>
  <c r="AL113" i="21"/>
  <c r="AJ159" i="2"/>
  <c r="AI159" i="2"/>
  <c r="AG159" i="2"/>
  <c r="AF159" i="2"/>
  <c r="AD159" i="2"/>
  <c r="AA159" i="2"/>
  <c r="BM158" i="14"/>
  <c r="BL158" i="14"/>
  <c r="AM158" i="14"/>
  <c r="AL158" i="14"/>
  <c r="AI158" i="14"/>
  <c r="AH158" i="14"/>
  <c r="AG158" i="14"/>
  <c r="AF158" i="14"/>
  <c r="AE158" i="14"/>
  <c r="AD158" i="14"/>
  <c r="M158" i="14"/>
  <c r="L158" i="14"/>
  <c r="G158" i="14"/>
  <c r="F158" i="14"/>
  <c r="BM157" i="14"/>
  <c r="BL157" i="14"/>
  <c r="AM157" i="14"/>
  <c r="AL157" i="14"/>
  <c r="AI157" i="14"/>
  <c r="AH157" i="14"/>
  <c r="AG157" i="14"/>
  <c r="AF157" i="14"/>
  <c r="AE157" i="14"/>
  <c r="AD157" i="14"/>
  <c r="M157" i="14"/>
  <c r="L157" i="14"/>
  <c r="G157" i="14"/>
  <c r="F157" i="14"/>
  <c r="AJ158" i="23"/>
  <c r="AI158" i="23"/>
  <c r="AG158" i="23"/>
  <c r="AF158" i="23"/>
  <c r="AD158" i="23"/>
  <c r="AC158" i="23"/>
  <c r="AA158" i="23"/>
  <c r="AJ157" i="23"/>
  <c r="AI157" i="23"/>
  <c r="AG157" i="23"/>
  <c r="AF157" i="23"/>
  <c r="AD157" i="23"/>
  <c r="AA157" i="23"/>
  <c r="AJ158" i="28"/>
  <c r="AI158" i="28"/>
  <c r="AG158" i="28"/>
  <c r="AF158" i="28"/>
  <c r="AD158" i="28"/>
  <c r="AN158" i="28"/>
  <c r="BI157" i="14"/>
  <c r="AA158" i="28"/>
  <c r="Z158" i="28"/>
  <c r="AJ36" i="34"/>
  <c r="AI36" i="34"/>
  <c r="AG36" i="34"/>
  <c r="AF36" i="34"/>
  <c r="AD36" i="34"/>
  <c r="AN36" i="34"/>
  <c r="BG157" i="14"/>
  <c r="AA36" i="34"/>
  <c r="AL36" i="34"/>
  <c r="BF157" i="14"/>
  <c r="AJ47" i="31"/>
  <c r="AI47" i="31"/>
  <c r="AG47" i="31"/>
  <c r="AD47" i="31"/>
  <c r="AN47" i="31"/>
  <c r="BE157" i="14"/>
  <c r="AA47" i="31"/>
  <c r="AL47" i="31"/>
  <c r="AJ46" i="31"/>
  <c r="AI46" i="31"/>
  <c r="AG46" i="31"/>
  <c r="AF46" i="31"/>
  <c r="AD46" i="31"/>
  <c r="AC46" i="31"/>
  <c r="AA46" i="31"/>
  <c r="AL46" i="31"/>
  <c r="BD156" i="14"/>
  <c r="AJ61" i="26"/>
  <c r="AI61" i="26"/>
  <c r="AG61" i="26"/>
  <c r="AF61" i="26"/>
  <c r="AD61" i="26"/>
  <c r="AN61" i="26"/>
  <c r="BA157" i="14"/>
  <c r="AC61" i="26"/>
  <c r="AA61" i="26"/>
  <c r="AL61" i="26"/>
  <c r="AJ60" i="26"/>
  <c r="AI60" i="26"/>
  <c r="AG60" i="26"/>
  <c r="AF60" i="26"/>
  <c r="AD60" i="26"/>
  <c r="AN60" i="26"/>
  <c r="BA156" i="14"/>
  <c r="AC60" i="26"/>
  <c r="AA60" i="26"/>
  <c r="AL60" i="26"/>
  <c r="AZ156" i="14"/>
  <c r="AJ14" i="36"/>
  <c r="AI14" i="36"/>
  <c r="AG14" i="36"/>
  <c r="AF14" i="36"/>
  <c r="AD14" i="36"/>
  <c r="AN14" i="36"/>
  <c r="AY157" i="14"/>
  <c r="AA14" i="36"/>
  <c r="AL14" i="36"/>
  <c r="AJ95" i="33"/>
  <c r="AI95" i="33"/>
  <c r="AG95" i="33"/>
  <c r="AF95" i="33"/>
  <c r="AD95" i="33"/>
  <c r="AA95" i="33"/>
  <c r="AL95" i="33"/>
  <c r="AR157" i="14"/>
  <c r="AJ52" i="30"/>
  <c r="AI52" i="30" s="1"/>
  <c r="AG52" i="30"/>
  <c r="AF52" i="30" s="1"/>
  <c r="AD52" i="30"/>
  <c r="AC52" i="30" s="1"/>
  <c r="AA52" i="30"/>
  <c r="Z52" i="30" s="1"/>
  <c r="AJ158" i="3"/>
  <c r="AI158" i="3"/>
  <c r="AG158" i="3"/>
  <c r="AF158" i="3"/>
  <c r="AD158" i="3"/>
  <c r="AC158" i="3"/>
  <c r="AA158" i="3"/>
  <c r="AJ157" i="3"/>
  <c r="AI157" i="3"/>
  <c r="AG157" i="3"/>
  <c r="AF157" i="3"/>
  <c r="AD157" i="3"/>
  <c r="AN157" i="3"/>
  <c r="AK156" i="14"/>
  <c r="AA157" i="3"/>
  <c r="AJ150" i="4"/>
  <c r="AI150" i="4" s="1"/>
  <c r="AG150" i="4"/>
  <c r="AF150" i="4" s="1"/>
  <c r="AD150" i="4"/>
  <c r="AN150" i="4" s="1"/>
  <c r="AA157" i="14" s="1"/>
  <c r="AA150" i="4"/>
  <c r="AJ149" i="4"/>
  <c r="AI149" i="4" s="1"/>
  <c r="AG149" i="4"/>
  <c r="AF149" i="4"/>
  <c r="AD149" i="4"/>
  <c r="AN149" i="4" s="1"/>
  <c r="AA156" i="14"/>
  <c r="AA149" i="4"/>
  <c r="AL149" i="4"/>
  <c r="Z156" i="14" s="1"/>
  <c r="AJ158" i="5"/>
  <c r="AI158" i="5"/>
  <c r="AG158" i="5"/>
  <c r="AF158" i="5"/>
  <c r="AD158" i="5"/>
  <c r="AN158" i="5"/>
  <c r="Y157" i="14"/>
  <c r="AC158" i="5"/>
  <c r="AA158" i="5"/>
  <c r="AL158" i="5"/>
  <c r="AJ157" i="5"/>
  <c r="AI157" i="5"/>
  <c r="AG157" i="5"/>
  <c r="AF157" i="5"/>
  <c r="AD157" i="5"/>
  <c r="AN157" i="5"/>
  <c r="Y156" i="14"/>
  <c r="AC157" i="5"/>
  <c r="AA157" i="5"/>
  <c r="AL157" i="5"/>
  <c r="AJ158" i="6"/>
  <c r="AI158" i="6" s="1"/>
  <c r="AG158" i="6"/>
  <c r="AF158" i="6" s="1"/>
  <c r="AD158" i="6"/>
  <c r="AA158" i="6"/>
  <c r="AL158" i="6"/>
  <c r="V157" i="14" s="1"/>
  <c r="AJ121" i="19"/>
  <c r="AI121" i="19"/>
  <c r="AG121" i="19"/>
  <c r="AF121" i="19"/>
  <c r="AD121" i="19"/>
  <c r="AA121" i="19"/>
  <c r="AL121" i="19"/>
  <c r="T157" i="14"/>
  <c r="AJ158" i="35"/>
  <c r="AI158" i="35" s="1"/>
  <c r="AG158" i="35"/>
  <c r="AF158" i="35"/>
  <c r="AD158" i="35"/>
  <c r="AC158" i="35" s="1"/>
  <c r="AA158" i="35"/>
  <c r="AJ158" i="7"/>
  <c r="AI158" i="7"/>
  <c r="AG158" i="7"/>
  <c r="AF158" i="7"/>
  <c r="AD158" i="7"/>
  <c r="AN158" i="7"/>
  <c r="O157" i="14"/>
  <c r="AA158" i="7"/>
  <c r="AJ119" i="20"/>
  <c r="AI119" i="20"/>
  <c r="AG119" i="20"/>
  <c r="AF119" i="20"/>
  <c r="AD119" i="20"/>
  <c r="AN119" i="20"/>
  <c r="K157" i="14"/>
  <c r="AA119" i="20"/>
  <c r="AL119" i="20"/>
  <c r="J157" i="14"/>
  <c r="AJ112" i="21"/>
  <c r="AI112" i="21"/>
  <c r="AG112" i="21"/>
  <c r="AF112" i="21" s="1"/>
  <c r="AD112" i="21"/>
  <c r="AN112" i="21"/>
  <c r="I157" i="14" s="1"/>
  <c r="AA112" i="21"/>
  <c r="AL112" i="21"/>
  <c r="AJ158" i="2"/>
  <c r="AI158" i="2"/>
  <c r="AG158" i="2"/>
  <c r="AF158" i="2"/>
  <c r="AD158" i="2"/>
  <c r="AA158" i="2"/>
  <c r="AJ130" i="15"/>
  <c r="AI130" i="15" s="1"/>
  <c r="AG130" i="15"/>
  <c r="AF130" i="15" s="1"/>
  <c r="AD130" i="15"/>
  <c r="AC130" i="15" s="1"/>
  <c r="AA130" i="15"/>
  <c r="AJ51" i="30"/>
  <c r="AI51" i="30" s="1"/>
  <c r="AG51" i="30"/>
  <c r="AF51" i="30" s="1"/>
  <c r="AD51" i="30"/>
  <c r="AC51" i="30" s="1"/>
  <c r="AA51" i="30"/>
  <c r="BM156" i="14"/>
  <c r="BL156" i="14"/>
  <c r="AM156" i="14"/>
  <c r="AL156" i="14"/>
  <c r="AI156" i="14"/>
  <c r="AH156" i="14"/>
  <c r="AG156" i="14"/>
  <c r="AF156" i="14"/>
  <c r="AE156" i="14"/>
  <c r="AD156" i="14"/>
  <c r="M156" i="14"/>
  <c r="L156" i="14"/>
  <c r="G156" i="14"/>
  <c r="F156" i="14"/>
  <c r="AJ157" i="28"/>
  <c r="AI157" i="28"/>
  <c r="AG157" i="28"/>
  <c r="AF157" i="28"/>
  <c r="AD157" i="28"/>
  <c r="AC157" i="28"/>
  <c r="AA157" i="28"/>
  <c r="AL157" i="28"/>
  <c r="AJ35" i="34"/>
  <c r="AI35" i="34"/>
  <c r="AG35" i="34"/>
  <c r="AF35" i="34"/>
  <c r="AD35" i="34"/>
  <c r="AC35" i="34"/>
  <c r="AA35" i="34"/>
  <c r="AJ45" i="31"/>
  <c r="AI45" i="31"/>
  <c r="AG45" i="31"/>
  <c r="AF45" i="31"/>
  <c r="AD45" i="31"/>
  <c r="AN45" i="31"/>
  <c r="BE155" i="14"/>
  <c r="AA45" i="31"/>
  <c r="AJ13" i="36"/>
  <c r="AI13" i="36"/>
  <c r="AG13" i="36"/>
  <c r="AF13" i="36"/>
  <c r="AD13" i="36"/>
  <c r="AN13" i="36"/>
  <c r="AY156" i="14"/>
  <c r="AA13" i="36"/>
  <c r="AL13" i="36"/>
  <c r="AJ94" i="33"/>
  <c r="AG94" i="33"/>
  <c r="AF94" i="33"/>
  <c r="AD94" i="33"/>
  <c r="AN94" i="33"/>
  <c r="AS156" i="14"/>
  <c r="AC94" i="33"/>
  <c r="AA94" i="33"/>
  <c r="AL94" i="33"/>
  <c r="AJ157" i="6"/>
  <c r="AI157" i="6" s="1"/>
  <c r="AG157" i="6"/>
  <c r="AF157" i="6" s="1"/>
  <c r="AD157" i="6"/>
  <c r="AA157" i="6"/>
  <c r="AJ120" i="19"/>
  <c r="AI120" i="19"/>
  <c r="AG120" i="19"/>
  <c r="AF120" i="19"/>
  <c r="AD120" i="19"/>
  <c r="AC120" i="19"/>
  <c r="AA120" i="19"/>
  <c r="AL120" i="19"/>
  <c r="T156" i="14"/>
  <c r="AJ157" i="35"/>
  <c r="AI157" i="35"/>
  <c r="AG157" i="35"/>
  <c r="AF157" i="35" s="1"/>
  <c r="AD157" i="35"/>
  <c r="AA157" i="35"/>
  <c r="AJ157" i="7"/>
  <c r="AI157" i="7"/>
  <c r="AG157" i="7"/>
  <c r="AF157" i="7"/>
  <c r="AD157" i="7"/>
  <c r="AA157" i="7"/>
  <c r="AL157" i="7"/>
  <c r="AJ118" i="20"/>
  <c r="AI118" i="20"/>
  <c r="AG118" i="20"/>
  <c r="AF118" i="20"/>
  <c r="AD118" i="20"/>
  <c r="AN118" i="20"/>
  <c r="K156" i="14"/>
  <c r="AA118" i="20"/>
  <c r="AJ111" i="21"/>
  <c r="AG111" i="21"/>
  <c r="AF111" i="21" s="1"/>
  <c r="AD111" i="21"/>
  <c r="AN111" i="21" s="1"/>
  <c r="I156" i="14" s="1"/>
  <c r="AA111" i="21"/>
  <c r="AL111" i="21"/>
  <c r="H156" i="14" s="1"/>
  <c r="AJ157" i="2"/>
  <c r="AI157" i="2"/>
  <c r="AG157" i="2"/>
  <c r="AF157" i="2"/>
  <c r="AD157" i="2"/>
  <c r="AN157" i="2"/>
  <c r="E156" i="14"/>
  <c r="AA157" i="2"/>
  <c r="AL157" i="2"/>
  <c r="D156" i="14"/>
  <c r="AJ129" i="15"/>
  <c r="AI129" i="15" s="1"/>
  <c r="AG129" i="15"/>
  <c r="AF129" i="15" s="1"/>
  <c r="AD129" i="15"/>
  <c r="AC129" i="15" s="1"/>
  <c r="AA129" i="15"/>
  <c r="Z129" i="15"/>
  <c r="BM155" i="14"/>
  <c r="BL155" i="14"/>
  <c r="AM155" i="14"/>
  <c r="AL155" i="14"/>
  <c r="AI155" i="14"/>
  <c r="AH155" i="14"/>
  <c r="AG155" i="14"/>
  <c r="AF155" i="14"/>
  <c r="AE155" i="14"/>
  <c r="AD155" i="14"/>
  <c r="G155" i="14"/>
  <c r="F155" i="14"/>
  <c r="AJ156" i="23"/>
  <c r="AI156" i="23"/>
  <c r="AG156" i="23"/>
  <c r="AF156" i="23"/>
  <c r="AD156" i="23"/>
  <c r="AN156" i="23"/>
  <c r="BK155" i="14"/>
  <c r="AA156" i="23"/>
  <c r="AL156" i="23"/>
  <c r="AJ156" i="28"/>
  <c r="AI156" i="28"/>
  <c r="AG156" i="28"/>
  <c r="AD156" i="28"/>
  <c r="AC156" i="28"/>
  <c r="AA156" i="28"/>
  <c r="AL156" i="28"/>
  <c r="AJ34" i="34"/>
  <c r="AI34" i="34"/>
  <c r="AG34" i="34"/>
  <c r="AF34" i="34"/>
  <c r="AD34" i="34"/>
  <c r="AC34" i="34"/>
  <c r="AA34" i="34"/>
  <c r="AJ59" i="26"/>
  <c r="AG59" i="26"/>
  <c r="AF59" i="26"/>
  <c r="AD59" i="26"/>
  <c r="AC59" i="26"/>
  <c r="AA59" i="26"/>
  <c r="Z59" i="26"/>
  <c r="AJ12" i="36"/>
  <c r="AI12" i="36"/>
  <c r="AG12" i="36"/>
  <c r="AF12" i="36"/>
  <c r="AD12" i="36"/>
  <c r="AN12" i="36"/>
  <c r="AY155" i="14"/>
  <c r="AA12" i="36"/>
  <c r="AJ93" i="33"/>
  <c r="AI93" i="33"/>
  <c r="AG93" i="33"/>
  <c r="AF93" i="33"/>
  <c r="AD93" i="33"/>
  <c r="AN93" i="33"/>
  <c r="AS155" i="14"/>
  <c r="AA93" i="33"/>
  <c r="Z93" i="33"/>
  <c r="AJ50" i="30"/>
  <c r="AI50" i="30" s="1"/>
  <c r="AG50" i="30"/>
  <c r="AF50" i="30" s="1"/>
  <c r="AD50" i="30"/>
  <c r="AA50" i="30"/>
  <c r="Z50" i="30" s="1"/>
  <c r="AJ156" i="3"/>
  <c r="AI156" i="3"/>
  <c r="AG156" i="3"/>
  <c r="AF156" i="3"/>
  <c r="AD156" i="3"/>
  <c r="AN156" i="3"/>
  <c r="AK155" i="14"/>
  <c r="AA156" i="3"/>
  <c r="AJ155" i="3"/>
  <c r="AI155" i="3"/>
  <c r="AG155" i="3"/>
  <c r="AF155" i="3"/>
  <c r="AD155" i="3"/>
  <c r="AN155" i="3"/>
  <c r="AK154" i="14"/>
  <c r="AA155" i="3"/>
  <c r="AJ148" i="4"/>
  <c r="AI148" i="4" s="1"/>
  <c r="AG148" i="4"/>
  <c r="AF148" i="4" s="1"/>
  <c r="AD148" i="4"/>
  <c r="AA148" i="4"/>
  <c r="AL148" i="4" s="1"/>
  <c r="Z155" i="14" s="1"/>
  <c r="AJ147" i="4"/>
  <c r="AI147" i="4" s="1"/>
  <c r="AG147" i="4"/>
  <c r="AF147" i="4" s="1"/>
  <c r="AD147" i="4"/>
  <c r="AN147" i="4" s="1"/>
  <c r="AA154" i="14" s="1"/>
  <c r="AA147" i="4"/>
  <c r="AJ156" i="5"/>
  <c r="AI156" i="5"/>
  <c r="AG156" i="5"/>
  <c r="AF156" i="5"/>
  <c r="AD156" i="5"/>
  <c r="AC156" i="5"/>
  <c r="AA156" i="5"/>
  <c r="AL156" i="5"/>
  <c r="AJ156" i="6"/>
  <c r="AI156" i="6" s="1"/>
  <c r="AG156" i="6"/>
  <c r="AF156" i="6"/>
  <c r="AD156" i="6"/>
  <c r="AN156" i="6" s="1"/>
  <c r="W155" i="14" s="1"/>
  <c r="AA156" i="6"/>
  <c r="AJ155" i="6"/>
  <c r="AI155" i="6" s="1"/>
  <c r="AG155" i="6"/>
  <c r="AF155" i="6"/>
  <c r="AD155" i="6"/>
  <c r="AA155" i="6"/>
  <c r="AL155" i="6"/>
  <c r="AJ154" i="6"/>
  <c r="AI154" i="6"/>
  <c r="AG154" i="6"/>
  <c r="AF154" i="6" s="1"/>
  <c r="AD154" i="6"/>
  <c r="AA154" i="6"/>
  <c r="AL154" i="6" s="1"/>
  <c r="V153" i="14" s="1"/>
  <c r="AJ153" i="6"/>
  <c r="AI153" i="6"/>
  <c r="AG153" i="6"/>
  <c r="AF153" i="6" s="1"/>
  <c r="AD153" i="6"/>
  <c r="AA153" i="6"/>
  <c r="AJ119" i="19"/>
  <c r="AI119" i="19"/>
  <c r="AG119" i="19"/>
  <c r="AF119" i="19"/>
  <c r="AD119" i="19"/>
  <c r="AC119" i="19"/>
  <c r="AA119" i="19"/>
  <c r="AJ118" i="19"/>
  <c r="AI118" i="19"/>
  <c r="AG118" i="19"/>
  <c r="AF118" i="19"/>
  <c r="AD118" i="19"/>
  <c r="AA118" i="19"/>
  <c r="AJ117" i="19"/>
  <c r="AI117" i="19"/>
  <c r="AG117" i="19"/>
  <c r="AF117" i="19"/>
  <c r="AD117" i="19"/>
  <c r="AN117" i="19"/>
  <c r="U153" i="14"/>
  <c r="AC117" i="19"/>
  <c r="AA117" i="19"/>
  <c r="AL117" i="19"/>
  <c r="T153" i="14"/>
  <c r="AJ116" i="19"/>
  <c r="AI116" i="19"/>
  <c r="AG116" i="19"/>
  <c r="AF116" i="19"/>
  <c r="AD116" i="19"/>
  <c r="AN116" i="19"/>
  <c r="U152" i="14"/>
  <c r="AA116" i="19"/>
  <c r="AL116" i="19"/>
  <c r="T152" i="14"/>
  <c r="AJ156" i="35"/>
  <c r="AI156" i="35"/>
  <c r="AG156" i="35"/>
  <c r="AF156" i="35" s="1"/>
  <c r="AD156" i="35"/>
  <c r="AA156" i="35"/>
  <c r="AJ156" i="7"/>
  <c r="AI156" i="7"/>
  <c r="AG156" i="7"/>
  <c r="AF156" i="7"/>
  <c r="AD156" i="7"/>
  <c r="AN156" i="7"/>
  <c r="O155" i="14"/>
  <c r="AA156" i="7"/>
  <c r="AL156" i="7"/>
  <c r="Y58" i="8"/>
  <c r="X58" i="8"/>
  <c r="W58" i="8"/>
  <c r="V58" i="8"/>
  <c r="U58" i="8"/>
  <c r="T58" i="8"/>
  <c r="S58" i="8"/>
  <c r="Z58" i="8"/>
  <c r="L155" i="14"/>
  <c r="AJ117" i="20"/>
  <c r="AI117" i="20"/>
  <c r="AG117" i="20"/>
  <c r="AF117" i="20"/>
  <c r="AD117" i="20"/>
  <c r="AN117" i="20"/>
  <c r="K155" i="14"/>
  <c r="AC117" i="20"/>
  <c r="AA117" i="20"/>
  <c r="AL117" i="20"/>
  <c r="J155" i="14"/>
  <c r="AJ110" i="21"/>
  <c r="AI110" i="21" s="1"/>
  <c r="AG110" i="21"/>
  <c r="AF110" i="21" s="1"/>
  <c r="AD110" i="21"/>
  <c r="AN110" i="21" s="1"/>
  <c r="I155" i="14" s="1"/>
  <c r="AA110" i="21"/>
  <c r="AL110" i="21" s="1"/>
  <c r="H155" i="14" s="1"/>
  <c r="AJ156" i="2"/>
  <c r="AI156" i="2"/>
  <c r="AG156" i="2"/>
  <c r="AF156" i="2"/>
  <c r="AD156" i="2"/>
  <c r="AN156" i="2"/>
  <c r="E155" i="14"/>
  <c r="AC156" i="2"/>
  <c r="AA156" i="2"/>
  <c r="AL156" i="2"/>
  <c r="D155" i="14"/>
  <c r="AJ128" i="15"/>
  <c r="AG128" i="15"/>
  <c r="AD128" i="15"/>
  <c r="AC128" i="15" s="1"/>
  <c r="AA128" i="15"/>
  <c r="Z128" i="15" s="1"/>
  <c r="BM154" i="14"/>
  <c r="BL154" i="14"/>
  <c r="AM154" i="14"/>
  <c r="AL154" i="14"/>
  <c r="AI154" i="14"/>
  <c r="AH154" i="14"/>
  <c r="AG154" i="14"/>
  <c r="AF154" i="14"/>
  <c r="AE154" i="14"/>
  <c r="AD154" i="14"/>
  <c r="G154" i="14"/>
  <c r="F154" i="14"/>
  <c r="AJ155" i="23"/>
  <c r="AI155" i="23"/>
  <c r="AG155" i="23"/>
  <c r="AF155" i="23"/>
  <c r="AD155" i="23"/>
  <c r="AN155" i="23"/>
  <c r="BK154" i="14"/>
  <c r="AC155" i="23"/>
  <c r="AA155" i="23"/>
  <c r="AL155" i="23"/>
  <c r="AJ155" i="28"/>
  <c r="AG155" i="28"/>
  <c r="AF155" i="28"/>
  <c r="AD155" i="28"/>
  <c r="AN155" i="28"/>
  <c r="BI154" i="14"/>
  <c r="AC155" i="28"/>
  <c r="AA155" i="28"/>
  <c r="AL155" i="28"/>
  <c r="AJ33" i="34"/>
  <c r="AI33" i="34"/>
  <c r="AG33" i="34"/>
  <c r="AF33" i="34"/>
  <c r="AD33" i="34"/>
  <c r="AC33" i="34"/>
  <c r="AA33" i="34"/>
  <c r="AL33" i="34"/>
  <c r="AJ44" i="31"/>
  <c r="AI44" i="31"/>
  <c r="AG44" i="31"/>
  <c r="AF44" i="31"/>
  <c r="AD44" i="31"/>
  <c r="AC44" i="31"/>
  <c r="AA44" i="31"/>
  <c r="AJ58" i="26"/>
  <c r="AI58" i="26"/>
  <c r="AG58" i="26"/>
  <c r="AF58" i="26"/>
  <c r="AD58" i="26"/>
  <c r="AA58" i="26"/>
  <c r="AJ11" i="36"/>
  <c r="AI11" i="36"/>
  <c r="AG11" i="36"/>
  <c r="AF11" i="36"/>
  <c r="AD11" i="36"/>
  <c r="AN11" i="36"/>
  <c r="AY154" i="14"/>
  <c r="AA11" i="36"/>
  <c r="AL11" i="36"/>
  <c r="AJ45" i="32"/>
  <c r="AG45" i="32"/>
  <c r="AF45" i="32"/>
  <c r="AD45" i="32"/>
  <c r="AA45" i="32"/>
  <c r="AJ92" i="33"/>
  <c r="AI92" i="33"/>
  <c r="AG92" i="33"/>
  <c r="AF92" i="33"/>
  <c r="AD92" i="33"/>
  <c r="AC92" i="33"/>
  <c r="AA92" i="33"/>
  <c r="AJ49" i="30"/>
  <c r="AI49" i="30" s="1"/>
  <c r="AG49" i="30"/>
  <c r="AF49" i="30" s="1"/>
  <c r="AD49" i="30"/>
  <c r="AC49" i="30" s="1"/>
  <c r="AA49" i="30"/>
  <c r="Z49" i="30" s="1"/>
  <c r="AJ155" i="5"/>
  <c r="AI155" i="5"/>
  <c r="AG155" i="5"/>
  <c r="AF155" i="5"/>
  <c r="AD155" i="5"/>
  <c r="AN155" i="5"/>
  <c r="Y154" i="14"/>
  <c r="AA155" i="5"/>
  <c r="AL155" i="5"/>
  <c r="AJ155" i="35"/>
  <c r="AI155" i="35" s="1"/>
  <c r="AG155" i="35"/>
  <c r="AF155" i="35"/>
  <c r="AD155" i="35"/>
  <c r="AA155" i="35"/>
  <c r="AJ155" i="7"/>
  <c r="AI155" i="7"/>
  <c r="AG155" i="7"/>
  <c r="AF155" i="7"/>
  <c r="AD155" i="7"/>
  <c r="AN155" i="7"/>
  <c r="O154" i="14"/>
  <c r="AA155" i="7"/>
  <c r="Y57" i="8"/>
  <c r="X57" i="8"/>
  <c r="W57" i="8"/>
  <c r="V57" i="8"/>
  <c r="U57" i="8"/>
  <c r="T57" i="8"/>
  <c r="S57" i="8"/>
  <c r="Z57" i="8"/>
  <c r="L154" i="14"/>
  <c r="AJ116" i="20"/>
  <c r="AI116" i="20"/>
  <c r="AG116" i="20"/>
  <c r="AF116" i="20"/>
  <c r="AD116" i="20"/>
  <c r="AN116" i="20"/>
  <c r="K154" i="14"/>
  <c r="AA116" i="20"/>
  <c r="AL116" i="20"/>
  <c r="J154" i="14"/>
  <c r="AJ109" i="21"/>
  <c r="AI109" i="21" s="1"/>
  <c r="AG109" i="21"/>
  <c r="AD109" i="21"/>
  <c r="AN109" i="21" s="1"/>
  <c r="I154" i="14" s="1"/>
  <c r="AA109" i="21"/>
  <c r="AJ155" i="2"/>
  <c r="AI155" i="2"/>
  <c r="AG155" i="2"/>
  <c r="AF155" i="2"/>
  <c r="AD155" i="2"/>
  <c r="AN155" i="2"/>
  <c r="E154" i="14"/>
  <c r="AC155" i="2"/>
  <c r="AA155" i="2"/>
  <c r="AL155" i="2"/>
  <c r="D154" i="14"/>
  <c r="AJ127" i="15"/>
  <c r="AI127" i="15" s="1"/>
  <c r="AG127" i="15"/>
  <c r="AF127" i="15"/>
  <c r="AD127" i="15"/>
  <c r="AC127" i="15" s="1"/>
  <c r="AA127" i="15"/>
  <c r="Z127" i="15" s="1"/>
  <c r="AJ154" i="23"/>
  <c r="AI154" i="23"/>
  <c r="AG154" i="23"/>
  <c r="AF154" i="23"/>
  <c r="AD154" i="23"/>
  <c r="AN154" i="23"/>
  <c r="BK153" i="14"/>
  <c r="AC154" i="23"/>
  <c r="AA154" i="23"/>
  <c r="AJ154" i="28"/>
  <c r="AG154" i="28"/>
  <c r="AF154" i="28"/>
  <c r="AD154" i="28"/>
  <c r="AN154" i="28"/>
  <c r="BI153" i="14"/>
  <c r="AA154" i="28"/>
  <c r="AL154" i="28"/>
  <c r="AJ32" i="34"/>
  <c r="AI32" i="34"/>
  <c r="AG32" i="34"/>
  <c r="AF32" i="34"/>
  <c r="AD32" i="34"/>
  <c r="AN32" i="34"/>
  <c r="BG153" i="14"/>
  <c r="AA32" i="34"/>
  <c r="AL32" i="34"/>
  <c r="AJ43" i="31"/>
  <c r="AI43" i="31"/>
  <c r="AG43" i="31"/>
  <c r="AF43" i="31"/>
  <c r="AD43" i="31"/>
  <c r="AN43" i="31"/>
  <c r="BE153" i="14"/>
  <c r="AC43" i="31"/>
  <c r="AA43" i="31"/>
  <c r="AL43" i="31"/>
  <c r="AJ57" i="26"/>
  <c r="AI57" i="26"/>
  <c r="AG57" i="26"/>
  <c r="AF57" i="26"/>
  <c r="AD57" i="26"/>
  <c r="AC57" i="26"/>
  <c r="AA57" i="26"/>
  <c r="AL57" i="26"/>
  <c r="AZ153" i="14"/>
  <c r="AJ10" i="36"/>
  <c r="AI10" i="36"/>
  <c r="AG10" i="36"/>
  <c r="AF10" i="36"/>
  <c r="AD10" i="36"/>
  <c r="AC10" i="36"/>
  <c r="AA10" i="36"/>
  <c r="AL10" i="36"/>
  <c r="AJ44" i="32"/>
  <c r="AI44" i="32"/>
  <c r="AG44" i="32"/>
  <c r="AF44" i="32"/>
  <c r="AD44" i="32"/>
  <c r="AA44" i="32"/>
  <c r="AJ91" i="33"/>
  <c r="AG91" i="33"/>
  <c r="AF91" i="33"/>
  <c r="AD91" i="33"/>
  <c r="AN91" i="33"/>
  <c r="AS153" i="14"/>
  <c r="AA91" i="33"/>
  <c r="AL91" i="33"/>
  <c r="AJ48" i="30"/>
  <c r="AG48" i="30"/>
  <c r="AF48" i="30" s="1"/>
  <c r="AD48" i="30"/>
  <c r="AC48" i="30" s="1"/>
  <c r="AA48" i="30"/>
  <c r="Z48" i="30" s="1"/>
  <c r="AJ154" i="3"/>
  <c r="AI154" i="3"/>
  <c r="AG154" i="3"/>
  <c r="AF154" i="3"/>
  <c r="AD154" i="3"/>
  <c r="AN154" i="3"/>
  <c r="AK153" i="14"/>
  <c r="AC154" i="3"/>
  <c r="AA154" i="3"/>
  <c r="AL154" i="3"/>
  <c r="AJ153" i="14"/>
  <c r="AJ146" i="4"/>
  <c r="AI146" i="4"/>
  <c r="AG146" i="4"/>
  <c r="AF146" i="4" s="1"/>
  <c r="AD146" i="4"/>
  <c r="AN146" i="4" s="1"/>
  <c r="AA153" i="14" s="1"/>
  <c r="AA146" i="4"/>
  <c r="AL146" i="4" s="1"/>
  <c r="Z153" i="14" s="1"/>
  <c r="AJ154" i="5"/>
  <c r="AI154" i="5"/>
  <c r="AG154" i="5"/>
  <c r="AF154" i="5"/>
  <c r="AD154" i="5"/>
  <c r="AC154" i="5"/>
  <c r="AA154" i="5"/>
  <c r="AL154" i="5"/>
  <c r="X153" i="14"/>
  <c r="AJ154" i="35"/>
  <c r="AI154" i="35" s="1"/>
  <c r="AG154" i="35"/>
  <c r="AF154" i="35" s="1"/>
  <c r="AD154" i="35"/>
  <c r="AC154" i="35"/>
  <c r="AA154" i="35"/>
  <c r="AJ154" i="7"/>
  <c r="AI154" i="7"/>
  <c r="AG154" i="7"/>
  <c r="AF154" i="7"/>
  <c r="AD154" i="7"/>
  <c r="AN154" i="7"/>
  <c r="O153" i="14"/>
  <c r="AA154" i="7"/>
  <c r="Y56" i="8"/>
  <c r="X56" i="8"/>
  <c r="W56" i="8"/>
  <c r="V56" i="8"/>
  <c r="U56" i="8"/>
  <c r="T56" i="8"/>
  <c r="S56" i="8"/>
  <c r="Z56" i="8"/>
  <c r="L153" i="14"/>
  <c r="AJ115" i="20"/>
  <c r="AI115" i="20"/>
  <c r="AG115" i="20"/>
  <c r="AF115" i="20"/>
  <c r="AD115" i="20"/>
  <c r="AN115" i="20"/>
  <c r="K153" i="14"/>
  <c r="AA115" i="20"/>
  <c r="AL115" i="20"/>
  <c r="AJ108" i="21"/>
  <c r="AG108" i="21"/>
  <c r="AF108" i="21"/>
  <c r="AD108" i="21"/>
  <c r="AN108" i="21"/>
  <c r="I153" i="14" s="1"/>
  <c r="AC108" i="21"/>
  <c r="AA108" i="21"/>
  <c r="AL108" i="21"/>
  <c r="H153" i="14" s="1"/>
  <c r="AJ154" i="2"/>
  <c r="AI154" i="2"/>
  <c r="AG154" i="2"/>
  <c r="AF154" i="2"/>
  <c r="AD154" i="2"/>
  <c r="AN154" i="2"/>
  <c r="E153" i="14"/>
  <c r="AC154" i="2"/>
  <c r="AA154" i="2"/>
  <c r="AL154" i="2"/>
  <c r="D153" i="14"/>
  <c r="AJ126" i="15"/>
  <c r="AI126" i="15"/>
  <c r="AG126" i="15"/>
  <c r="AF126" i="15" s="1"/>
  <c r="AD126" i="15"/>
  <c r="AC126" i="15" s="1"/>
  <c r="AA126" i="15"/>
  <c r="BM153" i="14"/>
  <c r="BL153" i="14"/>
  <c r="AM153" i="14"/>
  <c r="AL153" i="14"/>
  <c r="AI153" i="14"/>
  <c r="AH153" i="14"/>
  <c r="AG153" i="14"/>
  <c r="AF153" i="14"/>
  <c r="AE153" i="14"/>
  <c r="AD153" i="14"/>
  <c r="G153" i="14"/>
  <c r="F153" i="14"/>
  <c r="AJ153" i="23"/>
  <c r="AI153" i="23"/>
  <c r="AG153" i="23"/>
  <c r="AF153" i="23"/>
  <c r="AD153" i="23"/>
  <c r="AN153" i="23"/>
  <c r="BK152" i="14"/>
  <c r="AC153" i="23"/>
  <c r="AA153" i="23"/>
  <c r="AL153" i="23"/>
  <c r="AJ153" i="28"/>
  <c r="AI153" i="28"/>
  <c r="AG153" i="28"/>
  <c r="AD153" i="28"/>
  <c r="AN153" i="28"/>
  <c r="BI152" i="14"/>
  <c r="AA153" i="28"/>
  <c r="AL153" i="28"/>
  <c r="AJ31" i="34"/>
  <c r="AI31" i="34"/>
  <c r="AG31" i="34"/>
  <c r="AF31" i="34"/>
  <c r="AD31" i="34"/>
  <c r="AC31" i="34"/>
  <c r="AA31" i="34"/>
  <c r="AJ42" i="31"/>
  <c r="AI42" i="31"/>
  <c r="AG42" i="31"/>
  <c r="AF42" i="31"/>
  <c r="AD42" i="31"/>
  <c r="AA42" i="31"/>
  <c r="AL42" i="31"/>
  <c r="AJ56" i="26"/>
  <c r="AI56" i="26"/>
  <c r="AG56" i="26"/>
  <c r="AF56" i="26"/>
  <c r="AD56" i="26"/>
  <c r="AN56" i="26"/>
  <c r="BA152" i="14"/>
  <c r="AA56" i="26"/>
  <c r="Z56" i="26"/>
  <c r="AJ9" i="36"/>
  <c r="AI9" i="36"/>
  <c r="AG9" i="36"/>
  <c r="AF9" i="36"/>
  <c r="AD9" i="36"/>
  <c r="AN9" i="36"/>
  <c r="AY152" i="14"/>
  <c r="AA9" i="36"/>
  <c r="AJ43" i="32"/>
  <c r="AI43" i="32"/>
  <c r="AG43" i="32"/>
  <c r="AF43" i="32"/>
  <c r="AD43" i="32"/>
  <c r="AN43" i="32"/>
  <c r="AU152" i="14"/>
  <c r="AA43" i="32"/>
  <c r="Z43" i="32"/>
  <c r="AJ90" i="33"/>
  <c r="AG90" i="33"/>
  <c r="AF90" i="33"/>
  <c r="AD90" i="33"/>
  <c r="AC90" i="33"/>
  <c r="AA90" i="33"/>
  <c r="Z90" i="33"/>
  <c r="AJ47" i="30"/>
  <c r="AI47" i="30" s="1"/>
  <c r="AG47" i="30"/>
  <c r="AF47" i="30" s="1"/>
  <c r="AD47" i="30"/>
  <c r="AA47" i="30"/>
  <c r="Z47" i="30" s="1"/>
  <c r="AJ153" i="3"/>
  <c r="AI153" i="3"/>
  <c r="AG153" i="3"/>
  <c r="AF153" i="3"/>
  <c r="AD153" i="3"/>
  <c r="AN153" i="3"/>
  <c r="AK152" i="14"/>
  <c r="AA153" i="3"/>
  <c r="AL153" i="3"/>
  <c r="AJ145" i="4"/>
  <c r="AI145" i="4" s="1"/>
  <c r="AG145" i="4"/>
  <c r="AF145" i="4" s="1"/>
  <c r="AD145" i="4"/>
  <c r="AN145" i="4" s="1"/>
  <c r="AA152" i="14" s="1"/>
  <c r="AA145" i="4"/>
  <c r="AJ153" i="5"/>
  <c r="AI153" i="5"/>
  <c r="AG153" i="5"/>
  <c r="AF153" i="5"/>
  <c r="AD153" i="5"/>
  <c r="AN153" i="5"/>
  <c r="Y152" i="14"/>
  <c r="AA153" i="5"/>
  <c r="AL153" i="5"/>
  <c r="Z153" i="5"/>
  <c r="AJ152" i="5"/>
  <c r="AI152" i="5"/>
  <c r="AG152" i="5"/>
  <c r="AF152" i="5"/>
  <c r="AD152" i="5"/>
  <c r="AN152" i="5"/>
  <c r="Y151" i="14"/>
  <c r="AA152" i="5"/>
  <c r="AL152" i="5"/>
  <c r="X151" i="14"/>
  <c r="AJ153" i="35"/>
  <c r="AI153" i="35"/>
  <c r="AG153" i="35"/>
  <c r="AF153" i="35" s="1"/>
  <c r="AD153" i="35"/>
  <c r="AA153" i="35"/>
  <c r="Z153" i="35"/>
  <c r="AJ153" i="7"/>
  <c r="AI153" i="7"/>
  <c r="AG153" i="7"/>
  <c r="AD153" i="7"/>
  <c r="AC153" i="7"/>
  <c r="AA153" i="7"/>
  <c r="AJ152" i="7"/>
  <c r="AI152" i="7"/>
  <c r="AG152" i="7"/>
  <c r="AF152" i="7"/>
  <c r="AD152" i="7"/>
  <c r="AN152" i="7"/>
  <c r="O151" i="14"/>
  <c r="AA152" i="7"/>
  <c r="AL152" i="7"/>
  <c r="Y55" i="8"/>
  <c r="X55" i="8"/>
  <c r="W55" i="8"/>
  <c r="V55" i="8"/>
  <c r="U55" i="8"/>
  <c r="S55" i="8"/>
  <c r="AJ114" i="20"/>
  <c r="AI114" i="20"/>
  <c r="AG114" i="20"/>
  <c r="AF114" i="20"/>
  <c r="AD114" i="20"/>
  <c r="AC114" i="20"/>
  <c r="AA114" i="20"/>
  <c r="Z114" i="20"/>
  <c r="AJ107" i="21"/>
  <c r="AI107" i="21"/>
  <c r="AG107" i="21"/>
  <c r="AF107" i="21"/>
  <c r="AD107" i="21"/>
  <c r="AC107" i="21"/>
  <c r="AA107" i="21"/>
  <c r="AJ153" i="2"/>
  <c r="AI153" i="2"/>
  <c r="AG153" i="2"/>
  <c r="AF153" i="2"/>
  <c r="AD153" i="2"/>
  <c r="AA153" i="2"/>
  <c r="AJ125" i="15"/>
  <c r="AI125" i="15"/>
  <c r="AG125" i="15"/>
  <c r="AF125" i="15" s="1"/>
  <c r="AD125" i="15"/>
  <c r="AC125" i="15" s="1"/>
  <c r="AA125" i="15"/>
  <c r="Z125" i="15"/>
  <c r="BM152" i="14"/>
  <c r="BL152" i="14"/>
  <c r="AM152" i="14"/>
  <c r="AL152" i="14"/>
  <c r="AI152" i="14"/>
  <c r="AH152" i="14"/>
  <c r="AG152" i="14"/>
  <c r="AF152" i="14"/>
  <c r="AE152" i="14"/>
  <c r="AD152" i="14"/>
  <c r="G152" i="14"/>
  <c r="F152" i="14"/>
  <c r="AJ152" i="23"/>
  <c r="AI152" i="23"/>
  <c r="AG152" i="23"/>
  <c r="AF152" i="23"/>
  <c r="AD152" i="23"/>
  <c r="AN152" i="23"/>
  <c r="BK151" i="14"/>
  <c r="AA152" i="23"/>
  <c r="Z152" i="23"/>
  <c r="AJ152" i="28"/>
  <c r="AI152" i="28"/>
  <c r="AG152" i="28"/>
  <c r="AF152" i="28"/>
  <c r="AD152" i="28"/>
  <c r="AN152" i="28"/>
  <c r="BI151" i="14"/>
  <c r="AA152" i="28"/>
  <c r="AL152" i="28"/>
  <c r="AJ30" i="34"/>
  <c r="AI30" i="34"/>
  <c r="AG30" i="34"/>
  <c r="AF30" i="34"/>
  <c r="AD30" i="34"/>
  <c r="AN30" i="34"/>
  <c r="BG151" i="14"/>
  <c r="AC30" i="34"/>
  <c r="AA30" i="34"/>
  <c r="AL30" i="34"/>
  <c r="AJ41" i="31"/>
  <c r="AI41" i="31"/>
  <c r="AG41" i="31"/>
  <c r="AF41" i="31"/>
  <c r="AD41" i="31"/>
  <c r="AC41" i="31"/>
  <c r="AA41" i="31"/>
  <c r="AL41" i="31"/>
  <c r="Z41" i="31"/>
  <c r="BD151" i="14"/>
  <c r="AJ55" i="26"/>
  <c r="AI55" i="26"/>
  <c r="AG55" i="26"/>
  <c r="AF55" i="26"/>
  <c r="AD55" i="26"/>
  <c r="AN55" i="26"/>
  <c r="BA151" i="14"/>
  <c r="AC55" i="26"/>
  <c r="AA55" i="26"/>
  <c r="AL55" i="26"/>
  <c r="AJ8" i="36"/>
  <c r="AI8" i="36"/>
  <c r="AG8" i="36"/>
  <c r="AF8" i="36"/>
  <c r="AD8" i="36"/>
  <c r="AC8" i="36"/>
  <c r="AA8" i="36"/>
  <c r="AL8" i="36"/>
  <c r="AJ42" i="32"/>
  <c r="AI42" i="32"/>
  <c r="AG42" i="32"/>
  <c r="AF42" i="32"/>
  <c r="AD42" i="32"/>
  <c r="AA42" i="32"/>
  <c r="AJ89" i="33"/>
  <c r="AG89" i="33"/>
  <c r="AF89" i="33"/>
  <c r="AD89" i="33"/>
  <c r="AN89" i="33"/>
  <c r="AS151" i="14"/>
  <c r="AA89" i="33"/>
  <c r="AL89" i="33"/>
  <c r="Z89" i="33"/>
  <c r="AJ46" i="30"/>
  <c r="AI46" i="30" s="1"/>
  <c r="AG46" i="30"/>
  <c r="AF46" i="30" s="1"/>
  <c r="AD46" i="30"/>
  <c r="AC46" i="30" s="1"/>
  <c r="AA46" i="30"/>
  <c r="Z46" i="30" s="1"/>
  <c r="AJ152" i="3"/>
  <c r="AI152" i="3"/>
  <c r="AG152" i="3"/>
  <c r="AF152" i="3"/>
  <c r="AD152" i="3"/>
  <c r="AN152" i="3"/>
  <c r="AK151" i="14"/>
  <c r="AC152" i="3"/>
  <c r="AA152" i="3"/>
  <c r="AL152" i="3"/>
  <c r="AJ151" i="14"/>
  <c r="AJ151" i="3"/>
  <c r="AI151" i="3"/>
  <c r="AG151" i="3"/>
  <c r="AF151" i="3"/>
  <c r="AD151" i="3"/>
  <c r="AN151" i="3"/>
  <c r="AK150" i="14"/>
  <c r="AA151" i="3"/>
  <c r="AL151" i="3"/>
  <c r="AJ144" i="4"/>
  <c r="AI144" i="4" s="1"/>
  <c r="AG144" i="4"/>
  <c r="AF144" i="4"/>
  <c r="AD144" i="4"/>
  <c r="AC144" i="4" s="1"/>
  <c r="AA144" i="4"/>
  <c r="AL144" i="4" s="1"/>
  <c r="Z151" i="14" s="1"/>
  <c r="AJ143" i="4"/>
  <c r="AG143" i="4"/>
  <c r="AF143" i="4" s="1"/>
  <c r="AD143" i="4"/>
  <c r="AA143" i="4"/>
  <c r="AJ152" i="6"/>
  <c r="AI152" i="6" s="1"/>
  <c r="AG152" i="6"/>
  <c r="AF152" i="6" s="1"/>
  <c r="AD152" i="6"/>
  <c r="AA152" i="6"/>
  <c r="AJ151" i="6"/>
  <c r="AI151" i="6" s="1"/>
  <c r="AG151" i="6"/>
  <c r="AF151" i="6" s="1"/>
  <c r="AD151" i="6"/>
  <c r="AN151" i="6" s="1"/>
  <c r="W150" i="14" s="1"/>
  <c r="AA151" i="6"/>
  <c r="AJ115" i="19"/>
  <c r="AI115" i="19"/>
  <c r="AG115" i="19"/>
  <c r="AF115" i="19"/>
  <c r="AD115" i="19"/>
  <c r="AC115" i="19"/>
  <c r="AA115" i="19"/>
  <c r="AJ152" i="35"/>
  <c r="AI152" i="35" s="1"/>
  <c r="AG152" i="35"/>
  <c r="AF152" i="35"/>
  <c r="AD152" i="35"/>
  <c r="AA152" i="35"/>
  <c r="Y54" i="8"/>
  <c r="X54" i="8"/>
  <c r="W54" i="8"/>
  <c r="V54" i="8"/>
  <c r="U54" i="8"/>
  <c r="T54" i="8"/>
  <c r="S54" i="8"/>
  <c r="Z54" i="8"/>
  <c r="L151" i="14"/>
  <c r="AJ113" i="20"/>
  <c r="AI113" i="20"/>
  <c r="AG113" i="20"/>
  <c r="AF113" i="20"/>
  <c r="AD113" i="20"/>
  <c r="AN113" i="20"/>
  <c r="K151" i="14"/>
  <c r="AA113" i="20"/>
  <c r="AJ106" i="21"/>
  <c r="AI106" i="21"/>
  <c r="AG106" i="21"/>
  <c r="AF106" i="21"/>
  <c r="AD106" i="21"/>
  <c r="AN106" i="21"/>
  <c r="I151" i="14" s="1"/>
  <c r="AA106" i="21"/>
  <c r="AL106" i="21"/>
  <c r="H151" i="14"/>
  <c r="AJ152" i="2"/>
  <c r="AI152" i="2"/>
  <c r="AG152" i="2"/>
  <c r="AF152" i="2"/>
  <c r="AD152" i="2"/>
  <c r="AN152" i="2"/>
  <c r="E151" i="14"/>
  <c r="AA152" i="2"/>
  <c r="AL152" i="2"/>
  <c r="D151" i="14"/>
  <c r="AJ124" i="15"/>
  <c r="AI124" i="15" s="1"/>
  <c r="AG124" i="15"/>
  <c r="AF124" i="15"/>
  <c r="AD124" i="15"/>
  <c r="AC124" i="15" s="1"/>
  <c r="AA124" i="15"/>
  <c r="Z124" i="15" s="1"/>
  <c r="BM151" i="14"/>
  <c r="BL151" i="14"/>
  <c r="AM151" i="14"/>
  <c r="AL151" i="14"/>
  <c r="AI151" i="14"/>
  <c r="AH151" i="14"/>
  <c r="AG151" i="14"/>
  <c r="AF151" i="14"/>
  <c r="AE151" i="14"/>
  <c r="AD151" i="14"/>
  <c r="G151" i="14"/>
  <c r="F151" i="14"/>
  <c r="BM150" i="14"/>
  <c r="BL150" i="14"/>
  <c r="AM150" i="14"/>
  <c r="AL150" i="14"/>
  <c r="AI150" i="14"/>
  <c r="AH150" i="14"/>
  <c r="AG150" i="14"/>
  <c r="AF150" i="14"/>
  <c r="AE150" i="14"/>
  <c r="AD150" i="14"/>
  <c r="G150" i="14"/>
  <c r="F150" i="14"/>
  <c r="AJ151" i="23"/>
  <c r="AI151" i="23"/>
  <c r="AG151" i="23"/>
  <c r="AF151" i="23"/>
  <c r="AD151" i="23"/>
  <c r="AN151" i="23"/>
  <c r="BK150" i="14"/>
  <c r="AC151" i="23"/>
  <c r="AA151" i="23"/>
  <c r="AJ151" i="28"/>
  <c r="AI151" i="28"/>
  <c r="AG151" i="28"/>
  <c r="AF151" i="28"/>
  <c r="AD151" i="28"/>
  <c r="AN151" i="28"/>
  <c r="BI150" i="14"/>
  <c r="AA151" i="28"/>
  <c r="AL151" i="28"/>
  <c r="AJ29" i="34"/>
  <c r="AI29" i="34"/>
  <c r="AG29" i="34"/>
  <c r="AF29" i="34"/>
  <c r="AD29" i="34"/>
  <c r="AN29" i="34"/>
  <c r="BG150" i="14"/>
  <c r="AC29" i="34"/>
  <c r="AA29" i="34"/>
  <c r="AL29" i="34"/>
  <c r="BF150" i="14"/>
  <c r="AJ40" i="31"/>
  <c r="AI40" i="31"/>
  <c r="AG40" i="31"/>
  <c r="AF40" i="31"/>
  <c r="AD40" i="31"/>
  <c r="AN40" i="31"/>
  <c r="BE150" i="14"/>
  <c r="AA40" i="31"/>
  <c r="AL40" i="31"/>
  <c r="AJ54" i="26"/>
  <c r="AI54" i="26"/>
  <c r="AG54" i="26"/>
  <c r="AF54" i="26"/>
  <c r="AD54" i="26"/>
  <c r="AN54" i="26"/>
  <c r="BA150" i="14"/>
  <c r="AC54" i="26"/>
  <c r="AA54" i="26"/>
  <c r="AL54" i="26"/>
  <c r="AJ7" i="36"/>
  <c r="AI7" i="36"/>
  <c r="AG7" i="36"/>
  <c r="AF7" i="36"/>
  <c r="AD7" i="36"/>
  <c r="AA7" i="36"/>
  <c r="AL7" i="36"/>
  <c r="AJ41" i="32"/>
  <c r="AI41" i="32"/>
  <c r="AG41" i="32"/>
  <c r="AD41" i="32"/>
  <c r="AC41" i="32"/>
  <c r="AA41" i="32"/>
  <c r="AL41" i="32"/>
  <c r="AT150" i="14"/>
  <c r="AJ88" i="33"/>
  <c r="AI88" i="33"/>
  <c r="AG88" i="33"/>
  <c r="AF88" i="33"/>
  <c r="AD88" i="33"/>
  <c r="AN88" i="33"/>
  <c r="AS150" i="14"/>
  <c r="AC88" i="33"/>
  <c r="AA88" i="33"/>
  <c r="AJ45" i="30"/>
  <c r="AI45" i="30" s="1"/>
  <c r="AG45" i="30"/>
  <c r="AF45" i="30" s="1"/>
  <c r="AD45" i="30"/>
  <c r="AA45" i="30"/>
  <c r="AJ151" i="5"/>
  <c r="AI151" i="5"/>
  <c r="AG151" i="5"/>
  <c r="AF151" i="5"/>
  <c r="AD151" i="5"/>
  <c r="AN151" i="5"/>
  <c r="Y150" i="14"/>
  <c r="AC151" i="5"/>
  <c r="AA151" i="5"/>
  <c r="AL151" i="5"/>
  <c r="AJ150" i="6"/>
  <c r="AI150" i="6"/>
  <c r="AG150" i="6"/>
  <c r="AD150" i="6"/>
  <c r="AA114" i="19"/>
  <c r="AA113" i="19"/>
  <c r="Z113" i="19"/>
  <c r="AJ114" i="19"/>
  <c r="AG114" i="19"/>
  <c r="AD114" i="19"/>
  <c r="AJ151" i="35"/>
  <c r="AI151" i="35" s="1"/>
  <c r="AG151" i="35"/>
  <c r="AF151" i="35" s="1"/>
  <c r="AD151" i="35"/>
  <c r="AC151" i="35"/>
  <c r="AA151" i="35"/>
  <c r="Y151" i="27"/>
  <c r="X151" i="27"/>
  <c r="W151" i="27"/>
  <c r="V151" i="27"/>
  <c r="U151" i="27"/>
  <c r="T151" i="27"/>
  <c r="S151" i="27"/>
  <c r="Z151" i="27"/>
  <c r="AJ151" i="7"/>
  <c r="AI151" i="7"/>
  <c r="AG151" i="7"/>
  <c r="AF151" i="7"/>
  <c r="AD151" i="7"/>
  <c r="AA151" i="7"/>
  <c r="AL151" i="7"/>
  <c r="Y53" i="8"/>
  <c r="X53" i="8"/>
  <c r="W53" i="8"/>
  <c r="V53" i="8"/>
  <c r="U53" i="8"/>
  <c r="S53" i="8"/>
  <c r="Z53" i="8"/>
  <c r="L150" i="14"/>
  <c r="AJ112" i="20"/>
  <c r="AI112" i="20"/>
  <c r="AG112" i="20"/>
  <c r="AF112" i="20"/>
  <c r="AD112" i="20"/>
  <c r="AN112" i="20"/>
  <c r="K150" i="14"/>
  <c r="AC112" i="20"/>
  <c r="AA112" i="20"/>
  <c r="Z112" i="20"/>
  <c r="AJ105" i="21"/>
  <c r="AI105" i="21" s="1"/>
  <c r="AG105" i="21"/>
  <c r="AF105" i="21" s="1"/>
  <c r="AD105" i="21"/>
  <c r="AN105" i="21" s="1"/>
  <c r="I150" i="14" s="1"/>
  <c r="AA105" i="21"/>
  <c r="Z105" i="21"/>
  <c r="AJ151" i="2"/>
  <c r="AI151" i="2"/>
  <c r="AG151" i="2"/>
  <c r="AF151" i="2"/>
  <c r="AD151" i="2"/>
  <c r="AN151" i="2"/>
  <c r="E150" i="14"/>
  <c r="AC151" i="2"/>
  <c r="AA151" i="2"/>
  <c r="AJ123" i="15"/>
  <c r="AI123" i="15" s="1"/>
  <c r="AG123" i="15"/>
  <c r="AF123" i="15" s="1"/>
  <c r="AD123" i="15"/>
  <c r="AA123" i="15"/>
  <c r="BM149" i="14"/>
  <c r="BL149" i="14"/>
  <c r="AM149" i="14"/>
  <c r="AL149" i="14"/>
  <c r="AI149" i="14"/>
  <c r="AH149" i="14"/>
  <c r="AG149" i="14"/>
  <c r="AF149" i="14"/>
  <c r="AE149" i="14"/>
  <c r="AD149" i="14"/>
  <c r="G149" i="14"/>
  <c r="F149" i="14"/>
  <c r="AJ150" i="23"/>
  <c r="AI150" i="23"/>
  <c r="AG150" i="23"/>
  <c r="AF150" i="23"/>
  <c r="AD150" i="23"/>
  <c r="AN150" i="23"/>
  <c r="BK149" i="14"/>
  <c r="AC150" i="23"/>
  <c r="AA150" i="23"/>
  <c r="AJ150" i="28"/>
  <c r="AI150" i="28"/>
  <c r="AG150" i="28"/>
  <c r="AF150" i="28"/>
  <c r="AD150" i="28"/>
  <c r="AN150" i="28"/>
  <c r="BI149" i="14"/>
  <c r="AA150" i="28"/>
  <c r="Z150" i="28"/>
  <c r="AJ28" i="34"/>
  <c r="AI28" i="34"/>
  <c r="AG28" i="34"/>
  <c r="AF28" i="34"/>
  <c r="AD28" i="34"/>
  <c r="AN28" i="34"/>
  <c r="BG149" i="14"/>
  <c r="AC28" i="34"/>
  <c r="AA28" i="34"/>
  <c r="AL28" i="34"/>
  <c r="AJ39" i="31"/>
  <c r="AI39" i="31"/>
  <c r="AG39" i="31"/>
  <c r="AF39" i="31"/>
  <c r="AD39" i="31"/>
  <c r="AN39" i="31"/>
  <c r="BE149" i="14"/>
  <c r="AC39" i="31"/>
  <c r="AA39" i="31"/>
  <c r="AL39" i="31"/>
  <c r="AJ53" i="26"/>
  <c r="AI53" i="26"/>
  <c r="AG53" i="26"/>
  <c r="AF53" i="26"/>
  <c r="AD53" i="26"/>
  <c r="AN53" i="26"/>
  <c r="BA149" i="14"/>
  <c r="AC53" i="26"/>
  <c r="AA53" i="26"/>
  <c r="AL53" i="26"/>
  <c r="AJ40" i="32"/>
  <c r="AI40" i="32"/>
  <c r="AG40" i="32"/>
  <c r="AF40" i="32"/>
  <c r="AD40" i="32"/>
  <c r="AA40" i="32"/>
  <c r="AJ87" i="33"/>
  <c r="AI87" i="33"/>
  <c r="AG87" i="33"/>
  <c r="AF87" i="33"/>
  <c r="AD87" i="33"/>
  <c r="AC87" i="33"/>
  <c r="AA87" i="33"/>
  <c r="AJ44" i="30"/>
  <c r="AI44" i="30" s="1"/>
  <c r="AG44" i="30"/>
  <c r="AF44" i="30" s="1"/>
  <c r="AD44" i="30"/>
  <c r="AC44" i="30" s="1"/>
  <c r="AA44" i="30"/>
  <c r="Z44" i="30" s="1"/>
  <c r="AJ150" i="3"/>
  <c r="AI150" i="3"/>
  <c r="AG150" i="3"/>
  <c r="AF150" i="3"/>
  <c r="AD150" i="3"/>
  <c r="AN150" i="3"/>
  <c r="AK149" i="14"/>
  <c r="AA150" i="3"/>
  <c r="AL150" i="3"/>
  <c r="AJ149" i="14"/>
  <c r="AJ142" i="4"/>
  <c r="AI142" i="4" s="1"/>
  <c r="AG142" i="4"/>
  <c r="AD142" i="4"/>
  <c r="AN142" i="4"/>
  <c r="AA149" i="14" s="1"/>
  <c r="AA142" i="4"/>
  <c r="AJ150" i="5"/>
  <c r="AI150" i="5"/>
  <c r="AG150" i="5"/>
  <c r="AF150" i="5"/>
  <c r="AD150" i="5"/>
  <c r="AN150" i="5"/>
  <c r="Y149" i="14"/>
  <c r="AC150" i="5"/>
  <c r="AA150" i="5"/>
  <c r="AL150" i="5"/>
  <c r="X149" i="14"/>
  <c r="AJ149" i="5"/>
  <c r="AI149" i="5"/>
  <c r="AG149" i="5"/>
  <c r="AF149" i="5"/>
  <c r="AD149" i="5"/>
  <c r="AN149" i="5"/>
  <c r="Y148" i="14"/>
  <c r="AA149" i="5"/>
  <c r="AL149" i="5"/>
  <c r="AA150" i="6"/>
  <c r="AL150" i="6" s="1"/>
  <c r="AJ113" i="19"/>
  <c r="AG113" i="19"/>
  <c r="AD113" i="19"/>
  <c r="AJ112" i="19"/>
  <c r="AI112" i="19"/>
  <c r="AG112" i="19"/>
  <c r="AD112" i="19"/>
  <c r="AJ150" i="35"/>
  <c r="AI150" i="35" s="1"/>
  <c r="AG150" i="35"/>
  <c r="AF150" i="35" s="1"/>
  <c r="AD150" i="35"/>
  <c r="AA150" i="35"/>
  <c r="Z150" i="35" s="1"/>
  <c r="Y150" i="27"/>
  <c r="X150" i="27"/>
  <c r="W150" i="27"/>
  <c r="Z150" i="27"/>
  <c r="U150" i="27"/>
  <c r="T150" i="27"/>
  <c r="S150" i="27"/>
  <c r="AJ150" i="7"/>
  <c r="AI150" i="7"/>
  <c r="AG150" i="7"/>
  <c r="AF150" i="7"/>
  <c r="AD150" i="7"/>
  <c r="AN150" i="7"/>
  <c r="O149" i="14"/>
  <c r="AA150" i="7"/>
  <c r="Y52" i="8"/>
  <c r="X52" i="8"/>
  <c r="W52" i="8"/>
  <c r="V52" i="8"/>
  <c r="U52" i="8"/>
  <c r="T52" i="8"/>
  <c r="S52" i="8"/>
  <c r="AJ111" i="20"/>
  <c r="AI111" i="20"/>
  <c r="AG111" i="20"/>
  <c r="AF111" i="20"/>
  <c r="AD111" i="20"/>
  <c r="AN111" i="20"/>
  <c r="K149" i="14"/>
  <c r="AC111" i="20"/>
  <c r="AA111" i="20"/>
  <c r="AL111" i="20"/>
  <c r="J149" i="14"/>
  <c r="AJ110" i="20"/>
  <c r="AI110" i="20"/>
  <c r="AG110" i="20"/>
  <c r="AF110" i="20"/>
  <c r="AD110" i="20"/>
  <c r="AN110" i="20"/>
  <c r="K148" i="14"/>
  <c r="AA110" i="20"/>
  <c r="AL110" i="20"/>
  <c r="AJ104" i="21"/>
  <c r="AI104" i="21"/>
  <c r="AG104" i="21"/>
  <c r="AF104" i="21"/>
  <c r="AD104" i="21"/>
  <c r="AC104" i="21"/>
  <c r="AA104" i="21"/>
  <c r="AL104" i="21" s="1"/>
  <c r="AJ150" i="2"/>
  <c r="AI150" i="2"/>
  <c r="AG150" i="2"/>
  <c r="AF150" i="2"/>
  <c r="AD150" i="2"/>
  <c r="AA150" i="2"/>
  <c r="AJ122" i="15"/>
  <c r="AI122" i="15" s="1"/>
  <c r="AG122" i="15"/>
  <c r="AF122" i="15" s="1"/>
  <c r="AD122" i="15"/>
  <c r="AC122" i="15" s="1"/>
  <c r="AA122" i="15"/>
  <c r="BM148" i="14"/>
  <c r="BL148" i="14"/>
  <c r="AM148" i="14"/>
  <c r="AL148" i="14"/>
  <c r="AI148" i="14"/>
  <c r="AH148" i="14"/>
  <c r="AG148" i="14"/>
  <c r="AF148" i="14"/>
  <c r="AE148" i="14"/>
  <c r="AD148" i="14"/>
  <c r="G148" i="14"/>
  <c r="F148" i="14"/>
  <c r="AJ149" i="23"/>
  <c r="AI149" i="23"/>
  <c r="AG149" i="23"/>
  <c r="AF149" i="23"/>
  <c r="AD149" i="23"/>
  <c r="AN149" i="23"/>
  <c r="BK148" i="14"/>
  <c r="AA149" i="23"/>
  <c r="AJ148" i="23"/>
  <c r="AI148" i="23"/>
  <c r="AG148" i="23"/>
  <c r="AF148" i="23"/>
  <c r="AD148" i="23"/>
  <c r="AN148" i="23"/>
  <c r="BK147" i="14"/>
  <c r="AA148" i="23"/>
  <c r="AJ149" i="28"/>
  <c r="AG149" i="28"/>
  <c r="AF149" i="28"/>
  <c r="AD149" i="28"/>
  <c r="AN149" i="28"/>
  <c r="BI148" i="14"/>
  <c r="AA149" i="28"/>
  <c r="AL149" i="28"/>
  <c r="AJ27" i="34"/>
  <c r="AI27" i="34"/>
  <c r="AG27" i="34"/>
  <c r="AF27" i="34"/>
  <c r="AD27" i="34"/>
  <c r="AA27" i="34"/>
  <c r="AJ38" i="31"/>
  <c r="AI38" i="31"/>
  <c r="AG38" i="31"/>
  <c r="AF38" i="31"/>
  <c r="AD38" i="31"/>
  <c r="AC38" i="31"/>
  <c r="AA38" i="31"/>
  <c r="Z38" i="31"/>
  <c r="AJ52" i="26"/>
  <c r="AI52" i="26"/>
  <c r="AG52" i="26"/>
  <c r="AF52" i="26"/>
  <c r="AD52" i="26"/>
  <c r="AA52" i="26"/>
  <c r="AJ39" i="32"/>
  <c r="AI39" i="32"/>
  <c r="AG39" i="32"/>
  <c r="AF39" i="32"/>
  <c r="AD39" i="32"/>
  <c r="AA39" i="32"/>
  <c r="AL39" i="32"/>
  <c r="AJ86" i="33"/>
  <c r="AG86" i="33"/>
  <c r="AD86" i="33"/>
  <c r="AC86" i="33"/>
  <c r="AA86" i="33"/>
  <c r="AL86" i="33"/>
  <c r="AJ43" i="30"/>
  <c r="AI43" i="30" s="1"/>
  <c r="AG43" i="30"/>
  <c r="AF43" i="30" s="1"/>
  <c r="AD43" i="30"/>
  <c r="AC43" i="30" s="1"/>
  <c r="AA43" i="30"/>
  <c r="Z43" i="30" s="1"/>
  <c r="AJ149" i="3"/>
  <c r="AI149" i="3"/>
  <c r="AG149" i="3"/>
  <c r="AF149" i="3"/>
  <c r="AD149" i="3"/>
  <c r="AC149" i="3"/>
  <c r="AA149" i="3"/>
  <c r="AJ141" i="4"/>
  <c r="AI141" i="4" s="1"/>
  <c r="AG141" i="4"/>
  <c r="AF141" i="4" s="1"/>
  <c r="AD141" i="4"/>
  <c r="AA141" i="4"/>
  <c r="AJ149" i="6"/>
  <c r="AI149" i="6"/>
  <c r="AG149" i="6"/>
  <c r="AF149" i="6"/>
  <c r="AD149" i="6"/>
  <c r="AC149" i="6"/>
  <c r="AA149" i="6"/>
  <c r="AA112" i="19"/>
  <c r="AJ111" i="19"/>
  <c r="AI111" i="19"/>
  <c r="AG111" i="19"/>
  <c r="AF111" i="19"/>
  <c r="AD111" i="19"/>
  <c r="AN111" i="19"/>
  <c r="U147" i="14"/>
  <c r="AC111" i="19"/>
  <c r="AA111" i="19"/>
  <c r="Z111" i="19"/>
  <c r="AJ149" i="35"/>
  <c r="AI149" i="35" s="1"/>
  <c r="AG149" i="35"/>
  <c r="AF149" i="35" s="1"/>
  <c r="AD149" i="35"/>
  <c r="AA149" i="35"/>
  <c r="Y149" i="27"/>
  <c r="X149" i="27"/>
  <c r="W149" i="27"/>
  <c r="V149" i="27"/>
  <c r="U149" i="27"/>
  <c r="T149" i="27"/>
  <c r="S149" i="27"/>
  <c r="Z149" i="27"/>
  <c r="AJ149" i="7"/>
  <c r="AI149" i="7"/>
  <c r="AG149" i="7"/>
  <c r="AF149" i="7"/>
  <c r="AD149" i="7"/>
  <c r="AN149" i="7"/>
  <c r="O148" i="14"/>
  <c r="AA149" i="7"/>
  <c r="AL149" i="7"/>
  <c r="AJ148" i="7"/>
  <c r="AI148" i="7"/>
  <c r="AG148" i="7"/>
  <c r="AF148" i="7"/>
  <c r="AD148" i="7"/>
  <c r="AC148" i="7"/>
  <c r="AA148" i="7"/>
  <c r="AL148" i="7"/>
  <c r="N147" i="14"/>
  <c r="Z52" i="26"/>
  <c r="Y51" i="8"/>
  <c r="X51" i="8"/>
  <c r="W51" i="8"/>
  <c r="V51" i="8"/>
  <c r="U51" i="8"/>
  <c r="T51" i="8"/>
  <c r="S51" i="8"/>
  <c r="AJ103" i="21"/>
  <c r="AI103" i="21"/>
  <c r="AG103" i="21"/>
  <c r="AF103" i="21"/>
  <c r="AD103" i="21"/>
  <c r="AN103" i="21"/>
  <c r="I148" i="14" s="1"/>
  <c r="AC103" i="21"/>
  <c r="AA103" i="21"/>
  <c r="AJ149" i="2"/>
  <c r="AI149" i="2"/>
  <c r="AG149" i="2"/>
  <c r="AF149" i="2"/>
  <c r="AD149" i="2"/>
  <c r="AN149" i="2"/>
  <c r="E148" i="14"/>
  <c r="AA149" i="2"/>
  <c r="AL149" i="2"/>
  <c r="D148" i="14"/>
  <c r="AJ121" i="15"/>
  <c r="AG121" i="15"/>
  <c r="AF121" i="15" s="1"/>
  <c r="AD121" i="15"/>
  <c r="AC121" i="15" s="1"/>
  <c r="AA121" i="15"/>
  <c r="BM147" i="14"/>
  <c r="BL147" i="14"/>
  <c r="AM147" i="14"/>
  <c r="AL147" i="14"/>
  <c r="AI147" i="14"/>
  <c r="AH147" i="14"/>
  <c r="AG147" i="14"/>
  <c r="AF147" i="14"/>
  <c r="AE147" i="14"/>
  <c r="AD147" i="14"/>
  <c r="G147" i="14"/>
  <c r="F147" i="14"/>
  <c r="AJ148" i="28"/>
  <c r="AI148" i="28"/>
  <c r="AG148" i="28"/>
  <c r="AF148" i="28"/>
  <c r="AD148" i="28"/>
  <c r="AC148" i="28"/>
  <c r="AA148" i="28"/>
  <c r="AL148" i="28"/>
  <c r="AJ26" i="34"/>
  <c r="AI26" i="34"/>
  <c r="AG26" i="34"/>
  <c r="AF26" i="34"/>
  <c r="AD26" i="34"/>
  <c r="AC26" i="34"/>
  <c r="AA26" i="34"/>
  <c r="AL26" i="34"/>
  <c r="BF147" i="14"/>
  <c r="AJ37" i="31"/>
  <c r="AI37" i="31"/>
  <c r="AG37" i="31"/>
  <c r="AF37" i="31"/>
  <c r="AD37" i="31"/>
  <c r="AC37" i="31"/>
  <c r="AA37" i="31"/>
  <c r="AL37" i="31"/>
  <c r="Z37" i="31"/>
  <c r="AJ51" i="26"/>
  <c r="AI51" i="26"/>
  <c r="AG51" i="26"/>
  <c r="AF51" i="26"/>
  <c r="AD51" i="26"/>
  <c r="AC51" i="26"/>
  <c r="AA51" i="26"/>
  <c r="AL51" i="26"/>
  <c r="Z51" i="26"/>
  <c r="AJ38" i="32"/>
  <c r="AI38" i="32"/>
  <c r="AG38" i="32"/>
  <c r="AF38" i="32"/>
  <c r="AD38" i="32"/>
  <c r="AA38" i="32"/>
  <c r="AL38" i="32"/>
  <c r="AT147" i="14"/>
  <c r="AJ85" i="33"/>
  <c r="AI85" i="33"/>
  <c r="AG85" i="33"/>
  <c r="AF85" i="33"/>
  <c r="AD85" i="33"/>
  <c r="AN85" i="33"/>
  <c r="AS147" i="14"/>
  <c r="AA85" i="33"/>
  <c r="AJ42" i="30"/>
  <c r="AI42" i="30" s="1"/>
  <c r="AG42" i="30"/>
  <c r="AF42" i="30" s="1"/>
  <c r="AD42" i="30"/>
  <c r="AA42" i="30"/>
  <c r="AJ148" i="3"/>
  <c r="AI148" i="3"/>
  <c r="AG148" i="3"/>
  <c r="AF148" i="3"/>
  <c r="AD148" i="3"/>
  <c r="AN148" i="3"/>
  <c r="AK147" i="14"/>
  <c r="AA148" i="3"/>
  <c r="AJ147" i="3"/>
  <c r="AI147" i="3"/>
  <c r="AG147" i="3"/>
  <c r="AF147" i="3"/>
  <c r="AD147" i="3"/>
  <c r="AN147" i="3"/>
  <c r="AK146" i="14"/>
  <c r="AA147" i="3"/>
  <c r="AJ140" i="4"/>
  <c r="AI140" i="4" s="1"/>
  <c r="AG140" i="4"/>
  <c r="AF140" i="4" s="1"/>
  <c r="AD140" i="4"/>
  <c r="AN140" i="4"/>
  <c r="AA147" i="14" s="1"/>
  <c r="AA140" i="4"/>
  <c r="AJ148" i="5"/>
  <c r="AI148" i="5"/>
  <c r="AG148" i="5"/>
  <c r="AF148" i="5"/>
  <c r="AD148" i="5"/>
  <c r="AN148" i="5"/>
  <c r="Y147" i="14"/>
  <c r="AA148" i="5"/>
  <c r="Z148" i="5"/>
  <c r="AJ148" i="6"/>
  <c r="AI148" i="6" s="1"/>
  <c r="AG148" i="6"/>
  <c r="AF148" i="6" s="1"/>
  <c r="AD148" i="6"/>
  <c r="AA148" i="6"/>
  <c r="AJ148" i="35"/>
  <c r="AI148" i="35" s="1"/>
  <c r="AG148" i="35"/>
  <c r="AF148" i="35" s="1"/>
  <c r="AD148" i="35"/>
  <c r="AN148" i="35" s="1"/>
  <c r="S147" i="14" s="1"/>
  <c r="AA148" i="35"/>
  <c r="Z148" i="35" s="1"/>
  <c r="Y148" i="27"/>
  <c r="X148" i="27"/>
  <c r="W148" i="27"/>
  <c r="V148" i="27"/>
  <c r="U148" i="27"/>
  <c r="T148" i="27"/>
  <c r="S148" i="27"/>
  <c r="Z148" i="27"/>
  <c r="Y50" i="8"/>
  <c r="X50" i="8"/>
  <c r="W50" i="8"/>
  <c r="V50" i="8"/>
  <c r="U50" i="8"/>
  <c r="T50" i="8"/>
  <c r="S50" i="8"/>
  <c r="R50" i="8"/>
  <c r="Y49" i="8"/>
  <c r="X49" i="8"/>
  <c r="W49" i="8"/>
  <c r="V49" i="8"/>
  <c r="U49" i="8"/>
  <c r="T49" i="8"/>
  <c r="S49" i="8"/>
  <c r="AJ109" i="20"/>
  <c r="AI109" i="20"/>
  <c r="AG109" i="20"/>
  <c r="AF109" i="20"/>
  <c r="AD109" i="20"/>
  <c r="AN109" i="20"/>
  <c r="K147" i="14"/>
  <c r="AA109" i="20"/>
  <c r="AJ108" i="20"/>
  <c r="AI108" i="20"/>
  <c r="AG108" i="20"/>
  <c r="AF108" i="20"/>
  <c r="AD108" i="20"/>
  <c r="AN108" i="20"/>
  <c r="K146" i="14"/>
  <c r="AC108" i="20"/>
  <c r="AA108" i="20"/>
  <c r="AJ102" i="21"/>
  <c r="AI102" i="21"/>
  <c r="AG102" i="21"/>
  <c r="AF102" i="21"/>
  <c r="AD102" i="21"/>
  <c r="AA102" i="21"/>
  <c r="AL102" i="21" s="1"/>
  <c r="AJ148" i="2"/>
  <c r="AI148" i="2"/>
  <c r="AG148" i="2"/>
  <c r="AF148" i="2"/>
  <c r="AD148" i="2"/>
  <c r="AN148" i="2"/>
  <c r="E147" i="14"/>
  <c r="AA148" i="2"/>
  <c r="AJ120" i="15"/>
  <c r="AI120" i="15"/>
  <c r="AG120" i="15"/>
  <c r="AF120" i="15" s="1"/>
  <c r="AD120" i="15"/>
  <c r="AA120" i="15"/>
  <c r="AJ119" i="15"/>
  <c r="AI119" i="15" s="1"/>
  <c r="AG119" i="15"/>
  <c r="AF119" i="15"/>
  <c r="AD119" i="15"/>
  <c r="AA119" i="15"/>
  <c r="Z119" i="15"/>
  <c r="AJ147" i="23"/>
  <c r="AI147" i="23"/>
  <c r="AG147" i="23"/>
  <c r="AF147" i="23"/>
  <c r="AD147" i="23"/>
  <c r="AC147" i="23"/>
  <c r="AA147" i="23"/>
  <c r="AJ147" i="28"/>
  <c r="AI147" i="28"/>
  <c r="AG147" i="28"/>
  <c r="AF147" i="28"/>
  <c r="AD147" i="28"/>
  <c r="AC147" i="28"/>
  <c r="AA147" i="28"/>
  <c r="AL147" i="28"/>
  <c r="AJ25" i="34"/>
  <c r="AI25" i="34"/>
  <c r="AG25" i="34"/>
  <c r="AF25" i="34"/>
  <c r="AD25" i="34"/>
  <c r="AC25" i="34"/>
  <c r="AA25" i="34"/>
  <c r="AL25" i="34"/>
  <c r="AJ36" i="31"/>
  <c r="AI36" i="31"/>
  <c r="AG36" i="31"/>
  <c r="AF36" i="31"/>
  <c r="AD36" i="31"/>
  <c r="AN36" i="31"/>
  <c r="BE146" i="14"/>
  <c r="AA36" i="31"/>
  <c r="AJ50" i="26"/>
  <c r="AI50" i="26"/>
  <c r="AG50" i="26"/>
  <c r="AF50" i="26"/>
  <c r="AD50" i="26"/>
  <c r="AN50" i="26"/>
  <c r="BA146" i="14"/>
  <c r="AA50" i="26"/>
  <c r="AJ37" i="32"/>
  <c r="AI37" i="32"/>
  <c r="AG37" i="32"/>
  <c r="AF37" i="32"/>
  <c r="AD37" i="32"/>
  <c r="AN37" i="32"/>
  <c r="AU146" i="14"/>
  <c r="AA37" i="32"/>
  <c r="AJ84" i="33"/>
  <c r="AI84" i="33"/>
  <c r="AG84" i="33"/>
  <c r="AD84" i="33"/>
  <c r="AC84" i="33"/>
  <c r="AA84" i="33"/>
  <c r="AJ41" i="30"/>
  <c r="AI41" i="30" s="1"/>
  <c r="AG41" i="30"/>
  <c r="AF41" i="30" s="1"/>
  <c r="AD41" i="30"/>
  <c r="AA41" i="30"/>
  <c r="AJ139" i="4"/>
  <c r="AI139" i="4" s="1"/>
  <c r="AG139" i="4"/>
  <c r="AD139" i="4"/>
  <c r="AC139" i="4" s="1"/>
  <c r="AA139" i="4"/>
  <c r="AJ138" i="4"/>
  <c r="AI138" i="4" s="1"/>
  <c r="AG138" i="4"/>
  <c r="AF138" i="4" s="1"/>
  <c r="AD138" i="4"/>
  <c r="AC138" i="4" s="1"/>
  <c r="AA138" i="4"/>
  <c r="AL138" i="4"/>
  <c r="Z145" i="14" s="1"/>
  <c r="AJ147" i="5"/>
  <c r="AI147" i="5"/>
  <c r="AG147" i="5"/>
  <c r="AF147" i="5"/>
  <c r="AD147" i="5"/>
  <c r="AC147" i="5"/>
  <c r="AA147" i="5"/>
  <c r="AL147" i="5"/>
  <c r="X146" i="14"/>
  <c r="AJ147" i="6"/>
  <c r="AI147" i="6" s="1"/>
  <c r="AG147" i="6"/>
  <c r="AF147" i="6" s="1"/>
  <c r="AD147" i="6"/>
  <c r="AC147" i="6"/>
  <c r="AA147" i="6"/>
  <c r="AL147" i="6" s="1"/>
  <c r="V146" i="14" s="1"/>
  <c r="AD110" i="19"/>
  <c r="AN110" i="19"/>
  <c r="U146" i="14"/>
  <c r="AC110" i="19"/>
  <c r="AA110" i="19"/>
  <c r="AJ110" i="19"/>
  <c r="AI110" i="19"/>
  <c r="AG110" i="19"/>
  <c r="AJ147" i="35"/>
  <c r="AI147" i="35" s="1"/>
  <c r="AG147" i="35"/>
  <c r="AF147" i="35" s="1"/>
  <c r="AD147" i="35"/>
  <c r="AA147" i="35"/>
  <c r="Y147" i="27"/>
  <c r="X147" i="27"/>
  <c r="W147" i="27"/>
  <c r="V147" i="27"/>
  <c r="U147" i="27"/>
  <c r="T147" i="27"/>
  <c r="S147" i="27"/>
  <c r="AJ147" i="7"/>
  <c r="AI147" i="7"/>
  <c r="AG147" i="7"/>
  <c r="AF147" i="7"/>
  <c r="AD147" i="7"/>
  <c r="AA147" i="7"/>
  <c r="AJ101" i="21"/>
  <c r="AG101" i="21"/>
  <c r="AL101" i="21" s="1"/>
  <c r="AD101" i="21"/>
  <c r="AN101" i="21" s="1"/>
  <c r="I146" i="14"/>
  <c r="AA101" i="21"/>
  <c r="AJ147" i="2"/>
  <c r="AI147" i="2"/>
  <c r="AG147" i="2"/>
  <c r="AF147" i="2"/>
  <c r="AD147" i="2"/>
  <c r="AN147" i="2"/>
  <c r="E146" i="14"/>
  <c r="AA147" i="2"/>
  <c r="BM146" i="14"/>
  <c r="BL146" i="14"/>
  <c r="AM146" i="14"/>
  <c r="AL146" i="14"/>
  <c r="AI146" i="14"/>
  <c r="AH146" i="14"/>
  <c r="AG146" i="14"/>
  <c r="AF146" i="14"/>
  <c r="AE146" i="14"/>
  <c r="AD146" i="14"/>
  <c r="G146" i="14"/>
  <c r="F146" i="14"/>
  <c r="BM145" i="14"/>
  <c r="BL145" i="14"/>
  <c r="AM145" i="14"/>
  <c r="AL145" i="14"/>
  <c r="AI145" i="14"/>
  <c r="AH145" i="14"/>
  <c r="AG145" i="14"/>
  <c r="AF145" i="14"/>
  <c r="AE145" i="14"/>
  <c r="AD145" i="14"/>
  <c r="G145" i="14"/>
  <c r="F145" i="14"/>
  <c r="AJ146" i="23"/>
  <c r="AI146" i="23"/>
  <c r="AG146" i="23"/>
  <c r="AD146" i="23"/>
  <c r="AN146" i="23"/>
  <c r="BK145" i="14"/>
  <c r="AC146" i="23"/>
  <c r="AA146" i="23"/>
  <c r="AJ146" i="28"/>
  <c r="AG146" i="28"/>
  <c r="AF146" i="28"/>
  <c r="AD146" i="28"/>
  <c r="AN146" i="28"/>
  <c r="BI145" i="14"/>
  <c r="AC146" i="28"/>
  <c r="AA146" i="28"/>
  <c r="AL146" i="28"/>
  <c r="AJ145" i="28"/>
  <c r="AG145" i="28"/>
  <c r="AF145" i="28"/>
  <c r="AD145" i="28"/>
  <c r="AA145" i="28"/>
  <c r="AL145" i="28"/>
  <c r="AJ24" i="34"/>
  <c r="AI24" i="34"/>
  <c r="AG24" i="34"/>
  <c r="AF24" i="34"/>
  <c r="AD24" i="34"/>
  <c r="AA24" i="34"/>
  <c r="AL24" i="34"/>
  <c r="AJ35" i="31"/>
  <c r="AI35" i="31"/>
  <c r="AG35" i="31"/>
  <c r="AF35" i="31"/>
  <c r="AD35" i="31"/>
  <c r="AN35" i="31"/>
  <c r="BE145" i="14"/>
  <c r="AC35" i="31"/>
  <c r="AA35" i="31"/>
  <c r="AJ49" i="26"/>
  <c r="AI49" i="26"/>
  <c r="AG49" i="26"/>
  <c r="AF49" i="26"/>
  <c r="AD49" i="26"/>
  <c r="AN49" i="26"/>
  <c r="BA145" i="14"/>
  <c r="AA49" i="26"/>
  <c r="AJ36" i="32"/>
  <c r="AI36" i="32"/>
  <c r="AG36" i="32"/>
  <c r="AF36" i="32"/>
  <c r="AD36" i="32"/>
  <c r="AA36" i="32"/>
  <c r="AL36" i="32"/>
  <c r="AJ83" i="33"/>
  <c r="AI83" i="33"/>
  <c r="AG83" i="33"/>
  <c r="AF83" i="33"/>
  <c r="AD83" i="33"/>
  <c r="AA83" i="33"/>
  <c r="AL83" i="33"/>
  <c r="AJ40" i="30"/>
  <c r="AI40" i="30" s="1"/>
  <c r="AG40" i="30"/>
  <c r="AF40" i="30" s="1"/>
  <c r="AD40" i="30"/>
  <c r="AC40" i="30" s="1"/>
  <c r="AA40" i="30"/>
  <c r="Z40" i="30" s="1"/>
  <c r="AJ146" i="3"/>
  <c r="AI146" i="3"/>
  <c r="AG146" i="3"/>
  <c r="AF146" i="3"/>
  <c r="AD146" i="3"/>
  <c r="AN146" i="3"/>
  <c r="AK145" i="14"/>
  <c r="AC146" i="3"/>
  <c r="AA146" i="3"/>
  <c r="AJ146" i="5"/>
  <c r="AI146" i="5"/>
  <c r="AG146" i="5"/>
  <c r="AF146" i="5"/>
  <c r="AD146" i="5"/>
  <c r="AA146" i="5"/>
  <c r="AL146" i="5"/>
  <c r="X145" i="14"/>
  <c r="AJ145" i="5"/>
  <c r="AI145" i="5"/>
  <c r="AG145" i="5"/>
  <c r="AF145" i="5"/>
  <c r="AD145" i="5"/>
  <c r="AN145" i="5"/>
  <c r="Y144" i="14"/>
  <c r="AA145" i="5"/>
  <c r="AJ146" i="6"/>
  <c r="AI146" i="6" s="1"/>
  <c r="AG146" i="6"/>
  <c r="AF146" i="6" s="1"/>
  <c r="AD146" i="6"/>
  <c r="AA146" i="6"/>
  <c r="AL146" i="6" s="1"/>
  <c r="V145" i="14" s="1"/>
  <c r="AJ109" i="19"/>
  <c r="AI109" i="19"/>
  <c r="AG109" i="19"/>
  <c r="AF109" i="19"/>
  <c r="AD109" i="19"/>
  <c r="AN109" i="19"/>
  <c r="U145" i="14"/>
  <c r="AA109" i="19"/>
  <c r="AJ146" i="35"/>
  <c r="AI146" i="35" s="1"/>
  <c r="AG146" i="35"/>
  <c r="AF146" i="35" s="1"/>
  <c r="AD146" i="35"/>
  <c r="AN146" i="35"/>
  <c r="S145" i="14" s="1"/>
  <c r="AA146" i="35"/>
  <c r="Y146" i="27"/>
  <c r="X146" i="27"/>
  <c r="W146" i="27"/>
  <c r="V146" i="27"/>
  <c r="U146" i="27"/>
  <c r="T146" i="27"/>
  <c r="S146" i="27"/>
  <c r="Z146" i="27"/>
  <c r="AJ146" i="7"/>
  <c r="AI146" i="7"/>
  <c r="AG146" i="7"/>
  <c r="AF146" i="7"/>
  <c r="AD146" i="7"/>
  <c r="AN146" i="7"/>
  <c r="O145" i="14"/>
  <c r="AA146" i="7"/>
  <c r="AL146" i="7"/>
  <c r="Y48" i="8"/>
  <c r="X48" i="8"/>
  <c r="W48" i="8"/>
  <c r="V48" i="8"/>
  <c r="U48" i="8"/>
  <c r="T48" i="8"/>
  <c r="S48" i="8"/>
  <c r="AJ107" i="20"/>
  <c r="AI107" i="20"/>
  <c r="AG107" i="20"/>
  <c r="AF107" i="20"/>
  <c r="AD107" i="20"/>
  <c r="AN107" i="20"/>
  <c r="K145" i="14"/>
  <c r="AA107" i="20"/>
  <c r="Z107" i="20"/>
  <c r="AJ100" i="21"/>
  <c r="AG100" i="21"/>
  <c r="AF100" i="21" s="1"/>
  <c r="AD100" i="21"/>
  <c r="AC100" i="21" s="1"/>
  <c r="AA100" i="21"/>
  <c r="AJ146" i="2"/>
  <c r="AG146" i="2"/>
  <c r="AF146" i="2"/>
  <c r="AD146" i="2"/>
  <c r="AC146" i="2"/>
  <c r="AA146" i="2"/>
  <c r="AL146" i="2"/>
  <c r="D145" i="14"/>
  <c r="AJ118" i="15"/>
  <c r="AI118" i="15" s="1"/>
  <c r="AG118" i="15"/>
  <c r="AF118" i="15"/>
  <c r="AD118" i="15"/>
  <c r="AC118" i="15" s="1"/>
  <c r="AA118" i="15"/>
  <c r="AJ145" i="23"/>
  <c r="AG145" i="23"/>
  <c r="AF145" i="23"/>
  <c r="AD145" i="23"/>
  <c r="AC145" i="23"/>
  <c r="AA145" i="23"/>
  <c r="Z145" i="23"/>
  <c r="AJ23" i="34"/>
  <c r="AI23" i="34"/>
  <c r="AG23" i="34"/>
  <c r="AF23" i="34"/>
  <c r="AD23" i="34"/>
  <c r="AN23" i="34"/>
  <c r="BG144" i="14"/>
  <c r="AA23" i="34"/>
  <c r="AJ34" i="31"/>
  <c r="AI34" i="31"/>
  <c r="AG34" i="31"/>
  <c r="AD34" i="31"/>
  <c r="AA34" i="31"/>
  <c r="AJ48" i="26"/>
  <c r="AI48" i="26"/>
  <c r="AG48" i="26"/>
  <c r="AF48" i="26"/>
  <c r="AD48" i="26"/>
  <c r="AN48" i="26"/>
  <c r="BA144" i="14"/>
  <c r="AA48" i="26"/>
  <c r="AL48" i="26"/>
  <c r="AZ144" i="14"/>
  <c r="AJ35" i="32"/>
  <c r="AI35" i="32"/>
  <c r="AG35" i="32"/>
  <c r="AF35" i="32"/>
  <c r="AD35" i="32"/>
  <c r="AA35" i="32"/>
  <c r="AL35" i="32"/>
  <c r="AJ82" i="33"/>
  <c r="AG82" i="33"/>
  <c r="AF82" i="33"/>
  <c r="AD82" i="33"/>
  <c r="AN82" i="33"/>
  <c r="AS144" i="14"/>
  <c r="AA82" i="33"/>
  <c r="Z82" i="33"/>
  <c r="AJ81" i="33"/>
  <c r="AI81" i="33"/>
  <c r="AG81" i="33"/>
  <c r="AF81" i="33"/>
  <c r="AD81" i="33"/>
  <c r="AA81" i="33"/>
  <c r="AJ39" i="30"/>
  <c r="AI39" i="30" s="1"/>
  <c r="AG39" i="30"/>
  <c r="AF39" i="30" s="1"/>
  <c r="AD39" i="30"/>
  <c r="AA39" i="30"/>
  <c r="AJ145" i="3"/>
  <c r="AI145" i="3"/>
  <c r="AG145" i="3"/>
  <c r="AF145" i="3"/>
  <c r="AD145" i="3"/>
  <c r="AN145" i="3"/>
  <c r="AK144" i="14"/>
  <c r="AA145" i="3"/>
  <c r="AJ137" i="4"/>
  <c r="AI137" i="4" s="1"/>
  <c r="AG137" i="4"/>
  <c r="AD137" i="4"/>
  <c r="AA137" i="4"/>
  <c r="AJ145" i="6"/>
  <c r="AI145" i="6" s="1"/>
  <c r="AG145" i="6"/>
  <c r="AF145" i="6" s="1"/>
  <c r="AD145" i="6"/>
  <c r="AA145" i="6"/>
  <c r="AJ108" i="19"/>
  <c r="AI108" i="19"/>
  <c r="AG108" i="19"/>
  <c r="AF108" i="19"/>
  <c r="AD108" i="19"/>
  <c r="AA108" i="19"/>
  <c r="AJ145" i="35"/>
  <c r="AI145" i="35" s="1"/>
  <c r="AG145" i="35"/>
  <c r="AF145" i="35" s="1"/>
  <c r="AD145" i="35"/>
  <c r="AA145" i="35"/>
  <c r="AL145" i="35" s="1"/>
  <c r="R144" i="14" s="1"/>
  <c r="Y145" i="27"/>
  <c r="X145" i="27"/>
  <c r="W145" i="27"/>
  <c r="V145" i="27"/>
  <c r="U145" i="27"/>
  <c r="S145" i="27"/>
  <c r="AJ145" i="7"/>
  <c r="AI145" i="7"/>
  <c r="AG145" i="7"/>
  <c r="AF145" i="7"/>
  <c r="AD145" i="7"/>
  <c r="AN145" i="7"/>
  <c r="O144" i="14"/>
  <c r="AA145" i="7"/>
  <c r="Y47" i="8"/>
  <c r="X47" i="8"/>
  <c r="W47" i="8"/>
  <c r="V47" i="8"/>
  <c r="U47" i="8"/>
  <c r="S47" i="8"/>
  <c r="R47" i="8"/>
  <c r="AJ106" i="20"/>
  <c r="AI106" i="20"/>
  <c r="AG106" i="20"/>
  <c r="AF106" i="20"/>
  <c r="AD106" i="20"/>
  <c r="AC106" i="20"/>
  <c r="AA106" i="20"/>
  <c r="AJ105" i="20"/>
  <c r="AI105" i="20"/>
  <c r="AG105" i="20"/>
  <c r="AF105" i="20"/>
  <c r="AD105" i="20"/>
  <c r="AA105" i="20"/>
  <c r="AJ99" i="21"/>
  <c r="AI99" i="21"/>
  <c r="AG99" i="21"/>
  <c r="AF99" i="21"/>
  <c r="AD99" i="21"/>
  <c r="AA99" i="21"/>
  <c r="AJ145" i="2"/>
  <c r="AI145" i="2"/>
  <c r="AG145" i="2"/>
  <c r="AF145" i="2"/>
  <c r="AD145" i="2"/>
  <c r="AN145" i="2"/>
  <c r="E144" i="14"/>
  <c r="AA145" i="2"/>
  <c r="AL145" i="2"/>
  <c r="D144" i="14"/>
  <c r="AJ117" i="15"/>
  <c r="AI117" i="15"/>
  <c r="AG117" i="15"/>
  <c r="AF117" i="15" s="1"/>
  <c r="AD117" i="15"/>
  <c r="AA117" i="15"/>
  <c r="BM144" i="14"/>
  <c r="BL144" i="14"/>
  <c r="AM144" i="14"/>
  <c r="AL144" i="14"/>
  <c r="AI144" i="14"/>
  <c r="AH144" i="14"/>
  <c r="AG144" i="14"/>
  <c r="AF144" i="14"/>
  <c r="AE144" i="14"/>
  <c r="AD144" i="14"/>
  <c r="G144" i="14"/>
  <c r="F144" i="14"/>
  <c r="AJ144" i="23"/>
  <c r="AI144" i="23"/>
  <c r="AG144" i="23"/>
  <c r="AF144" i="23"/>
  <c r="AD144" i="23"/>
  <c r="AN144" i="23"/>
  <c r="BK143" i="14"/>
  <c r="AA144" i="23"/>
  <c r="Z144" i="23"/>
  <c r="AJ144" i="28"/>
  <c r="AI144" i="28"/>
  <c r="AG144" i="28"/>
  <c r="AF144" i="28"/>
  <c r="AD144" i="28"/>
  <c r="AN144" i="28"/>
  <c r="BI143" i="14"/>
  <c r="AA144" i="28"/>
  <c r="AL144" i="28"/>
  <c r="AJ22" i="34"/>
  <c r="AI22" i="34"/>
  <c r="AG22" i="34"/>
  <c r="AF22" i="34"/>
  <c r="AD22" i="34"/>
  <c r="AN22" i="34"/>
  <c r="BG143" i="14"/>
  <c r="AA22" i="34"/>
  <c r="AL22" i="34"/>
  <c r="AJ33" i="31"/>
  <c r="AI33" i="31"/>
  <c r="AG33" i="31"/>
  <c r="AF33" i="31"/>
  <c r="AD33" i="31"/>
  <c r="AN33" i="31"/>
  <c r="BE143" i="14"/>
  <c r="AA33" i="31"/>
  <c r="AL33" i="31"/>
  <c r="AJ47" i="26"/>
  <c r="AI47" i="26"/>
  <c r="AG47" i="26"/>
  <c r="AF47" i="26"/>
  <c r="AD47" i="26"/>
  <c r="AN47" i="26"/>
  <c r="BA143" i="14"/>
  <c r="AA47" i="26"/>
  <c r="AL47" i="26"/>
  <c r="AJ34" i="32"/>
  <c r="AI34" i="32"/>
  <c r="AG34" i="32"/>
  <c r="AF34" i="32"/>
  <c r="AD34" i="32"/>
  <c r="AA34" i="32"/>
  <c r="AL34" i="32"/>
  <c r="AJ38" i="30"/>
  <c r="AI38" i="30" s="1"/>
  <c r="AG38" i="30"/>
  <c r="AF38" i="30" s="1"/>
  <c r="AD38" i="30"/>
  <c r="AA38" i="30"/>
  <c r="AJ144" i="3"/>
  <c r="AI144" i="3"/>
  <c r="AG144" i="3"/>
  <c r="AF144" i="3"/>
  <c r="AD144" i="3"/>
  <c r="AN144" i="3"/>
  <c r="AK143" i="14"/>
  <c r="AA144" i="3"/>
  <c r="AL144" i="3"/>
  <c r="AJ143" i="14"/>
  <c r="AJ136" i="4"/>
  <c r="AI136" i="4" s="1"/>
  <c r="AG136" i="4"/>
  <c r="AF136" i="4" s="1"/>
  <c r="AD136" i="4"/>
  <c r="AA136" i="4"/>
  <c r="AJ144" i="5"/>
  <c r="AI144" i="5"/>
  <c r="AG144" i="5"/>
  <c r="AF144" i="5"/>
  <c r="AD144" i="5"/>
  <c r="AN144" i="5"/>
  <c r="Y143" i="14"/>
  <c r="AA144" i="5"/>
  <c r="AL144" i="5"/>
  <c r="AJ144" i="6"/>
  <c r="AI144" i="6" s="1"/>
  <c r="AG144" i="6"/>
  <c r="AF144" i="6" s="1"/>
  <c r="AD144" i="6"/>
  <c r="AA144" i="6"/>
  <c r="AL144" i="6" s="1"/>
  <c r="V143" i="14" s="1"/>
  <c r="AJ107" i="19"/>
  <c r="AI107" i="19"/>
  <c r="AG107" i="19"/>
  <c r="AF107" i="19"/>
  <c r="AD107" i="19"/>
  <c r="AC107" i="19"/>
  <c r="AA107" i="19"/>
  <c r="AJ144" i="35"/>
  <c r="AI144" i="35"/>
  <c r="AG144" i="35"/>
  <c r="AF144" i="35" s="1"/>
  <c r="AD144" i="35"/>
  <c r="AA144" i="35"/>
  <c r="Y144" i="27"/>
  <c r="X144" i="27"/>
  <c r="W144" i="27"/>
  <c r="V144" i="27"/>
  <c r="U144" i="27"/>
  <c r="T144" i="27"/>
  <c r="S144" i="27"/>
  <c r="Z144" i="27"/>
  <c r="AJ144" i="7"/>
  <c r="AI144" i="7"/>
  <c r="AG144" i="7"/>
  <c r="AD144" i="7"/>
  <c r="AC144" i="7"/>
  <c r="AA144" i="7"/>
  <c r="AL144" i="7"/>
  <c r="Y46" i="8"/>
  <c r="X46" i="8"/>
  <c r="W46" i="8"/>
  <c r="V46" i="8"/>
  <c r="U46" i="8"/>
  <c r="S46" i="8"/>
  <c r="AJ104" i="20"/>
  <c r="AI104" i="20"/>
  <c r="AG104" i="20"/>
  <c r="AF104" i="20"/>
  <c r="AD104" i="20"/>
  <c r="AN104" i="20"/>
  <c r="K142" i="14"/>
  <c r="AA104" i="20"/>
  <c r="AL104" i="20"/>
  <c r="AJ98" i="21"/>
  <c r="AG98" i="21"/>
  <c r="AF98" i="21" s="1"/>
  <c r="AD98" i="21"/>
  <c r="AA98" i="21"/>
  <c r="AJ97" i="21"/>
  <c r="AI97" i="21"/>
  <c r="AG97" i="21"/>
  <c r="AD97" i="21"/>
  <c r="AN97" i="21" s="1"/>
  <c r="I142" i="14" s="1"/>
  <c r="AA97" i="21"/>
  <c r="AL97" i="21"/>
  <c r="AJ144" i="2"/>
  <c r="AI144" i="2"/>
  <c r="AG144" i="2"/>
  <c r="AF144" i="2"/>
  <c r="AD144" i="2"/>
  <c r="AN144" i="2"/>
  <c r="E143" i="14"/>
  <c r="AA144" i="2"/>
  <c r="AJ116" i="15"/>
  <c r="AI116" i="15" s="1"/>
  <c r="AG116" i="15"/>
  <c r="AF116" i="15" s="1"/>
  <c r="AD116" i="15"/>
  <c r="AC116" i="15" s="1"/>
  <c r="AA116" i="15"/>
  <c r="BM143" i="14"/>
  <c r="BL143" i="14"/>
  <c r="AM143" i="14"/>
  <c r="AL143" i="14"/>
  <c r="AI143" i="14"/>
  <c r="AH143" i="14"/>
  <c r="AG143" i="14"/>
  <c r="AF143" i="14"/>
  <c r="AE143" i="14"/>
  <c r="AD143" i="14"/>
  <c r="G143" i="14"/>
  <c r="F143" i="14"/>
  <c r="AJ143" i="23"/>
  <c r="AI143" i="23"/>
  <c r="AG143" i="23"/>
  <c r="AF143" i="23"/>
  <c r="AD143" i="23"/>
  <c r="AN143" i="23"/>
  <c r="BK142" i="14"/>
  <c r="AC143" i="23"/>
  <c r="AA143" i="23"/>
  <c r="AJ143" i="28"/>
  <c r="AI143" i="28"/>
  <c r="AG143" i="28"/>
  <c r="AF143" i="28"/>
  <c r="AD143" i="28"/>
  <c r="AN143" i="28"/>
  <c r="BI142" i="14"/>
  <c r="AA143" i="28"/>
  <c r="AL143" i="28"/>
  <c r="AJ21" i="34"/>
  <c r="AI21" i="34"/>
  <c r="AG21" i="34"/>
  <c r="AF21" i="34"/>
  <c r="AD21" i="34"/>
  <c r="AN21" i="34"/>
  <c r="BG142" i="14"/>
  <c r="AA21" i="34"/>
  <c r="AL21" i="34"/>
  <c r="BF142" i="14"/>
  <c r="AJ32" i="31"/>
  <c r="AI32" i="31"/>
  <c r="AG32" i="31"/>
  <c r="AF32" i="31"/>
  <c r="AD32" i="31"/>
  <c r="AN32" i="31"/>
  <c r="BE142" i="14"/>
  <c r="AA32" i="31"/>
  <c r="AL32" i="31"/>
  <c r="BD142" i="14"/>
  <c r="AJ46" i="26"/>
  <c r="AI46" i="26"/>
  <c r="AG46" i="26"/>
  <c r="AF46" i="26"/>
  <c r="AD46" i="26"/>
  <c r="AN46" i="26"/>
  <c r="BA142" i="14"/>
  <c r="AA46" i="26"/>
  <c r="AL46" i="26"/>
  <c r="Z46" i="26"/>
  <c r="AJ33" i="32"/>
  <c r="AI33" i="32"/>
  <c r="AG33" i="32"/>
  <c r="AD33" i="32"/>
  <c r="AC33" i="32"/>
  <c r="AA33" i="32"/>
  <c r="AJ80" i="33"/>
  <c r="AI80" i="33"/>
  <c r="AG80" i="33"/>
  <c r="AF80" i="33"/>
  <c r="AD80" i="33"/>
  <c r="AN80" i="33"/>
  <c r="AS142" i="14"/>
  <c r="AA80" i="33"/>
  <c r="AJ37" i="30"/>
  <c r="AI37" i="30" s="1"/>
  <c r="AG37" i="30"/>
  <c r="AF37" i="30" s="1"/>
  <c r="AD37" i="30"/>
  <c r="AC37" i="30" s="1"/>
  <c r="AA37" i="30"/>
  <c r="Z37" i="30" s="1"/>
  <c r="AJ143" i="3"/>
  <c r="AI143" i="3"/>
  <c r="AG143" i="3"/>
  <c r="AF143" i="3"/>
  <c r="AD143" i="3"/>
  <c r="AC143" i="3"/>
  <c r="AA143" i="3"/>
  <c r="AL143" i="3"/>
  <c r="AJ142" i="14"/>
  <c r="AJ135" i="4"/>
  <c r="AI135" i="4" s="1"/>
  <c r="AG135" i="4"/>
  <c r="AF135" i="4" s="1"/>
  <c r="AD135" i="4"/>
  <c r="AA135" i="4"/>
  <c r="AJ143" i="5"/>
  <c r="AI143" i="5"/>
  <c r="AG143" i="5"/>
  <c r="AF143" i="5"/>
  <c r="AD143" i="5"/>
  <c r="AA143" i="5"/>
  <c r="AL143" i="5"/>
  <c r="AJ143" i="6"/>
  <c r="AI143" i="6" s="1"/>
  <c r="AG143" i="6"/>
  <c r="AF143" i="6" s="1"/>
  <c r="AD143" i="6"/>
  <c r="AC143" i="6" s="1"/>
  <c r="AA143" i="6"/>
  <c r="AL143" i="6" s="1"/>
  <c r="AD106" i="19"/>
  <c r="AC106" i="19"/>
  <c r="AA106" i="19"/>
  <c r="AJ106" i="19"/>
  <c r="AI106" i="19"/>
  <c r="AG106" i="19"/>
  <c r="AJ143" i="35"/>
  <c r="AI143" i="35" s="1"/>
  <c r="AG143" i="35"/>
  <c r="AF143" i="35"/>
  <c r="AD143" i="35"/>
  <c r="AA143" i="35"/>
  <c r="Y143" i="27"/>
  <c r="X143" i="27"/>
  <c r="W143" i="27"/>
  <c r="Z143" i="27"/>
  <c r="U143" i="27"/>
  <c r="AA143" i="27"/>
  <c r="T143" i="27"/>
  <c r="S143" i="27"/>
  <c r="AJ143" i="7"/>
  <c r="AI143" i="7"/>
  <c r="AG143" i="7"/>
  <c r="AF143" i="7"/>
  <c r="AD143" i="7"/>
  <c r="AN143" i="7"/>
  <c r="O142" i="14"/>
  <c r="AA143" i="7"/>
  <c r="AL143" i="7"/>
  <c r="Y45" i="8"/>
  <c r="X45" i="8"/>
  <c r="W45" i="8"/>
  <c r="V45" i="8"/>
  <c r="U45" i="8"/>
  <c r="T45" i="8"/>
  <c r="S45" i="8"/>
  <c r="Z45" i="8"/>
  <c r="L142" i="14"/>
  <c r="AJ143" i="2"/>
  <c r="AI143" i="2"/>
  <c r="AG143" i="2"/>
  <c r="AF143" i="2"/>
  <c r="AD143" i="2"/>
  <c r="AC143" i="2"/>
  <c r="AA143" i="2"/>
  <c r="AJ115" i="15"/>
  <c r="AI115" i="15"/>
  <c r="AG115" i="15"/>
  <c r="AD115" i="15"/>
  <c r="AC115" i="15"/>
  <c r="AA115" i="15"/>
  <c r="BM142" i="14"/>
  <c r="BL142" i="14"/>
  <c r="AM142" i="14"/>
  <c r="AL142" i="14"/>
  <c r="AI142" i="14"/>
  <c r="AH142" i="14"/>
  <c r="AG142" i="14"/>
  <c r="AF142" i="14"/>
  <c r="AE142" i="14"/>
  <c r="AD142" i="14"/>
  <c r="G142" i="14"/>
  <c r="F142" i="14"/>
  <c r="BM141" i="14"/>
  <c r="BL141" i="14"/>
  <c r="AM141" i="14"/>
  <c r="AL141" i="14"/>
  <c r="AI141" i="14"/>
  <c r="AH141" i="14"/>
  <c r="AG141" i="14"/>
  <c r="AF141" i="14"/>
  <c r="AE141" i="14"/>
  <c r="AD141" i="14"/>
  <c r="G141" i="14"/>
  <c r="F141" i="14"/>
  <c r="AJ142" i="23"/>
  <c r="AI142" i="23"/>
  <c r="AG142" i="23"/>
  <c r="AF142" i="23"/>
  <c r="AD142" i="23"/>
  <c r="AN142" i="23"/>
  <c r="BK141" i="14"/>
  <c r="AC142" i="23"/>
  <c r="AA142" i="23"/>
  <c r="AJ142" i="28"/>
  <c r="AI142" i="28"/>
  <c r="AG142" i="28"/>
  <c r="AD142" i="28"/>
  <c r="AN142" i="28"/>
  <c r="BI141" i="14"/>
  <c r="AA142" i="28"/>
  <c r="AL142" i="28"/>
  <c r="AJ20" i="34"/>
  <c r="AI20" i="34"/>
  <c r="AG20" i="34"/>
  <c r="AF20" i="34"/>
  <c r="AD20" i="34"/>
  <c r="AC20" i="34"/>
  <c r="AA20" i="34"/>
  <c r="AL20" i="34"/>
  <c r="BF141" i="14"/>
  <c r="AJ31" i="31"/>
  <c r="AI31" i="31"/>
  <c r="AG31" i="31"/>
  <c r="AF31" i="31"/>
  <c r="AD31" i="31"/>
  <c r="AC31" i="31"/>
  <c r="AA31" i="31"/>
  <c r="AL31" i="31"/>
  <c r="AJ45" i="26"/>
  <c r="AI45" i="26"/>
  <c r="AG45" i="26"/>
  <c r="AF45" i="26"/>
  <c r="AD45" i="26"/>
  <c r="AN45" i="26"/>
  <c r="BA141" i="14"/>
  <c r="AA45" i="26"/>
  <c r="AL45" i="26"/>
  <c r="AJ44" i="26"/>
  <c r="AI44" i="26"/>
  <c r="AG44" i="26"/>
  <c r="AF44" i="26"/>
  <c r="AD44" i="26"/>
  <c r="AN44" i="26"/>
  <c r="BA140" i="14"/>
  <c r="AA44" i="26"/>
  <c r="Z44" i="26"/>
  <c r="AJ32" i="32"/>
  <c r="AI32" i="32"/>
  <c r="AG32" i="32"/>
  <c r="AF32" i="32"/>
  <c r="AD32" i="32"/>
  <c r="AN32" i="32"/>
  <c r="AU141" i="14"/>
  <c r="AA32" i="32"/>
  <c r="AJ79" i="33"/>
  <c r="AI79" i="33"/>
  <c r="AG79" i="33"/>
  <c r="AF79" i="33"/>
  <c r="AD79" i="33"/>
  <c r="AA79" i="33"/>
  <c r="AL79" i="33"/>
  <c r="AJ36" i="30"/>
  <c r="AI36" i="30" s="1"/>
  <c r="AG36" i="30"/>
  <c r="AF36" i="30" s="1"/>
  <c r="AD36" i="30"/>
  <c r="AA36" i="30"/>
  <c r="AJ142" i="3"/>
  <c r="AI142" i="3"/>
  <c r="AG142" i="3"/>
  <c r="AF142" i="3"/>
  <c r="AD142" i="3"/>
  <c r="AN142" i="3"/>
  <c r="AK141" i="14"/>
  <c r="AA142" i="3"/>
  <c r="Z142" i="3"/>
  <c r="AJ141" i="3"/>
  <c r="AI141" i="3"/>
  <c r="AG141" i="3"/>
  <c r="AF141" i="3"/>
  <c r="AD141" i="3"/>
  <c r="AN141" i="3"/>
  <c r="AK140" i="14"/>
  <c r="AA141" i="3"/>
  <c r="AJ134" i="4"/>
  <c r="AI134" i="4" s="1"/>
  <c r="AG134" i="4"/>
  <c r="AF134" i="4" s="1"/>
  <c r="AD134" i="4"/>
  <c r="AC134" i="4"/>
  <c r="AA134" i="4"/>
  <c r="AL134" i="4" s="1"/>
  <c r="AJ142" i="5"/>
  <c r="AI142" i="5"/>
  <c r="AG142" i="5"/>
  <c r="AF142" i="5"/>
  <c r="AD142" i="5"/>
  <c r="AA142" i="5"/>
  <c r="AL142" i="5"/>
  <c r="AJ141" i="5"/>
  <c r="AG141" i="5"/>
  <c r="AF141" i="5"/>
  <c r="AD141" i="5"/>
  <c r="AN141" i="5"/>
  <c r="Y140" i="14"/>
  <c r="AA141" i="5"/>
  <c r="AL141" i="5"/>
  <c r="AJ142" i="6"/>
  <c r="AI142" i="6" s="1"/>
  <c r="AG142" i="6"/>
  <c r="AF142" i="6" s="1"/>
  <c r="AD142" i="6"/>
  <c r="AA142" i="6"/>
  <c r="AL142" i="6" s="1"/>
  <c r="V141" i="14" s="1"/>
  <c r="AJ141" i="6"/>
  <c r="AI141" i="6" s="1"/>
  <c r="AG141" i="6"/>
  <c r="AF141" i="6" s="1"/>
  <c r="AD141" i="6"/>
  <c r="AN141" i="6" s="1"/>
  <c r="W140" i="14" s="1"/>
  <c r="AA141" i="6"/>
  <c r="AL141" i="6"/>
  <c r="AJ105" i="19"/>
  <c r="AI105" i="19"/>
  <c r="AG105" i="19"/>
  <c r="AF105" i="19"/>
  <c r="AD105" i="19"/>
  <c r="AN105" i="19"/>
  <c r="U141" i="14"/>
  <c r="AC105" i="19"/>
  <c r="AA105" i="19"/>
  <c r="AL105" i="19"/>
  <c r="AJ142" i="35"/>
  <c r="AI142" i="35" s="1"/>
  <c r="AG142" i="35"/>
  <c r="AF142" i="35" s="1"/>
  <c r="AD142" i="35"/>
  <c r="AA142" i="35"/>
  <c r="Y142" i="27"/>
  <c r="X142" i="27"/>
  <c r="W142" i="27"/>
  <c r="V142" i="27"/>
  <c r="U142" i="27"/>
  <c r="S142" i="27"/>
  <c r="AJ142" i="7"/>
  <c r="AI142" i="7"/>
  <c r="AG142" i="7"/>
  <c r="AF142" i="7"/>
  <c r="AD142" i="7"/>
  <c r="AN142" i="7"/>
  <c r="O141" i="14"/>
  <c r="AC142" i="7"/>
  <c r="AA142" i="7"/>
  <c r="AL142" i="7"/>
  <c r="Y44" i="8"/>
  <c r="X44" i="8"/>
  <c r="W44" i="8"/>
  <c r="V44" i="8"/>
  <c r="U44" i="8"/>
  <c r="S44" i="8"/>
  <c r="AJ103" i="20"/>
  <c r="AI103" i="20"/>
  <c r="AG103" i="20"/>
  <c r="AF103" i="20"/>
  <c r="AD103" i="20"/>
  <c r="AC103" i="20"/>
  <c r="AA103" i="20"/>
  <c r="AL103" i="20"/>
  <c r="AJ96" i="21"/>
  <c r="AG96" i="21"/>
  <c r="AF96" i="21"/>
  <c r="AD96" i="21"/>
  <c r="AN96" i="21" s="1"/>
  <c r="I141" i="14" s="1"/>
  <c r="AC96" i="21"/>
  <c r="AA96" i="21"/>
  <c r="AJ142" i="2"/>
  <c r="AI142" i="2"/>
  <c r="AG142" i="2"/>
  <c r="AF142" i="2"/>
  <c r="AD142" i="2"/>
  <c r="AA142" i="2"/>
  <c r="AL142" i="2"/>
  <c r="D141" i="14"/>
  <c r="AJ114" i="15"/>
  <c r="AI114" i="15" s="1"/>
  <c r="AG114" i="15"/>
  <c r="AF114" i="15"/>
  <c r="AD114" i="15"/>
  <c r="AC114" i="15" s="1"/>
  <c r="AA114" i="15"/>
  <c r="Z114" i="15" s="1"/>
  <c r="BM140" i="14"/>
  <c r="BL140" i="14"/>
  <c r="AM140" i="14"/>
  <c r="AL140" i="14"/>
  <c r="AI140" i="14"/>
  <c r="AH140" i="14"/>
  <c r="AG140" i="14"/>
  <c r="AF140" i="14"/>
  <c r="AE140" i="14"/>
  <c r="AD140" i="14"/>
  <c r="G140" i="14"/>
  <c r="F140" i="14"/>
  <c r="BM139" i="14"/>
  <c r="BL139" i="14"/>
  <c r="AM139" i="14"/>
  <c r="AL139" i="14"/>
  <c r="AI139" i="14"/>
  <c r="AH139" i="14"/>
  <c r="AG139" i="14"/>
  <c r="AF139" i="14"/>
  <c r="AE139" i="14"/>
  <c r="AD139" i="14"/>
  <c r="G139" i="14"/>
  <c r="F139" i="14"/>
  <c r="AJ141" i="23"/>
  <c r="AI141" i="23"/>
  <c r="AG141" i="23"/>
  <c r="AF141" i="23"/>
  <c r="AD141" i="23"/>
  <c r="AN141" i="23"/>
  <c r="BK140" i="14"/>
  <c r="AC141" i="23"/>
  <c r="AA141" i="23"/>
  <c r="AJ141" i="28"/>
  <c r="AI141" i="28"/>
  <c r="AG141" i="28"/>
  <c r="AF141" i="28"/>
  <c r="AD141" i="28"/>
  <c r="AN141" i="28"/>
  <c r="BI140" i="14"/>
  <c r="AA141" i="28"/>
  <c r="AJ19" i="34"/>
  <c r="AI19" i="34"/>
  <c r="AG19" i="34"/>
  <c r="AD19" i="34"/>
  <c r="AN19" i="34"/>
  <c r="BG140" i="14"/>
  <c r="AA19" i="34"/>
  <c r="AL19" i="34"/>
  <c r="AJ18" i="34"/>
  <c r="AI18" i="34"/>
  <c r="AG18" i="34"/>
  <c r="AF18" i="34"/>
  <c r="AD18" i="34"/>
  <c r="AA18" i="34"/>
  <c r="AL18" i="34"/>
  <c r="AJ17" i="34"/>
  <c r="AI17" i="34"/>
  <c r="AG17" i="34"/>
  <c r="AF17" i="34"/>
  <c r="AD17" i="34"/>
  <c r="AN17" i="34"/>
  <c r="BG138" i="14"/>
  <c r="AA17" i="34"/>
  <c r="Z17" i="34"/>
  <c r="AJ16" i="34"/>
  <c r="AI16" i="34"/>
  <c r="AG16" i="34"/>
  <c r="AF16" i="34"/>
  <c r="AD16" i="34"/>
  <c r="AN16" i="34"/>
  <c r="BG137" i="14"/>
  <c r="AA16" i="34"/>
  <c r="AJ30" i="31"/>
  <c r="AG30" i="31"/>
  <c r="AF30" i="31"/>
  <c r="AD30" i="31"/>
  <c r="AC30" i="31"/>
  <c r="AA30" i="31"/>
  <c r="AL30" i="31"/>
  <c r="AJ31" i="32"/>
  <c r="AI31" i="32"/>
  <c r="AG31" i="32"/>
  <c r="AF31" i="32"/>
  <c r="AD31" i="32"/>
  <c r="AN31" i="32"/>
  <c r="AU140" i="14"/>
  <c r="AC31" i="32"/>
  <c r="AA31" i="32"/>
  <c r="AJ78" i="33"/>
  <c r="AI78" i="33"/>
  <c r="AG78" i="33"/>
  <c r="AF78" i="33"/>
  <c r="AD78" i="33"/>
  <c r="AA78" i="33"/>
  <c r="AL78" i="33"/>
  <c r="AJ35" i="30"/>
  <c r="AI35" i="30" s="1"/>
  <c r="AG35" i="30"/>
  <c r="AD35" i="30"/>
  <c r="AC35" i="30" s="1"/>
  <c r="AA35" i="30"/>
  <c r="Z35" i="30" s="1"/>
  <c r="AJ133" i="4"/>
  <c r="AG133" i="4"/>
  <c r="AF133" i="4" s="1"/>
  <c r="AD133" i="4"/>
  <c r="AA133" i="4"/>
  <c r="AJ140" i="6"/>
  <c r="AI140" i="6" s="1"/>
  <c r="AG140" i="6"/>
  <c r="AF140" i="6" s="1"/>
  <c r="AD140" i="6"/>
  <c r="AA140" i="6"/>
  <c r="AJ104" i="19"/>
  <c r="AG104" i="19"/>
  <c r="AF104" i="19"/>
  <c r="AD104" i="19"/>
  <c r="AA104" i="19"/>
  <c r="AJ141" i="35"/>
  <c r="AI141" i="35" s="1"/>
  <c r="AG141" i="35"/>
  <c r="AF141" i="35" s="1"/>
  <c r="AD141" i="35"/>
  <c r="AA141" i="35"/>
  <c r="Y141" i="27"/>
  <c r="X141" i="27"/>
  <c r="W141" i="27"/>
  <c r="V141" i="27"/>
  <c r="U141" i="27"/>
  <c r="T141" i="27"/>
  <c r="S141" i="27"/>
  <c r="Z141" i="27"/>
  <c r="AJ141" i="7"/>
  <c r="AI141" i="7"/>
  <c r="AG141" i="7"/>
  <c r="AF141" i="7"/>
  <c r="AD141" i="7"/>
  <c r="AN141" i="7"/>
  <c r="O140" i="14"/>
  <c r="AA141" i="7"/>
  <c r="Y43" i="8"/>
  <c r="X43" i="8"/>
  <c r="W43" i="8"/>
  <c r="V43" i="8"/>
  <c r="U43" i="8"/>
  <c r="T43" i="8"/>
  <c r="S43" i="8"/>
  <c r="Z43" i="8"/>
  <c r="L140" i="14"/>
  <c r="AJ102" i="20"/>
  <c r="AI102" i="20"/>
  <c r="AG102" i="20"/>
  <c r="AF102" i="20"/>
  <c r="AD102" i="20"/>
  <c r="AN102" i="20"/>
  <c r="K140" i="14"/>
  <c r="AA102" i="20"/>
  <c r="AL102" i="20"/>
  <c r="AJ95" i="21"/>
  <c r="AG95" i="21"/>
  <c r="AF95" i="21"/>
  <c r="AD95" i="21"/>
  <c r="AC95" i="21"/>
  <c r="AA95" i="21"/>
  <c r="AL95" i="21" s="1"/>
  <c r="AJ141" i="2"/>
  <c r="AI141" i="2"/>
  <c r="AG141" i="2"/>
  <c r="AF141" i="2"/>
  <c r="AD141" i="2"/>
  <c r="AN141" i="2"/>
  <c r="E140" i="14"/>
  <c r="AA141" i="2"/>
  <c r="AJ113" i="15"/>
  <c r="AI113" i="15" s="1"/>
  <c r="AG113" i="15"/>
  <c r="AD113" i="15"/>
  <c r="AA113" i="15"/>
  <c r="AJ140" i="23"/>
  <c r="AI140" i="23"/>
  <c r="AG140" i="23"/>
  <c r="AD140" i="23"/>
  <c r="AN140" i="23"/>
  <c r="BK139" i="14"/>
  <c r="AA140" i="23"/>
  <c r="AL140" i="23"/>
  <c r="AJ140" i="28"/>
  <c r="AI140" i="28"/>
  <c r="AG140" i="28"/>
  <c r="AF140" i="28"/>
  <c r="AD140" i="28"/>
  <c r="AN140" i="28"/>
  <c r="BI139" i="14"/>
  <c r="AA140" i="28"/>
  <c r="AJ29" i="31"/>
  <c r="AI29" i="31"/>
  <c r="AG29" i="31"/>
  <c r="AF29" i="31"/>
  <c r="AD29" i="31"/>
  <c r="AA29" i="31"/>
  <c r="AL29" i="31"/>
  <c r="AJ43" i="26"/>
  <c r="AI43" i="26"/>
  <c r="AG43" i="26"/>
  <c r="AF43" i="26"/>
  <c r="AD43" i="26"/>
  <c r="AA43" i="26"/>
  <c r="AL43" i="26"/>
  <c r="AJ30" i="32"/>
  <c r="AI30" i="32"/>
  <c r="AG30" i="32"/>
  <c r="AF30" i="32"/>
  <c r="AD30" i="32"/>
  <c r="AN30" i="32"/>
  <c r="AU139" i="14"/>
  <c r="AA30" i="32"/>
  <c r="AJ77" i="33"/>
  <c r="AI77" i="33"/>
  <c r="AG77" i="33"/>
  <c r="AF77" i="33"/>
  <c r="AD77" i="33"/>
  <c r="AA77" i="33"/>
  <c r="AL77" i="33"/>
  <c r="AR139" i="14"/>
  <c r="AJ34" i="30"/>
  <c r="AI34" i="30" s="1"/>
  <c r="AG34" i="30"/>
  <c r="AF34" i="30" s="1"/>
  <c r="AD34" i="30"/>
  <c r="AC34" i="30" s="1"/>
  <c r="AA34" i="30"/>
  <c r="AJ140" i="3"/>
  <c r="AI140" i="3"/>
  <c r="AG140" i="3"/>
  <c r="AF140" i="3"/>
  <c r="AD140" i="3"/>
  <c r="AN140" i="3"/>
  <c r="AK139" i="14"/>
  <c r="AA140" i="3"/>
  <c r="AL140" i="3"/>
  <c r="Z140" i="3"/>
  <c r="AJ132" i="4"/>
  <c r="AG132" i="4"/>
  <c r="AF132" i="4" s="1"/>
  <c r="AD132" i="4"/>
  <c r="AA132" i="4"/>
  <c r="AJ140" i="5"/>
  <c r="AI140" i="5"/>
  <c r="AG140" i="5"/>
  <c r="AF140" i="5"/>
  <c r="AD140" i="5"/>
  <c r="AN140" i="5"/>
  <c r="Y139" i="14"/>
  <c r="AA140" i="5"/>
  <c r="AJ103" i="19"/>
  <c r="AI103" i="19"/>
  <c r="AG103" i="19"/>
  <c r="AF103" i="19"/>
  <c r="AD103" i="19"/>
  <c r="AN103" i="19"/>
  <c r="U139" i="14"/>
  <c r="AA103" i="19"/>
  <c r="Z103" i="19"/>
  <c r="AJ102" i="19"/>
  <c r="AI102" i="19"/>
  <c r="AG102" i="19"/>
  <c r="AF102" i="19"/>
  <c r="AD102" i="19"/>
  <c r="AN102" i="19"/>
  <c r="U138" i="14"/>
  <c r="AA102" i="19"/>
  <c r="AJ140" i="35"/>
  <c r="AI140" i="35"/>
  <c r="AG140" i="35"/>
  <c r="AF140" i="35" s="1"/>
  <c r="AD140" i="35"/>
  <c r="AC140" i="35" s="1"/>
  <c r="AA140" i="35"/>
  <c r="AL140" i="35" s="1"/>
  <c r="R139" i="14" s="1"/>
  <c r="Y140" i="27"/>
  <c r="X140" i="27"/>
  <c r="W140" i="27"/>
  <c r="V140" i="27"/>
  <c r="U140" i="27"/>
  <c r="T140" i="27"/>
  <c r="S140" i="27"/>
  <c r="AJ140" i="7"/>
  <c r="AI140" i="7"/>
  <c r="AG140" i="7"/>
  <c r="AF140" i="7"/>
  <c r="AD140" i="7"/>
  <c r="AN140" i="7"/>
  <c r="O139" i="14"/>
  <c r="AA140" i="7"/>
  <c r="AL140" i="7"/>
  <c r="Y42" i="8"/>
  <c r="X42" i="8"/>
  <c r="W42" i="8"/>
  <c r="V42" i="8"/>
  <c r="U42" i="8"/>
  <c r="T42" i="8"/>
  <c r="S42" i="8"/>
  <c r="R42" i="8"/>
  <c r="AJ101" i="20"/>
  <c r="AI101" i="20"/>
  <c r="AG101" i="20"/>
  <c r="AF101" i="20"/>
  <c r="AD101" i="20"/>
  <c r="AN101" i="20"/>
  <c r="K139" i="14"/>
  <c r="AA101" i="20"/>
  <c r="AJ94" i="21"/>
  <c r="AI94" i="21" s="1"/>
  <c r="AG94" i="21"/>
  <c r="AF94" i="21"/>
  <c r="AD94" i="21"/>
  <c r="AA94" i="21"/>
  <c r="AL94" i="21" s="1"/>
  <c r="AJ140" i="2"/>
  <c r="AI140" i="2"/>
  <c r="AG140" i="2"/>
  <c r="AF140" i="2"/>
  <c r="AD140" i="2"/>
  <c r="AN140" i="2"/>
  <c r="E139" i="14"/>
  <c r="AA140" i="2"/>
  <c r="AL140" i="2"/>
  <c r="D139" i="14"/>
  <c r="AJ112" i="15"/>
  <c r="AI112" i="15"/>
  <c r="AG112" i="15"/>
  <c r="AD112" i="15"/>
  <c r="AC112" i="15" s="1"/>
  <c r="AA112" i="15"/>
  <c r="Z112" i="15"/>
  <c r="Z140" i="23"/>
  <c r="AJ139" i="23"/>
  <c r="AI139" i="23"/>
  <c r="AG139" i="23"/>
  <c r="AF139" i="23"/>
  <c r="AD139" i="23"/>
  <c r="AN139" i="23"/>
  <c r="BK138" i="14"/>
  <c r="AC139" i="23"/>
  <c r="AA139" i="23"/>
  <c r="AL139" i="23"/>
  <c r="AJ139" i="28"/>
  <c r="AI139" i="28"/>
  <c r="AG139" i="28"/>
  <c r="AF139" i="28"/>
  <c r="AD139" i="28"/>
  <c r="AN139" i="28"/>
  <c r="BI138" i="14"/>
  <c r="AA139" i="28"/>
  <c r="AL139" i="28"/>
  <c r="Z139" i="28"/>
  <c r="AJ28" i="31"/>
  <c r="AI28" i="31"/>
  <c r="AG28" i="31"/>
  <c r="AF28" i="31"/>
  <c r="AD28" i="31"/>
  <c r="AN28" i="31"/>
  <c r="BE138" i="14"/>
  <c r="AA28" i="31"/>
  <c r="AJ42" i="26"/>
  <c r="AI42" i="26"/>
  <c r="AG42" i="26"/>
  <c r="AF42" i="26"/>
  <c r="AD42" i="26"/>
  <c r="AC42" i="26"/>
  <c r="AA42" i="26"/>
  <c r="AL42" i="26"/>
  <c r="Z42" i="26"/>
  <c r="AJ29" i="32"/>
  <c r="AI29" i="32"/>
  <c r="AG29" i="32"/>
  <c r="AF29" i="32"/>
  <c r="AD29" i="32"/>
  <c r="AA29" i="32"/>
  <c r="AJ76" i="33"/>
  <c r="AI76" i="33"/>
  <c r="AG76" i="33"/>
  <c r="AF76" i="33"/>
  <c r="AD76" i="33"/>
  <c r="AC76" i="33"/>
  <c r="AA76" i="33"/>
  <c r="AL76" i="33"/>
  <c r="AJ75" i="33"/>
  <c r="AI75" i="33"/>
  <c r="AG75" i="33"/>
  <c r="AF75" i="33"/>
  <c r="AD75" i="33"/>
  <c r="AN75" i="33"/>
  <c r="AS137" i="14"/>
  <c r="AA75" i="33"/>
  <c r="AJ33" i="30"/>
  <c r="AI33" i="30" s="1"/>
  <c r="AG33" i="30"/>
  <c r="AF33" i="30" s="1"/>
  <c r="AD33" i="30"/>
  <c r="AA33" i="30"/>
  <c r="Z33" i="30" s="1"/>
  <c r="AJ139" i="3"/>
  <c r="AI139" i="3"/>
  <c r="AG139" i="3"/>
  <c r="AF139" i="3"/>
  <c r="AD139" i="3"/>
  <c r="AC139" i="3"/>
  <c r="AA139" i="3"/>
  <c r="AJ131" i="4"/>
  <c r="AI131" i="4" s="1"/>
  <c r="AG131" i="4"/>
  <c r="AF131" i="4" s="1"/>
  <c r="AD131" i="4"/>
  <c r="AA131" i="4"/>
  <c r="AL131" i="4"/>
  <c r="Z138" i="14" s="1"/>
  <c r="AJ139" i="5"/>
  <c r="AI139" i="5"/>
  <c r="AG139" i="5"/>
  <c r="AF139" i="5"/>
  <c r="AD139" i="5"/>
  <c r="AN139" i="5"/>
  <c r="Y138" i="14"/>
  <c r="AC139" i="5"/>
  <c r="AA139" i="5"/>
  <c r="AL139" i="5"/>
  <c r="AJ139" i="6"/>
  <c r="AI139" i="6" s="1"/>
  <c r="AG139" i="6"/>
  <c r="AF139" i="6" s="1"/>
  <c r="AD139" i="6"/>
  <c r="AA139" i="6"/>
  <c r="AL139" i="6" s="1"/>
  <c r="AJ139" i="35"/>
  <c r="AI139" i="35" s="1"/>
  <c r="AG139" i="35"/>
  <c r="AF139" i="35"/>
  <c r="AD139" i="35"/>
  <c r="AN139" i="35"/>
  <c r="S138" i="14" s="1"/>
  <c r="AA139" i="35"/>
  <c r="AL139" i="35"/>
  <c r="Y139" i="27"/>
  <c r="X139" i="27"/>
  <c r="W139" i="27"/>
  <c r="V139" i="27"/>
  <c r="U139" i="27"/>
  <c r="T139" i="27"/>
  <c r="S139" i="27"/>
  <c r="AJ139" i="7"/>
  <c r="AI139" i="7"/>
  <c r="AG139" i="7"/>
  <c r="AF139" i="7"/>
  <c r="AD139" i="7"/>
  <c r="AN139" i="7"/>
  <c r="O138" i="14"/>
  <c r="AA139" i="7"/>
  <c r="AL139" i="7"/>
  <c r="Y41" i="8"/>
  <c r="X41" i="8"/>
  <c r="W41" i="8"/>
  <c r="V41" i="8"/>
  <c r="U41" i="8"/>
  <c r="T41" i="8"/>
  <c r="S41" i="8"/>
  <c r="Z41" i="8"/>
  <c r="L138" i="14"/>
  <c r="AJ100" i="20"/>
  <c r="AI100" i="20"/>
  <c r="AG100" i="20"/>
  <c r="AF100" i="20"/>
  <c r="AD100" i="20"/>
  <c r="AN100" i="20"/>
  <c r="K138" i="14"/>
  <c r="AC100" i="20"/>
  <c r="AA100" i="20"/>
  <c r="AJ93" i="21"/>
  <c r="AG93" i="21"/>
  <c r="AF93" i="21"/>
  <c r="AD93" i="21"/>
  <c r="AN93" i="21" s="1"/>
  <c r="I138" i="14" s="1"/>
  <c r="AA93" i="21"/>
  <c r="AL93" i="21" s="1"/>
  <c r="H138" i="14" s="1"/>
  <c r="AJ139" i="2"/>
  <c r="AI139" i="2"/>
  <c r="AG139" i="2"/>
  <c r="AF139" i="2"/>
  <c r="AD139" i="2"/>
  <c r="AN139" i="2"/>
  <c r="E138" i="14"/>
  <c r="AA139" i="2"/>
  <c r="AJ111" i="15"/>
  <c r="AI111" i="15"/>
  <c r="AG111" i="15"/>
  <c r="AD111" i="15"/>
  <c r="AC111" i="15" s="1"/>
  <c r="AA111" i="15"/>
  <c r="BM138" i="14"/>
  <c r="BL138" i="14"/>
  <c r="AM138" i="14"/>
  <c r="AL138" i="14"/>
  <c r="AI138" i="14"/>
  <c r="AH138" i="14"/>
  <c r="AG138" i="14"/>
  <c r="AF138" i="14"/>
  <c r="AE138" i="14"/>
  <c r="AD138" i="14"/>
  <c r="G138" i="14"/>
  <c r="F138" i="14"/>
  <c r="AJ138" i="23"/>
  <c r="AI138" i="23"/>
  <c r="AG138" i="23"/>
  <c r="AF138" i="23"/>
  <c r="AD138" i="23"/>
  <c r="AC138" i="23"/>
  <c r="AA138" i="23"/>
  <c r="AL138" i="23"/>
  <c r="BJ137" i="14"/>
  <c r="AJ138" i="28"/>
  <c r="AG138" i="28"/>
  <c r="AD138" i="28"/>
  <c r="AC138" i="28"/>
  <c r="AA138" i="28"/>
  <c r="AJ27" i="31"/>
  <c r="AI27" i="31"/>
  <c r="AG27" i="31"/>
  <c r="AF27" i="31"/>
  <c r="AD27" i="31"/>
  <c r="AA27" i="31"/>
  <c r="AJ41" i="26"/>
  <c r="AI41" i="26"/>
  <c r="AG41" i="26"/>
  <c r="AF41" i="26"/>
  <c r="AD41" i="26"/>
  <c r="AC41" i="26"/>
  <c r="AA41" i="26"/>
  <c r="Z41" i="26"/>
  <c r="AJ40" i="26"/>
  <c r="AG40" i="26"/>
  <c r="AF40" i="26"/>
  <c r="AD40" i="26"/>
  <c r="AC40" i="26"/>
  <c r="AA40" i="26"/>
  <c r="AL40" i="26"/>
  <c r="AZ136" i="14"/>
  <c r="AJ28" i="32"/>
  <c r="AI28" i="32"/>
  <c r="AG28" i="32"/>
  <c r="AD28" i="32"/>
  <c r="AN28" i="32"/>
  <c r="AU137" i="14"/>
  <c r="AA28" i="32"/>
  <c r="AJ32" i="30"/>
  <c r="AI32" i="30" s="1"/>
  <c r="AG32" i="30"/>
  <c r="AF32" i="30" s="1"/>
  <c r="AD32" i="30"/>
  <c r="AC32" i="30" s="1"/>
  <c r="AA32" i="30"/>
  <c r="Z32" i="30" s="1"/>
  <c r="AJ31" i="30"/>
  <c r="AI31" i="30" s="1"/>
  <c r="AG31" i="30"/>
  <c r="AF31" i="30" s="1"/>
  <c r="AD31" i="30"/>
  <c r="AC31" i="30" s="1"/>
  <c r="AA31" i="30"/>
  <c r="Z31" i="30" s="1"/>
  <c r="AJ138" i="3"/>
  <c r="AG138" i="3"/>
  <c r="AF138" i="3"/>
  <c r="AD138" i="3"/>
  <c r="AN138" i="3"/>
  <c r="AK137" i="14"/>
  <c r="AA138" i="3"/>
  <c r="AL138" i="3"/>
  <c r="Z138" i="3"/>
  <c r="AJ137" i="3"/>
  <c r="AI137" i="3"/>
  <c r="AG137" i="3"/>
  <c r="AF137" i="3"/>
  <c r="AD137" i="3"/>
  <c r="AN137" i="3"/>
  <c r="AK136" i="14"/>
  <c r="AA137" i="3"/>
  <c r="AL137" i="3"/>
  <c r="AJ130" i="4"/>
  <c r="AI130" i="4"/>
  <c r="AG130" i="4"/>
  <c r="AF130" i="4" s="1"/>
  <c r="AD130" i="4"/>
  <c r="AC130" i="4" s="1"/>
  <c r="AA130" i="4"/>
  <c r="AJ138" i="5"/>
  <c r="AI138" i="5"/>
  <c r="AG138" i="5"/>
  <c r="AF138" i="5"/>
  <c r="AD138" i="5"/>
  <c r="AC138" i="5"/>
  <c r="AA138" i="5"/>
  <c r="AL138" i="5"/>
  <c r="AJ137" i="5"/>
  <c r="AI137" i="5"/>
  <c r="AG137" i="5"/>
  <c r="AF137" i="5"/>
  <c r="AD137" i="5"/>
  <c r="AN137" i="5"/>
  <c r="Y136" i="14"/>
  <c r="AA137" i="5"/>
  <c r="AJ138" i="6"/>
  <c r="AI138" i="6" s="1"/>
  <c r="AG138" i="6"/>
  <c r="AF138" i="6" s="1"/>
  <c r="AD138" i="6"/>
  <c r="AA138" i="6"/>
  <c r="AL138" i="6" s="1"/>
  <c r="V137" i="14" s="1"/>
  <c r="AJ137" i="6"/>
  <c r="AI137" i="6" s="1"/>
  <c r="AG137" i="6"/>
  <c r="AD137" i="6"/>
  <c r="AC137" i="6"/>
  <c r="AA137" i="6"/>
  <c r="AJ101" i="19"/>
  <c r="AI101" i="19"/>
  <c r="AG101" i="19"/>
  <c r="AF101" i="19"/>
  <c r="AD101" i="19"/>
  <c r="AA101" i="19"/>
  <c r="AJ100" i="19"/>
  <c r="AG100" i="19"/>
  <c r="AD100" i="19"/>
  <c r="AA100" i="19"/>
  <c r="AL100" i="19"/>
  <c r="AJ138" i="35"/>
  <c r="AI138" i="35"/>
  <c r="AG138" i="35"/>
  <c r="AF138" i="35" s="1"/>
  <c r="AD138" i="35"/>
  <c r="AA138" i="35"/>
  <c r="Y138" i="27"/>
  <c r="X138" i="27"/>
  <c r="W138" i="27"/>
  <c r="U138" i="27"/>
  <c r="T138" i="27"/>
  <c r="S138" i="27"/>
  <c r="AJ138" i="7"/>
  <c r="AI138" i="7"/>
  <c r="AG138" i="7"/>
  <c r="AD138" i="7"/>
  <c r="AC138" i="7"/>
  <c r="AA138" i="7"/>
  <c r="AJ137" i="7"/>
  <c r="AI137" i="7"/>
  <c r="AG137" i="7"/>
  <c r="AF137" i="7"/>
  <c r="AD137" i="7"/>
  <c r="AN137" i="7"/>
  <c r="O136" i="14"/>
  <c r="AA137" i="7"/>
  <c r="AL137" i="7"/>
  <c r="AJ136" i="7"/>
  <c r="AI136" i="7"/>
  <c r="AG136" i="7"/>
  <c r="AF136" i="7"/>
  <c r="AD136" i="7"/>
  <c r="AN136" i="7"/>
  <c r="O135" i="14"/>
  <c r="AC136" i="7"/>
  <c r="AA136" i="7"/>
  <c r="AL136" i="7"/>
  <c r="Y40" i="8"/>
  <c r="X40" i="8"/>
  <c r="W40" i="8"/>
  <c r="V40" i="8"/>
  <c r="U40" i="8"/>
  <c r="T40" i="8"/>
  <c r="S40" i="8"/>
  <c r="Z40" i="8"/>
  <c r="L137" i="14"/>
  <c r="AD99" i="20"/>
  <c r="AA99" i="20"/>
  <c r="AL99" i="20"/>
  <c r="AD98" i="20"/>
  <c r="AA98" i="20"/>
  <c r="AD97" i="20"/>
  <c r="AC97" i="20"/>
  <c r="AA97" i="20"/>
  <c r="AD96" i="20"/>
  <c r="AA96" i="20"/>
  <c r="AL96" i="20"/>
  <c r="AJ99" i="20"/>
  <c r="AI99" i="20"/>
  <c r="AG99" i="20"/>
  <c r="AJ92" i="21"/>
  <c r="AI92" i="21" s="1"/>
  <c r="AG92" i="21"/>
  <c r="AF92" i="21"/>
  <c r="AD92" i="21"/>
  <c r="AN92" i="21" s="1"/>
  <c r="I137" i="14" s="1"/>
  <c r="AC92" i="21"/>
  <c r="AA92" i="21"/>
  <c r="AL92" i="21" s="1"/>
  <c r="AJ138" i="2"/>
  <c r="AI138" i="2"/>
  <c r="AG138" i="2"/>
  <c r="AF138" i="2"/>
  <c r="AD138" i="2"/>
  <c r="AN138" i="2"/>
  <c r="E137" i="14"/>
  <c r="AA138" i="2"/>
  <c r="AJ110" i="15"/>
  <c r="AI110" i="15"/>
  <c r="AG110" i="15"/>
  <c r="AF110" i="15"/>
  <c r="AD110" i="15"/>
  <c r="AC110" i="15" s="1"/>
  <c r="AA110" i="15"/>
  <c r="AL110" i="15" s="1"/>
  <c r="BM137" i="14"/>
  <c r="BL137" i="14"/>
  <c r="AM137" i="14"/>
  <c r="AL137" i="14"/>
  <c r="AI137" i="14"/>
  <c r="AH137" i="14"/>
  <c r="AG137" i="14"/>
  <c r="AF137" i="14"/>
  <c r="AE137" i="14"/>
  <c r="AD137" i="14"/>
  <c r="G137" i="14"/>
  <c r="F137" i="14"/>
  <c r="BM136" i="14"/>
  <c r="BL136" i="14"/>
  <c r="AM136" i="14"/>
  <c r="AL136" i="14"/>
  <c r="AI136" i="14"/>
  <c r="AH136" i="14"/>
  <c r="AG136" i="14"/>
  <c r="AF136" i="14"/>
  <c r="AE136" i="14"/>
  <c r="AD136" i="14"/>
  <c r="G136" i="14"/>
  <c r="F136" i="14"/>
  <c r="AJ91" i="21"/>
  <c r="AI91" i="21" s="1"/>
  <c r="AG91" i="21"/>
  <c r="AF91" i="21"/>
  <c r="AD91" i="21"/>
  <c r="AN91" i="21"/>
  <c r="I136" i="14" s="1"/>
  <c r="AA91" i="21"/>
  <c r="AJ137" i="23"/>
  <c r="AI137" i="23"/>
  <c r="AG137" i="23"/>
  <c r="AF137" i="23"/>
  <c r="AD137" i="23"/>
  <c r="AC137" i="23"/>
  <c r="AA137" i="23"/>
  <c r="AL137" i="23"/>
  <c r="AJ137" i="28"/>
  <c r="AG137" i="28"/>
  <c r="AF137" i="28"/>
  <c r="AD137" i="28"/>
  <c r="AN137" i="28"/>
  <c r="BI136" i="14"/>
  <c r="AC137" i="28"/>
  <c r="AA137" i="28"/>
  <c r="Z137" i="28"/>
  <c r="AJ15" i="34"/>
  <c r="AI15" i="34"/>
  <c r="AG15" i="34"/>
  <c r="AF15" i="34"/>
  <c r="AD15" i="34"/>
  <c r="AN15" i="34"/>
  <c r="BG136" i="14"/>
  <c r="AC15" i="34"/>
  <c r="AA15" i="34"/>
  <c r="AJ26" i="31"/>
  <c r="AI26" i="31"/>
  <c r="AG26" i="31"/>
  <c r="AF26" i="31"/>
  <c r="AD26" i="31"/>
  <c r="AC26" i="31"/>
  <c r="AA26" i="31"/>
  <c r="AL26" i="31"/>
  <c r="AJ74" i="33"/>
  <c r="AI74" i="33"/>
  <c r="AG74" i="33"/>
  <c r="AF74" i="33"/>
  <c r="AD74" i="33"/>
  <c r="AN74" i="33"/>
  <c r="AS136" i="14"/>
  <c r="AA74" i="33"/>
  <c r="AL74" i="33"/>
  <c r="AR136" i="14"/>
  <c r="AJ129" i="4"/>
  <c r="AI129" i="4" s="1"/>
  <c r="AG129" i="4"/>
  <c r="AF129" i="4" s="1"/>
  <c r="AD129" i="4"/>
  <c r="AA129" i="4"/>
  <c r="Y137" i="27"/>
  <c r="X137" i="27"/>
  <c r="W137" i="27"/>
  <c r="V137" i="27"/>
  <c r="U137" i="27"/>
  <c r="T137" i="27"/>
  <c r="S137" i="27"/>
  <c r="Y39" i="8"/>
  <c r="X39" i="8"/>
  <c r="W39" i="8"/>
  <c r="V39" i="8"/>
  <c r="U39" i="8"/>
  <c r="T39" i="8"/>
  <c r="S39" i="8"/>
  <c r="AJ98" i="20"/>
  <c r="AI98" i="20"/>
  <c r="AG98" i="20"/>
  <c r="Y42" i="9"/>
  <c r="X42" i="9"/>
  <c r="W42" i="9"/>
  <c r="V42" i="9"/>
  <c r="U42" i="9"/>
  <c r="T42" i="9"/>
  <c r="AA42" i="9"/>
  <c r="G40" i="14"/>
  <c r="S42" i="9"/>
  <c r="Z42" i="9"/>
  <c r="F40" i="14"/>
  <c r="Y41" i="9"/>
  <c r="X41" i="9"/>
  <c r="W41" i="9"/>
  <c r="V41" i="9"/>
  <c r="U41" i="9"/>
  <c r="T41" i="9"/>
  <c r="S41" i="9"/>
  <c r="AJ137" i="2"/>
  <c r="AI137" i="2"/>
  <c r="AG137" i="2"/>
  <c r="AF137" i="2"/>
  <c r="AD137" i="2"/>
  <c r="AN137" i="2"/>
  <c r="E136" i="14"/>
  <c r="AC137" i="2"/>
  <c r="AA137" i="2"/>
  <c r="AJ109" i="15"/>
  <c r="AI109" i="15" s="1"/>
  <c r="AG109" i="15"/>
  <c r="AF109" i="15" s="1"/>
  <c r="AD109" i="15"/>
  <c r="AC109" i="15"/>
  <c r="AA109" i="15"/>
  <c r="Z109" i="15" s="1"/>
  <c r="BM135" i="14"/>
  <c r="BL135" i="14"/>
  <c r="AM135" i="14"/>
  <c r="AL135" i="14"/>
  <c r="AI135" i="14"/>
  <c r="AH135" i="14"/>
  <c r="AG135" i="14"/>
  <c r="AF135" i="14"/>
  <c r="AE135" i="14"/>
  <c r="AD135" i="14"/>
  <c r="G135" i="14"/>
  <c r="F135" i="14"/>
  <c r="AJ136" i="23"/>
  <c r="AI136" i="23"/>
  <c r="AG136" i="23"/>
  <c r="AD136" i="23"/>
  <c r="AN136" i="23"/>
  <c r="BK135" i="14"/>
  <c r="AA136" i="23"/>
  <c r="AJ136" i="28"/>
  <c r="AI136" i="28"/>
  <c r="AG136" i="28"/>
  <c r="AF136" i="28"/>
  <c r="AD136" i="28"/>
  <c r="AC136" i="28"/>
  <c r="AA136" i="28"/>
  <c r="AL136" i="28"/>
  <c r="BH135" i="14"/>
  <c r="AJ14" i="34"/>
  <c r="AI14" i="34"/>
  <c r="AG14" i="34"/>
  <c r="AF14" i="34"/>
  <c r="AD14" i="34"/>
  <c r="AC14" i="34"/>
  <c r="AA14" i="34"/>
  <c r="AL14" i="34"/>
  <c r="AJ25" i="31"/>
  <c r="AG25" i="31"/>
  <c r="AF25" i="31"/>
  <c r="AD25" i="31"/>
  <c r="AN25" i="31"/>
  <c r="BE135" i="14"/>
  <c r="AC25" i="31"/>
  <c r="AA25" i="31"/>
  <c r="AJ39" i="26"/>
  <c r="AI39" i="26"/>
  <c r="AG39" i="26"/>
  <c r="AF39" i="26"/>
  <c r="AD39" i="26"/>
  <c r="AN39" i="26"/>
  <c r="BA135" i="14"/>
  <c r="AC39" i="26"/>
  <c r="AA39" i="26"/>
  <c r="AL39" i="26"/>
  <c r="AJ27" i="32"/>
  <c r="AI27" i="32"/>
  <c r="AG27" i="32"/>
  <c r="AD27" i="32"/>
  <c r="AA27" i="32"/>
  <c r="Z27" i="32"/>
  <c r="AJ26" i="32"/>
  <c r="AI26" i="32"/>
  <c r="AG26" i="32"/>
  <c r="AF26" i="32"/>
  <c r="AD26" i="32"/>
  <c r="AA26" i="32"/>
  <c r="AJ73" i="33"/>
  <c r="AI73" i="33"/>
  <c r="AG73" i="33"/>
  <c r="AF73" i="33"/>
  <c r="AD73" i="33"/>
  <c r="AN73" i="33"/>
  <c r="AS135" i="14"/>
  <c r="AA73" i="33"/>
  <c r="AL73" i="33"/>
  <c r="AJ30" i="30"/>
  <c r="AI30" i="30" s="1"/>
  <c r="AG30" i="30"/>
  <c r="AF30" i="30" s="1"/>
  <c r="AD30" i="30"/>
  <c r="AA30" i="30"/>
  <c r="AJ136" i="3"/>
  <c r="AI136" i="3"/>
  <c r="AG136" i="3"/>
  <c r="AF136" i="3"/>
  <c r="AD136" i="3"/>
  <c r="AC136" i="3"/>
  <c r="AA136" i="3"/>
  <c r="AL136" i="3"/>
  <c r="AJ128" i="4"/>
  <c r="AI128" i="4" s="1"/>
  <c r="AG128" i="4"/>
  <c r="AF128" i="4"/>
  <c r="AD128" i="4"/>
  <c r="AN128" i="4" s="1"/>
  <c r="AA135" i="14"/>
  <c r="AA128" i="4"/>
  <c r="AJ136" i="5"/>
  <c r="AI136" i="5"/>
  <c r="AG136" i="5"/>
  <c r="AF136" i="5"/>
  <c r="AD136" i="5"/>
  <c r="AN136" i="5"/>
  <c r="Y135" i="14"/>
  <c r="AA136" i="5"/>
  <c r="AJ136" i="6"/>
  <c r="AI136" i="6" s="1"/>
  <c r="AG136" i="6"/>
  <c r="AF136" i="6" s="1"/>
  <c r="AD136" i="6"/>
  <c r="AA136" i="6"/>
  <c r="AD99" i="19"/>
  <c r="AA99" i="19"/>
  <c r="AJ99" i="19"/>
  <c r="AG99" i="19"/>
  <c r="Y136" i="27"/>
  <c r="X136" i="27"/>
  <c r="W136" i="27"/>
  <c r="U136" i="27"/>
  <c r="T136" i="27"/>
  <c r="S136" i="27"/>
  <c r="Y38" i="8"/>
  <c r="X38" i="8"/>
  <c r="W38" i="8"/>
  <c r="V38" i="8"/>
  <c r="U38" i="8"/>
  <c r="T38" i="8"/>
  <c r="S38" i="8"/>
  <c r="AJ97" i="20"/>
  <c r="AI97" i="20"/>
  <c r="AG97" i="20"/>
  <c r="AJ90" i="21"/>
  <c r="AI90" i="21"/>
  <c r="AG90" i="21"/>
  <c r="AF90" i="21" s="1"/>
  <c r="AD90" i="21"/>
  <c r="AC90" i="21"/>
  <c r="AA90" i="21"/>
  <c r="AL90" i="21" s="1"/>
  <c r="AJ136" i="2"/>
  <c r="AI136" i="2"/>
  <c r="AG136" i="2"/>
  <c r="AF136" i="2"/>
  <c r="AD136" i="2"/>
  <c r="AN136" i="2"/>
  <c r="E135" i="14"/>
  <c r="AC136" i="2"/>
  <c r="AA136" i="2"/>
  <c r="AL136" i="2"/>
  <c r="D135" i="14"/>
  <c r="AJ108" i="15"/>
  <c r="AI108" i="15"/>
  <c r="AG108" i="15"/>
  <c r="AD108" i="15"/>
  <c r="AC108" i="15" s="1"/>
  <c r="AA108" i="15"/>
  <c r="AL108" i="15" s="1"/>
  <c r="B135" i="14" s="1"/>
  <c r="F134" i="14"/>
  <c r="G134" i="14"/>
  <c r="AD134" i="14"/>
  <c r="AE134" i="14"/>
  <c r="AF134" i="14"/>
  <c r="AG134" i="14"/>
  <c r="AH134" i="14"/>
  <c r="AI134" i="14"/>
  <c r="AL134" i="14"/>
  <c r="AM134" i="14"/>
  <c r="BL134" i="14"/>
  <c r="BM134" i="14"/>
  <c r="AJ135" i="23"/>
  <c r="AI135" i="23"/>
  <c r="AG135" i="23"/>
  <c r="AD135" i="23"/>
  <c r="AC135" i="23"/>
  <c r="AA135" i="23"/>
  <c r="AJ135" i="28"/>
  <c r="AI135" i="28"/>
  <c r="AG135" i="28"/>
  <c r="AF135" i="28"/>
  <c r="AD135" i="28"/>
  <c r="AA135" i="28"/>
  <c r="AL135" i="28"/>
  <c r="AJ13" i="34"/>
  <c r="AI13" i="34"/>
  <c r="AG13" i="34"/>
  <c r="AF13" i="34"/>
  <c r="AD13" i="34"/>
  <c r="AA13" i="34"/>
  <c r="AL13" i="34"/>
  <c r="AJ24" i="31"/>
  <c r="AI24" i="31"/>
  <c r="AG24" i="31"/>
  <c r="AF24" i="31"/>
  <c r="AD24" i="31"/>
  <c r="AN24" i="31"/>
  <c r="BE134" i="14"/>
  <c r="AC24" i="31"/>
  <c r="AA24" i="31"/>
  <c r="AJ38" i="26"/>
  <c r="AI38" i="26"/>
  <c r="AG38" i="26"/>
  <c r="AF38" i="26"/>
  <c r="AD38" i="26"/>
  <c r="AN38" i="26"/>
  <c r="BA134" i="14"/>
  <c r="AA38" i="26"/>
  <c r="AL38" i="26"/>
  <c r="AJ25" i="32"/>
  <c r="AI25" i="32"/>
  <c r="AG25" i="32"/>
  <c r="AF25" i="32"/>
  <c r="AD25" i="32"/>
  <c r="AN25" i="32"/>
  <c r="AU134" i="14"/>
  <c r="AA25" i="32"/>
  <c r="AL25" i="32"/>
  <c r="AT134" i="14"/>
  <c r="AJ72" i="33"/>
  <c r="AI72" i="33"/>
  <c r="AG72" i="33"/>
  <c r="AF72" i="33"/>
  <c r="AD72" i="33"/>
  <c r="AN72" i="33"/>
  <c r="AS134" i="14"/>
  <c r="AA72" i="33"/>
  <c r="AJ29" i="30"/>
  <c r="AI29" i="30" s="1"/>
  <c r="AG29" i="30"/>
  <c r="AF29" i="30" s="1"/>
  <c r="AD29" i="30"/>
  <c r="AA29" i="30"/>
  <c r="Z29" i="30" s="1"/>
  <c r="AJ135" i="3"/>
  <c r="AI135" i="3"/>
  <c r="AG135" i="3"/>
  <c r="AD135" i="3"/>
  <c r="AA135" i="3"/>
  <c r="AL135" i="3"/>
  <c r="AJ127" i="4"/>
  <c r="AI127" i="4"/>
  <c r="AG127" i="4"/>
  <c r="AF127" i="4" s="1"/>
  <c r="AD127" i="4"/>
  <c r="AA127" i="4"/>
  <c r="AJ135" i="5"/>
  <c r="AI135" i="5"/>
  <c r="AG135" i="5"/>
  <c r="AF135" i="5"/>
  <c r="AD135" i="5"/>
  <c r="AN135" i="5"/>
  <c r="Y134" i="14"/>
  <c r="AC135" i="5"/>
  <c r="AA135" i="5"/>
  <c r="AJ135" i="6"/>
  <c r="AI135" i="6" s="1"/>
  <c r="AG135" i="6"/>
  <c r="AD135" i="6"/>
  <c r="AA135" i="6"/>
  <c r="AJ98" i="19"/>
  <c r="AI98" i="19"/>
  <c r="AG98" i="19"/>
  <c r="AF98" i="19"/>
  <c r="AD98" i="19"/>
  <c r="AA98" i="19"/>
  <c r="AL98" i="19"/>
  <c r="T134" i="14"/>
  <c r="Y135" i="27"/>
  <c r="X135" i="27"/>
  <c r="W135" i="27"/>
  <c r="V135" i="27"/>
  <c r="U135" i="27"/>
  <c r="T135" i="27"/>
  <c r="S135" i="27"/>
  <c r="AJ135" i="7"/>
  <c r="AI135" i="7"/>
  <c r="AG135" i="7"/>
  <c r="AF135" i="7"/>
  <c r="AD135" i="7"/>
  <c r="AA135" i="7"/>
  <c r="AL135" i="7"/>
  <c r="Y37" i="8"/>
  <c r="X37" i="8"/>
  <c r="W37" i="8"/>
  <c r="V37" i="8"/>
  <c r="U37" i="8"/>
  <c r="T37" i="8"/>
  <c r="S37" i="8"/>
  <c r="AJ96" i="20"/>
  <c r="AI96" i="20"/>
  <c r="AG96" i="20"/>
  <c r="AJ95" i="20"/>
  <c r="AI95" i="20"/>
  <c r="AG95" i="20"/>
  <c r="AF95" i="20"/>
  <c r="AD95" i="20"/>
  <c r="AA95" i="20"/>
  <c r="AL95" i="20"/>
  <c r="AJ89" i="21"/>
  <c r="AI89" i="21" s="1"/>
  <c r="AG89" i="21"/>
  <c r="AF89" i="21" s="1"/>
  <c r="AD89" i="21"/>
  <c r="AN89" i="21" s="1"/>
  <c r="I134" i="14" s="1"/>
  <c r="AA89" i="21"/>
  <c r="AJ135" i="2"/>
  <c r="AI135" i="2"/>
  <c r="AG135" i="2"/>
  <c r="AF135" i="2"/>
  <c r="AD135" i="2"/>
  <c r="AC135" i="2"/>
  <c r="AA135" i="2"/>
  <c r="AL135" i="2"/>
  <c r="D134" i="14"/>
  <c r="AJ107" i="15"/>
  <c r="AI107" i="15"/>
  <c r="AG107" i="15"/>
  <c r="AF107" i="15" s="1"/>
  <c r="AD107" i="15"/>
  <c r="AA107" i="15"/>
  <c r="AJ134" i="23"/>
  <c r="AI134" i="23"/>
  <c r="AG134" i="23"/>
  <c r="AF134" i="23"/>
  <c r="AD134" i="23"/>
  <c r="AN134" i="23"/>
  <c r="BK133" i="14"/>
  <c r="AA134" i="23"/>
  <c r="AL134" i="23"/>
  <c r="AJ134" i="28"/>
  <c r="AG134" i="28"/>
  <c r="AD134" i="28"/>
  <c r="AC134" i="28"/>
  <c r="AA134" i="28"/>
  <c r="AL134" i="28"/>
  <c r="Z134" i="28"/>
  <c r="AJ12" i="34"/>
  <c r="AI12" i="34"/>
  <c r="AG12" i="34"/>
  <c r="AF12" i="34"/>
  <c r="AD12" i="34"/>
  <c r="AN12" i="34"/>
  <c r="BG133" i="14"/>
  <c r="AA12" i="34"/>
  <c r="Z12" i="34"/>
  <c r="AJ23" i="31"/>
  <c r="AI23" i="31"/>
  <c r="AG23" i="31"/>
  <c r="AF23" i="31"/>
  <c r="AD23" i="31"/>
  <c r="AN23" i="31"/>
  <c r="BE133" i="14"/>
  <c r="AA23" i="31"/>
  <c r="Z23" i="31"/>
  <c r="AJ37" i="26"/>
  <c r="AI37" i="26"/>
  <c r="AG37" i="26"/>
  <c r="AF37" i="26"/>
  <c r="AD37" i="26"/>
  <c r="AC37" i="26"/>
  <c r="AA37" i="26"/>
  <c r="AL37" i="26"/>
  <c r="AJ24" i="32"/>
  <c r="AG24" i="32"/>
  <c r="AF24" i="32"/>
  <c r="AD24" i="32"/>
  <c r="AA24" i="32"/>
  <c r="AL24" i="32"/>
  <c r="AJ71" i="33"/>
  <c r="AI71" i="33"/>
  <c r="AG71" i="33"/>
  <c r="AF71" i="33"/>
  <c r="AD71" i="33"/>
  <c r="AN71" i="33"/>
  <c r="AS133" i="14"/>
  <c r="AA71" i="33"/>
  <c r="Z71" i="33"/>
  <c r="AJ28" i="30"/>
  <c r="AI28" i="30" s="1"/>
  <c r="AG28" i="30"/>
  <c r="AF28" i="30" s="1"/>
  <c r="AD28" i="30"/>
  <c r="AA28" i="30"/>
  <c r="AJ134" i="3"/>
  <c r="AI134" i="3"/>
  <c r="AG134" i="3"/>
  <c r="AF134" i="3"/>
  <c r="AD134" i="3"/>
  <c r="AN134" i="3"/>
  <c r="AK133" i="14"/>
  <c r="AC134" i="3"/>
  <c r="AA134" i="3"/>
  <c r="AL134" i="3"/>
  <c r="AJ133" i="14"/>
  <c r="AJ126" i="4"/>
  <c r="AG126" i="4"/>
  <c r="AF126" i="4" s="1"/>
  <c r="AD126" i="4"/>
  <c r="AC126" i="4" s="1"/>
  <c r="AA126" i="4"/>
  <c r="AJ134" i="5"/>
  <c r="AI134" i="5"/>
  <c r="AG134" i="5"/>
  <c r="AF134" i="5"/>
  <c r="AD134" i="5"/>
  <c r="AN134" i="5"/>
  <c r="Y133" i="14"/>
  <c r="AA134" i="5"/>
  <c r="AJ134" i="6"/>
  <c r="AI134" i="6"/>
  <c r="AG134" i="6"/>
  <c r="AF134" i="6" s="1"/>
  <c r="AD134" i="6"/>
  <c r="AC134" i="6"/>
  <c r="AA134" i="6"/>
  <c r="AA97" i="19"/>
  <c r="Z97" i="19"/>
  <c r="AJ97" i="19"/>
  <c r="AI97" i="19"/>
  <c r="AG97" i="19"/>
  <c r="AD97" i="19"/>
  <c r="Y134" i="27"/>
  <c r="X134" i="27"/>
  <c r="W134" i="27"/>
  <c r="V134" i="27"/>
  <c r="U134" i="27"/>
  <c r="AA134" i="27"/>
  <c r="S134" i="27"/>
  <c r="AJ134" i="7"/>
  <c r="AI134" i="7"/>
  <c r="AG134" i="7"/>
  <c r="AF134" i="7"/>
  <c r="AD134" i="7"/>
  <c r="AN134" i="7"/>
  <c r="O133" i="14"/>
  <c r="AA134" i="7"/>
  <c r="AJ133" i="7"/>
  <c r="AI133" i="7"/>
  <c r="AG133" i="7"/>
  <c r="AF133" i="7"/>
  <c r="AD133" i="7"/>
  <c r="AA133" i="7"/>
  <c r="AL133" i="7"/>
  <c r="N132" i="14"/>
  <c r="Y36" i="8"/>
  <c r="X36" i="8"/>
  <c r="W36" i="8"/>
  <c r="V36" i="8"/>
  <c r="U36" i="8"/>
  <c r="T36" i="8"/>
  <c r="S36" i="8"/>
  <c r="Y35" i="8"/>
  <c r="X35" i="8"/>
  <c r="W35" i="8"/>
  <c r="V35" i="8"/>
  <c r="U35" i="8"/>
  <c r="T35" i="8"/>
  <c r="S35" i="8"/>
  <c r="Z35" i="8"/>
  <c r="L132" i="14"/>
  <c r="AJ88" i="21"/>
  <c r="AI88" i="21" s="1"/>
  <c r="AG88" i="21"/>
  <c r="AF88" i="21" s="1"/>
  <c r="AD88" i="21"/>
  <c r="AA88" i="21"/>
  <c r="AJ134" i="2"/>
  <c r="AI134" i="2"/>
  <c r="AG134" i="2"/>
  <c r="AF134" i="2"/>
  <c r="AD134" i="2"/>
  <c r="AC134" i="2"/>
  <c r="AA134" i="2"/>
  <c r="AL134" i="2"/>
  <c r="D133" i="14"/>
  <c r="AJ133" i="2"/>
  <c r="AI133" i="2"/>
  <c r="AG133" i="2"/>
  <c r="AF133" i="2"/>
  <c r="AD133" i="2"/>
  <c r="AA133" i="2"/>
  <c r="AJ106" i="15"/>
  <c r="AI106" i="15" s="1"/>
  <c r="AG106" i="15"/>
  <c r="AD106" i="15"/>
  <c r="AC106" i="15" s="1"/>
  <c r="AA106" i="15"/>
  <c r="AJ105" i="15"/>
  <c r="AI105" i="15"/>
  <c r="AG105" i="15"/>
  <c r="AD105" i="15"/>
  <c r="AC105" i="15"/>
  <c r="AA105" i="15"/>
  <c r="BM133" i="14"/>
  <c r="BL133" i="14"/>
  <c r="AM133" i="14"/>
  <c r="AL133" i="14"/>
  <c r="AI133" i="14"/>
  <c r="AH133" i="14"/>
  <c r="AG133" i="14"/>
  <c r="AF133" i="14"/>
  <c r="AE133" i="14"/>
  <c r="AD133" i="14"/>
  <c r="G133" i="14"/>
  <c r="F133" i="14"/>
  <c r="AJ133" i="23"/>
  <c r="AI133" i="23"/>
  <c r="AG133" i="23"/>
  <c r="AF133" i="23"/>
  <c r="AD133" i="23"/>
  <c r="AA133" i="23"/>
  <c r="AJ132" i="23"/>
  <c r="AI132" i="23"/>
  <c r="AG132" i="23"/>
  <c r="AF132" i="23"/>
  <c r="AD132" i="23"/>
  <c r="AA132" i="23"/>
  <c r="AL132" i="23"/>
  <c r="BJ131" i="14"/>
  <c r="BM132" i="14"/>
  <c r="BL132" i="14"/>
  <c r="AM132" i="14"/>
  <c r="AL132" i="14"/>
  <c r="AI132" i="14"/>
  <c r="AH132" i="14"/>
  <c r="AG132" i="14"/>
  <c r="AF132" i="14"/>
  <c r="AE132" i="14"/>
  <c r="AD132" i="14"/>
  <c r="G132" i="14"/>
  <c r="F132" i="14"/>
  <c r="AJ133" i="28"/>
  <c r="AI133" i="28"/>
  <c r="AG133" i="28"/>
  <c r="AF133" i="28"/>
  <c r="AD133" i="28"/>
  <c r="AN133" i="28"/>
  <c r="BI132" i="14"/>
  <c r="AA133" i="28"/>
  <c r="AL133" i="28"/>
  <c r="AJ11" i="34"/>
  <c r="AI11" i="34"/>
  <c r="AG11" i="34"/>
  <c r="AF11" i="34"/>
  <c r="AD11" i="34"/>
  <c r="AN11" i="34"/>
  <c r="BG132" i="14"/>
  <c r="AA11" i="34"/>
  <c r="AL11" i="34"/>
  <c r="BF132" i="14"/>
  <c r="AJ22" i="31"/>
  <c r="AI22" i="31"/>
  <c r="AG22" i="31"/>
  <c r="AF22" i="31"/>
  <c r="AD22" i="31"/>
  <c r="AN22" i="31"/>
  <c r="BE132" i="14"/>
  <c r="AA22" i="31"/>
  <c r="AL22" i="31"/>
  <c r="AJ36" i="26"/>
  <c r="AI36" i="26"/>
  <c r="AG36" i="26"/>
  <c r="AF36" i="26"/>
  <c r="AD36" i="26"/>
  <c r="AN36" i="26"/>
  <c r="BA132" i="14"/>
  <c r="AC36" i="26"/>
  <c r="AA36" i="26"/>
  <c r="AL36" i="26"/>
  <c r="AJ35" i="26"/>
  <c r="AI35" i="26"/>
  <c r="AG35" i="26"/>
  <c r="AF35" i="26"/>
  <c r="AD35" i="26"/>
  <c r="AN35" i="26"/>
  <c r="BA131" i="14"/>
  <c r="AA35" i="26"/>
  <c r="Z35" i="26"/>
  <c r="AJ23" i="32"/>
  <c r="AI23" i="32"/>
  <c r="AG23" i="32"/>
  <c r="AF23" i="32"/>
  <c r="AD23" i="32"/>
  <c r="AA23" i="32"/>
  <c r="AL23" i="32"/>
  <c r="AJ22" i="32"/>
  <c r="AI22" i="32"/>
  <c r="AG22" i="32"/>
  <c r="AF22" i="32"/>
  <c r="AD22" i="32"/>
  <c r="AN22" i="32"/>
  <c r="AU131" i="14"/>
  <c r="AA22" i="32"/>
  <c r="AL22" i="32"/>
  <c r="AJ70" i="33"/>
  <c r="AG70" i="33"/>
  <c r="AF70" i="33"/>
  <c r="AD70" i="33"/>
  <c r="AN70" i="33"/>
  <c r="AS132" i="14"/>
  <c r="AC70" i="33"/>
  <c r="AA70" i="33"/>
  <c r="Z70" i="33"/>
  <c r="AJ27" i="30"/>
  <c r="AI27" i="30" s="1"/>
  <c r="AG27" i="30"/>
  <c r="AF27" i="30" s="1"/>
  <c r="AD27" i="30"/>
  <c r="AC27" i="30" s="1"/>
  <c r="AA27" i="30"/>
  <c r="AJ133" i="3"/>
  <c r="AI133" i="3"/>
  <c r="AG133" i="3"/>
  <c r="AF133" i="3"/>
  <c r="AD133" i="3"/>
  <c r="AN133" i="3"/>
  <c r="AK132" i="14"/>
  <c r="AA133" i="3"/>
  <c r="AL133" i="3"/>
  <c r="AJ125" i="4"/>
  <c r="AI125" i="4" s="1"/>
  <c r="AG125" i="4"/>
  <c r="AF125" i="4" s="1"/>
  <c r="AD125" i="4"/>
  <c r="AA125" i="4"/>
  <c r="AJ133" i="5"/>
  <c r="AI133" i="5"/>
  <c r="AG133" i="5"/>
  <c r="AF133" i="5"/>
  <c r="AD133" i="5"/>
  <c r="AN133" i="5"/>
  <c r="Y132" i="14"/>
  <c r="AC133" i="5"/>
  <c r="AA133" i="5"/>
  <c r="Z133" i="5"/>
  <c r="AJ132" i="5"/>
  <c r="AI132" i="5"/>
  <c r="AG132" i="5"/>
  <c r="AF132" i="5"/>
  <c r="AD132" i="5"/>
  <c r="AN132" i="5"/>
  <c r="Y131" i="14"/>
  <c r="AA132" i="5"/>
  <c r="AL132" i="5"/>
  <c r="AJ133" i="6"/>
  <c r="AI133" i="6" s="1"/>
  <c r="AG133" i="6"/>
  <c r="AF133" i="6" s="1"/>
  <c r="AD133" i="6"/>
  <c r="AN133" i="6" s="1"/>
  <c r="W132" i="14" s="1"/>
  <c r="AC133" i="6"/>
  <c r="AA133" i="6"/>
  <c r="AJ96" i="19"/>
  <c r="AI96" i="19"/>
  <c r="AG96" i="19"/>
  <c r="AF96" i="19"/>
  <c r="AD96" i="19"/>
  <c r="AA96" i="19"/>
  <c r="Y133" i="27"/>
  <c r="X133" i="27"/>
  <c r="W133" i="27"/>
  <c r="V133" i="27"/>
  <c r="U133" i="27"/>
  <c r="S133" i="27"/>
  <c r="AA94" i="20"/>
  <c r="Z94" i="20"/>
  <c r="AJ94" i="20"/>
  <c r="AI94" i="20"/>
  <c r="AG94" i="20"/>
  <c r="AD94" i="20"/>
  <c r="AJ87" i="21"/>
  <c r="AI87" i="21" s="1"/>
  <c r="AG87" i="21"/>
  <c r="AD87" i="21"/>
  <c r="AN87" i="21"/>
  <c r="I132" i="14" s="1"/>
  <c r="AA87" i="21"/>
  <c r="AJ132" i="7"/>
  <c r="AI132" i="7"/>
  <c r="AG132" i="7"/>
  <c r="AF132" i="7"/>
  <c r="AD132" i="7"/>
  <c r="AA132" i="7"/>
  <c r="AJ132" i="28"/>
  <c r="AG132" i="28"/>
  <c r="AD132" i="28"/>
  <c r="AC132" i="28"/>
  <c r="AA132" i="28"/>
  <c r="Z132" i="28"/>
  <c r="AJ10" i="34"/>
  <c r="AI10" i="34"/>
  <c r="AG10" i="34"/>
  <c r="AF10" i="34"/>
  <c r="AD10" i="34"/>
  <c r="AN10" i="34"/>
  <c r="BG131" i="14"/>
  <c r="AC10" i="34"/>
  <c r="AA10" i="34"/>
  <c r="AJ21" i="31"/>
  <c r="AI21" i="31"/>
  <c r="AG21" i="31"/>
  <c r="AF21" i="31"/>
  <c r="AD21" i="31"/>
  <c r="AA21" i="31"/>
  <c r="AL21" i="31"/>
  <c r="Z21" i="31"/>
  <c r="AJ69" i="33"/>
  <c r="AI69" i="33"/>
  <c r="AG69" i="33"/>
  <c r="AD69" i="33"/>
  <c r="AN69" i="33"/>
  <c r="AS131" i="14"/>
  <c r="AC69" i="33"/>
  <c r="AA69" i="33"/>
  <c r="AL69" i="33"/>
  <c r="AJ26" i="30"/>
  <c r="AI26" i="30" s="1"/>
  <c r="AG26" i="30"/>
  <c r="AF26" i="30" s="1"/>
  <c r="AD26" i="30"/>
  <c r="AC26" i="30" s="1"/>
  <c r="AA26" i="30"/>
  <c r="Z26" i="30" s="1"/>
  <c r="AJ132" i="3"/>
  <c r="AI132" i="3"/>
  <c r="AG132" i="3"/>
  <c r="AF132" i="3"/>
  <c r="AD132" i="3"/>
  <c r="AC132" i="3"/>
  <c r="AA132" i="3"/>
  <c r="AL132" i="3"/>
  <c r="AJ131" i="14"/>
  <c r="AJ124" i="4"/>
  <c r="AI124" i="4"/>
  <c r="AG124" i="4"/>
  <c r="AF124" i="4" s="1"/>
  <c r="AD124" i="4"/>
  <c r="AC124" i="4"/>
  <c r="AA124" i="4"/>
  <c r="AJ123" i="4"/>
  <c r="AI123" i="4" s="1"/>
  <c r="AG123" i="4"/>
  <c r="AF123" i="4" s="1"/>
  <c r="AD123" i="4"/>
  <c r="AC123" i="4" s="1"/>
  <c r="AA123" i="4"/>
  <c r="AL123" i="4" s="1"/>
  <c r="AJ132" i="6"/>
  <c r="AI132" i="6" s="1"/>
  <c r="AG132" i="6"/>
  <c r="AF132" i="6" s="1"/>
  <c r="AD132" i="6"/>
  <c r="AA132" i="6"/>
  <c r="AL132" i="6" s="1"/>
  <c r="V131" i="14" s="1"/>
  <c r="AJ95" i="19"/>
  <c r="AI95" i="19"/>
  <c r="AG95" i="19"/>
  <c r="AF95" i="19"/>
  <c r="AD95" i="19"/>
  <c r="AC95" i="19"/>
  <c r="AA95" i="19"/>
  <c r="AL95" i="19"/>
  <c r="Y132" i="27"/>
  <c r="X132" i="27"/>
  <c r="W132" i="27"/>
  <c r="V132" i="27"/>
  <c r="U132" i="27"/>
  <c r="S132" i="27"/>
  <c r="Z132" i="27"/>
  <c r="Y131" i="27"/>
  <c r="W131" i="27"/>
  <c r="V131" i="27"/>
  <c r="U131" i="27"/>
  <c r="S131" i="27"/>
  <c r="Z131" i="27"/>
  <c r="Y34" i="8"/>
  <c r="X34" i="8"/>
  <c r="W34" i="8"/>
  <c r="V34" i="8"/>
  <c r="U34" i="8"/>
  <c r="T34" i="8"/>
  <c r="S34" i="8"/>
  <c r="Z34" i="8"/>
  <c r="L131" i="14"/>
  <c r="Y33" i="8"/>
  <c r="X33" i="8"/>
  <c r="W33" i="8"/>
  <c r="V33" i="8"/>
  <c r="U33" i="8"/>
  <c r="T33" i="8"/>
  <c r="S33" i="8"/>
  <c r="R33" i="8"/>
  <c r="AA93" i="20"/>
  <c r="Z93" i="20"/>
  <c r="AA92" i="20"/>
  <c r="Z92" i="20"/>
  <c r="AJ93" i="20"/>
  <c r="AG93" i="20"/>
  <c r="AD93" i="20"/>
  <c r="AC93" i="20"/>
  <c r="AJ86" i="21"/>
  <c r="AI86" i="21" s="1"/>
  <c r="AG86" i="21"/>
  <c r="AD86" i="21"/>
  <c r="AN86" i="21" s="1"/>
  <c r="I131" i="14" s="1"/>
  <c r="AA86" i="21"/>
  <c r="AJ132" i="2"/>
  <c r="AI132" i="2"/>
  <c r="AG132" i="2"/>
  <c r="AF132" i="2"/>
  <c r="AD132" i="2"/>
  <c r="AA132" i="2"/>
  <c r="AL132" i="2"/>
  <c r="D131" i="14"/>
  <c r="AJ104" i="15"/>
  <c r="AI104" i="15" s="1"/>
  <c r="AG104" i="15"/>
  <c r="AF104" i="15"/>
  <c r="AD104" i="15"/>
  <c r="AC104" i="15" s="1"/>
  <c r="AA104" i="15"/>
  <c r="Z104" i="15" s="1"/>
  <c r="AJ103" i="15"/>
  <c r="AG103" i="15"/>
  <c r="AF103" i="15" s="1"/>
  <c r="AD103" i="15"/>
  <c r="AC103" i="15" s="1"/>
  <c r="AA103" i="15"/>
  <c r="Z103" i="15"/>
  <c r="BM131" i="14"/>
  <c r="BL131" i="14"/>
  <c r="AM131" i="14"/>
  <c r="AL131" i="14"/>
  <c r="AI131" i="14"/>
  <c r="AH131" i="14"/>
  <c r="AG131" i="14"/>
  <c r="AF131" i="14"/>
  <c r="AE131" i="14"/>
  <c r="AD131" i="14"/>
  <c r="G131" i="14"/>
  <c r="F131" i="14"/>
  <c r="BM130" i="14"/>
  <c r="BL130" i="14"/>
  <c r="AM130" i="14"/>
  <c r="AL130" i="14"/>
  <c r="AI130" i="14"/>
  <c r="AH130" i="14"/>
  <c r="AG130" i="14"/>
  <c r="AF130" i="14"/>
  <c r="AE130" i="14"/>
  <c r="AD130" i="14"/>
  <c r="G130" i="14"/>
  <c r="F130" i="14"/>
  <c r="AJ131" i="23"/>
  <c r="AI131" i="23"/>
  <c r="AG131" i="23"/>
  <c r="AF131" i="23"/>
  <c r="AD131" i="23"/>
  <c r="AN131" i="23"/>
  <c r="BK130" i="14"/>
  <c r="AA131" i="23"/>
  <c r="AJ131" i="28"/>
  <c r="AI131" i="28"/>
  <c r="AG131" i="28"/>
  <c r="AD131" i="28"/>
  <c r="AC131" i="28"/>
  <c r="AA131" i="28"/>
  <c r="AJ9" i="34"/>
  <c r="AI9" i="34"/>
  <c r="AG9" i="34"/>
  <c r="AF9" i="34"/>
  <c r="AD9" i="34"/>
  <c r="AC9" i="34"/>
  <c r="AA9" i="34"/>
  <c r="AL9" i="34"/>
  <c r="AJ20" i="31"/>
  <c r="AI20" i="31"/>
  <c r="AG20" i="31"/>
  <c r="AF20" i="31"/>
  <c r="AD20" i="31"/>
  <c r="AN20" i="31"/>
  <c r="BE130" i="14"/>
  <c r="AA20" i="31"/>
  <c r="AL20" i="31"/>
  <c r="Z20" i="31"/>
  <c r="BD130" i="14"/>
  <c r="AJ34" i="26"/>
  <c r="AI34" i="26"/>
  <c r="AG34" i="26"/>
  <c r="AF34" i="26"/>
  <c r="AD34" i="26"/>
  <c r="AC34" i="26"/>
  <c r="AA34" i="26"/>
  <c r="AL34" i="26"/>
  <c r="AZ130" i="14"/>
  <c r="AJ21" i="32"/>
  <c r="AI21" i="32"/>
  <c r="AG21" i="32"/>
  <c r="AF21" i="32"/>
  <c r="AD21" i="32"/>
  <c r="AN21" i="32"/>
  <c r="AU130" i="14"/>
  <c r="AA21" i="32"/>
  <c r="Z21" i="32"/>
  <c r="AJ68" i="33"/>
  <c r="AI68" i="33"/>
  <c r="AG68" i="33"/>
  <c r="AF68" i="33"/>
  <c r="AD68" i="33"/>
  <c r="AA68" i="33"/>
  <c r="AL68" i="33"/>
  <c r="AJ25" i="30"/>
  <c r="AI25" i="30" s="1"/>
  <c r="AG25" i="30"/>
  <c r="AF25" i="30" s="1"/>
  <c r="AD25" i="30"/>
  <c r="AA25" i="30"/>
  <c r="Z25" i="30" s="1"/>
  <c r="AJ131" i="3"/>
  <c r="AI131" i="3"/>
  <c r="AG131" i="3"/>
  <c r="AF131" i="3"/>
  <c r="AD131" i="3"/>
  <c r="AN131" i="3"/>
  <c r="AK130" i="14"/>
  <c r="AA131" i="3"/>
  <c r="AJ131" i="5"/>
  <c r="AI131" i="5"/>
  <c r="AG131" i="5"/>
  <c r="AF131" i="5"/>
  <c r="AD131" i="5"/>
  <c r="AC131" i="5"/>
  <c r="AA131" i="5"/>
  <c r="AL131" i="5"/>
  <c r="AJ130" i="5"/>
  <c r="AI130" i="5"/>
  <c r="AG130" i="5"/>
  <c r="AF130" i="5"/>
  <c r="AD130" i="5"/>
  <c r="AN130" i="5"/>
  <c r="Y129" i="14"/>
  <c r="AA130" i="5"/>
  <c r="AJ131" i="6"/>
  <c r="AI131" i="6" s="1"/>
  <c r="AG131" i="6"/>
  <c r="AF131" i="6" s="1"/>
  <c r="AD131" i="6"/>
  <c r="AN131" i="6" s="1"/>
  <c r="W130" i="14" s="1"/>
  <c r="AA131" i="6"/>
  <c r="AJ94" i="19"/>
  <c r="AI94" i="19"/>
  <c r="AG94" i="19"/>
  <c r="AF94" i="19"/>
  <c r="AD94" i="19"/>
  <c r="AC94" i="19"/>
  <c r="AA94" i="19"/>
  <c r="AL94" i="19"/>
  <c r="T130" i="14"/>
  <c r="AJ131" i="7"/>
  <c r="AI131" i="7"/>
  <c r="AG131" i="7"/>
  <c r="AF131" i="7"/>
  <c r="AD131" i="7"/>
  <c r="AN131" i="7"/>
  <c r="O130" i="14"/>
  <c r="AA131" i="7"/>
  <c r="AL131" i="7"/>
  <c r="AJ92" i="20"/>
  <c r="AG92" i="20"/>
  <c r="AF92" i="20"/>
  <c r="AD92" i="20"/>
  <c r="AN92" i="20"/>
  <c r="K130" i="14"/>
  <c r="AJ91" i="20"/>
  <c r="AI91" i="20"/>
  <c r="AG91" i="20"/>
  <c r="AF91" i="20"/>
  <c r="AD91" i="20"/>
  <c r="AN91" i="20"/>
  <c r="K129" i="14"/>
  <c r="AA91" i="20"/>
  <c r="AL91" i="20"/>
  <c r="J129" i="14"/>
  <c r="AJ85" i="21"/>
  <c r="AI85" i="21" s="1"/>
  <c r="AG85" i="21"/>
  <c r="AD85" i="21"/>
  <c r="AC85" i="21" s="1"/>
  <c r="AA85" i="21"/>
  <c r="AJ131" i="2"/>
  <c r="AI131" i="2"/>
  <c r="AG131" i="2"/>
  <c r="AF131" i="2"/>
  <c r="AD131" i="2"/>
  <c r="AA131" i="2"/>
  <c r="AL131" i="2"/>
  <c r="D130" i="14"/>
  <c r="Y130" i="27"/>
  <c r="X130" i="27"/>
  <c r="W130" i="27"/>
  <c r="V130" i="27"/>
  <c r="U130" i="27"/>
  <c r="S130" i="27"/>
  <c r="R130" i="27"/>
  <c r="Y129" i="27"/>
  <c r="X129" i="27"/>
  <c r="W129" i="27"/>
  <c r="V129" i="27"/>
  <c r="U129" i="27"/>
  <c r="AA129" i="27"/>
  <c r="S129" i="27"/>
  <c r="Z129" i="27"/>
  <c r="Y128" i="27"/>
  <c r="X128" i="27"/>
  <c r="W128" i="27"/>
  <c r="V128" i="27"/>
  <c r="U128" i="27"/>
  <c r="S128" i="27"/>
  <c r="Z128" i="27"/>
  <c r="Y127" i="27"/>
  <c r="X127" i="27"/>
  <c r="W127" i="27"/>
  <c r="V127" i="27"/>
  <c r="U127" i="27"/>
  <c r="S127" i="27"/>
  <c r="Z127" i="27"/>
  <c r="Y126" i="27"/>
  <c r="X126" i="27"/>
  <c r="W126" i="27"/>
  <c r="V126" i="27"/>
  <c r="U126" i="27"/>
  <c r="S126" i="27"/>
  <c r="R126" i="27"/>
  <c r="Y125" i="27"/>
  <c r="X125" i="27"/>
  <c r="W125" i="27"/>
  <c r="V125" i="27"/>
  <c r="U125" i="27"/>
  <c r="S125" i="27"/>
  <c r="Z125" i="27"/>
  <c r="Y124" i="27"/>
  <c r="X124" i="27"/>
  <c r="W124" i="27"/>
  <c r="U124" i="27"/>
  <c r="S124" i="27"/>
  <c r="Y123" i="27"/>
  <c r="X123" i="27"/>
  <c r="W123" i="27"/>
  <c r="U123" i="27"/>
  <c r="S123" i="27"/>
  <c r="Y122" i="27"/>
  <c r="X122" i="27"/>
  <c r="W122" i="27"/>
  <c r="V122" i="27"/>
  <c r="U122" i="27"/>
  <c r="S122" i="27"/>
  <c r="R122" i="27"/>
  <c r="Y121" i="27"/>
  <c r="X121" i="27"/>
  <c r="W121" i="27"/>
  <c r="V121" i="27"/>
  <c r="U121" i="27"/>
  <c r="S121" i="27"/>
  <c r="Z121" i="27"/>
  <c r="Y120" i="27"/>
  <c r="X120" i="27"/>
  <c r="W120" i="27"/>
  <c r="V120" i="27"/>
  <c r="U120" i="27"/>
  <c r="S120" i="27"/>
  <c r="Y119" i="27"/>
  <c r="X119" i="27"/>
  <c r="W119" i="27"/>
  <c r="V119" i="27"/>
  <c r="U119" i="27"/>
  <c r="S119" i="27"/>
  <c r="Y118" i="27"/>
  <c r="X118" i="27"/>
  <c r="W118" i="27"/>
  <c r="V118" i="27"/>
  <c r="U118" i="27"/>
  <c r="S118" i="27"/>
  <c r="R118" i="27"/>
  <c r="BM129" i="14"/>
  <c r="BL129" i="14"/>
  <c r="AM129" i="14"/>
  <c r="AL129" i="14"/>
  <c r="AI129" i="14"/>
  <c r="AH129" i="14"/>
  <c r="AG129" i="14"/>
  <c r="AF129" i="14"/>
  <c r="AE129" i="14"/>
  <c r="AD129" i="14"/>
  <c r="G129" i="14"/>
  <c r="F129" i="14"/>
  <c r="AJ130" i="23"/>
  <c r="AI130" i="23"/>
  <c r="AG130" i="23"/>
  <c r="AF130" i="23"/>
  <c r="AD130" i="23"/>
  <c r="AN130" i="23"/>
  <c r="BK129" i="14"/>
  <c r="AC130" i="23"/>
  <c r="AA130" i="23"/>
  <c r="AL130" i="23"/>
  <c r="AJ130" i="28"/>
  <c r="AI130" i="28"/>
  <c r="AG130" i="28"/>
  <c r="AF130" i="28"/>
  <c r="AD130" i="28"/>
  <c r="AN130" i="28"/>
  <c r="BI129" i="14"/>
  <c r="AA130" i="28"/>
  <c r="AJ8" i="34"/>
  <c r="AI8" i="34"/>
  <c r="AG8" i="34"/>
  <c r="AF8" i="34"/>
  <c r="AD8" i="34"/>
  <c r="AA8" i="34"/>
  <c r="AL8" i="34"/>
  <c r="BF129" i="14"/>
  <c r="AJ7" i="34"/>
  <c r="AI7" i="34"/>
  <c r="AG7" i="34"/>
  <c r="AF7" i="34"/>
  <c r="AD7" i="34"/>
  <c r="AN7" i="34"/>
  <c r="BG128" i="14"/>
  <c r="AA7" i="34"/>
  <c r="AJ19" i="31"/>
  <c r="AI19" i="31"/>
  <c r="AG19" i="31"/>
  <c r="AF19" i="31"/>
  <c r="AD19" i="31"/>
  <c r="AC19" i="31"/>
  <c r="AA19" i="31"/>
  <c r="AJ33" i="26"/>
  <c r="AI33" i="26"/>
  <c r="AG33" i="26"/>
  <c r="AF33" i="26"/>
  <c r="AD33" i="26"/>
  <c r="AC33" i="26"/>
  <c r="AA33" i="26"/>
  <c r="AL33" i="26"/>
  <c r="AJ20" i="32"/>
  <c r="AI20" i="32"/>
  <c r="AG20" i="32"/>
  <c r="AF20" i="32"/>
  <c r="AD20" i="32"/>
  <c r="AN20" i="32"/>
  <c r="AU129" i="14"/>
  <c r="AC20" i="32"/>
  <c r="AA20" i="32"/>
  <c r="AL20" i="32"/>
  <c r="AJ67" i="33"/>
  <c r="AG67" i="33"/>
  <c r="AF67" i="33"/>
  <c r="AD67" i="33"/>
  <c r="AN67" i="33"/>
  <c r="AS129" i="14"/>
  <c r="AA67" i="33"/>
  <c r="Z67" i="33"/>
  <c r="AJ24" i="30"/>
  <c r="AI24" i="30" s="1"/>
  <c r="AG24" i="30"/>
  <c r="AF24" i="30" s="1"/>
  <c r="AD24" i="30"/>
  <c r="AA24" i="30"/>
  <c r="AJ130" i="3"/>
  <c r="AI130" i="3"/>
  <c r="AG130" i="3"/>
  <c r="AF130" i="3"/>
  <c r="AD130" i="3"/>
  <c r="AC130" i="3"/>
  <c r="AA130" i="3"/>
  <c r="AL130" i="3"/>
  <c r="AJ122" i="4"/>
  <c r="AG122" i="4"/>
  <c r="AF122" i="4" s="1"/>
  <c r="AD122" i="4"/>
  <c r="AA122" i="4"/>
  <c r="AL122" i="4" s="1"/>
  <c r="Z129" i="14" s="1"/>
  <c r="AJ130" i="6"/>
  <c r="AI130" i="6" s="1"/>
  <c r="AG130" i="6"/>
  <c r="AF130" i="6" s="1"/>
  <c r="AD130" i="6"/>
  <c r="AN130" i="6" s="1"/>
  <c r="W129" i="14"/>
  <c r="AA130" i="6"/>
  <c r="AJ93" i="19"/>
  <c r="AI93" i="19"/>
  <c r="AG93" i="19"/>
  <c r="AF93" i="19"/>
  <c r="AD93" i="19"/>
  <c r="AA93" i="19"/>
  <c r="AJ130" i="7"/>
  <c r="AI130" i="7"/>
  <c r="AG130" i="7"/>
  <c r="AF130" i="7"/>
  <c r="AD130" i="7"/>
  <c r="AN130" i="7"/>
  <c r="O129" i="14"/>
  <c r="AA130" i="7"/>
  <c r="AL130" i="7"/>
  <c r="Y32" i="8"/>
  <c r="X32" i="8"/>
  <c r="W32" i="8"/>
  <c r="V32" i="8"/>
  <c r="U32" i="8"/>
  <c r="T32" i="8"/>
  <c r="S32" i="8"/>
  <c r="AJ84" i="21"/>
  <c r="AD84" i="21"/>
  <c r="AN84" i="21" s="1"/>
  <c r="I129" i="14" s="1"/>
  <c r="AA84" i="21"/>
  <c r="Z84" i="21" s="1"/>
  <c r="AL84" i="21"/>
  <c r="AJ130" i="2"/>
  <c r="AI130" i="2"/>
  <c r="AG130" i="2"/>
  <c r="AF130" i="2"/>
  <c r="AD130" i="2"/>
  <c r="AN130" i="2"/>
  <c r="E129" i="14"/>
  <c r="AA130" i="2"/>
  <c r="Z130" i="2"/>
  <c r="AJ102" i="15"/>
  <c r="AI102" i="15" s="1"/>
  <c r="AG102" i="15"/>
  <c r="AF102" i="15" s="1"/>
  <c r="AD102" i="15"/>
  <c r="AA102" i="15"/>
  <c r="BM128" i="14"/>
  <c r="BL128" i="14"/>
  <c r="AM128" i="14"/>
  <c r="AL128" i="14"/>
  <c r="AI128" i="14"/>
  <c r="AH128" i="14"/>
  <c r="AG128" i="14"/>
  <c r="AF128" i="14"/>
  <c r="AE128" i="14"/>
  <c r="AD128" i="14"/>
  <c r="G128" i="14"/>
  <c r="F128" i="14"/>
  <c r="AJ129" i="23"/>
  <c r="AG129" i="23"/>
  <c r="AF129" i="23"/>
  <c r="AD129" i="23"/>
  <c r="AN129" i="23"/>
  <c r="BK128" i="14"/>
  <c r="AA129" i="23"/>
  <c r="AJ129" i="28"/>
  <c r="AI129" i="28"/>
  <c r="AG129" i="28"/>
  <c r="AF129" i="28"/>
  <c r="AD129" i="28"/>
  <c r="AC129" i="28"/>
  <c r="AA129" i="28"/>
  <c r="AL129" i="28"/>
  <c r="Z129" i="28"/>
  <c r="AJ18" i="31"/>
  <c r="AI18" i="31"/>
  <c r="AG18" i="31"/>
  <c r="AF18" i="31"/>
  <c r="AD18" i="31"/>
  <c r="AC18" i="31"/>
  <c r="AA18" i="31"/>
  <c r="AL18" i="31"/>
  <c r="Z18" i="31"/>
  <c r="AJ32" i="26"/>
  <c r="AI32" i="26"/>
  <c r="AG32" i="26"/>
  <c r="AF32" i="26"/>
  <c r="AD32" i="26"/>
  <c r="AA32" i="26"/>
  <c r="AL32" i="26"/>
  <c r="AJ19" i="32"/>
  <c r="AI19" i="32"/>
  <c r="AG19" i="32"/>
  <c r="AF19" i="32"/>
  <c r="AD19" i="32"/>
  <c r="AA19" i="32"/>
  <c r="AJ66" i="33"/>
  <c r="AI66" i="33"/>
  <c r="AG66" i="33"/>
  <c r="AF66" i="33"/>
  <c r="AD66" i="33"/>
  <c r="AC66" i="33"/>
  <c r="AA66" i="33"/>
  <c r="AJ23" i="30"/>
  <c r="AI23" i="30" s="1"/>
  <c r="AG23" i="30"/>
  <c r="AF23" i="30" s="1"/>
  <c r="AD23" i="30"/>
  <c r="AC23" i="30" s="1"/>
  <c r="AA23" i="30"/>
  <c r="AJ129" i="3"/>
  <c r="AI129" i="3"/>
  <c r="AG129" i="3"/>
  <c r="AF129" i="3"/>
  <c r="AD129" i="3"/>
  <c r="AC129" i="3"/>
  <c r="AA129" i="3"/>
  <c r="AJ121" i="4"/>
  <c r="AI121" i="4" s="1"/>
  <c r="AG121" i="4"/>
  <c r="AF121" i="4" s="1"/>
  <c r="AD121" i="4"/>
  <c r="AC121" i="4" s="1"/>
  <c r="AA121" i="4"/>
  <c r="AJ129" i="5"/>
  <c r="AI129" i="5"/>
  <c r="AG129" i="5"/>
  <c r="AF129" i="5"/>
  <c r="AD129" i="5"/>
  <c r="AN129" i="5"/>
  <c r="Y128" i="14"/>
  <c r="AC129" i="5"/>
  <c r="AA129" i="5"/>
  <c r="AL129" i="5"/>
  <c r="X128" i="14"/>
  <c r="AJ129" i="6"/>
  <c r="AI129" i="6" s="1"/>
  <c r="AG129" i="6"/>
  <c r="AF129" i="6" s="1"/>
  <c r="AD129" i="6"/>
  <c r="AC129" i="6" s="1"/>
  <c r="AA129" i="6"/>
  <c r="AL129" i="6" s="1"/>
  <c r="AJ92" i="19"/>
  <c r="AI92" i="19"/>
  <c r="AG92" i="19"/>
  <c r="AF92" i="19"/>
  <c r="AD92" i="19"/>
  <c r="AA92" i="19"/>
  <c r="AL92" i="19"/>
  <c r="T128" i="14"/>
  <c r="AJ129" i="7"/>
  <c r="AI129" i="7"/>
  <c r="AG129" i="7"/>
  <c r="AF129" i="7"/>
  <c r="AD129" i="7"/>
  <c r="AC129" i="7"/>
  <c r="AA129" i="7"/>
  <c r="Y31" i="8"/>
  <c r="X31" i="8"/>
  <c r="W31" i="8"/>
  <c r="V31" i="8"/>
  <c r="U31" i="8"/>
  <c r="T31" i="8"/>
  <c r="S31" i="8"/>
  <c r="R31" i="8"/>
  <c r="AJ90" i="20"/>
  <c r="AI90" i="20"/>
  <c r="AG90" i="20"/>
  <c r="AF90" i="20"/>
  <c r="AD90" i="20"/>
  <c r="AC90" i="20"/>
  <c r="AA90" i="20"/>
  <c r="AJ83" i="21"/>
  <c r="AN83" i="21" s="1"/>
  <c r="I128" i="14" s="1"/>
  <c r="AG83" i="21"/>
  <c r="AF83" i="21" s="1"/>
  <c r="AD83" i="21"/>
  <c r="AA83" i="21"/>
  <c r="AL83" i="21" s="1"/>
  <c r="Z83" i="21"/>
  <c r="AJ129" i="2"/>
  <c r="AI129" i="2"/>
  <c r="AG129" i="2"/>
  <c r="AF129" i="2"/>
  <c r="AD129" i="2"/>
  <c r="AN129" i="2"/>
  <c r="E128" i="14"/>
  <c r="AA129" i="2"/>
  <c r="AL129" i="2"/>
  <c r="D128" i="14"/>
  <c r="AJ101" i="15"/>
  <c r="AI101" i="15" s="1"/>
  <c r="AG101" i="15"/>
  <c r="AF101" i="15" s="1"/>
  <c r="AD101" i="15"/>
  <c r="AC101" i="15" s="1"/>
  <c r="AA101" i="15"/>
  <c r="Y117" i="27"/>
  <c r="X117" i="27"/>
  <c r="W117" i="27"/>
  <c r="V117" i="27"/>
  <c r="U117" i="27"/>
  <c r="S117" i="27"/>
  <c r="Z117" i="27"/>
  <c r="Y116" i="27"/>
  <c r="X116" i="27"/>
  <c r="W116" i="27"/>
  <c r="V116" i="27"/>
  <c r="U116" i="27"/>
  <c r="T116" i="27"/>
  <c r="S116" i="27"/>
  <c r="Z116" i="27"/>
  <c r="BM127" i="14"/>
  <c r="BL127" i="14"/>
  <c r="AM127" i="14"/>
  <c r="AL127" i="14"/>
  <c r="AI127" i="14"/>
  <c r="AH127" i="14"/>
  <c r="AG127" i="14"/>
  <c r="AF127" i="14"/>
  <c r="AE127" i="14"/>
  <c r="AD127" i="14"/>
  <c r="G127" i="14"/>
  <c r="F127" i="14"/>
  <c r="AJ128" i="23"/>
  <c r="AI128" i="23"/>
  <c r="AG128" i="23"/>
  <c r="AF128" i="23"/>
  <c r="AD128" i="23"/>
  <c r="AC128" i="23"/>
  <c r="AA128" i="23"/>
  <c r="Z128" i="23"/>
  <c r="AJ128" i="28"/>
  <c r="AI128" i="28"/>
  <c r="AG128" i="28"/>
  <c r="AF128" i="28"/>
  <c r="AD128" i="28"/>
  <c r="AC128" i="28"/>
  <c r="AA128" i="28"/>
  <c r="AJ17" i="31"/>
  <c r="AI17" i="31"/>
  <c r="AG17" i="31"/>
  <c r="AF17" i="31"/>
  <c r="AD17" i="31"/>
  <c r="AN17" i="31"/>
  <c r="BE127" i="14"/>
  <c r="AA17" i="31"/>
  <c r="AL17" i="31"/>
  <c r="Z17" i="31"/>
  <c r="AJ31" i="26"/>
  <c r="AI31" i="26"/>
  <c r="AG31" i="26"/>
  <c r="AF31" i="26"/>
  <c r="AD31" i="26"/>
  <c r="AN31" i="26"/>
  <c r="BA127" i="14"/>
  <c r="AA31" i="26"/>
  <c r="AJ18" i="32"/>
  <c r="AI18" i="32"/>
  <c r="AG18" i="32"/>
  <c r="AF18" i="32"/>
  <c r="AD18" i="32"/>
  <c r="AA18" i="32"/>
  <c r="AL18" i="32"/>
  <c r="AJ65" i="33"/>
  <c r="AI65" i="33"/>
  <c r="AG65" i="33"/>
  <c r="AF65" i="33"/>
  <c r="AD65" i="33"/>
  <c r="AA65" i="33"/>
  <c r="AL65" i="33"/>
  <c r="AJ22" i="30"/>
  <c r="AI22" i="30" s="1"/>
  <c r="AG22" i="30"/>
  <c r="AF22" i="30" s="1"/>
  <c r="AD22" i="30"/>
  <c r="AA22" i="30"/>
  <c r="AJ128" i="3"/>
  <c r="AI128" i="3"/>
  <c r="AG128" i="3"/>
  <c r="AF128" i="3"/>
  <c r="AD128" i="3"/>
  <c r="AC128" i="3"/>
  <c r="AA128" i="3"/>
  <c r="AL128" i="3"/>
  <c r="AJ127" i="3"/>
  <c r="AI127" i="3"/>
  <c r="AG127" i="3"/>
  <c r="AF127" i="3"/>
  <c r="AD127" i="3"/>
  <c r="AN127" i="3"/>
  <c r="AK126" i="14"/>
  <c r="AA127" i="3"/>
  <c r="AL127" i="3"/>
  <c r="AJ126" i="14"/>
  <c r="AJ120" i="4"/>
  <c r="AI120" i="4" s="1"/>
  <c r="AG120" i="4"/>
  <c r="AF120" i="4"/>
  <c r="AD120" i="4"/>
  <c r="AC120" i="4" s="1"/>
  <c r="AA120" i="4"/>
  <c r="AJ128" i="5"/>
  <c r="AI128" i="5"/>
  <c r="AG128" i="5"/>
  <c r="AF128" i="5"/>
  <c r="AD128" i="5"/>
  <c r="AN128" i="5"/>
  <c r="Y127" i="14"/>
  <c r="AC128" i="5"/>
  <c r="AA128" i="5"/>
  <c r="AL128" i="5"/>
  <c r="X127" i="14"/>
  <c r="AJ128" i="6"/>
  <c r="AI128" i="6" s="1"/>
  <c r="AG128" i="6"/>
  <c r="AF128" i="6"/>
  <c r="AD128" i="6"/>
  <c r="AN128" i="6" s="1"/>
  <c r="W127" i="14" s="1"/>
  <c r="AA128" i="6"/>
  <c r="AJ91" i="19"/>
  <c r="AI91" i="19"/>
  <c r="AG91" i="19"/>
  <c r="AF91" i="19"/>
  <c r="AD91" i="19"/>
  <c r="AN91" i="19"/>
  <c r="U127" i="14"/>
  <c r="AC91" i="19"/>
  <c r="AA91" i="19"/>
  <c r="AJ128" i="7"/>
  <c r="AI128" i="7"/>
  <c r="AG128" i="7"/>
  <c r="AF128" i="7"/>
  <c r="AD128" i="7"/>
  <c r="AN128" i="7"/>
  <c r="O127" i="14"/>
  <c r="AA128" i="7"/>
  <c r="AL128" i="7"/>
  <c r="Y30" i="8"/>
  <c r="X30" i="8"/>
  <c r="W30" i="8"/>
  <c r="V30" i="8"/>
  <c r="U30" i="8"/>
  <c r="T30" i="8"/>
  <c r="S30" i="8"/>
  <c r="AJ89" i="20"/>
  <c r="AI89" i="20"/>
  <c r="AG89" i="20"/>
  <c r="AF89" i="20"/>
  <c r="AD89" i="20"/>
  <c r="AC89" i="20"/>
  <c r="AA89" i="20"/>
  <c r="AJ82" i="21"/>
  <c r="AI82" i="21"/>
  <c r="AG82" i="21"/>
  <c r="AF82" i="21" s="1"/>
  <c r="AD82" i="21"/>
  <c r="AN82" i="21"/>
  <c r="I127" i="14" s="1"/>
  <c r="AA82" i="21"/>
  <c r="AL82" i="21"/>
  <c r="AA128" i="2"/>
  <c r="AJ128" i="2"/>
  <c r="AI128" i="2"/>
  <c r="AG128" i="2"/>
  <c r="AD128" i="2"/>
  <c r="AJ100" i="15"/>
  <c r="AG100" i="15"/>
  <c r="AF100" i="15" s="1"/>
  <c r="AD100" i="15"/>
  <c r="AC100" i="15" s="1"/>
  <c r="AA100" i="15"/>
  <c r="AJ127" i="23"/>
  <c r="AI127" i="23"/>
  <c r="AG127" i="23"/>
  <c r="AF127" i="23"/>
  <c r="AD127" i="23"/>
  <c r="AN127" i="23"/>
  <c r="BK126" i="14"/>
  <c r="AA127" i="23"/>
  <c r="AL127" i="23"/>
  <c r="AJ127" i="28"/>
  <c r="AI127" i="28"/>
  <c r="AG127" i="28"/>
  <c r="AF127" i="28"/>
  <c r="AD127" i="28"/>
  <c r="AN127" i="28"/>
  <c r="BI126" i="14"/>
  <c r="AA127" i="28"/>
  <c r="Z127" i="28"/>
  <c r="AJ16" i="31"/>
  <c r="AI16" i="31"/>
  <c r="AG16" i="31"/>
  <c r="AF16" i="31"/>
  <c r="AD16" i="31"/>
  <c r="AN16" i="31"/>
  <c r="BE126" i="14"/>
  <c r="AA16" i="31"/>
  <c r="AJ30" i="26"/>
  <c r="AI30" i="26"/>
  <c r="AG30" i="26"/>
  <c r="AF30" i="26"/>
  <c r="AD30" i="26"/>
  <c r="AN30" i="26"/>
  <c r="BA126" i="14"/>
  <c r="AA30" i="26"/>
  <c r="Z30" i="26"/>
  <c r="AJ17" i="32"/>
  <c r="AI17" i="32"/>
  <c r="AG17" i="32"/>
  <c r="AF17" i="32"/>
  <c r="AD17" i="32"/>
  <c r="AA17" i="32"/>
  <c r="AJ64" i="33"/>
  <c r="AG64" i="33"/>
  <c r="AF64" i="33"/>
  <c r="AD64" i="33"/>
  <c r="AN64" i="33"/>
  <c r="AS126" i="14"/>
  <c r="AA64" i="33"/>
  <c r="AL64" i="33"/>
  <c r="Z64" i="33"/>
  <c r="AJ21" i="30"/>
  <c r="AI21" i="30" s="1"/>
  <c r="AG21" i="30"/>
  <c r="AF21" i="30" s="1"/>
  <c r="AD21" i="30"/>
  <c r="AC21" i="30" s="1"/>
  <c r="AA21" i="30"/>
  <c r="Z21" i="30" s="1"/>
  <c r="AJ119" i="4"/>
  <c r="AI119" i="4"/>
  <c r="AG119" i="4"/>
  <c r="AF119" i="4" s="1"/>
  <c r="AD119" i="4"/>
  <c r="AC119" i="4" s="1"/>
  <c r="AA119" i="4"/>
  <c r="AJ127" i="5"/>
  <c r="AI127" i="5"/>
  <c r="AG127" i="5"/>
  <c r="AF127" i="5"/>
  <c r="AD127" i="5"/>
  <c r="AC127" i="5"/>
  <c r="AA127" i="5"/>
  <c r="AL127" i="5"/>
  <c r="X126" i="14"/>
  <c r="AJ127" i="6"/>
  <c r="AI127" i="6" s="1"/>
  <c r="AG127" i="6"/>
  <c r="AF127" i="6"/>
  <c r="AD127" i="6"/>
  <c r="AA127" i="6"/>
  <c r="AJ90" i="19"/>
  <c r="AI90" i="19"/>
  <c r="AG90" i="19"/>
  <c r="AF90" i="19"/>
  <c r="AD90" i="19"/>
  <c r="AC90" i="19"/>
  <c r="AA90" i="19"/>
  <c r="Y115" i="27"/>
  <c r="X115" i="27"/>
  <c r="W115" i="27"/>
  <c r="V115" i="27"/>
  <c r="U115" i="27"/>
  <c r="T115" i="27"/>
  <c r="S115" i="27"/>
  <c r="Z115" i="27"/>
  <c r="AJ127" i="7"/>
  <c r="AI127" i="7"/>
  <c r="AG127" i="7"/>
  <c r="AF127" i="7"/>
  <c r="AD127" i="7"/>
  <c r="AA127" i="7"/>
  <c r="AL127" i="7"/>
  <c r="N126" i="14"/>
  <c r="Y29" i="8"/>
  <c r="X29" i="8"/>
  <c r="W29" i="8"/>
  <c r="U29" i="8"/>
  <c r="T29" i="8"/>
  <c r="S29" i="8"/>
  <c r="AJ88" i="20"/>
  <c r="AI88" i="20"/>
  <c r="AG88" i="20"/>
  <c r="AF88" i="20"/>
  <c r="AD88" i="20"/>
  <c r="AN88" i="20"/>
  <c r="K126" i="14"/>
  <c r="AA88" i="20"/>
  <c r="AL88" i="20"/>
  <c r="AJ81" i="21"/>
  <c r="AI81" i="21" s="1"/>
  <c r="AG81" i="21"/>
  <c r="AF81" i="21"/>
  <c r="AD81" i="21"/>
  <c r="AC81" i="21" s="1"/>
  <c r="AA81" i="21"/>
  <c r="AL81" i="21"/>
  <c r="AJ127" i="2"/>
  <c r="AI127" i="2"/>
  <c r="AG127" i="2"/>
  <c r="AF127" i="2"/>
  <c r="AD127" i="2"/>
  <c r="AA127" i="2"/>
  <c r="AL127" i="2"/>
  <c r="D126" i="14"/>
  <c r="AJ99" i="15"/>
  <c r="AI99" i="15" s="1"/>
  <c r="AG99" i="15"/>
  <c r="AF99" i="15" s="1"/>
  <c r="AD99" i="15"/>
  <c r="AC99" i="15" s="1"/>
  <c r="AA99" i="15"/>
  <c r="BM126" i="14"/>
  <c r="BL126" i="14"/>
  <c r="AM126" i="14"/>
  <c r="AL126" i="14"/>
  <c r="AI126" i="14"/>
  <c r="AH126" i="14"/>
  <c r="AG126" i="14"/>
  <c r="AF126" i="14"/>
  <c r="AE126" i="14"/>
  <c r="AD126" i="14"/>
  <c r="G126" i="14"/>
  <c r="F126" i="14"/>
  <c r="AJ126" i="23"/>
  <c r="AI126" i="23"/>
  <c r="AG126" i="23"/>
  <c r="AF126" i="23"/>
  <c r="AD126" i="23"/>
  <c r="AN126" i="23"/>
  <c r="BK125" i="14"/>
  <c r="AA126" i="23"/>
  <c r="AJ126" i="28"/>
  <c r="AG126" i="28"/>
  <c r="AF126" i="28"/>
  <c r="AD126" i="28"/>
  <c r="AA126" i="28"/>
  <c r="AL126" i="28"/>
  <c r="AJ15" i="31"/>
  <c r="AI15" i="31"/>
  <c r="AG15" i="31"/>
  <c r="AF15" i="31"/>
  <c r="AD15" i="31"/>
  <c r="AN15" i="31"/>
  <c r="BE125" i="14"/>
  <c r="AC15" i="31"/>
  <c r="AA15" i="31"/>
  <c r="Z15" i="31"/>
  <c r="AJ29" i="26"/>
  <c r="AI29" i="26"/>
  <c r="AG29" i="26"/>
  <c r="AF29" i="26"/>
  <c r="AD29" i="26"/>
  <c r="AN29" i="26"/>
  <c r="BA125" i="14"/>
  <c r="AC29" i="26"/>
  <c r="AA29" i="26"/>
  <c r="Z29" i="26"/>
  <c r="AJ16" i="32"/>
  <c r="AI16" i="32"/>
  <c r="AG16" i="32"/>
  <c r="AF16" i="32"/>
  <c r="AD16" i="32"/>
  <c r="AN16" i="32"/>
  <c r="AU125" i="14"/>
  <c r="AA16" i="32"/>
  <c r="AL16" i="32"/>
  <c r="AJ63" i="33"/>
  <c r="AG63" i="33"/>
  <c r="AF63" i="33"/>
  <c r="AD63" i="33"/>
  <c r="AC63" i="33"/>
  <c r="AA63" i="33"/>
  <c r="AL63" i="33"/>
  <c r="AJ62" i="33"/>
  <c r="AI62" i="33"/>
  <c r="AG62" i="33"/>
  <c r="AF62" i="33"/>
  <c r="AD62" i="33"/>
  <c r="AN62" i="33"/>
  <c r="AS124" i="14"/>
  <c r="AA62" i="33"/>
  <c r="AJ20" i="30"/>
  <c r="AI20" i="30" s="1"/>
  <c r="AG20" i="30"/>
  <c r="AF20" i="30" s="1"/>
  <c r="AD20" i="30"/>
  <c r="AC20" i="30" s="1"/>
  <c r="AA20" i="30"/>
  <c r="Z20" i="30" s="1"/>
  <c r="AJ126" i="3"/>
  <c r="AI126" i="3"/>
  <c r="AG126" i="3"/>
  <c r="AF126" i="3"/>
  <c r="AD126" i="3"/>
  <c r="AN126" i="3"/>
  <c r="AK125" i="14"/>
  <c r="AC126" i="3"/>
  <c r="AA126" i="3"/>
  <c r="AJ118" i="4"/>
  <c r="AI118" i="4" s="1"/>
  <c r="AG118" i="4"/>
  <c r="AF118" i="4" s="1"/>
  <c r="AD118" i="4"/>
  <c r="AC118" i="4" s="1"/>
  <c r="AA118" i="4"/>
  <c r="AJ126" i="5"/>
  <c r="AI126" i="5"/>
  <c r="AG126" i="5"/>
  <c r="AF126" i="5"/>
  <c r="AD126" i="5"/>
  <c r="AC126" i="5"/>
  <c r="AA126" i="5"/>
  <c r="AL126" i="5"/>
  <c r="AJ126" i="6"/>
  <c r="AI126" i="6" s="1"/>
  <c r="AG126" i="6"/>
  <c r="AF126" i="6" s="1"/>
  <c r="AD126" i="6"/>
  <c r="AN126" i="6" s="1"/>
  <c r="W125" i="14" s="1"/>
  <c r="AA126" i="6"/>
  <c r="AJ89" i="19"/>
  <c r="AI89" i="19"/>
  <c r="AG89" i="19"/>
  <c r="AF89" i="19"/>
  <c r="AD89" i="19"/>
  <c r="AA89" i="19"/>
  <c r="Z89" i="19"/>
  <c r="AJ126" i="7"/>
  <c r="AI126" i="7"/>
  <c r="AG126" i="7"/>
  <c r="AF126" i="7"/>
  <c r="AD126" i="7"/>
  <c r="AN126" i="7"/>
  <c r="O125" i="14"/>
  <c r="AA126" i="7"/>
  <c r="AL126" i="7"/>
  <c r="Y28" i="8"/>
  <c r="X28" i="8"/>
  <c r="W28" i="8"/>
  <c r="V28" i="8"/>
  <c r="U28" i="8"/>
  <c r="T28" i="8"/>
  <c r="S28" i="8"/>
  <c r="AJ87" i="20"/>
  <c r="AI87" i="20"/>
  <c r="AG87" i="20"/>
  <c r="AF87" i="20"/>
  <c r="AD87" i="20"/>
  <c r="AN87" i="20"/>
  <c r="K125" i="14"/>
  <c r="AA87" i="20"/>
  <c r="AL87" i="20"/>
  <c r="J125" i="14"/>
  <c r="AJ80" i="21"/>
  <c r="AI80" i="21"/>
  <c r="AG80" i="21"/>
  <c r="AF80" i="21"/>
  <c r="AD80" i="21"/>
  <c r="AC80" i="21" s="1"/>
  <c r="AA80" i="21"/>
  <c r="Z80" i="21" s="1"/>
  <c r="AJ126" i="2"/>
  <c r="AI126" i="2"/>
  <c r="AG126" i="2"/>
  <c r="AF126" i="2"/>
  <c r="AD126" i="2"/>
  <c r="AC126" i="2"/>
  <c r="AA126" i="2"/>
  <c r="Z126" i="2"/>
  <c r="AJ98" i="15"/>
  <c r="AI98" i="15"/>
  <c r="AG98" i="15"/>
  <c r="AF98" i="15" s="1"/>
  <c r="AD98" i="15"/>
  <c r="AC98" i="15" s="1"/>
  <c r="AA98" i="15"/>
  <c r="Z98" i="15" s="1"/>
  <c r="BM125" i="14"/>
  <c r="BL125" i="14"/>
  <c r="AM125" i="14"/>
  <c r="AL125" i="14"/>
  <c r="AI125" i="14"/>
  <c r="AH125" i="14"/>
  <c r="AG125" i="14"/>
  <c r="AF125" i="14"/>
  <c r="AE125" i="14"/>
  <c r="AD125" i="14"/>
  <c r="G125" i="14"/>
  <c r="F125" i="14"/>
  <c r="AM124" i="14"/>
  <c r="AL124" i="14"/>
  <c r="AM123" i="14"/>
  <c r="AL123" i="14"/>
  <c r="AM122" i="14"/>
  <c r="AL122" i="14"/>
  <c r="AM121" i="14"/>
  <c r="AL121" i="14"/>
  <c r="AM120" i="14"/>
  <c r="AL120" i="14"/>
  <c r="AM119" i="14"/>
  <c r="AL119" i="14"/>
  <c r="AM118" i="14"/>
  <c r="AL118" i="14"/>
  <c r="AM117" i="14"/>
  <c r="AL117" i="14"/>
  <c r="AM116" i="14"/>
  <c r="AL116" i="14"/>
  <c r="AM115" i="14"/>
  <c r="AL115" i="14"/>
  <c r="AM114" i="14"/>
  <c r="AL114" i="14"/>
  <c r="AM113" i="14"/>
  <c r="AL113" i="14"/>
  <c r="AM112" i="14"/>
  <c r="AL112" i="14"/>
  <c r="AM111" i="14"/>
  <c r="AL111" i="14"/>
  <c r="AM110" i="14"/>
  <c r="AL110" i="14"/>
  <c r="AM109" i="14"/>
  <c r="AL109" i="14"/>
  <c r="AM108" i="14"/>
  <c r="AL108" i="14"/>
  <c r="AM107" i="14"/>
  <c r="AL107" i="14"/>
  <c r="AM106" i="14"/>
  <c r="AL106" i="14"/>
  <c r="AM105" i="14"/>
  <c r="AL105" i="14"/>
  <c r="AM104" i="14"/>
  <c r="AL104" i="14"/>
  <c r="AM103" i="14"/>
  <c r="AL103" i="14"/>
  <c r="AM102" i="14"/>
  <c r="AL102" i="14"/>
  <c r="AM101" i="14"/>
  <c r="AL101" i="14"/>
  <c r="AM100" i="14"/>
  <c r="AL100" i="14"/>
  <c r="AM99" i="14"/>
  <c r="AL99" i="14"/>
  <c r="AM98" i="14"/>
  <c r="AL98" i="14"/>
  <c r="AM97" i="14"/>
  <c r="AL97" i="14"/>
  <c r="AM96" i="14"/>
  <c r="AL96" i="14"/>
  <c r="AM95" i="14"/>
  <c r="AL95" i="14"/>
  <c r="AM94" i="14"/>
  <c r="AL94" i="14"/>
  <c r="AM93" i="14"/>
  <c r="AL93" i="14"/>
  <c r="AM92" i="14"/>
  <c r="AL92" i="14"/>
  <c r="AM91" i="14"/>
  <c r="AL91" i="14"/>
  <c r="AM90" i="14"/>
  <c r="AL90" i="14"/>
  <c r="AM89" i="14"/>
  <c r="AL89" i="14"/>
  <c r="AM88" i="14"/>
  <c r="AL88" i="14"/>
  <c r="AM87" i="14"/>
  <c r="AL87" i="14"/>
  <c r="AM86" i="14"/>
  <c r="AL86" i="14"/>
  <c r="AM85" i="14"/>
  <c r="AL85" i="14"/>
  <c r="AM84" i="14"/>
  <c r="AL84" i="14"/>
  <c r="AM83" i="14"/>
  <c r="AL83" i="14"/>
  <c r="AM82" i="14"/>
  <c r="AL82" i="14"/>
  <c r="AM81" i="14"/>
  <c r="AL81" i="14"/>
  <c r="AM80" i="14"/>
  <c r="AL80" i="14"/>
  <c r="AM79" i="14"/>
  <c r="AL79" i="14"/>
  <c r="AM78" i="14"/>
  <c r="AL78" i="14"/>
  <c r="AM77" i="14"/>
  <c r="AL77" i="14"/>
  <c r="AM76" i="14"/>
  <c r="AL76" i="14"/>
  <c r="AM75" i="14"/>
  <c r="AL75" i="14"/>
  <c r="AM74" i="14"/>
  <c r="AL74" i="14"/>
  <c r="AM73" i="14"/>
  <c r="AL73" i="14"/>
  <c r="AM72" i="14"/>
  <c r="AL72" i="14"/>
  <c r="AM71" i="14"/>
  <c r="AL71" i="14"/>
  <c r="AM70" i="14"/>
  <c r="AL70" i="14"/>
  <c r="AI124" i="14"/>
  <c r="AH124" i="14"/>
  <c r="AI123" i="14"/>
  <c r="AH123" i="14"/>
  <c r="AI122" i="14"/>
  <c r="AH122" i="14"/>
  <c r="AI121" i="14"/>
  <c r="AH121" i="14"/>
  <c r="AI120" i="14"/>
  <c r="AH120" i="14"/>
  <c r="AI119" i="14"/>
  <c r="AH119" i="14"/>
  <c r="AI118" i="14"/>
  <c r="AH118" i="14"/>
  <c r="AI117" i="14"/>
  <c r="AH117" i="14"/>
  <c r="AI116" i="14"/>
  <c r="AH116" i="14"/>
  <c r="AI115" i="14"/>
  <c r="AH115" i="14"/>
  <c r="AI114" i="14"/>
  <c r="AH114" i="14"/>
  <c r="AI113" i="14"/>
  <c r="AH113" i="14"/>
  <c r="AI112" i="14"/>
  <c r="AH112" i="14"/>
  <c r="AI111" i="14"/>
  <c r="AH111" i="14"/>
  <c r="AI110" i="14"/>
  <c r="AH110" i="14"/>
  <c r="AI109" i="14"/>
  <c r="AH109" i="14"/>
  <c r="AI108" i="14"/>
  <c r="AH108" i="14"/>
  <c r="AI107" i="14"/>
  <c r="AH107" i="14"/>
  <c r="AI106" i="14"/>
  <c r="AH106" i="14"/>
  <c r="AI105" i="14"/>
  <c r="AH105" i="14"/>
  <c r="AI104" i="14"/>
  <c r="AH104" i="14"/>
  <c r="AI103" i="14"/>
  <c r="AH103" i="14"/>
  <c r="AI102" i="14"/>
  <c r="AH102" i="14"/>
  <c r="AI101" i="14"/>
  <c r="AH101" i="14"/>
  <c r="AI100" i="14"/>
  <c r="AH100" i="14"/>
  <c r="AI99" i="14"/>
  <c r="AH99" i="14"/>
  <c r="AI98" i="14"/>
  <c r="AH98" i="14"/>
  <c r="AI97" i="14"/>
  <c r="AH97" i="14"/>
  <c r="AI96" i="14"/>
  <c r="AH96" i="14"/>
  <c r="AI95" i="14"/>
  <c r="AH95" i="14"/>
  <c r="AI94" i="14"/>
  <c r="AH94" i="14"/>
  <c r="AI93" i="14"/>
  <c r="AH93" i="14"/>
  <c r="AI92" i="14"/>
  <c r="AH92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I81" i="14"/>
  <c r="AH81" i="14"/>
  <c r="AI80" i="14"/>
  <c r="AH80" i="14"/>
  <c r="AI79" i="14"/>
  <c r="AH79" i="14"/>
  <c r="AI78" i="14"/>
  <c r="AH78" i="14"/>
  <c r="AI77" i="14"/>
  <c r="AH77" i="14"/>
  <c r="AI76" i="14"/>
  <c r="AH76" i="14"/>
  <c r="AI75" i="14"/>
  <c r="AH75" i="14"/>
  <c r="AI74" i="14"/>
  <c r="AH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G124" i="14"/>
  <c r="AF124" i="14"/>
  <c r="AG123" i="14"/>
  <c r="AF123" i="14"/>
  <c r="AG122" i="14"/>
  <c r="AF122" i="14"/>
  <c r="AG121" i="14"/>
  <c r="AF121" i="14"/>
  <c r="AG120" i="14"/>
  <c r="AF120" i="14"/>
  <c r="AG119" i="14"/>
  <c r="AF119" i="14"/>
  <c r="AG118" i="14"/>
  <c r="AF118" i="14"/>
  <c r="AG117" i="14"/>
  <c r="AF117" i="14"/>
  <c r="AG116" i="14"/>
  <c r="AF116" i="14"/>
  <c r="AG115" i="14"/>
  <c r="AF115" i="14"/>
  <c r="AG114" i="14"/>
  <c r="AF114" i="14"/>
  <c r="AG113" i="14"/>
  <c r="AF113" i="14"/>
  <c r="AG112" i="14"/>
  <c r="AF112" i="14"/>
  <c r="AG111" i="14"/>
  <c r="AF111" i="14"/>
  <c r="AG110" i="14"/>
  <c r="AF110" i="14"/>
  <c r="AG109" i="14"/>
  <c r="AF109" i="14"/>
  <c r="AG108" i="14"/>
  <c r="AF108" i="14"/>
  <c r="AG107" i="14"/>
  <c r="AF107" i="14"/>
  <c r="AG106" i="14"/>
  <c r="AF106" i="14"/>
  <c r="AG105" i="14"/>
  <c r="AF105" i="14"/>
  <c r="AG104" i="14"/>
  <c r="AF104" i="14"/>
  <c r="AG103" i="14"/>
  <c r="AF103" i="14"/>
  <c r="AG102" i="14"/>
  <c r="AF102" i="14"/>
  <c r="AG101" i="14"/>
  <c r="AF101" i="14"/>
  <c r="AG100" i="14"/>
  <c r="AF100" i="14"/>
  <c r="AG99" i="14"/>
  <c r="AF99" i="14"/>
  <c r="AG98" i="14"/>
  <c r="AF98" i="14"/>
  <c r="AG97" i="14"/>
  <c r="AF97" i="14"/>
  <c r="AG96" i="14"/>
  <c r="AF96" i="14"/>
  <c r="AG95" i="14"/>
  <c r="AF95" i="14"/>
  <c r="AG94" i="14"/>
  <c r="AF94" i="14"/>
  <c r="AG93" i="14"/>
  <c r="AF93" i="14"/>
  <c r="AG92" i="14"/>
  <c r="AF92" i="14"/>
  <c r="AG91" i="14"/>
  <c r="AF91" i="14"/>
  <c r="AG90" i="14"/>
  <c r="AF90" i="14"/>
  <c r="AG89" i="14"/>
  <c r="AF89" i="14"/>
  <c r="AG88" i="14"/>
  <c r="AF88" i="14"/>
  <c r="AG87" i="14"/>
  <c r="AF87" i="14"/>
  <c r="AG86" i="14"/>
  <c r="AF86" i="14"/>
  <c r="AG85" i="14"/>
  <c r="AF85" i="14"/>
  <c r="AG84" i="14"/>
  <c r="AF84" i="14"/>
  <c r="AG83" i="14"/>
  <c r="AF83" i="14"/>
  <c r="AG82" i="14"/>
  <c r="AF82" i="14"/>
  <c r="AG81" i="14"/>
  <c r="AF81" i="14"/>
  <c r="AG80" i="14"/>
  <c r="AF80" i="14"/>
  <c r="AG79" i="14"/>
  <c r="AF79" i="14"/>
  <c r="AG78" i="14"/>
  <c r="AF78" i="14"/>
  <c r="AG77" i="14"/>
  <c r="AF77" i="14"/>
  <c r="AG76" i="14"/>
  <c r="AF76" i="14"/>
  <c r="AG75" i="14"/>
  <c r="AF75" i="14"/>
  <c r="AG74" i="14"/>
  <c r="AF74" i="14"/>
  <c r="AG73" i="14"/>
  <c r="AF73" i="14"/>
  <c r="AG72" i="14"/>
  <c r="AF72" i="14"/>
  <c r="AG71" i="14"/>
  <c r="AF71" i="14"/>
  <c r="AG70" i="14"/>
  <c r="AF70" i="14"/>
  <c r="AG69" i="14"/>
  <c r="AF69" i="14"/>
  <c r="AG68" i="14"/>
  <c r="AF68" i="14"/>
  <c r="AG67" i="14"/>
  <c r="AF67" i="14"/>
  <c r="AG66" i="14"/>
  <c r="AF66" i="14"/>
  <c r="AG65" i="14"/>
  <c r="AF65" i="14"/>
  <c r="AG64" i="14"/>
  <c r="AF64" i="14"/>
  <c r="AG63" i="14"/>
  <c r="AF63" i="14"/>
  <c r="AG62" i="14"/>
  <c r="AF62" i="14"/>
  <c r="AG61" i="14"/>
  <c r="AF61" i="14"/>
  <c r="AG60" i="14"/>
  <c r="AF60" i="14"/>
  <c r="AG59" i="14"/>
  <c r="AF59" i="14"/>
  <c r="AG58" i="14"/>
  <c r="AF58" i="14"/>
  <c r="AG57" i="14"/>
  <c r="AF57" i="14"/>
  <c r="AG56" i="14"/>
  <c r="AF56" i="14"/>
  <c r="AG55" i="14"/>
  <c r="AF55" i="14"/>
  <c r="AG54" i="14"/>
  <c r="AF54" i="14"/>
  <c r="AG53" i="14"/>
  <c r="AF53" i="14"/>
  <c r="AG52" i="14"/>
  <c r="AF52" i="14"/>
  <c r="AG51" i="14"/>
  <c r="AF51" i="14"/>
  <c r="AG50" i="14"/>
  <c r="AF50" i="14"/>
  <c r="AG49" i="14"/>
  <c r="AF49" i="14"/>
  <c r="AG48" i="14"/>
  <c r="AF48" i="14"/>
  <c r="AG47" i="14"/>
  <c r="AF47" i="14"/>
  <c r="AG46" i="14"/>
  <c r="AF46" i="14"/>
  <c r="AG45" i="14"/>
  <c r="AF45" i="14"/>
  <c r="AG44" i="14"/>
  <c r="AF44" i="14"/>
  <c r="AE124" i="14"/>
  <c r="AD124" i="14"/>
  <c r="AE123" i="14"/>
  <c r="AD123" i="14"/>
  <c r="AE122" i="14"/>
  <c r="AD122" i="14"/>
  <c r="AE121" i="14"/>
  <c r="AD121" i="14"/>
  <c r="AE120" i="14"/>
  <c r="AD120" i="14"/>
  <c r="AE119" i="14"/>
  <c r="AD119" i="14"/>
  <c r="AE118" i="14"/>
  <c r="AD118" i="14"/>
  <c r="AE117" i="14"/>
  <c r="AD117" i="14"/>
  <c r="AE116" i="14"/>
  <c r="AD116" i="14"/>
  <c r="AE115" i="14"/>
  <c r="AD115" i="14"/>
  <c r="AE114" i="14"/>
  <c r="AD114" i="14"/>
  <c r="AE113" i="14"/>
  <c r="AD113" i="14"/>
  <c r="AE112" i="14"/>
  <c r="AD112" i="14"/>
  <c r="AE111" i="14"/>
  <c r="AD111" i="14"/>
  <c r="AE110" i="14"/>
  <c r="AD110" i="14"/>
  <c r="AE109" i="14"/>
  <c r="AD109" i="14"/>
  <c r="AE108" i="14"/>
  <c r="AD108" i="14"/>
  <c r="AE107" i="14"/>
  <c r="AD107" i="14"/>
  <c r="AE106" i="14"/>
  <c r="AD106" i="14"/>
  <c r="AE105" i="14"/>
  <c r="AD105" i="14"/>
  <c r="AE104" i="14"/>
  <c r="AD104" i="14"/>
  <c r="AE103" i="14"/>
  <c r="AD103" i="14"/>
  <c r="AE102" i="14"/>
  <c r="AD102" i="14"/>
  <c r="AE101" i="14"/>
  <c r="AD101" i="14"/>
  <c r="AE100" i="14"/>
  <c r="AD100" i="14"/>
  <c r="AE99" i="14"/>
  <c r="AD99" i="14"/>
  <c r="AE98" i="14"/>
  <c r="AD98" i="14"/>
  <c r="AE97" i="14"/>
  <c r="AD97" i="14"/>
  <c r="AE96" i="14"/>
  <c r="AD96" i="14"/>
  <c r="AE95" i="14"/>
  <c r="AD95" i="14"/>
  <c r="AE94" i="14"/>
  <c r="AD94" i="14"/>
  <c r="AE93" i="14"/>
  <c r="AD93" i="14"/>
  <c r="AE92" i="14"/>
  <c r="AD92" i="14"/>
  <c r="AE91" i="14"/>
  <c r="AD91" i="14"/>
  <c r="AE90" i="14"/>
  <c r="AD90" i="14"/>
  <c r="AE89" i="14"/>
  <c r="AD89" i="14"/>
  <c r="AE88" i="14"/>
  <c r="AD88" i="14"/>
  <c r="AE87" i="14"/>
  <c r="AD87" i="14"/>
  <c r="AE86" i="14"/>
  <c r="AD86" i="14"/>
  <c r="AE85" i="14"/>
  <c r="AD85" i="14"/>
  <c r="AE84" i="14"/>
  <c r="AD84" i="14"/>
  <c r="AE83" i="14"/>
  <c r="AD83" i="14"/>
  <c r="AE82" i="14"/>
  <c r="AD82" i="14"/>
  <c r="AE81" i="14"/>
  <c r="AD81" i="14"/>
  <c r="AE80" i="14"/>
  <c r="AD80" i="14"/>
  <c r="AE79" i="14"/>
  <c r="AD79" i="14"/>
  <c r="AE78" i="14"/>
  <c r="AD78" i="14"/>
  <c r="AE77" i="14"/>
  <c r="AD77" i="14"/>
  <c r="AE76" i="14"/>
  <c r="AD76" i="14"/>
  <c r="AE75" i="14"/>
  <c r="AD75" i="14"/>
  <c r="AE74" i="14"/>
  <c r="AD74" i="14"/>
  <c r="AE73" i="14"/>
  <c r="AD73" i="14"/>
  <c r="AE72" i="14"/>
  <c r="AD72" i="14"/>
  <c r="AE71" i="14"/>
  <c r="AD71" i="14"/>
  <c r="AE70" i="14"/>
  <c r="AD70" i="14"/>
  <c r="AE69" i="14"/>
  <c r="AD69" i="14"/>
  <c r="AE68" i="14"/>
  <c r="AD68" i="14"/>
  <c r="AE67" i="14"/>
  <c r="AD67" i="14"/>
  <c r="AE66" i="14"/>
  <c r="AD66" i="14"/>
  <c r="AE65" i="14"/>
  <c r="AD65" i="14"/>
  <c r="AE64" i="14"/>
  <c r="AD64" i="14"/>
  <c r="AE63" i="14"/>
  <c r="AD63" i="14"/>
  <c r="AE62" i="14"/>
  <c r="AD62" i="14"/>
  <c r="AE61" i="14"/>
  <c r="AD61" i="14"/>
  <c r="AE60" i="14"/>
  <c r="AD60" i="14"/>
  <c r="AE59" i="14"/>
  <c r="AD59" i="14"/>
  <c r="AE58" i="14"/>
  <c r="AD58" i="14"/>
  <c r="AE57" i="14"/>
  <c r="AD57" i="14"/>
  <c r="AE56" i="14"/>
  <c r="AD56" i="14"/>
  <c r="AE55" i="14"/>
  <c r="AD55" i="14"/>
  <c r="AE54" i="14"/>
  <c r="AD54" i="14"/>
  <c r="Z35" i="14"/>
  <c r="G124" i="14"/>
  <c r="F124" i="14"/>
  <c r="G123" i="14"/>
  <c r="F123" i="14"/>
  <c r="G122" i="14"/>
  <c r="F122" i="14"/>
  <c r="G121" i="14"/>
  <c r="F121" i="14"/>
  <c r="G120" i="14"/>
  <c r="F120" i="14"/>
  <c r="G119" i="14"/>
  <c r="F119" i="14"/>
  <c r="G118" i="14"/>
  <c r="F118" i="14"/>
  <c r="G117" i="14"/>
  <c r="F117" i="14"/>
  <c r="G116" i="14"/>
  <c r="F116" i="14"/>
  <c r="G115" i="14"/>
  <c r="F115" i="14"/>
  <c r="G114" i="14"/>
  <c r="F114" i="14"/>
  <c r="G113" i="14"/>
  <c r="F113" i="14"/>
  <c r="G112" i="14"/>
  <c r="F112" i="14"/>
  <c r="G111" i="14"/>
  <c r="F111" i="14"/>
  <c r="G110" i="14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G96" i="14"/>
  <c r="F96" i="14"/>
  <c r="G95" i="14"/>
  <c r="F95" i="14"/>
  <c r="G94" i="14"/>
  <c r="F94" i="14"/>
  <c r="G93" i="14"/>
  <c r="F93" i="14"/>
  <c r="G92" i="14"/>
  <c r="F92" i="14"/>
  <c r="G91" i="14"/>
  <c r="F91" i="14"/>
  <c r="G90" i="14"/>
  <c r="F90" i="14"/>
  <c r="G89" i="14"/>
  <c r="F89" i="14"/>
  <c r="G88" i="14"/>
  <c r="F88" i="14"/>
  <c r="G87" i="14"/>
  <c r="F87" i="14"/>
  <c r="G86" i="14"/>
  <c r="F86" i="14"/>
  <c r="G85" i="14"/>
  <c r="F85" i="14"/>
  <c r="G84" i="14"/>
  <c r="F84" i="14"/>
  <c r="G83" i="14"/>
  <c r="F83" i="14"/>
  <c r="G82" i="14"/>
  <c r="F82" i="14"/>
  <c r="G81" i="14"/>
  <c r="F81" i="14"/>
  <c r="G80" i="14"/>
  <c r="F80" i="14"/>
  <c r="G79" i="14"/>
  <c r="F79" i="14"/>
  <c r="G78" i="14"/>
  <c r="F78" i="14"/>
  <c r="G77" i="14"/>
  <c r="F77" i="14"/>
  <c r="G76" i="14"/>
  <c r="F76" i="14"/>
  <c r="G75" i="14"/>
  <c r="F75" i="14"/>
  <c r="G74" i="14"/>
  <c r="F74" i="14"/>
  <c r="G73" i="14"/>
  <c r="F73" i="14"/>
  <c r="G72" i="14"/>
  <c r="F72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AJ125" i="23"/>
  <c r="AI125" i="23"/>
  <c r="AG125" i="23"/>
  <c r="AF125" i="23"/>
  <c r="AD125" i="23"/>
  <c r="AN125" i="23"/>
  <c r="BK124" i="14"/>
  <c r="AA125" i="23"/>
  <c r="AL125" i="23"/>
  <c r="AJ125" i="28"/>
  <c r="AI125" i="28"/>
  <c r="AG125" i="28"/>
  <c r="AF125" i="28"/>
  <c r="AD125" i="28"/>
  <c r="AA125" i="28"/>
  <c r="AL125" i="28"/>
  <c r="AJ14" i="31"/>
  <c r="AI14" i="31"/>
  <c r="AG14" i="31"/>
  <c r="AF14" i="31"/>
  <c r="AD14" i="31"/>
  <c r="AN14" i="31"/>
  <c r="BE124" i="14"/>
  <c r="AC14" i="31"/>
  <c r="AA14" i="31"/>
  <c r="AL14" i="31"/>
  <c r="AJ28" i="26"/>
  <c r="AG28" i="26"/>
  <c r="AF28" i="26"/>
  <c r="AD28" i="26"/>
  <c r="AC28" i="26"/>
  <c r="AA28" i="26"/>
  <c r="AL28" i="26"/>
  <c r="AJ15" i="32"/>
  <c r="AI15" i="32"/>
  <c r="AG15" i="32"/>
  <c r="AF15" i="32"/>
  <c r="AD15" i="32"/>
  <c r="AA15" i="32"/>
  <c r="AJ19" i="30"/>
  <c r="AI19" i="30" s="1"/>
  <c r="AG19" i="30"/>
  <c r="AF19" i="30" s="1"/>
  <c r="AD19" i="30"/>
  <c r="AA19" i="30"/>
  <c r="Z19" i="30" s="1"/>
  <c r="AJ125" i="3"/>
  <c r="AI125" i="3"/>
  <c r="AG125" i="3"/>
  <c r="AF125" i="3"/>
  <c r="AD125" i="3"/>
  <c r="AN125" i="3"/>
  <c r="AK124" i="14"/>
  <c r="AA125" i="3"/>
  <c r="AL125" i="3"/>
  <c r="AJ117" i="4"/>
  <c r="AI117" i="4" s="1"/>
  <c r="AG117" i="4"/>
  <c r="AF117" i="4"/>
  <c r="AD117" i="4"/>
  <c r="AA117" i="4"/>
  <c r="AJ125" i="5"/>
  <c r="AI125" i="5"/>
  <c r="AG125" i="5"/>
  <c r="AF125" i="5"/>
  <c r="AD125" i="5"/>
  <c r="AC125" i="5"/>
  <c r="AA125" i="5"/>
  <c r="AL125" i="5"/>
  <c r="AJ125" i="6"/>
  <c r="AI125" i="6" s="1"/>
  <c r="AG125" i="6"/>
  <c r="AF125" i="6" s="1"/>
  <c r="AD125" i="6"/>
  <c r="AC125" i="6" s="1"/>
  <c r="AA125" i="6"/>
  <c r="AJ88" i="19"/>
  <c r="AI88" i="19"/>
  <c r="AG88" i="19"/>
  <c r="AF88" i="19"/>
  <c r="AD88" i="19"/>
  <c r="AC88" i="19"/>
  <c r="AA88" i="19"/>
  <c r="AL88" i="19"/>
  <c r="T124" i="14"/>
  <c r="AJ125" i="7"/>
  <c r="AI125" i="7"/>
  <c r="AG125" i="7"/>
  <c r="AF125" i="7"/>
  <c r="AD125" i="7"/>
  <c r="AC125" i="7"/>
  <c r="AA125" i="7"/>
  <c r="Y27" i="8"/>
  <c r="X27" i="8"/>
  <c r="W27" i="8"/>
  <c r="V27" i="8"/>
  <c r="U27" i="8"/>
  <c r="T27" i="8"/>
  <c r="S27" i="8"/>
  <c r="AJ86" i="20"/>
  <c r="AI86" i="20"/>
  <c r="AG86" i="20"/>
  <c r="AF86" i="20"/>
  <c r="AD86" i="20"/>
  <c r="AN86" i="20"/>
  <c r="K124" i="14"/>
  <c r="AA86" i="20"/>
  <c r="AL86" i="20"/>
  <c r="Z86" i="20"/>
  <c r="J124" i="14"/>
  <c r="AJ79" i="21"/>
  <c r="AI79" i="21"/>
  <c r="AG79" i="21"/>
  <c r="AD79" i="21"/>
  <c r="AN79" i="21" s="1"/>
  <c r="I124" i="14" s="1"/>
  <c r="AA79" i="21"/>
  <c r="Z79" i="21" s="1"/>
  <c r="AJ125" i="2"/>
  <c r="AI125" i="2"/>
  <c r="AG125" i="2"/>
  <c r="AF125" i="2"/>
  <c r="AD125" i="2"/>
  <c r="AN125" i="2"/>
  <c r="E124" i="14"/>
  <c r="AA125" i="2"/>
  <c r="AJ97" i="15"/>
  <c r="AI97" i="15" s="1"/>
  <c r="AG97" i="15"/>
  <c r="AF97" i="15" s="1"/>
  <c r="AD97" i="15"/>
  <c r="AC97" i="15" s="1"/>
  <c r="AA97" i="15"/>
  <c r="Z97" i="15"/>
  <c r="BM124" i="14"/>
  <c r="BL124" i="14"/>
  <c r="BM123" i="14"/>
  <c r="BL123" i="14"/>
  <c r="AJ124" i="23"/>
  <c r="AI124" i="23"/>
  <c r="AG124" i="23"/>
  <c r="AF124" i="23"/>
  <c r="AD124" i="23"/>
  <c r="AN124" i="23"/>
  <c r="BK123" i="14"/>
  <c r="AA124" i="23"/>
  <c r="AL124" i="23"/>
  <c r="AJ124" i="28"/>
  <c r="AG124" i="28"/>
  <c r="AF124" i="28"/>
  <c r="AD124" i="28"/>
  <c r="AA124" i="28"/>
  <c r="AL124" i="28"/>
  <c r="Z124" i="28"/>
  <c r="AJ13" i="31"/>
  <c r="AI13" i="31"/>
  <c r="AG13" i="31"/>
  <c r="AF13" i="31"/>
  <c r="AD13" i="31"/>
  <c r="AN13" i="31"/>
  <c r="BE123" i="14"/>
  <c r="AA13" i="31"/>
  <c r="AJ27" i="26"/>
  <c r="AI27" i="26"/>
  <c r="AG27" i="26"/>
  <c r="AF27" i="26"/>
  <c r="AD27" i="26"/>
  <c r="AN27" i="26"/>
  <c r="BA123" i="14"/>
  <c r="AA27" i="26"/>
  <c r="AJ14" i="32"/>
  <c r="AI14" i="32"/>
  <c r="AG14" i="32"/>
  <c r="AF14" i="32"/>
  <c r="AD14" i="32"/>
  <c r="AA14" i="32"/>
  <c r="AL14" i="32"/>
  <c r="AJ61" i="33"/>
  <c r="AI61" i="33"/>
  <c r="AG61" i="33"/>
  <c r="AF61" i="33"/>
  <c r="AD61" i="33"/>
  <c r="AA61" i="33"/>
  <c r="AL61" i="33"/>
  <c r="AJ18" i="30"/>
  <c r="AI18" i="30" s="1"/>
  <c r="AG18" i="30"/>
  <c r="AF18" i="30" s="1"/>
  <c r="AD18" i="30"/>
  <c r="AC18" i="30" s="1"/>
  <c r="AA18" i="30"/>
  <c r="Z18" i="30" s="1"/>
  <c r="AJ124" i="3"/>
  <c r="AI124" i="3"/>
  <c r="AG124" i="3"/>
  <c r="AF124" i="3"/>
  <c r="AD124" i="3"/>
  <c r="AA124" i="3"/>
  <c r="AL124" i="3"/>
  <c r="AJ123" i="14"/>
  <c r="AJ116" i="4"/>
  <c r="AI116" i="4" s="1"/>
  <c r="AG116" i="4"/>
  <c r="AF116" i="4" s="1"/>
  <c r="AD116" i="4"/>
  <c r="AA116" i="4"/>
  <c r="AJ124" i="5"/>
  <c r="AI124" i="5"/>
  <c r="AG124" i="5"/>
  <c r="AF124" i="5"/>
  <c r="AD124" i="5"/>
  <c r="AN124" i="5"/>
  <c r="Y123" i="14"/>
  <c r="AA124" i="5"/>
  <c r="AL124" i="5"/>
  <c r="AJ124" i="6"/>
  <c r="AI124" i="6" s="1"/>
  <c r="AG124" i="6"/>
  <c r="AF124" i="6" s="1"/>
  <c r="AD124" i="6"/>
  <c r="AA124" i="6"/>
  <c r="AL124" i="6" s="1"/>
  <c r="V123" i="14" s="1"/>
  <c r="AJ87" i="19"/>
  <c r="AI87" i="19"/>
  <c r="AG87" i="19"/>
  <c r="AF87" i="19"/>
  <c r="AD87" i="19"/>
  <c r="AC87" i="19"/>
  <c r="AA87" i="19"/>
  <c r="AJ124" i="7"/>
  <c r="AI124" i="7"/>
  <c r="AG124" i="7"/>
  <c r="AF124" i="7"/>
  <c r="AD124" i="7"/>
  <c r="AN124" i="7"/>
  <c r="O123" i="14"/>
  <c r="AA124" i="7"/>
  <c r="Y26" i="8"/>
  <c r="X26" i="8"/>
  <c r="W26" i="8"/>
  <c r="V26" i="8"/>
  <c r="U26" i="8"/>
  <c r="T26" i="8"/>
  <c r="S26" i="8"/>
  <c r="Z26" i="8"/>
  <c r="L123" i="14"/>
  <c r="AJ85" i="20"/>
  <c r="AI85" i="20"/>
  <c r="AG85" i="20"/>
  <c r="AF85" i="20"/>
  <c r="AD85" i="20"/>
  <c r="AN85" i="20"/>
  <c r="K123" i="14"/>
  <c r="AA85" i="20"/>
  <c r="AL85" i="20"/>
  <c r="J123" i="14"/>
  <c r="AJ78" i="21"/>
  <c r="AI78" i="21" s="1"/>
  <c r="AG78" i="21"/>
  <c r="AF78" i="21" s="1"/>
  <c r="AD78" i="21"/>
  <c r="AC78" i="21" s="1"/>
  <c r="AA78" i="21"/>
  <c r="AL78" i="21" s="1"/>
  <c r="AJ124" i="2"/>
  <c r="AI124" i="2"/>
  <c r="AG124" i="2"/>
  <c r="AF124" i="2"/>
  <c r="AD124" i="2"/>
  <c r="AN124" i="2"/>
  <c r="E123" i="14"/>
  <c r="AA124" i="2"/>
  <c r="AL124" i="2"/>
  <c r="D123" i="14"/>
  <c r="AJ96" i="15"/>
  <c r="AI96" i="15" s="1"/>
  <c r="AG96" i="15"/>
  <c r="AF96" i="15" s="1"/>
  <c r="AD96" i="15"/>
  <c r="AA96" i="15"/>
  <c r="AJ123" i="23"/>
  <c r="AI123" i="23"/>
  <c r="AG123" i="23"/>
  <c r="AF123" i="23"/>
  <c r="AD123" i="23"/>
  <c r="AN123" i="23"/>
  <c r="BK122" i="14"/>
  <c r="AA123" i="23"/>
  <c r="AL123" i="23"/>
  <c r="AJ123" i="28"/>
  <c r="AI123" i="28"/>
  <c r="AG123" i="28"/>
  <c r="AF123" i="28"/>
  <c r="AD123" i="28"/>
  <c r="AN123" i="28"/>
  <c r="BI122" i="14"/>
  <c r="AA123" i="28"/>
  <c r="AL123" i="28"/>
  <c r="AJ12" i="31"/>
  <c r="AI12" i="31"/>
  <c r="AG12" i="31"/>
  <c r="AD12" i="31"/>
  <c r="AN12" i="31"/>
  <c r="BE122" i="14"/>
  <c r="AC12" i="31"/>
  <c r="AA12" i="31"/>
  <c r="AL12" i="31"/>
  <c r="BD122" i="14"/>
  <c r="AJ26" i="26"/>
  <c r="AI26" i="26"/>
  <c r="AG26" i="26"/>
  <c r="AF26" i="26"/>
  <c r="AD26" i="26"/>
  <c r="AN26" i="26"/>
  <c r="BA122" i="14"/>
  <c r="AA26" i="26"/>
  <c r="AL26" i="26"/>
  <c r="Z26" i="26"/>
  <c r="AJ13" i="32"/>
  <c r="AI13" i="32"/>
  <c r="AG13" i="32"/>
  <c r="AF13" i="32"/>
  <c r="AD13" i="32"/>
  <c r="AC13" i="32"/>
  <c r="AA13" i="32"/>
  <c r="AJ60" i="33"/>
  <c r="AG60" i="33"/>
  <c r="AF60" i="33"/>
  <c r="AD60" i="33"/>
  <c r="AC60" i="33"/>
  <c r="AA60" i="33"/>
  <c r="AJ17" i="30"/>
  <c r="AI17" i="30" s="1"/>
  <c r="AG17" i="30"/>
  <c r="AD17" i="30"/>
  <c r="AC17" i="30" s="1"/>
  <c r="AA17" i="30"/>
  <c r="Z17" i="30" s="1"/>
  <c r="AJ123" i="3"/>
  <c r="AI123" i="3"/>
  <c r="AG123" i="3"/>
  <c r="AF123" i="3"/>
  <c r="AD123" i="3"/>
  <c r="AN123" i="3"/>
  <c r="AK122" i="14"/>
  <c r="AA123" i="3"/>
  <c r="AL123" i="3"/>
  <c r="AJ115" i="4"/>
  <c r="AI115" i="4" s="1"/>
  <c r="AG115" i="4"/>
  <c r="AF115" i="4" s="1"/>
  <c r="AD115" i="4"/>
  <c r="AC115" i="4" s="1"/>
  <c r="AA115" i="4"/>
  <c r="AJ123" i="5"/>
  <c r="AI123" i="5"/>
  <c r="AG123" i="5"/>
  <c r="AF123" i="5"/>
  <c r="AD123" i="5"/>
  <c r="AC123" i="5"/>
  <c r="AA123" i="5"/>
  <c r="AL123" i="5"/>
  <c r="AJ123" i="6"/>
  <c r="AI123" i="6"/>
  <c r="AG123" i="6"/>
  <c r="AF123" i="6" s="1"/>
  <c r="AD123" i="6"/>
  <c r="AA123" i="6"/>
  <c r="AL123" i="6" s="1"/>
  <c r="AJ86" i="19"/>
  <c r="AI86" i="19"/>
  <c r="AG86" i="19"/>
  <c r="AF86" i="19"/>
  <c r="AD86" i="19"/>
  <c r="AA86" i="19"/>
  <c r="AJ123" i="7"/>
  <c r="AG123" i="7"/>
  <c r="AF123" i="7"/>
  <c r="AD123" i="7"/>
  <c r="AN123" i="7"/>
  <c r="O122" i="14"/>
  <c r="AC123" i="7"/>
  <c r="AA123" i="7"/>
  <c r="Y25" i="8"/>
  <c r="X25" i="8"/>
  <c r="W25" i="8"/>
  <c r="V25" i="8"/>
  <c r="U25" i="8"/>
  <c r="T25" i="8"/>
  <c r="S25" i="8"/>
  <c r="AJ84" i="20"/>
  <c r="AI84" i="20"/>
  <c r="AG84" i="20"/>
  <c r="AF84" i="20"/>
  <c r="AD84" i="20"/>
  <c r="AN84" i="20"/>
  <c r="K122" i="14"/>
  <c r="AC84" i="20"/>
  <c r="AA84" i="20"/>
  <c r="AJ77" i="21"/>
  <c r="AI77" i="21" s="1"/>
  <c r="AG77" i="21"/>
  <c r="AD77" i="21"/>
  <c r="AN77" i="21" s="1"/>
  <c r="I122" i="14" s="1"/>
  <c r="AA77" i="21"/>
  <c r="AL77" i="21" s="1"/>
  <c r="H122" i="14" s="1"/>
  <c r="AJ123" i="2"/>
  <c r="AI123" i="2"/>
  <c r="AG123" i="2"/>
  <c r="AF123" i="2"/>
  <c r="AD123" i="2"/>
  <c r="AN123" i="2"/>
  <c r="E122" i="14"/>
  <c r="AA123" i="2"/>
  <c r="AJ95" i="15"/>
  <c r="AI95" i="15" s="1"/>
  <c r="AG95" i="15"/>
  <c r="AF95" i="15" s="1"/>
  <c r="AD95" i="15"/>
  <c r="AA95" i="15"/>
  <c r="BM122" i="14"/>
  <c r="BL122" i="14"/>
  <c r="BM121" i="14"/>
  <c r="BL121" i="14"/>
  <c r="AJ122" i="23"/>
  <c r="AI122" i="23"/>
  <c r="AG122" i="23"/>
  <c r="AF122" i="23"/>
  <c r="AD122" i="23"/>
  <c r="AN122" i="23"/>
  <c r="BK121" i="14"/>
  <c r="AA122" i="23"/>
  <c r="Z122" i="23"/>
  <c r="AJ122" i="28"/>
  <c r="AG122" i="28"/>
  <c r="AF122" i="28"/>
  <c r="AD122" i="28"/>
  <c r="AN122" i="28"/>
  <c r="BI121" i="14"/>
  <c r="AA122" i="28"/>
  <c r="AL122" i="28"/>
  <c r="BH121" i="14"/>
  <c r="AJ11" i="31"/>
  <c r="AI11" i="31"/>
  <c r="AG11" i="31"/>
  <c r="AF11" i="31"/>
  <c r="AD11" i="31"/>
  <c r="AN11" i="31"/>
  <c r="BE121" i="14"/>
  <c r="AA11" i="31"/>
  <c r="Z11" i="31"/>
  <c r="AJ25" i="26"/>
  <c r="AI25" i="26"/>
  <c r="AG25" i="26"/>
  <c r="AF25" i="26"/>
  <c r="AD25" i="26"/>
  <c r="AN25" i="26"/>
  <c r="BA121" i="14"/>
  <c r="AA25" i="26"/>
  <c r="AL25" i="26"/>
  <c r="AJ12" i="32"/>
  <c r="AI12" i="32"/>
  <c r="AG12" i="32"/>
  <c r="AF12" i="32"/>
  <c r="AD12" i="32"/>
  <c r="AN12" i="32"/>
  <c r="AU121" i="14"/>
  <c r="AA12" i="32"/>
  <c r="AJ59" i="33"/>
  <c r="AI59" i="33"/>
  <c r="AG59" i="33"/>
  <c r="AF59" i="33"/>
  <c r="AD59" i="33"/>
  <c r="AN59" i="33"/>
  <c r="AS121" i="14"/>
  <c r="AA59" i="33"/>
  <c r="Z59" i="33"/>
  <c r="AJ16" i="30"/>
  <c r="AI16" i="30" s="1"/>
  <c r="AG16" i="30"/>
  <c r="AF16" i="30" s="1"/>
  <c r="AD16" i="30"/>
  <c r="AC16" i="30" s="1"/>
  <c r="AA16" i="30"/>
  <c r="Z16" i="30" s="1"/>
  <c r="AJ122" i="3"/>
  <c r="AI122" i="3"/>
  <c r="AG122" i="3"/>
  <c r="AF122" i="3"/>
  <c r="AD122" i="3"/>
  <c r="AN122" i="3"/>
  <c r="AK121" i="14"/>
  <c r="AA122" i="3"/>
  <c r="AL122" i="3"/>
  <c r="AJ114" i="4"/>
  <c r="AI114" i="4" s="1"/>
  <c r="AG114" i="4"/>
  <c r="AD114" i="4"/>
  <c r="AN114" i="4" s="1"/>
  <c r="AA121" i="14" s="1"/>
  <c r="AA114" i="4"/>
  <c r="AJ122" i="5"/>
  <c r="AI122" i="5"/>
  <c r="AG122" i="5"/>
  <c r="AF122" i="5"/>
  <c r="AD122" i="5"/>
  <c r="AA122" i="5"/>
  <c r="AL122" i="5"/>
  <c r="AJ122" i="6"/>
  <c r="AI122" i="6"/>
  <c r="AG122" i="6"/>
  <c r="AF122" i="6"/>
  <c r="AD122" i="6"/>
  <c r="AN122" i="6" s="1"/>
  <c r="W121" i="14" s="1"/>
  <c r="AA122" i="6"/>
  <c r="AJ85" i="19"/>
  <c r="AI85" i="19"/>
  <c r="AG85" i="19"/>
  <c r="AD85" i="19"/>
  <c r="AC85" i="19"/>
  <c r="AA85" i="19"/>
  <c r="AJ84" i="19"/>
  <c r="AI84" i="19"/>
  <c r="AG84" i="19"/>
  <c r="AF84" i="19"/>
  <c r="AD84" i="19"/>
  <c r="AC84" i="19"/>
  <c r="AA84" i="19"/>
  <c r="AJ122" i="7"/>
  <c r="AI122" i="7"/>
  <c r="AG122" i="7"/>
  <c r="AF122" i="7"/>
  <c r="AD122" i="7"/>
  <c r="AA122" i="7"/>
  <c r="AL122" i="7"/>
  <c r="Y24" i="8"/>
  <c r="X24" i="8"/>
  <c r="W24" i="8"/>
  <c r="V24" i="8"/>
  <c r="U24" i="8"/>
  <c r="T24" i="8"/>
  <c r="S24" i="8"/>
  <c r="AJ83" i="20"/>
  <c r="AI83" i="20"/>
  <c r="AG83" i="20"/>
  <c r="AF83" i="20"/>
  <c r="AD83" i="20"/>
  <c r="AA83" i="20"/>
  <c r="AL83" i="20"/>
  <c r="AJ76" i="21"/>
  <c r="AI76" i="21" s="1"/>
  <c r="AG76" i="21"/>
  <c r="AF76" i="21" s="1"/>
  <c r="AD76" i="21"/>
  <c r="AC76" i="21" s="1"/>
  <c r="AA76" i="21"/>
  <c r="AJ122" i="2"/>
  <c r="AI122" i="2"/>
  <c r="AG122" i="2"/>
  <c r="AF122" i="2"/>
  <c r="AD122" i="2"/>
  <c r="AA122" i="2"/>
  <c r="AJ94" i="15"/>
  <c r="AI94" i="15" s="1"/>
  <c r="AG94" i="15"/>
  <c r="AD94" i="15"/>
  <c r="AA94" i="15"/>
  <c r="AL94" i="15" s="1"/>
  <c r="B121" i="14" s="1"/>
  <c r="AJ11" i="32"/>
  <c r="AI11" i="32"/>
  <c r="AG11" i="32"/>
  <c r="AF11" i="32"/>
  <c r="AD11" i="32"/>
  <c r="AA11" i="32"/>
  <c r="AL11" i="32"/>
  <c r="AJ10" i="32"/>
  <c r="AI10" i="32"/>
  <c r="AG10" i="32"/>
  <c r="AF10" i="32"/>
  <c r="AD10" i="32"/>
  <c r="AN10" i="32"/>
  <c r="AU119" i="14"/>
  <c r="AA10" i="32"/>
  <c r="AL10" i="32"/>
  <c r="Z10" i="32"/>
  <c r="AJ9" i="32"/>
  <c r="AI9" i="32"/>
  <c r="AG9" i="32"/>
  <c r="AF9" i="32"/>
  <c r="AD9" i="32"/>
  <c r="AN9" i="32"/>
  <c r="AU118" i="14"/>
  <c r="AA9" i="32"/>
  <c r="AJ8" i="32"/>
  <c r="AI8" i="32"/>
  <c r="AG8" i="32"/>
  <c r="AF8" i="32"/>
  <c r="AD8" i="32"/>
  <c r="AN8" i="32"/>
  <c r="AU117" i="14"/>
  <c r="AA8" i="32"/>
  <c r="AG7" i="32"/>
  <c r="AJ58" i="33"/>
  <c r="AI58" i="33"/>
  <c r="AG58" i="33"/>
  <c r="AD58" i="33"/>
  <c r="AA58" i="33"/>
  <c r="Z58" i="33"/>
  <c r="AJ57" i="33"/>
  <c r="AI57" i="33"/>
  <c r="AG57" i="33"/>
  <c r="AF57" i="33"/>
  <c r="AD57" i="33"/>
  <c r="AA57" i="33"/>
  <c r="AL57" i="33"/>
  <c r="AJ56" i="33"/>
  <c r="AI56" i="33"/>
  <c r="AG56" i="33"/>
  <c r="AF56" i="33"/>
  <c r="AD56" i="33"/>
  <c r="AA56" i="33"/>
  <c r="AL56" i="33"/>
  <c r="AJ55" i="33"/>
  <c r="AI55" i="33"/>
  <c r="AG55" i="33"/>
  <c r="AD55" i="33"/>
  <c r="AA55" i="33"/>
  <c r="AJ54" i="33"/>
  <c r="AI54" i="33"/>
  <c r="AG54" i="33"/>
  <c r="AD54" i="33"/>
  <c r="AN54" i="33"/>
  <c r="AS116" i="14"/>
  <c r="AA54" i="33"/>
  <c r="Z54" i="33"/>
  <c r="AJ53" i="33"/>
  <c r="AG53" i="33"/>
  <c r="AD53" i="33"/>
  <c r="AC53" i="33"/>
  <c r="AA53" i="33"/>
  <c r="AL53" i="33"/>
  <c r="AJ52" i="33"/>
  <c r="AG52" i="33"/>
  <c r="AF52" i="33"/>
  <c r="AD52" i="33"/>
  <c r="AN52" i="33"/>
  <c r="AS114" i="14"/>
  <c r="AA52" i="33"/>
  <c r="AJ51" i="33"/>
  <c r="AI51" i="33"/>
  <c r="AG51" i="33"/>
  <c r="AD51" i="33"/>
  <c r="AA51" i="33"/>
  <c r="AL51" i="33"/>
  <c r="AJ50" i="33"/>
  <c r="AG50" i="33"/>
  <c r="AD50" i="33"/>
  <c r="AN50" i="33"/>
  <c r="AS112" i="14"/>
  <c r="AA50" i="33"/>
  <c r="AJ49" i="33"/>
  <c r="AI49" i="33"/>
  <c r="AG49" i="33"/>
  <c r="AF49" i="33"/>
  <c r="AD49" i="33"/>
  <c r="AC49" i="33"/>
  <c r="AA49" i="33"/>
  <c r="AJ48" i="33"/>
  <c r="AG48" i="33"/>
  <c r="AF48" i="33"/>
  <c r="AD48" i="33"/>
  <c r="AN48" i="33"/>
  <c r="AS110" i="14"/>
  <c r="AA48" i="33"/>
  <c r="AL48" i="33"/>
  <c r="Z48" i="33"/>
  <c r="AJ47" i="33"/>
  <c r="AI47" i="33"/>
  <c r="AG47" i="33"/>
  <c r="AF47" i="33"/>
  <c r="AD47" i="33"/>
  <c r="AN47" i="33"/>
  <c r="AS109" i="14"/>
  <c r="AA47" i="33"/>
  <c r="AL47" i="33"/>
  <c r="Z47" i="33"/>
  <c r="AJ46" i="33"/>
  <c r="AI46" i="33"/>
  <c r="AG46" i="33"/>
  <c r="AF46" i="33"/>
  <c r="AD46" i="33"/>
  <c r="AN46" i="33"/>
  <c r="AS108" i="14"/>
  <c r="AA46" i="33"/>
  <c r="AL46" i="33"/>
  <c r="AJ45" i="33"/>
  <c r="AI45" i="33"/>
  <c r="AG45" i="33"/>
  <c r="AD45" i="33"/>
  <c r="AC45" i="33"/>
  <c r="AA45" i="33"/>
  <c r="AL45" i="33"/>
  <c r="AJ44" i="33"/>
  <c r="AI44" i="33"/>
  <c r="AG44" i="33"/>
  <c r="AF44" i="33"/>
  <c r="AD44" i="33"/>
  <c r="AC44" i="33"/>
  <c r="AA44" i="33"/>
  <c r="AL44" i="33"/>
  <c r="AR106" i="14"/>
  <c r="AJ43" i="33"/>
  <c r="AI43" i="33"/>
  <c r="AG43" i="33"/>
  <c r="AF43" i="33"/>
  <c r="AD43" i="33"/>
  <c r="AN43" i="33"/>
  <c r="AS105" i="14"/>
  <c r="AC43" i="33"/>
  <c r="AA43" i="33"/>
  <c r="AL43" i="33"/>
  <c r="AJ42" i="33"/>
  <c r="AG42" i="33"/>
  <c r="AD42" i="33"/>
  <c r="AN42" i="33"/>
  <c r="AS104" i="14"/>
  <c r="AC42" i="33"/>
  <c r="AA42" i="33"/>
  <c r="Z42" i="33"/>
  <c r="AJ41" i="33"/>
  <c r="AG41" i="33"/>
  <c r="AF41" i="33"/>
  <c r="AD41" i="33"/>
  <c r="AA41" i="33"/>
  <c r="AL41" i="33"/>
  <c r="AJ40" i="33"/>
  <c r="AI40" i="33"/>
  <c r="AG40" i="33"/>
  <c r="AF40" i="33"/>
  <c r="AD40" i="33"/>
  <c r="AA40" i="33"/>
  <c r="AL40" i="33"/>
  <c r="AJ39" i="33"/>
  <c r="AI39" i="33"/>
  <c r="AG39" i="33"/>
  <c r="AF39" i="33"/>
  <c r="AD39" i="33"/>
  <c r="AC39" i="33"/>
  <c r="AA39" i="33"/>
  <c r="AJ38" i="33"/>
  <c r="AI38" i="33"/>
  <c r="AG38" i="33"/>
  <c r="AF38" i="33"/>
  <c r="AD38" i="33"/>
  <c r="AC38" i="33"/>
  <c r="AA38" i="33"/>
  <c r="AJ37" i="33"/>
  <c r="AI37" i="33"/>
  <c r="AG37" i="33"/>
  <c r="AF37" i="33"/>
  <c r="AD37" i="33"/>
  <c r="AC37" i="33"/>
  <c r="AA37" i="33"/>
  <c r="AL37" i="33"/>
  <c r="AJ36" i="33"/>
  <c r="AI36" i="33"/>
  <c r="AG36" i="33"/>
  <c r="AF36" i="33"/>
  <c r="AD36" i="33"/>
  <c r="AN36" i="33"/>
  <c r="AS98" i="14"/>
  <c r="AA36" i="33"/>
  <c r="AL36" i="33"/>
  <c r="AJ35" i="33"/>
  <c r="AI35" i="33"/>
  <c r="AG35" i="33"/>
  <c r="AD35" i="33"/>
  <c r="AA35" i="33"/>
  <c r="Z35" i="33"/>
  <c r="AJ7" i="33"/>
  <c r="AI7" i="33"/>
  <c r="AG7" i="33"/>
  <c r="AF7" i="33"/>
  <c r="AD7" i="33"/>
  <c r="AN7" i="33"/>
  <c r="AS69" i="14"/>
  <c r="AA7" i="33"/>
  <c r="Z7" i="33"/>
  <c r="AJ34" i="33"/>
  <c r="AI34" i="33"/>
  <c r="AG34" i="33"/>
  <c r="AF34" i="33"/>
  <c r="AD34" i="33"/>
  <c r="AN34" i="33"/>
  <c r="AS96" i="14"/>
  <c r="AA34" i="33"/>
  <c r="Z34" i="33"/>
  <c r="AJ33" i="33"/>
  <c r="AI33" i="33"/>
  <c r="AG33" i="33"/>
  <c r="AD33" i="33"/>
  <c r="AA33" i="33"/>
  <c r="AL33" i="33"/>
  <c r="AJ32" i="33"/>
  <c r="AI32" i="33"/>
  <c r="AG32" i="33"/>
  <c r="AF32" i="33"/>
  <c r="AD32" i="33"/>
  <c r="AN32" i="33"/>
  <c r="AS94" i="14"/>
  <c r="AC32" i="33"/>
  <c r="AA32" i="33"/>
  <c r="Z32" i="33"/>
  <c r="AJ31" i="33"/>
  <c r="AI31" i="33"/>
  <c r="AG31" i="33"/>
  <c r="AF31" i="33"/>
  <c r="AD31" i="33"/>
  <c r="AN31" i="33"/>
  <c r="AS93" i="14"/>
  <c r="AA31" i="33"/>
  <c r="AJ30" i="33"/>
  <c r="AG30" i="33"/>
  <c r="AF30" i="33"/>
  <c r="AD30" i="33"/>
  <c r="AN30" i="33"/>
  <c r="AS92" i="14"/>
  <c r="AA30" i="33"/>
  <c r="AL30" i="33"/>
  <c r="AJ29" i="33"/>
  <c r="AI29" i="33"/>
  <c r="AG29" i="33"/>
  <c r="AF29" i="33"/>
  <c r="AD29" i="33"/>
  <c r="AA29" i="33"/>
  <c r="AL29" i="33"/>
  <c r="AJ28" i="33"/>
  <c r="AI28" i="33"/>
  <c r="AG28" i="33"/>
  <c r="AF28" i="33"/>
  <c r="AD28" i="33"/>
  <c r="AA28" i="33"/>
  <c r="AL28" i="33"/>
  <c r="Z28" i="33"/>
  <c r="AJ27" i="33"/>
  <c r="AI27" i="33"/>
  <c r="AG27" i="33"/>
  <c r="AF27" i="33"/>
  <c r="AD27" i="33"/>
  <c r="AN27" i="33"/>
  <c r="AS89" i="14"/>
  <c r="AA27" i="33"/>
  <c r="Z27" i="33"/>
  <c r="AJ26" i="33"/>
  <c r="AG26" i="33"/>
  <c r="AF26" i="33"/>
  <c r="AD26" i="33"/>
  <c r="AA26" i="33"/>
  <c r="AL26" i="33"/>
  <c r="AJ25" i="33"/>
  <c r="AI25" i="33"/>
  <c r="AG25" i="33"/>
  <c r="AF25" i="33"/>
  <c r="AD25" i="33"/>
  <c r="AA25" i="33"/>
  <c r="AL25" i="33"/>
  <c r="AJ24" i="33"/>
  <c r="AI24" i="33"/>
  <c r="AG24" i="33"/>
  <c r="AF24" i="33"/>
  <c r="AD24" i="33"/>
  <c r="AN24" i="33"/>
  <c r="AS86" i="14"/>
  <c r="AC24" i="33"/>
  <c r="AA24" i="33"/>
  <c r="AJ23" i="33"/>
  <c r="AI23" i="33"/>
  <c r="AG23" i="33"/>
  <c r="AF23" i="33"/>
  <c r="AD23" i="33"/>
  <c r="AC23" i="33"/>
  <c r="AA23" i="33"/>
  <c r="AL23" i="33"/>
  <c r="AJ22" i="33"/>
  <c r="AG22" i="33"/>
  <c r="AF22" i="33"/>
  <c r="AD22" i="33"/>
  <c r="AN22" i="33"/>
  <c r="AS84" i="14"/>
  <c r="AC22" i="33"/>
  <c r="AA22" i="33"/>
  <c r="AJ9" i="33"/>
  <c r="AI9" i="33"/>
  <c r="AG9" i="33"/>
  <c r="AD9" i="33"/>
  <c r="AN9" i="33"/>
  <c r="AS71" i="14"/>
  <c r="AA9" i="33"/>
  <c r="AL9" i="33"/>
  <c r="Z9" i="33"/>
  <c r="AJ8" i="33"/>
  <c r="AG8" i="33"/>
  <c r="AF8" i="33"/>
  <c r="AD8" i="33"/>
  <c r="AC8" i="33"/>
  <c r="AA8" i="33"/>
  <c r="AJ10" i="33"/>
  <c r="AI10" i="33"/>
  <c r="AG10" i="33"/>
  <c r="AF10" i="33"/>
  <c r="AD10" i="33"/>
  <c r="AN10" i="33"/>
  <c r="AS72" i="14"/>
  <c r="AA10" i="33"/>
  <c r="Z10" i="33"/>
  <c r="AJ11" i="33"/>
  <c r="AI11" i="33"/>
  <c r="AG11" i="33"/>
  <c r="AF11" i="33"/>
  <c r="AD11" i="33"/>
  <c r="AA11" i="33"/>
  <c r="AL11" i="33"/>
  <c r="AR73" i="14"/>
  <c r="AJ21" i="33"/>
  <c r="AI21" i="33"/>
  <c r="AG21" i="33"/>
  <c r="AF21" i="33"/>
  <c r="AD21" i="33"/>
  <c r="AN21" i="33"/>
  <c r="AS83" i="14"/>
  <c r="AA21" i="33"/>
  <c r="AJ20" i="33"/>
  <c r="AI20" i="33"/>
  <c r="AG20" i="33"/>
  <c r="AF20" i="33"/>
  <c r="AD20" i="33"/>
  <c r="AC20" i="33"/>
  <c r="AA20" i="33"/>
  <c r="AJ19" i="33"/>
  <c r="AI19" i="33"/>
  <c r="AG19" i="33"/>
  <c r="AF19" i="33"/>
  <c r="AD19" i="33"/>
  <c r="AC19" i="33"/>
  <c r="AA19" i="33"/>
  <c r="AJ18" i="33"/>
  <c r="AI18" i="33"/>
  <c r="AG18" i="33"/>
  <c r="AF18" i="33"/>
  <c r="AD18" i="33"/>
  <c r="AC18" i="33"/>
  <c r="AA18" i="33"/>
  <c r="AL18" i="33"/>
  <c r="AJ17" i="33"/>
  <c r="AG17" i="33"/>
  <c r="AF17" i="33"/>
  <c r="AD17" i="33"/>
  <c r="AN17" i="33"/>
  <c r="AS79" i="14"/>
  <c r="AC17" i="33"/>
  <c r="AA17" i="33"/>
  <c r="Z17" i="33"/>
  <c r="AJ16" i="33"/>
  <c r="AI16" i="33"/>
  <c r="AG16" i="33"/>
  <c r="AF16" i="33"/>
  <c r="AD16" i="33"/>
  <c r="AC16" i="33"/>
  <c r="AA16" i="33"/>
  <c r="AJ15" i="33"/>
  <c r="AI15" i="33"/>
  <c r="AG15" i="33"/>
  <c r="AF15" i="33"/>
  <c r="AD15" i="33"/>
  <c r="AC15" i="33"/>
  <c r="AA15" i="33"/>
  <c r="AL15" i="33"/>
  <c r="AJ14" i="33"/>
  <c r="AI14" i="33"/>
  <c r="AG14" i="33"/>
  <c r="AF14" i="33"/>
  <c r="AD14" i="33"/>
  <c r="AN14" i="33"/>
  <c r="AS76" i="14"/>
  <c r="AA14" i="33"/>
  <c r="Z14" i="33"/>
  <c r="AJ13" i="33"/>
  <c r="AI13" i="33"/>
  <c r="AG13" i="33"/>
  <c r="AF13" i="33"/>
  <c r="AD13" i="33"/>
  <c r="AN13" i="33"/>
  <c r="AS75" i="14"/>
  <c r="AA13" i="33"/>
  <c r="Z13" i="33"/>
  <c r="AJ12" i="33"/>
  <c r="AI12" i="33"/>
  <c r="AG12" i="33"/>
  <c r="AF12" i="33"/>
  <c r="AD12" i="33"/>
  <c r="AN12" i="33"/>
  <c r="AS74" i="14"/>
  <c r="AA12" i="33"/>
  <c r="Z12" i="33"/>
  <c r="BM120" i="14"/>
  <c r="BL120" i="14"/>
  <c r="AJ121" i="23"/>
  <c r="AI121" i="23"/>
  <c r="AG121" i="23"/>
  <c r="AF121" i="23"/>
  <c r="AD121" i="23"/>
  <c r="AN121" i="23"/>
  <c r="BK120" i="14"/>
  <c r="AC121" i="23"/>
  <c r="AA121" i="23"/>
  <c r="AL121" i="23"/>
  <c r="BJ120" i="14"/>
  <c r="AJ121" i="28"/>
  <c r="AI121" i="28"/>
  <c r="AG121" i="28"/>
  <c r="AF121" i="28"/>
  <c r="AD121" i="28"/>
  <c r="AN121" i="28"/>
  <c r="BI120" i="14"/>
  <c r="AA121" i="28"/>
  <c r="AL121" i="28"/>
  <c r="AJ10" i="31"/>
  <c r="AI10" i="31"/>
  <c r="AG10" i="31"/>
  <c r="AF10" i="31"/>
  <c r="AD10" i="31"/>
  <c r="AC10" i="31"/>
  <c r="AA10" i="31"/>
  <c r="AL10" i="31"/>
  <c r="AJ24" i="26"/>
  <c r="AI24" i="26"/>
  <c r="AG24" i="26"/>
  <c r="AF24" i="26"/>
  <c r="AD24" i="26"/>
  <c r="AA24" i="26"/>
  <c r="AL24" i="26"/>
  <c r="AJ15" i="30"/>
  <c r="AI15" i="30" s="1"/>
  <c r="AG15" i="30"/>
  <c r="AF15" i="30" s="1"/>
  <c r="AD15" i="30"/>
  <c r="AC15" i="30" s="1"/>
  <c r="AA15" i="30"/>
  <c r="AJ121" i="3"/>
  <c r="AI121" i="3"/>
  <c r="AG121" i="3"/>
  <c r="AF121" i="3"/>
  <c r="AD121" i="3"/>
  <c r="AA121" i="3"/>
  <c r="Z121" i="3"/>
  <c r="AJ113" i="4"/>
  <c r="AI113" i="4" s="1"/>
  <c r="AG113" i="4"/>
  <c r="AF113" i="4" s="1"/>
  <c r="AD113" i="4"/>
  <c r="AA113" i="4"/>
  <c r="AL113" i="4" s="1"/>
  <c r="Z120" i="14" s="1"/>
  <c r="AJ121" i="5"/>
  <c r="AI121" i="5"/>
  <c r="AG121" i="5"/>
  <c r="AF121" i="5"/>
  <c r="AD121" i="5"/>
  <c r="AC121" i="5"/>
  <c r="AA121" i="5"/>
  <c r="AJ121" i="6"/>
  <c r="AI121" i="6" s="1"/>
  <c r="AG121" i="6"/>
  <c r="AF121" i="6" s="1"/>
  <c r="AD121" i="6"/>
  <c r="AN121" i="6" s="1"/>
  <c r="W120" i="14" s="1"/>
  <c r="AA121" i="6"/>
  <c r="AJ121" i="7"/>
  <c r="AI121" i="7"/>
  <c r="AG121" i="7"/>
  <c r="AF121" i="7"/>
  <c r="AD121" i="7"/>
  <c r="AN121" i="7"/>
  <c r="O120" i="14"/>
  <c r="AA121" i="7"/>
  <c r="Y23" i="8"/>
  <c r="X23" i="8"/>
  <c r="W23" i="8"/>
  <c r="U23" i="8"/>
  <c r="T23" i="8"/>
  <c r="S23" i="8"/>
  <c r="AJ82" i="20"/>
  <c r="AI82" i="20"/>
  <c r="AG82" i="20"/>
  <c r="AF82" i="20"/>
  <c r="AD82" i="20"/>
  <c r="AN82" i="20"/>
  <c r="K120" i="14"/>
  <c r="AA82" i="20"/>
  <c r="Z82" i="20"/>
  <c r="AJ75" i="21"/>
  <c r="AI75" i="21"/>
  <c r="AG75" i="21"/>
  <c r="AD75" i="21"/>
  <c r="AA75" i="21"/>
  <c r="AL75" i="21"/>
  <c r="AJ121" i="2"/>
  <c r="AI121" i="2"/>
  <c r="AG121" i="2"/>
  <c r="AF121" i="2"/>
  <c r="AD121" i="2"/>
  <c r="AN121" i="2"/>
  <c r="E120" i="14"/>
  <c r="AA121" i="2"/>
  <c r="AL121" i="2"/>
  <c r="D120" i="14"/>
  <c r="AJ93" i="15"/>
  <c r="AI93" i="15" s="1"/>
  <c r="AG93" i="15"/>
  <c r="AF93" i="15" s="1"/>
  <c r="AD93" i="15"/>
  <c r="AA93" i="15"/>
  <c r="AJ120" i="23"/>
  <c r="AI120" i="23"/>
  <c r="AG120" i="23"/>
  <c r="AD120" i="23"/>
  <c r="AN120" i="23"/>
  <c r="BK119" i="14"/>
  <c r="AA120" i="23"/>
  <c r="AJ120" i="28"/>
  <c r="AI120" i="28"/>
  <c r="AG120" i="28"/>
  <c r="AD120" i="28"/>
  <c r="AA120" i="28"/>
  <c r="AJ9" i="31"/>
  <c r="AI9" i="31"/>
  <c r="AG9" i="31"/>
  <c r="AF9" i="31"/>
  <c r="AD9" i="31"/>
  <c r="AA9" i="31"/>
  <c r="AL9" i="31"/>
  <c r="BD119" i="14"/>
  <c r="AJ23" i="26"/>
  <c r="AI23" i="26"/>
  <c r="AG23" i="26"/>
  <c r="AF23" i="26"/>
  <c r="AD23" i="26"/>
  <c r="AC23" i="26"/>
  <c r="AA23" i="26"/>
  <c r="AL23" i="26"/>
  <c r="AZ119" i="14"/>
  <c r="BM119" i="14"/>
  <c r="BL119" i="14"/>
  <c r="AJ14" i="30"/>
  <c r="AI14" i="30" s="1"/>
  <c r="AG14" i="30"/>
  <c r="AF14" i="30" s="1"/>
  <c r="AD14" i="30"/>
  <c r="AA14" i="30"/>
  <c r="Z14" i="30" s="1"/>
  <c r="AJ120" i="3"/>
  <c r="AI120" i="3"/>
  <c r="AG120" i="3"/>
  <c r="AF120" i="3"/>
  <c r="AD120" i="3"/>
  <c r="AN120" i="3"/>
  <c r="AK119" i="14"/>
  <c r="AA120" i="3"/>
  <c r="AJ112" i="4"/>
  <c r="AI112" i="4" s="1"/>
  <c r="AG112" i="4"/>
  <c r="AF112" i="4" s="1"/>
  <c r="AD112" i="4"/>
  <c r="AN112" i="4" s="1"/>
  <c r="AA119" i="14" s="1"/>
  <c r="AA112" i="4"/>
  <c r="AJ120" i="5"/>
  <c r="AI120" i="5"/>
  <c r="AG120" i="5"/>
  <c r="AD120" i="5"/>
  <c r="AN120" i="5"/>
  <c r="Y119" i="14"/>
  <c r="AA120" i="5"/>
  <c r="AL120" i="5"/>
  <c r="AJ120" i="6"/>
  <c r="AI120" i="6" s="1"/>
  <c r="AG120" i="6"/>
  <c r="AF120" i="6" s="1"/>
  <c r="AD120" i="6"/>
  <c r="AN120" i="6" s="1"/>
  <c r="W119" i="14" s="1"/>
  <c r="AA120" i="6"/>
  <c r="AJ119" i="6"/>
  <c r="AI119" i="6" s="1"/>
  <c r="AG119" i="6"/>
  <c r="AD119" i="6"/>
  <c r="AC119" i="6"/>
  <c r="AA119" i="6"/>
  <c r="AJ83" i="19"/>
  <c r="AG83" i="19"/>
  <c r="AD83" i="19"/>
  <c r="AC83" i="19"/>
  <c r="AA83" i="19"/>
  <c r="AL83" i="19"/>
  <c r="AJ120" i="7"/>
  <c r="AI120" i="7"/>
  <c r="AG120" i="7"/>
  <c r="AF120" i="7"/>
  <c r="AD120" i="7"/>
  <c r="AN120" i="7"/>
  <c r="O119" i="14"/>
  <c r="AA120" i="7"/>
  <c r="Y22" i="8"/>
  <c r="X22" i="8"/>
  <c r="W22" i="8"/>
  <c r="V22" i="8"/>
  <c r="U22" i="8"/>
  <c r="S22" i="8"/>
  <c r="Z22" i="8"/>
  <c r="L119" i="14"/>
  <c r="AJ81" i="20"/>
  <c r="AI81" i="20"/>
  <c r="AG81" i="20"/>
  <c r="AF81" i="20"/>
  <c r="AD81" i="20"/>
  <c r="AN81" i="20"/>
  <c r="K119" i="14"/>
  <c r="AA81" i="20"/>
  <c r="AL81" i="20"/>
  <c r="AJ74" i="21"/>
  <c r="AI74" i="21" s="1"/>
  <c r="AG74" i="21"/>
  <c r="AD74" i="21"/>
  <c r="AN74" i="21" s="1"/>
  <c r="I119" i="14"/>
  <c r="AA74" i="21"/>
  <c r="AL74" i="21" s="1"/>
  <c r="AJ120" i="2"/>
  <c r="AI120" i="2"/>
  <c r="AG120" i="2"/>
  <c r="AF120" i="2"/>
  <c r="AD120" i="2"/>
  <c r="AN120" i="2"/>
  <c r="E119" i="14"/>
  <c r="AA120" i="2"/>
  <c r="AJ92" i="15"/>
  <c r="AI92" i="15" s="1"/>
  <c r="AG92" i="15"/>
  <c r="AF92" i="15" s="1"/>
  <c r="AD92" i="15"/>
  <c r="AA92" i="15"/>
  <c r="BM118" i="14"/>
  <c r="BL118" i="14"/>
  <c r="AJ119" i="23"/>
  <c r="AI119" i="23"/>
  <c r="AG119" i="23"/>
  <c r="AF119" i="23"/>
  <c r="AD119" i="23"/>
  <c r="AC119" i="23"/>
  <c r="AA119" i="23"/>
  <c r="AJ119" i="28"/>
  <c r="AI119" i="28"/>
  <c r="AG119" i="28"/>
  <c r="AF119" i="28"/>
  <c r="AD119" i="28"/>
  <c r="AA119" i="28"/>
  <c r="Z119" i="28"/>
  <c r="AJ8" i="31"/>
  <c r="AI8" i="31"/>
  <c r="AG8" i="31"/>
  <c r="AF8" i="31"/>
  <c r="AD8" i="31"/>
  <c r="AN8" i="31"/>
  <c r="BE118" i="14"/>
  <c r="AA8" i="31"/>
  <c r="AL8" i="31"/>
  <c r="AJ7" i="31"/>
  <c r="AI7" i="31"/>
  <c r="AG7" i="31"/>
  <c r="AF7" i="31"/>
  <c r="AD7" i="31"/>
  <c r="AN7" i="31"/>
  <c r="BE117" i="14"/>
  <c r="AC7" i="31"/>
  <c r="AA7" i="31"/>
  <c r="AL7" i="31"/>
  <c r="AJ22" i="26"/>
  <c r="AI22" i="26"/>
  <c r="AG22" i="26"/>
  <c r="AF22" i="26"/>
  <c r="AD22" i="26"/>
  <c r="AN22" i="26"/>
  <c r="BA118" i="14"/>
  <c r="AA22" i="26"/>
  <c r="AJ13" i="30"/>
  <c r="AI13" i="30" s="1"/>
  <c r="AG13" i="30"/>
  <c r="AF13" i="30" s="1"/>
  <c r="AD13" i="30"/>
  <c r="AA13" i="30"/>
  <c r="Z13" i="30" s="1"/>
  <c r="AJ119" i="3"/>
  <c r="AI119" i="3"/>
  <c r="AG119" i="3"/>
  <c r="AF119" i="3"/>
  <c r="AD119" i="3"/>
  <c r="AA119" i="3"/>
  <c r="AL119" i="3"/>
  <c r="AJ111" i="4"/>
  <c r="AI111" i="4" s="1"/>
  <c r="AG111" i="4"/>
  <c r="AF111" i="4" s="1"/>
  <c r="AD111" i="4"/>
  <c r="AN111" i="4" s="1"/>
  <c r="AA118" i="14" s="1"/>
  <c r="AA111" i="4"/>
  <c r="AL111" i="4" s="1"/>
  <c r="Z118" i="14" s="1"/>
  <c r="AJ119" i="5"/>
  <c r="AG119" i="5"/>
  <c r="AF119" i="5"/>
  <c r="AD119" i="5"/>
  <c r="AN119" i="5"/>
  <c r="Y118" i="14"/>
  <c r="AA119" i="5"/>
  <c r="AL119" i="5"/>
  <c r="AJ82" i="19"/>
  <c r="AI82" i="19"/>
  <c r="AG82" i="19"/>
  <c r="AF82" i="19"/>
  <c r="AD82" i="19"/>
  <c r="AA82" i="19"/>
  <c r="AL82" i="19"/>
  <c r="AJ119" i="7"/>
  <c r="AG119" i="7"/>
  <c r="AF119" i="7"/>
  <c r="AD119" i="7"/>
  <c r="AA119" i="7"/>
  <c r="AL119" i="7"/>
  <c r="N118" i="14"/>
  <c r="Y21" i="8"/>
  <c r="X21" i="8"/>
  <c r="W21" i="8"/>
  <c r="Z21" i="8"/>
  <c r="L118" i="14"/>
  <c r="U21" i="8"/>
  <c r="T21" i="8"/>
  <c r="S21" i="8"/>
  <c r="AJ80" i="20"/>
  <c r="AI80" i="20"/>
  <c r="AG80" i="20"/>
  <c r="AF80" i="20"/>
  <c r="AD80" i="20"/>
  <c r="AA80" i="20"/>
  <c r="AL80" i="20"/>
  <c r="AJ73" i="21"/>
  <c r="AI73" i="21" s="1"/>
  <c r="AG73" i="21"/>
  <c r="AF73" i="21" s="1"/>
  <c r="AD73" i="21"/>
  <c r="AN73" i="21" s="1"/>
  <c r="I118" i="14" s="1"/>
  <c r="AA73" i="21"/>
  <c r="AJ119" i="2"/>
  <c r="AI119" i="2"/>
  <c r="AG119" i="2"/>
  <c r="AF119" i="2"/>
  <c r="AD119" i="2"/>
  <c r="AA119" i="2"/>
  <c r="AL119" i="2"/>
  <c r="D118" i="14"/>
  <c r="AJ91" i="15"/>
  <c r="AI91" i="15"/>
  <c r="AG91" i="15"/>
  <c r="AF91" i="15" s="1"/>
  <c r="AD91" i="15"/>
  <c r="AC91" i="15"/>
  <c r="AA91" i="15"/>
  <c r="AL91" i="15" s="1"/>
  <c r="B118" i="14" s="1"/>
  <c r="Y20" i="8"/>
  <c r="X20" i="8"/>
  <c r="W20" i="8"/>
  <c r="V20" i="8"/>
  <c r="U20" i="8"/>
  <c r="S20" i="8"/>
  <c r="Z20" i="8"/>
  <c r="L117" i="14"/>
  <c r="Y19" i="8"/>
  <c r="X19" i="8"/>
  <c r="W19" i="8"/>
  <c r="V19" i="8"/>
  <c r="U19" i="8"/>
  <c r="T19" i="8"/>
  <c r="S19" i="8"/>
  <c r="BM117" i="14"/>
  <c r="BL117" i="14"/>
  <c r="AJ118" i="23"/>
  <c r="AI118" i="23"/>
  <c r="AG118" i="23"/>
  <c r="AF118" i="23"/>
  <c r="AD118" i="23"/>
  <c r="AN118" i="23"/>
  <c r="BK117" i="14"/>
  <c r="AA118" i="23"/>
  <c r="AJ118" i="28"/>
  <c r="AI118" i="28"/>
  <c r="AG118" i="28"/>
  <c r="AF118" i="28"/>
  <c r="AD118" i="28"/>
  <c r="AC118" i="28"/>
  <c r="AA118" i="28"/>
  <c r="AJ21" i="26"/>
  <c r="AI21" i="26"/>
  <c r="AG21" i="26"/>
  <c r="AF21" i="26"/>
  <c r="AD21" i="26"/>
  <c r="AN21" i="26"/>
  <c r="BA117" i="14"/>
  <c r="AA21" i="26"/>
  <c r="AJ12" i="30"/>
  <c r="AI12" i="30" s="1"/>
  <c r="AG12" i="30"/>
  <c r="AF12" i="30" s="1"/>
  <c r="AD12" i="30"/>
  <c r="AC12" i="30" s="1"/>
  <c r="AA12" i="30"/>
  <c r="Z12" i="30" s="1"/>
  <c r="AJ118" i="3"/>
  <c r="AI118" i="3"/>
  <c r="AG118" i="3"/>
  <c r="AF118" i="3"/>
  <c r="AD118" i="3"/>
  <c r="AN118" i="3"/>
  <c r="AK117" i="14"/>
  <c r="AA118" i="3"/>
  <c r="AL118" i="3"/>
  <c r="AJ117" i="14"/>
  <c r="AJ110" i="4"/>
  <c r="AI110" i="4" s="1"/>
  <c r="AG110" i="4"/>
  <c r="AF110" i="4"/>
  <c r="AD110" i="4"/>
  <c r="AC110" i="4" s="1"/>
  <c r="AA110" i="4"/>
  <c r="AJ118" i="5"/>
  <c r="AI118" i="5"/>
  <c r="AG118" i="5"/>
  <c r="AF118" i="5"/>
  <c r="AD118" i="5"/>
  <c r="AA118" i="5"/>
  <c r="AL118" i="5"/>
  <c r="AJ118" i="6"/>
  <c r="AI118" i="6"/>
  <c r="AG118" i="6"/>
  <c r="AF118" i="6" s="1"/>
  <c r="AD118" i="6"/>
  <c r="AC118" i="6"/>
  <c r="AA118" i="6"/>
  <c r="AJ81" i="19"/>
  <c r="AI81" i="19"/>
  <c r="AG81" i="19"/>
  <c r="AF81" i="19"/>
  <c r="AD81" i="19"/>
  <c r="AA81" i="19"/>
  <c r="AJ118" i="7"/>
  <c r="AI118" i="7"/>
  <c r="AG118" i="7"/>
  <c r="AF118" i="7"/>
  <c r="AD118" i="7"/>
  <c r="AN118" i="7"/>
  <c r="O117" i="14"/>
  <c r="AA118" i="7"/>
  <c r="AL118" i="7"/>
  <c r="AJ79" i="20"/>
  <c r="AI79" i="20"/>
  <c r="AG79" i="20"/>
  <c r="AF79" i="20"/>
  <c r="AD79" i="20"/>
  <c r="AC79" i="20"/>
  <c r="AA79" i="20"/>
  <c r="AJ72" i="21"/>
  <c r="AI72" i="21" s="1"/>
  <c r="AG72" i="21"/>
  <c r="AF72" i="21" s="1"/>
  <c r="AD72" i="21"/>
  <c r="AC72" i="21" s="1"/>
  <c r="AA72" i="21"/>
  <c r="AJ118" i="2"/>
  <c r="AI118" i="2"/>
  <c r="AG118" i="2"/>
  <c r="AF118" i="2"/>
  <c r="AD118" i="2"/>
  <c r="AN118" i="2"/>
  <c r="E117" i="14"/>
  <c r="AA118" i="2"/>
  <c r="AJ90" i="15"/>
  <c r="AG90" i="15"/>
  <c r="AF90" i="15" s="1"/>
  <c r="AD90" i="15"/>
  <c r="AC90" i="15"/>
  <c r="AA90" i="15"/>
  <c r="AJ117" i="23"/>
  <c r="AI117" i="23"/>
  <c r="AG117" i="23"/>
  <c r="AF117" i="23"/>
  <c r="AD117" i="23"/>
  <c r="AC117" i="23"/>
  <c r="AA117" i="23"/>
  <c r="Z117" i="23"/>
  <c r="AJ117" i="28"/>
  <c r="AI117" i="28"/>
  <c r="AG117" i="28"/>
  <c r="AF117" i="28"/>
  <c r="AD117" i="28"/>
  <c r="AC117" i="28"/>
  <c r="AA117" i="28"/>
  <c r="AJ20" i="26"/>
  <c r="AI20" i="26"/>
  <c r="AG20" i="26"/>
  <c r="AF20" i="26"/>
  <c r="AD20" i="26"/>
  <c r="AN20" i="26"/>
  <c r="BA116" i="14"/>
  <c r="AC20" i="26"/>
  <c r="AA20" i="26"/>
  <c r="AL20" i="26"/>
  <c r="AJ11" i="30"/>
  <c r="AI11" i="30" s="1"/>
  <c r="AG11" i="30"/>
  <c r="AF11" i="30" s="1"/>
  <c r="AD11" i="30"/>
  <c r="AC11" i="30" s="1"/>
  <c r="AA11" i="30"/>
  <c r="Z11" i="30" s="1"/>
  <c r="AJ117" i="3"/>
  <c r="AG117" i="3"/>
  <c r="AF117" i="3"/>
  <c r="AD117" i="3"/>
  <c r="AN117" i="3"/>
  <c r="AK116" i="14"/>
  <c r="AA117" i="3"/>
  <c r="AJ109" i="4"/>
  <c r="AI109" i="4"/>
  <c r="AG109" i="4"/>
  <c r="AF109" i="4" s="1"/>
  <c r="AD109" i="4"/>
  <c r="AC109" i="4" s="1"/>
  <c r="AA109" i="4"/>
  <c r="AJ117" i="5"/>
  <c r="AI117" i="5"/>
  <c r="AG117" i="5"/>
  <c r="AF117" i="5"/>
  <c r="AD117" i="5"/>
  <c r="AC117" i="5"/>
  <c r="AA117" i="5"/>
  <c r="AL117" i="5"/>
  <c r="Z117" i="5"/>
  <c r="AJ116" i="5"/>
  <c r="AI116" i="5"/>
  <c r="AG116" i="5"/>
  <c r="AF116" i="5"/>
  <c r="AD116" i="5"/>
  <c r="AC116" i="5"/>
  <c r="AA116" i="5"/>
  <c r="AL116" i="5"/>
  <c r="X115" i="14"/>
  <c r="AJ117" i="6"/>
  <c r="AI117" i="6" s="1"/>
  <c r="AG117" i="6"/>
  <c r="AF117" i="6" s="1"/>
  <c r="AD117" i="6"/>
  <c r="AA117" i="6"/>
  <c r="AL117" i="6" s="1"/>
  <c r="AJ80" i="19"/>
  <c r="AI80" i="19"/>
  <c r="AG80" i="19"/>
  <c r="AF80" i="19"/>
  <c r="AD80" i="19"/>
  <c r="AN80" i="19"/>
  <c r="U116" i="14"/>
  <c r="AA80" i="19"/>
  <c r="AJ117" i="7"/>
  <c r="AG117" i="7"/>
  <c r="AF117" i="7"/>
  <c r="AD117" i="7"/>
  <c r="AC117" i="7"/>
  <c r="AA117" i="7"/>
  <c r="AL117" i="7"/>
  <c r="AJ78" i="20"/>
  <c r="AI78" i="20"/>
  <c r="AG78" i="20"/>
  <c r="AF78" i="20"/>
  <c r="AD78" i="20"/>
  <c r="AC78" i="20"/>
  <c r="AA78" i="20"/>
  <c r="AL78" i="20"/>
  <c r="AJ71" i="21"/>
  <c r="AI71" i="21" s="1"/>
  <c r="AG71" i="21"/>
  <c r="AD71" i="21"/>
  <c r="AC71" i="21" s="1"/>
  <c r="AA71" i="21"/>
  <c r="AJ117" i="2"/>
  <c r="AI117" i="2"/>
  <c r="AG117" i="2"/>
  <c r="AF117" i="2"/>
  <c r="AD117" i="2"/>
  <c r="AA117" i="2"/>
  <c r="AL117" i="2"/>
  <c r="D116" i="14"/>
  <c r="AJ89" i="15"/>
  <c r="AG89" i="15"/>
  <c r="AF89" i="15"/>
  <c r="AD89" i="15"/>
  <c r="AC89" i="15" s="1"/>
  <c r="AA89" i="15"/>
  <c r="BM116" i="14"/>
  <c r="BL116" i="14"/>
  <c r="AJ116" i="23"/>
  <c r="AI116" i="23"/>
  <c r="AG116" i="23"/>
  <c r="AF116" i="23"/>
  <c r="AD116" i="23"/>
  <c r="AN116" i="23"/>
  <c r="BK115" i="14"/>
  <c r="AA116" i="23"/>
  <c r="AJ116" i="28"/>
  <c r="AG116" i="28"/>
  <c r="AF116" i="28"/>
  <c r="AD116" i="28"/>
  <c r="AA116" i="28"/>
  <c r="Z116" i="28"/>
  <c r="AJ19" i="26"/>
  <c r="AI19" i="26"/>
  <c r="AG19" i="26"/>
  <c r="AF19" i="26"/>
  <c r="AD19" i="26"/>
  <c r="AN19" i="26"/>
  <c r="BA115" i="14"/>
  <c r="AC19" i="26"/>
  <c r="AA19" i="26"/>
  <c r="Z19" i="26"/>
  <c r="AJ10" i="30"/>
  <c r="AI10" i="30" s="1"/>
  <c r="AG10" i="30"/>
  <c r="AF10" i="30" s="1"/>
  <c r="AD10" i="30"/>
  <c r="AC10" i="30" s="1"/>
  <c r="AA10" i="30"/>
  <c r="Z10" i="30" s="1"/>
  <c r="AJ116" i="3"/>
  <c r="AI116" i="3"/>
  <c r="AG116" i="3"/>
  <c r="AD116" i="3"/>
  <c r="AN116" i="3"/>
  <c r="AK115" i="14"/>
  <c r="AA116" i="3"/>
  <c r="AJ108" i="4"/>
  <c r="AG108" i="4"/>
  <c r="AF108" i="4" s="1"/>
  <c r="AD108" i="4"/>
  <c r="AC108" i="4" s="1"/>
  <c r="AA108" i="4"/>
  <c r="AL108" i="4" s="1"/>
  <c r="Z115" i="14" s="1"/>
  <c r="AJ116" i="6"/>
  <c r="AI116" i="6" s="1"/>
  <c r="AG116" i="6"/>
  <c r="AF116" i="6" s="1"/>
  <c r="AD116" i="6"/>
  <c r="AA116" i="6"/>
  <c r="AL116" i="6" s="1"/>
  <c r="V115" i="14" s="1"/>
  <c r="AJ79" i="19"/>
  <c r="AI79" i="19"/>
  <c r="AG79" i="19"/>
  <c r="AF79" i="19"/>
  <c r="AD79" i="19"/>
  <c r="AA79" i="19"/>
  <c r="AL79" i="19"/>
  <c r="T115" i="14"/>
  <c r="AJ116" i="7"/>
  <c r="AI116" i="7"/>
  <c r="AG116" i="7"/>
  <c r="AF116" i="7"/>
  <c r="AD116" i="7"/>
  <c r="AN116" i="7"/>
  <c r="O115" i="14"/>
  <c r="AA116" i="7"/>
  <c r="AL116" i="7"/>
  <c r="Y18" i="8"/>
  <c r="X18" i="8"/>
  <c r="W18" i="8"/>
  <c r="U18" i="8"/>
  <c r="T18" i="8"/>
  <c r="S18" i="8"/>
  <c r="AJ77" i="20"/>
  <c r="AI77" i="20"/>
  <c r="AG77" i="20"/>
  <c r="AF77" i="20"/>
  <c r="AD77" i="20"/>
  <c r="AA77" i="20"/>
  <c r="AJ70" i="21"/>
  <c r="AI70" i="21" s="1"/>
  <c r="AG70" i="21"/>
  <c r="AF70" i="21" s="1"/>
  <c r="AD70" i="21"/>
  <c r="AC70" i="21" s="1"/>
  <c r="AA70" i="21"/>
  <c r="AL70" i="21" s="1"/>
  <c r="AJ116" i="2"/>
  <c r="AG116" i="2"/>
  <c r="AF116" i="2"/>
  <c r="AD116" i="2"/>
  <c r="AC116" i="2"/>
  <c r="AA116" i="2"/>
  <c r="AJ88" i="15"/>
  <c r="AI88" i="15" s="1"/>
  <c r="AG88" i="15"/>
  <c r="AF88" i="15"/>
  <c r="AD88" i="15"/>
  <c r="AC88" i="15" s="1"/>
  <c r="AA88" i="15"/>
  <c r="BM115" i="14"/>
  <c r="BL115" i="14"/>
  <c r="AJ115" i="23"/>
  <c r="AI115" i="23"/>
  <c r="AG115" i="23"/>
  <c r="AF115" i="23"/>
  <c r="AD115" i="23"/>
  <c r="AA115" i="23"/>
  <c r="AL115" i="23"/>
  <c r="AJ115" i="28"/>
  <c r="AI115" i="28"/>
  <c r="AG115" i="28"/>
  <c r="AF115" i="28"/>
  <c r="AD115" i="28"/>
  <c r="AA115" i="28"/>
  <c r="AJ18" i="26"/>
  <c r="AI18" i="26"/>
  <c r="AG18" i="26"/>
  <c r="AF18" i="26"/>
  <c r="AD18" i="26"/>
  <c r="AA18" i="26"/>
  <c r="AJ9" i="30"/>
  <c r="AI9" i="30" s="1"/>
  <c r="AG9" i="30"/>
  <c r="AF9" i="30" s="1"/>
  <c r="AD9" i="30"/>
  <c r="AC9" i="30" s="1"/>
  <c r="AA9" i="30"/>
  <c r="Z9" i="30" s="1"/>
  <c r="AJ115" i="3"/>
  <c r="AG115" i="3"/>
  <c r="AF115" i="3"/>
  <c r="AD115" i="3"/>
  <c r="AN115" i="3"/>
  <c r="AK114" i="14"/>
  <c r="AC115" i="3"/>
  <c r="AA115" i="3"/>
  <c r="AJ107" i="4"/>
  <c r="AG107" i="4"/>
  <c r="AF107" i="4"/>
  <c r="AD107" i="4"/>
  <c r="AA107" i="4"/>
  <c r="AJ115" i="5"/>
  <c r="AI115" i="5"/>
  <c r="AG115" i="5"/>
  <c r="AF115" i="5"/>
  <c r="AD115" i="5"/>
  <c r="AA115" i="5"/>
  <c r="AL115" i="5"/>
  <c r="X114" i="14"/>
  <c r="AJ115" i="6"/>
  <c r="AI115" i="6" s="1"/>
  <c r="AG115" i="6"/>
  <c r="AF115" i="6" s="1"/>
  <c r="AD115" i="6"/>
  <c r="AN115" i="6" s="1"/>
  <c r="W114" i="14" s="1"/>
  <c r="AC115" i="6"/>
  <c r="AA115" i="6"/>
  <c r="AJ78" i="19"/>
  <c r="AI78" i="19"/>
  <c r="AG78" i="19"/>
  <c r="AF78" i="19"/>
  <c r="AD78" i="19"/>
  <c r="AA78" i="19"/>
  <c r="AJ115" i="7"/>
  <c r="AI115" i="7"/>
  <c r="AG115" i="7"/>
  <c r="AF115" i="7"/>
  <c r="AD115" i="7"/>
  <c r="AN115" i="7"/>
  <c r="O114" i="14"/>
  <c r="AA115" i="7"/>
  <c r="AL115" i="7"/>
  <c r="Y17" i="8"/>
  <c r="X17" i="8"/>
  <c r="W17" i="8"/>
  <c r="V17" i="8"/>
  <c r="U17" i="8"/>
  <c r="T17" i="8"/>
  <c r="S17" i="8"/>
  <c r="R17" i="8"/>
  <c r="AJ76" i="20"/>
  <c r="AI76" i="20"/>
  <c r="AG76" i="20"/>
  <c r="AF76" i="20"/>
  <c r="AD76" i="20"/>
  <c r="AN76" i="20"/>
  <c r="K114" i="14"/>
  <c r="AA76" i="20"/>
  <c r="AL76" i="20"/>
  <c r="J114" i="14"/>
  <c r="AJ69" i="21"/>
  <c r="AG69" i="21"/>
  <c r="AF69" i="21" s="1"/>
  <c r="AD69" i="21"/>
  <c r="AN69" i="21" s="1"/>
  <c r="I114" i="14" s="1"/>
  <c r="AA69" i="21"/>
  <c r="AJ115" i="2"/>
  <c r="AI115" i="2"/>
  <c r="AG115" i="2"/>
  <c r="AF115" i="2"/>
  <c r="AD115" i="2"/>
  <c r="AC115" i="2"/>
  <c r="AA115" i="2"/>
  <c r="AL115" i="2"/>
  <c r="D114" i="14"/>
  <c r="AJ87" i="15"/>
  <c r="AI87" i="15"/>
  <c r="AG87" i="15"/>
  <c r="AF87" i="15"/>
  <c r="AD87" i="15"/>
  <c r="AC87" i="15" s="1"/>
  <c r="AA87" i="15"/>
  <c r="AL87" i="15" s="1"/>
  <c r="BM114" i="14"/>
  <c r="BL114" i="14"/>
  <c r="BM113" i="14"/>
  <c r="BL113" i="14"/>
  <c r="AJ114" i="23"/>
  <c r="AG114" i="23"/>
  <c r="AD114" i="23"/>
  <c r="AC114" i="23"/>
  <c r="AA114" i="23"/>
  <c r="AJ113" i="23"/>
  <c r="AI113" i="23"/>
  <c r="AG113" i="23"/>
  <c r="AF113" i="23"/>
  <c r="AD113" i="23"/>
  <c r="AA113" i="23"/>
  <c r="AL113" i="23"/>
  <c r="AJ114" i="28"/>
  <c r="AG114" i="28"/>
  <c r="AF114" i="28"/>
  <c r="AD114" i="28"/>
  <c r="AN114" i="28"/>
  <c r="BI113" i="14"/>
  <c r="AC114" i="28"/>
  <c r="AA114" i="28"/>
  <c r="AL114" i="28"/>
  <c r="AJ17" i="26"/>
  <c r="AI17" i="26"/>
  <c r="AG17" i="26"/>
  <c r="AF17" i="26"/>
  <c r="AD17" i="26"/>
  <c r="AN17" i="26"/>
  <c r="BA113" i="14"/>
  <c r="AA17" i="26"/>
  <c r="AL17" i="26"/>
  <c r="AZ113" i="14"/>
  <c r="AJ8" i="30"/>
  <c r="AI8" i="30" s="1"/>
  <c r="AG8" i="30"/>
  <c r="AF8" i="30" s="1"/>
  <c r="AD8" i="30"/>
  <c r="AA8" i="30"/>
  <c r="Z8" i="30" s="1"/>
  <c r="AJ114" i="3"/>
  <c r="AI114" i="3"/>
  <c r="AG114" i="3"/>
  <c r="AF114" i="3"/>
  <c r="AD114" i="3"/>
  <c r="AN114" i="3"/>
  <c r="AK113" i="14"/>
  <c r="AA114" i="3"/>
  <c r="AL114" i="3"/>
  <c r="AJ106" i="4"/>
  <c r="AI106" i="4" s="1"/>
  <c r="AG106" i="4"/>
  <c r="AF106" i="4" s="1"/>
  <c r="AD106" i="4"/>
  <c r="AC106" i="4" s="1"/>
  <c r="AA106" i="4"/>
  <c r="AL106" i="4" s="1"/>
  <c r="Z113" i="14" s="1"/>
  <c r="AJ114" i="5"/>
  <c r="AI114" i="5"/>
  <c r="AG114" i="5"/>
  <c r="AF114" i="5"/>
  <c r="AD114" i="5"/>
  <c r="AC114" i="5"/>
  <c r="AA114" i="5"/>
  <c r="AL114" i="5"/>
  <c r="AJ114" i="6"/>
  <c r="AI114" i="6" s="1"/>
  <c r="AG114" i="6"/>
  <c r="AF114" i="6" s="1"/>
  <c r="AD114" i="6"/>
  <c r="AA114" i="6"/>
  <c r="AL114" i="6" s="1"/>
  <c r="V113" i="14" s="1"/>
  <c r="AJ77" i="19"/>
  <c r="AI77" i="19"/>
  <c r="AG77" i="19"/>
  <c r="AF77" i="19"/>
  <c r="AD77" i="19"/>
  <c r="AN77" i="19"/>
  <c r="U113" i="14"/>
  <c r="AC77" i="19"/>
  <c r="AA77" i="19"/>
  <c r="Y114" i="27"/>
  <c r="X114" i="27"/>
  <c r="W114" i="27"/>
  <c r="V114" i="27"/>
  <c r="U114" i="27"/>
  <c r="T114" i="27"/>
  <c r="S114" i="27"/>
  <c r="AJ114" i="7"/>
  <c r="AI114" i="7"/>
  <c r="AG114" i="7"/>
  <c r="AF114" i="7"/>
  <c r="AD114" i="7"/>
  <c r="AA114" i="7"/>
  <c r="AL114" i="7"/>
  <c r="Y16" i="8"/>
  <c r="X16" i="8"/>
  <c r="W16" i="8"/>
  <c r="Z16" i="8"/>
  <c r="L113" i="14"/>
  <c r="V16" i="8"/>
  <c r="U16" i="8"/>
  <c r="T16" i="8"/>
  <c r="S16" i="8"/>
  <c r="AJ75" i="20"/>
  <c r="AI75" i="20"/>
  <c r="AG75" i="20"/>
  <c r="AF75" i="20"/>
  <c r="AD75" i="20"/>
  <c r="AA75" i="20"/>
  <c r="AJ68" i="21"/>
  <c r="AI68" i="21"/>
  <c r="AG68" i="21"/>
  <c r="AF68" i="21" s="1"/>
  <c r="AD68" i="21"/>
  <c r="AA68" i="21"/>
  <c r="AL68" i="21" s="1"/>
  <c r="H113" i="14" s="1"/>
  <c r="AJ114" i="2"/>
  <c r="AI114" i="2"/>
  <c r="AG114" i="2"/>
  <c r="AF114" i="2"/>
  <c r="AD114" i="2"/>
  <c r="AN114" i="2"/>
  <c r="E113" i="14"/>
  <c r="AA114" i="2"/>
  <c r="AJ86" i="15"/>
  <c r="AI86" i="15"/>
  <c r="AG86" i="15"/>
  <c r="AF86" i="15"/>
  <c r="AD86" i="15"/>
  <c r="AC86" i="15"/>
  <c r="AA86" i="15"/>
  <c r="AJ113" i="28"/>
  <c r="AI113" i="28"/>
  <c r="AG113" i="28"/>
  <c r="AF113" i="28"/>
  <c r="AD113" i="28"/>
  <c r="AC113" i="28"/>
  <c r="AA113" i="28"/>
  <c r="AL113" i="28"/>
  <c r="AJ112" i="28"/>
  <c r="AI112" i="28"/>
  <c r="AG112" i="28"/>
  <c r="AF112" i="28"/>
  <c r="AD112" i="28"/>
  <c r="AA112" i="28"/>
  <c r="AL112" i="28"/>
  <c r="AJ111" i="28"/>
  <c r="AG111" i="28"/>
  <c r="AF111" i="28"/>
  <c r="AD111" i="28"/>
  <c r="AN111" i="28"/>
  <c r="BI110" i="14"/>
  <c r="AA111" i="28"/>
  <c r="Z111" i="28"/>
  <c r="AJ16" i="26"/>
  <c r="AG16" i="26"/>
  <c r="AF16" i="26"/>
  <c r="AD16" i="26"/>
  <c r="AN16" i="26"/>
  <c r="BA112" i="14"/>
  <c r="AC16" i="26"/>
  <c r="AA16" i="26"/>
  <c r="AJ7" i="30"/>
  <c r="AI7" i="30" s="1"/>
  <c r="AG7" i="30"/>
  <c r="AF7" i="30" s="1"/>
  <c r="AD7" i="30"/>
  <c r="AC7" i="30" s="1"/>
  <c r="AA7" i="30"/>
  <c r="Z7" i="30" s="1"/>
  <c r="AJ113" i="3"/>
  <c r="AI113" i="3"/>
  <c r="AG113" i="3"/>
  <c r="AF113" i="3"/>
  <c r="AD113" i="3"/>
  <c r="AC113" i="3"/>
  <c r="AA113" i="3"/>
  <c r="AL113" i="3"/>
  <c r="AJ105" i="4"/>
  <c r="AI105" i="4" s="1"/>
  <c r="AG105" i="4"/>
  <c r="AD105" i="4"/>
  <c r="AA105" i="4"/>
  <c r="AJ113" i="5"/>
  <c r="AI113" i="5"/>
  <c r="AG113" i="5"/>
  <c r="AF113" i="5"/>
  <c r="AD113" i="5"/>
  <c r="AA113" i="5"/>
  <c r="AL113" i="5"/>
  <c r="X112" i="14"/>
  <c r="AJ113" i="6"/>
  <c r="AI113" i="6" s="1"/>
  <c r="AG113" i="6"/>
  <c r="AF113" i="6"/>
  <c r="AD113" i="6"/>
  <c r="AA113" i="6"/>
  <c r="AJ76" i="19"/>
  <c r="AI76" i="19"/>
  <c r="AG76" i="19"/>
  <c r="AF76" i="19"/>
  <c r="AD76" i="19"/>
  <c r="AC76" i="19"/>
  <c r="AA76" i="19"/>
  <c r="AL76" i="19"/>
  <c r="Y113" i="27"/>
  <c r="X113" i="27"/>
  <c r="W113" i="27"/>
  <c r="V113" i="27"/>
  <c r="U113" i="27"/>
  <c r="T113" i="27"/>
  <c r="S113" i="27"/>
  <c r="R113" i="27"/>
  <c r="AJ113" i="7"/>
  <c r="AI113" i="7"/>
  <c r="AG113" i="7"/>
  <c r="AF113" i="7"/>
  <c r="AD113" i="7"/>
  <c r="AA113" i="7"/>
  <c r="AL113" i="7"/>
  <c r="Y15" i="8"/>
  <c r="X15" i="8"/>
  <c r="W15" i="8"/>
  <c r="V15" i="8"/>
  <c r="U15" i="8"/>
  <c r="T15" i="8"/>
  <c r="S15" i="8"/>
  <c r="AJ74" i="20"/>
  <c r="AG74" i="20"/>
  <c r="AF74" i="20"/>
  <c r="AD74" i="20"/>
  <c r="AN74" i="20"/>
  <c r="K112" i="14"/>
  <c r="AC74" i="20"/>
  <c r="AA74" i="20"/>
  <c r="AJ67" i="21"/>
  <c r="AI67" i="21" s="1"/>
  <c r="AG67" i="21"/>
  <c r="AF67" i="21" s="1"/>
  <c r="AD67" i="21"/>
  <c r="AN67" i="21" s="1"/>
  <c r="I112" i="14" s="1"/>
  <c r="AA67" i="21"/>
  <c r="AJ113" i="2"/>
  <c r="AI113" i="2"/>
  <c r="AG113" i="2"/>
  <c r="AF113" i="2"/>
  <c r="AD113" i="2"/>
  <c r="AA113" i="2"/>
  <c r="AJ85" i="15"/>
  <c r="AI85" i="15" s="1"/>
  <c r="AG85" i="15"/>
  <c r="AF85" i="15" s="1"/>
  <c r="AD85" i="15"/>
  <c r="AC85" i="15" s="1"/>
  <c r="AA85" i="15"/>
  <c r="Y113" i="24"/>
  <c r="W113" i="24"/>
  <c r="Z113" i="24"/>
  <c r="BL112" i="14"/>
  <c r="U113" i="24"/>
  <c r="T113" i="24"/>
  <c r="Y112" i="24"/>
  <c r="X112" i="24"/>
  <c r="W112" i="24"/>
  <c r="Z112" i="24"/>
  <c r="BL111" i="14"/>
  <c r="U112" i="24"/>
  <c r="T112" i="24"/>
  <c r="AJ112" i="23"/>
  <c r="AI112" i="23"/>
  <c r="AG112" i="23"/>
  <c r="AF112" i="23"/>
  <c r="AD112" i="23"/>
  <c r="AC112" i="23"/>
  <c r="AA112" i="23"/>
  <c r="AJ15" i="26"/>
  <c r="AI15" i="26"/>
  <c r="AG15" i="26"/>
  <c r="AF15" i="26"/>
  <c r="AD15" i="26"/>
  <c r="AC15" i="26"/>
  <c r="AA15" i="26"/>
  <c r="AL15" i="26"/>
  <c r="AZ111" i="14"/>
  <c r="AJ112" i="3"/>
  <c r="AI112" i="3"/>
  <c r="AG112" i="3"/>
  <c r="AF112" i="3"/>
  <c r="AD112" i="3"/>
  <c r="AC112" i="3"/>
  <c r="AA112" i="3"/>
  <c r="AL112" i="3"/>
  <c r="AJ104" i="4"/>
  <c r="AG104" i="4"/>
  <c r="AF104" i="4" s="1"/>
  <c r="AD104" i="4"/>
  <c r="AC104" i="4" s="1"/>
  <c r="AA104" i="4"/>
  <c r="AL104" i="4" s="1"/>
  <c r="AJ112" i="5"/>
  <c r="AI112" i="5"/>
  <c r="AG112" i="5"/>
  <c r="AF112" i="5"/>
  <c r="AD112" i="5"/>
  <c r="AA112" i="5"/>
  <c r="AJ112" i="6"/>
  <c r="AI112" i="6"/>
  <c r="AG112" i="6"/>
  <c r="AF112" i="6" s="1"/>
  <c r="AD112" i="6"/>
  <c r="AA112" i="6"/>
  <c r="AJ75" i="19"/>
  <c r="AI75" i="19"/>
  <c r="AG75" i="19"/>
  <c r="AF75" i="19"/>
  <c r="AD75" i="19"/>
  <c r="AN75" i="19"/>
  <c r="U111" i="14"/>
  <c r="AA75" i="19"/>
  <c r="Z75" i="19"/>
  <c r="Y112" i="27"/>
  <c r="X112" i="27"/>
  <c r="W112" i="27"/>
  <c r="V112" i="27"/>
  <c r="U112" i="27"/>
  <c r="T112" i="27"/>
  <c r="S112" i="27"/>
  <c r="AJ112" i="7"/>
  <c r="AG112" i="7"/>
  <c r="AF112" i="7"/>
  <c r="AD112" i="7"/>
  <c r="AC112" i="7"/>
  <c r="AA112" i="7"/>
  <c r="Y14" i="8"/>
  <c r="X14" i="8"/>
  <c r="W14" i="8"/>
  <c r="V14" i="8"/>
  <c r="U14" i="8"/>
  <c r="T14" i="8"/>
  <c r="S14" i="8"/>
  <c r="AJ73" i="20"/>
  <c r="AI73" i="20"/>
  <c r="AG73" i="20"/>
  <c r="AF73" i="20"/>
  <c r="AD73" i="20"/>
  <c r="AN73" i="20"/>
  <c r="K111" i="14"/>
  <c r="AA73" i="20"/>
  <c r="AL73" i="20"/>
  <c r="AJ66" i="21"/>
  <c r="AG66" i="21"/>
  <c r="AF66" i="21" s="1"/>
  <c r="AD66" i="21"/>
  <c r="AA66" i="21"/>
  <c r="AJ112" i="2"/>
  <c r="AG112" i="2"/>
  <c r="AF112" i="2"/>
  <c r="AD112" i="2"/>
  <c r="AA112" i="2"/>
  <c r="AL112" i="2"/>
  <c r="D111" i="14"/>
  <c r="AJ84" i="15"/>
  <c r="AI84" i="15" s="1"/>
  <c r="AG84" i="15"/>
  <c r="AD84" i="15"/>
  <c r="AC84" i="15"/>
  <c r="AA84" i="15"/>
  <c r="Y111" i="24"/>
  <c r="X111" i="24"/>
  <c r="W111" i="24"/>
  <c r="Z111" i="24"/>
  <c r="BL110" i="14"/>
  <c r="U111" i="24"/>
  <c r="T111" i="24"/>
  <c r="AJ111" i="23"/>
  <c r="AG111" i="23"/>
  <c r="AF111" i="23"/>
  <c r="AD111" i="23"/>
  <c r="AN111" i="23"/>
  <c r="BK110" i="14"/>
  <c r="AC111" i="23"/>
  <c r="AA111" i="23"/>
  <c r="AJ14" i="26"/>
  <c r="AI14" i="26"/>
  <c r="AG14" i="26"/>
  <c r="AF14" i="26"/>
  <c r="AD14" i="26"/>
  <c r="AA14" i="26"/>
  <c r="AJ111" i="3"/>
  <c r="AI111" i="3"/>
  <c r="AG111" i="3"/>
  <c r="AF111" i="3"/>
  <c r="AD111" i="3"/>
  <c r="AA111" i="3"/>
  <c r="AL111" i="3"/>
  <c r="AJ103" i="4"/>
  <c r="AI103" i="4" s="1"/>
  <c r="AG103" i="4"/>
  <c r="AF103" i="4" s="1"/>
  <c r="AD103" i="4"/>
  <c r="AA103" i="4"/>
  <c r="AL103" i="4" s="1"/>
  <c r="AJ111" i="5"/>
  <c r="AI111" i="5"/>
  <c r="AG111" i="5"/>
  <c r="AF111" i="5"/>
  <c r="AD111" i="5"/>
  <c r="AC111" i="5"/>
  <c r="AA111" i="5"/>
  <c r="AJ111" i="6"/>
  <c r="AI111" i="6"/>
  <c r="AG111" i="6"/>
  <c r="AF111" i="6"/>
  <c r="AD111" i="6"/>
  <c r="AC111" i="6"/>
  <c r="AA111" i="6"/>
  <c r="AL111" i="6"/>
  <c r="AJ74" i="19"/>
  <c r="AI74" i="19"/>
  <c r="AG74" i="19"/>
  <c r="AF74" i="19"/>
  <c r="AD74" i="19"/>
  <c r="AC74" i="19"/>
  <c r="AA74" i="19"/>
  <c r="Y111" i="27"/>
  <c r="W111" i="27"/>
  <c r="V111" i="27"/>
  <c r="U111" i="27"/>
  <c r="T111" i="27"/>
  <c r="S111" i="27"/>
  <c r="AJ111" i="7"/>
  <c r="AI111" i="7"/>
  <c r="AG111" i="7"/>
  <c r="AF111" i="7"/>
  <c r="AD111" i="7"/>
  <c r="AC111" i="7"/>
  <c r="AA111" i="7"/>
  <c r="AL111" i="7"/>
  <c r="Y13" i="8"/>
  <c r="X13" i="8"/>
  <c r="W13" i="8"/>
  <c r="V13" i="8"/>
  <c r="U13" i="8"/>
  <c r="T13" i="8"/>
  <c r="S13" i="8"/>
  <c r="AJ72" i="20"/>
  <c r="AI72" i="20"/>
  <c r="AG72" i="20"/>
  <c r="AF72" i="20"/>
  <c r="AD72" i="20"/>
  <c r="AC72" i="20"/>
  <c r="AA72" i="20"/>
  <c r="AL72" i="20"/>
  <c r="Z72" i="20"/>
  <c r="AJ65" i="21"/>
  <c r="AI65" i="21" s="1"/>
  <c r="AG65" i="21"/>
  <c r="AF65" i="21" s="1"/>
  <c r="AD65" i="21"/>
  <c r="AA65" i="21"/>
  <c r="AL65" i="21"/>
  <c r="AJ111" i="2"/>
  <c r="AG111" i="2"/>
  <c r="AF111" i="2"/>
  <c r="AD111" i="2"/>
  <c r="AN111" i="2"/>
  <c r="E110" i="14"/>
  <c r="AA111" i="2"/>
  <c r="AL111" i="2"/>
  <c r="D110" i="14"/>
  <c r="AJ83" i="15"/>
  <c r="AI83" i="15" s="1"/>
  <c r="AG83" i="15"/>
  <c r="AF83" i="15" s="1"/>
  <c r="AD83" i="15"/>
  <c r="AC83" i="15"/>
  <c r="AA83" i="15"/>
  <c r="Z83" i="15" s="1"/>
  <c r="Y12" i="8"/>
  <c r="X12" i="8"/>
  <c r="W12" i="8"/>
  <c r="V12" i="8"/>
  <c r="U12" i="8"/>
  <c r="T12" i="8"/>
  <c r="S12" i="8"/>
  <c r="AA7" i="23"/>
  <c r="AD7" i="23"/>
  <c r="AN7" i="23"/>
  <c r="AG7" i="23"/>
  <c r="AF7" i="23"/>
  <c r="AJ7" i="23"/>
  <c r="AI7" i="23"/>
  <c r="AA8" i="23"/>
  <c r="Z8" i="23"/>
  <c r="AD8" i="23"/>
  <c r="AN8" i="23"/>
  <c r="AG8" i="23"/>
  <c r="AF8" i="23"/>
  <c r="AJ8" i="23"/>
  <c r="AI8" i="23"/>
  <c r="AA9" i="23"/>
  <c r="AL9" i="23"/>
  <c r="AD9" i="23"/>
  <c r="AN9" i="23"/>
  <c r="AG9" i="23"/>
  <c r="AF9" i="23"/>
  <c r="AJ9" i="23"/>
  <c r="AI9" i="23"/>
  <c r="AA10" i="23"/>
  <c r="AL10" i="23"/>
  <c r="AD10" i="23"/>
  <c r="AN10" i="23"/>
  <c r="AG10" i="23"/>
  <c r="AF10" i="23"/>
  <c r="AJ10" i="23"/>
  <c r="AI10" i="23"/>
  <c r="AA11" i="23"/>
  <c r="AL11" i="23"/>
  <c r="AD11" i="23"/>
  <c r="AN11" i="23"/>
  <c r="AG11" i="23"/>
  <c r="AF11" i="23"/>
  <c r="AJ11" i="23"/>
  <c r="AI11" i="23"/>
  <c r="AA12" i="23"/>
  <c r="AL12" i="23"/>
  <c r="AD12" i="23"/>
  <c r="AN12" i="23"/>
  <c r="AG12" i="23"/>
  <c r="AF12" i="23"/>
  <c r="AJ12" i="23"/>
  <c r="AI12" i="23"/>
  <c r="AA13" i="23"/>
  <c r="AL13" i="23"/>
  <c r="AD13" i="23"/>
  <c r="AN13" i="23"/>
  <c r="AG13" i="23"/>
  <c r="AF13" i="23"/>
  <c r="AJ13" i="23"/>
  <c r="AI13" i="23"/>
  <c r="AA14" i="23"/>
  <c r="AL14" i="23"/>
  <c r="AD14" i="23"/>
  <c r="AN14" i="23"/>
  <c r="AG14" i="23"/>
  <c r="AF14" i="23"/>
  <c r="AJ14" i="23"/>
  <c r="AI14" i="23"/>
  <c r="AA15" i="23"/>
  <c r="AL15" i="23"/>
  <c r="AD15" i="23"/>
  <c r="AG15" i="23"/>
  <c r="AF15" i="23"/>
  <c r="AJ15" i="23"/>
  <c r="AI15" i="23"/>
  <c r="AA16" i="23"/>
  <c r="Z16" i="23"/>
  <c r="AD16" i="23"/>
  <c r="AG16" i="23"/>
  <c r="AF16" i="23"/>
  <c r="AJ16" i="23"/>
  <c r="AI16" i="23"/>
  <c r="AA17" i="23"/>
  <c r="Z17" i="23"/>
  <c r="AD17" i="23"/>
  <c r="AN17" i="23"/>
  <c r="AG17" i="23"/>
  <c r="AF17" i="23"/>
  <c r="AJ17" i="23"/>
  <c r="AI17" i="23"/>
  <c r="AA18" i="23"/>
  <c r="AL18" i="23"/>
  <c r="Z18" i="23"/>
  <c r="AD18" i="23"/>
  <c r="AN18" i="23"/>
  <c r="AG18" i="23"/>
  <c r="AF18" i="23"/>
  <c r="AJ18" i="23"/>
  <c r="AA19" i="23"/>
  <c r="Z19" i="23"/>
  <c r="AD19" i="23"/>
  <c r="AN19" i="23"/>
  <c r="AC19" i="23"/>
  <c r="AG19" i="23"/>
  <c r="AJ19" i="23"/>
  <c r="AI19" i="23"/>
  <c r="AA20" i="23"/>
  <c r="Z20" i="23"/>
  <c r="AD20" i="23"/>
  <c r="AG20" i="23"/>
  <c r="AF20" i="23"/>
  <c r="AJ20" i="23"/>
  <c r="AI20" i="23"/>
  <c r="AA21" i="23"/>
  <c r="Z21" i="23"/>
  <c r="AD21" i="23"/>
  <c r="AG21" i="23"/>
  <c r="AJ21" i="23"/>
  <c r="AI21" i="23"/>
  <c r="AA22" i="23"/>
  <c r="AL22" i="23"/>
  <c r="AD22" i="23"/>
  <c r="AC22" i="23"/>
  <c r="AG22" i="23"/>
  <c r="AF22" i="23"/>
  <c r="AJ22" i="23"/>
  <c r="AA23" i="23"/>
  <c r="Z23" i="23"/>
  <c r="AD23" i="23"/>
  <c r="AC23" i="23"/>
  <c r="AG23" i="23"/>
  <c r="AF23" i="23"/>
  <c r="AJ23" i="23"/>
  <c r="AI23" i="23"/>
  <c r="AA24" i="23"/>
  <c r="Z24" i="23"/>
  <c r="AD24" i="23"/>
  <c r="AC24" i="23"/>
  <c r="AG24" i="23"/>
  <c r="AF24" i="23"/>
  <c r="AJ24" i="23"/>
  <c r="AI24" i="23"/>
  <c r="AA25" i="23"/>
  <c r="Z25" i="23"/>
  <c r="AD25" i="23"/>
  <c r="AN25" i="23"/>
  <c r="AC25" i="23"/>
  <c r="AG25" i="23"/>
  <c r="AJ25" i="23"/>
  <c r="AI25" i="23"/>
  <c r="AA26" i="23"/>
  <c r="Z26" i="23"/>
  <c r="AD26" i="23"/>
  <c r="AN26" i="23"/>
  <c r="AG26" i="23"/>
  <c r="AF26" i="23"/>
  <c r="AJ26" i="23"/>
  <c r="AI26" i="23"/>
  <c r="AA27" i="23"/>
  <c r="AL27" i="23"/>
  <c r="AD27" i="23"/>
  <c r="AN27" i="23"/>
  <c r="AG27" i="23"/>
  <c r="AF27" i="23"/>
  <c r="AJ27" i="23"/>
  <c r="AA28" i="23"/>
  <c r="AD28" i="23"/>
  <c r="AN28" i="23"/>
  <c r="AG28" i="23"/>
  <c r="AF28" i="23"/>
  <c r="AJ28" i="23"/>
  <c r="AI28" i="23"/>
  <c r="AA29" i="23"/>
  <c r="AD29" i="23"/>
  <c r="AN29" i="23"/>
  <c r="AC29" i="23"/>
  <c r="AG29" i="23"/>
  <c r="AF29" i="23"/>
  <c r="AJ29" i="23"/>
  <c r="AI29" i="23"/>
  <c r="AA30" i="23"/>
  <c r="AD30" i="23"/>
  <c r="AN30" i="23"/>
  <c r="AC30" i="23"/>
  <c r="AG30" i="23"/>
  <c r="AF30" i="23"/>
  <c r="AJ30" i="23"/>
  <c r="AI30" i="23"/>
  <c r="AA31" i="23"/>
  <c r="AD31" i="23"/>
  <c r="AN31" i="23"/>
  <c r="AC31" i="23"/>
  <c r="AG31" i="23"/>
  <c r="AF31" i="23"/>
  <c r="AJ31" i="23"/>
  <c r="AI31" i="23"/>
  <c r="AA32" i="23"/>
  <c r="AD32" i="23"/>
  <c r="AN32" i="23"/>
  <c r="AC32" i="23"/>
  <c r="AG32" i="23"/>
  <c r="AF32" i="23"/>
  <c r="AJ32" i="23"/>
  <c r="AI32" i="23"/>
  <c r="AA33" i="23"/>
  <c r="AD33" i="23"/>
  <c r="AC33" i="23"/>
  <c r="AG33" i="23"/>
  <c r="AJ33" i="23"/>
  <c r="AI33" i="23"/>
  <c r="AA34" i="23"/>
  <c r="AL34" i="23"/>
  <c r="Z34" i="23"/>
  <c r="AD34" i="23"/>
  <c r="AC34" i="23"/>
  <c r="AG34" i="23"/>
  <c r="AF34" i="23"/>
  <c r="AJ34" i="23"/>
  <c r="AI34" i="23"/>
  <c r="AA35" i="23"/>
  <c r="AL35" i="23"/>
  <c r="Z35" i="23"/>
  <c r="AD35" i="23"/>
  <c r="AC35" i="23"/>
  <c r="AG35" i="23"/>
  <c r="AF35" i="23"/>
  <c r="AJ35" i="23"/>
  <c r="AI35" i="23"/>
  <c r="AA36" i="23"/>
  <c r="AL36" i="23"/>
  <c r="Z36" i="23"/>
  <c r="AD36" i="23"/>
  <c r="AC36" i="23"/>
  <c r="AG36" i="23"/>
  <c r="AF36" i="23"/>
  <c r="AJ36" i="23"/>
  <c r="AI36" i="23"/>
  <c r="AA37" i="23"/>
  <c r="AL37" i="23"/>
  <c r="Z37" i="23"/>
  <c r="AD37" i="23"/>
  <c r="AC37" i="23"/>
  <c r="AG37" i="23"/>
  <c r="AF37" i="23"/>
  <c r="AJ37" i="23"/>
  <c r="AI37" i="23"/>
  <c r="AA38" i="23"/>
  <c r="AL38" i="23"/>
  <c r="Z38" i="23"/>
  <c r="AD38" i="23"/>
  <c r="AN38" i="23"/>
  <c r="AG38" i="23"/>
  <c r="AF38" i="23"/>
  <c r="AJ38" i="23"/>
  <c r="AA39" i="23"/>
  <c r="AL39" i="23"/>
  <c r="AD39" i="23"/>
  <c r="AN39" i="23"/>
  <c r="AC39" i="23"/>
  <c r="AG39" i="23"/>
  <c r="AF39" i="23"/>
  <c r="AJ39" i="23"/>
  <c r="AI39" i="23"/>
  <c r="AA40" i="23"/>
  <c r="AL40" i="23"/>
  <c r="AD40" i="23"/>
  <c r="AN40" i="23"/>
  <c r="AC40" i="23"/>
  <c r="AG40" i="23"/>
  <c r="AF40" i="23"/>
  <c r="AJ40" i="23"/>
  <c r="AI40" i="23"/>
  <c r="AA41" i="23"/>
  <c r="AL41" i="23"/>
  <c r="AD41" i="23"/>
  <c r="AN41" i="23"/>
  <c r="AC41" i="23"/>
  <c r="AG41" i="23"/>
  <c r="AF41" i="23"/>
  <c r="AJ41" i="23"/>
  <c r="AI41" i="23"/>
  <c r="AA42" i="23"/>
  <c r="Z42" i="23"/>
  <c r="AD42" i="23"/>
  <c r="AN42" i="23"/>
  <c r="AG42" i="23"/>
  <c r="AF42" i="23"/>
  <c r="AJ42" i="23"/>
  <c r="AI42" i="23"/>
  <c r="AA43" i="23"/>
  <c r="Z43" i="23"/>
  <c r="AD43" i="23"/>
  <c r="AC43" i="23"/>
  <c r="AG43" i="23"/>
  <c r="AF43" i="23"/>
  <c r="AJ43" i="23"/>
  <c r="AA44" i="23"/>
  <c r="Z44" i="23"/>
  <c r="AD44" i="23"/>
  <c r="AN44" i="23"/>
  <c r="AG44" i="23"/>
  <c r="AF44" i="23"/>
  <c r="AJ44" i="23"/>
  <c r="AI44" i="23"/>
  <c r="AA45" i="23"/>
  <c r="Z45" i="23"/>
  <c r="AD45" i="23"/>
  <c r="AN45" i="23"/>
  <c r="AG45" i="23"/>
  <c r="AF45" i="23"/>
  <c r="AJ45" i="23"/>
  <c r="AA46" i="23"/>
  <c r="AL46" i="23"/>
  <c r="Z46" i="23"/>
  <c r="AD46" i="23"/>
  <c r="AC46" i="23"/>
  <c r="AG46" i="23"/>
  <c r="AJ46" i="23"/>
  <c r="AI46" i="23"/>
  <c r="AA47" i="23"/>
  <c r="AL47" i="23"/>
  <c r="Z47" i="23"/>
  <c r="AD47" i="23"/>
  <c r="AN47" i="23"/>
  <c r="AG47" i="23"/>
  <c r="AF47" i="23"/>
  <c r="AJ47" i="23"/>
  <c r="AA48" i="23"/>
  <c r="AL48" i="23"/>
  <c r="Z48" i="23"/>
  <c r="AD48" i="23"/>
  <c r="AC48" i="23"/>
  <c r="AG48" i="23"/>
  <c r="AF48" i="23"/>
  <c r="AJ48" i="23"/>
  <c r="AI48" i="23"/>
  <c r="AA49" i="23"/>
  <c r="AL49" i="23"/>
  <c r="Z49" i="23"/>
  <c r="AD49" i="23"/>
  <c r="AN49" i="23"/>
  <c r="AG49" i="23"/>
  <c r="AF49" i="23"/>
  <c r="AJ49" i="23"/>
  <c r="AI49" i="23"/>
  <c r="AA50" i="23"/>
  <c r="AD50" i="23"/>
  <c r="AN50" i="23"/>
  <c r="AG50" i="23"/>
  <c r="AF50" i="23"/>
  <c r="AJ50" i="23"/>
  <c r="AI50" i="23"/>
  <c r="AJ110" i="28"/>
  <c r="AI110" i="28"/>
  <c r="AG110" i="28"/>
  <c r="AL110" i="28"/>
  <c r="AD110" i="28"/>
  <c r="AN110" i="28"/>
  <c r="AC110" i="28"/>
  <c r="AJ109" i="28"/>
  <c r="AI109" i="28"/>
  <c r="AG109" i="28"/>
  <c r="AL109" i="28"/>
  <c r="AD109" i="28"/>
  <c r="AN109" i="28"/>
  <c r="AJ108" i="28"/>
  <c r="AI108" i="28"/>
  <c r="AG108" i="28"/>
  <c r="AL108" i="28"/>
  <c r="AF108" i="28"/>
  <c r="AD108" i="28"/>
  <c r="AJ107" i="28"/>
  <c r="AG107" i="28"/>
  <c r="AL107" i="28"/>
  <c r="AD107" i="28"/>
  <c r="AN107" i="28"/>
  <c r="AJ106" i="28"/>
  <c r="AI106" i="28"/>
  <c r="AG106" i="28"/>
  <c r="AL106" i="28"/>
  <c r="AD106" i="28"/>
  <c r="AJ105" i="28"/>
  <c r="AI105" i="28"/>
  <c r="AG105" i="28"/>
  <c r="AL105" i="28"/>
  <c r="AD105" i="28"/>
  <c r="AN105" i="28"/>
  <c r="AC105" i="28"/>
  <c r="AJ104" i="28"/>
  <c r="AI104" i="28"/>
  <c r="AG104" i="28"/>
  <c r="AL104" i="28"/>
  <c r="AD104" i="28"/>
  <c r="AN104" i="28"/>
  <c r="AJ103" i="28"/>
  <c r="AI103" i="28"/>
  <c r="AG103" i="28"/>
  <c r="AD103" i="28"/>
  <c r="AN103" i="28"/>
  <c r="AC103" i="28"/>
  <c r="AJ102" i="28"/>
  <c r="AI102" i="28"/>
  <c r="AG102" i="28"/>
  <c r="AL102" i="28"/>
  <c r="AF102" i="28"/>
  <c r="AD102" i="28"/>
  <c r="AN102" i="28"/>
  <c r="AJ101" i="28"/>
  <c r="AI101" i="28"/>
  <c r="AG101" i="28"/>
  <c r="AL101" i="28"/>
  <c r="AD101" i="28"/>
  <c r="AN101" i="28"/>
  <c r="AJ100" i="28"/>
  <c r="AI100" i="28"/>
  <c r="AG100" i="28"/>
  <c r="AL100" i="28"/>
  <c r="AF100" i="28"/>
  <c r="AD100" i="28"/>
  <c r="AN100" i="28"/>
  <c r="AJ99" i="28"/>
  <c r="AI99" i="28"/>
  <c r="AG99" i="28"/>
  <c r="AL99" i="28"/>
  <c r="AD99" i="28"/>
  <c r="AN99" i="28"/>
  <c r="AC99" i="28"/>
  <c r="AJ98" i="28"/>
  <c r="AI98" i="28"/>
  <c r="AG98" i="28"/>
  <c r="AL98" i="28"/>
  <c r="AD98" i="28"/>
  <c r="AN98" i="28"/>
  <c r="AJ97" i="28"/>
  <c r="AI97" i="28"/>
  <c r="AG97" i="28"/>
  <c r="AL97" i="28"/>
  <c r="AD97" i="28"/>
  <c r="AJ96" i="28"/>
  <c r="AG96" i="28"/>
  <c r="AL96" i="28"/>
  <c r="AD96" i="28"/>
  <c r="AC96" i="28"/>
  <c r="AJ95" i="28"/>
  <c r="AI95" i="28"/>
  <c r="AG95" i="28"/>
  <c r="AL95" i="28"/>
  <c r="AD95" i="28"/>
  <c r="AC95" i="28"/>
  <c r="AJ94" i="28"/>
  <c r="AI94" i="28"/>
  <c r="AG94" i="28"/>
  <c r="AL94" i="28"/>
  <c r="AD94" i="28"/>
  <c r="AJ93" i="28"/>
  <c r="AI93" i="28"/>
  <c r="AG93" i="28"/>
  <c r="AL93" i="28"/>
  <c r="AD93" i="28"/>
  <c r="AC93" i="28"/>
  <c r="AJ92" i="28"/>
  <c r="AI92" i="28"/>
  <c r="AG92" i="28"/>
  <c r="AL92" i="28"/>
  <c r="AF92" i="28"/>
  <c r="AD92" i="28"/>
  <c r="AN92" i="28"/>
  <c r="AJ91" i="28"/>
  <c r="AI91" i="28"/>
  <c r="AG91" i="28"/>
  <c r="AL91" i="28"/>
  <c r="AD91" i="28"/>
  <c r="AJ90" i="28"/>
  <c r="AI90" i="28"/>
  <c r="AG90" i="28"/>
  <c r="AL90" i="28"/>
  <c r="AD90" i="28"/>
  <c r="AJ89" i="28"/>
  <c r="AI89" i="28"/>
  <c r="AG89" i="28"/>
  <c r="AL89" i="28"/>
  <c r="AD89" i="28"/>
  <c r="AN89" i="28"/>
  <c r="AJ88" i="28"/>
  <c r="AI88" i="28"/>
  <c r="AG88" i="28"/>
  <c r="AL88" i="28"/>
  <c r="AD88" i="28"/>
  <c r="AC88" i="28"/>
  <c r="AJ87" i="28"/>
  <c r="AI87" i="28"/>
  <c r="AG87" i="28"/>
  <c r="AL87" i="28"/>
  <c r="AD87" i="28"/>
  <c r="AN87" i="28"/>
  <c r="AJ86" i="28"/>
  <c r="AI86" i="28"/>
  <c r="AG86" i="28"/>
  <c r="AL86" i="28"/>
  <c r="AF86" i="28"/>
  <c r="AD86" i="28"/>
  <c r="AC86" i="28"/>
  <c r="AJ85" i="28"/>
  <c r="AI85" i="28"/>
  <c r="AG85" i="28"/>
  <c r="AD85" i="28"/>
  <c r="AN85" i="28"/>
  <c r="AJ84" i="28"/>
  <c r="AI84" i="28"/>
  <c r="AG84" i="28"/>
  <c r="AL84" i="28"/>
  <c r="AD84" i="28"/>
  <c r="AC84" i="28"/>
  <c r="AJ83" i="28"/>
  <c r="AI83" i="28"/>
  <c r="AG83" i="28"/>
  <c r="AL83" i="28"/>
  <c r="AD83" i="28"/>
  <c r="AN83" i="28"/>
  <c r="AC83" i="28"/>
  <c r="AJ82" i="28"/>
  <c r="AI82" i="28"/>
  <c r="AG82" i="28"/>
  <c r="AD82" i="28"/>
  <c r="AN82" i="28"/>
  <c r="AC82" i="28"/>
  <c r="AJ81" i="28"/>
  <c r="AI81" i="28"/>
  <c r="AG81" i="28"/>
  <c r="AL81" i="28"/>
  <c r="AD81" i="28"/>
  <c r="AN81" i="28"/>
  <c r="AJ80" i="28"/>
  <c r="AI80" i="28"/>
  <c r="AG80" i="28"/>
  <c r="AL80" i="28"/>
  <c r="AD80" i="28"/>
  <c r="AC80" i="28"/>
  <c r="AJ79" i="28"/>
  <c r="AI79" i="28"/>
  <c r="AG79" i="28"/>
  <c r="AL79" i="28"/>
  <c r="AD79" i="28"/>
  <c r="AN79" i="28"/>
  <c r="AJ78" i="28"/>
  <c r="AG78" i="28"/>
  <c r="AL78" i="28"/>
  <c r="AD78" i="28"/>
  <c r="AN78" i="28"/>
  <c r="AJ77" i="28"/>
  <c r="AI77" i="28"/>
  <c r="AG77" i="28"/>
  <c r="AL77" i="28"/>
  <c r="AD77" i="28"/>
  <c r="AN77" i="28"/>
  <c r="AJ76" i="28"/>
  <c r="AI76" i="28"/>
  <c r="AG76" i="28"/>
  <c r="AL76" i="28"/>
  <c r="AD76" i="28"/>
  <c r="AN76" i="28"/>
  <c r="AJ75" i="28"/>
  <c r="AG75" i="28"/>
  <c r="AL75" i="28"/>
  <c r="AF75" i="28"/>
  <c r="AD75" i="28"/>
  <c r="AC75" i="28"/>
  <c r="AJ74" i="28"/>
  <c r="AI74" i="28"/>
  <c r="AG74" i="28"/>
  <c r="AL74" i="28"/>
  <c r="AD74" i="28"/>
  <c r="AC74" i="28"/>
  <c r="AJ73" i="28"/>
  <c r="AI73" i="28"/>
  <c r="AG73" i="28"/>
  <c r="AL73" i="28"/>
  <c r="AD73" i="28"/>
  <c r="AJ72" i="28"/>
  <c r="AI72" i="28"/>
  <c r="AG72" i="28"/>
  <c r="AL72" i="28"/>
  <c r="AD72" i="28"/>
  <c r="AN72" i="28"/>
  <c r="AJ71" i="28"/>
  <c r="AI71" i="28"/>
  <c r="AG71" i="28"/>
  <c r="AL71" i="28"/>
  <c r="AD71" i="28"/>
  <c r="AC71" i="28"/>
  <c r="AJ70" i="28"/>
  <c r="AI70" i="28"/>
  <c r="AG70" i="28"/>
  <c r="AL70" i="28"/>
  <c r="AD70" i="28"/>
  <c r="AJ69" i="28"/>
  <c r="AI69" i="28"/>
  <c r="AG69" i="28"/>
  <c r="AL69" i="28"/>
  <c r="AD69" i="28"/>
  <c r="AN69" i="28"/>
  <c r="AJ68" i="28"/>
  <c r="AI68" i="28"/>
  <c r="AG68" i="28"/>
  <c r="AL68" i="28"/>
  <c r="AD68" i="28"/>
  <c r="AJ67" i="28"/>
  <c r="AI67" i="28"/>
  <c r="AG67" i="28"/>
  <c r="AL67" i="28"/>
  <c r="AD67" i="28"/>
  <c r="AC67" i="28"/>
  <c r="AJ66" i="28"/>
  <c r="AI66" i="28"/>
  <c r="AG66" i="28"/>
  <c r="AL66" i="28"/>
  <c r="AD66" i="28"/>
  <c r="AJ65" i="28"/>
  <c r="AI65" i="28"/>
  <c r="AG65" i="28"/>
  <c r="AL65" i="28"/>
  <c r="AF65" i="28"/>
  <c r="AD65" i="28"/>
  <c r="AJ64" i="28"/>
  <c r="AG64" i="28"/>
  <c r="AL64" i="28"/>
  <c r="AD64" i="28"/>
  <c r="AJ63" i="28"/>
  <c r="AG63" i="28"/>
  <c r="AL63" i="28"/>
  <c r="AD63" i="28"/>
  <c r="AN63" i="28"/>
  <c r="AJ62" i="28"/>
  <c r="AI62" i="28"/>
  <c r="AG62" i="28"/>
  <c r="AL62" i="28"/>
  <c r="AD62" i="28"/>
  <c r="AC62" i="28"/>
  <c r="AJ61" i="28"/>
  <c r="AI61" i="28"/>
  <c r="AG61" i="28"/>
  <c r="AL61" i="28"/>
  <c r="AD61" i="28"/>
  <c r="AJ60" i="28"/>
  <c r="AI60" i="28"/>
  <c r="AG60" i="28"/>
  <c r="AL60" i="28"/>
  <c r="AD60" i="28"/>
  <c r="AN60" i="28"/>
  <c r="AJ59" i="28"/>
  <c r="AG59" i="28"/>
  <c r="AL59" i="28"/>
  <c r="AD59" i="28"/>
  <c r="AC59" i="28"/>
  <c r="AJ58" i="28"/>
  <c r="AI58" i="28"/>
  <c r="AG58" i="28"/>
  <c r="AL58" i="28"/>
  <c r="AD58" i="28"/>
  <c r="AJ57" i="28"/>
  <c r="AI57" i="28"/>
  <c r="AG57" i="28"/>
  <c r="AL57" i="28"/>
  <c r="AF57" i="28"/>
  <c r="AD57" i="28"/>
  <c r="AN57" i="28"/>
  <c r="AJ56" i="28"/>
  <c r="AI56" i="28"/>
  <c r="AG56" i="28"/>
  <c r="AL56" i="28"/>
  <c r="AD56" i="28"/>
  <c r="AN56" i="28"/>
  <c r="AJ55" i="28"/>
  <c r="AG55" i="28"/>
  <c r="AL55" i="28"/>
  <c r="AD55" i="28"/>
  <c r="AN55" i="28"/>
  <c r="AJ54" i="28"/>
  <c r="AI54" i="28"/>
  <c r="AG54" i="28"/>
  <c r="AL54" i="28"/>
  <c r="AF54" i="28"/>
  <c r="AD54" i="28"/>
  <c r="AJ53" i="28"/>
  <c r="AI53" i="28"/>
  <c r="AG53" i="28"/>
  <c r="AL53" i="28"/>
  <c r="AD53" i="28"/>
  <c r="AN53" i="28"/>
  <c r="AJ52" i="28"/>
  <c r="AI52" i="28"/>
  <c r="AG52" i="28"/>
  <c r="AL52" i="28"/>
  <c r="AD52" i="28"/>
  <c r="AJ51" i="28"/>
  <c r="AG51" i="28"/>
  <c r="AL51" i="28"/>
  <c r="AD51" i="28"/>
  <c r="AJ50" i="28"/>
  <c r="AI50" i="28"/>
  <c r="AG50" i="28"/>
  <c r="AL50" i="28"/>
  <c r="AD50" i="28"/>
  <c r="AJ49" i="28"/>
  <c r="AI49" i="28"/>
  <c r="AG49" i="28"/>
  <c r="AL49" i="28"/>
  <c r="AD49" i="28"/>
  <c r="AN49" i="28"/>
  <c r="AJ48" i="28"/>
  <c r="AI48" i="28"/>
  <c r="AG48" i="28"/>
  <c r="AL48" i="28"/>
  <c r="AD48" i="28"/>
  <c r="AJ47" i="28"/>
  <c r="AI47" i="28"/>
  <c r="AG47" i="28"/>
  <c r="AL47" i="28"/>
  <c r="AD47" i="28"/>
  <c r="AN47" i="28"/>
  <c r="AJ46" i="28"/>
  <c r="AI46" i="28"/>
  <c r="AG46" i="28"/>
  <c r="AD46" i="28"/>
  <c r="AN46" i="28"/>
  <c r="AJ45" i="28"/>
  <c r="AI45" i="28"/>
  <c r="AG45" i="28"/>
  <c r="AL45" i="28"/>
  <c r="AD45" i="28"/>
  <c r="AN45" i="28"/>
  <c r="AC45" i="28"/>
  <c r="AJ44" i="28"/>
  <c r="AI44" i="28"/>
  <c r="AG44" i="28"/>
  <c r="AL44" i="28"/>
  <c r="AD44" i="28"/>
  <c r="AN44" i="28"/>
  <c r="AJ43" i="28"/>
  <c r="AI43" i="28"/>
  <c r="AG43" i="28"/>
  <c r="AL43" i="28"/>
  <c r="AF43" i="28"/>
  <c r="AD43" i="28"/>
  <c r="AN43" i="28"/>
  <c r="AJ42" i="28"/>
  <c r="AG42" i="28"/>
  <c r="AL42" i="28"/>
  <c r="AD42" i="28"/>
  <c r="AN42" i="28"/>
  <c r="AJ41" i="28"/>
  <c r="AI41" i="28"/>
  <c r="AG41" i="28"/>
  <c r="AL41" i="28"/>
  <c r="AF41" i="28"/>
  <c r="AD41" i="28"/>
  <c r="AC41" i="28"/>
  <c r="AJ40" i="28"/>
  <c r="AI40" i="28"/>
  <c r="AG40" i="28"/>
  <c r="AD40" i="28"/>
  <c r="AN40" i="28"/>
  <c r="AC40" i="28"/>
  <c r="AJ39" i="28"/>
  <c r="AI39" i="28"/>
  <c r="AG39" i="28"/>
  <c r="AL39" i="28"/>
  <c r="AF39" i="28"/>
  <c r="AD39" i="28"/>
  <c r="AJ38" i="28"/>
  <c r="AI38" i="28"/>
  <c r="AG38" i="28"/>
  <c r="AL38" i="28"/>
  <c r="AD38" i="28"/>
  <c r="AN38" i="28"/>
  <c r="AJ37" i="28"/>
  <c r="AG37" i="28"/>
  <c r="AL37" i="28"/>
  <c r="AF37" i="28"/>
  <c r="AD37" i="28"/>
  <c r="AJ36" i="28"/>
  <c r="AI36" i="28"/>
  <c r="AG36" i="28"/>
  <c r="AL36" i="28"/>
  <c r="AD36" i="28"/>
  <c r="AN36" i="28"/>
  <c r="AJ35" i="28"/>
  <c r="AI35" i="28"/>
  <c r="AG35" i="28"/>
  <c r="AL35" i="28"/>
  <c r="AF35" i="28"/>
  <c r="AD35" i="28"/>
  <c r="AN35" i="28"/>
  <c r="AJ34" i="28"/>
  <c r="AI34" i="28"/>
  <c r="AG34" i="28"/>
  <c r="AL34" i="28"/>
  <c r="AD34" i="28"/>
  <c r="AN34" i="28"/>
  <c r="AC34" i="28"/>
  <c r="AJ33" i="28"/>
  <c r="AI33" i="28"/>
  <c r="AG33" i="28"/>
  <c r="AL33" i="28"/>
  <c r="AD33" i="28"/>
  <c r="AN33" i="28"/>
  <c r="AC33" i="28"/>
  <c r="AJ32" i="28"/>
  <c r="AG32" i="28"/>
  <c r="AL32" i="28"/>
  <c r="AD32" i="28"/>
  <c r="AN32" i="28"/>
  <c r="AJ31" i="28"/>
  <c r="AI31" i="28"/>
  <c r="AG31" i="28"/>
  <c r="AL31" i="28"/>
  <c r="AD31" i="28"/>
  <c r="AN31" i="28"/>
  <c r="AJ30" i="28"/>
  <c r="AI30" i="28"/>
  <c r="AG30" i="28"/>
  <c r="AL30" i="28"/>
  <c r="AD30" i="28"/>
  <c r="AJ29" i="28"/>
  <c r="AI29" i="28"/>
  <c r="AG29" i="28"/>
  <c r="AL29" i="28"/>
  <c r="AD29" i="28"/>
  <c r="AN29" i="28"/>
  <c r="AJ28" i="28"/>
  <c r="AG28" i="28"/>
  <c r="AL28" i="28"/>
  <c r="AD28" i="28"/>
  <c r="AC28" i="28"/>
  <c r="AJ27" i="28"/>
  <c r="AI27" i="28"/>
  <c r="AG27" i="28"/>
  <c r="AL27" i="28"/>
  <c r="AD27" i="28"/>
  <c r="AC27" i="28"/>
  <c r="AJ26" i="28"/>
  <c r="AI26" i="28"/>
  <c r="AG26" i="28"/>
  <c r="AL26" i="28"/>
  <c r="AD26" i="28"/>
  <c r="AC26" i="28"/>
  <c r="AJ25" i="28"/>
  <c r="AI25" i="28"/>
  <c r="AG25" i="28"/>
  <c r="AL25" i="28"/>
  <c r="AF25" i="28"/>
  <c r="AD25" i="28"/>
  <c r="AJ24" i="28"/>
  <c r="AG24" i="28"/>
  <c r="AL24" i="28"/>
  <c r="AD24" i="28"/>
  <c r="AC24" i="28"/>
  <c r="AJ23" i="28"/>
  <c r="AG23" i="28"/>
  <c r="AL23" i="28"/>
  <c r="AF23" i="28"/>
  <c r="AD23" i="28"/>
  <c r="AC23" i="28"/>
  <c r="AJ22" i="28"/>
  <c r="AI22" i="28"/>
  <c r="AG22" i="28"/>
  <c r="AL22" i="28"/>
  <c r="AD22" i="28"/>
  <c r="AC22" i="28"/>
  <c r="AJ21" i="28"/>
  <c r="AI21" i="28"/>
  <c r="AG21" i="28"/>
  <c r="AL21" i="28"/>
  <c r="AD21" i="28"/>
  <c r="AJ20" i="28"/>
  <c r="AI20" i="28"/>
  <c r="AG20" i="28"/>
  <c r="AL20" i="28"/>
  <c r="AD20" i="28"/>
  <c r="AN20" i="28"/>
  <c r="AJ19" i="28"/>
  <c r="AI19" i="28"/>
  <c r="AG19" i="28"/>
  <c r="AL19" i="28"/>
  <c r="AD19" i="28"/>
  <c r="AJ18" i="28"/>
  <c r="AI18" i="28"/>
  <c r="AG18" i="28"/>
  <c r="AL18" i="28"/>
  <c r="AD18" i="28"/>
  <c r="AN18" i="28"/>
  <c r="AC18" i="28"/>
  <c r="AJ17" i="28"/>
  <c r="AI17" i="28"/>
  <c r="AG17" i="28"/>
  <c r="AL17" i="28"/>
  <c r="AD17" i="28"/>
  <c r="AN17" i="28"/>
  <c r="AJ16" i="28"/>
  <c r="AG16" i="28"/>
  <c r="AL16" i="28"/>
  <c r="AD16" i="28"/>
  <c r="AN16" i="28"/>
  <c r="AJ15" i="28"/>
  <c r="AI15" i="28"/>
  <c r="AG15" i="28"/>
  <c r="AL15" i="28"/>
  <c r="AD15" i="28"/>
  <c r="AJ14" i="28"/>
  <c r="AI14" i="28"/>
  <c r="AG14" i="28"/>
  <c r="AL14" i="28"/>
  <c r="AF14" i="28"/>
  <c r="AD14" i="28"/>
  <c r="AN14" i="28"/>
  <c r="AJ13" i="28"/>
  <c r="AI13" i="28"/>
  <c r="AG13" i="28"/>
  <c r="AL13" i="28"/>
  <c r="AD13" i="28"/>
  <c r="AN13" i="28"/>
  <c r="AJ12" i="28"/>
  <c r="AG12" i="28"/>
  <c r="AL12" i="28"/>
  <c r="AD12" i="28"/>
  <c r="AN12" i="28"/>
  <c r="AJ11" i="28"/>
  <c r="AI11" i="28"/>
  <c r="AG11" i="28"/>
  <c r="AL11" i="28"/>
  <c r="AF11" i="28"/>
  <c r="AD11" i="28"/>
  <c r="AC11" i="28"/>
  <c r="AJ10" i="28"/>
  <c r="AI10" i="28"/>
  <c r="AG10" i="28"/>
  <c r="AD10" i="28"/>
  <c r="AN10" i="28"/>
  <c r="AC10" i="28"/>
  <c r="AJ9" i="28"/>
  <c r="AI9" i="28"/>
  <c r="AG9" i="28"/>
  <c r="AL9" i="28"/>
  <c r="AD9" i="28"/>
  <c r="AN9" i="28"/>
  <c r="AJ8" i="28"/>
  <c r="AI8" i="28"/>
  <c r="AG8" i="28"/>
  <c r="AL8" i="28"/>
  <c r="AD8" i="28"/>
  <c r="AC8" i="28"/>
  <c r="AJ7" i="28"/>
  <c r="AI7" i="28"/>
  <c r="AG7" i="28"/>
  <c r="AL7" i="28"/>
  <c r="AF7" i="28"/>
  <c r="AD7" i="28"/>
  <c r="Y110" i="24"/>
  <c r="W110" i="24"/>
  <c r="V110" i="24"/>
  <c r="U110" i="24"/>
  <c r="T110" i="24"/>
  <c r="S110" i="24"/>
  <c r="Z110" i="24"/>
  <c r="BL109" i="14"/>
  <c r="AJ110" i="23"/>
  <c r="AI110" i="23"/>
  <c r="AG110" i="23"/>
  <c r="AF110" i="23"/>
  <c r="AD110" i="23"/>
  <c r="AC110" i="23"/>
  <c r="AA110" i="23"/>
  <c r="AL110" i="23"/>
  <c r="BJ109" i="14"/>
  <c r="AJ13" i="26"/>
  <c r="AI13" i="26"/>
  <c r="AG13" i="26"/>
  <c r="AF13" i="26"/>
  <c r="AD13" i="26"/>
  <c r="AA13" i="26"/>
  <c r="AL13" i="26"/>
  <c r="AJ110" i="3"/>
  <c r="AI110" i="3"/>
  <c r="AG110" i="3"/>
  <c r="AF110" i="3"/>
  <c r="AD110" i="3"/>
  <c r="AC110" i="3"/>
  <c r="AA110" i="3"/>
  <c r="AJ102" i="4"/>
  <c r="AI102" i="4" s="1"/>
  <c r="AG102" i="4"/>
  <c r="AF102" i="4" s="1"/>
  <c r="AD102" i="4"/>
  <c r="AN102" i="4" s="1"/>
  <c r="AA109" i="14" s="1"/>
  <c r="AA102" i="4"/>
  <c r="AL102" i="4" s="1"/>
  <c r="AJ110" i="5"/>
  <c r="AI110" i="5"/>
  <c r="AG110" i="5"/>
  <c r="AF110" i="5"/>
  <c r="AD110" i="5"/>
  <c r="AN110" i="5"/>
  <c r="Y109" i="14"/>
  <c r="AC110" i="5"/>
  <c r="AA110" i="5"/>
  <c r="AJ110" i="6"/>
  <c r="AI110" i="6" s="1"/>
  <c r="AG110" i="6"/>
  <c r="AF110" i="6" s="1"/>
  <c r="AD110" i="6"/>
  <c r="AN110" i="6" s="1"/>
  <c r="W109" i="14" s="1"/>
  <c r="AA110" i="6"/>
  <c r="AL110" i="6"/>
  <c r="V109" i="14" s="1"/>
  <c r="AJ73" i="19"/>
  <c r="AI73" i="19"/>
  <c r="AG73" i="19"/>
  <c r="AF73" i="19"/>
  <c r="AD73" i="19"/>
  <c r="AN73" i="19"/>
  <c r="U109" i="14"/>
  <c r="AC73" i="19"/>
  <c r="AA73" i="19"/>
  <c r="AJ72" i="19"/>
  <c r="AI72" i="19"/>
  <c r="AG72" i="19"/>
  <c r="AF72" i="19"/>
  <c r="AD72" i="19"/>
  <c r="AA72" i="19"/>
  <c r="Y110" i="27"/>
  <c r="X110" i="27"/>
  <c r="W110" i="27"/>
  <c r="V110" i="27"/>
  <c r="U110" i="27"/>
  <c r="T110" i="27"/>
  <c r="S110" i="27"/>
  <c r="Z110" i="27"/>
  <c r="AJ110" i="7"/>
  <c r="AI110" i="7"/>
  <c r="AG110" i="7"/>
  <c r="AF110" i="7"/>
  <c r="AD110" i="7"/>
  <c r="AN110" i="7"/>
  <c r="O109" i="14"/>
  <c r="AC110" i="7"/>
  <c r="AA110" i="7"/>
  <c r="AL110" i="7"/>
  <c r="AJ71" i="20"/>
  <c r="AI71" i="20"/>
  <c r="AG71" i="20"/>
  <c r="AF71" i="20"/>
  <c r="AD71" i="20"/>
  <c r="AN71" i="20"/>
  <c r="K109" i="14"/>
  <c r="AA71" i="20"/>
  <c r="AL71" i="20"/>
  <c r="AJ64" i="21"/>
  <c r="AI64" i="21"/>
  <c r="AG64" i="21"/>
  <c r="AF64" i="21" s="1"/>
  <c r="AD64" i="21"/>
  <c r="AC64" i="21" s="1"/>
  <c r="AA64" i="21"/>
  <c r="AJ110" i="2"/>
  <c r="AI110" i="2"/>
  <c r="AG110" i="2"/>
  <c r="AF110" i="2"/>
  <c r="AD110" i="2"/>
  <c r="AA110" i="2"/>
  <c r="AJ82" i="15"/>
  <c r="AI82" i="15" s="1"/>
  <c r="AG82" i="15"/>
  <c r="AF82" i="15" s="1"/>
  <c r="AD82" i="15"/>
  <c r="AC82" i="15" s="1"/>
  <c r="AA82" i="15"/>
  <c r="Y109" i="24"/>
  <c r="X109" i="24"/>
  <c r="W109" i="24"/>
  <c r="V109" i="24"/>
  <c r="U109" i="24"/>
  <c r="T109" i="24"/>
  <c r="S109" i="24"/>
  <c r="AJ109" i="23"/>
  <c r="AI109" i="23"/>
  <c r="AG109" i="23"/>
  <c r="AF109" i="23"/>
  <c r="AD109" i="23"/>
  <c r="AN109" i="23"/>
  <c r="BK108" i="14"/>
  <c r="AC109" i="23"/>
  <c r="AA109" i="23"/>
  <c r="AJ12" i="26"/>
  <c r="AI12" i="26"/>
  <c r="AG12" i="26"/>
  <c r="AF12" i="26"/>
  <c r="AD12" i="26"/>
  <c r="AN12" i="26"/>
  <c r="BA108" i="14"/>
  <c r="AA12" i="26"/>
  <c r="AJ109" i="3"/>
  <c r="AI109" i="3"/>
  <c r="AG109" i="3"/>
  <c r="AF109" i="3"/>
  <c r="AD109" i="3"/>
  <c r="AA109" i="3"/>
  <c r="AL109" i="3"/>
  <c r="AJ108" i="14"/>
  <c r="AJ101" i="4"/>
  <c r="AI101" i="4" s="1"/>
  <c r="AG101" i="4"/>
  <c r="AF101" i="4" s="1"/>
  <c r="AD101" i="4"/>
  <c r="AA101" i="4"/>
  <c r="AL101" i="4" s="1"/>
  <c r="AJ109" i="5"/>
  <c r="AI109" i="5"/>
  <c r="AG109" i="5"/>
  <c r="AF109" i="5"/>
  <c r="AD109" i="5"/>
  <c r="AN109" i="5"/>
  <c r="Y108" i="14"/>
  <c r="AC109" i="5"/>
  <c r="AA109" i="5"/>
  <c r="AJ109" i="6"/>
  <c r="AI109" i="6" s="1"/>
  <c r="AG109" i="6"/>
  <c r="AF109" i="6" s="1"/>
  <c r="AD109" i="6"/>
  <c r="AC109" i="6" s="1"/>
  <c r="AA109" i="6"/>
  <c r="AL109" i="6" s="1"/>
  <c r="Y109" i="27"/>
  <c r="X109" i="27"/>
  <c r="W109" i="27"/>
  <c r="V109" i="27"/>
  <c r="U109" i="27"/>
  <c r="T109" i="27"/>
  <c r="S109" i="27"/>
  <c r="Z109" i="27"/>
  <c r="AJ109" i="7"/>
  <c r="AI109" i="7"/>
  <c r="AG109" i="7"/>
  <c r="AF109" i="7"/>
  <c r="AD109" i="7"/>
  <c r="AA109" i="7"/>
  <c r="AL109" i="7"/>
  <c r="N108" i="14"/>
  <c r="Y11" i="8"/>
  <c r="X11" i="8"/>
  <c r="W11" i="8"/>
  <c r="V11" i="8"/>
  <c r="U11" i="8"/>
  <c r="T11" i="8"/>
  <c r="S11" i="8"/>
  <c r="AJ70" i="20"/>
  <c r="AI70" i="20"/>
  <c r="AG70" i="20"/>
  <c r="AF70" i="20"/>
  <c r="AD70" i="20"/>
  <c r="AN70" i="20"/>
  <c r="K108" i="14"/>
  <c r="AC70" i="20"/>
  <c r="AA70" i="20"/>
  <c r="AJ63" i="21"/>
  <c r="AI63" i="21" s="1"/>
  <c r="AG63" i="21"/>
  <c r="AF63" i="21" s="1"/>
  <c r="AD63" i="21"/>
  <c r="AN63" i="21" s="1"/>
  <c r="I108" i="14" s="1"/>
  <c r="AA63" i="21"/>
  <c r="AL63" i="21"/>
  <c r="AJ109" i="2"/>
  <c r="AI109" i="2"/>
  <c r="AG109" i="2"/>
  <c r="AF109" i="2"/>
  <c r="AD109" i="2"/>
  <c r="AN109" i="2"/>
  <c r="E108" i="14"/>
  <c r="AA109" i="2"/>
  <c r="AL109" i="2"/>
  <c r="D108" i="14"/>
  <c r="AJ108" i="2"/>
  <c r="AI108" i="2"/>
  <c r="AG108" i="2"/>
  <c r="AF108" i="2"/>
  <c r="AD108" i="2"/>
  <c r="AA108" i="2"/>
  <c r="AL108" i="2"/>
  <c r="D107" i="14"/>
  <c r="AJ81" i="15"/>
  <c r="AG81" i="15"/>
  <c r="AF81" i="15"/>
  <c r="AD81" i="15"/>
  <c r="AC81" i="15" s="1"/>
  <c r="AA81" i="15"/>
  <c r="Z81" i="15" s="1"/>
  <c r="Y10" i="8"/>
  <c r="X10" i="8"/>
  <c r="W10" i="8"/>
  <c r="V10" i="8"/>
  <c r="U10" i="8"/>
  <c r="S10" i="8"/>
  <c r="Z10" i="8"/>
  <c r="L107" i="14"/>
  <c r="Y108" i="24"/>
  <c r="X108" i="24"/>
  <c r="W108" i="24"/>
  <c r="V108" i="24"/>
  <c r="U108" i="24"/>
  <c r="T108" i="24"/>
  <c r="S108" i="24"/>
  <c r="Y107" i="24"/>
  <c r="X107" i="24"/>
  <c r="W107" i="24"/>
  <c r="V107" i="24"/>
  <c r="U107" i="24"/>
  <c r="T107" i="24"/>
  <c r="S107" i="24"/>
  <c r="Z107" i="24"/>
  <c r="BL106" i="14"/>
  <c r="AJ108" i="23"/>
  <c r="AI108" i="23"/>
  <c r="AG108" i="23"/>
  <c r="AF108" i="23"/>
  <c r="AD108" i="23"/>
  <c r="AN108" i="23"/>
  <c r="BK107" i="14"/>
  <c r="AA108" i="23"/>
  <c r="AL108" i="23"/>
  <c r="AJ11" i="26"/>
  <c r="AI11" i="26"/>
  <c r="AG11" i="26"/>
  <c r="AF11" i="26"/>
  <c r="AD11" i="26"/>
  <c r="AC11" i="26"/>
  <c r="AA11" i="26"/>
  <c r="Z11" i="26"/>
  <c r="AJ108" i="3"/>
  <c r="AG108" i="3"/>
  <c r="AF108" i="3"/>
  <c r="AD108" i="3"/>
  <c r="AN108" i="3"/>
  <c r="AK107" i="14"/>
  <c r="AC108" i="3"/>
  <c r="AA108" i="3"/>
  <c r="AJ100" i="4"/>
  <c r="AI100" i="4" s="1"/>
  <c r="AG100" i="4"/>
  <c r="AF100" i="4" s="1"/>
  <c r="AD100" i="4"/>
  <c r="AC100" i="4" s="1"/>
  <c r="AA100" i="4"/>
  <c r="AL100" i="4" s="1"/>
  <c r="Z107" i="14" s="1"/>
  <c r="AJ108" i="5"/>
  <c r="AI108" i="5"/>
  <c r="AG108" i="5"/>
  <c r="AF108" i="5"/>
  <c r="AD108" i="5"/>
  <c r="AN108" i="5"/>
  <c r="Y107" i="14"/>
  <c r="AA108" i="5"/>
  <c r="AL108" i="5"/>
  <c r="X107" i="14"/>
  <c r="AJ108" i="6"/>
  <c r="AI108" i="6"/>
  <c r="AG108" i="6"/>
  <c r="AF108" i="6" s="1"/>
  <c r="AD108" i="6"/>
  <c r="AA108" i="6"/>
  <c r="AJ71" i="19"/>
  <c r="AI71" i="19"/>
  <c r="AG71" i="19"/>
  <c r="AF71" i="19"/>
  <c r="AD71" i="19"/>
  <c r="AN71" i="19"/>
  <c r="U107" i="14"/>
  <c r="AA71" i="19"/>
  <c r="AL71" i="19"/>
  <c r="T107" i="14"/>
  <c r="Y108" i="27"/>
  <c r="X108" i="27"/>
  <c r="W108" i="27"/>
  <c r="V108" i="27"/>
  <c r="U108" i="27"/>
  <c r="T108" i="27"/>
  <c r="S108" i="27"/>
  <c r="Z108" i="27"/>
  <c r="AJ108" i="7"/>
  <c r="AI108" i="7"/>
  <c r="AG108" i="7"/>
  <c r="AF108" i="7"/>
  <c r="AD108" i="7"/>
  <c r="AN108" i="7"/>
  <c r="O107" i="14"/>
  <c r="AA108" i="7"/>
  <c r="AL108" i="7"/>
  <c r="AJ69" i="20"/>
  <c r="AI69" i="20"/>
  <c r="AG69" i="20"/>
  <c r="AF69" i="20"/>
  <c r="AD69" i="20"/>
  <c r="AN69" i="20"/>
  <c r="K107" i="14"/>
  <c r="AC69" i="20"/>
  <c r="AA69" i="20"/>
  <c r="AJ62" i="21"/>
  <c r="AI62" i="21" s="1"/>
  <c r="AG62" i="21"/>
  <c r="AF62" i="21"/>
  <c r="AD62" i="21"/>
  <c r="AN62" i="21" s="1"/>
  <c r="I107" i="14" s="1"/>
  <c r="AA62" i="21"/>
  <c r="AJ80" i="15"/>
  <c r="AI80" i="15" s="1"/>
  <c r="AG80" i="15"/>
  <c r="AF80" i="15" s="1"/>
  <c r="AD80" i="15"/>
  <c r="AA80" i="15"/>
  <c r="Z80" i="15" s="1"/>
  <c r="AJ107" i="3"/>
  <c r="AI107" i="3"/>
  <c r="AG107" i="3"/>
  <c r="AF107" i="3"/>
  <c r="AD107" i="3"/>
  <c r="AA107" i="3"/>
  <c r="AL107" i="3"/>
  <c r="AJ107" i="23"/>
  <c r="AI107" i="23"/>
  <c r="AG107" i="23"/>
  <c r="AF107" i="23"/>
  <c r="AD107" i="23"/>
  <c r="AN107" i="23"/>
  <c r="BK106" i="14"/>
  <c r="AC107" i="23"/>
  <c r="AA107" i="23"/>
  <c r="Z107" i="23"/>
  <c r="AJ10" i="26"/>
  <c r="AI10" i="26"/>
  <c r="AG10" i="26"/>
  <c r="AF10" i="26"/>
  <c r="AD10" i="26"/>
  <c r="AA10" i="26"/>
  <c r="AL10" i="26"/>
  <c r="AJ99" i="4"/>
  <c r="AI99" i="4"/>
  <c r="AG99" i="4"/>
  <c r="AL99" i="4" s="1"/>
  <c r="Z106" i="14" s="1"/>
  <c r="AD99" i="4"/>
  <c r="AC99" i="4" s="1"/>
  <c r="AA99" i="4"/>
  <c r="AJ107" i="5"/>
  <c r="AI107" i="5"/>
  <c r="AG107" i="5"/>
  <c r="AF107" i="5"/>
  <c r="AD107" i="5"/>
  <c r="AN107" i="5"/>
  <c r="Y106" i="14"/>
  <c r="AA107" i="5"/>
  <c r="AL107" i="5"/>
  <c r="Z107" i="5"/>
  <c r="AJ107" i="6"/>
  <c r="AI107" i="6" s="1"/>
  <c r="AG107" i="6"/>
  <c r="AF107" i="6"/>
  <c r="AD107" i="6"/>
  <c r="AA107" i="6"/>
  <c r="AL107" i="6" s="1"/>
  <c r="AJ70" i="19"/>
  <c r="AI70" i="19"/>
  <c r="AG70" i="19"/>
  <c r="AF70" i="19"/>
  <c r="AD70" i="19"/>
  <c r="AA70" i="19"/>
  <c r="Y107" i="27"/>
  <c r="X107" i="27"/>
  <c r="W107" i="27"/>
  <c r="V107" i="27"/>
  <c r="U107" i="27"/>
  <c r="T107" i="27"/>
  <c r="S107" i="27"/>
  <c r="Z107" i="27"/>
  <c r="AJ107" i="7"/>
  <c r="AI107" i="7"/>
  <c r="AG107" i="7"/>
  <c r="AF107" i="7"/>
  <c r="AD107" i="7"/>
  <c r="AN107" i="7"/>
  <c r="O106" i="14"/>
  <c r="AA107" i="7"/>
  <c r="AL107" i="7"/>
  <c r="N106" i="14"/>
  <c r="Y9" i="8"/>
  <c r="X9" i="8"/>
  <c r="W9" i="8"/>
  <c r="V9" i="8"/>
  <c r="U9" i="8"/>
  <c r="T9" i="8"/>
  <c r="S9" i="8"/>
  <c r="AJ68" i="20"/>
  <c r="AI68" i="20"/>
  <c r="AG68" i="20"/>
  <c r="AF68" i="20"/>
  <c r="AD68" i="20"/>
  <c r="AC68" i="20"/>
  <c r="AA68" i="20"/>
  <c r="AL68" i="20"/>
  <c r="J106" i="14"/>
  <c r="AJ61" i="21"/>
  <c r="AI61" i="21" s="1"/>
  <c r="AG61" i="21"/>
  <c r="AF61" i="21" s="1"/>
  <c r="AD61" i="21"/>
  <c r="AC61" i="21" s="1"/>
  <c r="AA61" i="21"/>
  <c r="AL61" i="21" s="1"/>
  <c r="H106" i="14"/>
  <c r="AJ107" i="2"/>
  <c r="AI107" i="2"/>
  <c r="AG107" i="2"/>
  <c r="AF107" i="2"/>
  <c r="AD107" i="2"/>
  <c r="AA107" i="2"/>
  <c r="AJ79" i="15"/>
  <c r="AI79" i="15"/>
  <c r="AG79" i="15"/>
  <c r="AD79" i="15"/>
  <c r="AC79" i="15" s="1"/>
  <c r="AA79" i="15"/>
  <c r="AL79" i="15"/>
  <c r="B106" i="14" s="1"/>
  <c r="Y106" i="24"/>
  <c r="W106" i="24"/>
  <c r="V106" i="24"/>
  <c r="U106" i="24"/>
  <c r="T106" i="24"/>
  <c r="S106" i="24"/>
  <c r="Y105" i="24"/>
  <c r="X105" i="24"/>
  <c r="W105" i="24"/>
  <c r="V105" i="24"/>
  <c r="U105" i="24"/>
  <c r="T105" i="24"/>
  <c r="S105" i="24"/>
  <c r="AJ106" i="23"/>
  <c r="AI106" i="23"/>
  <c r="AG106" i="23"/>
  <c r="AF106" i="23"/>
  <c r="AD106" i="23"/>
  <c r="AA106" i="23"/>
  <c r="AL106" i="23"/>
  <c r="BJ105" i="14"/>
  <c r="AJ9" i="26"/>
  <c r="AI9" i="26"/>
  <c r="AG9" i="26"/>
  <c r="AF9" i="26"/>
  <c r="AD9" i="26"/>
  <c r="AN9" i="26"/>
  <c r="BA105" i="14"/>
  <c r="AA9" i="26"/>
  <c r="AJ106" i="3"/>
  <c r="AI106" i="3"/>
  <c r="AG106" i="3"/>
  <c r="AF106" i="3"/>
  <c r="AD106" i="3"/>
  <c r="AA106" i="3"/>
  <c r="AL106" i="3"/>
  <c r="AJ105" i="14"/>
  <c r="AJ98" i="4"/>
  <c r="AN98" i="4" s="1"/>
  <c r="AA105" i="14" s="1"/>
  <c r="AG98" i="4"/>
  <c r="AD98" i="4"/>
  <c r="AC98" i="4"/>
  <c r="AA98" i="4"/>
  <c r="AJ106" i="5"/>
  <c r="AI106" i="5"/>
  <c r="AG106" i="5"/>
  <c r="AF106" i="5"/>
  <c r="AD106" i="5"/>
  <c r="AN106" i="5"/>
  <c r="Y105" i="14"/>
  <c r="AA106" i="5"/>
  <c r="AL106" i="5"/>
  <c r="AJ106" i="6"/>
  <c r="AI106" i="6" s="1"/>
  <c r="AG106" i="6"/>
  <c r="AF106" i="6" s="1"/>
  <c r="AD106" i="6"/>
  <c r="AA106" i="6"/>
  <c r="AJ69" i="19"/>
  <c r="AI69" i="19"/>
  <c r="AG69" i="19"/>
  <c r="AF69" i="19"/>
  <c r="AD69" i="19"/>
  <c r="AC69" i="19"/>
  <c r="AA69" i="19"/>
  <c r="AL69" i="19"/>
  <c r="T105" i="14"/>
  <c r="Y106" i="27"/>
  <c r="X106" i="27"/>
  <c r="W106" i="27"/>
  <c r="U106" i="27"/>
  <c r="T106" i="27"/>
  <c r="S106" i="27"/>
  <c r="R106" i="27"/>
  <c r="AJ106" i="7"/>
  <c r="AI106" i="7"/>
  <c r="AG106" i="7"/>
  <c r="AF106" i="7"/>
  <c r="AD106" i="7"/>
  <c r="AC106" i="7"/>
  <c r="AA106" i="7"/>
  <c r="AL106" i="7"/>
  <c r="Y8" i="8"/>
  <c r="X8" i="8"/>
  <c r="W8" i="8"/>
  <c r="V8" i="8"/>
  <c r="U8" i="8"/>
  <c r="T8" i="8"/>
  <c r="S8" i="8"/>
  <c r="AJ67" i="20"/>
  <c r="AI67" i="20"/>
  <c r="AG67" i="20"/>
  <c r="AF67" i="20"/>
  <c r="AD67" i="20"/>
  <c r="AA67" i="20"/>
  <c r="AL67" i="20"/>
  <c r="AJ60" i="21"/>
  <c r="AI60" i="21" s="1"/>
  <c r="AG60" i="21"/>
  <c r="AF60" i="21" s="1"/>
  <c r="AD60" i="21"/>
  <c r="AA60" i="21"/>
  <c r="AJ106" i="2"/>
  <c r="AI106" i="2"/>
  <c r="AG106" i="2"/>
  <c r="AD106" i="2"/>
  <c r="AC106" i="2"/>
  <c r="AA106" i="2"/>
  <c r="AJ78" i="15"/>
  <c r="AI78" i="15" s="1"/>
  <c r="AG78" i="15"/>
  <c r="AD78" i="15"/>
  <c r="AC78" i="15" s="1"/>
  <c r="AA78" i="15"/>
  <c r="Z78" i="15" s="1"/>
  <c r="S104" i="24"/>
  <c r="R104" i="24"/>
  <c r="AJ105" i="23"/>
  <c r="AI105" i="23"/>
  <c r="AG105" i="23"/>
  <c r="AF105" i="23"/>
  <c r="AD105" i="23"/>
  <c r="AN105" i="23"/>
  <c r="BK104" i="14"/>
  <c r="AC105" i="23"/>
  <c r="AA105" i="23"/>
  <c r="AJ8" i="26"/>
  <c r="AI8" i="26"/>
  <c r="AG8" i="26"/>
  <c r="AF8" i="26"/>
  <c r="AD8" i="26"/>
  <c r="AA8" i="26"/>
  <c r="AJ105" i="3"/>
  <c r="AI105" i="3"/>
  <c r="AG105" i="3"/>
  <c r="AF105" i="3"/>
  <c r="AD105" i="3"/>
  <c r="AN105" i="3"/>
  <c r="AK104" i="14"/>
  <c r="AC105" i="3"/>
  <c r="AA105" i="3"/>
  <c r="AJ97" i="4"/>
  <c r="AI97" i="4" s="1"/>
  <c r="AG97" i="4"/>
  <c r="AF97" i="4" s="1"/>
  <c r="AD97" i="4"/>
  <c r="AC97" i="4" s="1"/>
  <c r="AA97" i="4"/>
  <c r="AL97" i="4" s="1"/>
  <c r="Z104" i="14" s="1"/>
  <c r="AJ105" i="5"/>
  <c r="AI105" i="5"/>
  <c r="AG105" i="5"/>
  <c r="AF105" i="5"/>
  <c r="AD105" i="5"/>
  <c r="AN105" i="5"/>
  <c r="Y104" i="14"/>
  <c r="AA105" i="5"/>
  <c r="AL105" i="5"/>
  <c r="X104" i="14"/>
  <c r="AJ105" i="6"/>
  <c r="AI105" i="6" s="1"/>
  <c r="AG105" i="6"/>
  <c r="AF105" i="6" s="1"/>
  <c r="AD105" i="6"/>
  <c r="AN105" i="6" s="1"/>
  <c r="W104" i="14" s="1"/>
  <c r="AA105" i="6"/>
  <c r="AJ68" i="19"/>
  <c r="AI68" i="19"/>
  <c r="AG68" i="19"/>
  <c r="AF68" i="19"/>
  <c r="AD68" i="19"/>
  <c r="AA68" i="19"/>
  <c r="Y105" i="27"/>
  <c r="X105" i="27"/>
  <c r="W105" i="27"/>
  <c r="V105" i="27"/>
  <c r="U105" i="27"/>
  <c r="T105" i="27"/>
  <c r="S105" i="27"/>
  <c r="R105" i="27"/>
  <c r="AJ105" i="7"/>
  <c r="AI105" i="7"/>
  <c r="AG105" i="7"/>
  <c r="AF105" i="7"/>
  <c r="AD105" i="7"/>
  <c r="AA105" i="7"/>
  <c r="AL105" i="7"/>
  <c r="AJ66" i="20"/>
  <c r="AI66" i="20"/>
  <c r="AG66" i="20"/>
  <c r="AF66" i="20"/>
  <c r="AD66" i="20"/>
  <c r="AC66" i="20"/>
  <c r="AA66" i="20"/>
  <c r="Z66" i="20"/>
  <c r="AJ59" i="21"/>
  <c r="AI59" i="21" s="1"/>
  <c r="AG59" i="21"/>
  <c r="AF59" i="21" s="1"/>
  <c r="AD59" i="21"/>
  <c r="AC59" i="21" s="1"/>
  <c r="AA59" i="21"/>
  <c r="AJ105" i="2"/>
  <c r="AI105" i="2"/>
  <c r="AG105" i="2"/>
  <c r="AD105" i="2"/>
  <c r="AA105" i="2"/>
  <c r="AJ77" i="15"/>
  <c r="AI77" i="15" s="1"/>
  <c r="AG77" i="15"/>
  <c r="AF77" i="15" s="1"/>
  <c r="AD77" i="15"/>
  <c r="AC77" i="15"/>
  <c r="AA77" i="15"/>
  <c r="U104" i="24"/>
  <c r="AA104" i="24"/>
  <c r="BM103" i="14"/>
  <c r="Y104" i="24"/>
  <c r="X104" i="24"/>
  <c r="W104" i="24"/>
  <c r="AD104" i="23"/>
  <c r="AN104" i="23"/>
  <c r="BK103" i="14"/>
  <c r="AJ104" i="23"/>
  <c r="AA104" i="23"/>
  <c r="AL104" i="23"/>
  <c r="Z104" i="23"/>
  <c r="AG104" i="23"/>
  <c r="AD7" i="26"/>
  <c r="AC7" i="26"/>
  <c r="AJ7" i="26"/>
  <c r="AI7" i="26"/>
  <c r="AA7" i="26"/>
  <c r="Z7" i="26"/>
  <c r="AG7" i="26"/>
  <c r="AD104" i="3"/>
  <c r="AJ104" i="3"/>
  <c r="AI104" i="3"/>
  <c r="AA104" i="3"/>
  <c r="AG104" i="3"/>
  <c r="AD96" i="4"/>
  <c r="AC96" i="4" s="1"/>
  <c r="AJ96" i="4"/>
  <c r="AI96" i="4" s="1"/>
  <c r="AA96" i="4"/>
  <c r="Z96" i="4"/>
  <c r="AG96" i="4"/>
  <c r="AD104" i="5"/>
  <c r="AN104" i="5"/>
  <c r="Y103" i="14"/>
  <c r="AJ104" i="5"/>
  <c r="AA104" i="5"/>
  <c r="AL104" i="5"/>
  <c r="Z104" i="5"/>
  <c r="AG104" i="5"/>
  <c r="AD104" i="6"/>
  <c r="AN104" i="6" s="1"/>
  <c r="W103" i="14" s="1"/>
  <c r="AJ104" i="6"/>
  <c r="AA104" i="6"/>
  <c r="Z104" i="6" s="1"/>
  <c r="AG104" i="6"/>
  <c r="AD67" i="19"/>
  <c r="AC67" i="19"/>
  <c r="AJ67" i="19"/>
  <c r="AI67" i="19"/>
  <c r="AA67" i="19"/>
  <c r="AG67" i="19"/>
  <c r="AF67" i="19"/>
  <c r="AD104" i="7"/>
  <c r="AJ104" i="7"/>
  <c r="AA104" i="7"/>
  <c r="AG104" i="7"/>
  <c r="AD65" i="20"/>
  <c r="AN65" i="20"/>
  <c r="K103" i="14"/>
  <c r="AJ65" i="20"/>
  <c r="AI65" i="20"/>
  <c r="AA65" i="20"/>
  <c r="AG65" i="20"/>
  <c r="AD58" i="21"/>
  <c r="AC58" i="21" s="1"/>
  <c r="AJ58" i="21"/>
  <c r="AI58" i="21"/>
  <c r="AA58" i="21"/>
  <c r="Z58" i="21" s="1"/>
  <c r="AG58" i="21"/>
  <c r="AD104" i="2"/>
  <c r="AC104" i="2"/>
  <c r="AJ104" i="2"/>
  <c r="AI104" i="2"/>
  <c r="AA104" i="2"/>
  <c r="AG104" i="2"/>
  <c r="AD76" i="15"/>
  <c r="AC76" i="15" s="1"/>
  <c r="AJ76" i="15"/>
  <c r="AI76" i="15" s="1"/>
  <c r="AA76" i="15"/>
  <c r="Z76" i="15" s="1"/>
  <c r="AG76" i="15"/>
  <c r="AF76" i="15"/>
  <c r="AD103" i="23"/>
  <c r="AC103" i="23"/>
  <c r="AJ103" i="23"/>
  <c r="AI103" i="23"/>
  <c r="AA103" i="23"/>
  <c r="AL103" i="23"/>
  <c r="AG103" i="23"/>
  <c r="AF103" i="23"/>
  <c r="U103" i="24"/>
  <c r="T103" i="24"/>
  <c r="Y103" i="24"/>
  <c r="X103" i="24"/>
  <c r="S103" i="24"/>
  <c r="W103" i="24"/>
  <c r="AD103" i="3"/>
  <c r="AN103" i="3"/>
  <c r="AK102" i="14"/>
  <c r="AJ103" i="3"/>
  <c r="AI103" i="3"/>
  <c r="AA103" i="3"/>
  <c r="AG103" i="3"/>
  <c r="AD95" i="4"/>
  <c r="AJ95" i="4"/>
  <c r="AI95" i="4" s="1"/>
  <c r="AA95" i="4"/>
  <c r="AL95" i="4" s="1"/>
  <c r="Z102" i="14" s="1"/>
  <c r="AG95" i="4"/>
  <c r="AD103" i="5"/>
  <c r="AJ103" i="5"/>
  <c r="AA103" i="5"/>
  <c r="AG103" i="5"/>
  <c r="Z103" i="5"/>
  <c r="AD103" i="6"/>
  <c r="AC103" i="6"/>
  <c r="AJ103" i="6"/>
  <c r="AA103" i="6"/>
  <c r="AG103" i="6"/>
  <c r="AD66" i="19"/>
  <c r="AC66" i="19"/>
  <c r="AJ66" i="19"/>
  <c r="AI66" i="19"/>
  <c r="AA66" i="19"/>
  <c r="Z66" i="19"/>
  <c r="AG66" i="19"/>
  <c r="AD103" i="7"/>
  <c r="AN103" i="7"/>
  <c r="O102" i="14"/>
  <c r="AJ103" i="7"/>
  <c r="AA103" i="7"/>
  <c r="AG103" i="7"/>
  <c r="AD64" i="20"/>
  <c r="AJ64" i="20"/>
  <c r="AA64" i="20"/>
  <c r="AL64" i="20"/>
  <c r="J102" i="14"/>
  <c r="AG64" i="20"/>
  <c r="AD57" i="21"/>
  <c r="AJ57" i="21"/>
  <c r="AI57" i="21" s="1"/>
  <c r="AA57" i="21"/>
  <c r="AG57" i="21"/>
  <c r="AD103" i="2"/>
  <c r="AJ103" i="2"/>
  <c r="AA103" i="2"/>
  <c r="AG103" i="2"/>
  <c r="AD102" i="2"/>
  <c r="AN102" i="2"/>
  <c r="E101" i="14"/>
  <c r="AJ102" i="2"/>
  <c r="AI102" i="2"/>
  <c r="AA102" i="2"/>
  <c r="AG102" i="2"/>
  <c r="AD75" i="15"/>
  <c r="AC75" i="15" s="1"/>
  <c r="AJ75" i="15"/>
  <c r="AI75" i="15"/>
  <c r="AA75" i="15"/>
  <c r="AG75" i="15"/>
  <c r="S102" i="24"/>
  <c r="R102" i="24"/>
  <c r="AA97" i="23"/>
  <c r="AA96" i="23"/>
  <c r="AA95" i="23"/>
  <c r="S96" i="24"/>
  <c r="R96" i="24"/>
  <c r="S95" i="24"/>
  <c r="R95" i="24"/>
  <c r="S101" i="24"/>
  <c r="R101" i="24"/>
  <c r="S100" i="24"/>
  <c r="R100" i="24"/>
  <c r="S99" i="24"/>
  <c r="R99" i="24"/>
  <c r="S98" i="24"/>
  <c r="R98" i="24"/>
  <c r="S97" i="24"/>
  <c r="R97" i="24"/>
  <c r="S94" i="24"/>
  <c r="S92" i="24"/>
  <c r="R92" i="24"/>
  <c r="S91" i="24"/>
  <c r="R91" i="24"/>
  <c r="S90" i="24"/>
  <c r="R90" i="24"/>
  <c r="S89" i="24"/>
  <c r="R89" i="24"/>
  <c r="S88" i="24"/>
  <c r="R88" i="24"/>
  <c r="S87" i="24"/>
  <c r="R87" i="24"/>
  <c r="S86" i="24"/>
  <c r="R86" i="24"/>
  <c r="S85" i="24"/>
  <c r="R85" i="24"/>
  <c r="S84" i="24"/>
  <c r="R84" i="24"/>
  <c r="S83" i="24"/>
  <c r="R83" i="24"/>
  <c r="S82" i="24"/>
  <c r="R82" i="24"/>
  <c r="S81" i="24"/>
  <c r="R81" i="24"/>
  <c r="S80" i="24"/>
  <c r="R80" i="24"/>
  <c r="S79" i="24"/>
  <c r="R79" i="24"/>
  <c r="S78" i="24"/>
  <c r="R78" i="24"/>
  <c r="S77" i="24"/>
  <c r="S76" i="24"/>
  <c r="R76" i="24"/>
  <c r="S75" i="24"/>
  <c r="R75" i="24"/>
  <c r="S74" i="24"/>
  <c r="R74" i="24"/>
  <c r="S73" i="24"/>
  <c r="S72" i="24"/>
  <c r="U102" i="24"/>
  <c r="T102" i="24"/>
  <c r="Y102" i="24"/>
  <c r="X102" i="24"/>
  <c r="W102" i="24"/>
  <c r="V102" i="24"/>
  <c r="U101" i="24"/>
  <c r="Y101" i="24"/>
  <c r="X101" i="24"/>
  <c r="W101" i="24"/>
  <c r="U100" i="24"/>
  <c r="Y100" i="24"/>
  <c r="X100" i="24"/>
  <c r="W100" i="24"/>
  <c r="U99" i="24"/>
  <c r="Y99" i="24"/>
  <c r="W99" i="24"/>
  <c r="U98" i="24"/>
  <c r="T98" i="24"/>
  <c r="Y98" i="24"/>
  <c r="W98" i="24"/>
  <c r="U97" i="24"/>
  <c r="Y97" i="24"/>
  <c r="X97" i="24"/>
  <c r="W97" i="24"/>
  <c r="U96" i="24"/>
  <c r="T96" i="24"/>
  <c r="Y96" i="24"/>
  <c r="W96" i="24"/>
  <c r="U95" i="24"/>
  <c r="AA95" i="24"/>
  <c r="BM94" i="14"/>
  <c r="Y95" i="24"/>
  <c r="X95" i="24"/>
  <c r="W95" i="24"/>
  <c r="U94" i="24"/>
  <c r="Y94" i="24"/>
  <c r="W94" i="24"/>
  <c r="U93" i="24"/>
  <c r="T93" i="24"/>
  <c r="Y93" i="24"/>
  <c r="W93" i="24"/>
  <c r="U92" i="24"/>
  <c r="Y92" i="24"/>
  <c r="W92" i="24"/>
  <c r="U91" i="24"/>
  <c r="T91" i="24"/>
  <c r="Y91" i="24"/>
  <c r="X91" i="24"/>
  <c r="W91" i="24"/>
  <c r="U90" i="24"/>
  <c r="Y90" i="24"/>
  <c r="W90" i="24"/>
  <c r="U89" i="24"/>
  <c r="T89" i="24"/>
  <c r="Y89" i="24"/>
  <c r="X89" i="24"/>
  <c r="W89" i="24"/>
  <c r="U88" i="24"/>
  <c r="Y88" i="24"/>
  <c r="X88" i="24"/>
  <c r="W88" i="24"/>
  <c r="U87" i="24"/>
  <c r="Y87" i="24"/>
  <c r="X87" i="24"/>
  <c r="W87" i="24"/>
  <c r="U86" i="24"/>
  <c r="T86" i="24"/>
  <c r="Y86" i="24"/>
  <c r="W86" i="24"/>
  <c r="U85" i="24"/>
  <c r="Y85" i="24"/>
  <c r="X85" i="24"/>
  <c r="W85" i="24"/>
  <c r="U84" i="24"/>
  <c r="AA84" i="24"/>
  <c r="BM83" i="14"/>
  <c r="Y84" i="24"/>
  <c r="X84" i="24"/>
  <c r="W84" i="24"/>
  <c r="U83" i="24"/>
  <c r="Y83" i="24"/>
  <c r="W83" i="24"/>
  <c r="U82" i="24"/>
  <c r="AA82" i="24"/>
  <c r="Y82" i="24"/>
  <c r="X82" i="24"/>
  <c r="W82" i="24"/>
  <c r="U81" i="24"/>
  <c r="Y81" i="24"/>
  <c r="X81" i="24"/>
  <c r="W81" i="24"/>
  <c r="U80" i="24"/>
  <c r="Y80" i="24"/>
  <c r="W80" i="24"/>
  <c r="V80" i="24"/>
  <c r="U79" i="24"/>
  <c r="Y79" i="24"/>
  <c r="W79" i="24"/>
  <c r="V79" i="24"/>
  <c r="U78" i="24"/>
  <c r="Y78" i="24"/>
  <c r="X78" i="24"/>
  <c r="W78" i="24"/>
  <c r="U77" i="24"/>
  <c r="AA77" i="24"/>
  <c r="BM76" i="14"/>
  <c r="Y77" i="24"/>
  <c r="X77" i="24"/>
  <c r="W77" i="24"/>
  <c r="V77" i="24"/>
  <c r="U76" i="24"/>
  <c r="T76" i="24"/>
  <c r="Y76" i="24"/>
  <c r="X76" i="24"/>
  <c r="W76" i="24"/>
  <c r="V76" i="24"/>
  <c r="U75" i="24"/>
  <c r="Y75" i="24"/>
  <c r="X75" i="24"/>
  <c r="W75" i="24"/>
  <c r="U74" i="24"/>
  <c r="Y74" i="24"/>
  <c r="X74" i="24"/>
  <c r="W74" i="24"/>
  <c r="V74" i="24"/>
  <c r="U73" i="24"/>
  <c r="T73" i="24"/>
  <c r="AA73" i="24"/>
  <c r="BM72" i="14"/>
  <c r="Y73" i="24"/>
  <c r="W73" i="24"/>
  <c r="V73" i="24"/>
  <c r="U72" i="24"/>
  <c r="T72" i="24"/>
  <c r="Y72" i="24"/>
  <c r="X72" i="24"/>
  <c r="W72" i="24"/>
  <c r="U71" i="24"/>
  <c r="Y71" i="24"/>
  <c r="S71" i="24"/>
  <c r="W71" i="24"/>
  <c r="U70" i="24"/>
  <c r="Y70" i="24"/>
  <c r="X70" i="24"/>
  <c r="S70" i="24"/>
  <c r="W70" i="24"/>
  <c r="U69" i="24"/>
  <c r="Y69" i="24"/>
  <c r="S69" i="24"/>
  <c r="W69" i="24"/>
  <c r="U68" i="24"/>
  <c r="AA68" i="24"/>
  <c r="Y68" i="24"/>
  <c r="S68" i="24"/>
  <c r="R68" i="24"/>
  <c r="W68" i="24"/>
  <c r="U67" i="24"/>
  <c r="Y67" i="24"/>
  <c r="S67" i="24"/>
  <c r="W67" i="24"/>
  <c r="U66" i="24"/>
  <c r="T66" i="24"/>
  <c r="Y66" i="24"/>
  <c r="X66" i="24"/>
  <c r="S66" i="24"/>
  <c r="W66" i="24"/>
  <c r="U65" i="24"/>
  <c r="T65" i="24"/>
  <c r="Y65" i="24"/>
  <c r="S65" i="24"/>
  <c r="W65" i="24"/>
  <c r="U64" i="24"/>
  <c r="Y64" i="24"/>
  <c r="X64" i="24"/>
  <c r="S64" i="24"/>
  <c r="R64" i="24"/>
  <c r="W64" i="24"/>
  <c r="U63" i="24"/>
  <c r="T63" i="24"/>
  <c r="Y63" i="24"/>
  <c r="S63" i="24"/>
  <c r="R63" i="24"/>
  <c r="W63" i="24"/>
  <c r="U62" i="24"/>
  <c r="T62" i="24"/>
  <c r="Y62" i="24"/>
  <c r="X62" i="24"/>
  <c r="S62" i="24"/>
  <c r="R62" i="24"/>
  <c r="W62" i="24"/>
  <c r="U61" i="24"/>
  <c r="AA61" i="24"/>
  <c r="Y61" i="24"/>
  <c r="S61" i="24"/>
  <c r="R61" i="24"/>
  <c r="W61" i="24"/>
  <c r="U60" i="24"/>
  <c r="T60" i="24"/>
  <c r="Y60" i="24"/>
  <c r="X60" i="24"/>
  <c r="W60" i="24"/>
  <c r="U59" i="24"/>
  <c r="Y59" i="24"/>
  <c r="S59" i="24"/>
  <c r="R59" i="24"/>
  <c r="W59" i="24"/>
  <c r="U58" i="24"/>
  <c r="T58" i="24"/>
  <c r="Y58" i="24"/>
  <c r="S58" i="24"/>
  <c r="R58" i="24"/>
  <c r="W58" i="24"/>
  <c r="U57" i="24"/>
  <c r="T57" i="24"/>
  <c r="Y57" i="24"/>
  <c r="X57" i="24"/>
  <c r="S57" i="24"/>
  <c r="R57" i="24"/>
  <c r="W57" i="24"/>
  <c r="U56" i="24"/>
  <c r="Y56" i="24"/>
  <c r="S56" i="24"/>
  <c r="R56" i="24"/>
  <c r="W56" i="24"/>
  <c r="U55" i="24"/>
  <c r="Y55" i="24"/>
  <c r="S55" i="24"/>
  <c r="Z55" i="24"/>
  <c r="W55" i="24"/>
  <c r="U54" i="24"/>
  <c r="AA54" i="24"/>
  <c r="T54" i="24"/>
  <c r="Y54" i="24"/>
  <c r="S54" i="24"/>
  <c r="W54" i="24"/>
  <c r="U53" i="24"/>
  <c r="Y53" i="24"/>
  <c r="X53" i="24"/>
  <c r="S53" i="24"/>
  <c r="R53" i="24"/>
  <c r="W53" i="24"/>
  <c r="U52" i="24"/>
  <c r="Y52" i="24"/>
  <c r="S52" i="24"/>
  <c r="W52" i="24"/>
  <c r="T52" i="24"/>
  <c r="U51" i="24"/>
  <c r="T51" i="24"/>
  <c r="Y51" i="24"/>
  <c r="X51" i="24"/>
  <c r="S51" i="24"/>
  <c r="R51" i="24"/>
  <c r="W51" i="24"/>
  <c r="U50" i="24"/>
  <c r="AA50" i="24"/>
  <c r="Y50" i="24"/>
  <c r="S50" i="24"/>
  <c r="R50" i="24"/>
  <c r="W50" i="24"/>
  <c r="U49" i="24"/>
  <c r="T49" i="24"/>
  <c r="Y49" i="24"/>
  <c r="X49" i="24"/>
  <c r="S49" i="24"/>
  <c r="R49" i="24"/>
  <c r="W49" i="24"/>
  <c r="U48" i="24"/>
  <c r="Y48" i="24"/>
  <c r="S48" i="24"/>
  <c r="R48" i="24"/>
  <c r="W48" i="24"/>
  <c r="U47" i="24"/>
  <c r="Y47" i="24"/>
  <c r="S47" i="24"/>
  <c r="W47" i="24"/>
  <c r="U46" i="24"/>
  <c r="T46" i="24"/>
  <c r="Y46" i="24"/>
  <c r="S46" i="24"/>
  <c r="R46" i="24"/>
  <c r="W46" i="24"/>
  <c r="U45" i="24"/>
  <c r="Y45" i="24"/>
  <c r="X45" i="24"/>
  <c r="S45" i="24"/>
  <c r="R45" i="24"/>
  <c r="W45" i="24"/>
  <c r="V45" i="24"/>
  <c r="U44" i="24"/>
  <c r="Y44" i="24"/>
  <c r="X44" i="24"/>
  <c r="S44" i="24"/>
  <c r="W44" i="24"/>
  <c r="T44" i="24"/>
  <c r="U43" i="24"/>
  <c r="T43" i="24"/>
  <c r="Y43" i="24"/>
  <c r="X43" i="24"/>
  <c r="S43" i="24"/>
  <c r="Z43" i="24"/>
  <c r="W43" i="24"/>
  <c r="U42" i="24"/>
  <c r="T42" i="24"/>
  <c r="Y42" i="24"/>
  <c r="S42" i="24"/>
  <c r="R42" i="24"/>
  <c r="W42" i="24"/>
  <c r="U41" i="24"/>
  <c r="T41" i="24"/>
  <c r="Y41" i="24"/>
  <c r="X41" i="24"/>
  <c r="S41" i="24"/>
  <c r="R41" i="24"/>
  <c r="W41" i="24"/>
  <c r="Y40" i="24"/>
  <c r="X40" i="24"/>
  <c r="W40" i="24"/>
  <c r="V40" i="24"/>
  <c r="U40" i="24"/>
  <c r="T40" i="24"/>
  <c r="S40" i="24"/>
  <c r="R40" i="24"/>
  <c r="U39" i="24"/>
  <c r="Y39" i="24"/>
  <c r="S39" i="24"/>
  <c r="R39" i="24"/>
  <c r="W39" i="24"/>
  <c r="U38" i="24"/>
  <c r="Y38" i="24"/>
  <c r="S38" i="24"/>
  <c r="Z38" i="24"/>
  <c r="W38" i="24"/>
  <c r="U37" i="24"/>
  <c r="T37" i="24"/>
  <c r="Y37" i="24"/>
  <c r="S37" i="24"/>
  <c r="W37" i="24"/>
  <c r="U36" i="24"/>
  <c r="Y36" i="24"/>
  <c r="S36" i="24"/>
  <c r="W36" i="24"/>
  <c r="U35" i="24"/>
  <c r="T35" i="24"/>
  <c r="Y35" i="24"/>
  <c r="S35" i="24"/>
  <c r="W35" i="24"/>
  <c r="U34" i="24"/>
  <c r="T34" i="24"/>
  <c r="Y34" i="24"/>
  <c r="X34" i="24"/>
  <c r="S34" i="24"/>
  <c r="Z34" i="24"/>
  <c r="W34" i="24"/>
  <c r="U33" i="24"/>
  <c r="Y33" i="24"/>
  <c r="S33" i="24"/>
  <c r="R33" i="24"/>
  <c r="W33" i="24"/>
  <c r="U32" i="24"/>
  <c r="T32" i="24"/>
  <c r="Y32" i="24"/>
  <c r="X32" i="24"/>
  <c r="S32" i="24"/>
  <c r="W32" i="24"/>
  <c r="U31" i="24"/>
  <c r="T31" i="24"/>
  <c r="Y31" i="24"/>
  <c r="S31" i="24"/>
  <c r="Z31" i="24"/>
  <c r="W31" i="24"/>
  <c r="U30" i="24"/>
  <c r="T30" i="24"/>
  <c r="Y30" i="24"/>
  <c r="X30" i="24"/>
  <c r="S30" i="24"/>
  <c r="W30" i="24"/>
  <c r="U29" i="24"/>
  <c r="T29" i="24"/>
  <c r="Y29" i="24"/>
  <c r="S29" i="24"/>
  <c r="R29" i="24"/>
  <c r="W29" i="24"/>
  <c r="Z29" i="24"/>
  <c r="U28" i="24"/>
  <c r="T28" i="24"/>
  <c r="Y28" i="24"/>
  <c r="S28" i="24"/>
  <c r="R28" i="24"/>
  <c r="W28" i="24"/>
  <c r="U27" i="24"/>
  <c r="Y27" i="24"/>
  <c r="S27" i="24"/>
  <c r="W27" i="24"/>
  <c r="T27" i="24"/>
  <c r="U26" i="24"/>
  <c r="Y26" i="24"/>
  <c r="X26" i="24"/>
  <c r="S26" i="24"/>
  <c r="R26" i="24"/>
  <c r="W26" i="24"/>
  <c r="U25" i="24"/>
  <c r="T25" i="24"/>
  <c r="Y25" i="24"/>
  <c r="S25" i="24"/>
  <c r="R25" i="24"/>
  <c r="W25" i="24"/>
  <c r="U24" i="24"/>
  <c r="T24" i="24"/>
  <c r="Y24" i="24"/>
  <c r="X24" i="24"/>
  <c r="S24" i="24"/>
  <c r="R24" i="24"/>
  <c r="W24" i="24"/>
  <c r="U23" i="24"/>
  <c r="T23" i="24"/>
  <c r="Y23" i="24"/>
  <c r="S23" i="24"/>
  <c r="R23" i="24"/>
  <c r="W23" i="24"/>
  <c r="U22" i="24"/>
  <c r="T22" i="24"/>
  <c r="Y22" i="24"/>
  <c r="X22" i="24"/>
  <c r="S22" i="24"/>
  <c r="R22" i="24"/>
  <c r="W22" i="24"/>
  <c r="U21" i="24"/>
  <c r="T21" i="24"/>
  <c r="Y21" i="24"/>
  <c r="S21" i="24"/>
  <c r="W21" i="24"/>
  <c r="U20" i="24"/>
  <c r="Y20" i="24"/>
  <c r="S20" i="24"/>
  <c r="W20" i="24"/>
  <c r="U19" i="24"/>
  <c r="T19" i="24"/>
  <c r="Y19" i="24"/>
  <c r="S19" i="24"/>
  <c r="Z19" i="24"/>
  <c r="W19" i="24"/>
  <c r="U18" i="24"/>
  <c r="AA18" i="24"/>
  <c r="Y18" i="24"/>
  <c r="S18" i="24"/>
  <c r="W18" i="24"/>
  <c r="X18" i="24"/>
  <c r="U17" i="24"/>
  <c r="T17" i="24"/>
  <c r="Y17" i="24"/>
  <c r="S17" i="24"/>
  <c r="R17" i="24"/>
  <c r="W17" i="24"/>
  <c r="U16" i="24"/>
  <c r="T16" i="24"/>
  <c r="Y16" i="24"/>
  <c r="X16" i="24"/>
  <c r="S16" i="24"/>
  <c r="R16" i="24"/>
  <c r="W16" i="24"/>
  <c r="U15" i="24"/>
  <c r="T15" i="24"/>
  <c r="Y15" i="24"/>
  <c r="S15" i="24"/>
  <c r="R15" i="24"/>
  <c r="W15" i="24"/>
  <c r="U14" i="24"/>
  <c r="T14" i="24"/>
  <c r="Y14" i="24"/>
  <c r="X14" i="24"/>
  <c r="S14" i="24"/>
  <c r="R14" i="24"/>
  <c r="W14" i="24"/>
  <c r="U13" i="24"/>
  <c r="T13" i="24"/>
  <c r="Y13" i="24"/>
  <c r="S13" i="24"/>
  <c r="R13" i="24"/>
  <c r="W13" i="24"/>
  <c r="U12" i="24"/>
  <c r="Y12" i="24"/>
  <c r="S12" i="24"/>
  <c r="W12" i="24"/>
  <c r="U11" i="24"/>
  <c r="Y11" i="24"/>
  <c r="S11" i="24"/>
  <c r="R11" i="24"/>
  <c r="W11" i="24"/>
  <c r="U10" i="24"/>
  <c r="Y10" i="24"/>
  <c r="S10" i="24"/>
  <c r="W10" i="24"/>
  <c r="U9" i="24"/>
  <c r="T9" i="24"/>
  <c r="Y9" i="24"/>
  <c r="X9" i="24"/>
  <c r="S9" i="24"/>
  <c r="R9" i="24"/>
  <c r="W9" i="24"/>
  <c r="U8" i="24"/>
  <c r="Y8" i="24"/>
  <c r="S8" i="24"/>
  <c r="R8" i="24"/>
  <c r="W8" i="24"/>
  <c r="U7" i="24"/>
  <c r="T7" i="24"/>
  <c r="Y7" i="24"/>
  <c r="S7" i="24"/>
  <c r="R7" i="24"/>
  <c r="W7" i="24"/>
  <c r="X7" i="24"/>
  <c r="AJ60" i="23"/>
  <c r="AI60" i="23"/>
  <c r="AJ102" i="23"/>
  <c r="AG102" i="23"/>
  <c r="AD102" i="23"/>
  <c r="AC102" i="23"/>
  <c r="AA102" i="23"/>
  <c r="AJ101" i="23"/>
  <c r="AI101" i="23"/>
  <c r="AG101" i="23"/>
  <c r="AF101" i="23"/>
  <c r="AD101" i="23"/>
  <c r="AN101" i="23"/>
  <c r="BK100" i="14"/>
  <c r="AA101" i="23"/>
  <c r="AL101" i="23"/>
  <c r="AJ100" i="23"/>
  <c r="AI100" i="23"/>
  <c r="AG100" i="23"/>
  <c r="AF100" i="23"/>
  <c r="AD100" i="23"/>
  <c r="AN100" i="23"/>
  <c r="BK99" i="14"/>
  <c r="AC100" i="23"/>
  <c r="AA100" i="23"/>
  <c r="Z100" i="23"/>
  <c r="AJ99" i="23"/>
  <c r="AI99" i="23"/>
  <c r="AG99" i="23"/>
  <c r="AF99" i="23"/>
  <c r="AD99" i="23"/>
  <c r="AN99" i="23"/>
  <c r="BK98" i="14"/>
  <c r="AA99" i="23"/>
  <c r="Z99" i="23"/>
  <c r="AJ98" i="23"/>
  <c r="AI98" i="23"/>
  <c r="AG98" i="23"/>
  <c r="AF98" i="23"/>
  <c r="AD98" i="23"/>
  <c r="AA98" i="23"/>
  <c r="AJ97" i="23"/>
  <c r="AI97" i="23"/>
  <c r="AG97" i="23"/>
  <c r="AF97" i="23"/>
  <c r="AD97" i="23"/>
  <c r="AC97" i="23"/>
  <c r="AJ96" i="23"/>
  <c r="AI96" i="23"/>
  <c r="AG96" i="23"/>
  <c r="AF96" i="23"/>
  <c r="AD96" i="23"/>
  <c r="AN96" i="23"/>
  <c r="BK95" i="14"/>
  <c r="AJ95" i="23"/>
  <c r="AI95" i="23"/>
  <c r="AG95" i="23"/>
  <c r="AF95" i="23"/>
  <c r="AD95" i="23"/>
  <c r="AN95" i="23"/>
  <c r="BK94" i="14"/>
  <c r="AJ94" i="23"/>
  <c r="AI94" i="23"/>
  <c r="AG94" i="23"/>
  <c r="AF94" i="23"/>
  <c r="AD94" i="23"/>
  <c r="AN94" i="23"/>
  <c r="BK93" i="14"/>
  <c r="AC94" i="23"/>
  <c r="AA94" i="23"/>
  <c r="AJ93" i="23"/>
  <c r="AG93" i="23"/>
  <c r="AF93" i="23"/>
  <c r="AD93" i="23"/>
  <c r="AN93" i="23"/>
  <c r="BK92" i="14"/>
  <c r="AA93" i="23"/>
  <c r="AL93" i="23"/>
  <c r="AJ92" i="23"/>
  <c r="AI92" i="23"/>
  <c r="AG92" i="23"/>
  <c r="AF92" i="23"/>
  <c r="AD92" i="23"/>
  <c r="AC92" i="23"/>
  <c r="AA92" i="23"/>
  <c r="Z92" i="23"/>
  <c r="AJ91" i="23"/>
  <c r="AI91" i="23"/>
  <c r="AG91" i="23"/>
  <c r="AF91" i="23"/>
  <c r="AD91" i="23"/>
  <c r="AA91" i="23"/>
  <c r="AL91" i="23"/>
  <c r="AJ90" i="23"/>
  <c r="AI90" i="23"/>
  <c r="AG90" i="23"/>
  <c r="AF90" i="23"/>
  <c r="AD90" i="23"/>
  <c r="AN90" i="23"/>
  <c r="BK89" i="14"/>
  <c r="AA90" i="23"/>
  <c r="Z90" i="23"/>
  <c r="AJ89" i="23"/>
  <c r="AI89" i="23"/>
  <c r="AG89" i="23"/>
  <c r="AF89" i="23"/>
  <c r="AD89" i="23"/>
  <c r="AC89" i="23"/>
  <c r="AA89" i="23"/>
  <c r="AL89" i="23"/>
  <c r="AJ88" i="23"/>
  <c r="AI88" i="23"/>
  <c r="AG88" i="23"/>
  <c r="AF88" i="23"/>
  <c r="AD88" i="23"/>
  <c r="AC88" i="23"/>
  <c r="AA88" i="23"/>
  <c r="AL88" i="23"/>
  <c r="BJ87" i="14"/>
  <c r="AJ87" i="23"/>
  <c r="AI87" i="23"/>
  <c r="AG87" i="23"/>
  <c r="AF87" i="23"/>
  <c r="AD87" i="23"/>
  <c r="AN87" i="23"/>
  <c r="BK86" i="14"/>
  <c r="AC87" i="23"/>
  <c r="AA87" i="23"/>
  <c r="AJ86" i="23"/>
  <c r="AI86" i="23"/>
  <c r="AG86" i="23"/>
  <c r="AF86" i="23"/>
  <c r="AD86" i="23"/>
  <c r="AN86" i="23"/>
  <c r="BK85" i="14"/>
  <c r="AA86" i="23"/>
  <c r="AJ85" i="23"/>
  <c r="AI85" i="23"/>
  <c r="AG85" i="23"/>
  <c r="AF85" i="23"/>
  <c r="AD85" i="23"/>
  <c r="AN85" i="23"/>
  <c r="BK84" i="14"/>
  <c r="AA85" i="23"/>
  <c r="AJ84" i="23"/>
  <c r="AG84" i="23"/>
  <c r="AF84" i="23"/>
  <c r="AD84" i="23"/>
  <c r="AN84" i="23"/>
  <c r="BK83" i="14"/>
  <c r="AA84" i="23"/>
  <c r="AL84" i="23"/>
  <c r="BJ83" i="14"/>
  <c r="AJ83" i="23"/>
  <c r="AG83" i="23"/>
  <c r="AF83" i="23"/>
  <c r="AD83" i="23"/>
  <c r="AN83" i="23"/>
  <c r="BK82" i="14"/>
  <c r="AA83" i="23"/>
  <c r="AL83" i="23"/>
  <c r="BJ82" i="14"/>
  <c r="AJ82" i="23"/>
  <c r="AI82" i="23"/>
  <c r="AG82" i="23"/>
  <c r="AF82" i="23"/>
  <c r="AD82" i="23"/>
  <c r="AC82" i="23"/>
  <c r="AA82" i="23"/>
  <c r="AJ81" i="23"/>
  <c r="AI81" i="23"/>
  <c r="AG81" i="23"/>
  <c r="AF81" i="23"/>
  <c r="AD81" i="23"/>
  <c r="AC81" i="23"/>
  <c r="AA81" i="23"/>
  <c r="AL81" i="23"/>
  <c r="AJ80" i="23"/>
  <c r="AI80" i="23"/>
  <c r="AG80" i="23"/>
  <c r="AD80" i="23"/>
  <c r="AN80" i="23"/>
  <c r="BK79" i="14"/>
  <c r="AC80" i="23"/>
  <c r="AA80" i="23"/>
  <c r="Z80" i="23"/>
  <c r="AJ79" i="23"/>
  <c r="AI79" i="23"/>
  <c r="AG79" i="23"/>
  <c r="AF79" i="23"/>
  <c r="AD79" i="23"/>
  <c r="AC79" i="23"/>
  <c r="AA79" i="23"/>
  <c r="Z79" i="23"/>
  <c r="AJ78" i="23"/>
  <c r="AG78" i="23"/>
  <c r="AD78" i="23"/>
  <c r="AA78" i="23"/>
  <c r="AL78" i="23"/>
  <c r="AJ77" i="23"/>
  <c r="AI77" i="23"/>
  <c r="AG77" i="23"/>
  <c r="AF77" i="23"/>
  <c r="AD77" i="23"/>
  <c r="AA77" i="23"/>
  <c r="Z77" i="23"/>
  <c r="AJ76" i="23"/>
  <c r="AI76" i="23"/>
  <c r="AG76" i="23"/>
  <c r="AF76" i="23"/>
  <c r="AD76" i="23"/>
  <c r="AA76" i="23"/>
  <c r="AL76" i="23"/>
  <c r="AJ75" i="23"/>
  <c r="AG75" i="23"/>
  <c r="AF75" i="23"/>
  <c r="AD75" i="23"/>
  <c r="AC75" i="23"/>
  <c r="AA75" i="23"/>
  <c r="AL75" i="23"/>
  <c r="AJ74" i="23"/>
  <c r="AI74" i="23"/>
  <c r="AG74" i="23"/>
  <c r="AF74" i="23"/>
  <c r="AD74" i="23"/>
  <c r="AN74" i="23"/>
  <c r="BK73" i="14"/>
  <c r="AA74" i="23"/>
  <c r="AJ73" i="23"/>
  <c r="AI73" i="23"/>
  <c r="AG73" i="23"/>
  <c r="AF73" i="23"/>
  <c r="AD73" i="23"/>
  <c r="AN73" i="23"/>
  <c r="BK72" i="14"/>
  <c r="AA73" i="23"/>
  <c r="AL73" i="23"/>
  <c r="BJ72" i="14"/>
  <c r="AJ72" i="23"/>
  <c r="AI72" i="23"/>
  <c r="AG72" i="23"/>
  <c r="AF72" i="23"/>
  <c r="AD72" i="23"/>
  <c r="AN72" i="23"/>
  <c r="BK71" i="14"/>
  <c r="AA72" i="23"/>
  <c r="AL72" i="23"/>
  <c r="AJ71" i="23"/>
  <c r="AI71" i="23"/>
  <c r="AG71" i="23"/>
  <c r="AF71" i="23"/>
  <c r="AD71" i="23"/>
  <c r="AN71" i="23"/>
  <c r="BK70" i="14"/>
  <c r="AA71" i="23"/>
  <c r="AL71" i="23"/>
  <c r="AJ70" i="23"/>
  <c r="AI70" i="23"/>
  <c r="AG70" i="23"/>
  <c r="AF70" i="23"/>
  <c r="AD70" i="23"/>
  <c r="AN70" i="23"/>
  <c r="BK69" i="14"/>
  <c r="AA70" i="23"/>
  <c r="AL70" i="23"/>
  <c r="AJ69" i="23"/>
  <c r="AI69" i="23"/>
  <c r="AG69" i="23"/>
  <c r="AF69" i="23"/>
  <c r="AD69" i="23"/>
  <c r="AN69" i="23"/>
  <c r="BK68" i="14"/>
  <c r="AA69" i="23"/>
  <c r="AJ68" i="23"/>
  <c r="AI68" i="23"/>
  <c r="AG68" i="23"/>
  <c r="AF68" i="23"/>
  <c r="AD68" i="23"/>
  <c r="AN68" i="23"/>
  <c r="BK67" i="14"/>
  <c r="AA68" i="23"/>
  <c r="AJ67" i="23"/>
  <c r="AI67" i="23"/>
  <c r="AG67" i="23"/>
  <c r="AF67" i="23"/>
  <c r="AD67" i="23"/>
  <c r="AC67" i="23"/>
  <c r="AA67" i="23"/>
  <c r="AJ66" i="23"/>
  <c r="AI66" i="23"/>
  <c r="AG66" i="23"/>
  <c r="AF66" i="23"/>
  <c r="AD66" i="23"/>
  <c r="AA66" i="23"/>
  <c r="AL66" i="23"/>
  <c r="Z66" i="23"/>
  <c r="AJ65" i="23"/>
  <c r="AG65" i="23"/>
  <c r="AD65" i="23"/>
  <c r="AN65" i="23"/>
  <c r="BK64" i="14"/>
  <c r="AA65" i="23"/>
  <c r="AL65" i="23"/>
  <c r="AJ64" i="23"/>
  <c r="AI64" i="23"/>
  <c r="AG64" i="23"/>
  <c r="AF64" i="23"/>
  <c r="AD64" i="23"/>
  <c r="AN64" i="23"/>
  <c r="BK63" i="14"/>
  <c r="AA64" i="23"/>
  <c r="AL64" i="23"/>
  <c r="Z64" i="23"/>
  <c r="AJ63" i="23"/>
  <c r="AI63" i="23"/>
  <c r="AG63" i="23"/>
  <c r="AF63" i="23"/>
  <c r="AD63" i="23"/>
  <c r="AN63" i="23"/>
  <c r="BK62" i="14"/>
  <c r="AA63" i="23"/>
  <c r="AJ62" i="23"/>
  <c r="AI62" i="23"/>
  <c r="AG62" i="23"/>
  <c r="AD62" i="23"/>
  <c r="AN62" i="23"/>
  <c r="BK61" i="14"/>
  <c r="AA62" i="23"/>
  <c r="AJ61" i="23"/>
  <c r="AI61" i="23"/>
  <c r="AG61" i="23"/>
  <c r="AF61" i="23"/>
  <c r="AD61" i="23"/>
  <c r="AA61" i="23"/>
  <c r="AL61" i="23"/>
  <c r="Z61" i="23"/>
  <c r="AG60" i="23"/>
  <c r="AL60" i="23"/>
  <c r="BJ59" i="14"/>
  <c r="AD60" i="23"/>
  <c r="AC60" i="23"/>
  <c r="AJ59" i="23"/>
  <c r="AG59" i="23"/>
  <c r="AF59" i="23"/>
  <c r="AD59" i="23"/>
  <c r="AA59" i="23"/>
  <c r="AL59" i="23"/>
  <c r="AJ58" i="23"/>
  <c r="AI58" i="23"/>
  <c r="AG58" i="23"/>
  <c r="AF58" i="23"/>
  <c r="AD58" i="23"/>
  <c r="AC58" i="23"/>
  <c r="AA58" i="23"/>
  <c r="AJ57" i="23"/>
  <c r="AI57" i="23"/>
  <c r="AG57" i="23"/>
  <c r="AF57" i="23"/>
  <c r="AD57" i="23"/>
  <c r="AA57" i="23"/>
  <c r="AL57" i="23"/>
  <c r="Z57" i="23"/>
  <c r="AJ56" i="23"/>
  <c r="AI56" i="23"/>
  <c r="AG56" i="23"/>
  <c r="AF56" i="23"/>
  <c r="AD56" i="23"/>
  <c r="AN56" i="23"/>
  <c r="BK55" i="14"/>
  <c r="AA56" i="23"/>
  <c r="AJ55" i="23"/>
  <c r="AI55" i="23"/>
  <c r="AG55" i="23"/>
  <c r="AF55" i="23"/>
  <c r="AD55" i="23"/>
  <c r="AC55" i="23"/>
  <c r="AA55" i="23"/>
  <c r="Z55" i="23"/>
  <c r="AJ54" i="23"/>
  <c r="AI54" i="23"/>
  <c r="AG54" i="23"/>
  <c r="AF54" i="23"/>
  <c r="AD54" i="23"/>
  <c r="AC54" i="23"/>
  <c r="AA54" i="23"/>
  <c r="AJ53" i="23"/>
  <c r="AI53" i="23"/>
  <c r="AG53" i="23"/>
  <c r="AF53" i="23"/>
  <c r="AD53" i="23"/>
  <c r="AN53" i="23"/>
  <c r="BK52" i="14"/>
  <c r="AA53" i="23"/>
  <c r="AL53" i="23"/>
  <c r="AJ52" i="23"/>
  <c r="AI52" i="23"/>
  <c r="AG52" i="23"/>
  <c r="AF52" i="23"/>
  <c r="AD52" i="23"/>
  <c r="AN52" i="23"/>
  <c r="BK51" i="14"/>
  <c r="AA52" i="23"/>
  <c r="AL52" i="23"/>
  <c r="Z52" i="23"/>
  <c r="AJ51" i="23"/>
  <c r="AI51" i="23"/>
  <c r="AG51" i="23"/>
  <c r="AF51" i="23"/>
  <c r="AD51" i="23"/>
  <c r="AN51" i="23"/>
  <c r="AC51" i="23"/>
  <c r="AA51" i="23"/>
  <c r="Z51" i="23"/>
  <c r="AD102" i="3"/>
  <c r="AC102" i="3"/>
  <c r="AJ102" i="3"/>
  <c r="AI102" i="3"/>
  <c r="AA102" i="3"/>
  <c r="Z102" i="3"/>
  <c r="AG102" i="3"/>
  <c r="AF102" i="3"/>
  <c r="AD94" i="4"/>
  <c r="AJ94" i="4"/>
  <c r="AA94" i="4"/>
  <c r="AG94" i="4"/>
  <c r="AD102" i="5"/>
  <c r="AC102" i="5"/>
  <c r="AJ102" i="5"/>
  <c r="AI102" i="5"/>
  <c r="AA102" i="5"/>
  <c r="Z102" i="5"/>
  <c r="AG102" i="5"/>
  <c r="AD102" i="6"/>
  <c r="AC102" i="6" s="1"/>
  <c r="AJ102" i="6"/>
  <c r="AI102" i="6" s="1"/>
  <c r="AA102" i="6"/>
  <c r="AG102" i="6"/>
  <c r="AD65" i="19"/>
  <c r="AC65" i="19"/>
  <c r="AJ65" i="19"/>
  <c r="AA65" i="19"/>
  <c r="AL65" i="19"/>
  <c r="T101" i="14"/>
  <c r="AG65" i="19"/>
  <c r="AD102" i="7"/>
  <c r="AN102" i="7"/>
  <c r="O101" i="14"/>
  <c r="AJ102" i="7"/>
  <c r="AI102" i="7"/>
  <c r="AA102" i="7"/>
  <c r="AG102" i="7"/>
  <c r="AD63" i="20"/>
  <c r="AN63" i="20"/>
  <c r="K101" i="14"/>
  <c r="AJ63" i="20"/>
  <c r="AI63" i="20"/>
  <c r="AA63" i="20"/>
  <c r="AL63" i="20"/>
  <c r="AG63" i="20"/>
  <c r="AF63" i="20"/>
  <c r="AD62" i="20"/>
  <c r="AJ62" i="20"/>
  <c r="AI62" i="20"/>
  <c r="AA62" i="20"/>
  <c r="AG62" i="20"/>
  <c r="AD56" i="21"/>
  <c r="AJ56" i="21"/>
  <c r="AA56" i="21"/>
  <c r="Z56" i="21" s="1"/>
  <c r="AG56" i="21"/>
  <c r="AD74" i="15"/>
  <c r="AC74" i="15"/>
  <c r="AJ74" i="15"/>
  <c r="AI74" i="15" s="1"/>
  <c r="AA74" i="15"/>
  <c r="AL74" i="15" s="1"/>
  <c r="B101" i="14" s="1"/>
  <c r="AG74" i="15"/>
  <c r="AD101" i="3"/>
  <c r="AC101" i="3"/>
  <c r="AJ101" i="3"/>
  <c r="AI101" i="3"/>
  <c r="AA101" i="3"/>
  <c r="AL101" i="3"/>
  <c r="Z101" i="3"/>
  <c r="AG101" i="3"/>
  <c r="AF101" i="3"/>
  <c r="AD93" i="4"/>
  <c r="AJ93" i="4"/>
  <c r="AI93" i="4" s="1"/>
  <c r="AA93" i="4"/>
  <c r="Z93" i="4" s="1"/>
  <c r="AG93" i="4"/>
  <c r="AD101" i="5"/>
  <c r="AN101" i="5"/>
  <c r="Y100" i="14"/>
  <c r="AJ101" i="5"/>
  <c r="AA101" i="5"/>
  <c r="AL101" i="5"/>
  <c r="Z101" i="5"/>
  <c r="AG101" i="5"/>
  <c r="AD101" i="6"/>
  <c r="AN101" i="6" s="1"/>
  <c r="W100" i="14"/>
  <c r="AJ101" i="6"/>
  <c r="AA101" i="6"/>
  <c r="AG101" i="6"/>
  <c r="AF101" i="6" s="1"/>
  <c r="AD64" i="19"/>
  <c r="AN64" i="19"/>
  <c r="U100" i="14"/>
  <c r="AC64" i="19"/>
  <c r="AJ64" i="19"/>
  <c r="AI64" i="19"/>
  <c r="AA64" i="19"/>
  <c r="AG64" i="19"/>
  <c r="AD101" i="7"/>
  <c r="AN101" i="7"/>
  <c r="O100" i="14"/>
  <c r="AJ101" i="7"/>
  <c r="AI101" i="7"/>
  <c r="AA101" i="7"/>
  <c r="AL101" i="7"/>
  <c r="AG101" i="7"/>
  <c r="AD55" i="21"/>
  <c r="AN55" i="21"/>
  <c r="I100" i="14" s="1"/>
  <c r="AC55" i="21"/>
  <c r="AJ55" i="21"/>
  <c r="AA55" i="21"/>
  <c r="Z55" i="21" s="1"/>
  <c r="AG55" i="21"/>
  <c r="AD101" i="2"/>
  <c r="AN101" i="2"/>
  <c r="E100" i="14"/>
  <c r="AJ101" i="2"/>
  <c r="AI101" i="2"/>
  <c r="AA101" i="2"/>
  <c r="AG101" i="2"/>
  <c r="AD73" i="15"/>
  <c r="AC73" i="15" s="1"/>
  <c r="AJ73" i="15"/>
  <c r="AI73" i="15"/>
  <c r="AA73" i="15"/>
  <c r="AG73" i="15"/>
  <c r="AF73" i="15"/>
  <c r="AD100" i="3"/>
  <c r="AN100" i="3"/>
  <c r="AK99" i="14"/>
  <c r="AC100" i="3"/>
  <c r="AJ100" i="3"/>
  <c r="AA100" i="3"/>
  <c r="Z100" i="3"/>
  <c r="AG100" i="3"/>
  <c r="AD92" i="4"/>
  <c r="AN92" i="4" s="1"/>
  <c r="AA99" i="14" s="1"/>
  <c r="AJ92" i="4"/>
  <c r="AA92" i="4"/>
  <c r="AG92" i="4"/>
  <c r="AD100" i="5"/>
  <c r="AC100" i="5"/>
  <c r="AJ100" i="5"/>
  <c r="AA100" i="5"/>
  <c r="AL100" i="5"/>
  <c r="X99" i="14"/>
  <c r="AG100" i="5"/>
  <c r="AD100" i="6"/>
  <c r="AA100" i="6"/>
  <c r="Z100" i="6" s="1"/>
  <c r="AJ100" i="6"/>
  <c r="AI100" i="6" s="1"/>
  <c r="AG100" i="6"/>
  <c r="AF100" i="6" s="1"/>
  <c r="AD63" i="19"/>
  <c r="AJ63" i="19"/>
  <c r="AI63" i="19"/>
  <c r="AA63" i="19"/>
  <c r="AG63" i="19"/>
  <c r="AC63" i="19"/>
  <c r="AD100" i="7"/>
  <c r="AN100" i="7"/>
  <c r="O99" i="14"/>
  <c r="AJ100" i="7"/>
  <c r="AI100" i="7"/>
  <c r="AA100" i="7"/>
  <c r="Z100" i="7"/>
  <c r="AG100" i="7"/>
  <c r="AD61" i="20"/>
  <c r="AJ61" i="20"/>
  <c r="AI61" i="20"/>
  <c r="AA61" i="20"/>
  <c r="AG61" i="20"/>
  <c r="AF61" i="20"/>
  <c r="AD54" i="21"/>
  <c r="AJ54" i="21"/>
  <c r="AA54" i="21"/>
  <c r="AG54" i="21"/>
  <c r="AD100" i="2"/>
  <c r="AJ100" i="2"/>
  <c r="AA100" i="2"/>
  <c r="AG100" i="2"/>
  <c r="AD72" i="15"/>
  <c r="AC72" i="15" s="1"/>
  <c r="AJ72" i="15"/>
  <c r="AI72" i="15"/>
  <c r="AA72" i="15"/>
  <c r="Z72" i="15" s="1"/>
  <c r="AG72" i="15"/>
  <c r="AD99" i="3"/>
  <c r="AN99" i="3"/>
  <c r="AK98" i="14"/>
  <c r="AJ99" i="3"/>
  <c r="AI99" i="3"/>
  <c r="AA99" i="3"/>
  <c r="AL99" i="3"/>
  <c r="AJ98" i="14"/>
  <c r="AG99" i="3"/>
  <c r="AD91" i="4"/>
  <c r="AC91" i="4" s="1"/>
  <c r="AN91" i="4"/>
  <c r="AA98" i="14" s="1"/>
  <c r="AJ91" i="4"/>
  <c r="AI91" i="4" s="1"/>
  <c r="AA91" i="4"/>
  <c r="Z91" i="4" s="1"/>
  <c r="AG91" i="4"/>
  <c r="AD99" i="5"/>
  <c r="AJ99" i="5"/>
  <c r="AA99" i="5"/>
  <c r="AL99" i="5"/>
  <c r="AG99" i="5"/>
  <c r="AD99" i="6"/>
  <c r="AJ99" i="6"/>
  <c r="AA99" i="6"/>
  <c r="AL99" i="6" s="1"/>
  <c r="V98" i="14" s="1"/>
  <c r="AG99" i="6"/>
  <c r="AD62" i="19"/>
  <c r="AJ62" i="19"/>
  <c r="AI62" i="19"/>
  <c r="AA62" i="19"/>
  <c r="Z62" i="19"/>
  <c r="AG62" i="19"/>
  <c r="AD99" i="7"/>
  <c r="AJ99" i="7"/>
  <c r="AI99" i="7"/>
  <c r="AA99" i="7"/>
  <c r="AG99" i="7"/>
  <c r="AD60" i="20"/>
  <c r="AC60" i="20"/>
  <c r="AJ60" i="20"/>
  <c r="AA60" i="20"/>
  <c r="AG60" i="20"/>
  <c r="AD53" i="21"/>
  <c r="AN53" i="21" s="1"/>
  <c r="I98" i="14" s="1"/>
  <c r="AJ53" i="21"/>
  <c r="AA53" i="21"/>
  <c r="AG53" i="21"/>
  <c r="AD99" i="2"/>
  <c r="AN99" i="2"/>
  <c r="E98" i="14"/>
  <c r="AC99" i="2"/>
  <c r="AJ99" i="2"/>
  <c r="AI99" i="2"/>
  <c r="AA99" i="2"/>
  <c r="AG99" i="2"/>
  <c r="AD71" i="15"/>
  <c r="AJ71" i="15"/>
  <c r="AI71" i="15"/>
  <c r="AA71" i="15"/>
  <c r="Z71" i="15" s="1"/>
  <c r="AG71" i="15"/>
  <c r="AF71" i="15" s="1"/>
  <c r="AD98" i="5"/>
  <c r="AC98" i="5"/>
  <c r="AJ98" i="5"/>
  <c r="AI98" i="5"/>
  <c r="AA98" i="5"/>
  <c r="AG98" i="5"/>
  <c r="AD98" i="2"/>
  <c r="AN98" i="2"/>
  <c r="E97" i="14"/>
  <c r="AJ98" i="2"/>
  <c r="AA98" i="2"/>
  <c r="Z98" i="2"/>
  <c r="AG98" i="2"/>
  <c r="AD98" i="3"/>
  <c r="AN98" i="3"/>
  <c r="AK97" i="14"/>
  <c r="AC98" i="3"/>
  <c r="AJ98" i="3"/>
  <c r="AI98" i="3"/>
  <c r="AA98" i="3"/>
  <c r="AL98" i="3"/>
  <c r="AG98" i="3"/>
  <c r="AD90" i="4"/>
  <c r="AJ90" i="4"/>
  <c r="AI90" i="4"/>
  <c r="AA90" i="4"/>
  <c r="Z90" i="4" s="1"/>
  <c r="AG90" i="4"/>
  <c r="AD89" i="4"/>
  <c r="AJ89" i="4"/>
  <c r="AA89" i="4"/>
  <c r="Z89" i="4" s="1"/>
  <c r="AG89" i="4"/>
  <c r="AD98" i="6"/>
  <c r="AC98" i="6" s="1"/>
  <c r="AJ98" i="6"/>
  <c r="AA98" i="6"/>
  <c r="Z98" i="6"/>
  <c r="AG98" i="6"/>
  <c r="AD61" i="19"/>
  <c r="AJ61" i="19"/>
  <c r="AI61" i="19"/>
  <c r="AA61" i="19"/>
  <c r="Z61" i="19"/>
  <c r="AG61" i="19"/>
  <c r="AF61" i="19"/>
  <c r="AD98" i="7"/>
  <c r="AN98" i="7"/>
  <c r="O97" i="14"/>
  <c r="AJ98" i="7"/>
  <c r="AI98" i="7"/>
  <c r="AA98" i="7"/>
  <c r="AG98" i="7"/>
  <c r="AD59" i="20"/>
  <c r="AC59" i="20"/>
  <c r="AJ59" i="20"/>
  <c r="AI59" i="20"/>
  <c r="AA59" i="20"/>
  <c r="AG59" i="20"/>
  <c r="AF59" i="20"/>
  <c r="AD52" i="21"/>
  <c r="AJ52" i="21"/>
  <c r="AI52" i="21" s="1"/>
  <c r="AA52" i="21"/>
  <c r="AL52" i="21" s="1"/>
  <c r="Z52" i="21"/>
  <c r="AG52" i="21"/>
  <c r="AD70" i="15"/>
  <c r="AJ70" i="15"/>
  <c r="AA70" i="15"/>
  <c r="Z70" i="15"/>
  <c r="AG70" i="15"/>
  <c r="AF70" i="15" s="1"/>
  <c r="AD97" i="2"/>
  <c r="AJ97" i="2"/>
  <c r="AA97" i="2"/>
  <c r="AG97" i="2"/>
  <c r="AD97" i="3"/>
  <c r="AN97" i="3"/>
  <c r="AK96" i="14"/>
  <c r="AJ97" i="3"/>
  <c r="AA97" i="3"/>
  <c r="AG97" i="3"/>
  <c r="Z97" i="3"/>
  <c r="AD97" i="5"/>
  <c r="AJ97" i="5"/>
  <c r="AI97" i="5"/>
  <c r="AA97" i="5"/>
  <c r="AG97" i="5"/>
  <c r="AD97" i="6"/>
  <c r="AJ97" i="6"/>
  <c r="AI97" i="6" s="1"/>
  <c r="AA97" i="6"/>
  <c r="AG97" i="6"/>
  <c r="AD60" i="19"/>
  <c r="AN60" i="19"/>
  <c r="U96" i="14"/>
  <c r="AJ60" i="19"/>
  <c r="AA60" i="19"/>
  <c r="AL60" i="19"/>
  <c r="T96" i="14"/>
  <c r="AG60" i="19"/>
  <c r="AF60" i="19"/>
  <c r="AD97" i="7"/>
  <c r="AJ97" i="7"/>
  <c r="AA97" i="7"/>
  <c r="Z97" i="7"/>
  <c r="AG97" i="7"/>
  <c r="AD58" i="20"/>
  <c r="AN58" i="20"/>
  <c r="K96" i="14"/>
  <c r="AJ58" i="20"/>
  <c r="AI58" i="20"/>
  <c r="AA58" i="20"/>
  <c r="AG58" i="20"/>
  <c r="AF58" i="20"/>
  <c r="AD51" i="21"/>
  <c r="AC51" i="21" s="1"/>
  <c r="AJ51" i="21"/>
  <c r="AA51" i="21"/>
  <c r="AG51" i="21"/>
  <c r="AD69" i="15"/>
  <c r="AC69" i="15" s="1"/>
  <c r="AJ69" i="15"/>
  <c r="AI69" i="15" s="1"/>
  <c r="AA69" i="15"/>
  <c r="Z69" i="15"/>
  <c r="AG69" i="15"/>
  <c r="AF69" i="15" s="1"/>
  <c r="AD96" i="3"/>
  <c r="AC96" i="3"/>
  <c r="AJ96" i="3"/>
  <c r="AI96" i="3"/>
  <c r="AA96" i="3"/>
  <c r="AL96" i="3"/>
  <c r="AJ95" i="14"/>
  <c r="AG96" i="3"/>
  <c r="AD88" i="4"/>
  <c r="AJ88" i="4"/>
  <c r="AN88" i="4" s="1"/>
  <c r="AA95" i="14" s="1"/>
  <c r="AI88" i="4"/>
  <c r="AA88" i="4"/>
  <c r="Z88" i="4" s="1"/>
  <c r="AG88" i="4"/>
  <c r="AD87" i="4"/>
  <c r="AJ87" i="4"/>
  <c r="AA87" i="4"/>
  <c r="AG87" i="4"/>
  <c r="AC87" i="4"/>
  <c r="AD96" i="5"/>
  <c r="AJ96" i="5"/>
  <c r="AI96" i="5"/>
  <c r="AA96" i="5"/>
  <c r="AG96" i="5"/>
  <c r="AD96" i="6"/>
  <c r="AJ96" i="6"/>
  <c r="AI96" i="6" s="1"/>
  <c r="AA96" i="6"/>
  <c r="AG96" i="6"/>
  <c r="AD59" i="19"/>
  <c r="AN59" i="19"/>
  <c r="U95" i="14"/>
  <c r="AJ59" i="19"/>
  <c r="AI59" i="19"/>
  <c r="AA59" i="19"/>
  <c r="AG59" i="19"/>
  <c r="AD96" i="7"/>
  <c r="AC96" i="7"/>
  <c r="AJ96" i="7"/>
  <c r="AI96" i="7"/>
  <c r="AA96" i="7"/>
  <c r="AL96" i="7"/>
  <c r="AG96" i="7"/>
  <c r="AD57" i="20"/>
  <c r="AC57" i="20"/>
  <c r="AJ57" i="20"/>
  <c r="AA57" i="20"/>
  <c r="AG57" i="20"/>
  <c r="AD50" i="21"/>
  <c r="AJ50" i="21"/>
  <c r="AN50" i="21" s="1"/>
  <c r="I95" i="14" s="1"/>
  <c r="AA50" i="21"/>
  <c r="Z50" i="21"/>
  <c r="AG50" i="21"/>
  <c r="AF50" i="21" s="1"/>
  <c r="AD96" i="2"/>
  <c r="AN96" i="2"/>
  <c r="E95" i="14"/>
  <c r="AC96" i="2"/>
  <c r="AJ96" i="2"/>
  <c r="AI96" i="2"/>
  <c r="AA96" i="2"/>
  <c r="AG96" i="2"/>
  <c r="AD68" i="15"/>
  <c r="AJ68" i="15"/>
  <c r="AA68" i="15"/>
  <c r="Z68" i="15"/>
  <c r="AG68" i="15"/>
  <c r="AD95" i="2"/>
  <c r="AN95" i="2"/>
  <c r="E94" i="14"/>
  <c r="AJ95" i="2"/>
  <c r="AA95" i="2"/>
  <c r="AG95" i="2"/>
  <c r="AF95" i="2"/>
  <c r="AD95" i="3"/>
  <c r="AN95" i="3"/>
  <c r="AK94" i="14"/>
  <c r="AC95" i="3"/>
  <c r="AJ95" i="3"/>
  <c r="AI95" i="3"/>
  <c r="AA95" i="3"/>
  <c r="Z95" i="3"/>
  <c r="AG95" i="3"/>
  <c r="AD95" i="5"/>
  <c r="AN95" i="5"/>
  <c r="Y94" i="14"/>
  <c r="AC95" i="5"/>
  <c r="AJ95" i="5"/>
  <c r="AA95" i="5"/>
  <c r="AL95" i="5"/>
  <c r="AG95" i="5"/>
  <c r="AF95" i="5"/>
  <c r="Z95" i="5"/>
  <c r="AD95" i="6"/>
  <c r="AJ95" i="6"/>
  <c r="AA95" i="6"/>
  <c r="AL95" i="6" s="1"/>
  <c r="AG95" i="6"/>
  <c r="AF95" i="6" s="1"/>
  <c r="AD58" i="19"/>
  <c r="AC58" i="19"/>
  <c r="AJ58" i="19"/>
  <c r="AI58" i="19"/>
  <c r="AA58" i="19"/>
  <c r="Z58" i="19"/>
  <c r="AG58" i="19"/>
  <c r="AF58" i="19"/>
  <c r="AD95" i="7"/>
  <c r="AJ95" i="7"/>
  <c r="AA95" i="7"/>
  <c r="AG95" i="7"/>
  <c r="Z95" i="7"/>
  <c r="AD56" i="20"/>
  <c r="AC56" i="20"/>
  <c r="AJ56" i="20"/>
  <c r="AA56" i="20"/>
  <c r="AG56" i="20"/>
  <c r="AD49" i="21"/>
  <c r="AC49" i="21" s="1"/>
  <c r="AJ49" i="21"/>
  <c r="AI49" i="21" s="1"/>
  <c r="AA49" i="21"/>
  <c r="AL49" i="21" s="1"/>
  <c r="H94" i="14" s="1"/>
  <c r="Z49" i="21"/>
  <c r="AG49" i="21"/>
  <c r="AD67" i="15"/>
  <c r="AC67" i="15" s="1"/>
  <c r="AJ67" i="15"/>
  <c r="AA67" i="15"/>
  <c r="AG67" i="15"/>
  <c r="AF67" i="15" s="1"/>
  <c r="AD94" i="7"/>
  <c r="AJ94" i="7"/>
  <c r="AA94" i="7"/>
  <c r="AG94" i="7"/>
  <c r="AF94" i="7"/>
  <c r="AD94" i="2"/>
  <c r="AJ94" i="2"/>
  <c r="AI94" i="2"/>
  <c r="AA94" i="2"/>
  <c r="AG94" i="2"/>
  <c r="AD94" i="3"/>
  <c r="AN94" i="3"/>
  <c r="AK93" i="14"/>
  <c r="AJ94" i="3"/>
  <c r="AI94" i="3"/>
  <c r="AA94" i="3"/>
  <c r="AG94" i="3"/>
  <c r="AD86" i="4"/>
  <c r="AJ86" i="4"/>
  <c r="AA86" i="4"/>
  <c r="AL86" i="4" s="1"/>
  <c r="Z93" i="14" s="1"/>
  <c r="AG86" i="4"/>
  <c r="AD94" i="5"/>
  <c r="AJ94" i="5"/>
  <c r="AA94" i="5"/>
  <c r="AG94" i="5"/>
  <c r="AD94" i="6"/>
  <c r="AN94" i="6" s="1"/>
  <c r="W93" i="14" s="1"/>
  <c r="AJ94" i="6"/>
  <c r="AA94" i="6"/>
  <c r="AG94" i="6"/>
  <c r="AD57" i="19"/>
  <c r="AC57" i="19"/>
  <c r="AJ57" i="19"/>
  <c r="AI57" i="19"/>
  <c r="AA57" i="19"/>
  <c r="AG57" i="19"/>
  <c r="AF57" i="19"/>
  <c r="AD55" i="20"/>
  <c r="AC55" i="20"/>
  <c r="AJ55" i="20"/>
  <c r="AI55" i="20"/>
  <c r="AA55" i="20"/>
  <c r="AG55" i="20"/>
  <c r="AF55" i="20"/>
  <c r="AD48" i="21"/>
  <c r="AN48" i="21" s="1"/>
  <c r="I93" i="14" s="1"/>
  <c r="AJ48" i="21"/>
  <c r="AA48" i="21"/>
  <c r="AG48" i="21"/>
  <c r="AD66" i="15"/>
  <c r="AC66" i="15" s="1"/>
  <c r="AJ66" i="15"/>
  <c r="AI66" i="15"/>
  <c r="AA66" i="15"/>
  <c r="Z66" i="15" s="1"/>
  <c r="AG66" i="15"/>
  <c r="AF66" i="15" s="1"/>
  <c r="AD93" i="2"/>
  <c r="AC93" i="2"/>
  <c r="AJ93" i="2"/>
  <c r="AA93" i="2"/>
  <c r="AG93" i="2"/>
  <c r="AD93" i="3"/>
  <c r="AN93" i="3"/>
  <c r="AK92" i="14"/>
  <c r="AJ93" i="3"/>
  <c r="AA93" i="3"/>
  <c r="AG93" i="3"/>
  <c r="AD85" i="4"/>
  <c r="AN85" i="4" s="1"/>
  <c r="AA92" i="14" s="1"/>
  <c r="AJ85" i="4"/>
  <c r="AA85" i="4"/>
  <c r="AG85" i="4"/>
  <c r="AI85" i="4"/>
  <c r="AD93" i="5"/>
  <c r="AC93" i="5"/>
  <c r="AJ93" i="5"/>
  <c r="AI93" i="5"/>
  <c r="AA93" i="5"/>
  <c r="AG93" i="5"/>
  <c r="AD93" i="6"/>
  <c r="AJ93" i="6"/>
  <c r="AA93" i="6"/>
  <c r="Z93" i="6"/>
  <c r="AG93" i="6"/>
  <c r="AD56" i="19"/>
  <c r="AC56" i="19"/>
  <c r="AJ56" i="19"/>
  <c r="AI56" i="19"/>
  <c r="AA56" i="19"/>
  <c r="AG56" i="19"/>
  <c r="AD93" i="7"/>
  <c r="AJ93" i="7"/>
  <c r="AI93" i="7"/>
  <c r="AA93" i="7"/>
  <c r="AG93" i="7"/>
  <c r="AD54" i="20"/>
  <c r="AJ54" i="20"/>
  <c r="AA54" i="20"/>
  <c r="Z54" i="20"/>
  <c r="AG54" i="20"/>
  <c r="AF54" i="20"/>
  <c r="AC54" i="20"/>
  <c r="AD47" i="21"/>
  <c r="AN47" i="21"/>
  <c r="I92" i="14" s="1"/>
  <c r="AJ47" i="21"/>
  <c r="AA47" i="21"/>
  <c r="Z47" i="21"/>
  <c r="AG47" i="21"/>
  <c r="AD65" i="15"/>
  <c r="AC65" i="15" s="1"/>
  <c r="AJ65" i="15"/>
  <c r="AI65" i="15" s="1"/>
  <c r="AA65" i="15"/>
  <c r="Z65" i="15"/>
  <c r="AG65" i="15"/>
  <c r="AF65" i="15" s="1"/>
  <c r="AD55" i="19"/>
  <c r="AC55" i="19"/>
  <c r="AJ55" i="19"/>
  <c r="AI55" i="19"/>
  <c r="AA55" i="19"/>
  <c r="Z55" i="19"/>
  <c r="AG55" i="19"/>
  <c r="AD92" i="2"/>
  <c r="AJ92" i="2"/>
  <c r="AA92" i="2"/>
  <c r="AG92" i="2"/>
  <c r="AF92" i="2"/>
  <c r="AD92" i="3"/>
  <c r="AC92" i="3"/>
  <c r="AJ92" i="3"/>
  <c r="AI92" i="3"/>
  <c r="AA92" i="3"/>
  <c r="AL92" i="3"/>
  <c r="AJ91" i="14"/>
  <c r="AG92" i="3"/>
  <c r="AD84" i="4"/>
  <c r="AN84" i="4" s="1"/>
  <c r="AA91" i="14" s="1"/>
  <c r="AJ84" i="4"/>
  <c r="AA84" i="4"/>
  <c r="Z84" i="4" s="1"/>
  <c r="AG84" i="4"/>
  <c r="AD92" i="5"/>
  <c r="AC92" i="5"/>
  <c r="AJ92" i="5"/>
  <c r="AA92" i="5"/>
  <c r="AG92" i="5"/>
  <c r="AF92" i="5"/>
  <c r="AD92" i="6"/>
  <c r="AJ92" i="6"/>
  <c r="AI92" i="6" s="1"/>
  <c r="AA92" i="6"/>
  <c r="AG92" i="6"/>
  <c r="AD92" i="7"/>
  <c r="AJ92" i="7"/>
  <c r="AI92" i="7"/>
  <c r="AA92" i="7"/>
  <c r="AG92" i="7"/>
  <c r="AD53" i="20"/>
  <c r="AJ53" i="20"/>
  <c r="AI53" i="20"/>
  <c r="AA53" i="20"/>
  <c r="AG53" i="20"/>
  <c r="AD46" i="21"/>
  <c r="AJ46" i="21"/>
  <c r="AI46" i="21" s="1"/>
  <c r="AA46" i="21"/>
  <c r="Z46" i="21"/>
  <c r="AG46" i="21"/>
  <c r="AD64" i="15"/>
  <c r="AC64" i="15" s="1"/>
  <c r="AJ64" i="15"/>
  <c r="AI64" i="15" s="1"/>
  <c r="AA64" i="15"/>
  <c r="Z64" i="15" s="1"/>
  <c r="AG64" i="15"/>
  <c r="AF64" i="15"/>
  <c r="AD91" i="2"/>
  <c r="AJ91" i="2"/>
  <c r="AI91" i="2"/>
  <c r="AA91" i="2"/>
  <c r="AL91" i="2"/>
  <c r="D90" i="14"/>
  <c r="AG91" i="2"/>
  <c r="AD91" i="3"/>
  <c r="AJ91" i="3"/>
  <c r="AA91" i="3"/>
  <c r="AG91" i="3"/>
  <c r="Z91" i="3"/>
  <c r="AD83" i="4"/>
  <c r="AJ83" i="4"/>
  <c r="AA83" i="4"/>
  <c r="AG83" i="4"/>
  <c r="AD91" i="5"/>
  <c r="AN91" i="5"/>
  <c r="Y90" i="14"/>
  <c r="AC91" i="5"/>
  <c r="AJ91" i="5"/>
  <c r="AI91" i="5"/>
  <c r="AA91" i="5"/>
  <c r="AG91" i="5"/>
  <c r="AD91" i="6"/>
  <c r="AN91" i="6" s="1"/>
  <c r="W90" i="14" s="1"/>
  <c r="AJ91" i="6"/>
  <c r="AA91" i="6"/>
  <c r="Z91" i="6" s="1"/>
  <c r="AG91" i="6"/>
  <c r="AD54" i="19"/>
  <c r="AJ54" i="19"/>
  <c r="AA54" i="19"/>
  <c r="Z54" i="19"/>
  <c r="AG54" i="19"/>
  <c r="AF54" i="19"/>
  <c r="AD91" i="7"/>
  <c r="AJ91" i="7"/>
  <c r="AI91" i="7"/>
  <c r="AA91" i="7"/>
  <c r="AL91" i="7"/>
  <c r="N90" i="14"/>
  <c r="AG91" i="7"/>
  <c r="AD52" i="20"/>
  <c r="AN52" i="20"/>
  <c r="K90" i="14"/>
  <c r="AC52" i="20"/>
  <c r="AJ52" i="20"/>
  <c r="AA52" i="20"/>
  <c r="AG52" i="20"/>
  <c r="AD45" i="21"/>
  <c r="AJ45" i="21"/>
  <c r="AI45" i="21"/>
  <c r="AA45" i="21"/>
  <c r="AL45" i="21" s="1"/>
  <c r="AG45" i="21"/>
  <c r="AF45" i="21" s="1"/>
  <c r="AD63" i="15"/>
  <c r="AC63" i="15" s="1"/>
  <c r="AJ63" i="15"/>
  <c r="AA63" i="15"/>
  <c r="Z63" i="15" s="1"/>
  <c r="AG63" i="15"/>
  <c r="AD90" i="2"/>
  <c r="AJ90" i="2"/>
  <c r="AI90" i="2"/>
  <c r="AA90" i="2"/>
  <c r="Z90" i="2"/>
  <c r="AG90" i="2"/>
  <c r="AD90" i="3"/>
  <c r="AJ90" i="3"/>
  <c r="AA90" i="3"/>
  <c r="AG90" i="3"/>
  <c r="AI90" i="3"/>
  <c r="AD89" i="3"/>
  <c r="AC89" i="3"/>
  <c r="AJ89" i="3"/>
  <c r="AI89" i="3"/>
  <c r="AA89" i="3"/>
  <c r="AG89" i="3"/>
  <c r="AD82" i="4"/>
  <c r="AN82" i="4" s="1"/>
  <c r="AA89" i="14" s="1"/>
  <c r="AJ82" i="4"/>
  <c r="AI82" i="4" s="1"/>
  <c r="AA82" i="4"/>
  <c r="Z82" i="4" s="1"/>
  <c r="AG82" i="4"/>
  <c r="AD90" i="5"/>
  <c r="AN90" i="5"/>
  <c r="Y89" i="14"/>
  <c r="AC90" i="5"/>
  <c r="AJ90" i="5"/>
  <c r="AA90" i="5"/>
  <c r="AL90" i="5"/>
  <c r="Z90" i="5"/>
  <c r="AG90" i="5"/>
  <c r="AF90" i="5"/>
  <c r="AD89" i="5"/>
  <c r="AJ89" i="5"/>
  <c r="AI89" i="5"/>
  <c r="AA89" i="5"/>
  <c r="AG89" i="5"/>
  <c r="AD90" i="6"/>
  <c r="AN90" i="6" s="1"/>
  <c r="W89" i="14"/>
  <c r="AJ90" i="6"/>
  <c r="AI90" i="6" s="1"/>
  <c r="AA90" i="6"/>
  <c r="AG90" i="6"/>
  <c r="AD53" i="19"/>
  <c r="AJ53" i="19"/>
  <c r="AA53" i="19"/>
  <c r="AG53" i="19"/>
  <c r="AF53" i="19"/>
  <c r="AD90" i="7"/>
  <c r="AJ90" i="7"/>
  <c r="AI90" i="7"/>
  <c r="AA90" i="7"/>
  <c r="AG90" i="7"/>
  <c r="AD51" i="20"/>
  <c r="AC51" i="20"/>
  <c r="AJ51" i="20"/>
  <c r="AI51" i="20"/>
  <c r="AA51" i="20"/>
  <c r="AL51" i="20"/>
  <c r="AG51" i="20"/>
  <c r="AD44" i="21"/>
  <c r="AJ44" i="21"/>
  <c r="AI44" i="21"/>
  <c r="AA44" i="21"/>
  <c r="AL44" i="21" s="1"/>
  <c r="AG44" i="21"/>
  <c r="AD62" i="15"/>
  <c r="AC62" i="15" s="1"/>
  <c r="AJ62" i="15"/>
  <c r="AA62" i="15"/>
  <c r="AG62" i="15"/>
  <c r="AF62" i="15"/>
  <c r="AD89" i="2"/>
  <c r="AJ89" i="2"/>
  <c r="AI89" i="2"/>
  <c r="AA89" i="2"/>
  <c r="Z89" i="2"/>
  <c r="AG89" i="2"/>
  <c r="AF89" i="2"/>
  <c r="AD81" i="4"/>
  <c r="AJ81" i="4"/>
  <c r="AA81" i="4"/>
  <c r="AG81" i="4"/>
  <c r="AD89" i="6"/>
  <c r="AC89" i="6"/>
  <c r="AJ89" i="6"/>
  <c r="AI89" i="6" s="1"/>
  <c r="AA89" i="6"/>
  <c r="Z89" i="6"/>
  <c r="AG89" i="6"/>
  <c r="AD52" i="19"/>
  <c r="AC52" i="19"/>
  <c r="AJ52" i="19"/>
  <c r="AI52" i="19"/>
  <c r="AA52" i="19"/>
  <c r="Z52" i="19"/>
  <c r="AG52" i="19"/>
  <c r="AF52" i="19"/>
  <c r="AD89" i="7"/>
  <c r="AJ89" i="7"/>
  <c r="AA89" i="7"/>
  <c r="AL89" i="7"/>
  <c r="N88" i="14"/>
  <c r="AG89" i="7"/>
  <c r="AD50" i="20"/>
  <c r="AC50" i="20"/>
  <c r="AJ50" i="20"/>
  <c r="AI50" i="20"/>
  <c r="AA50" i="20"/>
  <c r="AG50" i="20"/>
  <c r="AD43" i="21"/>
  <c r="AC43" i="21" s="1"/>
  <c r="AJ43" i="21"/>
  <c r="AA43" i="21"/>
  <c r="Z43" i="21" s="1"/>
  <c r="AL43" i="21"/>
  <c r="AG43" i="21"/>
  <c r="AF43" i="21" s="1"/>
  <c r="AD61" i="15"/>
  <c r="AC61" i="15" s="1"/>
  <c r="AJ61" i="15"/>
  <c r="AI61" i="15"/>
  <c r="AA61" i="15"/>
  <c r="AG61" i="15"/>
  <c r="AF61" i="15" s="1"/>
  <c r="AD88" i="2"/>
  <c r="AJ88" i="2"/>
  <c r="AI88" i="2"/>
  <c r="AA88" i="2"/>
  <c r="AG88" i="2"/>
  <c r="AF88" i="2"/>
  <c r="AD88" i="3"/>
  <c r="AN88" i="3"/>
  <c r="AK87" i="14"/>
  <c r="AJ88" i="3"/>
  <c r="AI88" i="3"/>
  <c r="AA88" i="3"/>
  <c r="AG88" i="3"/>
  <c r="AF88" i="3"/>
  <c r="AD80" i="4"/>
  <c r="AJ80" i="4"/>
  <c r="AA80" i="4"/>
  <c r="AG80" i="4"/>
  <c r="AD88" i="5"/>
  <c r="AJ88" i="5"/>
  <c r="AI88" i="5"/>
  <c r="AA88" i="5"/>
  <c r="AG88" i="5"/>
  <c r="AD88" i="6"/>
  <c r="AC88" i="6"/>
  <c r="AJ88" i="6"/>
  <c r="AA88" i="6"/>
  <c r="AL88" i="6" s="1"/>
  <c r="AG88" i="6"/>
  <c r="AD51" i="19"/>
  <c r="AJ51" i="19"/>
  <c r="AI51" i="19"/>
  <c r="AA51" i="19"/>
  <c r="AG51" i="19"/>
  <c r="AF51" i="19"/>
  <c r="AD88" i="7"/>
  <c r="AN88" i="7"/>
  <c r="O87" i="14"/>
  <c r="AJ88" i="7"/>
  <c r="AI88" i="7"/>
  <c r="AA88" i="7"/>
  <c r="AG88" i="7"/>
  <c r="AD49" i="20"/>
  <c r="AJ49" i="20"/>
  <c r="AI49" i="20"/>
  <c r="AA49" i="20"/>
  <c r="AG49" i="20"/>
  <c r="AD42" i="21"/>
  <c r="AJ42" i="21"/>
  <c r="AA42" i="21"/>
  <c r="AL42" i="21" s="1"/>
  <c r="H87" i="14" s="1"/>
  <c r="AG42" i="21"/>
  <c r="AD60" i="15"/>
  <c r="AC60" i="15" s="1"/>
  <c r="AJ60" i="15"/>
  <c r="AI60" i="15"/>
  <c r="AA60" i="15"/>
  <c r="Z60" i="15" s="1"/>
  <c r="AG60" i="15"/>
  <c r="AF60" i="15" s="1"/>
  <c r="AD87" i="3"/>
  <c r="AN87" i="3"/>
  <c r="AK86" i="14"/>
  <c r="AJ87" i="3"/>
  <c r="AI87" i="3"/>
  <c r="AA87" i="3"/>
  <c r="AL87" i="3"/>
  <c r="AG87" i="3"/>
  <c r="AD79" i="4"/>
  <c r="AC79" i="4" s="1"/>
  <c r="AJ79" i="4"/>
  <c r="AA79" i="4"/>
  <c r="AG79" i="4"/>
  <c r="AF79" i="4" s="1"/>
  <c r="AD87" i="5"/>
  <c r="AC87" i="5"/>
  <c r="AJ87" i="5"/>
  <c r="AI87" i="5"/>
  <c r="AA87" i="5"/>
  <c r="AG87" i="5"/>
  <c r="AD87" i="6"/>
  <c r="AN87" i="6" s="1"/>
  <c r="W86" i="14" s="1"/>
  <c r="AJ87" i="6"/>
  <c r="AA87" i="6"/>
  <c r="AG87" i="6"/>
  <c r="AD50" i="19"/>
  <c r="AJ50" i="19"/>
  <c r="AA50" i="19"/>
  <c r="Z50" i="19"/>
  <c r="AG50" i="19"/>
  <c r="AD87" i="7"/>
  <c r="AJ87" i="7"/>
  <c r="AI87" i="7"/>
  <c r="AA87" i="7"/>
  <c r="AG87" i="7"/>
  <c r="AF87" i="7"/>
  <c r="AD48" i="20"/>
  <c r="AJ48" i="20"/>
  <c r="AA48" i="20"/>
  <c r="AL48" i="20"/>
  <c r="AG48" i="20"/>
  <c r="AI48" i="20"/>
  <c r="AD41" i="21"/>
  <c r="AC41" i="21"/>
  <c r="AJ41" i="21"/>
  <c r="AN41" i="21" s="1"/>
  <c r="I86" i="14" s="1"/>
  <c r="AI41" i="21"/>
  <c r="AA41" i="21"/>
  <c r="AL41" i="21"/>
  <c r="AG41" i="21"/>
  <c r="AD40" i="21"/>
  <c r="AC40" i="21" s="1"/>
  <c r="AJ40" i="21"/>
  <c r="AI40" i="21" s="1"/>
  <c r="AA40" i="21"/>
  <c r="AL40" i="21" s="1"/>
  <c r="H85" i="14" s="1"/>
  <c r="Z40" i="21"/>
  <c r="AG40" i="21"/>
  <c r="AF40" i="21"/>
  <c r="AD87" i="2"/>
  <c r="AC87" i="2"/>
  <c r="AJ87" i="2"/>
  <c r="AI87" i="2"/>
  <c r="AA87" i="2"/>
  <c r="AG87" i="2"/>
  <c r="AD86" i="2"/>
  <c r="AC86" i="2"/>
  <c r="AJ86" i="2"/>
  <c r="AA86" i="2"/>
  <c r="AG86" i="2"/>
  <c r="AF86" i="2"/>
  <c r="AD59" i="15"/>
  <c r="AC59" i="15" s="1"/>
  <c r="AJ59" i="15"/>
  <c r="AI59" i="15" s="1"/>
  <c r="AA59" i="15"/>
  <c r="AL59" i="15"/>
  <c r="B86" i="14" s="1"/>
  <c r="AG59" i="15"/>
  <c r="AF59" i="15"/>
  <c r="AA78" i="4"/>
  <c r="Z78" i="4"/>
  <c r="AD86" i="3"/>
  <c r="AN86" i="3"/>
  <c r="AK85" i="14"/>
  <c r="AJ86" i="3"/>
  <c r="AI86" i="3"/>
  <c r="AA86" i="3"/>
  <c r="AL86" i="3"/>
  <c r="AG86" i="3"/>
  <c r="AF86" i="3"/>
  <c r="AD78" i="4"/>
  <c r="AJ78" i="4"/>
  <c r="AI78" i="4" s="1"/>
  <c r="AG78" i="4"/>
  <c r="AD86" i="5"/>
  <c r="AN86" i="5"/>
  <c r="Y85" i="14"/>
  <c r="AJ86" i="5"/>
  <c r="AI86" i="5"/>
  <c r="AA86" i="5"/>
  <c r="AL86" i="5"/>
  <c r="Z86" i="5"/>
  <c r="AG86" i="5"/>
  <c r="AF86" i="5"/>
  <c r="AD86" i="6"/>
  <c r="AC86" i="6" s="1"/>
  <c r="AJ86" i="6"/>
  <c r="AI86" i="6" s="1"/>
  <c r="AA86" i="6"/>
  <c r="AL86" i="6" s="1"/>
  <c r="V85" i="14" s="1"/>
  <c r="AG86" i="6"/>
  <c r="AF86" i="6" s="1"/>
  <c r="AD49" i="19"/>
  <c r="AN49" i="19"/>
  <c r="U85" i="14"/>
  <c r="AJ49" i="19"/>
  <c r="AI49" i="19"/>
  <c r="AA49" i="19"/>
  <c r="AG49" i="19"/>
  <c r="AD86" i="7"/>
  <c r="AN86" i="7"/>
  <c r="O85" i="14"/>
  <c r="AJ86" i="7"/>
  <c r="AI86" i="7"/>
  <c r="AA86" i="7"/>
  <c r="AG86" i="7"/>
  <c r="AD47" i="20"/>
  <c r="AJ47" i="20"/>
  <c r="AA47" i="20"/>
  <c r="AL47" i="20"/>
  <c r="J85" i="14"/>
  <c r="AG47" i="20"/>
  <c r="AI47" i="20"/>
  <c r="AD58" i="15"/>
  <c r="AC58" i="15"/>
  <c r="AJ58" i="15"/>
  <c r="AI58" i="15" s="1"/>
  <c r="AA58" i="15"/>
  <c r="AL58" i="15" s="1"/>
  <c r="B85" i="14" s="1"/>
  <c r="AG58" i="15"/>
  <c r="AF58" i="15"/>
  <c r="AD85" i="2"/>
  <c r="AJ85" i="2"/>
  <c r="AI85" i="2"/>
  <c r="AA85" i="2"/>
  <c r="AG85" i="2"/>
  <c r="AD85" i="3"/>
  <c r="AN85" i="3"/>
  <c r="AK84" i="14"/>
  <c r="AJ85" i="3"/>
  <c r="AI85" i="3"/>
  <c r="AA85" i="3"/>
  <c r="AG85" i="3"/>
  <c r="AD77" i="4"/>
  <c r="AC77" i="4" s="1"/>
  <c r="AJ77" i="4"/>
  <c r="AA77" i="4"/>
  <c r="AG77" i="4"/>
  <c r="AD85" i="5"/>
  <c r="AC85" i="5"/>
  <c r="AJ85" i="5"/>
  <c r="AI85" i="5"/>
  <c r="AA85" i="5"/>
  <c r="AG85" i="5"/>
  <c r="AD85" i="6"/>
  <c r="AJ85" i="6"/>
  <c r="AI85" i="6" s="1"/>
  <c r="AA85" i="6"/>
  <c r="AG85" i="6"/>
  <c r="AF85" i="6" s="1"/>
  <c r="AD48" i="19"/>
  <c r="AJ48" i="19"/>
  <c r="AI48" i="19"/>
  <c r="AA48" i="19"/>
  <c r="Z48" i="19"/>
  <c r="AG48" i="19"/>
  <c r="AD85" i="7"/>
  <c r="AN85" i="7"/>
  <c r="O84" i="14"/>
  <c r="AJ85" i="7"/>
  <c r="AI85" i="7"/>
  <c r="AA85" i="7"/>
  <c r="AL85" i="7"/>
  <c r="N84" i="14"/>
  <c r="AG85" i="7"/>
  <c r="AD46" i="20"/>
  <c r="AC46" i="20"/>
  <c r="AJ46" i="20"/>
  <c r="AI46" i="20"/>
  <c r="AA46" i="20"/>
  <c r="AG46" i="20"/>
  <c r="AD39" i="21"/>
  <c r="AJ39" i="21"/>
  <c r="AI39" i="21" s="1"/>
  <c r="AA39" i="21"/>
  <c r="AL39" i="21" s="1"/>
  <c r="H84" i="14" s="1"/>
  <c r="AG39" i="21"/>
  <c r="AF39" i="21"/>
  <c r="AC85" i="2"/>
  <c r="AD57" i="15"/>
  <c r="AJ57" i="15"/>
  <c r="AI57" i="15" s="1"/>
  <c r="AA57" i="15"/>
  <c r="Z57" i="15" s="1"/>
  <c r="AG57" i="15"/>
  <c r="AD76" i="4"/>
  <c r="AC76" i="4"/>
  <c r="AJ76" i="4"/>
  <c r="AN76" i="4" s="1"/>
  <c r="AA83" i="14" s="1"/>
  <c r="AG76" i="4"/>
  <c r="AF76" i="4" s="1"/>
  <c r="AA76" i="4"/>
  <c r="Z76" i="4" s="1"/>
  <c r="AD84" i="2"/>
  <c r="AC84" i="2"/>
  <c r="AJ84" i="2"/>
  <c r="AI84" i="2"/>
  <c r="AA84" i="2"/>
  <c r="AL84" i="2"/>
  <c r="D83" i="14"/>
  <c r="Z84" i="2"/>
  <c r="AG84" i="2"/>
  <c r="AD84" i="3"/>
  <c r="AN84" i="3"/>
  <c r="AK83" i="14"/>
  <c r="AJ84" i="3"/>
  <c r="AI84" i="3"/>
  <c r="AA84" i="3"/>
  <c r="AG84" i="3"/>
  <c r="AD84" i="5"/>
  <c r="AN84" i="5"/>
  <c r="Y83" i="14"/>
  <c r="AJ84" i="5"/>
  <c r="AI84" i="5"/>
  <c r="AA84" i="5"/>
  <c r="Z84" i="5"/>
  <c r="AG84" i="5"/>
  <c r="AF84" i="5"/>
  <c r="AD84" i="6"/>
  <c r="AJ84" i="6"/>
  <c r="AA84" i="6"/>
  <c r="AG84" i="6"/>
  <c r="AD47" i="19"/>
  <c r="AN47" i="19"/>
  <c r="U83" i="14"/>
  <c r="AJ47" i="19"/>
  <c r="AA47" i="19"/>
  <c r="AG47" i="19"/>
  <c r="AD84" i="7"/>
  <c r="AJ84" i="7"/>
  <c r="AI84" i="7"/>
  <c r="AA84" i="7"/>
  <c r="AG84" i="7"/>
  <c r="AD45" i="20"/>
  <c r="AJ45" i="20"/>
  <c r="AI45" i="20"/>
  <c r="AA45" i="20"/>
  <c r="AG45" i="20"/>
  <c r="AD38" i="21"/>
  <c r="AN38" i="21" s="1"/>
  <c r="I83" i="14" s="1"/>
  <c r="AJ38" i="21"/>
  <c r="AA38" i="21"/>
  <c r="AL38" i="21" s="1"/>
  <c r="H83" i="14" s="1"/>
  <c r="Z38" i="21"/>
  <c r="AG38" i="21"/>
  <c r="AD56" i="15"/>
  <c r="AJ56" i="15"/>
  <c r="AI56" i="15" s="1"/>
  <c r="AA56" i="15"/>
  <c r="Z56" i="15"/>
  <c r="AG56" i="15"/>
  <c r="AD83" i="2"/>
  <c r="AC83" i="2"/>
  <c r="AJ83" i="2"/>
  <c r="AI83" i="2"/>
  <c r="AA83" i="2"/>
  <c r="Z83" i="2"/>
  <c r="AG83" i="2"/>
  <c r="AG83" i="5"/>
  <c r="AF83" i="5"/>
  <c r="AD83" i="3"/>
  <c r="AJ83" i="3"/>
  <c r="AI83" i="3"/>
  <c r="AA83" i="3"/>
  <c r="AL83" i="3"/>
  <c r="AG83" i="3"/>
  <c r="Z83" i="3"/>
  <c r="AD75" i="4"/>
  <c r="AJ75" i="4"/>
  <c r="AI75" i="4" s="1"/>
  <c r="AA75" i="4"/>
  <c r="AG75" i="4"/>
  <c r="AF75" i="4" s="1"/>
  <c r="AD83" i="5"/>
  <c r="AN83" i="5"/>
  <c r="Y82" i="14"/>
  <c r="AJ83" i="5"/>
  <c r="AI83" i="5"/>
  <c r="AA83" i="5"/>
  <c r="AL83" i="5"/>
  <c r="AD83" i="6"/>
  <c r="AC83" i="6" s="1"/>
  <c r="AJ83" i="6"/>
  <c r="AI83" i="6"/>
  <c r="AA83" i="6"/>
  <c r="Z83" i="6" s="1"/>
  <c r="AG83" i="6"/>
  <c r="AD46" i="19"/>
  <c r="AJ46" i="19"/>
  <c r="AA46" i="19"/>
  <c r="AG46" i="19"/>
  <c r="AF46" i="19"/>
  <c r="AC46" i="19"/>
  <c r="AD83" i="7"/>
  <c r="AJ83" i="7"/>
  <c r="AA83" i="7"/>
  <c r="AG83" i="7"/>
  <c r="AD44" i="20"/>
  <c r="AN44" i="20"/>
  <c r="K82" i="14"/>
  <c r="AJ44" i="20"/>
  <c r="AI44" i="20"/>
  <c r="AA44" i="20"/>
  <c r="AL44" i="20"/>
  <c r="J82" i="14"/>
  <c r="AG44" i="20"/>
  <c r="AD37" i="21"/>
  <c r="AC37" i="21" s="1"/>
  <c r="AJ37" i="21"/>
  <c r="AI37" i="21" s="1"/>
  <c r="AA37" i="21"/>
  <c r="AL37" i="21" s="1"/>
  <c r="H82" i="14" s="1"/>
  <c r="AG37" i="21"/>
  <c r="AD55" i="15"/>
  <c r="AC55" i="15" s="1"/>
  <c r="AJ55" i="15"/>
  <c r="AI55" i="15" s="1"/>
  <c r="AA55" i="15"/>
  <c r="Z55" i="15"/>
  <c r="AG55" i="15"/>
  <c r="AF55" i="15" s="1"/>
  <c r="AD82" i="2"/>
  <c r="AN82" i="2"/>
  <c r="E81" i="14"/>
  <c r="AJ82" i="2"/>
  <c r="AA82" i="2"/>
  <c r="Z82" i="2"/>
  <c r="AG82" i="2"/>
  <c r="AF82" i="2"/>
  <c r="AD82" i="3"/>
  <c r="AJ82" i="3"/>
  <c r="AA82" i="3"/>
  <c r="Z82" i="3"/>
  <c r="AG82" i="3"/>
  <c r="AF82" i="3"/>
  <c r="AD74" i="4"/>
  <c r="AC74" i="4" s="1"/>
  <c r="AJ74" i="4"/>
  <c r="AI74" i="4" s="1"/>
  <c r="AA74" i="4"/>
  <c r="AG74" i="4"/>
  <c r="AF74" i="4" s="1"/>
  <c r="AD82" i="5"/>
  <c r="AJ82" i="5"/>
  <c r="AA82" i="5"/>
  <c r="AG82" i="5"/>
  <c r="AF82" i="5"/>
  <c r="AD82" i="6"/>
  <c r="AC82" i="6"/>
  <c r="AJ82" i="6"/>
  <c r="AI82" i="6" s="1"/>
  <c r="AA82" i="6"/>
  <c r="AG82" i="6"/>
  <c r="AF82" i="6" s="1"/>
  <c r="AD45" i="19"/>
  <c r="AJ45" i="19"/>
  <c r="AI45" i="19"/>
  <c r="AA45" i="19"/>
  <c r="Z45" i="19"/>
  <c r="AG45" i="19"/>
  <c r="AD82" i="7"/>
  <c r="AJ82" i="7"/>
  <c r="AA82" i="7"/>
  <c r="AG82" i="7"/>
  <c r="AF82" i="7"/>
  <c r="AD43" i="20"/>
  <c r="AJ43" i="20"/>
  <c r="AI43" i="20"/>
  <c r="AA43" i="20"/>
  <c r="AG43" i="20"/>
  <c r="AD36" i="21"/>
  <c r="AJ36" i="21"/>
  <c r="AI36" i="21" s="1"/>
  <c r="AA36" i="21"/>
  <c r="AG36" i="21"/>
  <c r="AF36" i="21" s="1"/>
  <c r="AD54" i="15"/>
  <c r="AC54" i="15" s="1"/>
  <c r="AJ54" i="15"/>
  <c r="AI54" i="15" s="1"/>
  <c r="AN54" i="15"/>
  <c r="C81" i="14" s="1"/>
  <c r="AA54" i="15"/>
  <c r="Z54" i="15"/>
  <c r="AG54" i="15"/>
  <c r="AF54" i="15" s="1"/>
  <c r="AD81" i="3"/>
  <c r="AN81" i="3"/>
  <c r="AK80" i="14"/>
  <c r="AJ81" i="3"/>
  <c r="AA81" i="3"/>
  <c r="Z81" i="3"/>
  <c r="AG81" i="3"/>
  <c r="AF81" i="3"/>
  <c r="AD73" i="4"/>
  <c r="AN73" i="4"/>
  <c r="AA80" i="14" s="1"/>
  <c r="AJ73" i="4"/>
  <c r="AA73" i="4"/>
  <c r="AL73" i="4" s="1"/>
  <c r="Z80" i="14" s="1"/>
  <c r="AG73" i="4"/>
  <c r="AF73" i="4" s="1"/>
  <c r="AD81" i="5"/>
  <c r="AJ81" i="5"/>
  <c r="AA81" i="5"/>
  <c r="Z81" i="5"/>
  <c r="AG81" i="5"/>
  <c r="AF81" i="5"/>
  <c r="AD81" i="6"/>
  <c r="AJ81" i="6"/>
  <c r="AA81" i="6"/>
  <c r="Z81" i="6" s="1"/>
  <c r="AG81" i="6"/>
  <c r="AD44" i="19"/>
  <c r="AC44" i="19"/>
  <c r="AJ44" i="19"/>
  <c r="AI44" i="19"/>
  <c r="AA44" i="19"/>
  <c r="AG44" i="19"/>
  <c r="AD81" i="7"/>
  <c r="AN81" i="7"/>
  <c r="O80" i="14"/>
  <c r="AJ81" i="7"/>
  <c r="AI81" i="7"/>
  <c r="AA81" i="7"/>
  <c r="Z81" i="7"/>
  <c r="AG81" i="7"/>
  <c r="AD42" i="20"/>
  <c r="AN42" i="20"/>
  <c r="K80" i="14"/>
  <c r="AC42" i="20"/>
  <c r="AJ42" i="20"/>
  <c r="AA42" i="20"/>
  <c r="AG42" i="20"/>
  <c r="AD35" i="21"/>
  <c r="AJ35" i="21"/>
  <c r="AI35" i="21" s="1"/>
  <c r="AA35" i="21"/>
  <c r="AG35" i="21"/>
  <c r="AL35" i="21" s="1"/>
  <c r="H80" i="14" s="1"/>
  <c r="AD81" i="2"/>
  <c r="AJ81" i="2"/>
  <c r="AI81" i="2"/>
  <c r="AA81" i="2"/>
  <c r="AG81" i="2"/>
  <c r="AD53" i="15"/>
  <c r="AC53" i="15" s="1"/>
  <c r="AJ53" i="15"/>
  <c r="AI53" i="15" s="1"/>
  <c r="AA53" i="15"/>
  <c r="Z53" i="15"/>
  <c r="AG53" i="15"/>
  <c r="AF53" i="15"/>
  <c r="AD80" i="2"/>
  <c r="AN80" i="2"/>
  <c r="E79" i="14"/>
  <c r="AJ80" i="2"/>
  <c r="AA80" i="2"/>
  <c r="Z80" i="2"/>
  <c r="AG80" i="2"/>
  <c r="AF80" i="2"/>
  <c r="AD80" i="3"/>
  <c r="AC80" i="3"/>
  <c r="AJ80" i="3"/>
  <c r="AI80" i="3"/>
  <c r="AA80" i="3"/>
  <c r="AL80" i="3"/>
  <c r="Z80" i="3"/>
  <c r="AG80" i="3"/>
  <c r="AD72" i="4"/>
  <c r="AJ72" i="4"/>
  <c r="AA72" i="4"/>
  <c r="AG72" i="4"/>
  <c r="AF72" i="4" s="1"/>
  <c r="AD80" i="5"/>
  <c r="AJ80" i="5"/>
  <c r="AI80" i="5"/>
  <c r="AA80" i="5"/>
  <c r="AG80" i="5"/>
  <c r="AD80" i="6"/>
  <c r="AN80" i="6" s="1"/>
  <c r="W79" i="14" s="1"/>
  <c r="AJ80" i="6"/>
  <c r="AA80" i="6"/>
  <c r="AG80" i="6"/>
  <c r="AD43" i="19"/>
  <c r="AJ43" i="19"/>
  <c r="AI43" i="19"/>
  <c r="AA43" i="19"/>
  <c r="AG43" i="19"/>
  <c r="AF43" i="19"/>
  <c r="AD80" i="7"/>
  <c r="AJ80" i="7"/>
  <c r="AI80" i="7"/>
  <c r="AA80" i="7"/>
  <c r="AG80" i="7"/>
  <c r="AF80" i="7"/>
  <c r="AD41" i="20"/>
  <c r="AC41" i="20"/>
  <c r="AJ41" i="20"/>
  <c r="AI41" i="20"/>
  <c r="AA41" i="20"/>
  <c r="AL41" i="20"/>
  <c r="Z41" i="20"/>
  <c r="AG41" i="20"/>
  <c r="AD34" i="21"/>
  <c r="AN34" i="21" s="1"/>
  <c r="I79" i="14" s="1"/>
  <c r="AJ34" i="21"/>
  <c r="AA34" i="21"/>
  <c r="AL34" i="21" s="1"/>
  <c r="H79" i="14" s="1"/>
  <c r="AG34" i="21"/>
  <c r="AF34" i="21"/>
  <c r="AD52" i="15"/>
  <c r="AJ52" i="15"/>
  <c r="AI52" i="15"/>
  <c r="AA52" i="15"/>
  <c r="Z52" i="15" s="1"/>
  <c r="AG52" i="15"/>
  <c r="AF52" i="15" s="1"/>
  <c r="AD79" i="5"/>
  <c r="AJ79" i="5"/>
  <c r="AI79" i="5"/>
  <c r="AA79" i="5"/>
  <c r="AL79" i="5"/>
  <c r="Z79" i="5"/>
  <c r="AG79" i="5"/>
  <c r="AD79" i="2"/>
  <c r="AN79" i="2"/>
  <c r="E78" i="14"/>
  <c r="AJ79" i="2"/>
  <c r="AI79" i="2"/>
  <c r="AD71" i="4"/>
  <c r="AN71" i="4" s="1"/>
  <c r="AA78" i="14" s="1"/>
  <c r="AJ71" i="4"/>
  <c r="AI71" i="4" s="1"/>
  <c r="AA79" i="2"/>
  <c r="AL79" i="2"/>
  <c r="D78" i="14"/>
  <c r="AG79" i="2"/>
  <c r="AF79" i="2"/>
  <c r="AA71" i="4"/>
  <c r="Z71" i="4" s="1"/>
  <c r="AG71" i="4"/>
  <c r="AD78" i="2"/>
  <c r="AJ78" i="2"/>
  <c r="AI78" i="2"/>
  <c r="AD70" i="4"/>
  <c r="AJ70" i="4"/>
  <c r="AI70" i="4" s="1"/>
  <c r="AA78" i="2"/>
  <c r="AG78" i="2"/>
  <c r="AF78" i="2"/>
  <c r="AA70" i="4"/>
  <c r="AG70" i="4"/>
  <c r="AD79" i="3"/>
  <c r="AN79" i="3"/>
  <c r="AK78" i="14"/>
  <c r="AJ79" i="3"/>
  <c r="AI79" i="3"/>
  <c r="AA79" i="3"/>
  <c r="AG79" i="3"/>
  <c r="AD79" i="6"/>
  <c r="AJ79" i="6"/>
  <c r="AA79" i="6"/>
  <c r="AL79" i="6" s="1"/>
  <c r="V78" i="14" s="1"/>
  <c r="AG79" i="6"/>
  <c r="AD42" i="19"/>
  <c r="AN42" i="19"/>
  <c r="U78" i="14"/>
  <c r="AJ42" i="19"/>
  <c r="AI42" i="19"/>
  <c r="AA42" i="19"/>
  <c r="AG42" i="19"/>
  <c r="AD79" i="7"/>
  <c r="AJ79" i="7"/>
  <c r="AA79" i="7"/>
  <c r="AL79" i="7"/>
  <c r="N78" i="14"/>
  <c r="AG79" i="7"/>
  <c r="AI79" i="7"/>
  <c r="AD40" i="20"/>
  <c r="AJ40" i="20"/>
  <c r="AA40" i="20"/>
  <c r="AG40" i="20"/>
  <c r="AD33" i="21"/>
  <c r="AJ33" i="21"/>
  <c r="AA33" i="21"/>
  <c r="Z33" i="21" s="1"/>
  <c r="AG33" i="21"/>
  <c r="AF33" i="21"/>
  <c r="AD51" i="15"/>
  <c r="AC51" i="15" s="1"/>
  <c r="AJ51" i="15"/>
  <c r="AI51" i="15" s="1"/>
  <c r="AA51" i="15"/>
  <c r="AG51" i="15"/>
  <c r="AF51" i="15"/>
  <c r="AD78" i="3"/>
  <c r="AJ78" i="3"/>
  <c r="AI78" i="3"/>
  <c r="AA78" i="3"/>
  <c r="AG78" i="3"/>
  <c r="AD78" i="6"/>
  <c r="AC78" i="6" s="1"/>
  <c r="AJ78" i="6"/>
  <c r="AI78" i="6" s="1"/>
  <c r="AA78" i="6"/>
  <c r="Z78" i="6" s="1"/>
  <c r="AG78" i="6"/>
  <c r="AF78" i="6" s="1"/>
  <c r="AD78" i="5"/>
  <c r="AN78" i="5"/>
  <c r="Y77" i="14"/>
  <c r="AC78" i="5"/>
  <c r="AJ78" i="5"/>
  <c r="AI78" i="5"/>
  <c r="AA78" i="5"/>
  <c r="AG78" i="5"/>
  <c r="AD41" i="19"/>
  <c r="AC41" i="19"/>
  <c r="AJ41" i="19"/>
  <c r="AI41" i="19"/>
  <c r="AA41" i="19"/>
  <c r="AG41" i="19"/>
  <c r="AD78" i="7"/>
  <c r="AJ78" i="7"/>
  <c r="AI78" i="7"/>
  <c r="AA78" i="7"/>
  <c r="AG78" i="7"/>
  <c r="AD39" i="20"/>
  <c r="AN39" i="20"/>
  <c r="K77" i="14"/>
  <c r="AJ39" i="20"/>
  <c r="AI39" i="20"/>
  <c r="AA39" i="20"/>
  <c r="AG39" i="20"/>
  <c r="AF39" i="20"/>
  <c r="AD32" i="21"/>
  <c r="AN32" i="21" s="1"/>
  <c r="I77" i="14" s="1"/>
  <c r="AJ32" i="21"/>
  <c r="AI32" i="21"/>
  <c r="AA32" i="21"/>
  <c r="Z32" i="21"/>
  <c r="AG32" i="21"/>
  <c r="AL32" i="21" s="1"/>
  <c r="H77" i="14" s="1"/>
  <c r="AD50" i="15"/>
  <c r="AJ50" i="15"/>
  <c r="AI50" i="15"/>
  <c r="AA50" i="15"/>
  <c r="Z50" i="15" s="1"/>
  <c r="AG50" i="15"/>
  <c r="AF50" i="15" s="1"/>
  <c r="AD77" i="2"/>
  <c r="AJ77" i="2"/>
  <c r="AD69" i="4"/>
  <c r="AC69" i="4" s="1"/>
  <c r="AJ69" i="4"/>
  <c r="AA77" i="2"/>
  <c r="AG77" i="2"/>
  <c r="AA69" i="4"/>
  <c r="Z69" i="4" s="1"/>
  <c r="AG69" i="4"/>
  <c r="AD77" i="3"/>
  <c r="AN77" i="3"/>
  <c r="AK76" i="14"/>
  <c r="AC77" i="3"/>
  <c r="AJ77" i="3"/>
  <c r="AA77" i="3"/>
  <c r="AG77" i="3"/>
  <c r="AF77" i="3"/>
  <c r="AI77" i="3"/>
  <c r="AD77" i="5"/>
  <c r="AJ77" i="5"/>
  <c r="AI77" i="5"/>
  <c r="AA77" i="5"/>
  <c r="AG77" i="5"/>
  <c r="AD77" i="6"/>
  <c r="AJ77" i="6"/>
  <c r="AI77" i="6"/>
  <c r="AA77" i="6"/>
  <c r="AG77" i="6"/>
  <c r="AF77" i="6" s="1"/>
  <c r="AD40" i="19"/>
  <c r="AN40" i="19"/>
  <c r="U76" i="14"/>
  <c r="AJ40" i="19"/>
  <c r="AA40" i="19"/>
  <c r="AL40" i="19"/>
  <c r="Z40" i="19"/>
  <c r="AG40" i="19"/>
  <c r="AD77" i="7"/>
  <c r="AN77" i="7"/>
  <c r="O76" i="14"/>
  <c r="AJ77" i="7"/>
  <c r="AA77" i="7"/>
  <c r="AG77" i="7"/>
  <c r="AF77" i="7"/>
  <c r="AD38" i="20"/>
  <c r="AJ38" i="20"/>
  <c r="AA38" i="20"/>
  <c r="Z38" i="20"/>
  <c r="AG38" i="20"/>
  <c r="AD31" i="21"/>
  <c r="AN31" i="21"/>
  <c r="I76" i="14" s="1"/>
  <c r="AJ31" i="21"/>
  <c r="AA31" i="21"/>
  <c r="AG31" i="21"/>
  <c r="AF31" i="21" s="1"/>
  <c r="AD49" i="15"/>
  <c r="AJ49" i="15"/>
  <c r="AI49" i="15" s="1"/>
  <c r="AA49" i="15"/>
  <c r="AG49" i="15"/>
  <c r="AF49" i="15" s="1"/>
  <c r="AD76" i="2"/>
  <c r="AJ76" i="2"/>
  <c r="AD68" i="4"/>
  <c r="AC68" i="4" s="1"/>
  <c r="AJ68" i="4"/>
  <c r="AA76" i="2"/>
  <c r="AL76" i="2"/>
  <c r="D75" i="14"/>
  <c r="Z76" i="2"/>
  <c r="AG76" i="2"/>
  <c r="AA68" i="4"/>
  <c r="AG68" i="4"/>
  <c r="AD76" i="3"/>
  <c r="AJ76" i="3"/>
  <c r="AI76" i="3"/>
  <c r="AA76" i="3"/>
  <c r="AG76" i="3"/>
  <c r="AD76" i="5"/>
  <c r="AC76" i="5"/>
  <c r="AJ76" i="5"/>
  <c r="AA76" i="5"/>
  <c r="AL76" i="5"/>
  <c r="AG76" i="5"/>
  <c r="AD76" i="6"/>
  <c r="AC76" i="6"/>
  <c r="AJ76" i="6"/>
  <c r="AA76" i="6"/>
  <c r="Z76" i="6" s="1"/>
  <c r="AG76" i="6"/>
  <c r="AF76" i="6" s="1"/>
  <c r="AD39" i="19"/>
  <c r="AN39" i="19"/>
  <c r="U75" i="14"/>
  <c r="AJ39" i="19"/>
  <c r="AI39" i="19"/>
  <c r="AA39" i="19"/>
  <c r="Z39" i="19"/>
  <c r="AG39" i="19"/>
  <c r="AF39" i="19"/>
  <c r="AD76" i="7"/>
  <c r="AN76" i="7"/>
  <c r="O75" i="14"/>
  <c r="AJ76" i="7"/>
  <c r="AI76" i="7"/>
  <c r="AA76" i="7"/>
  <c r="AL76" i="7"/>
  <c r="AG76" i="7"/>
  <c r="AF76" i="7"/>
  <c r="AD37" i="20"/>
  <c r="AN37" i="20"/>
  <c r="K75" i="14"/>
  <c r="AC37" i="20"/>
  <c r="AJ37" i="20"/>
  <c r="AI37" i="20"/>
  <c r="AA37" i="20"/>
  <c r="AG37" i="20"/>
  <c r="AD30" i="21"/>
  <c r="AJ30" i="21"/>
  <c r="AN30" i="21" s="1"/>
  <c r="I75" i="14" s="1"/>
  <c r="AA30" i="21"/>
  <c r="AG30" i="21"/>
  <c r="AF30" i="21"/>
  <c r="AD48" i="15"/>
  <c r="AJ48" i="15"/>
  <c r="AI48" i="15" s="1"/>
  <c r="AA48" i="15"/>
  <c r="Z48" i="15"/>
  <c r="AG48" i="15"/>
  <c r="AF48" i="15" s="1"/>
  <c r="AD47" i="15"/>
  <c r="AJ47" i="15"/>
  <c r="AI47" i="15"/>
  <c r="AD75" i="2"/>
  <c r="AN75" i="2"/>
  <c r="E74" i="14"/>
  <c r="AJ75" i="2"/>
  <c r="AI75" i="2"/>
  <c r="AD29" i="21"/>
  <c r="AJ29" i="21"/>
  <c r="AD36" i="20"/>
  <c r="AJ36" i="20"/>
  <c r="AI36" i="20"/>
  <c r="AD75" i="7"/>
  <c r="AJ75" i="7"/>
  <c r="AI75" i="7"/>
  <c r="AD38" i="19"/>
  <c r="AC38" i="19"/>
  <c r="AJ38" i="19"/>
  <c r="AI38" i="19"/>
  <c r="AD75" i="6"/>
  <c r="AJ75" i="6"/>
  <c r="AI75" i="6"/>
  <c r="AD75" i="5"/>
  <c r="AN75" i="5"/>
  <c r="Y74" i="14"/>
  <c r="AJ75" i="5"/>
  <c r="AI75" i="5"/>
  <c r="AD67" i="4"/>
  <c r="AJ67" i="4"/>
  <c r="AN67" i="4" s="1"/>
  <c r="AA74" i="14" s="1"/>
  <c r="AI67" i="4"/>
  <c r="AD75" i="3"/>
  <c r="AC75" i="3"/>
  <c r="AJ75" i="3"/>
  <c r="AI75" i="3"/>
  <c r="AA47" i="15"/>
  <c r="Z47" i="15" s="1"/>
  <c r="AG47" i="15"/>
  <c r="AA75" i="2"/>
  <c r="AG75" i="2"/>
  <c r="AA29" i="21"/>
  <c r="Z29" i="21"/>
  <c r="AG29" i="21"/>
  <c r="AA36" i="20"/>
  <c r="AG36" i="20"/>
  <c r="AA75" i="7"/>
  <c r="AG75" i="7"/>
  <c r="AF75" i="7"/>
  <c r="AA38" i="19"/>
  <c r="AG38" i="19"/>
  <c r="AF38" i="19"/>
  <c r="AA75" i="6"/>
  <c r="Z75" i="6" s="1"/>
  <c r="AG75" i="6"/>
  <c r="AF75" i="6" s="1"/>
  <c r="AA75" i="5"/>
  <c r="AG75" i="5"/>
  <c r="AA67" i="4"/>
  <c r="Z67" i="4"/>
  <c r="AG67" i="4"/>
  <c r="AF67" i="4" s="1"/>
  <c r="AA75" i="3"/>
  <c r="AG75" i="3"/>
  <c r="AD74" i="2"/>
  <c r="AC74" i="2"/>
  <c r="AJ74" i="2"/>
  <c r="AI74" i="2"/>
  <c r="AA74" i="2"/>
  <c r="AG74" i="2"/>
  <c r="AD46" i="15"/>
  <c r="AC46" i="15" s="1"/>
  <c r="AJ46" i="15"/>
  <c r="AI46" i="15" s="1"/>
  <c r="AD28" i="21"/>
  <c r="AC28" i="21" s="1"/>
  <c r="AJ28" i="21"/>
  <c r="AI28" i="21" s="1"/>
  <c r="AD35" i="20"/>
  <c r="AN35" i="20"/>
  <c r="K73" i="14"/>
  <c r="AJ35" i="20"/>
  <c r="AD74" i="7"/>
  <c r="AJ74" i="7"/>
  <c r="AI74" i="7"/>
  <c r="AD37" i="19"/>
  <c r="AJ37" i="19"/>
  <c r="AI37" i="19"/>
  <c r="AD74" i="6"/>
  <c r="AC74" i="6" s="1"/>
  <c r="AJ74" i="6"/>
  <c r="AI74" i="6" s="1"/>
  <c r="AD74" i="5"/>
  <c r="AJ74" i="5"/>
  <c r="AI74" i="5"/>
  <c r="AD66" i="4"/>
  <c r="AJ66" i="4"/>
  <c r="AD74" i="3"/>
  <c r="AC74" i="3"/>
  <c r="AJ74" i="3"/>
  <c r="AI74" i="3"/>
  <c r="AA46" i="15"/>
  <c r="AG46" i="15"/>
  <c r="AA28" i="21"/>
  <c r="Z28" i="21"/>
  <c r="AG28" i="21"/>
  <c r="AA35" i="20"/>
  <c r="AL35" i="20"/>
  <c r="J73" i="14"/>
  <c r="AG35" i="20"/>
  <c r="AA74" i="7"/>
  <c r="AG74" i="7"/>
  <c r="AA37" i="19"/>
  <c r="Z37" i="19"/>
  <c r="AG37" i="19"/>
  <c r="AA74" i="6"/>
  <c r="AG74" i="6"/>
  <c r="AF74" i="6" s="1"/>
  <c r="AA74" i="5"/>
  <c r="AG74" i="5"/>
  <c r="AA66" i="4"/>
  <c r="AG66" i="4"/>
  <c r="AF66" i="4" s="1"/>
  <c r="AA74" i="3"/>
  <c r="AG74" i="3"/>
  <c r="AC74" i="5"/>
  <c r="AD73" i="5"/>
  <c r="AC73" i="5"/>
  <c r="AJ73" i="5"/>
  <c r="AA73" i="5"/>
  <c r="Z73" i="5"/>
  <c r="AG73" i="5"/>
  <c r="AD45" i="15"/>
  <c r="AN45" i="15" s="1"/>
  <c r="C72" i="14" s="1"/>
  <c r="AJ45" i="15"/>
  <c r="AD73" i="2"/>
  <c r="AN73" i="2"/>
  <c r="E72" i="14"/>
  <c r="AJ73" i="2"/>
  <c r="AI73" i="2"/>
  <c r="AD27" i="21"/>
  <c r="AJ27" i="21"/>
  <c r="AI27" i="21"/>
  <c r="AD34" i="20"/>
  <c r="AC34" i="20"/>
  <c r="AJ34" i="20"/>
  <c r="AI34" i="20"/>
  <c r="AD73" i="7"/>
  <c r="AN73" i="7"/>
  <c r="O72" i="14"/>
  <c r="AJ73" i="7"/>
  <c r="AI73" i="7"/>
  <c r="AD36" i="19"/>
  <c r="AN36" i="19"/>
  <c r="U72" i="14"/>
  <c r="AJ36" i="19"/>
  <c r="AD73" i="6"/>
  <c r="AJ73" i="6"/>
  <c r="AI73" i="6" s="1"/>
  <c r="AD65" i="4"/>
  <c r="AN65" i="4" s="1"/>
  <c r="AA72" i="14" s="1"/>
  <c r="AJ65" i="4"/>
  <c r="AI65" i="4" s="1"/>
  <c r="AD73" i="3"/>
  <c r="AN73" i="3"/>
  <c r="AK72" i="14"/>
  <c r="AJ73" i="3"/>
  <c r="AI73" i="3"/>
  <c r="AA45" i="15"/>
  <c r="Z45" i="15"/>
  <c r="AG45" i="15"/>
  <c r="AA73" i="2"/>
  <c r="AG73" i="2"/>
  <c r="AF73" i="2"/>
  <c r="AA27" i="21"/>
  <c r="AL27" i="21" s="1"/>
  <c r="H72" i="14" s="1"/>
  <c r="Z27" i="21"/>
  <c r="AG27" i="21"/>
  <c r="AF27" i="21"/>
  <c r="AA34" i="20"/>
  <c r="AG34" i="20"/>
  <c r="AA73" i="7"/>
  <c r="Z73" i="7"/>
  <c r="AG73" i="7"/>
  <c r="AF73" i="7"/>
  <c r="AA36" i="19"/>
  <c r="Z36" i="19"/>
  <c r="AG36" i="19"/>
  <c r="AA73" i="6"/>
  <c r="AL73" i="6" s="1"/>
  <c r="V72" i="14" s="1"/>
  <c r="AG73" i="6"/>
  <c r="AA65" i="4"/>
  <c r="Z65" i="4"/>
  <c r="AG65" i="4"/>
  <c r="AF65" i="4" s="1"/>
  <c r="AA73" i="3"/>
  <c r="AL73" i="3"/>
  <c r="AG73" i="3"/>
  <c r="AD72" i="6"/>
  <c r="AC72" i="6" s="1"/>
  <c r="AJ72" i="6"/>
  <c r="AA72" i="6"/>
  <c r="Z72" i="6" s="1"/>
  <c r="AG72" i="6"/>
  <c r="AD44" i="15"/>
  <c r="AJ44" i="15"/>
  <c r="AD72" i="2"/>
  <c r="AC72" i="2"/>
  <c r="AJ72" i="2"/>
  <c r="AI72" i="2"/>
  <c r="AD26" i="21"/>
  <c r="AJ26" i="21"/>
  <c r="AD33" i="20"/>
  <c r="AJ33" i="20"/>
  <c r="AD72" i="7"/>
  <c r="AJ72" i="7"/>
  <c r="AI72" i="7"/>
  <c r="AD35" i="19"/>
  <c r="AJ35" i="19"/>
  <c r="AI35" i="19"/>
  <c r="AD72" i="5"/>
  <c r="AN72" i="5"/>
  <c r="Y71" i="14"/>
  <c r="AC72" i="5"/>
  <c r="AJ72" i="5"/>
  <c r="AI72" i="5"/>
  <c r="AD64" i="4"/>
  <c r="AC64" i="4" s="1"/>
  <c r="AJ64" i="4"/>
  <c r="AD72" i="3"/>
  <c r="AN72" i="3"/>
  <c r="AK71" i="14"/>
  <c r="AC72" i="3"/>
  <c r="AJ72" i="3"/>
  <c r="AI72" i="3"/>
  <c r="AA44" i="15"/>
  <c r="AG44" i="15"/>
  <c r="AF44" i="15"/>
  <c r="AA72" i="2"/>
  <c r="AG72" i="2"/>
  <c r="AF72" i="2"/>
  <c r="AA26" i="21"/>
  <c r="Z26" i="21"/>
  <c r="AG26" i="21"/>
  <c r="AA33" i="20"/>
  <c r="AL33" i="20"/>
  <c r="Z33" i="20"/>
  <c r="AG33" i="20"/>
  <c r="AF33" i="20"/>
  <c r="AA72" i="7"/>
  <c r="AL72" i="7"/>
  <c r="AG72" i="7"/>
  <c r="AA35" i="19"/>
  <c r="Z35" i="19"/>
  <c r="AG35" i="19"/>
  <c r="AF35" i="19"/>
  <c r="AA72" i="5"/>
  <c r="Z72" i="5"/>
  <c r="AG72" i="5"/>
  <c r="AA64" i="4"/>
  <c r="Z64" i="4" s="1"/>
  <c r="AG64" i="4"/>
  <c r="AA72" i="3"/>
  <c r="AG72" i="3"/>
  <c r="AD25" i="21"/>
  <c r="AN25" i="21" s="1"/>
  <c r="I70" i="14" s="1"/>
  <c r="AJ25" i="21"/>
  <c r="AI25" i="21" s="1"/>
  <c r="AA25" i="21"/>
  <c r="AL25" i="21"/>
  <c r="AG25" i="21"/>
  <c r="AF25" i="21"/>
  <c r="AD43" i="15"/>
  <c r="AN43" i="15" s="1"/>
  <c r="C70" i="14" s="1"/>
  <c r="AJ43" i="15"/>
  <c r="AD71" i="2"/>
  <c r="AJ71" i="2"/>
  <c r="AI71" i="2"/>
  <c r="AD32" i="20"/>
  <c r="AC32" i="20"/>
  <c r="AJ32" i="20"/>
  <c r="AI32" i="20"/>
  <c r="AD71" i="7"/>
  <c r="AN71" i="7"/>
  <c r="O70" i="14"/>
  <c r="AJ71" i="7"/>
  <c r="AD34" i="19"/>
  <c r="AJ34" i="19"/>
  <c r="AD71" i="6"/>
  <c r="AJ71" i="6"/>
  <c r="AI71" i="6" s="1"/>
  <c r="AD71" i="5"/>
  <c r="AJ71" i="5"/>
  <c r="AI71" i="5"/>
  <c r="AD63" i="4"/>
  <c r="AJ63" i="4"/>
  <c r="AD71" i="3"/>
  <c r="AJ71" i="3"/>
  <c r="AA43" i="15"/>
  <c r="AG43" i="15"/>
  <c r="AF43" i="15" s="1"/>
  <c r="AA71" i="2"/>
  <c r="AL71" i="2"/>
  <c r="D70" i="14"/>
  <c r="AG71" i="2"/>
  <c r="AA32" i="20"/>
  <c r="AL32" i="20"/>
  <c r="Z32" i="20"/>
  <c r="AG32" i="20"/>
  <c r="AA71" i="7"/>
  <c r="AL71" i="7"/>
  <c r="AG71" i="7"/>
  <c r="AF71" i="7"/>
  <c r="AA34" i="19"/>
  <c r="AL34" i="19"/>
  <c r="T70" i="14"/>
  <c r="AG34" i="19"/>
  <c r="AA71" i="6"/>
  <c r="AG71" i="6"/>
  <c r="AF71" i="6"/>
  <c r="AA71" i="5"/>
  <c r="AG71" i="5"/>
  <c r="AA63" i="4"/>
  <c r="Z63" i="4" s="1"/>
  <c r="AG63" i="4"/>
  <c r="AF63" i="4" s="1"/>
  <c r="AA71" i="3"/>
  <c r="AL71" i="3"/>
  <c r="AJ70" i="14"/>
  <c r="AG71" i="3"/>
  <c r="AC71" i="3"/>
  <c r="AJ33" i="3"/>
  <c r="AI33" i="3"/>
  <c r="AJ32" i="3"/>
  <c r="AI32" i="3"/>
  <c r="AJ31" i="3"/>
  <c r="AI31" i="3"/>
  <c r="AJ30" i="3"/>
  <c r="AJ29" i="3"/>
  <c r="AI29" i="3"/>
  <c r="AD42" i="15"/>
  <c r="AJ42" i="15"/>
  <c r="AD70" i="2"/>
  <c r="AJ70" i="2"/>
  <c r="AI70" i="2"/>
  <c r="AD24" i="21"/>
  <c r="AJ24" i="21"/>
  <c r="AI24" i="21" s="1"/>
  <c r="AD31" i="20"/>
  <c r="AJ31" i="20"/>
  <c r="AD70" i="7"/>
  <c r="AJ70" i="7"/>
  <c r="AI70" i="7"/>
  <c r="AD33" i="19"/>
  <c r="AJ33" i="19"/>
  <c r="AD70" i="6"/>
  <c r="AJ70" i="6"/>
  <c r="AI70" i="6"/>
  <c r="AD70" i="5"/>
  <c r="AJ70" i="5"/>
  <c r="AI70" i="5"/>
  <c r="AD62" i="4"/>
  <c r="AJ62" i="4"/>
  <c r="AI62" i="4" s="1"/>
  <c r="AD70" i="3"/>
  <c r="AN70" i="3"/>
  <c r="AK69" i="14"/>
  <c r="AJ70" i="3"/>
  <c r="AI70" i="3"/>
  <c r="U36" i="17"/>
  <c r="T36" i="17"/>
  <c r="Y36" i="17"/>
  <c r="X36" i="17"/>
  <c r="AA42" i="15"/>
  <c r="Z42" i="15" s="1"/>
  <c r="AG42" i="15"/>
  <c r="AA70" i="2"/>
  <c r="AG70" i="2"/>
  <c r="AF70" i="2"/>
  <c r="AA24" i="21"/>
  <c r="AG24" i="21"/>
  <c r="AA31" i="20"/>
  <c r="AG31" i="20"/>
  <c r="AA70" i="7"/>
  <c r="AL70" i="7"/>
  <c r="AG70" i="7"/>
  <c r="AA33" i="19"/>
  <c r="Z33" i="19"/>
  <c r="AG33" i="19"/>
  <c r="AF33" i="19"/>
  <c r="AA70" i="6"/>
  <c r="AG70" i="6"/>
  <c r="AF70" i="6" s="1"/>
  <c r="AA70" i="5"/>
  <c r="AG70" i="5"/>
  <c r="AF70" i="5"/>
  <c r="AA62" i="4"/>
  <c r="AG62" i="4"/>
  <c r="AA70" i="3"/>
  <c r="AG70" i="3"/>
  <c r="AF70" i="3"/>
  <c r="S36" i="17"/>
  <c r="Z36" i="17"/>
  <c r="AL69" i="14"/>
  <c r="W36" i="17"/>
  <c r="AC31" i="20"/>
  <c r="AD41" i="15"/>
  <c r="AJ41" i="15"/>
  <c r="AI41" i="15" s="1"/>
  <c r="AD69" i="2"/>
  <c r="AN69" i="2"/>
  <c r="E68" i="14"/>
  <c r="AC69" i="2"/>
  <c r="AJ69" i="2"/>
  <c r="AI69" i="2"/>
  <c r="AD23" i="21"/>
  <c r="AJ23" i="21"/>
  <c r="AI23" i="21" s="1"/>
  <c r="AD30" i="20"/>
  <c r="AN30" i="20"/>
  <c r="K68" i="14"/>
  <c r="AJ30" i="20"/>
  <c r="AI30" i="20"/>
  <c r="AD69" i="7"/>
  <c r="AJ69" i="7"/>
  <c r="AI69" i="7"/>
  <c r="AD32" i="19"/>
  <c r="AJ32" i="19"/>
  <c r="AI32" i="19"/>
  <c r="AD69" i="6"/>
  <c r="AC69" i="6" s="1"/>
  <c r="AJ69" i="6"/>
  <c r="AI69" i="6" s="1"/>
  <c r="AD69" i="5"/>
  <c r="AJ69" i="5"/>
  <c r="AI69" i="5"/>
  <c r="AD61" i="4"/>
  <c r="AN61" i="4" s="1"/>
  <c r="AA68" i="14" s="1"/>
  <c r="AJ61" i="4"/>
  <c r="AI61" i="4"/>
  <c r="AD69" i="3"/>
  <c r="AJ69" i="3"/>
  <c r="AI69" i="3"/>
  <c r="U35" i="17"/>
  <c r="T35" i="17"/>
  <c r="Y35" i="17"/>
  <c r="X35" i="17"/>
  <c r="AA41" i="15"/>
  <c r="AG41" i="15"/>
  <c r="AF41" i="15" s="1"/>
  <c r="AA69" i="2"/>
  <c r="AL69" i="2"/>
  <c r="D68" i="14"/>
  <c r="AG69" i="2"/>
  <c r="AF69" i="2"/>
  <c r="AA23" i="21"/>
  <c r="AG23" i="21"/>
  <c r="AA30" i="20"/>
  <c r="AG30" i="20"/>
  <c r="AF30" i="20"/>
  <c r="AA69" i="7"/>
  <c r="AG69" i="7"/>
  <c r="AF69" i="7"/>
  <c r="AA32" i="19"/>
  <c r="Z32" i="19"/>
  <c r="AG32" i="19"/>
  <c r="AF32" i="19"/>
  <c r="AA69" i="6"/>
  <c r="AG69" i="6"/>
  <c r="AF69" i="6"/>
  <c r="AA69" i="5"/>
  <c r="AL69" i="5"/>
  <c r="AG69" i="5"/>
  <c r="AA61" i="4"/>
  <c r="AG61" i="4"/>
  <c r="AA69" i="3"/>
  <c r="AG69" i="3"/>
  <c r="S35" i="17"/>
  <c r="Z35" i="17"/>
  <c r="AL68" i="14"/>
  <c r="W35" i="17"/>
  <c r="U34" i="17"/>
  <c r="AA34" i="17"/>
  <c r="AM67" i="14"/>
  <c r="Y34" i="17"/>
  <c r="X34" i="17"/>
  <c r="S34" i="17"/>
  <c r="W34" i="17"/>
  <c r="AD68" i="3"/>
  <c r="AJ68" i="3"/>
  <c r="AI68" i="3"/>
  <c r="AA68" i="3"/>
  <c r="AG68" i="3"/>
  <c r="AF68" i="3"/>
  <c r="AD40" i="15"/>
  <c r="AC40" i="15" s="1"/>
  <c r="AJ40" i="15"/>
  <c r="AI40" i="15" s="1"/>
  <c r="AD68" i="2"/>
  <c r="AN68" i="2"/>
  <c r="E67" i="14"/>
  <c r="AJ68" i="2"/>
  <c r="AD22" i="21"/>
  <c r="AJ22" i="21"/>
  <c r="AI22" i="21"/>
  <c r="AD29" i="20"/>
  <c r="AJ29" i="20"/>
  <c r="AI29" i="20"/>
  <c r="AD68" i="7"/>
  <c r="AJ68" i="7"/>
  <c r="AI68" i="7"/>
  <c r="AD31" i="19"/>
  <c r="AC31" i="19"/>
  <c r="AJ31" i="19"/>
  <c r="AI31" i="19"/>
  <c r="AD68" i="6"/>
  <c r="AC68" i="6" s="1"/>
  <c r="AJ68" i="6"/>
  <c r="AI68" i="6" s="1"/>
  <c r="AD68" i="5"/>
  <c r="AJ68" i="5"/>
  <c r="AI68" i="5"/>
  <c r="AD60" i="4"/>
  <c r="AC60" i="4" s="1"/>
  <c r="AJ60" i="4"/>
  <c r="AI60" i="4" s="1"/>
  <c r="AA40" i="15"/>
  <c r="Z40" i="15"/>
  <c r="AG40" i="15"/>
  <c r="AA68" i="2"/>
  <c r="AG68" i="2"/>
  <c r="AF68" i="2"/>
  <c r="AA22" i="21"/>
  <c r="AG22" i="21"/>
  <c r="AF22" i="21" s="1"/>
  <c r="AA29" i="20"/>
  <c r="AG29" i="20"/>
  <c r="AF29" i="20"/>
  <c r="AA68" i="7"/>
  <c r="AL68" i="7"/>
  <c r="N67" i="14"/>
  <c r="AG68" i="7"/>
  <c r="AF68" i="7"/>
  <c r="AA31" i="19"/>
  <c r="AG31" i="19"/>
  <c r="AA68" i="6"/>
  <c r="AG68" i="6"/>
  <c r="AF68" i="6"/>
  <c r="AA68" i="5"/>
  <c r="AL68" i="5"/>
  <c r="AG68" i="5"/>
  <c r="AF68" i="5"/>
  <c r="AA60" i="4"/>
  <c r="AG60" i="4"/>
  <c r="AD30" i="19"/>
  <c r="AN30" i="19"/>
  <c r="U66" i="14"/>
  <c r="AJ30" i="19"/>
  <c r="AI30" i="19"/>
  <c r="AA30" i="19"/>
  <c r="AG30" i="19"/>
  <c r="AF30" i="19"/>
  <c r="AD67" i="2"/>
  <c r="AA67" i="2"/>
  <c r="Z67" i="2"/>
  <c r="AD39" i="15"/>
  <c r="AC39" i="15" s="1"/>
  <c r="AJ39" i="15"/>
  <c r="AI39" i="15" s="1"/>
  <c r="AJ67" i="2"/>
  <c r="AI67" i="2"/>
  <c r="AD21" i="21"/>
  <c r="AJ21" i="21"/>
  <c r="AI21" i="21"/>
  <c r="AD28" i="20"/>
  <c r="AJ28" i="20"/>
  <c r="AI28" i="20"/>
  <c r="AD67" i="7"/>
  <c r="AJ67" i="7"/>
  <c r="AI67" i="7"/>
  <c r="AD67" i="6"/>
  <c r="AJ67" i="6"/>
  <c r="AI67" i="6" s="1"/>
  <c r="AD67" i="5"/>
  <c r="AN67" i="5"/>
  <c r="Y66" i="14"/>
  <c r="AJ67" i="5"/>
  <c r="AI67" i="5"/>
  <c r="AD59" i="4"/>
  <c r="AJ59" i="4"/>
  <c r="AI59" i="4"/>
  <c r="AD67" i="3"/>
  <c r="AJ67" i="3"/>
  <c r="AI67" i="3"/>
  <c r="U33" i="17"/>
  <c r="Y33" i="17"/>
  <c r="AA39" i="15"/>
  <c r="Z39" i="15"/>
  <c r="AG39" i="15"/>
  <c r="AF39" i="15"/>
  <c r="AG67" i="2"/>
  <c r="AF67" i="2"/>
  <c r="AA21" i="21"/>
  <c r="AG21" i="21"/>
  <c r="AF21" i="21" s="1"/>
  <c r="AA28" i="20"/>
  <c r="Z28" i="20"/>
  <c r="AG28" i="20"/>
  <c r="AA67" i="7"/>
  <c r="AG67" i="7"/>
  <c r="AF67" i="7"/>
  <c r="AA67" i="6"/>
  <c r="Z67" i="6" s="1"/>
  <c r="AG67" i="6"/>
  <c r="AF67" i="6" s="1"/>
  <c r="AA67" i="5"/>
  <c r="Z67" i="5"/>
  <c r="AG67" i="5"/>
  <c r="AA59" i="4"/>
  <c r="AG59" i="4"/>
  <c r="AA67" i="3"/>
  <c r="AG67" i="3"/>
  <c r="S33" i="17"/>
  <c r="W33" i="17"/>
  <c r="X33" i="17"/>
  <c r="AD38" i="15"/>
  <c r="AJ38" i="15"/>
  <c r="AI38" i="15" s="1"/>
  <c r="AD66" i="2"/>
  <c r="AN66" i="2"/>
  <c r="E65" i="14"/>
  <c r="AJ66" i="2"/>
  <c r="AI66" i="2"/>
  <c r="AD20" i="21"/>
  <c r="AN20" i="21" s="1"/>
  <c r="I65" i="14" s="1"/>
  <c r="AJ20" i="21"/>
  <c r="AI20" i="21"/>
  <c r="AD27" i="20"/>
  <c r="AJ27" i="20"/>
  <c r="AI27" i="20"/>
  <c r="AD66" i="7"/>
  <c r="AJ66" i="7"/>
  <c r="AI66" i="7"/>
  <c r="AD29" i="19"/>
  <c r="AN29" i="19"/>
  <c r="U65" i="14"/>
  <c r="AJ29" i="19"/>
  <c r="AI29" i="19"/>
  <c r="AD66" i="6"/>
  <c r="AC66" i="6"/>
  <c r="AJ66" i="6"/>
  <c r="AI66" i="6" s="1"/>
  <c r="AD66" i="5"/>
  <c r="AJ66" i="5"/>
  <c r="AI66" i="5"/>
  <c r="AD58" i="4"/>
  <c r="AC58" i="4" s="1"/>
  <c r="AJ58" i="4"/>
  <c r="AI58" i="4"/>
  <c r="AD66" i="3"/>
  <c r="AJ66" i="3"/>
  <c r="AI66" i="3"/>
  <c r="U32" i="17"/>
  <c r="Y32" i="17"/>
  <c r="AA38" i="15"/>
  <c r="AG38" i="15"/>
  <c r="AF38" i="15" s="1"/>
  <c r="AA66" i="2"/>
  <c r="AL66" i="2"/>
  <c r="D65" i="14"/>
  <c r="Z66" i="2"/>
  <c r="AG66" i="2"/>
  <c r="AF66" i="2"/>
  <c r="AA20" i="21"/>
  <c r="Z20" i="21"/>
  <c r="AG20" i="21"/>
  <c r="AA27" i="20"/>
  <c r="Z27" i="20"/>
  <c r="AG27" i="20"/>
  <c r="AF27" i="20"/>
  <c r="AA66" i="7"/>
  <c r="AL66" i="7"/>
  <c r="AG66" i="7"/>
  <c r="AF66" i="7"/>
  <c r="AA29" i="19"/>
  <c r="AG29" i="19"/>
  <c r="AA66" i="6"/>
  <c r="AG66" i="6"/>
  <c r="AF66" i="6" s="1"/>
  <c r="AA66" i="5"/>
  <c r="AG66" i="5"/>
  <c r="AF66" i="5"/>
  <c r="AA58" i="4"/>
  <c r="AG58" i="4"/>
  <c r="AA66" i="3"/>
  <c r="Z66" i="3"/>
  <c r="AG66" i="3"/>
  <c r="AF66" i="3"/>
  <c r="S32" i="17"/>
  <c r="R32" i="17"/>
  <c r="W32" i="17"/>
  <c r="V32" i="17"/>
  <c r="AD37" i="15"/>
  <c r="AN37" i="15" s="1"/>
  <c r="C64" i="14"/>
  <c r="AJ37" i="15"/>
  <c r="AI37" i="15"/>
  <c r="AD65" i="2"/>
  <c r="AN65" i="2"/>
  <c r="E64" i="14"/>
  <c r="AJ65" i="2"/>
  <c r="AI65" i="2"/>
  <c r="AD19" i="21"/>
  <c r="AN19" i="21" s="1"/>
  <c r="I64" i="14" s="1"/>
  <c r="AJ19" i="21"/>
  <c r="AD26" i="20"/>
  <c r="AJ26" i="20"/>
  <c r="AI26" i="20"/>
  <c r="AD65" i="7"/>
  <c r="AJ65" i="7"/>
  <c r="AD28" i="19"/>
  <c r="AJ28" i="19"/>
  <c r="AI28" i="19"/>
  <c r="AD65" i="6"/>
  <c r="AC65" i="6" s="1"/>
  <c r="AJ65" i="6"/>
  <c r="AI65" i="6"/>
  <c r="AD65" i="5"/>
  <c r="AJ65" i="5"/>
  <c r="AD57" i="4"/>
  <c r="AJ57" i="4"/>
  <c r="AI57" i="4" s="1"/>
  <c r="AD65" i="3"/>
  <c r="AJ65" i="3"/>
  <c r="AI65" i="3"/>
  <c r="U31" i="17"/>
  <c r="T31" i="17"/>
  <c r="Y31" i="17"/>
  <c r="X31" i="17"/>
  <c r="AA37" i="15"/>
  <c r="AG37" i="15"/>
  <c r="AF37" i="15"/>
  <c r="AA65" i="2"/>
  <c r="AG65" i="2"/>
  <c r="AF65" i="2"/>
  <c r="AA19" i="21"/>
  <c r="AL19" i="21"/>
  <c r="AG19" i="21"/>
  <c r="AF19" i="21"/>
  <c r="AA26" i="20"/>
  <c r="Z26" i="20"/>
  <c r="AG26" i="20"/>
  <c r="AA65" i="7"/>
  <c r="Z65" i="7"/>
  <c r="AG65" i="7"/>
  <c r="AF65" i="7"/>
  <c r="AA28" i="19"/>
  <c r="AG28" i="19"/>
  <c r="AF28" i="19"/>
  <c r="AA65" i="6"/>
  <c r="Z65" i="6" s="1"/>
  <c r="AG65" i="6"/>
  <c r="AA65" i="5"/>
  <c r="AG65" i="5"/>
  <c r="AF65" i="5"/>
  <c r="AA57" i="4"/>
  <c r="AG57" i="4"/>
  <c r="AA65" i="3"/>
  <c r="AL65" i="3"/>
  <c r="AJ64" i="14"/>
  <c r="AG65" i="3"/>
  <c r="AF65" i="3"/>
  <c r="S31" i="17"/>
  <c r="R31" i="17"/>
  <c r="W31" i="17"/>
  <c r="AD36" i="15"/>
  <c r="AJ36" i="15"/>
  <c r="AI36" i="15" s="1"/>
  <c r="AD64" i="2"/>
  <c r="AJ64" i="2"/>
  <c r="AI64" i="2"/>
  <c r="AD18" i="21"/>
  <c r="AJ18" i="21"/>
  <c r="AD25" i="20"/>
  <c r="AJ25" i="20"/>
  <c r="AI25" i="20"/>
  <c r="AD64" i="7"/>
  <c r="AJ64" i="7"/>
  <c r="AI64" i="7"/>
  <c r="AD27" i="19"/>
  <c r="AC27" i="19"/>
  <c r="AJ27" i="19"/>
  <c r="AI27" i="19"/>
  <c r="AD64" i="6"/>
  <c r="AC64" i="6" s="1"/>
  <c r="AJ64" i="6"/>
  <c r="AD64" i="5"/>
  <c r="AN64" i="5"/>
  <c r="Y63" i="14"/>
  <c r="AJ64" i="5"/>
  <c r="AI64" i="5"/>
  <c r="AD56" i="4"/>
  <c r="AJ56" i="4"/>
  <c r="AI56" i="4" s="1"/>
  <c r="AD64" i="3"/>
  <c r="AC64" i="3"/>
  <c r="AJ64" i="3"/>
  <c r="AI64" i="3"/>
  <c r="U30" i="17"/>
  <c r="Y30" i="17"/>
  <c r="X30" i="17"/>
  <c r="AA36" i="15"/>
  <c r="AG36" i="15"/>
  <c r="AF36" i="15" s="1"/>
  <c r="AA64" i="2"/>
  <c r="AG64" i="2"/>
  <c r="AF64" i="2"/>
  <c r="AA18" i="21"/>
  <c r="Z18" i="21" s="1"/>
  <c r="AG18" i="21"/>
  <c r="AF18" i="21"/>
  <c r="AA25" i="20"/>
  <c r="AL25" i="20"/>
  <c r="Z25" i="20"/>
  <c r="AG25" i="20"/>
  <c r="AF25" i="20"/>
  <c r="AA64" i="7"/>
  <c r="AL64" i="7"/>
  <c r="AG64" i="7"/>
  <c r="AF64" i="7"/>
  <c r="AA27" i="19"/>
  <c r="AL27" i="19"/>
  <c r="T63" i="14"/>
  <c r="AG27" i="19"/>
  <c r="AF27" i="19"/>
  <c r="AA64" i="6"/>
  <c r="AG64" i="6"/>
  <c r="AA64" i="5"/>
  <c r="AL64" i="5"/>
  <c r="AG64" i="5"/>
  <c r="AF64" i="5"/>
  <c r="AA56" i="4"/>
  <c r="AL56" i="4" s="1"/>
  <c r="Z63" i="14" s="1"/>
  <c r="AG56" i="4"/>
  <c r="AA64" i="3"/>
  <c r="AL64" i="3"/>
  <c r="AJ63" i="14"/>
  <c r="AG64" i="3"/>
  <c r="S30" i="17"/>
  <c r="W30" i="17"/>
  <c r="Z56" i="4"/>
  <c r="AD35" i="15"/>
  <c r="AJ35" i="15"/>
  <c r="AI35" i="15"/>
  <c r="AD63" i="2"/>
  <c r="AJ63" i="2"/>
  <c r="AI63" i="2"/>
  <c r="AD17" i="21"/>
  <c r="AJ17" i="21"/>
  <c r="AD24" i="20"/>
  <c r="AJ24" i="20"/>
  <c r="AI24" i="20"/>
  <c r="AD63" i="7"/>
  <c r="AJ63" i="7"/>
  <c r="AI63" i="7"/>
  <c r="AD26" i="19"/>
  <c r="AJ26" i="19"/>
  <c r="AI26" i="19"/>
  <c r="AD63" i="6"/>
  <c r="AJ63" i="6"/>
  <c r="AI63" i="6" s="1"/>
  <c r="AD63" i="5"/>
  <c r="AN63" i="5"/>
  <c r="Y62" i="14"/>
  <c r="AJ63" i="5"/>
  <c r="AD55" i="4"/>
  <c r="AC55" i="4" s="1"/>
  <c r="AJ55" i="4"/>
  <c r="AI55" i="4" s="1"/>
  <c r="AD63" i="3"/>
  <c r="AJ63" i="3"/>
  <c r="AI63" i="3"/>
  <c r="U29" i="17"/>
  <c r="T29" i="17"/>
  <c r="Y29" i="17"/>
  <c r="X29" i="17"/>
  <c r="AA35" i="15"/>
  <c r="AG35" i="15"/>
  <c r="AF35" i="15" s="1"/>
  <c r="AA63" i="2"/>
  <c r="AG63" i="2"/>
  <c r="AF63" i="2"/>
  <c r="AA17" i="21"/>
  <c r="Z17" i="21" s="1"/>
  <c r="AG17" i="21"/>
  <c r="AF17" i="21" s="1"/>
  <c r="AA24" i="20"/>
  <c r="Z24" i="20"/>
  <c r="AG24" i="20"/>
  <c r="AA63" i="7"/>
  <c r="AL63" i="7"/>
  <c r="N62" i="14"/>
  <c r="AG63" i="7"/>
  <c r="AA26" i="19"/>
  <c r="Z26" i="19"/>
  <c r="AG26" i="19"/>
  <c r="AF26" i="19"/>
  <c r="AA63" i="6"/>
  <c r="AG63" i="6"/>
  <c r="AF63" i="6"/>
  <c r="AA63" i="5"/>
  <c r="AL63" i="5"/>
  <c r="Z63" i="5"/>
  <c r="X62" i="14"/>
  <c r="AG63" i="5"/>
  <c r="AA55" i="4"/>
  <c r="AL55" i="4" s="1"/>
  <c r="Z62" i="14" s="1"/>
  <c r="Z55" i="4"/>
  <c r="AG55" i="4"/>
  <c r="AA63" i="3"/>
  <c r="AG63" i="3"/>
  <c r="AF63" i="3"/>
  <c r="S29" i="17"/>
  <c r="R29" i="17"/>
  <c r="W29" i="17"/>
  <c r="AF63" i="5"/>
  <c r="AF24" i="20"/>
  <c r="AC24" i="20"/>
  <c r="AD34" i="15"/>
  <c r="AJ34" i="15"/>
  <c r="AI34" i="15" s="1"/>
  <c r="AD62" i="2"/>
  <c r="AJ62" i="2"/>
  <c r="AI62" i="2"/>
  <c r="AD16" i="21"/>
  <c r="AJ16" i="21"/>
  <c r="AI16" i="21" s="1"/>
  <c r="AD23" i="20"/>
  <c r="AN23" i="20"/>
  <c r="K61" i="14"/>
  <c r="AC23" i="20"/>
  <c r="AJ23" i="20"/>
  <c r="AI23" i="20"/>
  <c r="AD62" i="7"/>
  <c r="AJ62" i="7"/>
  <c r="AD25" i="19"/>
  <c r="AN25" i="19"/>
  <c r="U61" i="14"/>
  <c r="AJ25" i="19"/>
  <c r="AD62" i="6"/>
  <c r="AJ62" i="6"/>
  <c r="AD62" i="5"/>
  <c r="AJ62" i="5"/>
  <c r="AI62" i="5"/>
  <c r="AD54" i="4"/>
  <c r="AC54" i="4"/>
  <c r="AJ54" i="4"/>
  <c r="AI54" i="4" s="1"/>
  <c r="AD62" i="3"/>
  <c r="AJ62" i="3"/>
  <c r="AI62" i="3"/>
  <c r="U28" i="17"/>
  <c r="T28" i="17"/>
  <c r="Y28" i="17"/>
  <c r="X28" i="17"/>
  <c r="AA34" i="15"/>
  <c r="Z34" i="15" s="1"/>
  <c r="AG34" i="15"/>
  <c r="AF34" i="15" s="1"/>
  <c r="AA62" i="2"/>
  <c r="AL62" i="2"/>
  <c r="D61" i="14"/>
  <c r="Z62" i="2"/>
  <c r="AG62" i="2"/>
  <c r="AF62" i="2"/>
  <c r="AA16" i="21"/>
  <c r="Z16" i="21"/>
  <c r="AG16" i="21"/>
  <c r="AF16" i="21"/>
  <c r="AA23" i="20"/>
  <c r="AG23" i="20"/>
  <c r="AA62" i="7"/>
  <c r="AG62" i="7"/>
  <c r="AA25" i="19"/>
  <c r="Z25" i="19"/>
  <c r="AG25" i="19"/>
  <c r="AF25" i="19"/>
  <c r="AA62" i="6"/>
  <c r="Z62" i="6" s="1"/>
  <c r="AG62" i="6"/>
  <c r="AF62" i="6"/>
  <c r="AA62" i="5"/>
  <c r="AG62" i="5"/>
  <c r="AF62" i="5"/>
  <c r="AA54" i="4"/>
  <c r="Z54" i="4" s="1"/>
  <c r="AG54" i="4"/>
  <c r="AA62" i="3"/>
  <c r="AG62" i="3"/>
  <c r="AF62" i="3"/>
  <c r="S28" i="17"/>
  <c r="R28" i="17"/>
  <c r="W28" i="17"/>
  <c r="AD33" i="15"/>
  <c r="AC33" i="15"/>
  <c r="AJ33" i="15"/>
  <c r="AI33" i="15" s="1"/>
  <c r="AD61" i="2"/>
  <c r="AJ61" i="2"/>
  <c r="AI61" i="2"/>
  <c r="AD15" i="21"/>
  <c r="AJ15" i="21"/>
  <c r="AI15" i="21"/>
  <c r="AD22" i="20"/>
  <c r="AJ22" i="20"/>
  <c r="AI22" i="20"/>
  <c r="AD61" i="7"/>
  <c r="AC61" i="7"/>
  <c r="AJ61" i="7"/>
  <c r="AI61" i="7"/>
  <c r="AD24" i="19"/>
  <c r="AJ24" i="19"/>
  <c r="AI24" i="19"/>
  <c r="AD61" i="6"/>
  <c r="AJ61" i="6"/>
  <c r="AI61" i="6"/>
  <c r="AD61" i="5"/>
  <c r="AJ61" i="5"/>
  <c r="AI61" i="5"/>
  <c r="AD53" i="4"/>
  <c r="AC53" i="4" s="1"/>
  <c r="AJ53" i="4"/>
  <c r="AD61" i="3"/>
  <c r="AC61" i="3"/>
  <c r="AJ61" i="3"/>
  <c r="AI61" i="3"/>
  <c r="U27" i="17"/>
  <c r="Y27" i="17"/>
  <c r="X27" i="17"/>
  <c r="AA33" i="15"/>
  <c r="AG33" i="15"/>
  <c r="AF33" i="15" s="1"/>
  <c r="AA61" i="2"/>
  <c r="AG61" i="2"/>
  <c r="AF61" i="2"/>
  <c r="AA15" i="21"/>
  <c r="Z15" i="21"/>
  <c r="AG15" i="21"/>
  <c r="AF15" i="21"/>
  <c r="AA22" i="20"/>
  <c r="AG22" i="20"/>
  <c r="AF22" i="20"/>
  <c r="AA61" i="7"/>
  <c r="AG61" i="7"/>
  <c r="AF61" i="7"/>
  <c r="AA24" i="19"/>
  <c r="AG24" i="19"/>
  <c r="AA61" i="6"/>
  <c r="AG61" i="6"/>
  <c r="AF61" i="6" s="1"/>
  <c r="AA61" i="5"/>
  <c r="AL61" i="5"/>
  <c r="AG61" i="5"/>
  <c r="AF61" i="5"/>
  <c r="AA53" i="4"/>
  <c r="Z53" i="4" s="1"/>
  <c r="AG53" i="4"/>
  <c r="AA61" i="3"/>
  <c r="AG61" i="3"/>
  <c r="S27" i="17"/>
  <c r="R27" i="17"/>
  <c r="W27" i="17"/>
  <c r="AC61" i="5"/>
  <c r="AD32" i="15"/>
  <c r="AC32" i="15" s="1"/>
  <c r="AJ32" i="15"/>
  <c r="AI32" i="15" s="1"/>
  <c r="AD60" i="2"/>
  <c r="AJ60" i="2"/>
  <c r="AI60" i="2"/>
  <c r="AD14" i="21"/>
  <c r="AJ14" i="21"/>
  <c r="AI14" i="21"/>
  <c r="AD21" i="20"/>
  <c r="AC21" i="20"/>
  <c r="AJ21" i="20"/>
  <c r="AI21" i="20"/>
  <c r="AD60" i="7"/>
  <c r="AN60" i="7"/>
  <c r="O59" i="14"/>
  <c r="AJ60" i="7"/>
  <c r="AD23" i="19"/>
  <c r="AJ23" i="19"/>
  <c r="AI23" i="19"/>
  <c r="AD60" i="6"/>
  <c r="AJ60" i="6"/>
  <c r="AI60" i="6" s="1"/>
  <c r="AD60" i="5"/>
  <c r="AJ60" i="5"/>
  <c r="AD52" i="4"/>
  <c r="AN52" i="4" s="1"/>
  <c r="AA59" i="14" s="1"/>
  <c r="AJ52" i="4"/>
  <c r="AD60" i="3"/>
  <c r="AJ60" i="3"/>
  <c r="AI60" i="3"/>
  <c r="U26" i="17"/>
  <c r="T26" i="17"/>
  <c r="Y26" i="17"/>
  <c r="X26" i="17"/>
  <c r="AA32" i="15"/>
  <c r="Z32" i="15" s="1"/>
  <c r="AG32" i="15"/>
  <c r="AF32" i="15"/>
  <c r="AA60" i="2"/>
  <c r="Z60" i="2"/>
  <c r="AG60" i="2"/>
  <c r="AA14" i="21"/>
  <c r="Z14" i="21"/>
  <c r="AG14" i="21"/>
  <c r="AF14" i="21"/>
  <c r="AA21" i="20"/>
  <c r="AG21" i="20"/>
  <c r="AF21" i="20"/>
  <c r="AA60" i="7"/>
  <c r="Z60" i="7"/>
  <c r="AG60" i="7"/>
  <c r="AF60" i="7"/>
  <c r="AA23" i="19"/>
  <c r="AL23" i="19"/>
  <c r="T59" i="14"/>
  <c r="AG23" i="19"/>
  <c r="AF23" i="19"/>
  <c r="AA60" i="6"/>
  <c r="AG60" i="6"/>
  <c r="AA60" i="5"/>
  <c r="AG60" i="5"/>
  <c r="AF60" i="5"/>
  <c r="AA52" i="4"/>
  <c r="AG52" i="4"/>
  <c r="AF52" i="4" s="1"/>
  <c r="AA60" i="3"/>
  <c r="AL60" i="3"/>
  <c r="AG60" i="3"/>
  <c r="AF60" i="3"/>
  <c r="S26" i="17"/>
  <c r="R26" i="17"/>
  <c r="Z26" i="17"/>
  <c r="AL59" i="14"/>
  <c r="W26" i="17"/>
  <c r="AI60" i="7"/>
  <c r="AD31" i="15"/>
  <c r="AC31" i="15" s="1"/>
  <c r="AJ31" i="15"/>
  <c r="AI31" i="15"/>
  <c r="AD59" i="2"/>
  <c r="AJ59" i="2"/>
  <c r="AI59" i="2"/>
  <c r="AD13" i="21"/>
  <c r="AJ13" i="21"/>
  <c r="AD20" i="20"/>
  <c r="AC20" i="20"/>
  <c r="AJ20" i="20"/>
  <c r="AI20" i="20"/>
  <c r="AD59" i="7"/>
  <c r="AJ59" i="7"/>
  <c r="AI59" i="7"/>
  <c r="AD22" i="19"/>
  <c r="AC22" i="19"/>
  <c r="AJ22" i="19"/>
  <c r="AI22" i="19"/>
  <c r="AD59" i="6"/>
  <c r="AJ59" i="6"/>
  <c r="AI59" i="6"/>
  <c r="AD59" i="5"/>
  <c r="AJ59" i="5"/>
  <c r="AI59" i="5"/>
  <c r="AD51" i="4"/>
  <c r="AC51" i="4" s="1"/>
  <c r="AJ51" i="4"/>
  <c r="AD59" i="3"/>
  <c r="AN59" i="3"/>
  <c r="AK58" i="14"/>
  <c r="AJ59" i="3"/>
  <c r="U25" i="17"/>
  <c r="T25" i="17"/>
  <c r="Y25" i="17"/>
  <c r="AA31" i="15"/>
  <c r="Z31" i="15" s="1"/>
  <c r="AG31" i="15"/>
  <c r="AF31" i="15" s="1"/>
  <c r="AA59" i="2"/>
  <c r="AL59" i="2"/>
  <c r="D58" i="14"/>
  <c r="AG59" i="2"/>
  <c r="AF59" i="2"/>
  <c r="AA13" i="21"/>
  <c r="Z13" i="21"/>
  <c r="AG13" i="21"/>
  <c r="AF13" i="21" s="1"/>
  <c r="AA20" i="20"/>
  <c r="AG20" i="20"/>
  <c r="AF20" i="20"/>
  <c r="AA59" i="7"/>
  <c r="AL59" i="7"/>
  <c r="AG59" i="7"/>
  <c r="AF59" i="7"/>
  <c r="AA22" i="19"/>
  <c r="Z22" i="19"/>
  <c r="AG22" i="19"/>
  <c r="AF22" i="19"/>
  <c r="AA59" i="6"/>
  <c r="Z59" i="6" s="1"/>
  <c r="AG59" i="6"/>
  <c r="AF59" i="6" s="1"/>
  <c r="AA59" i="5"/>
  <c r="AG59" i="5"/>
  <c r="AA51" i="4"/>
  <c r="AG51" i="4"/>
  <c r="AA59" i="3"/>
  <c r="AL59" i="3"/>
  <c r="Z59" i="3"/>
  <c r="AG59" i="3"/>
  <c r="S25" i="17"/>
  <c r="R25" i="17"/>
  <c r="W25" i="17"/>
  <c r="AF59" i="3"/>
  <c r="AF59" i="5"/>
  <c r="AD30" i="15"/>
  <c r="AJ30" i="15"/>
  <c r="AI30" i="15"/>
  <c r="AD58" i="2"/>
  <c r="AJ58" i="2"/>
  <c r="AI58" i="2"/>
  <c r="AD12" i="21"/>
  <c r="AJ12" i="21"/>
  <c r="AD19" i="20"/>
  <c r="AN19" i="20"/>
  <c r="K57" i="14"/>
  <c r="AJ19" i="20"/>
  <c r="AD58" i="7"/>
  <c r="AN58" i="7"/>
  <c r="O57" i="14"/>
  <c r="AJ58" i="7"/>
  <c r="AI58" i="7"/>
  <c r="AD21" i="19"/>
  <c r="AC21" i="19"/>
  <c r="AJ21" i="19"/>
  <c r="AI21" i="19"/>
  <c r="AD58" i="6"/>
  <c r="AC58" i="6"/>
  <c r="AJ58" i="6"/>
  <c r="AI58" i="6" s="1"/>
  <c r="AD58" i="5"/>
  <c r="AJ58" i="5"/>
  <c r="AI58" i="5"/>
  <c r="AD50" i="4"/>
  <c r="AJ50" i="4"/>
  <c r="AD58" i="3"/>
  <c r="AJ58" i="3"/>
  <c r="AI58" i="3"/>
  <c r="U24" i="17"/>
  <c r="Y24" i="17"/>
  <c r="X24" i="17"/>
  <c r="AA30" i="15"/>
  <c r="AG30" i="15"/>
  <c r="AF30" i="15"/>
  <c r="AA58" i="2"/>
  <c r="AG58" i="2"/>
  <c r="AA12" i="21"/>
  <c r="AL12" i="21"/>
  <c r="H57" i="14" s="1"/>
  <c r="AG12" i="21"/>
  <c r="AA19" i="20"/>
  <c r="AL19" i="20"/>
  <c r="AG19" i="20"/>
  <c r="AA58" i="7"/>
  <c r="AG58" i="7"/>
  <c r="AF58" i="7"/>
  <c r="AA21" i="19"/>
  <c r="AL21" i="19"/>
  <c r="Z21" i="19"/>
  <c r="AG21" i="19"/>
  <c r="AA58" i="6"/>
  <c r="Z58" i="6" s="1"/>
  <c r="AG58" i="6"/>
  <c r="AF58" i="6" s="1"/>
  <c r="AA58" i="5"/>
  <c r="AL58" i="5"/>
  <c r="AG58" i="5"/>
  <c r="AF58" i="5"/>
  <c r="AA50" i="4"/>
  <c r="Z50" i="4"/>
  <c r="AG50" i="4"/>
  <c r="AA58" i="3"/>
  <c r="AG58" i="3"/>
  <c r="AF58" i="3"/>
  <c r="S24" i="17"/>
  <c r="W24" i="17"/>
  <c r="AC58" i="3"/>
  <c r="AD29" i="15"/>
  <c r="AC29" i="15" s="1"/>
  <c r="AN29" i="15"/>
  <c r="C56" i="14" s="1"/>
  <c r="AJ29" i="15"/>
  <c r="AI29" i="15" s="1"/>
  <c r="AD57" i="2"/>
  <c r="AJ57" i="2"/>
  <c r="AD11" i="21"/>
  <c r="AC11" i="21" s="1"/>
  <c r="AJ11" i="21"/>
  <c r="AI11" i="21" s="1"/>
  <c r="AD18" i="20"/>
  <c r="AJ18" i="20"/>
  <c r="AI18" i="20"/>
  <c r="AD57" i="7"/>
  <c r="AN57" i="7"/>
  <c r="O56" i="14"/>
  <c r="AJ57" i="7"/>
  <c r="AI57" i="7"/>
  <c r="AD20" i="19"/>
  <c r="AJ20" i="19"/>
  <c r="AD57" i="6"/>
  <c r="AC57" i="6" s="1"/>
  <c r="AJ57" i="6"/>
  <c r="AI57" i="6" s="1"/>
  <c r="AD57" i="5"/>
  <c r="AN57" i="5"/>
  <c r="Y56" i="14"/>
  <c r="AJ57" i="5"/>
  <c r="AD49" i="4"/>
  <c r="AJ49" i="4"/>
  <c r="AI49" i="4" s="1"/>
  <c r="AD57" i="3"/>
  <c r="AJ57" i="3"/>
  <c r="U23" i="17"/>
  <c r="T23" i="17"/>
  <c r="Y23" i="17"/>
  <c r="AA23" i="17"/>
  <c r="AM56" i="14"/>
  <c r="AA29" i="15"/>
  <c r="AG29" i="15"/>
  <c r="AF29" i="15"/>
  <c r="AA57" i="2"/>
  <c r="AG57" i="2"/>
  <c r="AF57" i="2"/>
  <c r="AA11" i="21"/>
  <c r="AG11" i="21"/>
  <c r="AL11" i="21" s="1"/>
  <c r="H56" i="14" s="1"/>
  <c r="AA18" i="20"/>
  <c r="AL18" i="20"/>
  <c r="Z18" i="20"/>
  <c r="AG18" i="20"/>
  <c r="AA57" i="7"/>
  <c r="AG57" i="7"/>
  <c r="AF57" i="7"/>
  <c r="AA20" i="19"/>
  <c r="Z20" i="19"/>
  <c r="AG20" i="19"/>
  <c r="AF20" i="19"/>
  <c r="AA57" i="6"/>
  <c r="Z57" i="6"/>
  <c r="AG57" i="6"/>
  <c r="AF57" i="6" s="1"/>
  <c r="AA57" i="5"/>
  <c r="AG57" i="5"/>
  <c r="AF57" i="5"/>
  <c r="AA49" i="4"/>
  <c r="AG49" i="4"/>
  <c r="AL49" i="4" s="1"/>
  <c r="Z56" i="14" s="1"/>
  <c r="AA57" i="3"/>
  <c r="AL57" i="3"/>
  <c r="AJ56" i="14"/>
  <c r="AG57" i="3"/>
  <c r="AF57" i="3"/>
  <c r="S23" i="17"/>
  <c r="R23" i="17"/>
  <c r="W23" i="17"/>
  <c r="AD28" i="15"/>
  <c r="AJ28" i="15"/>
  <c r="AI28" i="15"/>
  <c r="AA28" i="15"/>
  <c r="Z28" i="15" s="1"/>
  <c r="AG28" i="15"/>
  <c r="AD56" i="2"/>
  <c r="AN56" i="2"/>
  <c r="E55" i="14"/>
  <c r="AJ56" i="2"/>
  <c r="AI56" i="2"/>
  <c r="AD10" i="21"/>
  <c r="AJ10" i="21"/>
  <c r="AI10" i="21" s="1"/>
  <c r="AD17" i="20"/>
  <c r="AJ17" i="20"/>
  <c r="AD56" i="7"/>
  <c r="AN56" i="7"/>
  <c r="O55" i="14"/>
  <c r="AJ56" i="7"/>
  <c r="AD19" i="19"/>
  <c r="AN19" i="19"/>
  <c r="U55" i="14"/>
  <c r="AJ19" i="19"/>
  <c r="AD56" i="6"/>
  <c r="AC56" i="6" s="1"/>
  <c r="AJ56" i="6"/>
  <c r="AI56" i="6"/>
  <c r="AD56" i="5"/>
  <c r="AJ56" i="5"/>
  <c r="AI56" i="5"/>
  <c r="AD48" i="4"/>
  <c r="AN48" i="4" s="1"/>
  <c r="AA55" i="14" s="1"/>
  <c r="AJ48" i="4"/>
  <c r="AI48" i="4" s="1"/>
  <c r="AD56" i="3"/>
  <c r="AJ56" i="3"/>
  <c r="U22" i="17"/>
  <c r="T22" i="17"/>
  <c r="Y22" i="17"/>
  <c r="AA56" i="2"/>
  <c r="AG56" i="2"/>
  <c r="AF56" i="2"/>
  <c r="AA10" i="21"/>
  <c r="AL10" i="21"/>
  <c r="AG10" i="21"/>
  <c r="AA17" i="20"/>
  <c r="AL17" i="20"/>
  <c r="Z17" i="20"/>
  <c r="AG17" i="20"/>
  <c r="AF17" i="20"/>
  <c r="AA56" i="7"/>
  <c r="Z56" i="7"/>
  <c r="AG56" i="7"/>
  <c r="AA19" i="19"/>
  <c r="AG19" i="19"/>
  <c r="AF19" i="19"/>
  <c r="AA56" i="6"/>
  <c r="AG56" i="6"/>
  <c r="AA56" i="5"/>
  <c r="AL56" i="5"/>
  <c r="AG56" i="5"/>
  <c r="AF56" i="5"/>
  <c r="AA48" i="4"/>
  <c r="AG48" i="4"/>
  <c r="AF48" i="4" s="1"/>
  <c r="AA56" i="3"/>
  <c r="Z56" i="3"/>
  <c r="AG56" i="3"/>
  <c r="AF56" i="3"/>
  <c r="S22" i="17"/>
  <c r="R22" i="17"/>
  <c r="W22" i="17"/>
  <c r="AI17" i="20"/>
  <c r="AD27" i="15"/>
  <c r="AC27" i="15"/>
  <c r="AJ27" i="15"/>
  <c r="AD55" i="2"/>
  <c r="AJ55" i="2"/>
  <c r="AD9" i="21"/>
  <c r="AN9" i="21" s="1"/>
  <c r="I54" i="14" s="1"/>
  <c r="AJ9" i="21"/>
  <c r="AI9" i="21" s="1"/>
  <c r="AD16" i="20"/>
  <c r="AJ16" i="20"/>
  <c r="AI16" i="20"/>
  <c r="AD55" i="7"/>
  <c r="AJ55" i="7"/>
  <c r="AI55" i="7"/>
  <c r="AD18" i="19"/>
  <c r="AJ18" i="19"/>
  <c r="AI18" i="19"/>
  <c r="AD55" i="6"/>
  <c r="AC55" i="6" s="1"/>
  <c r="AJ55" i="6"/>
  <c r="AI55" i="6"/>
  <c r="AD55" i="5"/>
  <c r="AJ55" i="5"/>
  <c r="AI55" i="5"/>
  <c r="AD47" i="4"/>
  <c r="AC47" i="4" s="1"/>
  <c r="AJ47" i="4"/>
  <c r="AI47" i="4" s="1"/>
  <c r="AD55" i="3"/>
  <c r="AJ55" i="3"/>
  <c r="U21" i="17"/>
  <c r="T21" i="17"/>
  <c r="Y21" i="17"/>
  <c r="X21" i="17"/>
  <c r="AA27" i="15"/>
  <c r="Z27" i="15" s="1"/>
  <c r="AG27" i="15"/>
  <c r="AF27" i="15"/>
  <c r="AA55" i="2"/>
  <c r="AG55" i="2"/>
  <c r="AF55" i="2"/>
  <c r="AA9" i="21"/>
  <c r="AL9" i="21" s="1"/>
  <c r="H54" i="14" s="1"/>
  <c r="AG9" i="21"/>
  <c r="AF9" i="21" s="1"/>
  <c r="AA16" i="20"/>
  <c r="AG16" i="20"/>
  <c r="AF16" i="20"/>
  <c r="AA55" i="7"/>
  <c r="Z55" i="7"/>
  <c r="AG55" i="7"/>
  <c r="AF55" i="7"/>
  <c r="AA18" i="19"/>
  <c r="AL18" i="19"/>
  <c r="T54" i="14"/>
  <c r="AG18" i="19"/>
  <c r="AF18" i="19"/>
  <c r="AA55" i="6"/>
  <c r="AG55" i="6"/>
  <c r="AF55" i="6" s="1"/>
  <c r="AA55" i="5"/>
  <c r="AG55" i="5"/>
  <c r="AA47" i="4"/>
  <c r="AG47" i="4"/>
  <c r="AA55" i="3"/>
  <c r="AL55" i="3"/>
  <c r="AG55" i="3"/>
  <c r="AF55" i="3"/>
  <c r="S21" i="17"/>
  <c r="R21" i="17"/>
  <c r="W21" i="17"/>
  <c r="AD26" i="15"/>
  <c r="AN26" i="15" s="1"/>
  <c r="C53" i="14" s="1"/>
  <c r="AJ26" i="15"/>
  <c r="AI26" i="15" s="1"/>
  <c r="AD54" i="2"/>
  <c r="AN54" i="2"/>
  <c r="E53" i="14"/>
  <c r="AJ54" i="2"/>
  <c r="AD8" i="21"/>
  <c r="AC8" i="21" s="1"/>
  <c r="AJ8" i="21"/>
  <c r="AI8" i="21" s="1"/>
  <c r="AD15" i="20"/>
  <c r="AN15" i="20"/>
  <c r="K53" i="14"/>
  <c r="AJ15" i="20"/>
  <c r="AD54" i="7"/>
  <c r="AJ54" i="7"/>
  <c r="AI54" i="7"/>
  <c r="AD17" i="19"/>
  <c r="AJ17" i="19"/>
  <c r="AI17" i="19"/>
  <c r="AD54" i="6"/>
  <c r="AC54" i="6"/>
  <c r="AJ54" i="6"/>
  <c r="AI54" i="6" s="1"/>
  <c r="AD54" i="5"/>
  <c r="AN54" i="5"/>
  <c r="Y53" i="14"/>
  <c r="AJ54" i="5"/>
  <c r="AD46" i="4"/>
  <c r="AJ46" i="4"/>
  <c r="AI46" i="4" s="1"/>
  <c r="AD54" i="3"/>
  <c r="AN54" i="3"/>
  <c r="AK53" i="14"/>
  <c r="AJ54" i="3"/>
  <c r="AI54" i="3"/>
  <c r="U20" i="17"/>
  <c r="T20" i="17"/>
  <c r="Y20" i="17"/>
  <c r="U54" i="12"/>
  <c r="Y54" i="12"/>
  <c r="X54" i="12"/>
  <c r="AA26" i="15"/>
  <c r="Z26" i="15" s="1"/>
  <c r="AG26" i="15"/>
  <c r="AF26" i="15" s="1"/>
  <c r="AA54" i="2"/>
  <c r="AG54" i="2"/>
  <c r="AF54" i="2"/>
  <c r="AA8" i="21"/>
  <c r="AL8" i="21" s="1"/>
  <c r="H53" i="14" s="1"/>
  <c r="AG8" i="21"/>
  <c r="AA15" i="20"/>
  <c r="AG15" i="20"/>
  <c r="AF15" i="20"/>
  <c r="AA54" i="7"/>
  <c r="Z54" i="7"/>
  <c r="AG54" i="7"/>
  <c r="AF54" i="7"/>
  <c r="AA17" i="19"/>
  <c r="AL17" i="19"/>
  <c r="AG17" i="19"/>
  <c r="AA54" i="6"/>
  <c r="Z54" i="6" s="1"/>
  <c r="AG54" i="6"/>
  <c r="AF54" i="6"/>
  <c r="AA54" i="5"/>
  <c r="AG54" i="5"/>
  <c r="AF54" i="5"/>
  <c r="AA46" i="4"/>
  <c r="AG46" i="4"/>
  <c r="AF46" i="4" s="1"/>
  <c r="AA54" i="3"/>
  <c r="AG54" i="3"/>
  <c r="AF54" i="3"/>
  <c r="S20" i="17"/>
  <c r="R20" i="17"/>
  <c r="W20" i="17"/>
  <c r="V20" i="17"/>
  <c r="S54" i="12"/>
  <c r="R54" i="12"/>
  <c r="W54" i="12"/>
  <c r="AD25" i="15"/>
  <c r="AC25" i="15" s="1"/>
  <c r="AJ25" i="15"/>
  <c r="AI25" i="15" s="1"/>
  <c r="AD53" i="2"/>
  <c r="AC53" i="2"/>
  <c r="AJ53" i="2"/>
  <c r="AI53" i="2"/>
  <c r="AD7" i="21"/>
  <c r="AJ7" i="21"/>
  <c r="AI7" i="21" s="1"/>
  <c r="AD14" i="20"/>
  <c r="AJ14" i="20"/>
  <c r="AI14" i="20"/>
  <c r="AD53" i="7"/>
  <c r="AJ53" i="7"/>
  <c r="AD16" i="19"/>
  <c r="AJ16" i="19"/>
  <c r="AI16" i="19"/>
  <c r="AD53" i="6"/>
  <c r="AJ53" i="6"/>
  <c r="AI53" i="6" s="1"/>
  <c r="AD53" i="5"/>
  <c r="AJ53" i="5"/>
  <c r="AI53" i="5"/>
  <c r="AD45" i="4"/>
  <c r="AC45" i="4" s="1"/>
  <c r="AJ45" i="4"/>
  <c r="AD53" i="3"/>
  <c r="AJ53" i="3"/>
  <c r="AI53" i="3"/>
  <c r="U19" i="17"/>
  <c r="Y19" i="17"/>
  <c r="U53" i="12"/>
  <c r="T53" i="12"/>
  <c r="Y53" i="12"/>
  <c r="X53" i="12"/>
  <c r="AA25" i="15"/>
  <c r="Z25" i="15" s="1"/>
  <c r="AG25" i="15"/>
  <c r="AF25" i="15"/>
  <c r="AA53" i="2"/>
  <c r="AL53" i="2"/>
  <c r="D52" i="14"/>
  <c r="AG53" i="2"/>
  <c r="AA7" i="21"/>
  <c r="AL7" i="21" s="1"/>
  <c r="H52" i="14" s="1"/>
  <c r="AG7" i="21"/>
  <c r="AF7" i="21"/>
  <c r="AA14" i="20"/>
  <c r="Z14" i="20"/>
  <c r="AG14" i="20"/>
  <c r="AF14" i="20"/>
  <c r="AA53" i="7"/>
  <c r="AG53" i="7"/>
  <c r="AF53" i="7"/>
  <c r="AA16" i="19"/>
  <c r="AG16" i="19"/>
  <c r="AF16" i="19"/>
  <c r="AA53" i="6"/>
  <c r="AG53" i="6"/>
  <c r="AF53" i="6" s="1"/>
  <c r="AA53" i="5"/>
  <c r="AG53" i="5"/>
  <c r="AF53" i="5"/>
  <c r="AA45" i="4"/>
  <c r="AL45" i="4" s="1"/>
  <c r="Z52" i="14" s="1"/>
  <c r="AG45" i="4"/>
  <c r="AA53" i="3"/>
  <c r="AL53" i="3"/>
  <c r="Z53" i="3"/>
  <c r="AG53" i="3"/>
  <c r="S19" i="17"/>
  <c r="W19" i="17"/>
  <c r="Z19" i="17"/>
  <c r="AL52" i="14"/>
  <c r="S53" i="12"/>
  <c r="R53" i="12"/>
  <c r="W53" i="12"/>
  <c r="AF17" i="19"/>
  <c r="AD24" i="15"/>
  <c r="AG24" i="15"/>
  <c r="AF24" i="15" s="1"/>
  <c r="AJ24" i="15"/>
  <c r="AI24" i="15" s="1"/>
  <c r="AA24" i="15"/>
  <c r="U18" i="17"/>
  <c r="Y18" i="17"/>
  <c r="X18" i="17"/>
  <c r="W18" i="17"/>
  <c r="S18" i="17"/>
  <c r="U17" i="17"/>
  <c r="T17" i="17"/>
  <c r="Y17" i="17"/>
  <c r="S17" i="17"/>
  <c r="W17" i="17"/>
  <c r="U16" i="17"/>
  <c r="Y16" i="17"/>
  <c r="AA16" i="17"/>
  <c r="AM49" i="14"/>
  <c r="S16" i="17"/>
  <c r="W16" i="17"/>
  <c r="AD23" i="15"/>
  <c r="AJ23" i="15"/>
  <c r="AI23" i="15" s="1"/>
  <c r="AA23" i="15"/>
  <c r="AL23" i="15" s="1"/>
  <c r="AG23" i="15"/>
  <c r="AF23" i="15" s="1"/>
  <c r="AD51" i="2"/>
  <c r="AJ51" i="2"/>
  <c r="AI51" i="2"/>
  <c r="AD12" i="20"/>
  <c r="AC12" i="20"/>
  <c r="AJ12" i="20"/>
  <c r="AI12" i="20"/>
  <c r="AD51" i="7"/>
  <c r="AN51" i="7"/>
  <c r="O50" i="14"/>
  <c r="AJ51" i="7"/>
  <c r="AD14" i="19"/>
  <c r="AJ14" i="19"/>
  <c r="AI14" i="19"/>
  <c r="AD51" i="6"/>
  <c r="AJ51" i="6"/>
  <c r="AD51" i="5"/>
  <c r="AN51" i="5"/>
  <c r="Y50" i="14"/>
  <c r="AJ51" i="5"/>
  <c r="AI51" i="5"/>
  <c r="AD43" i="4"/>
  <c r="AJ43" i="4"/>
  <c r="U51" i="12"/>
  <c r="AA51" i="12"/>
  <c r="AE50" i="14"/>
  <c r="Y51" i="12"/>
  <c r="X51" i="12"/>
  <c r="AD51" i="3"/>
  <c r="AC51" i="3"/>
  <c r="AJ51" i="3"/>
  <c r="AA51" i="2"/>
  <c r="AG51" i="2"/>
  <c r="AA12" i="20"/>
  <c r="AG12" i="20"/>
  <c r="AF12" i="20"/>
  <c r="AA51" i="7"/>
  <c r="AG51" i="7"/>
  <c r="AF51" i="7"/>
  <c r="AA14" i="19"/>
  <c r="AG14" i="19"/>
  <c r="AA51" i="6"/>
  <c r="AG51" i="6"/>
  <c r="AF51" i="6" s="1"/>
  <c r="AA51" i="5"/>
  <c r="AL51" i="5"/>
  <c r="AG51" i="5"/>
  <c r="AF51" i="5"/>
  <c r="AA43" i="4"/>
  <c r="AG43" i="4"/>
  <c r="AF43" i="4" s="1"/>
  <c r="S51" i="12"/>
  <c r="W51" i="12"/>
  <c r="V51" i="12"/>
  <c r="AA51" i="3"/>
  <c r="AL51" i="3"/>
  <c r="AG51" i="3"/>
  <c r="AF51" i="3"/>
  <c r="AD52" i="3"/>
  <c r="AC52" i="3"/>
  <c r="AJ52" i="3"/>
  <c r="AA52" i="3"/>
  <c r="Z52" i="3"/>
  <c r="AG52" i="3"/>
  <c r="AF52" i="3"/>
  <c r="U52" i="12"/>
  <c r="Y52" i="12"/>
  <c r="S52" i="12"/>
  <c r="Z52" i="12"/>
  <c r="W52" i="12"/>
  <c r="V52" i="12"/>
  <c r="AD44" i="4"/>
  <c r="AJ44" i="4"/>
  <c r="AA44" i="4"/>
  <c r="Z44" i="4" s="1"/>
  <c r="AG44" i="4"/>
  <c r="AF44" i="4" s="1"/>
  <c r="AD52" i="5"/>
  <c r="AJ52" i="5"/>
  <c r="AA52" i="5"/>
  <c r="AG52" i="5"/>
  <c r="AF52" i="5"/>
  <c r="AD52" i="6"/>
  <c r="AC52" i="6"/>
  <c r="AJ52" i="6"/>
  <c r="AA52" i="6"/>
  <c r="AG52" i="6"/>
  <c r="AF52" i="6"/>
  <c r="AD15" i="19"/>
  <c r="AJ15" i="19"/>
  <c r="AA15" i="19"/>
  <c r="AG15" i="19"/>
  <c r="AF15" i="19"/>
  <c r="AD52" i="7"/>
  <c r="AJ52" i="7"/>
  <c r="AI52" i="7"/>
  <c r="AA52" i="7"/>
  <c r="AG52" i="7"/>
  <c r="AF52" i="7"/>
  <c r="AD13" i="20"/>
  <c r="AC13" i="20"/>
  <c r="AJ13" i="20"/>
  <c r="AA13" i="20"/>
  <c r="AL13" i="20"/>
  <c r="Z13" i="20"/>
  <c r="AG13" i="20"/>
  <c r="AF13" i="20"/>
  <c r="AD52" i="2"/>
  <c r="AJ52" i="2"/>
  <c r="AA52" i="2"/>
  <c r="Z52" i="2"/>
  <c r="AG52" i="2"/>
  <c r="V17" i="17"/>
  <c r="AD22" i="15"/>
  <c r="AJ22" i="15"/>
  <c r="AD50" i="2"/>
  <c r="AJ50" i="2"/>
  <c r="AD11" i="20"/>
  <c r="AJ11" i="20"/>
  <c r="AI11" i="20"/>
  <c r="AD50" i="7"/>
  <c r="AJ50" i="7"/>
  <c r="AI50" i="7"/>
  <c r="AD13" i="19"/>
  <c r="AJ13" i="19"/>
  <c r="AI13" i="19"/>
  <c r="AD50" i="6"/>
  <c r="AJ50" i="6"/>
  <c r="AI50" i="6" s="1"/>
  <c r="AD50" i="5"/>
  <c r="AJ50" i="5"/>
  <c r="AD42" i="4"/>
  <c r="AJ42" i="4"/>
  <c r="AI42" i="4"/>
  <c r="U50" i="12"/>
  <c r="T50" i="12"/>
  <c r="Y50" i="12"/>
  <c r="AD50" i="3"/>
  <c r="AJ50" i="3"/>
  <c r="AI50" i="3"/>
  <c r="AA22" i="15"/>
  <c r="Z22" i="15"/>
  <c r="AG22" i="15"/>
  <c r="AF22" i="15" s="1"/>
  <c r="AA50" i="2"/>
  <c r="AG50" i="2"/>
  <c r="AF50" i="2"/>
  <c r="AA11" i="20"/>
  <c r="Z11" i="20"/>
  <c r="AG11" i="20"/>
  <c r="AF11" i="20"/>
  <c r="AA50" i="7"/>
  <c r="AG50" i="7"/>
  <c r="AF50" i="7"/>
  <c r="AA13" i="19"/>
  <c r="AG13" i="19"/>
  <c r="AF13" i="19"/>
  <c r="AA50" i="6"/>
  <c r="Z50" i="6"/>
  <c r="AG50" i="6"/>
  <c r="AF50" i="6"/>
  <c r="AA50" i="5"/>
  <c r="Z50" i="5"/>
  <c r="AG50" i="5"/>
  <c r="AF50" i="5"/>
  <c r="AA42" i="4"/>
  <c r="AG42" i="4"/>
  <c r="AL42" i="4" s="1"/>
  <c r="Z49" i="14" s="1"/>
  <c r="AF42" i="4"/>
  <c r="S50" i="12"/>
  <c r="R50" i="12"/>
  <c r="W50" i="12"/>
  <c r="V50" i="12"/>
  <c r="AA50" i="3"/>
  <c r="AG50" i="3"/>
  <c r="AF50" i="3"/>
  <c r="AD49" i="5"/>
  <c r="AN49" i="5"/>
  <c r="Y48" i="14"/>
  <c r="AJ49" i="5"/>
  <c r="AI49" i="5"/>
  <c r="AA49" i="5"/>
  <c r="AG49" i="5"/>
  <c r="AD48" i="5"/>
  <c r="AJ48" i="5"/>
  <c r="AI48" i="5"/>
  <c r="AA48" i="5"/>
  <c r="AL48" i="5"/>
  <c r="AG48" i="5"/>
  <c r="AF48" i="5"/>
  <c r="AD47" i="5"/>
  <c r="AN47" i="5"/>
  <c r="Y46" i="14"/>
  <c r="AJ47" i="5"/>
  <c r="AI47" i="5"/>
  <c r="AA47" i="5"/>
  <c r="AL47" i="5"/>
  <c r="AG47" i="5"/>
  <c r="AF47" i="5"/>
  <c r="AD46" i="5"/>
  <c r="AC46" i="5"/>
  <c r="AJ46" i="5"/>
  <c r="AI46" i="5"/>
  <c r="AA46" i="5"/>
  <c r="AG46" i="5"/>
  <c r="AF46" i="5"/>
  <c r="AD45" i="5"/>
  <c r="AN45" i="5"/>
  <c r="Y44" i="14"/>
  <c r="AJ45" i="5"/>
  <c r="AI45" i="5"/>
  <c r="AA45" i="5"/>
  <c r="AG45" i="5"/>
  <c r="AD44" i="5"/>
  <c r="AN44" i="5"/>
  <c r="Y43" i="14"/>
  <c r="AJ44" i="5"/>
  <c r="AI44" i="5"/>
  <c r="AA44" i="5"/>
  <c r="Z44" i="5"/>
  <c r="AG44" i="5"/>
  <c r="AF44" i="5"/>
  <c r="AD43" i="5"/>
  <c r="AJ43" i="5"/>
  <c r="AA43" i="5"/>
  <c r="Z43" i="5"/>
  <c r="AG43" i="5"/>
  <c r="AD42" i="5"/>
  <c r="AJ42" i="5"/>
  <c r="AA42" i="5"/>
  <c r="AG42" i="5"/>
  <c r="AD41" i="5"/>
  <c r="AN41" i="5"/>
  <c r="Y40" i="14"/>
  <c r="AJ41" i="5"/>
  <c r="AI41" i="5"/>
  <c r="AA41" i="5"/>
  <c r="AG41" i="5"/>
  <c r="AF41" i="5"/>
  <c r="AD40" i="5"/>
  <c r="AJ40" i="5"/>
  <c r="AI40" i="5"/>
  <c r="AA40" i="5"/>
  <c r="Z40" i="5"/>
  <c r="AG40" i="5"/>
  <c r="AF40" i="5"/>
  <c r="AD39" i="5"/>
  <c r="AJ39" i="5"/>
  <c r="AI39" i="5"/>
  <c r="AA39" i="5"/>
  <c r="Z39" i="5"/>
  <c r="AG39" i="5"/>
  <c r="AF39" i="5"/>
  <c r="AD38" i="5"/>
  <c r="AJ38" i="5"/>
  <c r="AI38" i="5"/>
  <c r="AA38" i="5"/>
  <c r="AG38" i="5"/>
  <c r="AF38" i="5"/>
  <c r="AD37" i="5"/>
  <c r="AN37" i="5"/>
  <c r="Y36" i="14"/>
  <c r="AJ37" i="5"/>
  <c r="AI37" i="5"/>
  <c r="AA37" i="5"/>
  <c r="AG37" i="5"/>
  <c r="AD36" i="5"/>
  <c r="AN36" i="5"/>
  <c r="Y35" i="14"/>
  <c r="AJ36" i="5"/>
  <c r="AI36" i="5"/>
  <c r="AA36" i="5"/>
  <c r="Z36" i="5"/>
  <c r="AG36" i="5"/>
  <c r="AF36" i="5"/>
  <c r="AD35" i="5"/>
  <c r="AJ35" i="5"/>
  <c r="AI35" i="5"/>
  <c r="AA35" i="5"/>
  <c r="AG35" i="5"/>
  <c r="AF35" i="5"/>
  <c r="AD34" i="5"/>
  <c r="AC34" i="5"/>
  <c r="AJ34" i="5"/>
  <c r="AI34" i="5"/>
  <c r="AA34" i="5"/>
  <c r="AG34" i="5"/>
  <c r="AD33" i="5"/>
  <c r="AC33" i="5"/>
  <c r="AJ33" i="5"/>
  <c r="AA33" i="5"/>
  <c r="AG33" i="5"/>
  <c r="AF33" i="5"/>
  <c r="AD32" i="5"/>
  <c r="AJ32" i="5"/>
  <c r="AI32" i="5"/>
  <c r="AA32" i="5"/>
  <c r="Z32" i="5"/>
  <c r="AG32" i="5"/>
  <c r="AD31" i="5"/>
  <c r="AJ31" i="5"/>
  <c r="AI31" i="5"/>
  <c r="AA31" i="5"/>
  <c r="AG31" i="5"/>
  <c r="AD30" i="5"/>
  <c r="AJ30" i="5"/>
  <c r="AA30" i="5"/>
  <c r="Z30" i="5"/>
  <c r="AG30" i="5"/>
  <c r="AF30" i="5"/>
  <c r="AD29" i="5"/>
  <c r="AJ29" i="5"/>
  <c r="AA29" i="5"/>
  <c r="Z29" i="5"/>
  <c r="AG29" i="5"/>
  <c r="AF29" i="5"/>
  <c r="AD28" i="5"/>
  <c r="AJ28" i="5"/>
  <c r="AI28" i="5"/>
  <c r="AA28" i="5"/>
  <c r="AG28" i="5"/>
  <c r="AF28" i="5"/>
  <c r="AD27" i="5"/>
  <c r="AC27" i="5"/>
  <c r="AJ27" i="5"/>
  <c r="AA27" i="5"/>
  <c r="AL27" i="5"/>
  <c r="Z27" i="5"/>
  <c r="AG27" i="5"/>
  <c r="AF27" i="5"/>
  <c r="AD26" i="5"/>
  <c r="AN26" i="5"/>
  <c r="Y25" i="14"/>
  <c r="AJ26" i="5"/>
  <c r="AA26" i="5"/>
  <c r="AL26" i="5"/>
  <c r="AG26" i="5"/>
  <c r="AD25" i="5"/>
  <c r="AJ25" i="5"/>
  <c r="AI25" i="5"/>
  <c r="AA25" i="5"/>
  <c r="Z25" i="5"/>
  <c r="AG25" i="5"/>
  <c r="AF25" i="5"/>
  <c r="AD24" i="5"/>
  <c r="AN24" i="5"/>
  <c r="Y23" i="14"/>
  <c r="AJ24" i="5"/>
  <c r="AA24" i="5"/>
  <c r="AL24" i="5"/>
  <c r="X23" i="14"/>
  <c r="AG24" i="5"/>
  <c r="AD23" i="5"/>
  <c r="AJ23" i="5"/>
  <c r="AI23" i="5"/>
  <c r="AA23" i="5"/>
  <c r="AL23" i="5"/>
  <c r="AG23" i="5"/>
  <c r="AD22" i="5"/>
  <c r="AJ22" i="5"/>
  <c r="AI22" i="5"/>
  <c r="AA22" i="5"/>
  <c r="AG22" i="5"/>
  <c r="AD21" i="5"/>
  <c r="AJ21" i="5"/>
  <c r="AI21" i="5"/>
  <c r="AA21" i="5"/>
  <c r="AG21" i="5"/>
  <c r="AF21" i="5"/>
  <c r="AD20" i="5"/>
  <c r="AJ20" i="5"/>
  <c r="AA20" i="5"/>
  <c r="AG20" i="5"/>
  <c r="AD19" i="5"/>
  <c r="AJ19" i="5"/>
  <c r="AI19" i="5"/>
  <c r="AA19" i="5"/>
  <c r="AG19" i="5"/>
  <c r="AF19" i="5"/>
  <c r="AD18" i="5"/>
  <c r="AN18" i="5"/>
  <c r="Y17" i="14"/>
  <c r="AJ18" i="5"/>
  <c r="AI18" i="5"/>
  <c r="AA18" i="5"/>
  <c r="AG18" i="5"/>
  <c r="AD17" i="5"/>
  <c r="AJ17" i="5"/>
  <c r="AA17" i="5"/>
  <c r="AG17" i="5"/>
  <c r="AD16" i="5"/>
  <c r="AC16" i="5"/>
  <c r="AJ16" i="5"/>
  <c r="AI16" i="5"/>
  <c r="AA16" i="5"/>
  <c r="Z16" i="5"/>
  <c r="AG16" i="5"/>
  <c r="AD15" i="5"/>
  <c r="AJ15" i="5"/>
  <c r="AA15" i="5"/>
  <c r="AL15" i="5"/>
  <c r="X14" i="14"/>
  <c r="Z15" i="5"/>
  <c r="AG15" i="5"/>
  <c r="AD14" i="5"/>
  <c r="AJ14" i="5"/>
  <c r="AA14" i="5"/>
  <c r="AG14" i="5"/>
  <c r="AD13" i="5"/>
  <c r="AJ13" i="5"/>
  <c r="AA13" i="5"/>
  <c r="AG13" i="5"/>
  <c r="AD12" i="5"/>
  <c r="AN12" i="5"/>
  <c r="Y11" i="14"/>
  <c r="AJ12" i="5"/>
  <c r="AA12" i="5"/>
  <c r="AL12" i="5"/>
  <c r="AG12" i="5"/>
  <c r="AD11" i="5"/>
  <c r="AJ11" i="5"/>
  <c r="AI11" i="5"/>
  <c r="AA11" i="5"/>
  <c r="AL11" i="5"/>
  <c r="Z11" i="5"/>
  <c r="AG11" i="5"/>
  <c r="AF11" i="5"/>
  <c r="AD10" i="5"/>
  <c r="AJ10" i="5"/>
  <c r="AI10" i="5"/>
  <c r="AA10" i="5"/>
  <c r="AG10" i="5"/>
  <c r="AF10" i="5"/>
  <c r="AD9" i="5"/>
  <c r="AC9" i="5"/>
  <c r="AJ9" i="5"/>
  <c r="AI9" i="5"/>
  <c r="AD8" i="5"/>
  <c r="AN8" i="5"/>
  <c r="Y7" i="14"/>
  <c r="AJ8" i="5"/>
  <c r="AD7" i="5"/>
  <c r="AJ7" i="5"/>
  <c r="AA9" i="5"/>
  <c r="AG9" i="5"/>
  <c r="AF9" i="5"/>
  <c r="AA8" i="5"/>
  <c r="AL8" i="5"/>
  <c r="Z8" i="5"/>
  <c r="AG8" i="5"/>
  <c r="AF8" i="5"/>
  <c r="AA7" i="5"/>
  <c r="AL7" i="5"/>
  <c r="AG7" i="5"/>
  <c r="AD21" i="15"/>
  <c r="AJ21" i="15"/>
  <c r="AI21" i="15" s="1"/>
  <c r="AD49" i="2"/>
  <c r="AJ49" i="2"/>
  <c r="AI49" i="2"/>
  <c r="AD10" i="20"/>
  <c r="AC10" i="20"/>
  <c r="AJ10" i="20"/>
  <c r="AD49" i="7"/>
  <c r="AJ49" i="7"/>
  <c r="AI49" i="7"/>
  <c r="AD12" i="19"/>
  <c r="AJ12" i="19"/>
  <c r="AI12" i="19"/>
  <c r="AD49" i="6"/>
  <c r="AN49" i="6"/>
  <c r="W48" i="14" s="1"/>
  <c r="AJ49" i="6"/>
  <c r="AD41" i="4"/>
  <c r="AC41" i="4" s="1"/>
  <c r="AJ41" i="4"/>
  <c r="U49" i="12"/>
  <c r="T49" i="12"/>
  <c r="Y49" i="12"/>
  <c r="AD49" i="3"/>
  <c r="AN49" i="3"/>
  <c r="AK48" i="14"/>
  <c r="AJ49" i="3"/>
  <c r="U15" i="17"/>
  <c r="Y15" i="17"/>
  <c r="X15" i="17"/>
  <c r="AA21" i="15"/>
  <c r="AG21" i="15"/>
  <c r="AF21" i="15"/>
  <c r="AA49" i="2"/>
  <c r="Z49" i="2"/>
  <c r="AG49" i="2"/>
  <c r="AF49" i="2"/>
  <c r="AA10" i="20"/>
  <c r="AG10" i="20"/>
  <c r="AF10" i="20"/>
  <c r="AG49" i="7"/>
  <c r="AF49" i="7"/>
  <c r="AA49" i="7"/>
  <c r="AA12" i="19"/>
  <c r="AL12" i="19"/>
  <c r="AG12" i="19"/>
  <c r="AA49" i="6"/>
  <c r="Z49" i="6" s="1"/>
  <c r="AG49" i="6"/>
  <c r="AF49" i="6" s="1"/>
  <c r="AA41" i="4"/>
  <c r="AL41" i="4"/>
  <c r="AG41" i="4"/>
  <c r="AF41" i="4"/>
  <c r="S49" i="12"/>
  <c r="R49" i="12"/>
  <c r="W49" i="12"/>
  <c r="V49" i="12"/>
  <c r="AA49" i="3"/>
  <c r="AL49" i="3"/>
  <c r="AG49" i="3"/>
  <c r="AF49" i="3"/>
  <c r="S15" i="17"/>
  <c r="W15" i="17"/>
  <c r="V15" i="17"/>
  <c r="AF49" i="5"/>
  <c r="AF12" i="19"/>
  <c r="Z10" i="20"/>
  <c r="AD9" i="20"/>
  <c r="AJ9" i="20"/>
  <c r="AI9" i="20"/>
  <c r="AA9" i="20"/>
  <c r="Z9" i="20"/>
  <c r="AG9" i="20"/>
  <c r="AC9" i="20"/>
  <c r="AD8" i="20"/>
  <c r="AC8" i="20"/>
  <c r="AJ8" i="20"/>
  <c r="AI8" i="20"/>
  <c r="AA8" i="20"/>
  <c r="AG8" i="20"/>
  <c r="AF8" i="20"/>
  <c r="AD20" i="15"/>
  <c r="AJ20" i="15"/>
  <c r="AI20" i="15" s="1"/>
  <c r="AD48" i="2"/>
  <c r="AN48" i="2"/>
  <c r="E47" i="14"/>
  <c r="AJ48" i="2"/>
  <c r="AI48" i="2"/>
  <c r="AD48" i="7"/>
  <c r="AJ48" i="7"/>
  <c r="AI48" i="7"/>
  <c r="AD11" i="19"/>
  <c r="AJ11" i="19"/>
  <c r="AI11" i="19"/>
  <c r="AD48" i="6"/>
  <c r="AC48" i="6" s="1"/>
  <c r="AJ48" i="6"/>
  <c r="AI48" i="6" s="1"/>
  <c r="AD40" i="4"/>
  <c r="AJ40" i="4"/>
  <c r="U48" i="12"/>
  <c r="T48" i="12"/>
  <c r="Y48" i="12"/>
  <c r="AD48" i="3"/>
  <c r="AJ48" i="3"/>
  <c r="AI48" i="3"/>
  <c r="U14" i="17"/>
  <c r="AA14" i="17"/>
  <c r="AM47" i="14"/>
  <c r="Y14" i="17"/>
  <c r="AA20" i="15"/>
  <c r="Z20" i="15" s="1"/>
  <c r="AG20" i="15"/>
  <c r="AA48" i="2"/>
  <c r="AG48" i="2"/>
  <c r="AF48" i="2"/>
  <c r="AA48" i="7"/>
  <c r="Z48" i="7"/>
  <c r="AG48" i="7"/>
  <c r="AF48" i="7"/>
  <c r="AA11" i="19"/>
  <c r="AG11" i="19"/>
  <c r="AF11" i="19"/>
  <c r="AA48" i="6"/>
  <c r="Z48" i="6"/>
  <c r="AG48" i="6"/>
  <c r="AF48" i="6"/>
  <c r="AA40" i="4"/>
  <c r="AG40" i="4"/>
  <c r="AF40" i="4" s="1"/>
  <c r="S48" i="12"/>
  <c r="W48" i="12"/>
  <c r="V48" i="12"/>
  <c r="AA48" i="3"/>
  <c r="AG48" i="3"/>
  <c r="AF48" i="3"/>
  <c r="S14" i="17"/>
  <c r="R14" i="17"/>
  <c r="W14" i="17"/>
  <c r="V14" i="17"/>
  <c r="AD47" i="2"/>
  <c r="AJ47" i="2"/>
  <c r="AA47" i="2"/>
  <c r="AG47" i="2"/>
  <c r="AF47" i="2"/>
  <c r="AD19" i="15"/>
  <c r="AC19" i="15" s="1"/>
  <c r="AJ19" i="15"/>
  <c r="AI19" i="15" s="1"/>
  <c r="AD47" i="7"/>
  <c r="AJ47" i="7"/>
  <c r="AI47" i="7"/>
  <c r="AD10" i="19"/>
  <c r="AN10" i="19"/>
  <c r="U46" i="14"/>
  <c r="AJ10" i="19"/>
  <c r="AI10" i="19"/>
  <c r="AD47" i="6"/>
  <c r="AN47" i="6" s="1"/>
  <c r="W46" i="14" s="1"/>
  <c r="BO46" i="14" s="1"/>
  <c r="AJ47" i="6"/>
  <c r="AI47" i="6"/>
  <c r="AD39" i="4"/>
  <c r="AJ39" i="4"/>
  <c r="U47" i="12"/>
  <c r="T47" i="12"/>
  <c r="Y47" i="12"/>
  <c r="X47" i="12"/>
  <c r="AD47" i="3"/>
  <c r="AN47" i="3"/>
  <c r="AK46" i="14"/>
  <c r="AJ47" i="3"/>
  <c r="U13" i="17"/>
  <c r="Y13" i="17"/>
  <c r="AA19" i="15"/>
  <c r="Z19" i="15"/>
  <c r="AG19" i="15"/>
  <c r="AA47" i="7"/>
  <c r="AG47" i="7"/>
  <c r="AF47" i="7"/>
  <c r="AA10" i="19"/>
  <c r="AG10" i="19"/>
  <c r="AG47" i="6"/>
  <c r="AF47" i="6" s="1"/>
  <c r="AA47" i="6"/>
  <c r="AA39" i="4"/>
  <c r="AG39" i="4"/>
  <c r="AF39" i="4" s="1"/>
  <c r="S47" i="12"/>
  <c r="R47" i="12"/>
  <c r="W47" i="12"/>
  <c r="V47" i="12"/>
  <c r="AA47" i="3"/>
  <c r="Z47" i="3"/>
  <c r="AG47" i="3"/>
  <c r="AF47" i="3"/>
  <c r="S13" i="17"/>
  <c r="W13" i="17"/>
  <c r="Z13" i="17"/>
  <c r="AL46" i="14"/>
  <c r="X13" i="17"/>
  <c r="AD18" i="15"/>
  <c r="AC18" i="15"/>
  <c r="AJ18" i="15"/>
  <c r="AI18" i="15"/>
  <c r="AD46" i="2"/>
  <c r="AC46" i="2"/>
  <c r="AJ46" i="2"/>
  <c r="AI46" i="2"/>
  <c r="AJ7" i="20"/>
  <c r="AI7" i="20"/>
  <c r="AD7" i="20"/>
  <c r="AD46" i="7"/>
  <c r="AJ46" i="7"/>
  <c r="AI46" i="7"/>
  <c r="AD9" i="19"/>
  <c r="AN9" i="19"/>
  <c r="U45" i="14"/>
  <c r="AJ9" i="19"/>
  <c r="AD46" i="6"/>
  <c r="AN46" i="6" s="1"/>
  <c r="W45" i="14" s="1"/>
  <c r="AC46" i="6"/>
  <c r="AJ46" i="6"/>
  <c r="AI46" i="6" s="1"/>
  <c r="AD38" i="4"/>
  <c r="AJ38" i="4"/>
  <c r="U46" i="12"/>
  <c r="T46" i="12"/>
  <c r="Y46" i="12"/>
  <c r="X46" i="12"/>
  <c r="AD46" i="3"/>
  <c r="AC46" i="3"/>
  <c r="AJ46" i="3"/>
  <c r="U12" i="17"/>
  <c r="T12" i="17"/>
  <c r="Y12" i="17"/>
  <c r="X12" i="17"/>
  <c r="AA18" i="15"/>
  <c r="AG18" i="15"/>
  <c r="AF18" i="15" s="1"/>
  <c r="AA46" i="2"/>
  <c r="AG46" i="2"/>
  <c r="AF46" i="2"/>
  <c r="AA7" i="20"/>
  <c r="AG7" i="20"/>
  <c r="AF7" i="20"/>
  <c r="AA46" i="7"/>
  <c r="AG46" i="7"/>
  <c r="AF46" i="7"/>
  <c r="AA9" i="19"/>
  <c r="AL9" i="19"/>
  <c r="T45" i="14"/>
  <c r="AG9" i="19"/>
  <c r="AF9" i="19"/>
  <c r="AA46" i="6"/>
  <c r="Z46" i="6" s="1"/>
  <c r="AG46" i="6"/>
  <c r="AF46" i="6" s="1"/>
  <c r="AA38" i="4"/>
  <c r="AG38" i="4"/>
  <c r="AF38" i="4" s="1"/>
  <c r="S46" i="12"/>
  <c r="W46" i="12"/>
  <c r="V46" i="12"/>
  <c r="AA46" i="3"/>
  <c r="AG46" i="3"/>
  <c r="AF46" i="3"/>
  <c r="S12" i="17"/>
  <c r="Z12" i="17"/>
  <c r="AL45" i="14"/>
  <c r="W12" i="17"/>
  <c r="AD17" i="15"/>
  <c r="AC17" i="15" s="1"/>
  <c r="AJ17" i="15"/>
  <c r="AI17" i="15"/>
  <c r="AD45" i="2"/>
  <c r="AN45" i="2"/>
  <c r="E44" i="14"/>
  <c r="AJ45" i="2"/>
  <c r="AI45" i="2"/>
  <c r="AD45" i="7"/>
  <c r="AC45" i="7"/>
  <c r="AJ45" i="7"/>
  <c r="AI45" i="7"/>
  <c r="AD8" i="19"/>
  <c r="AC8" i="19"/>
  <c r="AJ8" i="19"/>
  <c r="AI8" i="19"/>
  <c r="AD45" i="6"/>
  <c r="AJ45" i="6"/>
  <c r="AI45" i="6" s="1"/>
  <c r="AD37" i="4"/>
  <c r="AJ37" i="4"/>
  <c r="U45" i="12"/>
  <c r="T45" i="12"/>
  <c r="Y45" i="12"/>
  <c r="X45" i="12"/>
  <c r="AD45" i="3"/>
  <c r="AN45" i="3"/>
  <c r="AK44" i="14"/>
  <c r="AC45" i="3"/>
  <c r="AJ45" i="3"/>
  <c r="AI45" i="3"/>
  <c r="U11" i="17"/>
  <c r="T11" i="17"/>
  <c r="Y11" i="17"/>
  <c r="X11" i="17"/>
  <c r="U45" i="13"/>
  <c r="T45" i="13"/>
  <c r="Y45" i="13"/>
  <c r="X45" i="13"/>
  <c r="AA17" i="15"/>
  <c r="AG17" i="15"/>
  <c r="AF17" i="15" s="1"/>
  <c r="AA45" i="2"/>
  <c r="AL45" i="2"/>
  <c r="D44" i="14"/>
  <c r="AG45" i="2"/>
  <c r="AA45" i="7"/>
  <c r="AG45" i="7"/>
  <c r="AF45" i="7"/>
  <c r="AA8" i="19"/>
  <c r="AG8" i="19"/>
  <c r="AF8" i="19"/>
  <c r="AA45" i="6"/>
  <c r="AG45" i="6"/>
  <c r="AF45" i="6"/>
  <c r="AA37" i="4"/>
  <c r="AL37" i="4" s="1"/>
  <c r="Z44" i="14" s="1"/>
  <c r="AG37" i="4"/>
  <c r="AF37" i="4" s="1"/>
  <c r="S45" i="12"/>
  <c r="W45" i="12"/>
  <c r="AA45" i="3"/>
  <c r="AG45" i="3"/>
  <c r="AF45" i="3"/>
  <c r="S11" i="17"/>
  <c r="W11" i="17"/>
  <c r="V11" i="17"/>
  <c r="S45" i="13"/>
  <c r="W45" i="13"/>
  <c r="AD16" i="15"/>
  <c r="AJ16" i="15"/>
  <c r="AD44" i="2"/>
  <c r="AN44" i="2"/>
  <c r="E43" i="14"/>
  <c r="AJ44" i="2"/>
  <c r="AI44" i="2"/>
  <c r="AD44" i="7"/>
  <c r="AC44" i="7"/>
  <c r="AJ44" i="7"/>
  <c r="AD7" i="19"/>
  <c r="AJ7" i="19"/>
  <c r="AI7" i="19"/>
  <c r="AD44" i="6"/>
  <c r="AJ44" i="6"/>
  <c r="AI44" i="6" s="1"/>
  <c r="AD36" i="4"/>
  <c r="AJ36" i="4"/>
  <c r="AI36" i="4" s="1"/>
  <c r="U44" i="12"/>
  <c r="Y44" i="12"/>
  <c r="X44" i="12"/>
  <c r="AD44" i="3"/>
  <c r="AN44" i="3"/>
  <c r="AK43" i="14"/>
  <c r="AJ44" i="3"/>
  <c r="U10" i="17"/>
  <c r="AA10" i="17"/>
  <c r="AM43" i="14"/>
  <c r="Y10" i="17"/>
  <c r="U44" i="10"/>
  <c r="T44" i="10"/>
  <c r="Y44" i="10"/>
  <c r="X44" i="10"/>
  <c r="U44" i="13"/>
  <c r="Y44" i="13"/>
  <c r="X44" i="13"/>
  <c r="AA16" i="15"/>
  <c r="Z16" i="15" s="1"/>
  <c r="AG16" i="15"/>
  <c r="AF16" i="15" s="1"/>
  <c r="AA44" i="2"/>
  <c r="AG44" i="2"/>
  <c r="AA44" i="7"/>
  <c r="AG44" i="7"/>
  <c r="AF44" i="7"/>
  <c r="AA7" i="19"/>
  <c r="AG7" i="19"/>
  <c r="AF7" i="19"/>
  <c r="AA44" i="6"/>
  <c r="AG44" i="6"/>
  <c r="AF44" i="6"/>
  <c r="AA36" i="4"/>
  <c r="AG36" i="4"/>
  <c r="AL36" i="4" s="1"/>
  <c r="Z43" i="14" s="1"/>
  <c r="S44" i="12"/>
  <c r="R44" i="12"/>
  <c r="W44" i="12"/>
  <c r="AA44" i="3"/>
  <c r="AL44" i="3"/>
  <c r="AG44" i="3"/>
  <c r="AF44" i="3"/>
  <c r="S10" i="17"/>
  <c r="Z10" i="17"/>
  <c r="AL43" i="14"/>
  <c r="W10" i="17"/>
  <c r="V10" i="17"/>
  <c r="S44" i="10"/>
  <c r="R44" i="10"/>
  <c r="W44" i="10"/>
  <c r="V44" i="10"/>
  <c r="S44" i="13"/>
  <c r="Z44" i="13"/>
  <c r="AH43" i="14"/>
  <c r="W44" i="13"/>
  <c r="V44" i="13"/>
  <c r="AD15" i="15"/>
  <c r="AC15" i="15" s="1"/>
  <c r="AJ15" i="15"/>
  <c r="AI15" i="15" s="1"/>
  <c r="AD43" i="2"/>
  <c r="AN43" i="2"/>
  <c r="E42" i="14"/>
  <c r="AJ43" i="2"/>
  <c r="AD43" i="7"/>
  <c r="AJ43" i="7"/>
  <c r="AI43" i="7"/>
  <c r="AD43" i="6"/>
  <c r="AC43" i="6" s="1"/>
  <c r="AJ43" i="6"/>
  <c r="AI43" i="6"/>
  <c r="AD35" i="4"/>
  <c r="AJ35" i="4"/>
  <c r="AI35" i="4" s="1"/>
  <c r="U43" i="12"/>
  <c r="Y43" i="12"/>
  <c r="X43" i="12"/>
  <c r="AD43" i="3"/>
  <c r="AN43" i="3"/>
  <c r="AK42" i="14"/>
  <c r="AJ43" i="3"/>
  <c r="U9" i="17"/>
  <c r="T9" i="17"/>
  <c r="Y9" i="17"/>
  <c r="X9" i="17"/>
  <c r="U43" i="10"/>
  <c r="T43" i="10"/>
  <c r="Y43" i="10"/>
  <c r="U43" i="13"/>
  <c r="T43" i="13"/>
  <c r="Y43" i="13"/>
  <c r="X43" i="13"/>
  <c r="AA15" i="15"/>
  <c r="AG15" i="15"/>
  <c r="AF15" i="15"/>
  <c r="AA43" i="2"/>
  <c r="AL43" i="2"/>
  <c r="D42" i="14"/>
  <c r="AG43" i="2"/>
  <c r="AF43" i="2"/>
  <c r="AA43" i="7"/>
  <c r="Z43" i="7"/>
  <c r="AG43" i="7"/>
  <c r="AF43" i="7"/>
  <c r="AA43" i="6"/>
  <c r="AG43" i="6"/>
  <c r="AA35" i="4"/>
  <c r="Z35" i="4" s="1"/>
  <c r="AG35" i="4"/>
  <c r="S43" i="12"/>
  <c r="R43" i="12"/>
  <c r="W43" i="12"/>
  <c r="AA43" i="3"/>
  <c r="Z43" i="3"/>
  <c r="AG43" i="3"/>
  <c r="AF43" i="3"/>
  <c r="S9" i="17"/>
  <c r="W9" i="17"/>
  <c r="S43" i="10"/>
  <c r="Z43" i="10"/>
  <c r="AF42" i="14"/>
  <c r="W43" i="10"/>
  <c r="S43" i="13"/>
  <c r="W43" i="13"/>
  <c r="V43" i="13"/>
  <c r="V12" i="17"/>
  <c r="R12" i="17"/>
  <c r="Z46" i="5"/>
  <c r="AD10" i="15"/>
  <c r="AC10" i="15" s="1"/>
  <c r="AJ10" i="15"/>
  <c r="AI10" i="15" s="1"/>
  <c r="AA10" i="15"/>
  <c r="Z10" i="15" s="1"/>
  <c r="AG10" i="15"/>
  <c r="AA8" i="15"/>
  <c r="Z8" i="15" s="1"/>
  <c r="AG8" i="15"/>
  <c r="AF8" i="15"/>
  <c r="AA9" i="15"/>
  <c r="Z9" i="15"/>
  <c r="AG9" i="15"/>
  <c r="AF45" i="5"/>
  <c r="AC45" i="5"/>
  <c r="Z8" i="19"/>
  <c r="AC16" i="15"/>
  <c r="R44" i="13"/>
  <c r="V44" i="12"/>
  <c r="T44" i="12"/>
  <c r="AF36" i="4"/>
  <c r="AC44" i="5"/>
  <c r="R43" i="10"/>
  <c r="AC43" i="5"/>
  <c r="AD42" i="3"/>
  <c r="AC42" i="3"/>
  <c r="AJ42" i="3"/>
  <c r="AA42" i="3"/>
  <c r="Z42" i="3"/>
  <c r="AG42" i="3"/>
  <c r="AF42" i="3"/>
  <c r="U42" i="13"/>
  <c r="Y42" i="13"/>
  <c r="S42" i="13"/>
  <c r="Z42" i="13"/>
  <c r="AH41" i="14"/>
  <c r="W42" i="13"/>
  <c r="V42" i="13"/>
  <c r="U42" i="10"/>
  <c r="AA42" i="10"/>
  <c r="AG41" i="14"/>
  <c r="Y42" i="10"/>
  <c r="X42" i="10"/>
  <c r="S42" i="10"/>
  <c r="R42" i="10"/>
  <c r="W42" i="10"/>
  <c r="V42" i="10"/>
  <c r="U42" i="12"/>
  <c r="T42" i="12"/>
  <c r="Y42" i="12"/>
  <c r="X42" i="12"/>
  <c r="S42" i="12"/>
  <c r="R42" i="12"/>
  <c r="W42" i="12"/>
  <c r="V42" i="12"/>
  <c r="AD34" i="4"/>
  <c r="AC34" i="4" s="1"/>
  <c r="AJ34" i="4"/>
  <c r="AA34" i="4"/>
  <c r="AL34" i="4" s="1"/>
  <c r="Z41" i="14" s="1"/>
  <c r="AG34" i="4"/>
  <c r="AF42" i="5"/>
  <c r="AC42" i="5"/>
  <c r="Z42" i="5"/>
  <c r="AD42" i="6"/>
  <c r="AC42" i="6" s="1"/>
  <c r="AJ42" i="6"/>
  <c r="AA42" i="6"/>
  <c r="Z42" i="6"/>
  <c r="AG42" i="6"/>
  <c r="AF42" i="6"/>
  <c r="AD42" i="7"/>
  <c r="AJ42" i="7"/>
  <c r="AI42" i="7"/>
  <c r="AA42" i="7"/>
  <c r="AG42" i="7"/>
  <c r="AF42" i="7"/>
  <c r="AD42" i="2"/>
  <c r="AJ42" i="2"/>
  <c r="AI42" i="2"/>
  <c r="AA42" i="2"/>
  <c r="Z42" i="2"/>
  <c r="AG42" i="2"/>
  <c r="AD14" i="15"/>
  <c r="AJ14" i="15"/>
  <c r="AI14" i="15" s="1"/>
  <c r="AA14" i="15"/>
  <c r="AG14" i="15"/>
  <c r="AF14" i="15" s="1"/>
  <c r="U8" i="17"/>
  <c r="AA8" i="17"/>
  <c r="AM41" i="14"/>
  <c r="Y8" i="17"/>
  <c r="S8" i="17"/>
  <c r="W8" i="17"/>
  <c r="Z8" i="17"/>
  <c r="AL41" i="14"/>
  <c r="AD41" i="3"/>
  <c r="AJ41" i="3"/>
  <c r="AI41" i="3"/>
  <c r="AA41" i="3"/>
  <c r="Z41" i="3"/>
  <c r="AG41" i="3"/>
  <c r="AF41" i="3"/>
  <c r="U41" i="13"/>
  <c r="Y41" i="13"/>
  <c r="X41" i="13"/>
  <c r="S41" i="13"/>
  <c r="W41" i="13"/>
  <c r="U41" i="10"/>
  <c r="AA41" i="10"/>
  <c r="AG40" i="14"/>
  <c r="Y41" i="10"/>
  <c r="X41" i="10"/>
  <c r="S41" i="10"/>
  <c r="R41" i="10"/>
  <c r="W41" i="10"/>
  <c r="V41" i="10"/>
  <c r="U41" i="12"/>
  <c r="T41" i="12"/>
  <c r="Y41" i="12"/>
  <c r="X41" i="12"/>
  <c r="S41" i="12"/>
  <c r="W41" i="12"/>
  <c r="AD33" i="4"/>
  <c r="AC33" i="4" s="1"/>
  <c r="AJ33" i="4"/>
  <c r="AA33" i="4"/>
  <c r="AL33" i="4" s="1"/>
  <c r="Z40" i="14" s="1"/>
  <c r="AG33" i="4"/>
  <c r="AF33" i="4" s="1"/>
  <c r="AC41" i="5"/>
  <c r="Z41" i="5"/>
  <c r="AD41" i="6"/>
  <c r="AJ41" i="6"/>
  <c r="AI41" i="6"/>
  <c r="AA41" i="6"/>
  <c r="AG41" i="6"/>
  <c r="AD41" i="7"/>
  <c r="AC41" i="7"/>
  <c r="AJ41" i="7"/>
  <c r="AI41" i="7"/>
  <c r="AA41" i="7"/>
  <c r="AG41" i="7"/>
  <c r="AD41" i="2"/>
  <c r="AN41" i="2"/>
  <c r="E40" i="14"/>
  <c r="AJ41" i="2"/>
  <c r="AI41" i="2"/>
  <c r="AA41" i="2"/>
  <c r="AL41" i="2"/>
  <c r="D40" i="14"/>
  <c r="AG41" i="2"/>
  <c r="AF41" i="2"/>
  <c r="S7" i="17"/>
  <c r="U7" i="17"/>
  <c r="W7" i="17"/>
  <c r="V7" i="17"/>
  <c r="Y7" i="17"/>
  <c r="X7" i="17"/>
  <c r="AA13" i="15"/>
  <c r="Z13" i="15" s="1"/>
  <c r="AD40" i="3"/>
  <c r="AJ40" i="3"/>
  <c r="AI40" i="3"/>
  <c r="AA40" i="3"/>
  <c r="AL40" i="3"/>
  <c r="Z40" i="3"/>
  <c r="AG40" i="3"/>
  <c r="AF40" i="3"/>
  <c r="U40" i="13"/>
  <c r="Y40" i="13"/>
  <c r="S40" i="13"/>
  <c r="W40" i="13"/>
  <c r="U40" i="10"/>
  <c r="T40" i="10"/>
  <c r="Y40" i="10"/>
  <c r="S40" i="10"/>
  <c r="Z40" i="10"/>
  <c r="AF39" i="14"/>
  <c r="R40" i="10"/>
  <c r="W40" i="10"/>
  <c r="X40" i="10"/>
  <c r="U40" i="12"/>
  <c r="Y40" i="12"/>
  <c r="X40" i="12"/>
  <c r="S40" i="12"/>
  <c r="W40" i="12"/>
  <c r="V40" i="12"/>
  <c r="AD32" i="4"/>
  <c r="AC32" i="4" s="1"/>
  <c r="AJ32" i="4"/>
  <c r="AI32" i="4" s="1"/>
  <c r="AA32" i="4"/>
  <c r="Z32" i="4" s="1"/>
  <c r="AG32" i="4"/>
  <c r="AC40" i="5"/>
  <c r="AD40" i="6"/>
  <c r="AC40" i="6"/>
  <c r="AJ40" i="6"/>
  <c r="AI40" i="6" s="1"/>
  <c r="AA40" i="6"/>
  <c r="AG40" i="6"/>
  <c r="AF40" i="6" s="1"/>
  <c r="AD40" i="7"/>
  <c r="AC40" i="7"/>
  <c r="AJ40" i="7"/>
  <c r="AA40" i="7"/>
  <c r="AG40" i="7"/>
  <c r="AF40" i="7"/>
  <c r="U40" i="9"/>
  <c r="AA40" i="9"/>
  <c r="G39" i="14"/>
  <c r="Y40" i="9"/>
  <c r="X40" i="9"/>
  <c r="S40" i="9"/>
  <c r="W40" i="9"/>
  <c r="AD40" i="2"/>
  <c r="AN40" i="2"/>
  <c r="E39" i="14"/>
  <c r="AJ40" i="2"/>
  <c r="AI40" i="2"/>
  <c r="AA40" i="2"/>
  <c r="AG40" i="2"/>
  <c r="AF40" i="2"/>
  <c r="AD13" i="15"/>
  <c r="AC13" i="15" s="1"/>
  <c r="AJ13" i="15"/>
  <c r="AI13" i="15"/>
  <c r="AG13" i="15"/>
  <c r="AF13" i="15" s="1"/>
  <c r="AD12" i="15"/>
  <c r="AC12" i="15" s="1"/>
  <c r="AJ12" i="15"/>
  <c r="AI12" i="15" s="1"/>
  <c r="AA12" i="15"/>
  <c r="AL12" i="15" s="1"/>
  <c r="B39" i="14" s="1"/>
  <c r="Z12" i="15"/>
  <c r="AG12" i="15"/>
  <c r="AD39" i="3"/>
  <c r="AC39" i="3"/>
  <c r="AJ39" i="3"/>
  <c r="AI39" i="3"/>
  <c r="AA39" i="3"/>
  <c r="AL39" i="3"/>
  <c r="AG39" i="3"/>
  <c r="U39" i="13"/>
  <c r="AA39" i="13"/>
  <c r="AI38" i="14"/>
  <c r="Y39" i="13"/>
  <c r="S39" i="13"/>
  <c r="W39" i="13"/>
  <c r="T39" i="13"/>
  <c r="U39" i="10"/>
  <c r="T39" i="10"/>
  <c r="Y39" i="10"/>
  <c r="S39" i="10"/>
  <c r="Z39" i="10"/>
  <c r="AF38" i="14"/>
  <c r="W39" i="10"/>
  <c r="U39" i="12"/>
  <c r="Y39" i="12"/>
  <c r="X39" i="12"/>
  <c r="S39" i="12"/>
  <c r="W39" i="12"/>
  <c r="Z39" i="12"/>
  <c r="AD38" i="14"/>
  <c r="AD31" i="4"/>
  <c r="AJ31" i="4"/>
  <c r="AA31" i="4"/>
  <c r="AG31" i="4"/>
  <c r="AD39" i="6"/>
  <c r="AC39" i="6"/>
  <c r="AJ39" i="6"/>
  <c r="AI39" i="6" s="1"/>
  <c r="AA39" i="6"/>
  <c r="Z39" i="6"/>
  <c r="AG39" i="6"/>
  <c r="AF39" i="6" s="1"/>
  <c r="AD39" i="7"/>
  <c r="AJ39" i="7"/>
  <c r="AA39" i="7"/>
  <c r="AG39" i="7"/>
  <c r="AF39" i="7"/>
  <c r="AI39" i="7"/>
  <c r="Z39" i="7"/>
  <c r="U39" i="9"/>
  <c r="Y39" i="9"/>
  <c r="X39" i="9"/>
  <c r="S39" i="9"/>
  <c r="Z39" i="9"/>
  <c r="W39" i="9"/>
  <c r="AD39" i="2"/>
  <c r="AJ39" i="2"/>
  <c r="AI39" i="2"/>
  <c r="AA39" i="2"/>
  <c r="AL39" i="2"/>
  <c r="D38" i="14"/>
  <c r="AG39" i="2"/>
  <c r="AD11" i="15"/>
  <c r="AC11" i="15" s="1"/>
  <c r="AJ11" i="15"/>
  <c r="AI11" i="15"/>
  <c r="AA11" i="15"/>
  <c r="AG11" i="15"/>
  <c r="AF11" i="15" s="1"/>
  <c r="AD38" i="3"/>
  <c r="AJ38" i="3"/>
  <c r="AI38" i="3"/>
  <c r="AA38" i="3"/>
  <c r="AL38" i="3"/>
  <c r="AG38" i="3"/>
  <c r="U38" i="13"/>
  <c r="AA38" i="13"/>
  <c r="AI37" i="14"/>
  <c r="Y38" i="13"/>
  <c r="X38" i="13"/>
  <c r="S38" i="13"/>
  <c r="R38" i="13"/>
  <c r="W38" i="13"/>
  <c r="U38" i="10"/>
  <c r="AA38" i="10"/>
  <c r="AG37" i="14"/>
  <c r="Y38" i="10"/>
  <c r="X38" i="10"/>
  <c r="S38" i="10"/>
  <c r="R38" i="10"/>
  <c r="W38" i="10"/>
  <c r="V38" i="10"/>
  <c r="U38" i="12"/>
  <c r="T38" i="12"/>
  <c r="Y38" i="12"/>
  <c r="X38" i="12"/>
  <c r="S38" i="12"/>
  <c r="W38" i="12"/>
  <c r="AD30" i="4"/>
  <c r="AJ30" i="4"/>
  <c r="AA30" i="4"/>
  <c r="Z30" i="4" s="1"/>
  <c r="AG30" i="4"/>
  <c r="AF30" i="4" s="1"/>
  <c r="AD38" i="6"/>
  <c r="AC38" i="6" s="1"/>
  <c r="AJ38" i="6"/>
  <c r="AI38" i="6" s="1"/>
  <c r="AA38" i="6"/>
  <c r="Z38" i="6"/>
  <c r="AG38" i="6"/>
  <c r="AD38" i="7"/>
  <c r="AJ38" i="7"/>
  <c r="AA38" i="7"/>
  <c r="Z38" i="7"/>
  <c r="AG38" i="7"/>
  <c r="AF38" i="7"/>
  <c r="U38" i="9"/>
  <c r="Y38" i="9"/>
  <c r="S38" i="9"/>
  <c r="R38" i="9"/>
  <c r="W38" i="9"/>
  <c r="AD38" i="2"/>
  <c r="AJ38" i="2"/>
  <c r="AI38" i="2"/>
  <c r="AA38" i="2"/>
  <c r="AL38" i="2"/>
  <c r="D37" i="14"/>
  <c r="AG38" i="2"/>
  <c r="AD37" i="3"/>
  <c r="AN37" i="3"/>
  <c r="AK36" i="14"/>
  <c r="AJ37" i="3"/>
  <c r="AI37" i="3"/>
  <c r="AA37" i="3"/>
  <c r="AG37" i="3"/>
  <c r="U37" i="13"/>
  <c r="AA37" i="13"/>
  <c r="AI36" i="14"/>
  <c r="Y37" i="13"/>
  <c r="X37" i="13"/>
  <c r="S37" i="13"/>
  <c r="W37" i="13"/>
  <c r="V37" i="13"/>
  <c r="U37" i="10"/>
  <c r="Y37" i="10"/>
  <c r="X37" i="10"/>
  <c r="S37" i="10"/>
  <c r="R37" i="10"/>
  <c r="W37" i="10"/>
  <c r="U37" i="12"/>
  <c r="T37" i="12"/>
  <c r="Y37" i="12"/>
  <c r="X37" i="12"/>
  <c r="S37" i="12"/>
  <c r="Z37" i="12"/>
  <c r="AD36" i="14"/>
  <c r="W37" i="12"/>
  <c r="R37" i="12"/>
  <c r="AD29" i="4"/>
  <c r="AJ29" i="4"/>
  <c r="AI29" i="4"/>
  <c r="AA29" i="4"/>
  <c r="AG29" i="4"/>
  <c r="AF29" i="4"/>
  <c r="AD37" i="6"/>
  <c r="AC37" i="6" s="1"/>
  <c r="AJ37" i="6"/>
  <c r="AA37" i="6"/>
  <c r="Z37" i="6" s="1"/>
  <c r="AG37" i="6"/>
  <c r="AF37" i="6" s="1"/>
  <c r="AD37" i="7"/>
  <c r="AJ37" i="7"/>
  <c r="AA37" i="7"/>
  <c r="AG37" i="7"/>
  <c r="AC37" i="7"/>
  <c r="U37" i="9"/>
  <c r="T37" i="9"/>
  <c r="Y37" i="9"/>
  <c r="X37" i="9"/>
  <c r="S37" i="9"/>
  <c r="R37" i="9"/>
  <c r="W37" i="9"/>
  <c r="V37" i="9"/>
  <c r="AD37" i="2"/>
  <c r="AJ37" i="2"/>
  <c r="AI37" i="2"/>
  <c r="AA37" i="2"/>
  <c r="AG37" i="2"/>
  <c r="AD36" i="3"/>
  <c r="AJ36" i="3"/>
  <c r="AA36" i="3"/>
  <c r="AG36" i="3"/>
  <c r="U36" i="13"/>
  <c r="AA36" i="13"/>
  <c r="AI35" i="14"/>
  <c r="Y36" i="13"/>
  <c r="S36" i="13"/>
  <c r="W36" i="13"/>
  <c r="V36" i="13"/>
  <c r="U36" i="10"/>
  <c r="T36" i="10"/>
  <c r="Y36" i="10"/>
  <c r="X36" i="10"/>
  <c r="S36" i="10"/>
  <c r="R36" i="10"/>
  <c r="W36" i="10"/>
  <c r="U36" i="12"/>
  <c r="T36" i="12"/>
  <c r="Y36" i="12"/>
  <c r="X36" i="12"/>
  <c r="S36" i="12"/>
  <c r="R36" i="12"/>
  <c r="W36" i="12"/>
  <c r="AD27" i="4"/>
  <c r="AN27" i="4" s="1"/>
  <c r="AA34" i="14" s="1"/>
  <c r="AJ27" i="4"/>
  <c r="AI27" i="4" s="1"/>
  <c r="AA27" i="4"/>
  <c r="AG27" i="4"/>
  <c r="AF27" i="4"/>
  <c r="AD36" i="6"/>
  <c r="AN36" i="6"/>
  <c r="W35" i="14" s="1"/>
  <c r="AJ36" i="6"/>
  <c r="AI36" i="6"/>
  <c r="AA36" i="6"/>
  <c r="AL36" i="6" s="1"/>
  <c r="V35" i="14" s="1"/>
  <c r="AG36" i="6"/>
  <c r="AD36" i="7"/>
  <c r="AN36" i="7"/>
  <c r="O35" i="14"/>
  <c r="AJ36" i="7"/>
  <c r="AA36" i="7"/>
  <c r="AG36" i="7"/>
  <c r="AF36" i="7"/>
  <c r="Z36" i="7"/>
  <c r="U36" i="9"/>
  <c r="T36" i="9"/>
  <c r="Y36" i="9"/>
  <c r="X36" i="9"/>
  <c r="S36" i="9"/>
  <c r="W36" i="9"/>
  <c r="Z36" i="9"/>
  <c r="F35" i="14"/>
  <c r="R36" i="9"/>
  <c r="U35" i="9"/>
  <c r="Y35" i="9"/>
  <c r="X35" i="9"/>
  <c r="S35" i="9"/>
  <c r="W35" i="9"/>
  <c r="Z35" i="9"/>
  <c r="F34" i="14"/>
  <c r="R35" i="9"/>
  <c r="U34" i="9"/>
  <c r="Y34" i="9"/>
  <c r="S34" i="9"/>
  <c r="W34" i="9"/>
  <c r="U33" i="9"/>
  <c r="T33" i="9"/>
  <c r="Y33" i="9"/>
  <c r="X33" i="9"/>
  <c r="S33" i="9"/>
  <c r="W33" i="9"/>
  <c r="V33" i="9"/>
  <c r="R33" i="9"/>
  <c r="U32" i="9"/>
  <c r="AA32" i="9"/>
  <c r="G31" i="14"/>
  <c r="Y32" i="9"/>
  <c r="X32" i="9"/>
  <c r="S32" i="9"/>
  <c r="Z32" i="9"/>
  <c r="F31" i="14"/>
  <c r="W32" i="9"/>
  <c r="U31" i="9"/>
  <c r="AA31" i="9"/>
  <c r="G30" i="14"/>
  <c r="Y31" i="9"/>
  <c r="X31" i="9"/>
  <c r="S31" i="9"/>
  <c r="R31" i="9"/>
  <c r="W31" i="9"/>
  <c r="U30" i="9"/>
  <c r="T30" i="9"/>
  <c r="Y30" i="9"/>
  <c r="X30" i="9"/>
  <c r="S30" i="9"/>
  <c r="R30" i="9"/>
  <c r="W30" i="9"/>
  <c r="Z30" i="9"/>
  <c r="F29" i="14"/>
  <c r="U29" i="9"/>
  <c r="T29" i="9"/>
  <c r="Y29" i="9"/>
  <c r="X29" i="9"/>
  <c r="S29" i="9"/>
  <c r="W29" i="9"/>
  <c r="V29" i="9"/>
  <c r="U28" i="9"/>
  <c r="T28" i="9"/>
  <c r="Y28" i="9"/>
  <c r="X28" i="9"/>
  <c r="S28" i="9"/>
  <c r="W28" i="9"/>
  <c r="Z28" i="9"/>
  <c r="F27" i="14"/>
  <c r="R28" i="9"/>
  <c r="U27" i="9"/>
  <c r="AA27" i="9"/>
  <c r="G26" i="14"/>
  <c r="Y27" i="9"/>
  <c r="S27" i="9"/>
  <c r="W27" i="9"/>
  <c r="X27" i="9"/>
  <c r="U26" i="9"/>
  <c r="T26" i="9"/>
  <c r="Y26" i="9"/>
  <c r="X26" i="9"/>
  <c r="S26" i="9"/>
  <c r="R26" i="9"/>
  <c r="W26" i="9"/>
  <c r="U25" i="9"/>
  <c r="T25" i="9"/>
  <c r="Y25" i="9"/>
  <c r="X25" i="9"/>
  <c r="S25" i="9"/>
  <c r="W25" i="9"/>
  <c r="U24" i="9"/>
  <c r="Y24" i="9"/>
  <c r="X24" i="9"/>
  <c r="S24" i="9"/>
  <c r="Z24" i="9"/>
  <c r="F23" i="14"/>
  <c r="W24" i="9"/>
  <c r="U23" i="9"/>
  <c r="Y23" i="9"/>
  <c r="AA23" i="9"/>
  <c r="G22" i="14"/>
  <c r="S23" i="9"/>
  <c r="R23" i="9"/>
  <c r="W23" i="9"/>
  <c r="V23" i="9"/>
  <c r="U22" i="9"/>
  <c r="T22" i="9"/>
  <c r="Y22" i="9"/>
  <c r="S22" i="9"/>
  <c r="Z22" i="9"/>
  <c r="F21" i="14"/>
  <c r="W22" i="9"/>
  <c r="V22" i="9"/>
  <c r="X22" i="9"/>
  <c r="U21" i="9"/>
  <c r="Y21" i="9"/>
  <c r="S21" i="9"/>
  <c r="R21" i="9"/>
  <c r="W21" i="9"/>
  <c r="V21" i="9"/>
  <c r="U20" i="9"/>
  <c r="T20" i="9"/>
  <c r="Y20" i="9"/>
  <c r="X20" i="9"/>
  <c r="S20" i="9"/>
  <c r="Z20" i="9"/>
  <c r="F19" i="14"/>
  <c r="W20" i="9"/>
  <c r="V20" i="9"/>
  <c r="R20" i="9"/>
  <c r="U19" i="9"/>
  <c r="AA19" i="9"/>
  <c r="G18" i="14"/>
  <c r="Y19" i="9"/>
  <c r="S19" i="9"/>
  <c r="W19" i="9"/>
  <c r="X19" i="9"/>
  <c r="U18" i="9"/>
  <c r="AA18" i="9"/>
  <c r="G17" i="14"/>
  <c r="Y18" i="9"/>
  <c r="S18" i="9"/>
  <c r="Z18" i="9"/>
  <c r="F17" i="14"/>
  <c r="W18" i="9"/>
  <c r="V18" i="9"/>
  <c r="U17" i="9"/>
  <c r="Y17" i="9"/>
  <c r="S17" i="9"/>
  <c r="Z17" i="9"/>
  <c r="F16" i="14"/>
  <c r="W17" i="9"/>
  <c r="V17" i="9"/>
  <c r="R17" i="9"/>
  <c r="U16" i="9"/>
  <c r="T16" i="9"/>
  <c r="Y16" i="9"/>
  <c r="X16" i="9"/>
  <c r="AA16" i="9"/>
  <c r="S16" i="9"/>
  <c r="W16" i="9"/>
  <c r="U15" i="9"/>
  <c r="AA15" i="9"/>
  <c r="G14" i="14"/>
  <c r="Y15" i="9"/>
  <c r="X15" i="9"/>
  <c r="S15" i="9"/>
  <c r="R15" i="9"/>
  <c r="W15" i="9"/>
  <c r="U14" i="9"/>
  <c r="T14" i="9"/>
  <c r="Y14" i="9"/>
  <c r="X14" i="9"/>
  <c r="S14" i="9"/>
  <c r="W14" i="9"/>
  <c r="Z14" i="9"/>
  <c r="F13" i="14"/>
  <c r="U13" i="9"/>
  <c r="T13" i="9"/>
  <c r="Y13" i="9"/>
  <c r="X13" i="9"/>
  <c r="S13" i="9"/>
  <c r="R13" i="9"/>
  <c r="W13" i="9"/>
  <c r="U12" i="9"/>
  <c r="T12" i="9"/>
  <c r="Y12" i="9"/>
  <c r="X12" i="9"/>
  <c r="S12" i="9"/>
  <c r="Z12" i="9"/>
  <c r="F11" i="14"/>
  <c r="W12" i="9"/>
  <c r="R12" i="9"/>
  <c r="AD36" i="2"/>
  <c r="AN36" i="2"/>
  <c r="E35" i="14"/>
  <c r="AJ36" i="2"/>
  <c r="AI36" i="2"/>
  <c r="AA36" i="2"/>
  <c r="AG36" i="2"/>
  <c r="AF36" i="2"/>
  <c r="AD9" i="15"/>
  <c r="AC9" i="15"/>
  <c r="AJ9" i="15"/>
  <c r="AI9" i="15" s="1"/>
  <c r="AD8" i="15"/>
  <c r="AC8" i="15" s="1"/>
  <c r="AJ8" i="15"/>
  <c r="AD35" i="3"/>
  <c r="AN35" i="3"/>
  <c r="AK34" i="14"/>
  <c r="AJ35" i="3"/>
  <c r="AA35" i="3"/>
  <c r="AG35" i="3"/>
  <c r="AF35" i="3"/>
  <c r="U35" i="13"/>
  <c r="Y35" i="13"/>
  <c r="X35" i="13"/>
  <c r="S35" i="13"/>
  <c r="R35" i="13"/>
  <c r="W35" i="13"/>
  <c r="U35" i="10"/>
  <c r="T35" i="10"/>
  <c r="Y35" i="10"/>
  <c r="X35" i="10"/>
  <c r="S35" i="10"/>
  <c r="Z35" i="10"/>
  <c r="AF34" i="14"/>
  <c r="W35" i="10"/>
  <c r="V35" i="10"/>
  <c r="U35" i="12"/>
  <c r="T35" i="12"/>
  <c r="Y35" i="12"/>
  <c r="X35" i="12"/>
  <c r="S35" i="12"/>
  <c r="Z35" i="12"/>
  <c r="AD34" i="14"/>
  <c r="R35" i="12"/>
  <c r="W35" i="12"/>
  <c r="AC35" i="5"/>
  <c r="AD35" i="6"/>
  <c r="AC35" i="6"/>
  <c r="AJ35" i="6"/>
  <c r="AI35" i="6" s="1"/>
  <c r="AA35" i="6"/>
  <c r="Z35" i="6"/>
  <c r="AG35" i="6"/>
  <c r="AD35" i="7"/>
  <c r="AJ35" i="7"/>
  <c r="AI35" i="7"/>
  <c r="AA35" i="7"/>
  <c r="AG35" i="7"/>
  <c r="AF35" i="7"/>
  <c r="AD35" i="2"/>
  <c r="AN35" i="2"/>
  <c r="E34" i="14"/>
  <c r="AJ35" i="2"/>
  <c r="AA35" i="2"/>
  <c r="AG35" i="2"/>
  <c r="AD7" i="15"/>
  <c r="AC7" i="15" s="1"/>
  <c r="AJ7" i="15"/>
  <c r="AI7" i="15" s="1"/>
  <c r="AA7" i="15"/>
  <c r="AG7" i="15"/>
  <c r="AF7" i="15" s="1"/>
  <c r="AD34" i="3"/>
  <c r="AC34" i="3"/>
  <c r="AJ34" i="3"/>
  <c r="AI34" i="3"/>
  <c r="AA34" i="3"/>
  <c r="AL34" i="3"/>
  <c r="AG34" i="3"/>
  <c r="U34" i="13"/>
  <c r="AA34" i="13"/>
  <c r="AI33" i="14"/>
  <c r="T34" i="13"/>
  <c r="Y34" i="13"/>
  <c r="X34" i="13"/>
  <c r="S34" i="13"/>
  <c r="R34" i="13"/>
  <c r="W34" i="13"/>
  <c r="U34" i="10"/>
  <c r="AA34" i="10"/>
  <c r="AG33" i="14"/>
  <c r="Y34" i="10"/>
  <c r="S34" i="10"/>
  <c r="Z34" i="10"/>
  <c r="AF33" i="14"/>
  <c r="W34" i="10"/>
  <c r="U34" i="12"/>
  <c r="Y34" i="12"/>
  <c r="X34" i="12"/>
  <c r="S34" i="12"/>
  <c r="Z34" i="12"/>
  <c r="AD33" i="14"/>
  <c r="W34" i="12"/>
  <c r="R34" i="12"/>
  <c r="AD26" i="4"/>
  <c r="AJ26" i="4"/>
  <c r="AA26" i="4"/>
  <c r="AG26" i="4"/>
  <c r="AL26" i="4" s="1"/>
  <c r="Z33" i="14" s="1"/>
  <c r="AF34" i="5"/>
  <c r="Z34" i="5"/>
  <c r="AD34" i="6"/>
  <c r="AC34" i="6"/>
  <c r="AJ34" i="6"/>
  <c r="AA34" i="6"/>
  <c r="AL34" i="6"/>
  <c r="V33" i="14"/>
  <c r="AG34" i="6"/>
  <c r="AF34" i="6" s="1"/>
  <c r="AD34" i="7"/>
  <c r="AJ34" i="7"/>
  <c r="AA34" i="7"/>
  <c r="AG34" i="7"/>
  <c r="AF34" i="7"/>
  <c r="AD34" i="2"/>
  <c r="AJ34" i="2"/>
  <c r="AA34" i="2"/>
  <c r="Z34" i="2"/>
  <c r="AG34" i="2"/>
  <c r="AF34" i="2"/>
  <c r="AD33" i="3"/>
  <c r="AN33" i="3"/>
  <c r="AK32" i="14"/>
  <c r="AC33" i="3"/>
  <c r="AA33" i="3"/>
  <c r="Z33" i="3"/>
  <c r="AG33" i="3"/>
  <c r="U33" i="13"/>
  <c r="AA33" i="13"/>
  <c r="AI32" i="14"/>
  <c r="Y33" i="13"/>
  <c r="X33" i="13"/>
  <c r="S33" i="13"/>
  <c r="W33" i="13"/>
  <c r="U33" i="10"/>
  <c r="T33" i="10"/>
  <c r="Y33" i="10"/>
  <c r="S33" i="10"/>
  <c r="W33" i="10"/>
  <c r="R33" i="10"/>
  <c r="U33" i="12"/>
  <c r="AA33" i="12"/>
  <c r="Y33" i="12"/>
  <c r="X33" i="12"/>
  <c r="S33" i="12"/>
  <c r="Z33" i="12"/>
  <c r="AD32" i="14"/>
  <c r="W33" i="12"/>
  <c r="V33" i="12"/>
  <c r="AD25" i="4"/>
  <c r="AC25" i="4" s="1"/>
  <c r="AJ25" i="4"/>
  <c r="AA25" i="4"/>
  <c r="AG25" i="4"/>
  <c r="AF25" i="4" s="1"/>
  <c r="Z33" i="5"/>
  <c r="AD33" i="6"/>
  <c r="AJ33" i="6"/>
  <c r="AI33" i="6" s="1"/>
  <c r="AA33" i="6"/>
  <c r="AG33" i="6"/>
  <c r="AF33" i="6" s="1"/>
  <c r="AD33" i="7"/>
  <c r="AJ33" i="7"/>
  <c r="AI33" i="7"/>
  <c r="AA33" i="7"/>
  <c r="AG33" i="7"/>
  <c r="AD33" i="2"/>
  <c r="AJ33" i="2"/>
  <c r="AI33" i="2"/>
  <c r="AA33" i="2"/>
  <c r="AG33" i="2"/>
  <c r="AF33" i="2"/>
  <c r="AD32" i="3"/>
  <c r="AA32" i="3"/>
  <c r="Z32" i="3"/>
  <c r="AG32" i="3"/>
  <c r="AF32" i="3"/>
  <c r="U32" i="13"/>
  <c r="Y32" i="13"/>
  <c r="S32" i="13"/>
  <c r="R32" i="13"/>
  <c r="W32" i="13"/>
  <c r="V32" i="13"/>
  <c r="U32" i="10"/>
  <c r="T32" i="10"/>
  <c r="Y32" i="10"/>
  <c r="X32" i="10"/>
  <c r="S32" i="10"/>
  <c r="Z32" i="10"/>
  <c r="AF31" i="14"/>
  <c r="W32" i="10"/>
  <c r="U32" i="12"/>
  <c r="T32" i="12"/>
  <c r="Y32" i="12"/>
  <c r="X32" i="12"/>
  <c r="S32" i="12"/>
  <c r="Z32" i="12"/>
  <c r="AD31" i="14"/>
  <c r="W32" i="12"/>
  <c r="AD24" i="4"/>
  <c r="AJ24" i="4"/>
  <c r="AN24" i="4" s="1"/>
  <c r="AA31" i="14" s="1"/>
  <c r="AA24" i="4"/>
  <c r="AG24" i="4"/>
  <c r="AF24" i="4" s="1"/>
  <c r="AF32" i="5"/>
  <c r="AD32" i="6"/>
  <c r="AC32" i="6"/>
  <c r="AJ32" i="6"/>
  <c r="AI32" i="6"/>
  <c r="AA32" i="6"/>
  <c r="AG32" i="6"/>
  <c r="AF32" i="6"/>
  <c r="AD32" i="7"/>
  <c r="AC32" i="7"/>
  <c r="AJ32" i="7"/>
  <c r="AI32" i="7"/>
  <c r="AA32" i="7"/>
  <c r="Z32" i="7"/>
  <c r="AG32" i="7"/>
  <c r="AF32" i="7"/>
  <c r="AD32" i="2"/>
  <c r="AJ32" i="2"/>
  <c r="AI32" i="2"/>
  <c r="AA32" i="2"/>
  <c r="Z32" i="2"/>
  <c r="AG32" i="2"/>
  <c r="AF32" i="2"/>
  <c r="AD31" i="3"/>
  <c r="AN31" i="3"/>
  <c r="AK30" i="14"/>
  <c r="AA31" i="3"/>
  <c r="Z31" i="3"/>
  <c r="AG31" i="3"/>
  <c r="AF31" i="3"/>
  <c r="U31" i="13"/>
  <c r="Y31" i="13"/>
  <c r="X31" i="13"/>
  <c r="S31" i="13"/>
  <c r="W31" i="13"/>
  <c r="V31" i="13"/>
  <c r="U31" i="10"/>
  <c r="Y31" i="10"/>
  <c r="S31" i="10"/>
  <c r="Z31" i="10"/>
  <c r="AF30" i="14"/>
  <c r="W31" i="10"/>
  <c r="R31" i="10"/>
  <c r="U31" i="12"/>
  <c r="AA31" i="12"/>
  <c r="AE30" i="14"/>
  <c r="Y31" i="12"/>
  <c r="X31" i="12"/>
  <c r="S31" i="12"/>
  <c r="R31" i="12"/>
  <c r="W31" i="12"/>
  <c r="AD23" i="4"/>
  <c r="AJ23" i="4"/>
  <c r="AI23" i="4"/>
  <c r="AA23" i="4"/>
  <c r="AL23" i="4" s="1"/>
  <c r="Z30" i="14" s="1"/>
  <c r="AG23" i="4"/>
  <c r="AC31" i="5"/>
  <c r="AD31" i="6"/>
  <c r="AC31" i="6" s="1"/>
  <c r="AJ31" i="6"/>
  <c r="AI31" i="6"/>
  <c r="AA31" i="6"/>
  <c r="Z31" i="6" s="1"/>
  <c r="AG31" i="6"/>
  <c r="AF31" i="6"/>
  <c r="AD31" i="7"/>
  <c r="AJ31" i="7"/>
  <c r="AI31" i="7"/>
  <c r="AA31" i="7"/>
  <c r="AG31" i="7"/>
  <c r="AF31" i="7"/>
  <c r="AD31" i="2"/>
  <c r="AJ31" i="2"/>
  <c r="AI31" i="2"/>
  <c r="AA31" i="2"/>
  <c r="Z31" i="2"/>
  <c r="AG31" i="2"/>
  <c r="AF31" i="2"/>
  <c r="AD30" i="3"/>
  <c r="AC30" i="3"/>
  <c r="AA30" i="3"/>
  <c r="Z30" i="3"/>
  <c r="AG30" i="3"/>
  <c r="U30" i="13"/>
  <c r="Y30" i="13"/>
  <c r="X30" i="13"/>
  <c r="S30" i="13"/>
  <c r="W30" i="13"/>
  <c r="Z30" i="13"/>
  <c r="AH29" i="14"/>
  <c r="U30" i="10"/>
  <c r="T30" i="10"/>
  <c r="Y30" i="10"/>
  <c r="X30" i="10"/>
  <c r="S30" i="10"/>
  <c r="R30" i="10"/>
  <c r="W30" i="10"/>
  <c r="V30" i="10"/>
  <c r="U30" i="12"/>
  <c r="AA30" i="12"/>
  <c r="Y30" i="12"/>
  <c r="X30" i="12"/>
  <c r="S30" i="12"/>
  <c r="Z30" i="12"/>
  <c r="AD29" i="14"/>
  <c r="W30" i="12"/>
  <c r="AD22" i="4"/>
  <c r="AJ22" i="4"/>
  <c r="AA22" i="4"/>
  <c r="AG22" i="4"/>
  <c r="AF22" i="4" s="1"/>
  <c r="AI30" i="5"/>
  <c r="AD30" i="6"/>
  <c r="AC30" i="6"/>
  <c r="AJ30" i="6"/>
  <c r="AI30" i="6" s="1"/>
  <c r="AA30" i="6"/>
  <c r="Z30" i="6"/>
  <c r="AG30" i="6"/>
  <c r="AF30" i="6" s="1"/>
  <c r="AD30" i="7"/>
  <c r="AN30" i="7"/>
  <c r="O29" i="14"/>
  <c r="AJ30" i="7"/>
  <c r="AI30" i="7"/>
  <c r="AA30" i="7"/>
  <c r="AG30" i="7"/>
  <c r="AD30" i="2"/>
  <c r="AJ30" i="2"/>
  <c r="AA30" i="2"/>
  <c r="AG30" i="2"/>
  <c r="Z30" i="2"/>
  <c r="AD29" i="3"/>
  <c r="AN29" i="3"/>
  <c r="AK28" i="14"/>
  <c r="AA29" i="3"/>
  <c r="AG29" i="3"/>
  <c r="U29" i="13"/>
  <c r="Y29" i="13"/>
  <c r="X29" i="13"/>
  <c r="S29" i="13"/>
  <c r="W29" i="13"/>
  <c r="U29" i="10"/>
  <c r="T29" i="10"/>
  <c r="Y29" i="10"/>
  <c r="S29" i="10"/>
  <c r="Z29" i="10"/>
  <c r="AF28" i="14"/>
  <c r="W29" i="10"/>
  <c r="V29" i="10"/>
  <c r="U29" i="12"/>
  <c r="T29" i="12"/>
  <c r="Y29" i="12"/>
  <c r="X29" i="12"/>
  <c r="S29" i="12"/>
  <c r="W29" i="12"/>
  <c r="AD21" i="4"/>
  <c r="AJ21" i="4"/>
  <c r="AI21" i="4" s="1"/>
  <c r="AA21" i="4"/>
  <c r="AG21" i="4"/>
  <c r="AF21" i="4" s="1"/>
  <c r="AI29" i="5"/>
  <c r="AD29" i="6"/>
  <c r="AC29" i="6" s="1"/>
  <c r="AJ29" i="6"/>
  <c r="AI29" i="6"/>
  <c r="AA29" i="6"/>
  <c r="Z29" i="6" s="1"/>
  <c r="AG29" i="6"/>
  <c r="AF29" i="6"/>
  <c r="AD29" i="7"/>
  <c r="AJ29" i="7"/>
  <c r="AI29" i="7"/>
  <c r="AA29" i="7"/>
  <c r="AG29" i="7"/>
  <c r="AF29" i="7"/>
  <c r="AD29" i="2"/>
  <c r="AJ29" i="2"/>
  <c r="AI29" i="2"/>
  <c r="AA29" i="2"/>
  <c r="Z29" i="2"/>
  <c r="AG29" i="2"/>
  <c r="AD28" i="3"/>
  <c r="AJ28" i="3"/>
  <c r="AA28" i="3"/>
  <c r="AG28" i="3"/>
  <c r="AF28" i="3"/>
  <c r="U28" i="13"/>
  <c r="T28" i="13"/>
  <c r="Y28" i="13"/>
  <c r="X28" i="13"/>
  <c r="S28" i="13"/>
  <c r="Z28" i="13"/>
  <c r="AH27" i="14"/>
  <c r="W28" i="13"/>
  <c r="V28" i="13"/>
  <c r="R28" i="13"/>
  <c r="U28" i="10"/>
  <c r="T28" i="10"/>
  <c r="Y28" i="10"/>
  <c r="X28" i="10"/>
  <c r="S28" i="10"/>
  <c r="W28" i="10"/>
  <c r="U28" i="12"/>
  <c r="AA28" i="12"/>
  <c r="AE27" i="14"/>
  <c r="Y28" i="12"/>
  <c r="S28" i="12"/>
  <c r="W28" i="12"/>
  <c r="Z28" i="12"/>
  <c r="AD27" i="14"/>
  <c r="AD20" i="4"/>
  <c r="AC20" i="4" s="1"/>
  <c r="AJ20" i="4"/>
  <c r="AI20" i="4" s="1"/>
  <c r="AA20" i="4"/>
  <c r="AL20" i="4"/>
  <c r="Z27" i="14" s="1"/>
  <c r="AG20" i="4"/>
  <c r="AF20" i="4" s="1"/>
  <c r="AC28" i="5"/>
  <c r="Z28" i="5"/>
  <c r="AD28" i="6"/>
  <c r="AJ28" i="6"/>
  <c r="AI28" i="6" s="1"/>
  <c r="AA28" i="6"/>
  <c r="AG28" i="6"/>
  <c r="AF28" i="6" s="1"/>
  <c r="AD28" i="7"/>
  <c r="AN28" i="7"/>
  <c r="O27" i="14"/>
  <c r="AJ28" i="7"/>
  <c r="AI28" i="7"/>
  <c r="AA28" i="7"/>
  <c r="AG28" i="7"/>
  <c r="AF28" i="7"/>
  <c r="AJ28" i="2"/>
  <c r="AI28" i="2"/>
  <c r="AG28" i="2"/>
  <c r="AF28" i="2"/>
  <c r="AD28" i="2"/>
  <c r="AN28" i="2"/>
  <c r="E27" i="14"/>
  <c r="AA28" i="2"/>
  <c r="AA16" i="4"/>
  <c r="AD27" i="3"/>
  <c r="AJ27" i="3"/>
  <c r="AI27" i="3"/>
  <c r="AA27" i="3"/>
  <c r="AL27" i="3"/>
  <c r="AG27" i="3"/>
  <c r="U27" i="13"/>
  <c r="T27" i="13"/>
  <c r="Y27" i="13"/>
  <c r="S27" i="13"/>
  <c r="Z27" i="13"/>
  <c r="AH26" i="14"/>
  <c r="W27" i="13"/>
  <c r="R27" i="13"/>
  <c r="U27" i="10"/>
  <c r="AA27" i="10"/>
  <c r="AG26" i="14"/>
  <c r="Y27" i="10"/>
  <c r="S27" i="10"/>
  <c r="R27" i="10"/>
  <c r="W27" i="10"/>
  <c r="U27" i="12"/>
  <c r="T27" i="12"/>
  <c r="Y27" i="12"/>
  <c r="X27" i="12"/>
  <c r="S27" i="12"/>
  <c r="R27" i="12"/>
  <c r="W27" i="12"/>
  <c r="V27" i="12"/>
  <c r="AD19" i="4"/>
  <c r="AJ19" i="4"/>
  <c r="AA19" i="4"/>
  <c r="AG19" i="4"/>
  <c r="AL19" i="4" s="1"/>
  <c r="Z26" i="14" s="1"/>
  <c r="AI27" i="5"/>
  <c r="AD27" i="6"/>
  <c r="AJ27" i="6"/>
  <c r="AA27" i="6"/>
  <c r="Z27" i="6"/>
  <c r="AG27" i="6"/>
  <c r="AF27" i="6" s="1"/>
  <c r="AI27" i="6"/>
  <c r="AD27" i="7"/>
  <c r="AJ27" i="7"/>
  <c r="AA27" i="7"/>
  <c r="Z27" i="7"/>
  <c r="AG27" i="7"/>
  <c r="AD27" i="2"/>
  <c r="AJ27" i="2"/>
  <c r="AA27" i="2"/>
  <c r="Z27" i="2"/>
  <c r="AG27" i="2"/>
  <c r="AF27" i="2"/>
  <c r="AD26" i="3"/>
  <c r="AJ26" i="3"/>
  <c r="AI26" i="3"/>
  <c r="AA26" i="3"/>
  <c r="Z26" i="3"/>
  <c r="AG26" i="3"/>
  <c r="U26" i="13"/>
  <c r="AA26" i="13"/>
  <c r="AI25" i="14"/>
  <c r="Y26" i="13"/>
  <c r="X26" i="13"/>
  <c r="S26" i="13"/>
  <c r="W26" i="13"/>
  <c r="V26" i="13"/>
  <c r="U26" i="10"/>
  <c r="T26" i="10"/>
  <c r="Y26" i="10"/>
  <c r="S26" i="10"/>
  <c r="R26" i="10"/>
  <c r="W26" i="10"/>
  <c r="U26" i="12"/>
  <c r="T26" i="12"/>
  <c r="Y26" i="12"/>
  <c r="S26" i="12"/>
  <c r="W26" i="12"/>
  <c r="Z26" i="12"/>
  <c r="AD25" i="14"/>
  <c r="AD18" i="4"/>
  <c r="AN18" i="4" s="1"/>
  <c r="AA25" i="14" s="1"/>
  <c r="AJ18" i="4"/>
  <c r="AA18" i="4"/>
  <c r="AL18" i="4" s="1"/>
  <c r="Z25" i="14" s="1"/>
  <c r="AG18" i="4"/>
  <c r="AI26" i="5"/>
  <c r="AF26" i="5"/>
  <c r="AC26" i="5"/>
  <c r="Z26" i="5"/>
  <c r="AD26" i="6"/>
  <c r="AC26" i="6"/>
  <c r="AJ26" i="6"/>
  <c r="AA26" i="6"/>
  <c r="AG26" i="6"/>
  <c r="AF26" i="6"/>
  <c r="AD26" i="7"/>
  <c r="AJ26" i="7"/>
  <c r="AI26" i="7"/>
  <c r="AA26" i="7"/>
  <c r="AG26" i="7"/>
  <c r="AF26" i="7"/>
  <c r="AA25" i="7"/>
  <c r="AG25" i="7"/>
  <c r="AA24" i="7"/>
  <c r="AG24" i="7"/>
  <c r="AF24" i="7"/>
  <c r="AD26" i="2"/>
  <c r="AC26" i="2"/>
  <c r="AJ26" i="2"/>
  <c r="AI26" i="2"/>
  <c r="AA26" i="2"/>
  <c r="Z26" i="2"/>
  <c r="AG26" i="2"/>
  <c r="AF26" i="2"/>
  <c r="AD25" i="2"/>
  <c r="AC25" i="2"/>
  <c r="AJ25" i="2"/>
  <c r="AA25" i="2"/>
  <c r="AG25" i="2"/>
  <c r="AF25" i="2"/>
  <c r="AD24" i="3"/>
  <c r="AJ24" i="3"/>
  <c r="AI24" i="3"/>
  <c r="AA24" i="3"/>
  <c r="AL24" i="3"/>
  <c r="AJ23" i="14"/>
  <c r="AG24" i="3"/>
  <c r="AF24" i="3"/>
  <c r="U24" i="13"/>
  <c r="T24" i="13"/>
  <c r="Y24" i="13"/>
  <c r="X24" i="13"/>
  <c r="S24" i="13"/>
  <c r="W24" i="13"/>
  <c r="V24" i="13"/>
  <c r="U24" i="10"/>
  <c r="T24" i="10"/>
  <c r="Y24" i="10"/>
  <c r="X24" i="10"/>
  <c r="S24" i="10"/>
  <c r="W24" i="10"/>
  <c r="V24" i="10"/>
  <c r="U24" i="12"/>
  <c r="T24" i="12"/>
  <c r="Y24" i="12"/>
  <c r="X24" i="12"/>
  <c r="S24" i="12"/>
  <c r="W24" i="12"/>
  <c r="AD16" i="4"/>
  <c r="AJ16" i="4"/>
  <c r="AI16" i="4" s="1"/>
  <c r="AG16" i="4"/>
  <c r="AI24" i="5"/>
  <c r="AF24" i="5"/>
  <c r="Z24" i="5"/>
  <c r="AD24" i="6"/>
  <c r="AJ24" i="6"/>
  <c r="AI24" i="6" s="1"/>
  <c r="AA24" i="6"/>
  <c r="AG24" i="6"/>
  <c r="AD24" i="7"/>
  <c r="AJ24" i="7"/>
  <c r="AI24" i="7"/>
  <c r="AA25" i="3"/>
  <c r="AL25" i="3"/>
  <c r="Z25" i="3"/>
  <c r="AG25" i="3"/>
  <c r="AF25" i="3"/>
  <c r="AD25" i="3"/>
  <c r="AN25" i="3"/>
  <c r="AK24" i="14"/>
  <c r="AJ25" i="3"/>
  <c r="AI25" i="3"/>
  <c r="Y25" i="13"/>
  <c r="X25" i="13"/>
  <c r="U25" i="13"/>
  <c r="W25" i="13"/>
  <c r="S25" i="13"/>
  <c r="Z25" i="13"/>
  <c r="AH24" i="14"/>
  <c r="R25" i="13"/>
  <c r="V25" i="13"/>
  <c r="U25" i="10"/>
  <c r="Y25" i="10"/>
  <c r="X25" i="10"/>
  <c r="S25" i="10"/>
  <c r="R25" i="10"/>
  <c r="W25" i="10"/>
  <c r="Z25" i="10"/>
  <c r="AF24" i="14"/>
  <c r="S25" i="12"/>
  <c r="Z25" i="12"/>
  <c r="AD24" i="14"/>
  <c r="R25" i="12"/>
  <c r="W25" i="12"/>
  <c r="V25" i="12"/>
  <c r="U25" i="12"/>
  <c r="T25" i="12"/>
  <c r="Y25" i="12"/>
  <c r="X25" i="12"/>
  <c r="AD17" i="4"/>
  <c r="AJ17" i="4"/>
  <c r="AI17" i="4"/>
  <c r="AA17" i="4"/>
  <c r="AG17" i="4"/>
  <c r="AF17" i="4" s="1"/>
  <c r="AD25" i="6"/>
  <c r="AC25" i="6"/>
  <c r="AJ25" i="6"/>
  <c r="AI25" i="6" s="1"/>
  <c r="AA25" i="6"/>
  <c r="AG25" i="6"/>
  <c r="AF25" i="6" s="1"/>
  <c r="AD25" i="7"/>
  <c r="AN25" i="7"/>
  <c r="O24" i="14"/>
  <c r="AJ25" i="7"/>
  <c r="AI25" i="7"/>
  <c r="AA24" i="2"/>
  <c r="Z24" i="2"/>
  <c r="AG24" i="2"/>
  <c r="AF24" i="2"/>
  <c r="AD24" i="2"/>
  <c r="AJ24" i="2"/>
  <c r="AI24" i="2"/>
  <c r="AA7" i="2"/>
  <c r="AG7" i="2"/>
  <c r="AD23" i="3"/>
  <c r="AJ23" i="3"/>
  <c r="AA23" i="3"/>
  <c r="AL23" i="3"/>
  <c r="AJ22" i="14"/>
  <c r="AG23" i="3"/>
  <c r="AD22" i="3"/>
  <c r="AN22" i="3"/>
  <c r="AK21" i="14"/>
  <c r="AJ22" i="3"/>
  <c r="AA22" i="3"/>
  <c r="AL22" i="3"/>
  <c r="AG22" i="3"/>
  <c r="AF22" i="3"/>
  <c r="AD21" i="3"/>
  <c r="AN21" i="3"/>
  <c r="AK20" i="14"/>
  <c r="AJ21" i="3"/>
  <c r="AI21" i="3"/>
  <c r="AA21" i="3"/>
  <c r="AL21" i="3"/>
  <c r="AG21" i="3"/>
  <c r="AF21" i="3"/>
  <c r="AD20" i="3"/>
  <c r="AC20" i="3"/>
  <c r="AJ20" i="3"/>
  <c r="AI20" i="3"/>
  <c r="AA20" i="3"/>
  <c r="AG20" i="3"/>
  <c r="AF20" i="3"/>
  <c r="AD19" i="3"/>
  <c r="AN19" i="3"/>
  <c r="AK18" i="14"/>
  <c r="AJ19" i="3"/>
  <c r="AA19" i="3"/>
  <c r="AG19" i="3"/>
  <c r="AF19" i="3"/>
  <c r="AD18" i="3"/>
  <c r="AJ18" i="3"/>
  <c r="AI18" i="3"/>
  <c r="AA18" i="3"/>
  <c r="AG18" i="3"/>
  <c r="AF18" i="3"/>
  <c r="AD17" i="3"/>
  <c r="AJ17" i="3"/>
  <c r="AI17" i="3"/>
  <c r="AA17" i="3"/>
  <c r="AL17" i="3"/>
  <c r="AG17" i="3"/>
  <c r="AF17" i="3"/>
  <c r="AD16" i="3"/>
  <c r="AJ16" i="3"/>
  <c r="AA16" i="3"/>
  <c r="AG16" i="3"/>
  <c r="AD15" i="3"/>
  <c r="AJ15" i="3"/>
  <c r="AA15" i="3"/>
  <c r="AG15" i="3"/>
  <c r="AF15" i="3"/>
  <c r="AD14" i="3"/>
  <c r="AN14" i="3"/>
  <c r="AK13" i="14"/>
  <c r="AC14" i="3"/>
  <c r="AJ14" i="3"/>
  <c r="AA14" i="3"/>
  <c r="AL14" i="3"/>
  <c r="AJ13" i="14"/>
  <c r="AG14" i="3"/>
  <c r="AF14" i="3"/>
  <c r="AD13" i="3"/>
  <c r="AJ13" i="3"/>
  <c r="AA13" i="3"/>
  <c r="AL13" i="3"/>
  <c r="AG13" i="3"/>
  <c r="AF13" i="3"/>
  <c r="AD12" i="3"/>
  <c r="AJ12" i="3"/>
  <c r="AA12" i="3"/>
  <c r="AG12" i="3"/>
  <c r="AD11" i="3"/>
  <c r="AN11" i="3"/>
  <c r="AK10" i="14"/>
  <c r="AJ11" i="3"/>
  <c r="AA11" i="3"/>
  <c r="AL11" i="3"/>
  <c r="AJ10" i="14"/>
  <c r="AG11" i="3"/>
  <c r="AF11" i="3"/>
  <c r="AD10" i="3"/>
  <c r="AJ10" i="3"/>
  <c r="AI10" i="3"/>
  <c r="AA10" i="3"/>
  <c r="Z10" i="3"/>
  <c r="AG10" i="3"/>
  <c r="AF10" i="3"/>
  <c r="AD9" i="3"/>
  <c r="AC9" i="3"/>
  <c r="AJ9" i="3"/>
  <c r="AI9" i="3"/>
  <c r="AA9" i="3"/>
  <c r="AL9" i="3"/>
  <c r="AG9" i="3"/>
  <c r="AD8" i="3"/>
  <c r="AJ8" i="3"/>
  <c r="AI8" i="3"/>
  <c r="AA8" i="3"/>
  <c r="AL8" i="3"/>
  <c r="AG8" i="3"/>
  <c r="AF8" i="3"/>
  <c r="AD7" i="3"/>
  <c r="AJ7" i="3"/>
  <c r="AA7" i="3"/>
  <c r="AL7" i="3"/>
  <c r="AJ6" i="14"/>
  <c r="Z7" i="3"/>
  <c r="AG7" i="3"/>
  <c r="U23" i="13"/>
  <c r="Y23" i="13"/>
  <c r="AA23" i="13"/>
  <c r="AI22" i="14"/>
  <c r="S23" i="13"/>
  <c r="R23" i="13"/>
  <c r="W23" i="13"/>
  <c r="V23" i="13"/>
  <c r="U22" i="13"/>
  <c r="T22" i="13"/>
  <c r="Y22" i="13"/>
  <c r="S22" i="13"/>
  <c r="W22" i="13"/>
  <c r="V22" i="13"/>
  <c r="U21" i="13"/>
  <c r="AA21" i="13"/>
  <c r="AI20" i="14"/>
  <c r="Y21" i="13"/>
  <c r="S21" i="13"/>
  <c r="W21" i="13"/>
  <c r="V21" i="13"/>
  <c r="U20" i="13"/>
  <c r="Y20" i="13"/>
  <c r="X20" i="13"/>
  <c r="S20" i="13"/>
  <c r="Z20" i="13"/>
  <c r="AH19" i="14"/>
  <c r="W20" i="13"/>
  <c r="U19" i="13"/>
  <c r="AA19" i="13"/>
  <c r="AI18" i="14"/>
  <c r="Y19" i="13"/>
  <c r="X19" i="13"/>
  <c r="S19" i="13"/>
  <c r="R19" i="13"/>
  <c r="W19" i="13"/>
  <c r="Z19" i="13"/>
  <c r="AH18" i="14"/>
  <c r="V19" i="13"/>
  <c r="U18" i="13"/>
  <c r="T18" i="13"/>
  <c r="Y18" i="13"/>
  <c r="S18" i="13"/>
  <c r="W18" i="13"/>
  <c r="V18" i="13"/>
  <c r="U17" i="13"/>
  <c r="AA17" i="13"/>
  <c r="AI16" i="14"/>
  <c r="Y17" i="13"/>
  <c r="S17" i="13"/>
  <c r="W17" i="13"/>
  <c r="Z17" i="13"/>
  <c r="AH16" i="14"/>
  <c r="U16" i="13"/>
  <c r="AA16" i="13"/>
  <c r="AI15" i="14"/>
  <c r="Y16" i="13"/>
  <c r="S16" i="13"/>
  <c r="Z16" i="13"/>
  <c r="AH15" i="14"/>
  <c r="W16" i="13"/>
  <c r="V16" i="13"/>
  <c r="U15" i="13"/>
  <c r="Y15" i="13"/>
  <c r="S15" i="13"/>
  <c r="R15" i="13"/>
  <c r="W15" i="13"/>
  <c r="U14" i="13"/>
  <c r="AA14" i="13"/>
  <c r="AI13" i="14"/>
  <c r="Y14" i="13"/>
  <c r="X14" i="13"/>
  <c r="S14" i="13"/>
  <c r="W14" i="13"/>
  <c r="V14" i="13"/>
  <c r="U13" i="13"/>
  <c r="Y13" i="13"/>
  <c r="X13" i="13"/>
  <c r="S13" i="13"/>
  <c r="W13" i="13"/>
  <c r="V13" i="13"/>
  <c r="U12" i="13"/>
  <c r="Y12" i="13"/>
  <c r="X12" i="13"/>
  <c r="S12" i="13"/>
  <c r="R12" i="13"/>
  <c r="W12" i="13"/>
  <c r="U11" i="13"/>
  <c r="Y11" i="13"/>
  <c r="AA11" i="13"/>
  <c r="AI10" i="14"/>
  <c r="S11" i="13"/>
  <c r="R11" i="13"/>
  <c r="W11" i="13"/>
  <c r="Z11" i="13"/>
  <c r="U10" i="13"/>
  <c r="Y10" i="13"/>
  <c r="X10" i="13"/>
  <c r="S10" i="13"/>
  <c r="Z10" i="13"/>
  <c r="AH9" i="14"/>
  <c r="W10" i="13"/>
  <c r="U9" i="13"/>
  <c r="AA9" i="13"/>
  <c r="AI8" i="14"/>
  <c r="Y9" i="13"/>
  <c r="X9" i="13"/>
  <c r="S9" i="13"/>
  <c r="R9" i="13"/>
  <c r="W9" i="13"/>
  <c r="V9" i="13"/>
  <c r="U8" i="13"/>
  <c r="Y8" i="13"/>
  <c r="X8" i="13"/>
  <c r="S8" i="13"/>
  <c r="R8" i="13"/>
  <c r="W8" i="13"/>
  <c r="V8" i="13"/>
  <c r="U7" i="13"/>
  <c r="AA7" i="13"/>
  <c r="AI6" i="14"/>
  <c r="Y7" i="13"/>
  <c r="S7" i="13"/>
  <c r="Z7" i="13"/>
  <c r="AH6" i="14"/>
  <c r="R7" i="13"/>
  <c r="W7" i="13"/>
  <c r="V7" i="13"/>
  <c r="U23" i="10"/>
  <c r="T23" i="10"/>
  <c r="Y23" i="10"/>
  <c r="X23" i="10"/>
  <c r="S23" i="10"/>
  <c r="Z23" i="10"/>
  <c r="AF22" i="14"/>
  <c r="W23" i="10"/>
  <c r="V23" i="10"/>
  <c r="U22" i="10"/>
  <c r="AA22" i="10"/>
  <c r="AG21" i="14"/>
  <c r="Y22" i="10"/>
  <c r="X22" i="10"/>
  <c r="S22" i="10"/>
  <c r="R22" i="10"/>
  <c r="W22" i="10"/>
  <c r="V22" i="10"/>
  <c r="U21" i="10"/>
  <c r="Y21" i="10"/>
  <c r="S21" i="10"/>
  <c r="W21" i="10"/>
  <c r="V21" i="10"/>
  <c r="U20" i="10"/>
  <c r="Y20" i="10"/>
  <c r="X20" i="10"/>
  <c r="S20" i="10"/>
  <c r="W20" i="10"/>
  <c r="Z20" i="10"/>
  <c r="AF19" i="14"/>
  <c r="U19" i="10"/>
  <c r="T19" i="10"/>
  <c r="Y19" i="10"/>
  <c r="S19" i="10"/>
  <c r="W19" i="10"/>
  <c r="Z19" i="10"/>
  <c r="AF18" i="14"/>
  <c r="V19" i="10"/>
  <c r="U18" i="10"/>
  <c r="T18" i="10"/>
  <c r="Y18" i="10"/>
  <c r="S18" i="10"/>
  <c r="W18" i="10"/>
  <c r="U17" i="10"/>
  <c r="T17" i="10"/>
  <c r="Y17" i="10"/>
  <c r="S17" i="10"/>
  <c r="R17" i="10"/>
  <c r="W17" i="10"/>
  <c r="U16" i="10"/>
  <c r="AA16" i="10"/>
  <c r="AG15" i="14"/>
  <c r="T16" i="10"/>
  <c r="Y16" i="10"/>
  <c r="S16" i="10"/>
  <c r="W16" i="10"/>
  <c r="V16" i="10"/>
  <c r="U15" i="10"/>
  <c r="Y15" i="10"/>
  <c r="AA15" i="10"/>
  <c r="AG14" i="14"/>
  <c r="S15" i="10"/>
  <c r="W15" i="10"/>
  <c r="V15" i="10"/>
  <c r="U14" i="10"/>
  <c r="Y14" i="10"/>
  <c r="X14" i="10"/>
  <c r="S14" i="10"/>
  <c r="Z14" i="10"/>
  <c r="AF13" i="14"/>
  <c r="W14" i="10"/>
  <c r="U13" i="10"/>
  <c r="Y13" i="10"/>
  <c r="S13" i="10"/>
  <c r="W13" i="10"/>
  <c r="Z13" i="10"/>
  <c r="AF12" i="14"/>
  <c r="U12" i="10"/>
  <c r="T12" i="10"/>
  <c r="Y12" i="10"/>
  <c r="S12" i="10"/>
  <c r="W12" i="10"/>
  <c r="Z12" i="10"/>
  <c r="AF11" i="14"/>
  <c r="U11" i="10"/>
  <c r="Y11" i="10"/>
  <c r="X11" i="10"/>
  <c r="S11" i="10"/>
  <c r="W11" i="10"/>
  <c r="Z11" i="10"/>
  <c r="AF10" i="14"/>
  <c r="U10" i="10"/>
  <c r="Y10" i="10"/>
  <c r="S10" i="10"/>
  <c r="W10" i="10"/>
  <c r="Z10" i="10"/>
  <c r="AF9" i="14"/>
  <c r="U9" i="10"/>
  <c r="AA9" i="10"/>
  <c r="AG8" i="14"/>
  <c r="Y9" i="10"/>
  <c r="X9" i="10"/>
  <c r="S9" i="10"/>
  <c r="R9" i="10"/>
  <c r="W9" i="10"/>
  <c r="V9" i="10"/>
  <c r="U8" i="10"/>
  <c r="AA8" i="10"/>
  <c r="AG7" i="14"/>
  <c r="Y8" i="10"/>
  <c r="S8" i="10"/>
  <c r="Z8" i="10"/>
  <c r="AF7" i="14"/>
  <c r="W8" i="10"/>
  <c r="U7" i="10"/>
  <c r="T7" i="10"/>
  <c r="AA7" i="10"/>
  <c r="AG6" i="14"/>
  <c r="Y7" i="10"/>
  <c r="S7" i="10"/>
  <c r="R7" i="10"/>
  <c r="W7" i="10"/>
  <c r="V7" i="10"/>
  <c r="U23" i="12"/>
  <c r="AA23" i="12"/>
  <c r="Y23" i="12"/>
  <c r="S23" i="12"/>
  <c r="Z23" i="12"/>
  <c r="AD22" i="14"/>
  <c r="W23" i="12"/>
  <c r="U22" i="12"/>
  <c r="AA22" i="12"/>
  <c r="AE21" i="14"/>
  <c r="Y22" i="12"/>
  <c r="X22" i="12"/>
  <c r="S22" i="12"/>
  <c r="R22" i="12"/>
  <c r="W22" i="12"/>
  <c r="U21" i="12"/>
  <c r="Y21" i="12"/>
  <c r="X21" i="12"/>
  <c r="S21" i="12"/>
  <c r="R21" i="12"/>
  <c r="W21" i="12"/>
  <c r="Z21" i="12"/>
  <c r="AD20" i="14"/>
  <c r="U20" i="12"/>
  <c r="AA20" i="12"/>
  <c r="AE19" i="14"/>
  <c r="T20" i="12"/>
  <c r="Y20" i="12"/>
  <c r="S20" i="12"/>
  <c r="Z20" i="12"/>
  <c r="AD19" i="14"/>
  <c r="W20" i="12"/>
  <c r="V20" i="12"/>
  <c r="U19" i="12"/>
  <c r="Y19" i="12"/>
  <c r="X19" i="12"/>
  <c r="S19" i="12"/>
  <c r="Z19" i="12"/>
  <c r="AD18" i="14"/>
  <c r="W19" i="12"/>
  <c r="V19" i="12"/>
  <c r="U18" i="12"/>
  <c r="T18" i="12"/>
  <c r="Y18" i="12"/>
  <c r="X18" i="12"/>
  <c r="S18" i="12"/>
  <c r="W18" i="12"/>
  <c r="U17" i="12"/>
  <c r="AA17" i="12"/>
  <c r="AE16" i="14"/>
  <c r="T17" i="12"/>
  <c r="Y17" i="12"/>
  <c r="S17" i="12"/>
  <c r="W17" i="12"/>
  <c r="V17" i="12"/>
  <c r="U16" i="12"/>
  <c r="T16" i="12"/>
  <c r="Y16" i="12"/>
  <c r="S16" i="12"/>
  <c r="Z16" i="12"/>
  <c r="W16" i="12"/>
  <c r="U15" i="12"/>
  <c r="T15" i="12"/>
  <c r="Y15" i="12"/>
  <c r="S15" i="12"/>
  <c r="Z15" i="12"/>
  <c r="AD14" i="14"/>
  <c r="W15" i="12"/>
  <c r="V15" i="12"/>
  <c r="U14" i="12"/>
  <c r="AA14" i="12"/>
  <c r="AE13" i="14"/>
  <c r="Y14" i="12"/>
  <c r="X14" i="12"/>
  <c r="S14" i="12"/>
  <c r="Z14" i="12"/>
  <c r="AD13" i="14"/>
  <c r="W14" i="12"/>
  <c r="U13" i="12"/>
  <c r="T13" i="12"/>
  <c r="Y13" i="12"/>
  <c r="X13" i="12"/>
  <c r="S13" i="12"/>
  <c r="W13" i="12"/>
  <c r="V13" i="12"/>
  <c r="U12" i="12"/>
  <c r="T12" i="12"/>
  <c r="Y12" i="12"/>
  <c r="X12" i="12"/>
  <c r="S12" i="12"/>
  <c r="W12" i="12"/>
  <c r="U11" i="12"/>
  <c r="Y11" i="12"/>
  <c r="S11" i="12"/>
  <c r="R11" i="12"/>
  <c r="W11" i="12"/>
  <c r="V11" i="12"/>
  <c r="U10" i="12"/>
  <c r="Y10" i="12"/>
  <c r="S10" i="12"/>
  <c r="W10" i="12"/>
  <c r="V10" i="12"/>
  <c r="U9" i="12"/>
  <c r="T9" i="12"/>
  <c r="AA9" i="12"/>
  <c r="AE8" i="14"/>
  <c r="Y9" i="12"/>
  <c r="X9" i="12"/>
  <c r="S9" i="12"/>
  <c r="W9" i="12"/>
  <c r="V9" i="12"/>
  <c r="U8" i="12"/>
  <c r="T8" i="12"/>
  <c r="Y8" i="12"/>
  <c r="X8" i="12"/>
  <c r="S8" i="12"/>
  <c r="R8" i="12"/>
  <c r="W8" i="12"/>
  <c r="V8" i="12"/>
  <c r="U7" i="12"/>
  <c r="Y7" i="12"/>
  <c r="X7" i="12"/>
  <c r="S7" i="12"/>
  <c r="W7" i="12"/>
  <c r="Z7" i="12"/>
  <c r="AD6" i="14"/>
  <c r="U8" i="11"/>
  <c r="AA8" i="11"/>
  <c r="T8" i="11"/>
  <c r="Y8" i="11"/>
  <c r="X8" i="11"/>
  <c r="S8" i="11"/>
  <c r="Z8" i="11"/>
  <c r="W8" i="11"/>
  <c r="Y7" i="11"/>
  <c r="X7" i="11"/>
  <c r="U7" i="11"/>
  <c r="T7" i="11"/>
  <c r="S7" i="11"/>
  <c r="R7" i="11"/>
  <c r="W7" i="11"/>
  <c r="V7" i="11"/>
  <c r="AD15" i="4"/>
  <c r="AJ15" i="4"/>
  <c r="AG15" i="4"/>
  <c r="AF15" i="4" s="1"/>
  <c r="AA15" i="4"/>
  <c r="AL15" i="4" s="1"/>
  <c r="Z22" i="14" s="1"/>
  <c r="AD14" i="4"/>
  <c r="AC14" i="4"/>
  <c r="AJ14" i="4"/>
  <c r="AG14" i="4"/>
  <c r="AA14" i="4"/>
  <c r="Z14" i="4"/>
  <c r="AD13" i="4"/>
  <c r="AJ13" i="4"/>
  <c r="AI13" i="4"/>
  <c r="AG13" i="4"/>
  <c r="AA13" i="4"/>
  <c r="AJ12" i="4"/>
  <c r="AD12" i="4"/>
  <c r="AA12" i="4"/>
  <c r="Z12" i="4" s="1"/>
  <c r="AG12" i="4"/>
  <c r="AF12" i="4" s="1"/>
  <c r="AJ11" i="4"/>
  <c r="AI11" i="4" s="1"/>
  <c r="AD11" i="4"/>
  <c r="AN11" i="4" s="1"/>
  <c r="AA18" i="14" s="1"/>
  <c r="AA11" i="4"/>
  <c r="AG11" i="4"/>
  <c r="AJ10" i="4"/>
  <c r="AI10" i="4" s="1"/>
  <c r="AD10" i="4"/>
  <c r="AA10" i="4"/>
  <c r="Z10" i="4" s="1"/>
  <c r="AG10" i="4"/>
  <c r="AF10" i="4" s="1"/>
  <c r="AJ9" i="4"/>
  <c r="AI9" i="4" s="1"/>
  <c r="AD9" i="4"/>
  <c r="AA9" i="4"/>
  <c r="Z9" i="4" s="1"/>
  <c r="AG9" i="4"/>
  <c r="AF9" i="4" s="1"/>
  <c r="AJ8" i="4"/>
  <c r="AI8" i="4"/>
  <c r="AD8" i="4"/>
  <c r="AN8" i="4" s="1"/>
  <c r="AA15" i="14"/>
  <c r="AA8" i="4"/>
  <c r="AG8" i="4"/>
  <c r="AJ7" i="4"/>
  <c r="AI7" i="4" s="1"/>
  <c r="AD7" i="4"/>
  <c r="AA7" i="4"/>
  <c r="AL7" i="4" s="1"/>
  <c r="Z14" i="14" s="1"/>
  <c r="AG7" i="4"/>
  <c r="AF7" i="4" s="1"/>
  <c r="AD23" i="6"/>
  <c r="AJ23" i="6"/>
  <c r="AI23" i="6" s="1"/>
  <c r="AA23" i="6"/>
  <c r="AG23" i="6"/>
  <c r="AF23" i="6"/>
  <c r="AD22" i="6"/>
  <c r="AN22" i="6" s="1"/>
  <c r="W21" i="14" s="1"/>
  <c r="AJ22" i="6"/>
  <c r="AA22" i="6"/>
  <c r="AG22" i="6"/>
  <c r="AF22" i="6" s="1"/>
  <c r="AD21" i="6"/>
  <c r="AJ21" i="6"/>
  <c r="AI21" i="6" s="1"/>
  <c r="AA21" i="6"/>
  <c r="Z21" i="6"/>
  <c r="AG21" i="6"/>
  <c r="AF21" i="6" s="1"/>
  <c r="AD20" i="6"/>
  <c r="AJ20" i="6"/>
  <c r="AI20" i="6"/>
  <c r="AA20" i="6"/>
  <c r="AG20" i="6"/>
  <c r="AF20" i="6" s="1"/>
  <c r="AD19" i="6"/>
  <c r="AN19" i="6" s="1"/>
  <c r="W18" i="14" s="1"/>
  <c r="BO18" i="14" s="1"/>
  <c r="AJ19" i="6"/>
  <c r="AI19" i="6" s="1"/>
  <c r="AA19" i="6"/>
  <c r="Z19" i="6"/>
  <c r="AG19" i="6"/>
  <c r="AF19" i="6" s="1"/>
  <c r="AD18" i="6"/>
  <c r="AJ18" i="6"/>
  <c r="AI18" i="6"/>
  <c r="AA18" i="6"/>
  <c r="Z18" i="6" s="1"/>
  <c r="AG18" i="6"/>
  <c r="AF18" i="6"/>
  <c r="AD17" i="6"/>
  <c r="AN17" i="6" s="1"/>
  <c r="W16" i="14" s="1"/>
  <c r="AJ17" i="6"/>
  <c r="AI17" i="6" s="1"/>
  <c r="AA17" i="6"/>
  <c r="AG17" i="6"/>
  <c r="AL17" i="6" s="1"/>
  <c r="V16" i="14" s="1"/>
  <c r="BN16" i="14" s="1"/>
  <c r="AF17" i="6"/>
  <c r="AD16" i="6"/>
  <c r="AJ16" i="6"/>
  <c r="AI16" i="6" s="1"/>
  <c r="AA16" i="6"/>
  <c r="Z16" i="6" s="1"/>
  <c r="AG16" i="6"/>
  <c r="AF16" i="6" s="1"/>
  <c r="AD15" i="6"/>
  <c r="AC15" i="6" s="1"/>
  <c r="AJ15" i="6"/>
  <c r="AI15" i="6" s="1"/>
  <c r="AA15" i="6"/>
  <c r="Z15" i="6" s="1"/>
  <c r="AG15" i="6"/>
  <c r="AF15" i="6" s="1"/>
  <c r="AD14" i="6"/>
  <c r="AC14" i="6"/>
  <c r="AJ14" i="6"/>
  <c r="AA14" i="6"/>
  <c r="Z14" i="6" s="1"/>
  <c r="AG14" i="6"/>
  <c r="AF14" i="6"/>
  <c r="AD13" i="6"/>
  <c r="AJ13" i="6"/>
  <c r="AI13" i="6"/>
  <c r="AA13" i="6"/>
  <c r="Z13" i="6" s="1"/>
  <c r="AG13" i="6"/>
  <c r="AF13" i="6" s="1"/>
  <c r="AD12" i="6"/>
  <c r="AC12" i="6" s="1"/>
  <c r="AJ12" i="6"/>
  <c r="AA12" i="6"/>
  <c r="AL12" i="6"/>
  <c r="V11" i="14" s="1"/>
  <c r="BN11" i="14" s="1"/>
  <c r="AG12" i="6"/>
  <c r="AF12" i="6" s="1"/>
  <c r="AD11" i="6"/>
  <c r="AN11" i="6" s="1"/>
  <c r="W10" i="14" s="1"/>
  <c r="BO10" i="14" s="1"/>
  <c r="AJ11" i="6"/>
  <c r="AI11" i="6"/>
  <c r="AA11" i="6"/>
  <c r="AG11" i="6"/>
  <c r="AF11" i="6" s="1"/>
  <c r="AD10" i="6"/>
  <c r="AC10" i="6" s="1"/>
  <c r="AJ10" i="6"/>
  <c r="AI10" i="6"/>
  <c r="AA10" i="6"/>
  <c r="Z10" i="6" s="1"/>
  <c r="AG10" i="6"/>
  <c r="AF10" i="6" s="1"/>
  <c r="AD9" i="6"/>
  <c r="AC9" i="6" s="1"/>
  <c r="AJ9" i="6"/>
  <c r="AI9" i="6"/>
  <c r="AA9" i="6"/>
  <c r="AG9" i="6"/>
  <c r="AF9" i="6" s="1"/>
  <c r="AD8" i="6"/>
  <c r="AN8" i="6" s="1"/>
  <c r="W7" i="14" s="1"/>
  <c r="BO7" i="14" s="1"/>
  <c r="AJ8" i="6"/>
  <c r="AI8" i="6"/>
  <c r="AA8" i="6"/>
  <c r="AG8" i="6"/>
  <c r="AD7" i="6"/>
  <c r="AJ7" i="6"/>
  <c r="AI7" i="6"/>
  <c r="AA7" i="6"/>
  <c r="Z7" i="6"/>
  <c r="AG7" i="6"/>
  <c r="AF7" i="6"/>
  <c r="AD23" i="7"/>
  <c r="AJ23" i="7"/>
  <c r="AA23" i="7"/>
  <c r="AG23" i="7"/>
  <c r="AF23" i="7"/>
  <c r="AD22" i="7"/>
  <c r="AN22" i="7"/>
  <c r="O21" i="14"/>
  <c r="AJ22" i="7"/>
  <c r="AA22" i="7"/>
  <c r="AG22" i="7"/>
  <c r="AF22" i="7"/>
  <c r="AD21" i="7"/>
  <c r="AC21" i="7"/>
  <c r="AJ21" i="7"/>
  <c r="AA21" i="7"/>
  <c r="Z21" i="7"/>
  <c r="AG21" i="7"/>
  <c r="AF21" i="7"/>
  <c r="AD20" i="7"/>
  <c r="AJ20" i="7"/>
  <c r="AA20" i="7"/>
  <c r="AG20" i="7"/>
  <c r="AF20" i="7"/>
  <c r="AD19" i="7"/>
  <c r="AJ19" i="7"/>
  <c r="AI19" i="7"/>
  <c r="AA19" i="7"/>
  <c r="Z19" i="7"/>
  <c r="AG19" i="7"/>
  <c r="AF19" i="7"/>
  <c r="AD18" i="7"/>
  <c r="AJ18" i="7"/>
  <c r="AA18" i="7"/>
  <c r="Z18" i="7"/>
  <c r="AG18" i="7"/>
  <c r="AF18" i="7"/>
  <c r="AD17" i="7"/>
  <c r="AC17" i="7"/>
  <c r="AJ17" i="7"/>
  <c r="AA17" i="7"/>
  <c r="AG17" i="7"/>
  <c r="AF17" i="7"/>
  <c r="AD16" i="7"/>
  <c r="AC16" i="7"/>
  <c r="AJ16" i="7"/>
  <c r="AI16" i="7"/>
  <c r="AA16" i="7"/>
  <c r="AG16" i="7"/>
  <c r="AF16" i="7"/>
  <c r="AD15" i="7"/>
  <c r="AJ15" i="7"/>
  <c r="AI15" i="7"/>
  <c r="AA15" i="7"/>
  <c r="AG15" i="7"/>
  <c r="AD14" i="7"/>
  <c r="AJ14" i="7"/>
  <c r="AI14" i="7"/>
  <c r="AA14" i="7"/>
  <c r="AL14" i="7"/>
  <c r="AG14" i="7"/>
  <c r="AF14" i="7"/>
  <c r="AD13" i="7"/>
  <c r="AC13" i="7"/>
  <c r="AJ13" i="7"/>
  <c r="AA13" i="7"/>
  <c r="Z13" i="7"/>
  <c r="AG13" i="7"/>
  <c r="AF13" i="7"/>
  <c r="AD12" i="7"/>
  <c r="AC12" i="7"/>
  <c r="AJ12" i="7"/>
  <c r="AI12" i="7"/>
  <c r="AA12" i="7"/>
  <c r="AG12" i="7"/>
  <c r="AD11" i="7"/>
  <c r="AN11" i="7"/>
  <c r="O10" i="14"/>
  <c r="AJ11" i="7"/>
  <c r="AI11" i="7"/>
  <c r="AA11" i="7"/>
  <c r="AG11" i="7"/>
  <c r="AD10" i="7"/>
  <c r="AJ10" i="7"/>
  <c r="AI10" i="7"/>
  <c r="AA10" i="7"/>
  <c r="AL10" i="7"/>
  <c r="Z10" i="7"/>
  <c r="AG10" i="7"/>
  <c r="AF10" i="7"/>
  <c r="AD9" i="7"/>
  <c r="AC9" i="7"/>
  <c r="AJ9" i="7"/>
  <c r="AA9" i="7"/>
  <c r="AG9" i="7"/>
  <c r="AF9" i="7"/>
  <c r="AD8" i="7"/>
  <c r="AC8" i="7"/>
  <c r="AJ8" i="7"/>
  <c r="AI8" i="7"/>
  <c r="AA8" i="7"/>
  <c r="AG8" i="7"/>
  <c r="AF8" i="7"/>
  <c r="AD7" i="7"/>
  <c r="AC7" i="7"/>
  <c r="AJ7" i="7"/>
  <c r="AI7" i="7"/>
  <c r="AA7" i="7"/>
  <c r="AL7" i="7"/>
  <c r="AG7" i="7"/>
  <c r="AF7" i="7"/>
  <c r="U7" i="8"/>
  <c r="Y7" i="8"/>
  <c r="S7" i="8"/>
  <c r="W7" i="8"/>
  <c r="U11" i="9"/>
  <c r="T11" i="9"/>
  <c r="Y11" i="9"/>
  <c r="S11" i="9"/>
  <c r="Z11" i="9"/>
  <c r="F10" i="14"/>
  <c r="W11" i="9"/>
  <c r="V11" i="9"/>
  <c r="U10" i="9"/>
  <c r="T10" i="9"/>
  <c r="Y10" i="9"/>
  <c r="S10" i="9"/>
  <c r="W10" i="9"/>
  <c r="U9" i="9"/>
  <c r="T9" i="9"/>
  <c r="Y9" i="9"/>
  <c r="S9" i="9"/>
  <c r="W9" i="9"/>
  <c r="V9" i="9"/>
  <c r="U8" i="9"/>
  <c r="T8" i="9"/>
  <c r="Y8" i="9"/>
  <c r="X8" i="9"/>
  <c r="S8" i="9"/>
  <c r="Z8" i="9"/>
  <c r="F7" i="14"/>
  <c r="W8" i="9"/>
  <c r="U7" i="9"/>
  <c r="T7" i="9"/>
  <c r="Y7" i="9"/>
  <c r="X7" i="9"/>
  <c r="S7" i="9"/>
  <c r="W7" i="9"/>
  <c r="V7" i="9"/>
  <c r="AD23" i="2"/>
  <c r="AJ23" i="2"/>
  <c r="AI23" i="2"/>
  <c r="AA23" i="2"/>
  <c r="AG23" i="2"/>
  <c r="AF23" i="2"/>
  <c r="AD22" i="2"/>
  <c r="AC22" i="2"/>
  <c r="AJ22" i="2"/>
  <c r="AA22" i="2"/>
  <c r="AG22" i="2"/>
  <c r="AF22" i="2"/>
  <c r="AD21" i="2"/>
  <c r="AJ21" i="2"/>
  <c r="AI21" i="2"/>
  <c r="AA21" i="2"/>
  <c r="AG21" i="2"/>
  <c r="AD20" i="2"/>
  <c r="AJ20" i="2"/>
  <c r="AI20" i="2"/>
  <c r="AA20" i="2"/>
  <c r="Z20" i="2"/>
  <c r="AG20" i="2"/>
  <c r="AD19" i="2"/>
  <c r="AJ19" i="2"/>
  <c r="AI19" i="2"/>
  <c r="AA19" i="2"/>
  <c r="Z19" i="2"/>
  <c r="AG19" i="2"/>
  <c r="AD18" i="2"/>
  <c r="AC18" i="2"/>
  <c r="AJ18" i="2"/>
  <c r="AA18" i="2"/>
  <c r="Z18" i="2"/>
  <c r="AG18" i="2"/>
  <c r="AD17" i="2"/>
  <c r="AJ17" i="2"/>
  <c r="AI17" i="2"/>
  <c r="AA17" i="2"/>
  <c r="AL17" i="2"/>
  <c r="D16" i="14"/>
  <c r="AG17" i="2"/>
  <c r="AF17" i="2"/>
  <c r="AD16" i="2"/>
  <c r="AJ16" i="2"/>
  <c r="AA16" i="2"/>
  <c r="Z16" i="2"/>
  <c r="AG16" i="2"/>
  <c r="AF16" i="2"/>
  <c r="AD15" i="2"/>
  <c r="AC15" i="2"/>
  <c r="AJ15" i="2"/>
  <c r="AI15" i="2"/>
  <c r="AA15" i="2"/>
  <c r="Z15" i="2"/>
  <c r="AG15" i="2"/>
  <c r="AF15" i="2"/>
  <c r="AD14" i="2"/>
  <c r="AC14" i="2"/>
  <c r="AJ14" i="2"/>
  <c r="AA14" i="2"/>
  <c r="AG14" i="2"/>
  <c r="AF14" i="2"/>
  <c r="AD13" i="2"/>
  <c r="AJ13" i="2"/>
  <c r="AA13" i="2"/>
  <c r="AL13" i="2"/>
  <c r="D12" i="14"/>
  <c r="AG13" i="2"/>
  <c r="AD12" i="2"/>
  <c r="AN12" i="2"/>
  <c r="E11" i="14"/>
  <c r="AJ12" i="2"/>
  <c r="AA12" i="2"/>
  <c r="AG12" i="2"/>
  <c r="AF12" i="2"/>
  <c r="AD11" i="2"/>
  <c r="AN11" i="2"/>
  <c r="E10" i="14"/>
  <c r="AJ11" i="2"/>
  <c r="AA11" i="2"/>
  <c r="AG11" i="2"/>
  <c r="AF11" i="2"/>
  <c r="AD10" i="2"/>
  <c r="AJ10" i="2"/>
  <c r="AI10" i="2"/>
  <c r="AA10" i="2"/>
  <c r="AL10" i="2"/>
  <c r="D9" i="14"/>
  <c r="AG10" i="2"/>
  <c r="AF10" i="2"/>
  <c r="AD9" i="2"/>
  <c r="AJ9" i="2"/>
  <c r="AI9" i="2"/>
  <c r="AA9" i="2"/>
  <c r="Z9" i="2"/>
  <c r="AG9" i="2"/>
  <c r="AF9" i="2"/>
  <c r="AD8" i="2"/>
  <c r="AN8" i="2"/>
  <c r="E7" i="14"/>
  <c r="AJ8" i="2"/>
  <c r="AI8" i="2"/>
  <c r="AA8" i="2"/>
  <c r="Z8" i="2"/>
  <c r="AG8" i="2"/>
  <c r="AD7" i="2"/>
  <c r="AC7" i="2"/>
  <c r="AJ7" i="2"/>
  <c r="AC23" i="2"/>
  <c r="V8" i="9"/>
  <c r="AI20" i="5"/>
  <c r="AI17" i="5"/>
  <c r="AI13" i="5"/>
  <c r="AI12" i="5"/>
  <c r="AI8" i="5"/>
  <c r="AF23" i="5"/>
  <c r="AF22" i="5"/>
  <c r="AF20" i="5"/>
  <c r="AF18" i="5"/>
  <c r="AF17" i="5"/>
  <c r="AF16" i="5"/>
  <c r="AF15" i="5"/>
  <c r="AF14" i="5"/>
  <c r="AF13" i="5"/>
  <c r="AF12" i="5"/>
  <c r="AF7" i="5"/>
  <c r="AI12" i="4"/>
  <c r="AF8" i="4"/>
  <c r="R8" i="11"/>
  <c r="X23" i="12"/>
  <c r="X15" i="12"/>
  <c r="V23" i="12"/>
  <c r="V14" i="12"/>
  <c r="X17" i="13"/>
  <c r="X7" i="13"/>
  <c r="X8" i="10"/>
  <c r="V17" i="10"/>
  <c r="V13" i="10"/>
  <c r="V10" i="13"/>
  <c r="AF16" i="3"/>
  <c r="AF7" i="3"/>
  <c r="AI23" i="3"/>
  <c r="AC22" i="3"/>
  <c r="T23" i="13"/>
  <c r="R21" i="10"/>
  <c r="T22" i="12"/>
  <c r="Z13" i="4"/>
  <c r="Z11" i="4"/>
  <c r="Z23" i="5"/>
  <c r="AC21" i="5"/>
  <c r="Z21" i="5"/>
  <c r="AI19" i="3"/>
  <c r="AC17" i="3"/>
  <c r="AI14" i="3"/>
  <c r="AI12" i="3"/>
  <c r="AC12" i="3"/>
  <c r="AI11" i="3"/>
  <c r="AC7" i="3"/>
  <c r="T17" i="13"/>
  <c r="T14" i="13"/>
  <c r="R13" i="13"/>
  <c r="T11" i="13"/>
  <c r="T10" i="13"/>
  <c r="T20" i="10"/>
  <c r="R19" i="10"/>
  <c r="R18" i="10"/>
  <c r="R16" i="10"/>
  <c r="T11" i="10"/>
  <c r="T8" i="10"/>
  <c r="R8" i="10"/>
  <c r="R20" i="12"/>
  <c r="R17" i="12"/>
  <c r="R16" i="12"/>
  <c r="R14" i="12"/>
  <c r="R7" i="12"/>
  <c r="Z19" i="5"/>
  <c r="Z17" i="5"/>
  <c r="AC15" i="5"/>
  <c r="AC14" i="5"/>
  <c r="AC12" i="5"/>
  <c r="Z12" i="5"/>
  <c r="AC11" i="5"/>
  <c r="AC10" i="5"/>
  <c r="Z9" i="5"/>
  <c r="AC7" i="5"/>
  <c r="Z7" i="5"/>
  <c r="AC19" i="7"/>
  <c r="AC18" i="7"/>
  <c r="Z8" i="26"/>
  <c r="Z105" i="3"/>
  <c r="Z97" i="4"/>
  <c r="Z105" i="5"/>
  <c r="Z105" i="6"/>
  <c r="Z68" i="19"/>
  <c r="AA105" i="27"/>
  <c r="Z105" i="7"/>
  <c r="Z59" i="21"/>
  <c r="AF47" i="4"/>
  <c r="V22" i="17"/>
  <c r="AF56" i="6"/>
  <c r="AF10" i="21"/>
  <c r="AF49" i="4"/>
  <c r="AF50" i="4"/>
  <c r="AF51" i="4"/>
  <c r="AF53" i="4"/>
  <c r="AF62" i="7"/>
  <c r="AF55" i="4"/>
  <c r="AF63" i="7"/>
  <c r="X16" i="13"/>
  <c r="X18" i="13"/>
  <c r="X22" i="13"/>
  <c r="X10" i="12"/>
  <c r="X20" i="12"/>
  <c r="AI22" i="6"/>
  <c r="AI18" i="2"/>
  <c r="AF18" i="4"/>
  <c r="V26" i="12"/>
  <c r="V27" i="13"/>
  <c r="AF27" i="3"/>
  <c r="AF30" i="2"/>
  <c r="AF30" i="7"/>
  <c r="AF23" i="4"/>
  <c r="V31" i="10"/>
  <c r="V32" i="12"/>
  <c r="V32" i="10"/>
  <c r="V34" i="12"/>
  <c r="V34" i="10"/>
  <c r="AF34" i="3"/>
  <c r="AF35" i="2"/>
  <c r="V35" i="12"/>
  <c r="V12" i="9"/>
  <c r="V15" i="9"/>
  <c r="V16" i="9"/>
  <c r="V19" i="9"/>
  <c r="V24" i="9"/>
  <c r="V25" i="9"/>
  <c r="V27" i="9"/>
  <c r="V28" i="9"/>
  <c r="V30" i="9"/>
  <c r="V31" i="9"/>
  <c r="V32" i="9"/>
  <c r="V34" i="9"/>
  <c r="V36" i="12"/>
  <c r="AF36" i="3"/>
  <c r="AF37" i="7"/>
  <c r="V37" i="12"/>
  <c r="V37" i="10"/>
  <c r="AF37" i="3"/>
  <c r="AF38" i="2"/>
  <c r="V38" i="9"/>
  <c r="AF38" i="6"/>
  <c r="V38" i="12"/>
  <c r="V38" i="13"/>
  <c r="AF39" i="2"/>
  <c r="AF31" i="4"/>
  <c r="V39" i="12"/>
  <c r="V39" i="10"/>
  <c r="V40" i="9"/>
  <c r="V40" i="10"/>
  <c r="AF41" i="7"/>
  <c r="AI33" i="4"/>
  <c r="X8" i="17"/>
  <c r="AI42" i="6"/>
  <c r="AI34" i="4"/>
  <c r="X42" i="13"/>
  <c r="X43" i="10"/>
  <c r="AI43" i="3"/>
  <c r="AC7" i="20"/>
  <c r="AI9" i="19"/>
  <c r="AI46" i="3"/>
  <c r="AI47" i="2"/>
  <c r="X48" i="12"/>
  <c r="X14" i="17"/>
  <c r="AI10" i="20"/>
  <c r="AI41" i="4"/>
  <c r="AI50" i="5"/>
  <c r="AI52" i="2"/>
  <c r="AI13" i="20"/>
  <c r="AI51" i="7"/>
  <c r="AI15" i="19"/>
  <c r="AI52" i="6"/>
  <c r="AI52" i="5"/>
  <c r="AI43" i="4"/>
  <c r="X52" i="12"/>
  <c r="AI52" i="3"/>
  <c r="AI15" i="20"/>
  <c r="AI54" i="5"/>
  <c r="AI55" i="2"/>
  <c r="V23" i="17"/>
  <c r="V24" i="17"/>
  <c r="AF12" i="21"/>
  <c r="V25" i="17"/>
  <c r="V26" i="17"/>
  <c r="AF60" i="6"/>
  <c r="Z27" i="17"/>
  <c r="AL60" i="14"/>
  <c r="V27" i="17"/>
  <c r="V28" i="17"/>
  <c r="V29" i="17"/>
  <c r="AF64" i="6"/>
  <c r="AF56" i="4"/>
  <c r="V30" i="17"/>
  <c r="AF65" i="6"/>
  <c r="AF57" i="4"/>
  <c r="V31" i="17"/>
  <c r="AF58" i="4"/>
  <c r="AF28" i="20"/>
  <c r="AF59" i="4"/>
  <c r="V33" i="17"/>
  <c r="AF60" i="4"/>
  <c r="AF61" i="4"/>
  <c r="V34" i="17"/>
  <c r="V35" i="17"/>
  <c r="AF24" i="21"/>
  <c r="AF62" i="4"/>
  <c r="V36" i="17"/>
  <c r="AF32" i="20"/>
  <c r="AF34" i="19"/>
  <c r="AF71" i="5"/>
  <c r="AF26" i="21"/>
  <c r="AF72" i="7"/>
  <c r="AF72" i="5"/>
  <c r="AF72" i="3"/>
  <c r="AF45" i="15"/>
  <c r="AF73" i="6"/>
  <c r="AF73" i="3"/>
  <c r="AF35" i="20"/>
  <c r="AF73" i="5"/>
  <c r="AF74" i="5"/>
  <c r="AF74" i="3"/>
  <c r="AF74" i="2"/>
  <c r="AF36" i="20"/>
  <c r="AF75" i="5"/>
  <c r="AF75" i="3"/>
  <c r="AF37" i="20"/>
  <c r="AF76" i="5"/>
  <c r="AF68" i="4"/>
  <c r="AF76" i="3"/>
  <c r="AF38" i="20"/>
  <c r="AF40" i="19"/>
  <c r="AF77" i="5"/>
  <c r="AF69" i="4"/>
  <c r="AF78" i="7"/>
  <c r="AF41" i="19"/>
  <c r="AF70" i="4"/>
  <c r="AF78" i="5"/>
  <c r="AF78" i="3"/>
  <c r="AF40" i="20"/>
  <c r="AF79" i="7"/>
  <c r="AF42" i="19"/>
  <c r="AF79" i="6"/>
  <c r="AF71" i="4"/>
  <c r="AF79" i="3"/>
  <c r="AF79" i="5"/>
  <c r="AF41" i="20"/>
  <c r="AF80" i="6"/>
  <c r="AF80" i="5"/>
  <c r="AF80" i="3"/>
  <c r="AF35" i="21"/>
  <c r="AF42" i="20"/>
  <c r="AF44" i="19"/>
  <c r="AF81" i="6"/>
  <c r="AI81" i="5"/>
  <c r="AI73" i="4"/>
  <c r="AI81" i="3"/>
  <c r="AI82" i="2"/>
  <c r="AF45" i="19"/>
  <c r="AI82" i="5"/>
  <c r="AI82" i="3"/>
  <c r="AF83" i="2"/>
  <c r="AF37" i="21"/>
  <c r="AF44" i="20"/>
  <c r="AF83" i="7"/>
  <c r="AF84" i="2"/>
  <c r="AF38" i="21"/>
  <c r="AF45" i="20"/>
  <c r="AF84" i="7"/>
  <c r="AF84" i="6"/>
  <c r="AF84" i="3"/>
  <c r="AF85" i="2"/>
  <c r="AF46" i="20"/>
  <c r="AF85" i="7"/>
  <c r="AF48" i="19"/>
  <c r="AF85" i="5"/>
  <c r="AF77" i="4"/>
  <c r="AF85" i="3"/>
  <c r="AF47" i="20"/>
  <c r="AF49" i="19"/>
  <c r="AF87" i="2"/>
  <c r="AF48" i="20"/>
  <c r="AF50" i="19"/>
  <c r="AF87" i="6"/>
  <c r="AF87" i="5"/>
  <c r="AF87" i="3"/>
  <c r="AF49" i="20"/>
  <c r="AF88" i="6"/>
  <c r="AF88" i="5"/>
  <c r="AF80" i="4"/>
  <c r="AF50" i="20"/>
  <c r="AF89" i="7"/>
  <c r="AF81" i="4"/>
  <c r="AF90" i="2"/>
  <c r="AF44" i="21"/>
  <c r="AF90" i="6"/>
  <c r="AF89" i="5"/>
  <c r="AF82" i="4"/>
  <c r="AF89" i="3"/>
  <c r="AF90" i="3"/>
  <c r="AF91" i="2"/>
  <c r="AF52" i="20"/>
  <c r="AF91" i="7"/>
  <c r="AF91" i="5"/>
  <c r="AF83" i="4"/>
  <c r="AF91" i="3"/>
  <c r="AF53" i="20"/>
  <c r="AF92" i="7"/>
  <c r="AF92" i="6"/>
  <c r="AF84" i="4"/>
  <c r="AF92" i="3"/>
  <c r="AF55" i="19"/>
  <c r="AF93" i="2"/>
  <c r="AF56" i="19"/>
  <c r="AF93" i="6"/>
  <c r="AF85" i="4"/>
  <c r="AF93" i="3"/>
  <c r="AF94" i="2"/>
  <c r="AF48" i="21"/>
  <c r="AF94" i="6"/>
  <c r="AF94" i="5"/>
  <c r="AF86" i="4"/>
  <c r="AF94" i="3"/>
  <c r="AI67" i="15"/>
  <c r="AI95" i="2"/>
  <c r="AI56" i="20"/>
  <c r="AI95" i="7"/>
  <c r="AI95" i="6"/>
  <c r="AF68" i="15"/>
  <c r="AF57" i="20"/>
  <c r="AF96" i="7"/>
  <c r="AF59" i="19"/>
  <c r="AF96" i="6"/>
  <c r="AF96" i="5"/>
  <c r="AF87" i="4"/>
  <c r="AF88" i="4"/>
  <c r="AF97" i="2"/>
  <c r="AF51" i="21"/>
  <c r="AF97" i="7"/>
  <c r="AF97" i="6"/>
  <c r="AF97" i="5"/>
  <c r="AF97" i="3"/>
  <c r="AF98" i="2"/>
  <c r="AF52" i="21"/>
  <c r="AF98" i="7"/>
  <c r="AF98" i="6"/>
  <c r="AF89" i="4"/>
  <c r="AF90" i="4"/>
  <c r="AF98" i="3"/>
  <c r="AF98" i="5"/>
  <c r="AF99" i="2"/>
  <c r="AF53" i="21"/>
  <c r="AF99" i="7"/>
  <c r="AF62" i="19"/>
  <c r="AF99" i="6"/>
  <c r="AF99" i="5"/>
  <c r="AF100" i="2"/>
  <c r="AF54" i="21"/>
  <c r="AF63" i="19"/>
  <c r="AF100" i="5"/>
  <c r="AF92" i="4"/>
  <c r="AF100" i="3"/>
  <c r="AF101" i="2"/>
  <c r="AF55" i="21"/>
  <c r="AF101" i="7"/>
  <c r="AF64" i="19"/>
  <c r="AF101" i="5"/>
  <c r="AF93" i="4"/>
  <c r="AF56" i="21"/>
  <c r="AF62" i="20"/>
  <c r="AF65" i="19"/>
  <c r="AF102" i="6"/>
  <c r="AF102" i="5"/>
  <c r="AF94" i="4"/>
  <c r="V83" i="24"/>
  <c r="Z85" i="24"/>
  <c r="BL84" i="14"/>
  <c r="V85" i="24"/>
  <c r="Z87" i="24"/>
  <c r="BL86" i="14"/>
  <c r="V87" i="24"/>
  <c r="Z89" i="24"/>
  <c r="BL88" i="14"/>
  <c r="V89" i="24"/>
  <c r="V91" i="24"/>
  <c r="Z93" i="24"/>
  <c r="BL92" i="14"/>
  <c r="V93" i="24"/>
  <c r="Z95" i="24"/>
  <c r="BL94" i="14"/>
  <c r="V95" i="24"/>
  <c r="Z97" i="24"/>
  <c r="BL96" i="14"/>
  <c r="V97" i="24"/>
  <c r="Z99" i="24"/>
  <c r="BL98" i="14"/>
  <c r="V99" i="24"/>
  <c r="Z82" i="24"/>
  <c r="BL81" i="14"/>
  <c r="V82" i="24"/>
  <c r="Z84" i="24"/>
  <c r="BL83" i="14"/>
  <c r="V84" i="24"/>
  <c r="Z86" i="24"/>
  <c r="BL85" i="14"/>
  <c r="V86" i="24"/>
  <c r="Z88" i="24"/>
  <c r="BL87" i="14"/>
  <c r="V88" i="24"/>
  <c r="Z90" i="24"/>
  <c r="BL89" i="14"/>
  <c r="V90" i="24"/>
  <c r="Z92" i="24"/>
  <c r="BL91" i="14"/>
  <c r="V92" i="24"/>
  <c r="V94" i="24"/>
  <c r="Z96" i="24"/>
  <c r="BL95" i="14"/>
  <c r="V96" i="24"/>
  <c r="Z98" i="24"/>
  <c r="BL97" i="14"/>
  <c r="V98" i="24"/>
  <c r="V7" i="24"/>
  <c r="V8" i="24"/>
  <c r="V9" i="24"/>
  <c r="V10" i="24"/>
  <c r="V11" i="24"/>
  <c r="V12" i="24"/>
  <c r="V13" i="24"/>
  <c r="V14" i="24"/>
  <c r="V15" i="24"/>
  <c r="V16" i="24"/>
  <c r="V17" i="24"/>
  <c r="V19" i="24"/>
  <c r="V20" i="24"/>
  <c r="V21" i="24"/>
  <c r="V22" i="24"/>
  <c r="V23" i="24"/>
  <c r="V24" i="24"/>
  <c r="V25" i="24"/>
  <c r="V26" i="24"/>
  <c r="V27" i="24"/>
  <c r="V28" i="24"/>
  <c r="V30" i="24"/>
  <c r="V31" i="24"/>
  <c r="V32" i="24"/>
  <c r="V33" i="24"/>
  <c r="V34" i="24"/>
  <c r="V35" i="24"/>
  <c r="V36" i="24"/>
  <c r="V37" i="24"/>
  <c r="V38" i="24"/>
  <c r="V39" i="24"/>
  <c r="V41" i="24"/>
  <c r="V42" i="24"/>
  <c r="V43" i="24"/>
  <c r="V44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1" i="24"/>
  <c r="V62" i="24"/>
  <c r="V63" i="24"/>
  <c r="V64" i="24"/>
  <c r="V65" i="24"/>
  <c r="V67" i="24"/>
  <c r="V68" i="24"/>
  <c r="V69" i="24"/>
  <c r="V70" i="24"/>
  <c r="V71" i="24"/>
  <c r="X80" i="24"/>
  <c r="AF102" i="2"/>
  <c r="AF103" i="2"/>
  <c r="AF57" i="21"/>
  <c r="AF64" i="20"/>
  <c r="AF66" i="19"/>
  <c r="AF103" i="3"/>
  <c r="AF104" i="2"/>
  <c r="AF58" i="21"/>
  <c r="AF65" i="20"/>
  <c r="AF104" i="7"/>
  <c r="AF104" i="6"/>
  <c r="AF104" i="5"/>
  <c r="AF96" i="4"/>
  <c r="AF7" i="26"/>
  <c r="V104" i="24"/>
  <c r="AA105" i="24"/>
  <c r="BM104" i="14"/>
  <c r="R106" i="24"/>
  <c r="Z106" i="23"/>
  <c r="Z9" i="26"/>
  <c r="Z98" i="4"/>
  <c r="Z106" i="5"/>
  <c r="Z106" i="6"/>
  <c r="Z69" i="19"/>
  <c r="Z106" i="7"/>
  <c r="Z106" i="2"/>
  <c r="Z107" i="6"/>
  <c r="AI72" i="6"/>
  <c r="AI79" i="6"/>
  <c r="AI81" i="6"/>
  <c r="AI84" i="6"/>
  <c r="AI93" i="6"/>
  <c r="AI98" i="6"/>
  <c r="AI34" i="6"/>
  <c r="AI37" i="6"/>
  <c r="AI88" i="6"/>
  <c r="AI103" i="6"/>
  <c r="Z70" i="19"/>
  <c r="AA107" i="27"/>
  <c r="R107" i="27"/>
  <c r="Z107" i="7"/>
  <c r="AA9" i="8"/>
  <c r="M106" i="14"/>
  <c r="Z68" i="20"/>
  <c r="AF9" i="20"/>
  <c r="AI38" i="20"/>
  <c r="Z61" i="21"/>
  <c r="Z107" i="2"/>
  <c r="Z79" i="15"/>
  <c r="Z107" i="3"/>
  <c r="AA108" i="24"/>
  <c r="BM107" i="14"/>
  <c r="R107" i="24"/>
  <c r="R108" i="24"/>
  <c r="Z108" i="23"/>
  <c r="Z108" i="3"/>
  <c r="Z100" i="4"/>
  <c r="Z108" i="5"/>
  <c r="Z108" i="6"/>
  <c r="Z71" i="19"/>
  <c r="AA108" i="27"/>
  <c r="R108" i="27"/>
  <c r="Z108" i="7"/>
  <c r="Z69" i="20"/>
  <c r="Z62" i="21"/>
  <c r="AA109" i="24"/>
  <c r="BM108" i="14"/>
  <c r="R109" i="24"/>
  <c r="Z109" i="23"/>
  <c r="Z109" i="3"/>
  <c r="Z101" i="4"/>
  <c r="Z109" i="5"/>
  <c r="AA109" i="27"/>
  <c r="R109" i="27"/>
  <c r="Z109" i="7"/>
  <c r="AA11" i="8"/>
  <c r="M108" i="14"/>
  <c r="Z70" i="20"/>
  <c r="Z108" i="2"/>
  <c r="Z109" i="2"/>
  <c r="Z108" i="14"/>
  <c r="R110" i="24"/>
  <c r="Z110" i="23"/>
  <c r="Z13" i="26"/>
  <c r="Z110" i="3"/>
  <c r="Z102" i="4"/>
  <c r="Z110" i="5"/>
  <c r="Z72" i="19"/>
  <c r="Z73" i="19"/>
  <c r="R110" i="27"/>
  <c r="Z71" i="20"/>
  <c r="Z64" i="21"/>
  <c r="Z82" i="15"/>
  <c r="AA12" i="8"/>
  <c r="M109" i="14"/>
  <c r="AA111" i="24"/>
  <c r="BM110" i="14"/>
  <c r="V111" i="24"/>
  <c r="Z111" i="23"/>
  <c r="Z111" i="5"/>
  <c r="Z74" i="19"/>
  <c r="R111" i="27"/>
  <c r="Z111" i="7"/>
  <c r="AA13" i="8"/>
  <c r="M110" i="14"/>
  <c r="R13" i="8"/>
  <c r="Z65" i="21"/>
  <c r="Z111" i="2"/>
  <c r="AA112" i="24"/>
  <c r="BM111" i="14"/>
  <c r="V112" i="24"/>
  <c r="V113" i="24"/>
  <c r="Z104" i="4"/>
  <c r="Z112" i="5"/>
  <c r="AA112" i="27"/>
  <c r="R112" i="27"/>
  <c r="Z112" i="7"/>
  <c r="AA14" i="8"/>
  <c r="M111" i="14"/>
  <c r="R14" i="8"/>
  <c r="Z73" i="20"/>
  <c r="Z66" i="21"/>
  <c r="Z112" i="2"/>
  <c r="AI18" i="4"/>
  <c r="AI19" i="4"/>
  <c r="AI22" i="4"/>
  <c r="AI25" i="4"/>
  <c r="AI30" i="4"/>
  <c r="AI31" i="4"/>
  <c r="AI51" i="4"/>
  <c r="AI53" i="4"/>
  <c r="AI68" i="4"/>
  <c r="AI72" i="4"/>
  <c r="AF78" i="4"/>
  <c r="AI80" i="4"/>
  <c r="AI83" i="4"/>
  <c r="AI86" i="4"/>
  <c r="AI87" i="4"/>
  <c r="AI89" i="4"/>
  <c r="AI92" i="4"/>
  <c r="AF14" i="19"/>
  <c r="AI40" i="19"/>
  <c r="AI46" i="19"/>
  <c r="AI60" i="19"/>
  <c r="AA13" i="24"/>
  <c r="X13" i="24"/>
  <c r="AA21" i="24"/>
  <c r="X21" i="24"/>
  <c r="AA29" i="24"/>
  <c r="X29" i="24"/>
  <c r="X8" i="24"/>
  <c r="X10" i="24"/>
  <c r="AA15" i="24"/>
  <c r="X15" i="24"/>
  <c r="AA19" i="24"/>
  <c r="X19" i="24"/>
  <c r="AA23" i="24"/>
  <c r="X23" i="24"/>
  <c r="AA27" i="24"/>
  <c r="X27" i="24"/>
  <c r="AA31" i="24"/>
  <c r="X31" i="24"/>
  <c r="X35" i="24"/>
  <c r="X37" i="24"/>
  <c r="X39" i="24"/>
  <c r="X42" i="24"/>
  <c r="X46" i="24"/>
  <c r="X48" i="24"/>
  <c r="X50" i="24"/>
  <c r="X52" i="24"/>
  <c r="X54" i="24"/>
  <c r="X56" i="24"/>
  <c r="X58" i="24"/>
  <c r="AA60" i="24"/>
  <c r="X61" i="24"/>
  <c r="X63" i="24"/>
  <c r="X65" i="24"/>
  <c r="X67" i="24"/>
  <c r="X69" i="24"/>
  <c r="X71" i="24"/>
  <c r="AA102" i="24"/>
  <c r="BM101" i="14"/>
  <c r="Z112" i="28"/>
  <c r="Z16" i="26"/>
  <c r="Z113" i="3"/>
  <c r="Z113" i="5"/>
  <c r="AA113" i="27"/>
  <c r="AA15" i="8"/>
  <c r="M112" i="14"/>
  <c r="Z74" i="20"/>
  <c r="Z67" i="21"/>
  <c r="Z113" i="2"/>
  <c r="Z113" i="23"/>
  <c r="Z114" i="23"/>
  <c r="Z114" i="28"/>
  <c r="Z17" i="26"/>
  <c r="Z114" i="3"/>
  <c r="Z106" i="4"/>
  <c r="Z114" i="6"/>
  <c r="Z77" i="19"/>
  <c r="AA114" i="27"/>
  <c r="R114" i="27"/>
  <c r="Z114" i="7"/>
  <c r="Z75" i="20"/>
  <c r="Z68" i="21"/>
  <c r="Z114" i="2"/>
  <c r="Z86" i="15"/>
  <c r="Z115" i="7"/>
  <c r="Z76" i="20"/>
  <c r="Z115" i="2"/>
  <c r="Z115" i="23"/>
  <c r="Z18" i="26"/>
  <c r="Z115" i="3"/>
  <c r="Z107" i="4"/>
  <c r="Z115" i="5"/>
  <c r="Z115" i="6"/>
  <c r="Z116" i="23"/>
  <c r="Z116" i="3"/>
  <c r="Z108" i="4"/>
  <c r="Z116" i="7"/>
  <c r="AA18" i="8"/>
  <c r="M115" i="14"/>
  <c r="R18" i="8"/>
  <c r="Z77" i="20"/>
  <c r="Z70" i="21"/>
  <c r="Z116" i="2"/>
  <c r="AI43" i="15"/>
  <c r="AI62" i="15"/>
  <c r="AI70" i="15"/>
  <c r="Z20" i="26"/>
  <c r="Z117" i="3"/>
  <c r="Z116" i="5"/>
  <c r="Z117" i="6"/>
  <c r="Z117" i="7"/>
  <c r="Z78" i="20"/>
  <c r="Z71" i="21"/>
  <c r="Z117" i="2"/>
  <c r="Z118" i="23"/>
  <c r="Z21" i="26"/>
  <c r="Z118" i="3"/>
  <c r="Z110" i="4"/>
  <c r="Z118" i="5"/>
  <c r="Z118" i="6"/>
  <c r="Z79" i="20"/>
  <c r="Z72" i="21"/>
  <c r="Z118" i="2"/>
  <c r="AI13" i="21"/>
  <c r="AI29" i="21"/>
  <c r="AI43" i="21"/>
  <c r="AI34" i="21"/>
  <c r="AI38" i="21"/>
  <c r="AI42" i="21"/>
  <c r="AI47" i="21"/>
  <c r="AI48" i="21"/>
  <c r="AI56" i="21"/>
  <c r="Z63" i="21"/>
  <c r="Z8" i="31"/>
  <c r="Z22" i="26"/>
  <c r="Z119" i="3"/>
  <c r="Z111" i="4"/>
  <c r="Z119" i="5"/>
  <c r="Z82" i="19"/>
  <c r="Z119" i="7"/>
  <c r="R21" i="8"/>
  <c r="Z91" i="15"/>
  <c r="Z120" i="3"/>
  <c r="Z112" i="4"/>
  <c r="Z120" i="5"/>
  <c r="Z120" i="6"/>
  <c r="Z83" i="19"/>
  <c r="R22" i="8"/>
  <c r="Z81" i="20"/>
  <c r="Z74" i="21"/>
  <c r="Z120" i="2"/>
  <c r="Z92" i="15"/>
  <c r="Z120" i="23"/>
  <c r="Z120" i="28"/>
  <c r="Z121" i="23"/>
  <c r="Z121" i="28"/>
  <c r="Z24" i="26"/>
  <c r="Z113" i="4"/>
  <c r="Z121" i="5"/>
  <c r="Z121" i="6"/>
  <c r="Z121" i="7"/>
  <c r="R23" i="8"/>
  <c r="Z75" i="21"/>
  <c r="Z121" i="2"/>
  <c r="Z93" i="15"/>
  <c r="AC25" i="26"/>
  <c r="Z25" i="26"/>
  <c r="Z122" i="3"/>
  <c r="Z114" i="4"/>
  <c r="Z122" i="5"/>
  <c r="Z122" i="6"/>
  <c r="Z85" i="19"/>
  <c r="Z122" i="7"/>
  <c r="Z76" i="21"/>
  <c r="AC122" i="2"/>
  <c r="Z122" i="2"/>
  <c r="Z94" i="15"/>
  <c r="Z123" i="23"/>
  <c r="Z123" i="28"/>
  <c r="Z123" i="3"/>
  <c r="Z123" i="5"/>
  <c r="Z123" i="6"/>
  <c r="Z86" i="19"/>
  <c r="Z123" i="7"/>
  <c r="R25" i="8"/>
  <c r="Z84" i="20"/>
  <c r="Z77" i="21"/>
  <c r="Z123" i="2"/>
  <c r="Z124" i="23"/>
  <c r="Z13" i="31"/>
  <c r="Z61" i="33"/>
  <c r="Z124" i="3"/>
  <c r="Z124" i="5"/>
  <c r="Z124" i="6"/>
  <c r="Z87" i="19"/>
  <c r="Z124" i="7"/>
  <c r="R26" i="8"/>
  <c r="Z85" i="20"/>
  <c r="Z78" i="21"/>
  <c r="Z124" i="2"/>
  <c r="Z96" i="15"/>
  <c r="AA29" i="12"/>
  <c r="AE28" i="14"/>
  <c r="R31" i="13"/>
  <c r="R33" i="13"/>
  <c r="R34" i="10"/>
  <c r="R35" i="10"/>
  <c r="AA12" i="9"/>
  <c r="G11" i="14"/>
  <c r="R14" i="9"/>
  <c r="G15" i="14"/>
  <c r="R18" i="9"/>
  <c r="R22" i="9"/>
  <c r="AC27" i="4"/>
  <c r="AC30" i="4"/>
  <c r="AC39" i="7"/>
  <c r="T41" i="13"/>
  <c r="AA41" i="13"/>
  <c r="AI40" i="14"/>
  <c r="AF20" i="2"/>
  <c r="X38" i="9"/>
  <c r="Z41" i="10"/>
  <c r="AF40" i="14"/>
  <c r="V41" i="13"/>
  <c r="AC42" i="2"/>
  <c r="AC10" i="2"/>
  <c r="AC32" i="2"/>
  <c r="T27" i="9"/>
  <c r="T35" i="9"/>
  <c r="AC36" i="3"/>
  <c r="Z24" i="7"/>
  <c r="Z37" i="10"/>
  <c r="AF36" i="14"/>
  <c r="AA38" i="12"/>
  <c r="AE37" i="14"/>
  <c r="AA42" i="12"/>
  <c r="AE41" i="14"/>
  <c r="R42" i="13"/>
  <c r="AC43" i="3"/>
  <c r="T10" i="17"/>
  <c r="AF45" i="2"/>
  <c r="V45" i="12"/>
  <c r="Z38" i="4"/>
  <c r="Z47" i="6"/>
  <c r="AC39" i="4"/>
  <c r="AC47" i="2"/>
  <c r="Z8" i="20"/>
  <c r="AC49" i="5"/>
  <c r="AI50" i="2"/>
  <c r="Z50" i="7"/>
  <c r="AC13" i="19"/>
  <c r="AC14" i="20"/>
  <c r="Z53" i="5"/>
  <c r="X22" i="17"/>
  <c r="AI57" i="2"/>
  <c r="AI62" i="7"/>
  <c r="AC62" i="6"/>
  <c r="AC26" i="19"/>
  <c r="AC63" i="6"/>
  <c r="T30" i="17"/>
  <c r="AC19" i="21"/>
  <c r="Z66" i="7"/>
  <c r="Z66" i="6"/>
  <c r="Z32" i="17"/>
  <c r="AL65" i="14"/>
  <c r="AC27" i="20"/>
  <c r="AC66" i="2"/>
  <c r="AF67" i="5"/>
  <c r="AA33" i="17"/>
  <c r="AM66" i="14"/>
  <c r="T33" i="17"/>
  <c r="AC67" i="6"/>
  <c r="AC28" i="20"/>
  <c r="T43" i="12"/>
  <c r="AC44" i="3"/>
  <c r="AC7" i="19"/>
  <c r="AC37" i="4"/>
  <c r="AC46" i="7"/>
  <c r="T15" i="17"/>
  <c r="AC49" i="2"/>
  <c r="R52" i="12"/>
  <c r="Z43" i="4"/>
  <c r="T16" i="17"/>
  <c r="AI56" i="3"/>
  <c r="Z56" i="5"/>
  <c r="AI57" i="3"/>
  <c r="Z58" i="3"/>
  <c r="Z19" i="20"/>
  <c r="Z20" i="20"/>
  <c r="Z59" i="2"/>
  <c r="Z21" i="20"/>
  <c r="Z28" i="19"/>
  <c r="Z65" i="2"/>
  <c r="AC64" i="5"/>
  <c r="AC57" i="4"/>
  <c r="AC66" i="7"/>
  <c r="AC67" i="3"/>
  <c r="AC67" i="5"/>
  <c r="AC21" i="21"/>
  <c r="AC67" i="2"/>
  <c r="AC56" i="4"/>
  <c r="AC64" i="7"/>
  <c r="AC71" i="7"/>
  <c r="AC34" i="19"/>
  <c r="AC63" i="4"/>
  <c r="J70" i="14"/>
  <c r="AC65" i="4"/>
  <c r="Z74" i="2"/>
  <c r="AF76" i="2"/>
  <c r="Z76" i="7"/>
  <c r="Z76" i="5"/>
  <c r="Z76" i="3"/>
  <c r="AC77" i="7"/>
  <c r="Z77" i="6"/>
  <c r="Z77" i="3"/>
  <c r="Z78" i="5"/>
  <c r="AC71" i="4"/>
  <c r="Z82" i="6"/>
  <c r="AC83" i="3"/>
  <c r="AC39" i="21"/>
  <c r="AC85" i="3"/>
  <c r="X85" i="14"/>
  <c r="AJ86" i="14"/>
  <c r="AI90" i="5"/>
  <c r="Z30" i="19"/>
  <c r="AF31" i="19"/>
  <c r="Z68" i="2"/>
  <c r="Z68" i="3"/>
  <c r="Z69" i="5"/>
  <c r="R36" i="17"/>
  <c r="Z70" i="5"/>
  <c r="Z31" i="20"/>
  <c r="Z71" i="7"/>
  <c r="J71" i="14"/>
  <c r="AC26" i="21"/>
  <c r="AF29" i="21"/>
  <c r="Z75" i="7"/>
  <c r="AC77" i="6"/>
  <c r="AC39" i="20"/>
  <c r="AC40" i="20"/>
  <c r="Z79" i="2"/>
  <c r="Z81" i="2"/>
  <c r="AC73" i="4"/>
  <c r="X82" i="14"/>
  <c r="Z83" i="5"/>
  <c r="AC47" i="19"/>
  <c r="Z86" i="6"/>
  <c r="AJ85" i="14"/>
  <c r="Z87" i="2"/>
  <c r="AI79" i="4"/>
  <c r="AC81" i="4"/>
  <c r="Z82" i="5"/>
  <c r="AI86" i="2"/>
  <c r="Z87" i="6"/>
  <c r="Z53" i="19"/>
  <c r="Z77" i="7"/>
  <c r="AC83" i="7"/>
  <c r="Z83" i="7"/>
  <c r="AC80" i="4"/>
  <c r="AC89" i="7"/>
  <c r="Z89" i="7"/>
  <c r="Z90" i="6"/>
  <c r="Z89" i="3"/>
  <c r="Z91" i="7"/>
  <c r="AI91" i="6"/>
  <c r="Z92" i="2"/>
  <c r="Z92" i="7"/>
  <c r="AI92" i="5"/>
  <c r="AI54" i="20"/>
  <c r="Z56" i="19"/>
  <c r="Z57" i="19"/>
  <c r="AI94" i="6"/>
  <c r="AI94" i="5"/>
  <c r="Z56" i="20"/>
  <c r="AF95" i="3"/>
  <c r="AL68" i="15"/>
  <c r="B95" i="14" s="1"/>
  <c r="Z96" i="2"/>
  <c r="AI57" i="20"/>
  <c r="Z58" i="20"/>
  <c r="AI97" i="3"/>
  <c r="Z59" i="20"/>
  <c r="AI60" i="20"/>
  <c r="AI99" i="5"/>
  <c r="AI100" i="2"/>
  <c r="Z61" i="20"/>
  <c r="AI100" i="3"/>
  <c r="Z101" i="2"/>
  <c r="Z64" i="19"/>
  <c r="AI101" i="6"/>
  <c r="AI101" i="5"/>
  <c r="AC62" i="20"/>
  <c r="AI94" i="4"/>
  <c r="BJ70" i="14"/>
  <c r="Z7" i="24"/>
  <c r="Z8" i="24"/>
  <c r="Z17" i="24"/>
  <c r="AA24" i="24"/>
  <c r="Z25" i="24"/>
  <c r="Z33" i="24"/>
  <c r="AA35" i="24"/>
  <c r="AA37" i="24"/>
  <c r="X38" i="24"/>
  <c r="AA41" i="24"/>
  <c r="Z42" i="24"/>
  <c r="AA44" i="24"/>
  <c r="AA46" i="24"/>
  <c r="X47" i="24"/>
  <c r="AA49" i="24"/>
  <c r="Z50" i="24"/>
  <c r="AA52" i="24"/>
  <c r="X55" i="24"/>
  <c r="AA57" i="24"/>
  <c r="Z58" i="24"/>
  <c r="AA62" i="24"/>
  <c r="Z63" i="24"/>
  <c r="AA65" i="24"/>
  <c r="AA71" i="24"/>
  <c r="T71" i="24"/>
  <c r="Z52" i="20"/>
  <c r="Z91" i="5"/>
  <c r="Z53" i="20"/>
  <c r="Z93" i="7"/>
  <c r="Z93" i="5"/>
  <c r="Z55" i="20"/>
  <c r="Z96" i="5"/>
  <c r="Z96" i="3"/>
  <c r="Z99" i="2"/>
  <c r="Z99" i="7"/>
  <c r="Z102" i="6"/>
  <c r="T8" i="24"/>
  <c r="AA9" i="24"/>
  <c r="AA14" i="24"/>
  <c r="AA22" i="24"/>
  <c r="AA30" i="24"/>
  <c r="R35" i="24"/>
  <c r="Z39" i="24"/>
  <c r="R44" i="24"/>
  <c r="Z48" i="24"/>
  <c r="R52" i="24"/>
  <c r="Z56" i="24"/>
  <c r="Z61" i="24"/>
  <c r="AI65" i="19"/>
  <c r="X11" i="24"/>
  <c r="X12" i="24"/>
  <c r="X20" i="24"/>
  <c r="X28" i="24"/>
  <c r="T36" i="24"/>
  <c r="T45" i="24"/>
  <c r="T53" i="24"/>
  <c r="Z64" i="24"/>
  <c r="Z69" i="24"/>
  <c r="R69" i="24"/>
  <c r="R70" i="24"/>
  <c r="AA66" i="24"/>
  <c r="AA70" i="24"/>
  <c r="T70" i="24"/>
  <c r="T75" i="24"/>
  <c r="AA76" i="24"/>
  <c r="BM75" i="14"/>
  <c r="T77" i="24"/>
  <c r="T79" i="24"/>
  <c r="T83" i="24"/>
  <c r="T87" i="24"/>
  <c r="T99" i="24"/>
  <c r="AI103" i="2"/>
  <c r="AC64" i="20"/>
  <c r="AI103" i="5"/>
  <c r="Z103" i="3"/>
  <c r="AI104" i="6"/>
  <c r="AC104" i="23"/>
  <c r="T80" i="24"/>
  <c r="AC104" i="7"/>
  <c r="Z104" i="7"/>
  <c r="AI104" i="5"/>
  <c r="T88" i="24"/>
  <c r="T92" i="24"/>
  <c r="T100" i="24"/>
  <c r="BJ107" i="14"/>
  <c r="AI38" i="23"/>
  <c r="AI22" i="23"/>
  <c r="J111" i="14"/>
  <c r="Z14" i="8"/>
  <c r="L111" i="14"/>
  <c r="Z112" i="27"/>
  <c r="Z111" i="14"/>
  <c r="V116" i="14"/>
  <c r="AC120" i="23"/>
  <c r="AC120" i="2"/>
  <c r="J119" i="14"/>
  <c r="AC120" i="6"/>
  <c r="AC81" i="20"/>
  <c r="AC120" i="7"/>
  <c r="Z8" i="33"/>
  <c r="Z22" i="33"/>
  <c r="Z36" i="33"/>
  <c r="AC113" i="4"/>
  <c r="AC28" i="33"/>
  <c r="AC94" i="15"/>
  <c r="AC114" i="4"/>
  <c r="AC122" i="3"/>
  <c r="AC95" i="15"/>
  <c r="AJ121" i="14"/>
  <c r="Z126" i="23"/>
  <c r="Z16" i="32"/>
  <c r="Z63" i="33"/>
  <c r="Z126" i="3"/>
  <c r="AA28" i="8"/>
  <c r="M125" i="14"/>
  <c r="AN98" i="15"/>
  <c r="C125" i="14" s="1"/>
  <c r="AI14" i="6"/>
  <c r="AC61" i="6"/>
  <c r="V87" i="14"/>
  <c r="V122" i="14"/>
  <c r="Z44" i="6"/>
  <c r="AI76" i="6"/>
  <c r="AI80" i="6"/>
  <c r="AC84" i="6"/>
  <c r="Z88" i="6"/>
  <c r="AC60" i="6"/>
  <c r="Z84" i="6"/>
  <c r="AF36" i="6"/>
  <c r="AF24" i="6"/>
  <c r="AC13" i="6"/>
  <c r="AI26" i="6"/>
  <c r="AC59" i="6"/>
  <c r="AI64" i="6"/>
  <c r="AC70" i="6"/>
  <c r="Z71" i="6"/>
  <c r="Z73" i="6"/>
  <c r="AC75" i="6"/>
  <c r="Z80" i="6"/>
  <c r="AC92" i="6"/>
  <c r="AC104" i="6"/>
  <c r="AC51" i="6"/>
  <c r="AI87" i="6"/>
  <c r="AC96" i="6"/>
  <c r="Z125" i="6"/>
  <c r="Z90" i="19"/>
  <c r="AA115" i="27"/>
  <c r="AA29" i="8"/>
  <c r="M126" i="14"/>
  <c r="Z68" i="6"/>
  <c r="Z94" i="6"/>
  <c r="Z127" i="23"/>
  <c r="Z119" i="4"/>
  <c r="Z127" i="5"/>
  <c r="Z31" i="26"/>
  <c r="Z127" i="3"/>
  <c r="Z128" i="5"/>
  <c r="Z128" i="6"/>
  <c r="Z91" i="19"/>
  <c r="Z128" i="7"/>
  <c r="AA30" i="8"/>
  <c r="M127" i="14"/>
  <c r="Z89" i="20"/>
  <c r="Z82" i="21"/>
  <c r="AC128" i="2"/>
  <c r="AF128" i="2"/>
  <c r="Z100" i="15"/>
  <c r="AA117" i="27"/>
  <c r="R116" i="27"/>
  <c r="T117" i="27"/>
  <c r="R117" i="27"/>
  <c r="Z129" i="23"/>
  <c r="Z129" i="3"/>
  <c r="Z121" i="4"/>
  <c r="R115" i="27"/>
  <c r="AA31" i="8"/>
  <c r="M128" i="14"/>
  <c r="Z101" i="15"/>
  <c r="AC7" i="34"/>
  <c r="AA118" i="27"/>
  <c r="Z118" i="27"/>
  <c r="R120" i="27"/>
  <c r="T121" i="27"/>
  <c r="AA122" i="27"/>
  <c r="Z122" i="27"/>
  <c r="R124" i="27"/>
  <c r="T125" i="27"/>
  <c r="AA126" i="27"/>
  <c r="Z126" i="27"/>
  <c r="R128" i="27"/>
  <c r="T129" i="27"/>
  <c r="AA130" i="27"/>
  <c r="Z130" i="27"/>
  <c r="T119" i="27"/>
  <c r="AA120" i="27"/>
  <c r="T123" i="27"/>
  <c r="AA124" i="27"/>
  <c r="T127" i="27"/>
  <c r="AA128" i="27"/>
  <c r="T118" i="27"/>
  <c r="R119" i="27"/>
  <c r="T120" i="27"/>
  <c r="R121" i="27"/>
  <c r="T122" i="27"/>
  <c r="R123" i="27"/>
  <c r="T124" i="27"/>
  <c r="R125" i="27"/>
  <c r="T126" i="27"/>
  <c r="R127" i="27"/>
  <c r="T128" i="27"/>
  <c r="R129" i="27"/>
  <c r="T130" i="27"/>
  <c r="Z131" i="23"/>
  <c r="Z131" i="28"/>
  <c r="Z9" i="34"/>
  <c r="Z34" i="26"/>
  <c r="Z131" i="3"/>
  <c r="AC130" i="5"/>
  <c r="Z131" i="5"/>
  <c r="Z130" i="5"/>
  <c r="Z131" i="6"/>
  <c r="Z131" i="7"/>
  <c r="AC91" i="20"/>
  <c r="Z91" i="20"/>
  <c r="Z85" i="21"/>
  <c r="Z131" i="2"/>
  <c r="Z10" i="34"/>
  <c r="Z123" i="4"/>
  <c r="T131" i="27"/>
  <c r="R132" i="27"/>
  <c r="R131" i="27"/>
  <c r="AF93" i="20"/>
  <c r="Z13" i="24"/>
  <c r="Z26" i="24"/>
  <c r="AA43" i="24"/>
  <c r="T47" i="24"/>
  <c r="T55" i="24"/>
  <c r="AA55" i="24"/>
  <c r="Z11" i="24"/>
  <c r="R19" i="24"/>
  <c r="Z24" i="24"/>
  <c r="T33" i="24"/>
  <c r="T38" i="24"/>
  <c r="Z47" i="24"/>
  <c r="R47" i="24"/>
  <c r="R55" i="24"/>
  <c r="R18" i="24"/>
  <c r="Z22" i="24"/>
  <c r="AA39" i="24"/>
  <c r="T39" i="24"/>
  <c r="AA42" i="24"/>
  <c r="T48" i="24"/>
  <c r="T61" i="24"/>
  <c r="R65" i="24"/>
  <c r="T82" i="24"/>
  <c r="T90" i="24"/>
  <c r="Z104" i="24"/>
  <c r="BL103" i="14"/>
  <c r="T81" i="24"/>
  <c r="X68" i="24"/>
  <c r="AF94" i="20"/>
  <c r="AC132" i="23"/>
  <c r="Z133" i="23"/>
  <c r="Z132" i="23"/>
  <c r="Z134" i="5"/>
  <c r="Z134" i="6"/>
  <c r="AF97" i="19"/>
  <c r="R134" i="27"/>
  <c r="Z134" i="7"/>
  <c r="Z133" i="7"/>
  <c r="AA36" i="8"/>
  <c r="M133" i="14"/>
  <c r="Z88" i="21"/>
  <c r="AC133" i="2"/>
  <c r="Z134" i="2"/>
  <c r="Z133" i="2"/>
  <c r="Z106" i="15"/>
  <c r="AN106" i="15"/>
  <c r="C133" i="14"/>
  <c r="Z105" i="15"/>
  <c r="Z135" i="23"/>
  <c r="Z13" i="34"/>
  <c r="Z25" i="32"/>
  <c r="Z72" i="33"/>
  <c r="Z127" i="4"/>
  <c r="Z135" i="5"/>
  <c r="Z135" i="6"/>
  <c r="Z98" i="19"/>
  <c r="R135" i="27"/>
  <c r="AA135" i="27"/>
  <c r="Z135" i="7"/>
  <c r="AA37" i="8"/>
  <c r="M134" i="14"/>
  <c r="AC95" i="20"/>
  <c r="Z95" i="20"/>
  <c r="Z89" i="21"/>
  <c r="Z135" i="2"/>
  <c r="Z107" i="15"/>
  <c r="Z12" i="24"/>
  <c r="T18" i="24"/>
  <c r="Z20" i="24"/>
  <c r="Z21" i="24"/>
  <c r="Z23" i="24"/>
  <c r="R38" i="24"/>
  <c r="AA58" i="24"/>
  <c r="T67" i="24"/>
  <c r="Z108" i="24"/>
  <c r="BL107" i="14"/>
  <c r="AA11" i="24"/>
  <c r="AA12" i="24"/>
  <c r="AA20" i="24"/>
  <c r="AA26" i="24"/>
  <c r="AA45" i="24"/>
  <c r="AA8" i="24"/>
  <c r="Z41" i="24"/>
  <c r="Z65" i="24"/>
  <c r="Z71" i="24"/>
  <c r="Z109" i="24"/>
  <c r="BL108" i="14"/>
  <c r="Z9" i="24"/>
  <c r="T20" i="24"/>
  <c r="R21" i="24"/>
  <c r="T26" i="24"/>
  <c r="Z27" i="24"/>
  <c r="AA34" i="24"/>
  <c r="AA38" i="24"/>
  <c r="AA51" i="24"/>
  <c r="Z53" i="24"/>
  <c r="Z57" i="24"/>
  <c r="T59" i="24"/>
  <c r="AA63" i="24"/>
  <c r="T64" i="24"/>
  <c r="Z68" i="24"/>
  <c r="T68" i="24"/>
  <c r="Z70" i="24"/>
  <c r="R71" i="24"/>
  <c r="Z76" i="24"/>
  <c r="BL75" i="14"/>
  <c r="Z79" i="24"/>
  <c r="BL78" i="14"/>
  <c r="Z106" i="24"/>
  <c r="BL105" i="14"/>
  <c r="R34" i="24"/>
  <c r="Z35" i="24"/>
  <c r="Z36" i="24"/>
  <c r="X73" i="24"/>
  <c r="AA74" i="24"/>
  <c r="BM73" i="14"/>
  <c r="AA80" i="24"/>
  <c r="BM79" i="14"/>
  <c r="AA7" i="24"/>
  <c r="R20" i="24"/>
  <c r="Z28" i="24"/>
  <c r="Z37" i="24"/>
  <c r="AA47" i="24"/>
  <c r="Z49" i="24"/>
  <c r="Z54" i="24"/>
  <c r="X79" i="24"/>
  <c r="AA101" i="24"/>
  <c r="BM100" i="14"/>
  <c r="T12" i="24"/>
  <c r="Z14" i="24"/>
  <c r="Z15" i="24"/>
  <c r="R27" i="24"/>
  <c r="AA28" i="24"/>
  <c r="R31" i="24"/>
  <c r="R37" i="24"/>
  <c r="Z44" i="24"/>
  <c r="AA48" i="24"/>
  <c r="Z51" i="24"/>
  <c r="R54" i="24"/>
  <c r="AA72" i="24"/>
  <c r="BM71" i="14"/>
  <c r="Z74" i="24"/>
  <c r="BL73" i="14"/>
  <c r="R12" i="24"/>
  <c r="R36" i="24"/>
  <c r="Z52" i="24"/>
  <c r="Z62" i="24"/>
  <c r="AA75" i="24"/>
  <c r="BM74" i="14"/>
  <c r="T11" i="24"/>
  <c r="Z46" i="24"/>
  <c r="T74" i="24"/>
  <c r="T85" i="24"/>
  <c r="T101" i="24"/>
  <c r="AA103" i="24"/>
  <c r="BM102" i="14"/>
  <c r="T94" i="24"/>
  <c r="Z130" i="6"/>
  <c r="Z132" i="6"/>
  <c r="Z133" i="6"/>
  <c r="AC27" i="32"/>
  <c r="Z73" i="33"/>
  <c r="Z128" i="4"/>
  <c r="Z136" i="5"/>
  <c r="Z136" i="6"/>
  <c r="AF99" i="19"/>
  <c r="R136" i="27"/>
  <c r="AA136" i="27"/>
  <c r="R38" i="8"/>
  <c r="AA38" i="8"/>
  <c r="M135" i="14"/>
  <c r="AF97" i="20"/>
  <c r="Z136" i="2"/>
  <c r="Z39" i="26"/>
  <c r="Z137" i="23"/>
  <c r="Z26" i="31"/>
  <c r="R137" i="27"/>
  <c r="AF98" i="20"/>
  <c r="AA41" i="9"/>
  <c r="R42" i="9"/>
  <c r="Z138" i="23"/>
  <c r="Z40" i="26"/>
  <c r="Z137" i="3"/>
  <c r="Z130" i="4"/>
  <c r="Z137" i="5"/>
  <c r="Z137" i="6"/>
  <c r="Z100" i="19"/>
  <c r="AC138" i="35"/>
  <c r="Z138" i="35"/>
  <c r="Z136" i="7"/>
  <c r="Z137" i="7"/>
  <c r="AF99" i="20"/>
  <c r="Z92" i="21"/>
  <c r="Z139" i="3"/>
  <c r="Z131" i="4"/>
  <c r="Z139" i="5"/>
  <c r="Z139" i="6"/>
  <c r="Z139" i="35"/>
  <c r="R139" i="27"/>
  <c r="AA139" i="27"/>
  <c r="Z139" i="7"/>
  <c r="R41" i="8"/>
  <c r="AA41" i="8"/>
  <c r="M138" i="14"/>
  <c r="Z100" i="20"/>
  <c r="Z139" i="2"/>
  <c r="Z111" i="15"/>
  <c r="T134" i="27"/>
  <c r="R138" i="27"/>
  <c r="R133" i="27"/>
  <c r="Z104" i="19"/>
  <c r="Z141" i="35"/>
  <c r="R141" i="27"/>
  <c r="AA141" i="27"/>
  <c r="Z141" i="7"/>
  <c r="R43" i="8"/>
  <c r="Z102" i="20"/>
  <c r="Z95" i="21"/>
  <c r="Z141" i="2"/>
  <c r="Z113" i="15"/>
  <c r="Z16" i="34"/>
  <c r="Z18" i="34"/>
  <c r="AC140" i="6"/>
  <c r="Z140" i="6"/>
  <c r="Z142" i="23"/>
  <c r="Z20" i="34"/>
  <c r="AC44" i="26"/>
  <c r="Z45" i="26"/>
  <c r="Z79" i="33"/>
  <c r="Z141" i="3"/>
  <c r="Z134" i="4"/>
  <c r="AC141" i="5"/>
  <c r="Z142" i="5"/>
  <c r="Z141" i="5"/>
  <c r="AC141" i="6"/>
  <c r="Z141" i="6"/>
  <c r="Z105" i="19"/>
  <c r="R142" i="27"/>
  <c r="Z142" i="7"/>
  <c r="AC35" i="7"/>
  <c r="AC11" i="7"/>
  <c r="AC15" i="7"/>
  <c r="Z9" i="7"/>
  <c r="N13" i="14"/>
  <c r="AC33" i="7"/>
  <c r="AC73" i="7"/>
  <c r="AF11" i="7"/>
  <c r="AC38" i="7"/>
  <c r="AC58" i="7"/>
  <c r="AI71" i="7"/>
  <c r="AC82" i="7"/>
  <c r="AC87" i="7"/>
  <c r="AC88" i="7"/>
  <c r="AC95" i="7"/>
  <c r="AC97" i="7"/>
  <c r="AC124" i="7"/>
  <c r="Z125" i="7"/>
  <c r="AC103" i="7"/>
  <c r="AC132" i="7"/>
  <c r="Z129" i="7"/>
  <c r="R44" i="8"/>
  <c r="Z103" i="20"/>
  <c r="Z143" i="23"/>
  <c r="Z21" i="34"/>
  <c r="Z32" i="31"/>
  <c r="Z143" i="3"/>
  <c r="Z135" i="4"/>
  <c r="Z143" i="5"/>
  <c r="Z143" i="6"/>
  <c r="AF106" i="19"/>
  <c r="Z143" i="35"/>
  <c r="R143" i="27"/>
  <c r="Z143" i="7"/>
  <c r="R45" i="8"/>
  <c r="Z143" i="2"/>
  <c r="Z115" i="15"/>
  <c r="Z38" i="30"/>
  <c r="Z144" i="3"/>
  <c r="Z136" i="4"/>
  <c r="Z144" i="5"/>
  <c r="Z144" i="6"/>
  <c r="Z144" i="35"/>
  <c r="R144" i="27"/>
  <c r="R46" i="8"/>
  <c r="AC104" i="20"/>
  <c r="Z104" i="20"/>
  <c r="AC97" i="21"/>
  <c r="Z97" i="21"/>
  <c r="Z144" i="2"/>
  <c r="Z116" i="15"/>
  <c r="Z81" i="33"/>
  <c r="Z105" i="20"/>
  <c r="Z146" i="23"/>
  <c r="Z35" i="31"/>
  <c r="Z49" i="26"/>
  <c r="Z146" i="3"/>
  <c r="AC145" i="5"/>
  <c r="Z146" i="5"/>
  <c r="Z145" i="5"/>
  <c r="Z146" i="6"/>
  <c r="Z109" i="19"/>
  <c r="Z146" i="35"/>
  <c r="R146" i="27"/>
  <c r="AA146" i="27"/>
  <c r="Z146" i="7"/>
  <c r="R48" i="8"/>
  <c r="AA48" i="8"/>
  <c r="M145" i="14"/>
  <c r="Z146" i="2"/>
  <c r="Z118" i="15"/>
  <c r="Z139" i="4"/>
  <c r="Z147" i="5"/>
  <c r="Z147" i="6"/>
  <c r="AF110" i="19"/>
  <c r="R147" i="27"/>
  <c r="AA147" i="27"/>
  <c r="Z147" i="7"/>
  <c r="Z101" i="21"/>
  <c r="Z147" i="2"/>
  <c r="Z26" i="34"/>
  <c r="Z148" i="3"/>
  <c r="Z147" i="3"/>
  <c r="Z140" i="4"/>
  <c r="AA148" i="27"/>
  <c r="AA50" i="8"/>
  <c r="M147" i="14"/>
  <c r="Z102" i="21"/>
  <c r="AA51" i="8"/>
  <c r="M148" i="14"/>
  <c r="Z121" i="15"/>
  <c r="Z28" i="34"/>
  <c r="Z53" i="26"/>
  <c r="Z87" i="33"/>
  <c r="Z150" i="3"/>
  <c r="Z150" i="6"/>
  <c r="AF112" i="19"/>
  <c r="AF113" i="19"/>
  <c r="R150" i="27"/>
  <c r="AA150" i="27"/>
  <c r="Z150" i="7"/>
  <c r="AA52" i="8"/>
  <c r="M149" i="14"/>
  <c r="Z110" i="20"/>
  <c r="Z150" i="2"/>
  <c r="Z151" i="23"/>
  <c r="Z29" i="34"/>
  <c r="AC7" i="36"/>
  <c r="Z7" i="36"/>
  <c r="AF150" i="6"/>
  <c r="AC114" i="19"/>
  <c r="AF114" i="19"/>
  <c r="AA151" i="27"/>
  <c r="Z151" i="7"/>
  <c r="Z151" i="2"/>
  <c r="Z30" i="34"/>
  <c r="Z55" i="26"/>
  <c r="Z8" i="36"/>
  <c r="AC151" i="3"/>
  <c r="Z152" i="3"/>
  <c r="Z151" i="3"/>
  <c r="AC143" i="4"/>
  <c r="Z144" i="4"/>
  <c r="Z143" i="4"/>
  <c r="AC151" i="6"/>
  <c r="Z152" i="6"/>
  <c r="Z151" i="6"/>
  <c r="Z115" i="19"/>
  <c r="Z152" i="35"/>
  <c r="AA54" i="8"/>
  <c r="M151" i="14"/>
  <c r="Z113" i="20"/>
  <c r="Z106" i="21"/>
  <c r="Z152" i="2"/>
  <c r="Z153" i="28"/>
  <c r="Z31" i="34"/>
  <c r="Z145" i="4"/>
  <c r="Z152" i="5"/>
  <c r="Z152" i="7"/>
  <c r="Z107" i="21"/>
  <c r="Z153" i="2"/>
  <c r="AN125" i="15"/>
  <c r="C152" i="14" s="1"/>
  <c r="Z154" i="23"/>
  <c r="Z32" i="34"/>
  <c r="Z43" i="31"/>
  <c r="Z57" i="26"/>
  <c r="Z154" i="3"/>
  <c r="Z146" i="4"/>
  <c r="Z154" i="5"/>
  <c r="Z154" i="35"/>
  <c r="Z154" i="7"/>
  <c r="R56" i="8"/>
  <c r="AA56" i="8"/>
  <c r="M153" i="14"/>
  <c r="Z108" i="21"/>
  <c r="Z155" i="23"/>
  <c r="Z155" i="28"/>
  <c r="Z33" i="34"/>
  <c r="Z44" i="31"/>
  <c r="Z58" i="26"/>
  <c r="Z11" i="36"/>
  <c r="Z86" i="33"/>
  <c r="Z92" i="33"/>
  <c r="Z155" i="5"/>
  <c r="Z155" i="7"/>
  <c r="R53" i="8"/>
  <c r="R57" i="8"/>
  <c r="AA57" i="8"/>
  <c r="M154" i="14"/>
  <c r="Z116" i="20"/>
  <c r="Z155" i="2"/>
  <c r="AC36" i="2"/>
  <c r="AC30" i="2"/>
  <c r="AF37" i="2"/>
  <c r="Z7" i="2"/>
  <c r="AC13" i="2"/>
  <c r="AF19" i="2"/>
  <c r="AF52" i="2"/>
  <c r="AI92" i="2"/>
  <c r="AI93" i="2"/>
  <c r="Z95" i="2"/>
  <c r="AI97" i="2"/>
  <c r="Z11" i="2"/>
  <c r="Z22" i="2"/>
  <c r="AI27" i="2"/>
  <c r="AC35" i="2"/>
  <c r="AC52" i="2"/>
  <c r="AC62" i="2"/>
  <c r="AF71" i="2"/>
  <c r="AC91" i="2"/>
  <c r="Z54" i="2"/>
  <c r="AC76" i="2"/>
  <c r="AF77" i="2"/>
  <c r="AC103" i="2"/>
  <c r="Z128" i="2"/>
  <c r="AC124" i="2"/>
  <c r="Z125" i="2"/>
  <c r="Z129" i="2"/>
  <c r="AC140" i="2"/>
  <c r="Z145" i="2"/>
  <c r="Z148" i="2"/>
  <c r="AN127" i="15"/>
  <c r="C154" i="14" s="1"/>
  <c r="R52" i="8"/>
  <c r="AA40" i="8"/>
  <c r="M137" i="14"/>
  <c r="R39" i="8"/>
  <c r="AA19" i="8"/>
  <c r="M116" i="14"/>
  <c r="AA27" i="8"/>
  <c r="M124" i="14"/>
  <c r="R20" i="8"/>
  <c r="AA26" i="8"/>
  <c r="M123" i="14"/>
  <c r="R34" i="8"/>
  <c r="AA35" i="8"/>
  <c r="M132" i="14"/>
  <c r="Z38" i="8"/>
  <c r="L135" i="14"/>
  <c r="AA39" i="8"/>
  <c r="M136" i="14"/>
  <c r="Z44" i="8"/>
  <c r="L141" i="14"/>
  <c r="Z46" i="8"/>
  <c r="L143" i="14"/>
  <c r="Z48" i="8"/>
  <c r="L145" i="14"/>
  <c r="R55" i="8"/>
  <c r="R54" i="8"/>
  <c r="R40" i="8"/>
  <c r="AA32" i="8"/>
  <c r="M129" i="14"/>
  <c r="AA24" i="8"/>
  <c r="M121" i="14"/>
  <c r="AA23" i="8"/>
  <c r="M120" i="14"/>
  <c r="AA21" i="8"/>
  <c r="M118" i="14"/>
  <c r="R16" i="8"/>
  <c r="R10" i="8"/>
  <c r="R19" i="8"/>
  <c r="Z31" i="8"/>
  <c r="L128" i="14"/>
  <c r="T7" i="8"/>
  <c r="T47" i="8"/>
  <c r="R51" i="8"/>
  <c r="AA45" i="8"/>
  <c r="M142" i="14"/>
  <c r="AA43" i="8"/>
  <c r="M140" i="14"/>
  <c r="R35" i="8"/>
  <c r="R24" i="8"/>
  <c r="AA17" i="8"/>
  <c r="M114" i="14"/>
  <c r="AA16" i="8"/>
  <c r="M113" i="14"/>
  <c r="AA8" i="8"/>
  <c r="M105" i="14"/>
  <c r="R29" i="8"/>
  <c r="AA33" i="8"/>
  <c r="M130" i="14"/>
  <c r="Z47" i="8"/>
  <c r="L144" i="14"/>
  <c r="AA49" i="8"/>
  <c r="M146" i="14"/>
  <c r="R8" i="8"/>
  <c r="Z8" i="8"/>
  <c r="L105" i="14"/>
  <c r="Z15" i="8"/>
  <c r="L112" i="14"/>
  <c r="R15" i="8"/>
  <c r="R32" i="8"/>
  <c r="Z32" i="8"/>
  <c r="L129" i="14"/>
  <c r="Z42" i="8"/>
  <c r="L139" i="14"/>
  <c r="T44" i="8"/>
  <c r="AA44" i="8"/>
  <c r="M141" i="14"/>
  <c r="T10" i="8"/>
  <c r="AA10" i="8"/>
  <c r="M107" i="14"/>
  <c r="Z11" i="8"/>
  <c r="L108" i="14"/>
  <c r="R11" i="8"/>
  <c r="V18" i="8"/>
  <c r="Z18" i="8"/>
  <c r="L115" i="14"/>
  <c r="V23" i="8"/>
  <c r="Z23" i="8"/>
  <c r="L120" i="14"/>
  <c r="Z36" i="8"/>
  <c r="L133" i="14"/>
  <c r="R36" i="8"/>
  <c r="T46" i="8"/>
  <c r="AA46" i="8"/>
  <c r="M143" i="14"/>
  <c r="Z49" i="8"/>
  <c r="L146" i="14"/>
  <c r="R49" i="8"/>
  <c r="Z50" i="8"/>
  <c r="L147" i="14"/>
  <c r="T55" i="8"/>
  <c r="AA55" i="8"/>
  <c r="M152" i="14"/>
  <c r="Z17" i="8"/>
  <c r="L114" i="14"/>
  <c r="Z30" i="8"/>
  <c r="L127" i="14"/>
  <c r="R30" i="8"/>
  <c r="Z33" i="8"/>
  <c r="L130" i="14"/>
  <c r="Z37" i="8"/>
  <c r="L134" i="14"/>
  <c r="R37" i="8"/>
  <c r="Z12" i="8"/>
  <c r="L109" i="14"/>
  <c r="R12" i="8"/>
  <c r="T20" i="8"/>
  <c r="AA20" i="8"/>
  <c r="M117" i="14"/>
  <c r="Z28" i="8"/>
  <c r="L125" i="14"/>
  <c r="R28" i="8"/>
  <c r="T53" i="8"/>
  <c r="AA53" i="8"/>
  <c r="M150" i="14"/>
  <c r="AA25" i="8"/>
  <c r="M122" i="14"/>
  <c r="AA34" i="8"/>
  <c r="M131" i="14"/>
  <c r="AA42" i="8"/>
  <c r="M139" i="14"/>
  <c r="Z156" i="23"/>
  <c r="Z34" i="34"/>
  <c r="Z12" i="36"/>
  <c r="AC155" i="3"/>
  <c r="Z156" i="3"/>
  <c r="Z155" i="3"/>
  <c r="AC147" i="4"/>
  <c r="Z148" i="4"/>
  <c r="Z156" i="5"/>
  <c r="Z154" i="6"/>
  <c r="AC155" i="6"/>
  <c r="Z156" i="6"/>
  <c r="Z153" i="6"/>
  <c r="AC116" i="19"/>
  <c r="Z117" i="19"/>
  <c r="AC118" i="19"/>
  <c r="Z119" i="19"/>
  <c r="Z118" i="19"/>
  <c r="Z156" i="35"/>
  <c r="Z156" i="7"/>
  <c r="R58" i="8"/>
  <c r="AA58" i="8"/>
  <c r="M155" i="14"/>
  <c r="Z117" i="20"/>
  <c r="Z35" i="34"/>
  <c r="Z45" i="31"/>
  <c r="Z157" i="6"/>
  <c r="Z157" i="35"/>
  <c r="Z111" i="21"/>
  <c r="Z157" i="2"/>
  <c r="AC157" i="23"/>
  <c r="Z158" i="23"/>
  <c r="Z157" i="23"/>
  <c r="Z36" i="34"/>
  <c r="BF130" i="14"/>
  <c r="BF143" i="14"/>
  <c r="Z23" i="34"/>
  <c r="AC27" i="34"/>
  <c r="Z8" i="34"/>
  <c r="AC18" i="34"/>
  <c r="Z24" i="34"/>
  <c r="BF151" i="14"/>
  <c r="Z7" i="34"/>
  <c r="Z11" i="34"/>
  <c r="Z25" i="34"/>
  <c r="Z27" i="34"/>
  <c r="Z19" i="34"/>
  <c r="Z46" i="31"/>
  <c r="Z60" i="26"/>
  <c r="Z14" i="36"/>
  <c r="AC157" i="3"/>
  <c r="Z158" i="3"/>
  <c r="Z157" i="3"/>
  <c r="Z157" i="5"/>
  <c r="Z121" i="19"/>
  <c r="Z158" i="35"/>
  <c r="Z158" i="7"/>
  <c r="Z119" i="20"/>
  <c r="Z158" i="2"/>
  <c r="Z130" i="15"/>
  <c r="Z159" i="23"/>
  <c r="Z37" i="34"/>
  <c r="Z48" i="31"/>
  <c r="Z62" i="26"/>
  <c r="Z15" i="36"/>
  <c r="R8" i="37"/>
  <c r="R7" i="37"/>
  <c r="Z159" i="3"/>
  <c r="Z151" i="4"/>
  <c r="Z159" i="5"/>
  <c r="Z159" i="35"/>
  <c r="Z113" i="21"/>
  <c r="Z159" i="2"/>
  <c r="Z10" i="36"/>
  <c r="Z13" i="36"/>
  <c r="T7" i="12"/>
  <c r="Z22" i="3"/>
  <c r="AF9" i="3"/>
  <c r="X21" i="13"/>
  <c r="AF14" i="4"/>
  <c r="AC16" i="2"/>
  <c r="AI13" i="2"/>
  <c r="Z23" i="2"/>
  <c r="AI22" i="7"/>
  <c r="Z23" i="7"/>
  <c r="R23" i="12"/>
  <c r="AC17" i="4"/>
  <c r="AJ24" i="14"/>
  <c r="AC26" i="3"/>
  <c r="AI27" i="7"/>
  <c r="Z28" i="7"/>
  <c r="AC29" i="2"/>
  <c r="AF29" i="3"/>
  <c r="AI30" i="2"/>
  <c r="AE29" i="14"/>
  <c r="AF30" i="3"/>
  <c r="AI24" i="4"/>
  <c r="AF33" i="3"/>
  <c r="AI34" i="2"/>
  <c r="AA35" i="12"/>
  <c r="AE34" i="14"/>
  <c r="AA13" i="9"/>
  <c r="G12" i="14"/>
  <c r="T21" i="9"/>
  <c r="Z38" i="9"/>
  <c r="F37" i="14"/>
  <c r="R39" i="13"/>
  <c r="R40" i="13"/>
  <c r="T7" i="17"/>
  <c r="Z41" i="2"/>
  <c r="AF35" i="4"/>
  <c r="V45" i="13"/>
  <c r="Z7" i="19"/>
  <c r="AC43" i="7"/>
  <c r="AF44" i="2"/>
  <c r="AA44" i="10"/>
  <c r="AG43" i="14"/>
  <c r="AA47" i="12"/>
  <c r="AE46" i="14"/>
  <c r="Z49" i="12"/>
  <c r="AD48" i="14"/>
  <c r="X6" i="14"/>
  <c r="X25" i="14"/>
  <c r="AC11" i="20"/>
  <c r="Z42" i="4"/>
  <c r="AA17" i="17"/>
  <c r="AM50" i="14"/>
  <c r="X17" i="17"/>
  <c r="AC51" i="5"/>
  <c r="AF53" i="2"/>
  <c r="T19" i="17"/>
  <c r="R24" i="12"/>
  <c r="X26" i="12"/>
  <c r="X27" i="10"/>
  <c r="R29" i="12"/>
  <c r="R33" i="12"/>
  <c r="Z35" i="7"/>
  <c r="X18" i="9"/>
  <c r="R24" i="9"/>
  <c r="X36" i="13"/>
  <c r="R37" i="13"/>
  <c r="X39" i="13"/>
  <c r="T40" i="9"/>
  <c r="X40" i="13"/>
  <c r="T8" i="17"/>
  <c r="AC10" i="19"/>
  <c r="X22" i="14"/>
  <c r="AC50" i="7"/>
  <c r="R51" i="12"/>
  <c r="AD51" i="14"/>
  <c r="Z44" i="12"/>
  <c r="AD43" i="14"/>
  <c r="Z7" i="20"/>
  <c r="AA46" i="12"/>
  <c r="AE45" i="14"/>
  <c r="Z48" i="3"/>
  <c r="AA15" i="17"/>
  <c r="AM48" i="14"/>
  <c r="X7" i="14"/>
  <c r="AC42" i="4"/>
  <c r="AC15" i="19"/>
  <c r="Z12" i="20"/>
  <c r="Z45" i="4"/>
  <c r="AC53" i="3"/>
  <c r="T18" i="17"/>
  <c r="Z55" i="2"/>
  <c r="AC55" i="5"/>
  <c r="AJ54" i="14"/>
  <c r="AC56" i="5"/>
  <c r="AC48" i="4"/>
  <c r="AI20" i="19"/>
  <c r="Z57" i="2"/>
  <c r="AF19" i="20"/>
  <c r="AC58" i="5"/>
  <c r="T24" i="17"/>
  <c r="Z58" i="5"/>
  <c r="AC59" i="7"/>
  <c r="AC59" i="5"/>
  <c r="AJ58" i="14"/>
  <c r="AC23" i="19"/>
  <c r="AI60" i="5"/>
  <c r="Z60" i="5"/>
  <c r="Z61" i="5"/>
  <c r="AC24" i="19"/>
  <c r="AC35" i="15"/>
  <c r="AI65" i="5"/>
  <c r="AC59" i="4"/>
  <c r="Z68" i="5"/>
  <c r="Z22" i="21"/>
  <c r="AC69" i="5"/>
  <c r="AA35" i="17"/>
  <c r="AM68" i="14"/>
  <c r="AI33" i="19"/>
  <c r="Z70" i="2"/>
  <c r="Z71" i="2"/>
  <c r="AC73" i="2"/>
  <c r="AF34" i="20"/>
  <c r="Z73" i="2"/>
  <c r="AC27" i="21"/>
  <c r="Z35" i="20"/>
  <c r="Z74" i="7"/>
  <c r="Z36" i="20"/>
  <c r="AC77" i="5"/>
  <c r="Z77" i="2"/>
  <c r="AC79" i="7"/>
  <c r="AC79" i="5"/>
  <c r="AC34" i="21"/>
  <c r="Z73" i="4"/>
  <c r="AC81" i="3"/>
  <c r="Z43" i="20"/>
  <c r="AC45" i="19"/>
  <c r="AC82" i="5"/>
  <c r="AC82" i="3"/>
  <c r="AC47" i="20"/>
  <c r="Z49" i="19"/>
  <c r="AC87" i="3"/>
  <c r="AC88" i="5"/>
  <c r="AC88" i="3"/>
  <c r="Z90" i="7"/>
  <c r="AC89" i="5"/>
  <c r="AC83" i="4"/>
  <c r="AI93" i="3"/>
  <c r="X94" i="14"/>
  <c r="AC95" i="2"/>
  <c r="X98" i="14"/>
  <c r="AC16" i="20"/>
  <c r="AA22" i="17"/>
  <c r="AM55" i="14"/>
  <c r="AI19" i="20"/>
  <c r="AC17" i="21"/>
  <c r="AC30" i="20"/>
  <c r="AI31" i="20"/>
  <c r="AC36" i="20"/>
  <c r="T76" i="14"/>
  <c r="AI40" i="20"/>
  <c r="AC83" i="5"/>
  <c r="AI47" i="19"/>
  <c r="AC86" i="3"/>
  <c r="AC90" i="2"/>
  <c r="X89" i="14"/>
  <c r="AC91" i="3"/>
  <c r="AC60" i="19"/>
  <c r="AC100" i="7"/>
  <c r="Z101" i="6"/>
  <c r="Z10" i="24"/>
  <c r="R10" i="24"/>
  <c r="AI55" i="3"/>
  <c r="AI57" i="5"/>
  <c r="AI59" i="3"/>
  <c r="AI25" i="19"/>
  <c r="AI63" i="5"/>
  <c r="AC71" i="2"/>
  <c r="AI33" i="20"/>
  <c r="AI35" i="20"/>
  <c r="AC43" i="19"/>
  <c r="Z86" i="7"/>
  <c r="Z85" i="4"/>
  <c r="Z100" i="2"/>
  <c r="Z87" i="4"/>
  <c r="AC97" i="5"/>
  <c r="AC63" i="20"/>
  <c r="Z94" i="4"/>
  <c r="AA10" i="24"/>
  <c r="T10" i="24"/>
  <c r="AC89" i="4"/>
  <c r="Z16" i="24"/>
  <c r="R66" i="24"/>
  <c r="X103" i="14"/>
  <c r="AI104" i="23"/>
  <c r="AF74" i="28"/>
  <c r="Z111" i="27"/>
  <c r="Z114" i="27"/>
  <c r="T50" i="24"/>
  <c r="AC38" i="23"/>
  <c r="N110" i="14"/>
  <c r="N113" i="14"/>
  <c r="Z16" i="33"/>
  <c r="AC77" i="21"/>
  <c r="AC121" i="3"/>
  <c r="Z39" i="33"/>
  <c r="Z84" i="19"/>
  <c r="AC124" i="3"/>
  <c r="Z125" i="23"/>
  <c r="X121" i="14"/>
  <c r="BJ122" i="14"/>
  <c r="Z120" i="4"/>
  <c r="AC127" i="3"/>
  <c r="Z128" i="3"/>
  <c r="Z87" i="21"/>
  <c r="BD132" i="14"/>
  <c r="Z22" i="31"/>
  <c r="AC97" i="19"/>
  <c r="T131" i="14"/>
  <c r="Z126" i="5"/>
  <c r="Z127" i="7"/>
  <c r="Z92" i="19"/>
  <c r="Z32" i="26"/>
  <c r="Z130" i="3"/>
  <c r="Z119" i="27"/>
  <c r="AA123" i="27"/>
  <c r="AC132" i="5"/>
  <c r="Z130" i="28"/>
  <c r="Z124" i="4"/>
  <c r="AJ132" i="14"/>
  <c r="Z133" i="3"/>
  <c r="Z134" i="3"/>
  <c r="R41" i="9"/>
  <c r="Z129" i="4"/>
  <c r="Z140" i="2"/>
  <c r="Z140" i="7"/>
  <c r="Z140" i="5"/>
  <c r="AA140" i="27"/>
  <c r="J140" i="14"/>
  <c r="Z91" i="21"/>
  <c r="Z29" i="32"/>
  <c r="R140" i="27"/>
  <c r="AJ139" i="14"/>
  <c r="Z28" i="31"/>
  <c r="Z102" i="19"/>
  <c r="AC140" i="23"/>
  <c r="Z76" i="33"/>
  <c r="Z96" i="21"/>
  <c r="Z142" i="2"/>
  <c r="Z145" i="6"/>
  <c r="Z147" i="27"/>
  <c r="Z78" i="33"/>
  <c r="Z141" i="23"/>
  <c r="R145" i="27"/>
  <c r="Z99" i="21"/>
  <c r="AC24" i="34"/>
  <c r="Z138" i="4"/>
  <c r="Z51" i="8"/>
  <c r="L148" i="14"/>
  <c r="N148" i="14"/>
  <c r="Z149" i="7"/>
  <c r="Z149" i="6"/>
  <c r="AC52" i="26"/>
  <c r="Z142" i="4"/>
  <c r="R148" i="27"/>
  <c r="Z149" i="3"/>
  <c r="AC110" i="20"/>
  <c r="Z52" i="8"/>
  <c r="L149" i="14"/>
  <c r="AZ149" i="14"/>
  <c r="Z36" i="31"/>
  <c r="Z147" i="23"/>
  <c r="Z120" i="15"/>
  <c r="Z148" i="6"/>
  <c r="Z85" i="33"/>
  <c r="H149" i="14"/>
  <c r="Z104" i="21"/>
  <c r="Z151" i="5"/>
  <c r="Z54" i="26"/>
  <c r="BD153" i="14"/>
  <c r="BF154" i="14"/>
  <c r="BH154" i="14"/>
  <c r="BJ154" i="14"/>
  <c r="N151" i="14"/>
  <c r="X152" i="14"/>
  <c r="Z9" i="36"/>
  <c r="BJ152" i="14"/>
  <c r="Z153" i="23"/>
  <c r="AC155" i="35"/>
  <c r="BJ155" i="14"/>
  <c r="X156" i="14"/>
  <c r="AC149" i="4"/>
  <c r="AC95" i="33"/>
  <c r="AC14" i="36"/>
  <c r="H157" i="14"/>
  <c r="Z112" i="21"/>
  <c r="X157" i="14"/>
  <c r="Z158" i="5"/>
  <c r="Z38" i="34"/>
  <c r="Z63" i="26"/>
  <c r="R9" i="37"/>
  <c r="Z160" i="3"/>
  <c r="Z152" i="4"/>
  <c r="AC159" i="6"/>
  <c r="Z159" i="6"/>
  <c r="AC122" i="19"/>
  <c r="Z122" i="19"/>
  <c r="Z114" i="21"/>
  <c r="Z160" i="2"/>
  <c r="AN133" i="15"/>
  <c r="C160" i="14"/>
  <c r="Z132" i="15"/>
  <c r="Z161" i="23"/>
  <c r="Z39" i="34"/>
  <c r="Z64" i="26"/>
  <c r="AC16" i="36"/>
  <c r="Z17" i="36"/>
  <c r="Z16" i="36"/>
  <c r="R10" i="37"/>
  <c r="AA10" i="37"/>
  <c r="Z98" i="33"/>
  <c r="Z153" i="4"/>
  <c r="AC160" i="5"/>
  <c r="Z161" i="5"/>
  <c r="Z160" i="5"/>
  <c r="Z161" i="6"/>
  <c r="AC123" i="19"/>
  <c r="Z124" i="19"/>
  <c r="Z123" i="19"/>
  <c r="Z161" i="35"/>
  <c r="Z160" i="35"/>
  <c r="Z160" i="7"/>
  <c r="AC121" i="20"/>
  <c r="Z121" i="20"/>
  <c r="Z41" i="34"/>
  <c r="AF66" i="26"/>
  <c r="Z19" i="36"/>
  <c r="R12" i="37"/>
  <c r="Z100" i="33"/>
  <c r="Z57" i="30"/>
  <c r="Z155" i="4"/>
  <c r="Z163" i="5"/>
  <c r="Z163" i="6"/>
  <c r="Z124" i="20"/>
  <c r="Z117" i="21"/>
  <c r="Z163" i="2"/>
  <c r="Z135" i="15"/>
  <c r="Z42" i="34"/>
  <c r="Z164" i="3"/>
  <c r="Z156" i="4"/>
  <c r="Z164" i="5"/>
  <c r="Z164" i="6"/>
  <c r="Z164" i="35"/>
  <c r="Z164" i="7"/>
  <c r="Z125" i="20"/>
  <c r="Z118" i="21"/>
  <c r="Z164" i="2"/>
  <c r="AF27" i="28"/>
  <c r="Z133" i="28"/>
  <c r="Z54" i="31"/>
  <c r="Z21" i="36"/>
  <c r="T13" i="37"/>
  <c r="R14" i="37"/>
  <c r="R13" i="37"/>
  <c r="Z102" i="33"/>
  <c r="Z101" i="33"/>
  <c r="Z125" i="19"/>
  <c r="Z127" i="19"/>
  <c r="Z126" i="20"/>
  <c r="Z44" i="34"/>
  <c r="Z69" i="26"/>
  <c r="Z22" i="36"/>
  <c r="R15" i="37"/>
  <c r="Z166" i="3"/>
  <c r="Z166" i="5"/>
  <c r="AC128" i="19"/>
  <c r="Z128" i="19"/>
  <c r="Z127" i="20"/>
  <c r="Z120" i="21"/>
  <c r="Z166" i="2"/>
  <c r="Z138" i="15"/>
  <c r="AC22" i="31"/>
  <c r="Z19" i="31"/>
  <c r="Z45" i="34"/>
  <c r="AC70" i="26"/>
  <c r="Z23" i="36"/>
  <c r="AF167" i="6"/>
  <c r="Z130" i="19"/>
  <c r="Z167" i="7"/>
  <c r="Z128" i="20"/>
  <c r="Z164" i="23"/>
  <c r="AC165" i="23"/>
  <c r="Z166" i="23"/>
  <c r="Z165" i="23"/>
  <c r="Z167" i="23"/>
  <c r="Z24" i="36"/>
  <c r="T16" i="37"/>
  <c r="R17" i="37"/>
  <c r="AC167" i="3"/>
  <c r="Z168" i="3"/>
  <c r="Z167" i="3"/>
  <c r="Z158" i="4"/>
  <c r="AC159" i="4"/>
  <c r="Z160" i="4"/>
  <c r="AC167" i="5"/>
  <c r="Z168" i="5"/>
  <c r="Z167" i="5"/>
  <c r="Z168" i="35"/>
  <c r="Z168" i="7"/>
  <c r="Z129" i="20"/>
  <c r="Z122" i="21"/>
  <c r="Z168" i="2"/>
  <c r="AC168" i="23"/>
  <c r="Z169" i="23"/>
  <c r="Z168" i="23"/>
  <c r="AC46" i="34"/>
  <c r="Z47" i="34"/>
  <c r="Z46" i="34"/>
  <c r="Z56" i="31"/>
  <c r="Z58" i="31"/>
  <c r="Z57" i="31"/>
  <c r="Z72" i="26"/>
  <c r="Z25" i="36"/>
  <c r="R18" i="37"/>
  <c r="AC105" i="33"/>
  <c r="Z63" i="30"/>
  <c r="Z161" i="4"/>
  <c r="Z169" i="5"/>
  <c r="AC168" i="6"/>
  <c r="Z132" i="19"/>
  <c r="AC140" i="15"/>
  <c r="AC45" i="32"/>
  <c r="Z37" i="32"/>
  <c r="AF8" i="21"/>
  <c r="AC30" i="21"/>
  <c r="Z35" i="21"/>
  <c r="Z51" i="21"/>
  <c r="AI101" i="21"/>
  <c r="AF28" i="21"/>
  <c r="AF23" i="21"/>
  <c r="Z25" i="21"/>
  <c r="H70" i="14"/>
  <c r="Z31" i="21"/>
  <c r="AF32" i="21"/>
  <c r="AC46" i="21"/>
  <c r="AF47" i="21"/>
  <c r="AC29" i="21"/>
  <c r="AI12" i="21"/>
  <c r="AF20" i="21"/>
  <c r="AC20" i="21"/>
  <c r="AF49" i="21"/>
  <c r="Z115" i="21"/>
  <c r="AC10" i="21"/>
  <c r="AC15" i="21"/>
  <c r="AC56" i="21"/>
  <c r="H162" i="14"/>
  <c r="H110" i="14"/>
  <c r="H126" i="14"/>
  <c r="Z81" i="21"/>
  <c r="AF97" i="21"/>
  <c r="H142" i="14"/>
  <c r="Z170" i="23"/>
  <c r="Z48" i="34"/>
  <c r="Z162" i="4"/>
  <c r="Z170" i="5"/>
  <c r="AC170" i="6"/>
  <c r="AF170" i="6"/>
  <c r="Z133" i="19"/>
  <c r="Z170" i="35"/>
  <c r="Z170" i="7"/>
  <c r="AC130" i="20"/>
  <c r="Z131" i="20"/>
  <c r="Z130" i="20"/>
  <c r="Z124" i="21"/>
  <c r="Z170" i="2"/>
  <c r="Z142" i="15"/>
  <c r="Z141" i="15"/>
  <c r="AA20" i="37"/>
  <c r="AC171" i="6"/>
  <c r="AF171" i="6"/>
  <c r="Z143" i="15"/>
  <c r="Z171" i="23"/>
  <c r="Z171" i="28"/>
  <c r="Z49" i="34"/>
  <c r="Z74" i="26"/>
  <c r="Z60" i="31"/>
  <c r="Z172" i="28"/>
  <c r="Z75" i="26"/>
  <c r="Z28" i="36"/>
  <c r="R21" i="37"/>
  <c r="AA21" i="37"/>
  <c r="AC108" i="33"/>
  <c r="Z172" i="3"/>
  <c r="Z172" i="5"/>
  <c r="Z172" i="6"/>
  <c r="Z172" i="7"/>
  <c r="Z133" i="20"/>
  <c r="Z172" i="2"/>
  <c r="Z144" i="15"/>
  <c r="AC172" i="23"/>
  <c r="Z172" i="23"/>
  <c r="Z173" i="28"/>
  <c r="AC50" i="34"/>
  <c r="Z51" i="34"/>
  <c r="Z50" i="34"/>
  <c r="AC76" i="26"/>
  <c r="Z29" i="36"/>
  <c r="R22" i="37"/>
  <c r="AA22" i="37"/>
  <c r="Z173" i="6"/>
  <c r="Z173" i="35"/>
  <c r="Z127" i="21"/>
  <c r="Z173" i="2"/>
  <c r="Z145" i="15"/>
  <c r="Z175" i="23"/>
  <c r="Z53" i="34"/>
  <c r="Z64" i="31"/>
  <c r="Z78" i="26"/>
  <c r="Z31" i="36"/>
  <c r="R24" i="37"/>
  <c r="AA24" i="37"/>
  <c r="Z173" i="3"/>
  <c r="AC174" i="3"/>
  <c r="Z175" i="3"/>
  <c r="Z174" i="3"/>
  <c r="Z167" i="4"/>
  <c r="Z138" i="19"/>
  <c r="Z175" i="7"/>
  <c r="Z129" i="21"/>
  <c r="Z175" i="2"/>
  <c r="AN147" i="15"/>
  <c r="C174" i="14" s="1"/>
  <c r="Z176" i="23"/>
  <c r="Z176" i="28"/>
  <c r="Z54" i="34"/>
  <c r="Z79" i="26"/>
  <c r="Z32" i="36"/>
  <c r="AA25" i="37"/>
  <c r="Z113" i="33"/>
  <c r="Z168" i="4"/>
  <c r="AC175" i="5"/>
  <c r="Z176" i="5"/>
  <c r="Z175" i="5"/>
  <c r="AC175" i="6"/>
  <c r="Z176" i="6"/>
  <c r="Z175" i="6"/>
  <c r="Z139" i="19"/>
  <c r="Z176" i="7"/>
  <c r="AC136" i="20"/>
  <c r="Z137" i="20"/>
  <c r="Z130" i="21"/>
  <c r="Z176" i="2"/>
  <c r="Z148" i="15"/>
  <c r="Z177" i="7"/>
  <c r="Z131" i="21"/>
  <c r="Z177" i="2"/>
  <c r="Z149" i="15"/>
  <c r="Z177" i="23"/>
  <c r="Z66" i="31"/>
  <c r="Z80" i="26"/>
  <c r="AC176" i="3"/>
  <c r="Z177" i="5"/>
  <c r="Z177" i="6"/>
  <c r="Z140" i="19"/>
  <c r="Z178" i="23"/>
  <c r="AC55" i="34"/>
  <c r="Z56" i="34"/>
  <c r="Z55" i="34"/>
  <c r="Z34" i="36"/>
  <c r="AC114" i="33"/>
  <c r="Z178" i="3"/>
  <c r="AC169" i="4"/>
  <c r="Z170" i="4"/>
  <c r="Z169" i="4"/>
  <c r="Z178" i="5"/>
  <c r="Z178" i="6"/>
  <c r="Z178" i="7"/>
  <c r="Z139" i="20"/>
  <c r="Z132" i="21"/>
  <c r="Z178" i="2"/>
  <c r="Z150" i="15"/>
  <c r="R25" i="37"/>
  <c r="AA15" i="37"/>
  <c r="AA8" i="37"/>
  <c r="T11" i="37"/>
  <c r="T17" i="37"/>
  <c r="T23" i="37"/>
  <c r="AA9" i="37"/>
  <c r="R20" i="37"/>
  <c r="R19" i="37"/>
  <c r="AA12" i="37"/>
  <c r="R11" i="37"/>
  <c r="Z179" i="5"/>
  <c r="Z179" i="7"/>
  <c r="Z133" i="21"/>
  <c r="Z179" i="2"/>
  <c r="Z81" i="26"/>
  <c r="AC82" i="26"/>
  <c r="Z83" i="26"/>
  <c r="Z36" i="36"/>
  <c r="Z180" i="5"/>
  <c r="Z141" i="20"/>
  <c r="Z181" i="23"/>
  <c r="AC180" i="28"/>
  <c r="Z59" i="34"/>
  <c r="Z84" i="26"/>
  <c r="Z37" i="36"/>
  <c r="Z71" i="32"/>
  <c r="Z118" i="33"/>
  <c r="AC172" i="4"/>
  <c r="Z173" i="4"/>
  <c r="Z172" i="4"/>
  <c r="Z181" i="5"/>
  <c r="AC180" i="6"/>
  <c r="AC181" i="6"/>
  <c r="AF180" i="6"/>
  <c r="AF181" i="6"/>
  <c r="Z144" i="19"/>
  <c r="Z181" i="35"/>
  <c r="Z181" i="7"/>
  <c r="Z142" i="20"/>
  <c r="Z181" i="2"/>
  <c r="Z153" i="15"/>
  <c r="AN153" i="15"/>
  <c r="C180" i="14" s="1"/>
  <c r="Z182" i="23"/>
  <c r="Z60" i="34"/>
  <c r="Z85" i="26"/>
  <c r="Z38" i="36"/>
  <c r="Z182" i="3"/>
  <c r="Z174" i="4"/>
  <c r="Z182" i="5"/>
  <c r="Z182" i="6"/>
  <c r="Z145" i="19"/>
  <c r="Z182" i="7"/>
  <c r="Z143" i="20"/>
  <c r="Z136" i="21"/>
  <c r="Z182" i="2"/>
  <c r="Z154" i="15"/>
  <c r="Z183" i="5"/>
  <c r="Z183" i="6"/>
  <c r="Z146" i="19"/>
  <c r="Z183" i="7"/>
  <c r="Z137" i="21"/>
  <c r="Z184" i="23"/>
  <c r="Z61" i="34"/>
  <c r="Z184" i="3"/>
  <c r="Z185" i="23"/>
  <c r="Z185" i="28"/>
  <c r="Z185" i="38"/>
  <c r="Z88" i="26"/>
  <c r="Z41" i="36"/>
  <c r="Z122" i="33"/>
  <c r="Z185" i="3"/>
  <c r="Z177" i="4"/>
  <c r="AC184" i="5"/>
  <c r="Z184" i="5"/>
  <c r="Z148" i="19"/>
  <c r="Z64" i="34"/>
  <c r="AC74" i="31"/>
  <c r="Z89" i="26"/>
  <c r="Z42" i="36"/>
  <c r="Z123" i="33"/>
  <c r="Z186" i="3"/>
  <c r="Z178" i="4"/>
  <c r="AC185" i="5"/>
  <c r="Z186" i="5"/>
  <c r="Z185" i="5"/>
  <c r="Z185" i="6"/>
  <c r="Z186" i="7"/>
  <c r="Z145" i="20"/>
  <c r="AC146" i="20"/>
  <c r="Z146" i="20"/>
  <c r="Z140" i="21"/>
  <c r="Z139" i="21"/>
  <c r="Z156" i="15"/>
  <c r="AC157" i="15"/>
  <c r="Z157" i="15"/>
  <c r="Z30" i="17"/>
  <c r="AL63" i="14"/>
  <c r="R30" i="17"/>
  <c r="AC32" i="19"/>
  <c r="Z71" i="3"/>
  <c r="AC37" i="19"/>
  <c r="AC67" i="4"/>
  <c r="AC89" i="2"/>
  <c r="AC100" i="2"/>
  <c r="AI59" i="23"/>
  <c r="AC62" i="23"/>
  <c r="Z94" i="23"/>
  <c r="Z32" i="24"/>
  <c r="R32" i="24"/>
  <c r="AF74" i="21"/>
  <c r="H119" i="14"/>
  <c r="V35" i="9"/>
  <c r="AF33" i="7"/>
  <c r="AC10" i="7"/>
  <c r="R18" i="12"/>
  <c r="R14" i="10"/>
  <c r="R16" i="13"/>
  <c r="R18" i="13"/>
  <c r="Z15" i="3"/>
  <c r="T22" i="10"/>
  <c r="V12" i="12"/>
  <c r="X11" i="12"/>
  <c r="AF12" i="7"/>
  <c r="V7" i="8"/>
  <c r="X11" i="9"/>
  <c r="AC25" i="7"/>
  <c r="AF31" i="5"/>
  <c r="X34" i="10"/>
  <c r="AA35" i="10"/>
  <c r="AG34" i="14"/>
  <c r="AA14" i="9"/>
  <c r="G13" i="14"/>
  <c r="X17" i="9"/>
  <c r="AA33" i="9"/>
  <c r="G32" i="14"/>
  <c r="Z36" i="12"/>
  <c r="AD35" i="14"/>
  <c r="T41" i="10"/>
  <c r="R9" i="17"/>
  <c r="Z45" i="3"/>
  <c r="AA12" i="17"/>
  <c r="AM45" i="14"/>
  <c r="Z10" i="19"/>
  <c r="X16" i="17"/>
  <c r="AC54" i="3"/>
  <c r="AC57" i="5"/>
  <c r="AA25" i="17"/>
  <c r="AM58" i="14"/>
  <c r="X25" i="17"/>
  <c r="AC62" i="7"/>
  <c r="AI68" i="2"/>
  <c r="R34" i="17"/>
  <c r="Z34" i="17"/>
  <c r="AL67" i="14"/>
  <c r="AI34" i="19"/>
  <c r="AC33" i="20"/>
  <c r="AI45" i="15"/>
  <c r="Z79" i="3"/>
  <c r="Z85" i="2"/>
  <c r="AC49" i="19"/>
  <c r="Z61" i="15"/>
  <c r="Z50" i="20"/>
  <c r="AI97" i="7"/>
  <c r="AC92" i="4"/>
  <c r="Z69" i="23"/>
  <c r="AC99" i="23"/>
  <c r="R73" i="24"/>
  <c r="AF49" i="28"/>
  <c r="V123" i="27"/>
  <c r="Z123" i="27"/>
  <c r="Z14" i="2"/>
  <c r="Z25" i="2"/>
  <c r="Z47" i="2"/>
  <c r="AI52" i="4"/>
  <c r="Z58" i="2"/>
  <c r="Z49" i="3"/>
  <c r="AC34" i="2"/>
  <c r="R28" i="10"/>
  <c r="AI26" i="4"/>
  <c r="J63" i="14"/>
  <c r="AF37" i="19"/>
  <c r="AI51" i="3"/>
  <c r="AF41" i="6"/>
  <c r="V26" i="9"/>
  <c r="V14" i="9"/>
  <c r="AI13" i="7"/>
  <c r="AC10" i="4"/>
  <c r="X7" i="10"/>
  <c r="AL34" i="15"/>
  <c r="B61" i="14"/>
  <c r="R7" i="9"/>
  <c r="AC18" i="6"/>
  <c r="T16" i="13"/>
  <c r="Z22" i="5"/>
  <c r="Z15" i="4"/>
  <c r="AF15" i="7"/>
  <c r="AA7" i="9"/>
  <c r="G6" i="14"/>
  <c r="AA12" i="12"/>
  <c r="AE11" i="14"/>
  <c r="Z7" i="10"/>
  <c r="AF6" i="14"/>
  <c r="Z27" i="12"/>
  <c r="AD26" i="14"/>
  <c r="AA28" i="13"/>
  <c r="AI27" i="14"/>
  <c r="Z21" i="9"/>
  <c r="F20" i="14"/>
  <c r="Z37" i="13"/>
  <c r="AH36" i="14"/>
  <c r="AA41" i="12"/>
  <c r="AE40" i="14"/>
  <c r="R10" i="17"/>
  <c r="AA43" i="10"/>
  <c r="AG42" i="14"/>
  <c r="AA11" i="17"/>
  <c r="AM44" i="14"/>
  <c r="Z48" i="14"/>
  <c r="AF51" i="2"/>
  <c r="AC15" i="20"/>
  <c r="AC18" i="19"/>
  <c r="X55" i="14"/>
  <c r="J57" i="14"/>
  <c r="Z23" i="20"/>
  <c r="AI17" i="21"/>
  <c r="AF69" i="3"/>
  <c r="Z75" i="3"/>
  <c r="AC75" i="2"/>
  <c r="Z70" i="4"/>
  <c r="X78" i="14"/>
  <c r="J79" i="14"/>
  <c r="AI80" i="2"/>
  <c r="AC43" i="20"/>
  <c r="Z84" i="7"/>
  <c r="AI89" i="7"/>
  <c r="AI98" i="2"/>
  <c r="AC61" i="23"/>
  <c r="AC74" i="23"/>
  <c r="Z93" i="23"/>
  <c r="BJ92" i="14"/>
  <c r="AC95" i="23"/>
  <c r="Z104" i="3"/>
  <c r="AZ109" i="14"/>
  <c r="AC50" i="23"/>
  <c r="AC83" i="20"/>
  <c r="Z8" i="7"/>
  <c r="V21" i="12"/>
  <c r="AC11" i="2"/>
  <c r="AA48" i="12"/>
  <c r="AE47" i="14"/>
  <c r="T31" i="9"/>
  <c r="AC21" i="4"/>
  <c r="AC26" i="7"/>
  <c r="AC24" i="3"/>
  <c r="AA36" i="12"/>
  <c r="AE35" i="14"/>
  <c r="R32" i="12"/>
  <c r="AC23" i="4"/>
  <c r="AF99" i="3"/>
  <c r="Z25" i="17"/>
  <c r="AL58" i="14"/>
  <c r="AI22" i="15"/>
  <c r="AF19" i="4"/>
  <c r="AA25" i="12"/>
  <c r="AE24" i="14"/>
  <c r="AC8" i="4"/>
  <c r="Z10" i="5"/>
  <c r="R13" i="12"/>
  <c r="R17" i="13"/>
  <c r="AC8" i="3"/>
  <c r="AC18" i="3"/>
  <c r="AC22" i="5"/>
  <c r="R24" i="10"/>
  <c r="Z24" i="3"/>
  <c r="Z23" i="4"/>
  <c r="AC32" i="5"/>
  <c r="AC36" i="5"/>
  <c r="Z36" i="4"/>
  <c r="AC9" i="19"/>
  <c r="AC38" i="4"/>
  <c r="Z48" i="5"/>
  <c r="Z52" i="5"/>
  <c r="AC53" i="5"/>
  <c r="AI54" i="2"/>
  <c r="AC17" i="20"/>
  <c r="AC20" i="19"/>
  <c r="X60" i="14"/>
  <c r="AC63" i="5"/>
  <c r="Z64" i="3"/>
  <c r="AF26" i="20"/>
  <c r="AF29" i="19"/>
  <c r="R33" i="17"/>
  <c r="Z33" i="17"/>
  <c r="AL66" i="14"/>
  <c r="AC35" i="19"/>
  <c r="AC66" i="4"/>
  <c r="Z75" i="2"/>
  <c r="AC75" i="7"/>
  <c r="Z82" i="7"/>
  <c r="AC82" i="2"/>
  <c r="Z77" i="4"/>
  <c r="H89" i="14"/>
  <c r="Z51" i="20"/>
  <c r="AC53" i="19"/>
  <c r="AI54" i="19"/>
  <c r="AC86" i="4"/>
  <c r="AJ100" i="14"/>
  <c r="Z68" i="23"/>
  <c r="BJ69" i="14"/>
  <c r="Z70" i="23"/>
  <c r="AC78" i="23"/>
  <c r="BJ80" i="14"/>
  <c r="Z81" i="23"/>
  <c r="AC90" i="23"/>
  <c r="AC98" i="23"/>
  <c r="Z57" i="21"/>
  <c r="Z103" i="7"/>
  <c r="AC103" i="3"/>
  <c r="AF83" i="28"/>
  <c r="AC120" i="3"/>
  <c r="Z125" i="3"/>
  <c r="AJ124" i="14"/>
  <c r="X131" i="14"/>
  <c r="Z132" i="5"/>
  <c r="AC35" i="26"/>
  <c r="Z140" i="28"/>
  <c r="AF19" i="34"/>
  <c r="BF140" i="14"/>
  <c r="AF146" i="23"/>
  <c r="AC114" i="21"/>
  <c r="Z70" i="32"/>
  <c r="H180" i="14"/>
  <c r="AF60" i="23"/>
  <c r="BJ63" i="14"/>
  <c r="BJ65" i="14"/>
  <c r="AC86" i="23"/>
  <c r="AA79" i="24"/>
  <c r="BM78" i="14"/>
  <c r="BM81" i="14"/>
  <c r="AI64" i="20"/>
  <c r="AZ120" i="14"/>
  <c r="X125" i="14"/>
  <c r="AI93" i="20"/>
  <c r="X137" i="14"/>
  <c r="Z138" i="5"/>
  <c r="AJ136" i="14"/>
  <c r="X138" i="14"/>
  <c r="AC47" i="23"/>
  <c r="AC18" i="23"/>
  <c r="Z125" i="4"/>
  <c r="AI141" i="5"/>
  <c r="AC163" i="23"/>
  <c r="AC57" i="23"/>
  <c r="AC85" i="23"/>
  <c r="AA100" i="24"/>
  <c r="BM99" i="14"/>
  <c r="H108" i="14"/>
  <c r="Z113" i="27"/>
  <c r="AR109" i="14"/>
  <c r="Z33" i="33"/>
  <c r="AF50" i="33"/>
  <c r="AJ122" i="14"/>
  <c r="R27" i="8"/>
  <c r="Z27" i="8"/>
  <c r="L124" i="14"/>
  <c r="AC96" i="19"/>
  <c r="AF96" i="20"/>
  <c r="J134" i="14"/>
  <c r="Z135" i="27"/>
  <c r="Z14" i="34"/>
  <c r="BF135" i="14"/>
  <c r="AJ137" i="14"/>
  <c r="V138" i="14"/>
  <c r="AC140" i="3"/>
  <c r="AC77" i="33"/>
  <c r="AF84" i="33"/>
  <c r="Z148" i="23"/>
  <c r="AC149" i="23"/>
  <c r="AF153" i="7"/>
  <c r="AC158" i="2"/>
  <c r="Z25" i="8"/>
  <c r="L122" i="14"/>
  <c r="V128" i="14"/>
  <c r="AA127" i="27"/>
  <c r="AC125" i="4"/>
  <c r="Z126" i="4"/>
  <c r="Z39" i="8"/>
  <c r="L136" i="14"/>
  <c r="Z101" i="20"/>
  <c r="AF140" i="23"/>
  <c r="BJ139" i="14"/>
  <c r="Z153" i="3"/>
  <c r="AJ152" i="14"/>
  <c r="AC150" i="4"/>
  <c r="AF160" i="7"/>
  <c r="Z65" i="26"/>
  <c r="AF178" i="5"/>
  <c r="AC77" i="30"/>
  <c r="AX182" i="14"/>
  <c r="Z39" i="36"/>
  <c r="AF184" i="2"/>
  <c r="Z24" i="8"/>
  <c r="L121" i="14"/>
  <c r="H129" i="14"/>
  <c r="AA121" i="27"/>
  <c r="Z134" i="27"/>
  <c r="BF134" i="14"/>
  <c r="AF137" i="6"/>
  <c r="Z138" i="6"/>
  <c r="Z28" i="32"/>
  <c r="Z138" i="28"/>
  <c r="R138" i="14"/>
  <c r="AN112" i="15"/>
  <c r="C139" i="14"/>
  <c r="AC101" i="20"/>
  <c r="Z142" i="27"/>
  <c r="BF145" i="14"/>
  <c r="Z103" i="21"/>
  <c r="AC162" i="5"/>
  <c r="Z43" i="34"/>
  <c r="Z163" i="4"/>
  <c r="Z170" i="14"/>
  <c r="Z27" i="36"/>
  <c r="X124" i="14"/>
  <c r="AL98" i="15"/>
  <c r="B125" i="14"/>
  <c r="Z129" i="6"/>
  <c r="AZ138" i="14"/>
  <c r="Z30" i="31"/>
  <c r="AA142" i="27"/>
  <c r="T142" i="27"/>
  <c r="V140" i="14"/>
  <c r="BJ158" i="14"/>
  <c r="AI123" i="19"/>
  <c r="AC122" i="20"/>
  <c r="AC161" i="6"/>
  <c r="Z41" i="30"/>
  <c r="BF146" i="14"/>
  <c r="Z45" i="30"/>
  <c r="AC152" i="5"/>
  <c r="H158" i="14"/>
  <c r="AN134" i="15"/>
  <c r="C161" i="14" s="1"/>
  <c r="AC134" i="15"/>
  <c r="AF162" i="2"/>
  <c r="AJ161" i="14"/>
  <c r="AC66" i="26"/>
  <c r="AF167" i="3"/>
  <c r="Z137" i="27"/>
  <c r="BF139" i="14"/>
  <c r="H147" i="14"/>
  <c r="AA149" i="27"/>
  <c r="BF163" i="14"/>
  <c r="Z117" i="15"/>
  <c r="Z145" i="3"/>
  <c r="Z48" i="26"/>
  <c r="R149" i="27"/>
  <c r="Z150" i="5"/>
  <c r="R151" i="27"/>
  <c r="X155" i="14"/>
  <c r="AC38" i="34"/>
  <c r="Z133" i="15"/>
  <c r="BJ160" i="14"/>
  <c r="AC56" i="30"/>
  <c r="AC40" i="34"/>
  <c r="Z165" i="2"/>
  <c r="AC22" i="36"/>
  <c r="AC55" i="31"/>
  <c r="J170" i="14"/>
  <c r="Z132" i="20"/>
  <c r="AC137" i="19"/>
  <c r="Z77" i="26"/>
  <c r="Z175" i="28"/>
  <c r="AF176" i="7"/>
  <c r="J159" i="14"/>
  <c r="Z134" i="15"/>
  <c r="Z169" i="6"/>
  <c r="Z171" i="2"/>
  <c r="AF128" i="21"/>
  <c r="AF177" i="7"/>
  <c r="N176" i="14"/>
  <c r="BJ178" i="14"/>
  <c r="AF179" i="23"/>
  <c r="AF139" i="15"/>
  <c r="Z16" i="37"/>
  <c r="R16" i="37"/>
  <c r="Z71" i="26"/>
  <c r="AZ167" i="14"/>
  <c r="AC169" i="28"/>
  <c r="AC74" i="26"/>
  <c r="J171" i="14"/>
  <c r="AC174" i="2"/>
  <c r="Z30" i="36"/>
  <c r="AC57" i="31"/>
  <c r="N173" i="14"/>
  <c r="AC142" i="20"/>
  <c r="Z20" i="37"/>
  <c r="Z61" i="31"/>
  <c r="AJ172" i="14"/>
  <c r="AC179" i="7"/>
  <c r="AF186" i="3"/>
  <c r="AJ185" i="14"/>
  <c r="Z22" i="37"/>
  <c r="BF174" i="14"/>
  <c r="AC139" i="19"/>
  <c r="H177" i="14"/>
  <c r="Z176" i="14"/>
  <c r="Z180" i="3"/>
  <c r="AJ179" i="14"/>
  <c r="BD179" i="14"/>
  <c r="Z69" i="31"/>
  <c r="AL142" i="15"/>
  <c r="B169" i="14" s="1"/>
  <c r="H169" i="14"/>
  <c r="T170" i="14"/>
  <c r="Z134" i="19"/>
  <c r="AC170" i="3"/>
  <c r="BF173" i="14"/>
  <c r="Z52" i="34"/>
  <c r="AJ176" i="14"/>
  <c r="Z69" i="32"/>
  <c r="Z173" i="5"/>
  <c r="Z165" i="4"/>
  <c r="Z173" i="7"/>
  <c r="Z67" i="30"/>
  <c r="T177" i="14"/>
  <c r="Z141" i="19"/>
  <c r="AC178" i="5"/>
  <c r="AJ177" i="14"/>
  <c r="N178" i="14"/>
  <c r="AC179" i="5"/>
  <c r="Z151" i="15"/>
  <c r="Z171" i="4"/>
  <c r="Z179" i="28"/>
  <c r="Z180" i="2"/>
  <c r="Z143" i="19"/>
  <c r="AC183" i="23"/>
  <c r="N184" i="14"/>
  <c r="Z185" i="7"/>
  <c r="Z57" i="34"/>
  <c r="Z180" i="35"/>
  <c r="Z180" i="23"/>
  <c r="Z184" i="35"/>
  <c r="Z138" i="21"/>
  <c r="Z186" i="2"/>
  <c r="H185" i="14"/>
  <c r="V181" i="14"/>
  <c r="AC137" i="21"/>
  <c r="AF120" i="33"/>
  <c r="AC183" i="35"/>
  <c r="Z147" i="19"/>
  <c r="AF157" i="15"/>
  <c r="AL157" i="15"/>
  <c r="B184" i="14"/>
  <c r="AF175" i="4"/>
  <c r="Z86" i="26"/>
  <c r="Z184" i="28"/>
  <c r="Z187" i="7"/>
  <c r="Z148" i="20"/>
  <c r="AI35" i="3"/>
  <c r="AF53" i="3"/>
  <c r="AJ52" i="14"/>
  <c r="Z62" i="3"/>
  <c r="AI30" i="3"/>
  <c r="AC84" i="3"/>
  <c r="Z88" i="3"/>
  <c r="Z90" i="3"/>
  <c r="AF104" i="3"/>
  <c r="AJ110" i="14"/>
  <c r="Z111" i="3"/>
  <c r="AC114" i="3"/>
  <c r="AI117" i="3"/>
  <c r="AF165" i="3"/>
  <c r="AC184" i="3"/>
  <c r="Z163" i="3"/>
  <c r="AF96" i="3"/>
  <c r="AJ26" i="14"/>
  <c r="Z27" i="3"/>
  <c r="AI36" i="3"/>
  <c r="AC106" i="3"/>
  <c r="AI108" i="3"/>
  <c r="AJ135" i="14"/>
  <c r="AI138" i="3"/>
  <c r="AC15" i="3"/>
  <c r="Z181" i="3"/>
  <c r="Z61" i="3"/>
  <c r="Z99" i="3"/>
  <c r="Z60" i="3"/>
  <c r="Z67" i="3"/>
  <c r="AF71" i="3"/>
  <c r="AI49" i="3"/>
  <c r="AJ12" i="14"/>
  <c r="Z13" i="3"/>
  <c r="Z18" i="3"/>
  <c r="Z37" i="3"/>
  <c r="Z38" i="3"/>
  <c r="AI42" i="3"/>
  <c r="AI44" i="3"/>
  <c r="AI47" i="3"/>
  <c r="AC70" i="3"/>
  <c r="AJ112" i="14"/>
  <c r="AC116" i="3"/>
  <c r="AC41" i="3"/>
  <c r="AF23" i="3"/>
  <c r="AF12" i="3"/>
  <c r="AC21" i="3"/>
  <c r="AC73" i="3"/>
  <c r="AC161" i="3"/>
  <c r="AC13" i="3"/>
  <c r="Z14" i="3"/>
  <c r="Z170" i="3"/>
  <c r="AC133" i="3"/>
  <c r="Z136" i="3"/>
  <c r="Z135" i="3"/>
  <c r="Z106" i="3"/>
  <c r="Z20" i="3"/>
  <c r="AC10" i="3"/>
  <c r="AI28" i="3"/>
  <c r="Z46" i="3"/>
  <c r="AC63" i="3"/>
  <c r="Z78" i="3"/>
  <c r="AC90" i="3"/>
  <c r="AI91" i="3"/>
  <c r="AJ106" i="14"/>
  <c r="AI115" i="3"/>
  <c r="AC118" i="3"/>
  <c r="AJ113" i="14"/>
  <c r="AJ21" i="14"/>
  <c r="AJ43" i="14"/>
  <c r="Z54" i="3"/>
  <c r="AJ150" i="14"/>
  <c r="AJ163" i="14"/>
  <c r="Z169" i="3"/>
  <c r="AJ127" i="14"/>
  <c r="Z189" i="23"/>
  <c r="Z44" i="36"/>
  <c r="Z188" i="7"/>
  <c r="AT184" i="14"/>
  <c r="AI58" i="32"/>
  <c r="Z58" i="32"/>
  <c r="Z57" i="32"/>
  <c r="AF55" i="32"/>
  <c r="Z49" i="32"/>
  <c r="AF47" i="32"/>
  <c r="Z56" i="32"/>
  <c r="Z48" i="32"/>
  <c r="Z38" i="32"/>
  <c r="Z68" i="32"/>
  <c r="AT177" i="14"/>
  <c r="Z60" i="32"/>
  <c r="Z62" i="32"/>
  <c r="AT171" i="14"/>
  <c r="Z54" i="32"/>
  <c r="Z46" i="32"/>
  <c r="AT148" i="14"/>
  <c r="AC78" i="32"/>
  <c r="Z41" i="32"/>
  <c r="AT132" i="14"/>
  <c r="Z74" i="32"/>
  <c r="Z190" i="23"/>
  <c r="Z93" i="26"/>
  <c r="Z191" i="28"/>
  <c r="AC119" i="28"/>
  <c r="AF38" i="28"/>
  <c r="BH122" i="14"/>
  <c r="Z164" i="28"/>
  <c r="Z186" i="28"/>
  <c r="AC16" i="28"/>
  <c r="AF52" i="28"/>
  <c r="AF88" i="28"/>
  <c r="AF96" i="28"/>
  <c r="Z118" i="28"/>
  <c r="AC120" i="28"/>
  <c r="AI134" i="28"/>
  <c r="AI149" i="28"/>
  <c r="Z156" i="28"/>
  <c r="AF165" i="28"/>
  <c r="AC37" i="28"/>
  <c r="AF77" i="28"/>
  <c r="AF78" i="28"/>
  <c r="Z115" i="28"/>
  <c r="AC133" i="28"/>
  <c r="BH146" i="14"/>
  <c r="Z147" i="28"/>
  <c r="Z181" i="28"/>
  <c r="AI186" i="28"/>
  <c r="AI51" i="28"/>
  <c r="AI59" i="28"/>
  <c r="AI146" i="28"/>
  <c r="AC167" i="28"/>
  <c r="AF79" i="28"/>
  <c r="AC48" i="28"/>
  <c r="AC49" i="28"/>
  <c r="AC98" i="28"/>
  <c r="AI116" i="28"/>
  <c r="Z122" i="28"/>
  <c r="Z178" i="28"/>
  <c r="AF64" i="28"/>
  <c r="AC150" i="28"/>
  <c r="AF188" i="28"/>
  <c r="Z148" i="28"/>
  <c r="Z154" i="28"/>
  <c r="AI138" i="28"/>
  <c r="BH156" i="14"/>
  <c r="AC187" i="28"/>
  <c r="Z157" i="28"/>
  <c r="Z144" i="28"/>
  <c r="AC63" i="28"/>
  <c r="AC97" i="28"/>
  <c r="AC111" i="28"/>
  <c r="AC190" i="28"/>
  <c r="AF190" i="28"/>
  <c r="AF187" i="28"/>
  <c r="Z8" i="39"/>
  <c r="Z192" i="28"/>
  <c r="Z13" i="39"/>
  <c r="Z87" i="30"/>
  <c r="Z192" i="3"/>
  <c r="Z192" i="6"/>
  <c r="Z153" i="20"/>
  <c r="Z96" i="26"/>
  <c r="Z191" i="35"/>
  <c r="Z154" i="20"/>
  <c r="Z193" i="2"/>
  <c r="AC10" i="33"/>
  <c r="Z65" i="33"/>
  <c r="Z15" i="33"/>
  <c r="Z30" i="33"/>
  <c r="Z60" i="33"/>
  <c r="Z75" i="33"/>
  <c r="AR130" i="14"/>
  <c r="Z52" i="33"/>
  <c r="AC79" i="33"/>
  <c r="Z80" i="33"/>
  <c r="AI82" i="33"/>
  <c r="Z105" i="33"/>
  <c r="AC81" i="33"/>
  <c r="Z69" i="33"/>
  <c r="AF9" i="33"/>
  <c r="AF45" i="33"/>
  <c r="AR107" i="14"/>
  <c r="AI50" i="33"/>
  <c r="AC55" i="33"/>
  <c r="Z88" i="33"/>
  <c r="AF99" i="33"/>
  <c r="AR178" i="14"/>
  <c r="AR125" i="14"/>
  <c r="AR140" i="14"/>
  <c r="AI86" i="33"/>
  <c r="AR156" i="14"/>
  <c r="AR191" i="14"/>
  <c r="Z129" i="33"/>
  <c r="Z195" i="5"/>
  <c r="Z195" i="6"/>
  <c r="Z196" i="23"/>
  <c r="Z76" i="34"/>
  <c r="AC101" i="26"/>
  <c r="Z53" i="36"/>
  <c r="Z54" i="36"/>
  <c r="Z86" i="32"/>
  <c r="Z198" i="3"/>
  <c r="Z157" i="20"/>
  <c r="Z170" i="15"/>
  <c r="B137" i="14"/>
  <c r="Z110" i="15"/>
  <c r="AC136" i="15"/>
  <c r="Z33" i="15"/>
  <c r="AN95" i="15"/>
  <c r="C122" i="14"/>
  <c r="AC107" i="15"/>
  <c r="Z108" i="15"/>
  <c r="AN130" i="15"/>
  <c r="C157" i="14"/>
  <c r="Z152" i="15"/>
  <c r="AI44" i="15"/>
  <c r="Z74" i="15"/>
  <c r="Z46" i="15"/>
  <c r="AC102" i="15"/>
  <c r="AN102" i="15"/>
  <c r="C129" i="14" s="1"/>
  <c r="AC113" i="15"/>
  <c r="AL114" i="15"/>
  <c r="B141" i="14"/>
  <c r="Z123" i="15"/>
  <c r="AC137" i="15"/>
  <c r="AC142" i="15"/>
  <c r="AC22" i="15"/>
  <c r="AC41" i="15"/>
  <c r="AN41" i="15"/>
  <c r="C68" i="14" s="1"/>
  <c r="AF72" i="15"/>
  <c r="AC159" i="15"/>
  <c r="Z166" i="15"/>
  <c r="Z59" i="15"/>
  <c r="AL148" i="15"/>
  <c r="B175" i="14" s="1"/>
  <c r="AL118" i="15"/>
  <c r="B145" i="14" s="1"/>
  <c r="AL167" i="15"/>
  <c r="B194" i="14" s="1"/>
  <c r="AL116" i="15"/>
  <c r="B143" i="14" s="1"/>
  <c r="AN146" i="15"/>
  <c r="C173" i="14" s="1"/>
  <c r="AL164" i="15"/>
  <c r="B191" i="14" s="1"/>
  <c r="AC49" i="15"/>
  <c r="AC139" i="15"/>
  <c r="AC145" i="15"/>
  <c r="AC37" i="15"/>
  <c r="AN60" i="15"/>
  <c r="C87" i="14" s="1"/>
  <c r="AL103" i="15"/>
  <c r="B130" i="14" s="1"/>
  <c r="AC119" i="15"/>
  <c r="AL141" i="15"/>
  <c r="B168" i="14"/>
  <c r="AN144" i="15"/>
  <c r="C171" i="14"/>
  <c r="AC144" i="15"/>
  <c r="Z140" i="15"/>
  <c r="AN161" i="15"/>
  <c r="C188" i="14"/>
  <c r="AC165" i="15"/>
  <c r="Z167" i="15"/>
  <c r="AF198" i="28"/>
  <c r="AC198" i="28"/>
  <c r="AC88" i="32"/>
  <c r="AC198" i="3"/>
  <c r="AC200" i="5"/>
  <c r="Z200" i="5"/>
  <c r="Z45" i="7"/>
  <c r="N112" i="14"/>
  <c r="Z130" i="7"/>
  <c r="Z30" i="7"/>
  <c r="AC42" i="7"/>
  <c r="Z44" i="7"/>
  <c r="AI44" i="7"/>
  <c r="AC48" i="7"/>
  <c r="AC57" i="7"/>
  <c r="Z59" i="7"/>
  <c r="Z63" i="7"/>
  <c r="AC63" i="7"/>
  <c r="Z68" i="7"/>
  <c r="AC69" i="7"/>
  <c r="AC72" i="7"/>
  <c r="Z144" i="7"/>
  <c r="AC151" i="7"/>
  <c r="AC53" i="7"/>
  <c r="AF90" i="7"/>
  <c r="Z98" i="7"/>
  <c r="AC101" i="7"/>
  <c r="AI112" i="7"/>
  <c r="AI123" i="7"/>
  <c r="Z132" i="7"/>
  <c r="N9" i="14"/>
  <c r="N6" i="14"/>
  <c r="Z26" i="7"/>
  <c r="Z42" i="7"/>
  <c r="Z49" i="7"/>
  <c r="Z80" i="7"/>
  <c r="AI83" i="7"/>
  <c r="AC92" i="7"/>
  <c r="AC93" i="7"/>
  <c r="AI104" i="7"/>
  <c r="N114" i="14"/>
  <c r="Z138" i="7"/>
  <c r="Z145" i="7"/>
  <c r="Z12" i="7"/>
  <c r="Z15" i="7"/>
  <c r="AC34" i="7"/>
  <c r="AI40" i="7"/>
  <c r="Z87" i="7"/>
  <c r="N125" i="14"/>
  <c r="Z126" i="7"/>
  <c r="AC137" i="7"/>
  <c r="Z94" i="7"/>
  <c r="N139" i="14"/>
  <c r="N150" i="14"/>
  <c r="AC188" i="7"/>
  <c r="Z157" i="7"/>
  <c r="N141" i="14"/>
  <c r="N181" i="14"/>
  <c r="Z195" i="7"/>
  <c r="N104" i="14"/>
  <c r="N116" i="14"/>
  <c r="AC159" i="20"/>
  <c r="H197" i="14"/>
  <c r="Z152" i="21"/>
  <c r="AC170" i="15"/>
  <c r="Z78" i="34"/>
  <c r="AF200" i="28"/>
  <c r="AC78" i="34"/>
  <c r="Z90" i="32"/>
  <c r="Z200" i="3"/>
  <c r="AF192" i="4"/>
  <c r="AC21" i="2"/>
  <c r="AI12" i="6"/>
  <c r="Z20" i="6"/>
  <c r="AF11" i="4"/>
  <c r="T14" i="12"/>
  <c r="V8" i="10"/>
  <c r="T10" i="10"/>
  <c r="Z21" i="13"/>
  <c r="AH20" i="14"/>
  <c r="R21" i="13"/>
  <c r="AI13" i="3"/>
  <c r="X26" i="10"/>
  <c r="V29" i="12"/>
  <c r="Z29" i="12"/>
  <c r="AD28" i="14"/>
  <c r="R32" i="10"/>
  <c r="AA35" i="13"/>
  <c r="AI34" i="14"/>
  <c r="T35" i="13"/>
  <c r="AC37" i="3"/>
  <c r="Z38" i="13"/>
  <c r="AH37" i="14"/>
  <c r="AJ37" i="14"/>
  <c r="AF38" i="3"/>
  <c r="AC40" i="2"/>
  <c r="Z41" i="6"/>
  <c r="AF34" i="4"/>
  <c r="AF43" i="6"/>
  <c r="AC29" i="5"/>
  <c r="AF43" i="5"/>
  <c r="Z61" i="6"/>
  <c r="AF54" i="4"/>
  <c r="Z110" i="14"/>
  <c r="Z103" i="4"/>
  <c r="AC75" i="19"/>
  <c r="Z112" i="3"/>
  <c r="AJ111" i="14"/>
  <c r="AI114" i="23"/>
  <c r="AI107" i="4"/>
  <c r="AI116" i="2"/>
  <c r="AI90" i="15"/>
  <c r="AA22" i="8"/>
  <c r="M119" i="14"/>
  <c r="T22" i="8"/>
  <c r="AI14" i="2"/>
  <c r="AF21" i="2"/>
  <c r="X9" i="9"/>
  <c r="AA9" i="9"/>
  <c r="G8" i="14"/>
  <c r="AA10" i="9"/>
  <c r="G9" i="14"/>
  <c r="X10" i="9"/>
  <c r="AI9" i="7"/>
  <c r="AI17" i="7"/>
  <c r="AI18" i="7"/>
  <c r="AI21" i="7"/>
  <c r="V8" i="11"/>
  <c r="R9" i="12"/>
  <c r="Z9" i="12"/>
  <c r="AD8" i="14"/>
  <c r="X17" i="12"/>
  <c r="AA18" i="12"/>
  <c r="AE17" i="14"/>
  <c r="X13" i="10"/>
  <c r="X16" i="10"/>
  <c r="AA17" i="10"/>
  <c r="AG16" i="14"/>
  <c r="X17" i="10"/>
  <c r="Z9" i="13"/>
  <c r="AH8" i="14"/>
  <c r="V12" i="13"/>
  <c r="Z12" i="13"/>
  <c r="AH11" i="14"/>
  <c r="AA12" i="13"/>
  <c r="AI11" i="14"/>
  <c r="T12" i="13"/>
  <c r="AI16" i="3"/>
  <c r="Z24" i="12"/>
  <c r="AD23" i="14"/>
  <c r="V24" i="12"/>
  <c r="AA24" i="12"/>
  <c r="AE23" i="14"/>
  <c r="AF25" i="7"/>
  <c r="R26" i="12"/>
  <c r="AF27" i="7"/>
  <c r="AC28" i="2"/>
  <c r="X28" i="12"/>
  <c r="X29" i="10"/>
  <c r="AA29" i="10"/>
  <c r="AG28" i="14"/>
  <c r="V30" i="13"/>
  <c r="AA30" i="13"/>
  <c r="AI29" i="14"/>
  <c r="T30" i="13"/>
  <c r="AA31" i="13"/>
  <c r="AI30" i="14"/>
  <c r="T31" i="13"/>
  <c r="Z32" i="13"/>
  <c r="AH31" i="14"/>
  <c r="Z34" i="3"/>
  <c r="AJ33" i="14"/>
  <c r="T17" i="9"/>
  <c r="AA17" i="9"/>
  <c r="G16" i="14"/>
  <c r="T34" i="9"/>
  <c r="R45" i="13"/>
  <c r="Z45" i="13"/>
  <c r="AH44" i="14"/>
  <c r="AI33" i="5"/>
  <c r="AC19" i="20"/>
  <c r="Z60" i="6"/>
  <c r="AC60" i="3"/>
  <c r="AI100" i="5"/>
  <c r="N100" i="14"/>
  <c r="Z101" i="7"/>
  <c r="Z22" i="6"/>
  <c r="AI15" i="4"/>
  <c r="AA21" i="12"/>
  <c r="AE20" i="14"/>
  <c r="T21" i="12"/>
  <c r="AE22" i="14"/>
  <c r="R20" i="10"/>
  <c r="X21" i="10"/>
  <c r="V15" i="13"/>
  <c r="Z15" i="13"/>
  <c r="AH14" i="14"/>
  <c r="T20" i="13"/>
  <c r="AA20" i="13"/>
  <c r="AI19" i="14"/>
  <c r="T21" i="13"/>
  <c r="Z8" i="3"/>
  <c r="AJ7" i="14"/>
  <c r="AJ20" i="14"/>
  <c r="Z21" i="3"/>
  <c r="AF7" i="2"/>
  <c r="AC24" i="7"/>
  <c r="R26" i="13"/>
  <c r="Z20" i="4"/>
  <c r="R28" i="12"/>
  <c r="AF29" i="2"/>
  <c r="R29" i="10"/>
  <c r="V31" i="12"/>
  <c r="Z31" i="12"/>
  <c r="AD30" i="14"/>
  <c r="AA32" i="10"/>
  <c r="AG31" i="14"/>
  <c r="R16" i="9"/>
  <c r="Z16" i="9"/>
  <c r="F15" i="14"/>
  <c r="V36" i="10"/>
  <c r="T38" i="9"/>
  <c r="AA38" i="9"/>
  <c r="G37" i="14"/>
  <c r="Z43" i="13"/>
  <c r="AH42" i="14"/>
  <c r="R43" i="13"/>
  <c r="V9" i="17"/>
  <c r="Z9" i="17"/>
  <c r="AL42" i="14"/>
  <c r="AF10" i="19"/>
  <c r="AF37" i="5"/>
  <c r="AI43" i="5"/>
  <c r="AI45" i="4"/>
  <c r="Z57" i="3"/>
  <c r="Z71" i="5"/>
  <c r="Z44" i="19"/>
  <c r="AF93" i="5"/>
  <c r="AC85" i="4"/>
  <c r="AI12" i="2"/>
  <c r="AI16" i="2"/>
  <c r="Z17" i="2"/>
  <c r="V10" i="9"/>
  <c r="Z11" i="7"/>
  <c r="AF8" i="6"/>
  <c r="Z7" i="4"/>
  <c r="Z8" i="4"/>
  <c r="AA7" i="11"/>
  <c r="AA13" i="12"/>
  <c r="AE12" i="14"/>
  <c r="Z18" i="12"/>
  <c r="AD17" i="14"/>
  <c r="V18" i="12"/>
  <c r="V14" i="10"/>
  <c r="V20" i="13"/>
  <c r="AI7" i="3"/>
  <c r="AC18" i="4"/>
  <c r="V27" i="10"/>
  <c r="Z28" i="10"/>
  <c r="AF27" i="14"/>
  <c r="V28" i="10"/>
  <c r="AA28" i="10"/>
  <c r="AG27" i="14"/>
  <c r="V29" i="13"/>
  <c r="AA29" i="13"/>
  <c r="AI28" i="14"/>
  <c r="T29" i="13"/>
  <c r="X31" i="10"/>
  <c r="V34" i="13"/>
  <c r="AI8" i="15"/>
  <c r="V39" i="9"/>
  <c r="F38" i="14"/>
  <c r="Z40" i="13"/>
  <c r="AH39" i="14"/>
  <c r="V40" i="13"/>
  <c r="Z45" i="2"/>
  <c r="AI49" i="6"/>
  <c r="AC17" i="5"/>
  <c r="AC23" i="5"/>
  <c r="AC43" i="4"/>
  <c r="AI51" i="6"/>
  <c r="AC51" i="2"/>
  <c r="AF72" i="6"/>
  <c r="V30" i="12"/>
  <c r="T15" i="10"/>
  <c r="AC11" i="3"/>
  <c r="X15" i="13"/>
  <c r="AC7" i="4"/>
  <c r="Z22" i="10"/>
  <c r="AF21" i="14"/>
  <c r="Z23" i="13"/>
  <c r="AH22" i="14"/>
  <c r="AC25" i="3"/>
  <c r="AA24" i="10"/>
  <c r="AG23" i="14"/>
  <c r="Z28" i="3"/>
  <c r="Z29" i="3"/>
  <c r="Z22" i="4"/>
  <c r="AC22" i="4"/>
  <c r="AC31" i="3"/>
  <c r="T32" i="13"/>
  <c r="AI35" i="2"/>
  <c r="Z40" i="2"/>
  <c r="Z37" i="4"/>
  <c r="Z21" i="15"/>
  <c r="AL21" i="15"/>
  <c r="B48" i="14"/>
  <c r="AC49" i="3"/>
  <c r="AC22" i="20"/>
  <c r="AI76" i="2"/>
  <c r="Z72" i="4"/>
  <c r="AI77" i="4"/>
  <c r="AC92" i="2"/>
  <c r="AF98" i="4"/>
  <c r="Z27" i="4"/>
  <c r="AA39" i="9"/>
  <c r="G38" i="14"/>
  <c r="T39" i="9"/>
  <c r="Z42" i="10"/>
  <c r="AF41" i="14"/>
  <c r="AC44" i="2"/>
  <c r="Z35" i="5"/>
  <c r="AI42" i="5"/>
  <c r="AJ50" i="14"/>
  <c r="Z46" i="4"/>
  <c r="Z17" i="19"/>
  <c r="T53" i="14"/>
  <c r="AF55" i="5"/>
  <c r="AC55" i="7"/>
  <c r="Z57" i="5"/>
  <c r="AC57" i="2"/>
  <c r="AF60" i="2"/>
  <c r="Z29" i="20"/>
  <c r="AC52" i="21"/>
  <c r="AI102" i="23"/>
  <c r="AA59" i="24"/>
  <c r="X59" i="24"/>
  <c r="AC57" i="21"/>
  <c r="Z65" i="20"/>
  <c r="AF26" i="28"/>
  <c r="AF63" i="28"/>
  <c r="Z19" i="9"/>
  <c r="F18" i="14"/>
  <c r="R19" i="9"/>
  <c r="AA24" i="9"/>
  <c r="G23" i="14"/>
  <c r="T24" i="9"/>
  <c r="Z26" i="9"/>
  <c r="F25" i="14"/>
  <c r="Z27" i="9"/>
  <c r="F26" i="14"/>
  <c r="R27" i="9"/>
  <c r="R29" i="9"/>
  <c r="R39" i="12"/>
  <c r="Z39" i="3"/>
  <c r="AA43" i="12"/>
  <c r="AE42" i="14"/>
  <c r="AC13" i="5"/>
  <c r="V16" i="17"/>
  <c r="AI56" i="7"/>
  <c r="AF58" i="2"/>
  <c r="AC61" i="4"/>
  <c r="AC70" i="4"/>
  <c r="Z54" i="23"/>
  <c r="AC66" i="23"/>
  <c r="BJ71" i="14"/>
  <c r="Z76" i="23"/>
  <c r="AF99" i="4"/>
  <c r="X46" i="14"/>
  <c r="Z50" i="12"/>
  <c r="AD49" i="14"/>
  <c r="T54" i="12"/>
  <c r="AC55" i="3"/>
  <c r="AA26" i="17"/>
  <c r="AM59" i="14"/>
  <c r="AF61" i="3"/>
  <c r="T27" i="17"/>
  <c r="AA27" i="17"/>
  <c r="AM60" i="14"/>
  <c r="AC42" i="15"/>
  <c r="AC70" i="5"/>
  <c r="N71" i="14"/>
  <c r="Z72" i="7"/>
  <c r="AC42" i="21"/>
  <c r="AI53" i="19"/>
  <c r="AF56" i="20"/>
  <c r="J101" i="14"/>
  <c r="Z86" i="23"/>
  <c r="Z67" i="19"/>
  <c r="Z109" i="14"/>
  <c r="AF67" i="3"/>
  <c r="X67" i="14"/>
  <c r="Z44" i="15"/>
  <c r="AC78" i="2"/>
  <c r="Z91" i="2"/>
  <c r="AF95" i="7"/>
  <c r="AJ97" i="14"/>
  <c r="Z98" i="3"/>
  <c r="AC99" i="5"/>
  <c r="Z58" i="23"/>
  <c r="Z73" i="23"/>
  <c r="AF78" i="23"/>
  <c r="Z67" i="24"/>
  <c r="R67" i="24"/>
  <c r="Z97" i="23"/>
  <c r="Z103" i="2"/>
  <c r="AF12" i="28"/>
  <c r="AF120" i="23"/>
  <c r="AJ48" i="14"/>
  <c r="AC50" i="4"/>
  <c r="AC52" i="4"/>
  <c r="Z64" i="2"/>
  <c r="N70" i="14"/>
  <c r="AI71" i="3"/>
  <c r="AC71" i="5"/>
  <c r="Z74" i="5"/>
  <c r="Z78" i="7"/>
  <c r="AI82" i="7"/>
  <c r="AI50" i="19"/>
  <c r="Z49" i="20"/>
  <c r="Z97" i="5"/>
  <c r="AA36" i="24"/>
  <c r="X36" i="24"/>
  <c r="N105" i="14"/>
  <c r="X105" i="14"/>
  <c r="X106" i="14"/>
  <c r="AF55" i="28"/>
  <c r="AF89" i="28"/>
  <c r="AF15" i="28"/>
  <c r="AF32" i="28"/>
  <c r="AC120" i="5"/>
  <c r="Z18" i="33"/>
  <c r="Z37" i="33"/>
  <c r="J126" i="14"/>
  <c r="Z88" i="20"/>
  <c r="AC21" i="33"/>
  <c r="AF114" i="4"/>
  <c r="AC124" i="28"/>
  <c r="AC80" i="5"/>
  <c r="AL54" i="15"/>
  <c r="B81" i="14"/>
  <c r="Z42" i="21"/>
  <c r="AC94" i="2"/>
  <c r="AC97" i="3"/>
  <c r="BJ60" i="14"/>
  <c r="BJ88" i="14"/>
  <c r="BJ52" i="14"/>
  <c r="Z74" i="23"/>
  <c r="AF102" i="23"/>
  <c r="Z105" i="27"/>
  <c r="V106" i="14"/>
  <c r="H115" i="14"/>
  <c r="N115" i="14"/>
  <c r="X116" i="14"/>
  <c r="T118" i="14"/>
  <c r="AC74" i="21"/>
  <c r="Z44" i="33"/>
  <c r="Z120" i="27"/>
  <c r="Z28" i="17"/>
  <c r="AL61" i="14"/>
  <c r="AA36" i="17"/>
  <c r="AM69" i="14"/>
  <c r="X75" i="14"/>
  <c r="Z77" i="5"/>
  <c r="AC80" i="7"/>
  <c r="AC75" i="4"/>
  <c r="Z88" i="5"/>
  <c r="Z81" i="4"/>
  <c r="Z94" i="3"/>
  <c r="Z63" i="19"/>
  <c r="Z65" i="19"/>
  <c r="AC69" i="23"/>
  <c r="AA53" i="24"/>
  <c r="AA67" i="24"/>
  <c r="Z96" i="23"/>
  <c r="Z95" i="4"/>
  <c r="AF21" i="28"/>
  <c r="AC31" i="28"/>
  <c r="AC42" i="23"/>
  <c r="AC16" i="23"/>
  <c r="AC64" i="33"/>
  <c r="AJ129" i="14"/>
  <c r="X130" i="14"/>
  <c r="Z98" i="20"/>
  <c r="Z97" i="20"/>
  <c r="Z77" i="33"/>
  <c r="AC144" i="3"/>
  <c r="Z94" i="21"/>
  <c r="Z140" i="27"/>
  <c r="Z137" i="4"/>
  <c r="Z34" i="31"/>
  <c r="Z99" i="20"/>
  <c r="J137" i="14"/>
  <c r="Z141" i="14"/>
  <c r="Z145" i="27"/>
  <c r="AL120" i="15"/>
  <c r="B147" i="14"/>
  <c r="AZ147" i="14"/>
  <c r="V178" i="14"/>
  <c r="Z106" i="20"/>
  <c r="AA14" i="37"/>
  <c r="AL138" i="15"/>
  <c r="B165" i="14" s="1"/>
  <c r="Z15" i="37"/>
  <c r="AA16" i="37"/>
  <c r="BD168" i="14"/>
  <c r="AC28" i="36"/>
  <c r="Z23" i="37"/>
  <c r="AC52" i="34"/>
  <c r="AF176" i="3"/>
  <c r="AJ175" i="14"/>
  <c r="V154" i="14"/>
  <c r="X159" i="14"/>
  <c r="AC162" i="2"/>
  <c r="AC99" i="33"/>
  <c r="AX164" i="14"/>
  <c r="H165" i="14"/>
  <c r="J166" i="14"/>
  <c r="AI167" i="3"/>
  <c r="Z122" i="20"/>
  <c r="Z154" i="4"/>
  <c r="Z167" i="2"/>
  <c r="AA17" i="37"/>
  <c r="BJ165" i="14"/>
  <c r="AC164" i="4"/>
  <c r="AR173" i="14"/>
  <c r="AC39" i="36"/>
  <c r="N179" i="14"/>
  <c r="AC83" i="26"/>
  <c r="BF175" i="14"/>
  <c r="BH176" i="14"/>
  <c r="X179" i="14"/>
  <c r="AC36" i="36"/>
  <c r="Z82" i="26"/>
  <c r="AC183" i="6"/>
  <c r="Z177" i="14"/>
  <c r="Z142" i="19"/>
  <c r="AC81" i="26"/>
  <c r="X182" i="14"/>
  <c r="H182" i="14"/>
  <c r="AC183" i="7"/>
  <c r="AJ183" i="14"/>
  <c r="Z188" i="6"/>
  <c r="AC73" i="31"/>
  <c r="AL158" i="15"/>
  <c r="B185" i="14"/>
  <c r="Z187" i="35"/>
  <c r="AC149" i="19"/>
  <c r="Z150" i="19"/>
  <c r="AC76" i="31"/>
  <c r="AC184" i="2"/>
  <c r="Z87" i="26"/>
  <c r="Z187" i="3"/>
  <c r="Z77" i="32"/>
  <c r="Z147" i="20"/>
  <c r="AC188" i="6"/>
  <c r="X187" i="14"/>
  <c r="AC179" i="4"/>
  <c r="AC188" i="5"/>
  <c r="AC77" i="31"/>
  <c r="Z66" i="34"/>
  <c r="AC188" i="23"/>
  <c r="Z160" i="15"/>
  <c r="AC45" i="36"/>
  <c r="Z67" i="34"/>
  <c r="AC190" i="2"/>
  <c r="Z143" i="21"/>
  <c r="Z182" i="4"/>
  <c r="AC190" i="3"/>
  <c r="Z84" i="30"/>
  <c r="Z10" i="39"/>
  <c r="AC68" i="32"/>
  <c r="AI64" i="32"/>
  <c r="AC60" i="32"/>
  <c r="AC55" i="32"/>
  <c r="AC52" i="32"/>
  <c r="AF46" i="36"/>
  <c r="Z79" i="31"/>
  <c r="BF189" i="14"/>
  <c r="Z68" i="34"/>
  <c r="Z145" i="21"/>
  <c r="Z191" i="7"/>
  <c r="AC154" i="19"/>
  <c r="X190" i="14"/>
  <c r="Z191" i="2"/>
  <c r="AC191" i="6"/>
  <c r="AC91" i="26"/>
  <c r="AC66" i="34"/>
  <c r="Z45" i="36"/>
  <c r="Z190" i="3"/>
  <c r="AF57" i="32"/>
  <c r="AC191" i="2"/>
  <c r="J190" i="14"/>
  <c r="AC152" i="20"/>
  <c r="AC153" i="20"/>
  <c r="AC70" i="34"/>
  <c r="AC193" i="2"/>
  <c r="AC14" i="39"/>
  <c r="Z94" i="26"/>
  <c r="AC69" i="34"/>
  <c r="Z184" i="4"/>
  <c r="Z193" i="3"/>
  <c r="Z95" i="26"/>
  <c r="Z71" i="34"/>
  <c r="AC155" i="20"/>
  <c r="Z193" i="5"/>
  <c r="X193" i="14"/>
  <c r="AC186" i="4"/>
  <c r="Z192" i="2"/>
  <c r="Z192" i="5"/>
  <c r="AC194" i="2"/>
  <c r="AF147" i="21"/>
  <c r="AC148" i="21"/>
  <c r="AC195" i="23"/>
  <c r="Z72" i="34"/>
  <c r="Z195" i="2"/>
  <c r="AC195" i="5"/>
  <c r="Z187" i="4"/>
  <c r="Z132" i="33"/>
  <c r="Z195" i="35"/>
  <c r="Z73" i="34"/>
  <c r="Z148" i="21"/>
  <c r="AC149" i="21"/>
  <c r="AC196" i="3"/>
  <c r="Z52" i="36"/>
  <c r="AC74" i="34"/>
  <c r="AC188" i="4"/>
  <c r="Z133" i="33"/>
  <c r="Z151" i="21"/>
  <c r="Z197" i="3"/>
  <c r="Z75" i="34"/>
  <c r="BJ196" i="14"/>
  <c r="Z197" i="23"/>
  <c r="Z169" i="15"/>
  <c r="Z199" i="5"/>
  <c r="AC196" i="23"/>
  <c r="Z199" i="2"/>
  <c r="AT196" i="14"/>
  <c r="Z87" i="32"/>
  <c r="AC76" i="34"/>
  <c r="Z101" i="26"/>
  <c r="AJ198" i="14"/>
  <c r="Z136" i="33"/>
  <c r="Z160" i="20"/>
  <c r="Z199" i="35"/>
  <c r="BJ199" i="14"/>
  <c r="Z200" i="23"/>
  <c r="Z153" i="21"/>
  <c r="AC160" i="20"/>
  <c r="AC137" i="33"/>
  <c r="AC89" i="32"/>
  <c r="Z55" i="36"/>
  <c r="BH198" i="14"/>
  <c r="Z199" i="28"/>
  <c r="Z198" i="23"/>
  <c r="Z199" i="23"/>
  <c r="AC200" i="23"/>
  <c r="Z77" i="34"/>
  <c r="AF78" i="34"/>
  <c r="BF199" i="14"/>
  <c r="Z193" i="4"/>
  <c r="Z163" i="19"/>
  <c r="Z202" i="2"/>
  <c r="Z51" i="36"/>
  <c r="AC47" i="36"/>
  <c r="AX150" i="14"/>
  <c r="AC31" i="36"/>
  <c r="AX189" i="14"/>
  <c r="AX196" i="14"/>
  <c r="AC17" i="36"/>
  <c r="Z18" i="36"/>
  <c r="Z46" i="36"/>
  <c r="Z203" i="5"/>
  <c r="Z80" i="34"/>
  <c r="AF106" i="26"/>
  <c r="Z58" i="36"/>
  <c r="Z204" i="7"/>
  <c r="AF142" i="33"/>
  <c r="X204" i="14"/>
  <c r="AC207" i="5"/>
  <c r="AC207" i="6"/>
  <c r="AC168" i="19"/>
  <c r="AF207" i="2"/>
  <c r="Z205" i="28"/>
  <c r="Z83" i="34"/>
  <c r="Z61" i="36"/>
  <c r="Z95" i="32"/>
  <c r="Z205" i="3"/>
  <c r="Z197" i="4"/>
  <c r="Z207" i="6"/>
  <c r="Z168" i="19"/>
  <c r="Z205" i="35"/>
  <c r="Z207" i="7"/>
  <c r="Z159" i="21"/>
  <c r="AC177" i="15"/>
  <c r="AF18" i="2"/>
  <c r="Z21" i="2"/>
  <c r="X7" i="8"/>
  <c r="AA7" i="8"/>
  <c r="AC16" i="6"/>
  <c r="R10" i="12"/>
  <c r="Z10" i="12"/>
  <c r="AD9" i="14"/>
  <c r="V16" i="12"/>
  <c r="AD15" i="14"/>
  <c r="V22" i="12"/>
  <c r="Z22" i="12"/>
  <c r="AD21" i="14"/>
  <c r="R15" i="10"/>
  <c r="Z15" i="10"/>
  <c r="AF14" i="14"/>
  <c r="AA13" i="13"/>
  <c r="AI12" i="14"/>
  <c r="T13" i="13"/>
  <c r="Z32" i="6"/>
  <c r="Z25" i="9"/>
  <c r="F24" i="14"/>
  <c r="R25" i="9"/>
  <c r="AC31" i="4"/>
  <c r="T39" i="12"/>
  <c r="V39" i="13"/>
  <c r="Z39" i="13"/>
  <c r="AH38" i="14"/>
  <c r="Z40" i="7"/>
  <c r="Z40" i="6"/>
  <c r="AC45" i="2"/>
  <c r="AI7" i="5"/>
  <c r="AC38" i="5"/>
  <c r="AC16" i="21"/>
  <c r="N63" i="14"/>
  <c r="Z62" i="4"/>
  <c r="AF31" i="20"/>
  <c r="Z36" i="21"/>
  <c r="Z47" i="20"/>
  <c r="AF89" i="6"/>
  <c r="AF93" i="7"/>
  <c r="AC94" i="5"/>
  <c r="AF59" i="28"/>
  <c r="AI64" i="28"/>
  <c r="AC76" i="28"/>
  <c r="AI45" i="23"/>
  <c r="AI43" i="23"/>
  <c r="AF33" i="23"/>
  <c r="AF25" i="23"/>
  <c r="AC15" i="23"/>
  <c r="X111" i="27"/>
  <c r="AA111" i="27"/>
  <c r="V110" i="14"/>
  <c r="Z111" i="6"/>
  <c r="X113" i="24"/>
  <c r="AA113" i="24"/>
  <c r="BM112" i="14"/>
  <c r="AI74" i="20"/>
  <c r="Z113" i="6"/>
  <c r="AC114" i="7"/>
  <c r="AI114" i="28"/>
  <c r="Z69" i="21"/>
  <c r="Z78" i="19"/>
  <c r="AI108" i="4"/>
  <c r="AC118" i="5"/>
  <c r="J118" i="14"/>
  <c r="Z80" i="20"/>
  <c r="AI119" i="7"/>
  <c r="AI119" i="5"/>
  <c r="AF83" i="19"/>
  <c r="T119" i="14"/>
  <c r="AF119" i="6"/>
  <c r="AF120" i="5"/>
  <c r="X119" i="14"/>
  <c r="Z37" i="26"/>
  <c r="AZ133" i="14"/>
  <c r="AF135" i="3"/>
  <c r="AJ134" i="14"/>
  <c r="AI99" i="19"/>
  <c r="Z137" i="2"/>
  <c r="AC98" i="20"/>
  <c r="AF138" i="7"/>
  <c r="T136" i="14"/>
  <c r="AF100" i="19"/>
  <c r="AI104" i="19"/>
  <c r="AF33" i="32"/>
  <c r="AI171" i="6"/>
  <c r="AF174" i="6"/>
  <c r="AF73" i="31"/>
  <c r="AC193" i="6"/>
  <c r="AC185" i="4"/>
  <c r="AF95" i="26"/>
  <c r="Z16" i="39"/>
  <c r="AC85" i="32"/>
  <c r="AF85" i="31"/>
  <c r="AC200" i="2"/>
  <c r="Z196" i="14"/>
  <c r="Z189" i="4"/>
  <c r="AF135" i="33"/>
  <c r="AR197" i="14"/>
  <c r="AF200" i="7"/>
  <c r="AF201" i="2"/>
  <c r="AC200" i="3"/>
  <c r="Z10" i="2"/>
  <c r="AC7" i="6"/>
  <c r="Z8" i="12"/>
  <c r="AD7" i="14"/>
  <c r="T14" i="10"/>
  <c r="AA14" i="10"/>
  <c r="AG13" i="14"/>
  <c r="V18" i="10"/>
  <c r="Z18" i="10"/>
  <c r="AF17" i="14"/>
  <c r="Z16" i="3"/>
  <c r="AJ16" i="14"/>
  <c r="Z17" i="3"/>
  <c r="R30" i="13"/>
  <c r="AC44" i="6"/>
  <c r="AC48" i="3"/>
  <c r="AI40" i="4"/>
  <c r="X50" i="12"/>
  <c r="Z51" i="2"/>
  <c r="AC51" i="7"/>
  <c r="AF45" i="4"/>
  <c r="Z53" i="7"/>
  <c r="AA53" i="12"/>
  <c r="AE52" i="14"/>
  <c r="AF21" i="19"/>
  <c r="T57" i="14"/>
  <c r="Z59" i="5"/>
  <c r="Z69" i="7"/>
  <c r="AF81" i="2"/>
  <c r="AI42" i="20"/>
  <c r="AI75" i="23"/>
  <c r="BJ77" i="14"/>
  <c r="Z87" i="23"/>
  <c r="Z98" i="23"/>
  <c r="AA17" i="24"/>
  <c r="X17" i="24"/>
  <c r="Z18" i="24"/>
  <c r="V18" i="24"/>
  <c r="AA25" i="24"/>
  <c r="X25" i="24"/>
  <c r="Z30" i="24"/>
  <c r="R30" i="24"/>
  <c r="X33" i="24"/>
  <c r="AA33" i="24"/>
  <c r="AA56" i="24"/>
  <c r="T56" i="24"/>
  <c r="Z60" i="24"/>
  <c r="V60" i="24"/>
  <c r="Z66" i="24"/>
  <c r="V66" i="24"/>
  <c r="T69" i="24"/>
  <c r="AA69" i="24"/>
  <c r="X86" i="24"/>
  <c r="AA86" i="24"/>
  <c r="BM85" i="14"/>
  <c r="X93" i="24"/>
  <c r="AA93" i="24"/>
  <c r="BM92" i="14"/>
  <c r="R77" i="24"/>
  <c r="Z77" i="24"/>
  <c r="BL76" i="14"/>
  <c r="R94" i="24"/>
  <c r="Z94" i="24"/>
  <c r="BL93" i="14"/>
  <c r="Z95" i="23"/>
  <c r="AF103" i="6"/>
  <c r="AF103" i="5"/>
  <c r="AF95" i="4"/>
  <c r="AC104" i="5"/>
  <c r="AC104" i="3"/>
  <c r="BJ103" i="14"/>
  <c r="AF104" i="23"/>
  <c r="AF105" i="2"/>
  <c r="AC105" i="6"/>
  <c r="AC8" i="26"/>
  <c r="V106" i="27"/>
  <c r="Z106" i="27"/>
  <c r="AC9" i="26"/>
  <c r="Z9" i="8"/>
  <c r="L106" i="14"/>
  <c r="R9" i="8"/>
  <c r="AC12" i="26"/>
  <c r="Z110" i="2"/>
  <c r="AC9" i="28"/>
  <c r="AC12" i="28"/>
  <c r="AI37" i="28"/>
  <c r="AI42" i="28"/>
  <c r="AC124" i="5"/>
  <c r="Z87" i="15"/>
  <c r="AI22" i="2"/>
  <c r="Z9" i="9"/>
  <c r="F8" i="14"/>
  <c r="R9" i="9"/>
  <c r="R10" i="9"/>
  <c r="Z10" i="9"/>
  <c r="F9" i="14"/>
  <c r="R11" i="9"/>
  <c r="AI20" i="7"/>
  <c r="AC13" i="4"/>
  <c r="T11" i="12"/>
  <c r="AA11" i="12"/>
  <c r="AE10" i="14"/>
  <c r="AA16" i="12"/>
  <c r="AE15" i="14"/>
  <c r="X16" i="12"/>
  <c r="X11" i="13"/>
  <c r="AJ8" i="14"/>
  <c r="Z9" i="3"/>
  <c r="Z26" i="6"/>
  <c r="AF35" i="6"/>
  <c r="V43" i="10"/>
  <c r="AC54" i="7"/>
  <c r="Z19" i="19"/>
  <c r="AF18" i="20"/>
  <c r="J56" i="14"/>
  <c r="Z21" i="21"/>
  <c r="AI77" i="2"/>
  <c r="Z41" i="19"/>
  <c r="AC79" i="6"/>
  <c r="Z43" i="19"/>
  <c r="AF83" i="6"/>
  <c r="Z75" i="4"/>
  <c r="AJ82" i="14"/>
  <c r="AF83" i="3"/>
  <c r="AF51" i="20"/>
  <c r="J89" i="14"/>
  <c r="AI68" i="15"/>
  <c r="N95" i="14"/>
  <c r="Z96" i="7"/>
  <c r="AC71" i="15"/>
  <c r="AN71" i="15"/>
  <c r="C98" i="14" s="1"/>
  <c r="AF60" i="20"/>
  <c r="AI99" i="6"/>
  <c r="AF91" i="4"/>
  <c r="AI54" i="21"/>
  <c r="Z73" i="15"/>
  <c r="AC101" i="6"/>
  <c r="AF102" i="7"/>
  <c r="V108" i="14"/>
  <c r="R39" i="9"/>
  <c r="AC60" i="2"/>
  <c r="Z47" i="7"/>
  <c r="AI11" i="2"/>
  <c r="AC22" i="7"/>
  <c r="AA8" i="12"/>
  <c r="AE7" i="14"/>
  <c r="T7" i="13"/>
  <c r="AH10" i="14"/>
  <c r="V11" i="13"/>
  <c r="Z14" i="13"/>
  <c r="AH13" i="14"/>
  <c r="R14" i="13"/>
  <c r="AC33" i="6"/>
  <c r="AE32" i="14"/>
  <c r="T33" i="12"/>
  <c r="X33" i="10"/>
  <c r="AA33" i="10"/>
  <c r="AG32" i="14"/>
  <c r="Z34" i="6"/>
  <c r="Z40" i="12"/>
  <c r="AD39" i="14"/>
  <c r="R40" i="12"/>
  <c r="R41" i="12"/>
  <c r="AF42" i="2"/>
  <c r="T42" i="10"/>
  <c r="R48" i="12"/>
  <c r="Z48" i="12"/>
  <c r="AD47" i="14"/>
  <c r="AI14" i="5"/>
  <c r="AI15" i="5"/>
  <c r="AI18" i="21"/>
  <c r="Z19" i="21"/>
  <c r="H64" i="14"/>
  <c r="AC25" i="21"/>
  <c r="Z73" i="3"/>
  <c r="AJ72" i="14"/>
  <c r="AI36" i="19"/>
  <c r="AF91" i="6"/>
  <c r="AI94" i="7"/>
  <c r="AI95" i="5"/>
  <c r="T9" i="10"/>
  <c r="Z13" i="13"/>
  <c r="AH12" i="14"/>
  <c r="AI15" i="3"/>
  <c r="V26" i="10"/>
  <c r="AF26" i="3"/>
  <c r="AC24" i="4"/>
  <c r="X21" i="9"/>
  <c r="AA21" i="9"/>
  <c r="G20" i="14"/>
  <c r="AI38" i="7"/>
  <c r="AA42" i="13"/>
  <c r="AI41" i="14"/>
  <c r="AA44" i="12"/>
  <c r="AE43" i="14"/>
  <c r="AC12" i="19"/>
  <c r="Z31" i="5"/>
  <c r="X47" i="14"/>
  <c r="J51" i="14"/>
  <c r="AC17" i="19"/>
  <c r="Z56" i="6"/>
  <c r="Z30" i="15"/>
  <c r="Z31" i="19"/>
  <c r="AI73" i="5"/>
  <c r="Z75" i="5"/>
  <c r="AN49" i="15"/>
  <c r="C76" i="14" s="1"/>
  <c r="AC38" i="20"/>
  <c r="AI77" i="7"/>
  <c r="Z105" i="24"/>
  <c r="BL104" i="14"/>
  <c r="J109" i="14"/>
  <c r="AF28" i="28"/>
  <c r="AC32" i="28"/>
  <c r="AF56" i="28"/>
  <c r="X113" i="14"/>
  <c r="AC82" i="20"/>
  <c r="AA20" i="9"/>
  <c r="G19" i="14"/>
  <c r="Z47" i="12"/>
  <c r="AD46" i="14"/>
  <c r="AA45" i="12"/>
  <c r="AE44" i="14"/>
  <c r="H90" i="14"/>
  <c r="X26" i="14"/>
  <c r="X10" i="14"/>
  <c r="AA85" i="24"/>
  <c r="BM84" i="14"/>
  <c r="R43" i="24"/>
  <c r="V94" i="14"/>
  <c r="T104" i="24"/>
  <c r="Z100" i="5"/>
  <c r="H97" i="14"/>
  <c r="J86" i="14"/>
  <c r="Z37" i="7"/>
  <c r="Z120" i="7"/>
  <c r="Z119" i="2"/>
  <c r="Z114" i="5"/>
  <c r="Z109" i="6"/>
  <c r="V29" i="24"/>
  <c r="X10" i="17"/>
  <c r="Z7" i="9"/>
  <c r="F6" i="14"/>
  <c r="Z21" i="10"/>
  <c r="AF20" i="14"/>
  <c r="Z22" i="13"/>
  <c r="AH21" i="14"/>
  <c r="R22" i="13"/>
  <c r="AC16" i="4"/>
  <c r="Z24" i="13"/>
  <c r="AH23" i="14"/>
  <c r="V33" i="10"/>
  <c r="Z33" i="10"/>
  <c r="AF32" i="14"/>
  <c r="V33" i="13"/>
  <c r="Z33" i="13"/>
  <c r="AH32" i="14"/>
  <c r="Z36" i="2"/>
  <c r="Z23" i="9"/>
  <c r="F22" i="14"/>
  <c r="R39" i="10"/>
  <c r="AJ38" i="14"/>
  <c r="AF39" i="3"/>
  <c r="Z44" i="2"/>
  <c r="X11" i="14"/>
  <c r="Z51" i="12"/>
  <c r="AD50" i="14"/>
  <c r="V21" i="17"/>
  <c r="Z21" i="17"/>
  <c r="AL54" i="14"/>
  <c r="AC24" i="21"/>
  <c r="AI84" i="4"/>
  <c r="AC48" i="21"/>
  <c r="Z92" i="4"/>
  <c r="Z21" i="33"/>
  <c r="AA45" i="13"/>
  <c r="AI44" i="14"/>
  <c r="AC8" i="2"/>
  <c r="AA64" i="24"/>
  <c r="R103" i="24"/>
  <c r="V72" i="24"/>
  <c r="Z45" i="6"/>
  <c r="Z59" i="24"/>
  <c r="AA32" i="24"/>
  <c r="AA16" i="24"/>
  <c r="Z59" i="19"/>
  <c r="AC47" i="6"/>
  <c r="Z46" i="2"/>
  <c r="AA107" i="24"/>
  <c r="BM106" i="14"/>
  <c r="R105" i="24"/>
  <c r="Z91" i="24"/>
  <c r="BL90" i="14"/>
  <c r="Z83" i="24"/>
  <c r="BL82" i="14"/>
  <c r="AI39" i="4"/>
  <c r="V36" i="9"/>
  <c r="AC12" i="4"/>
  <c r="AC20" i="5"/>
  <c r="R10" i="10"/>
  <c r="AA8" i="9"/>
  <c r="G7" i="14"/>
  <c r="AA11" i="9"/>
  <c r="G10" i="14"/>
  <c r="AA7" i="12"/>
  <c r="AE6" i="14"/>
  <c r="Z11" i="12"/>
  <c r="AD10" i="14"/>
  <c r="Z13" i="12"/>
  <c r="AD12" i="14"/>
  <c r="Z17" i="12"/>
  <c r="AD16" i="14"/>
  <c r="R19" i="12"/>
  <c r="AA11" i="10"/>
  <c r="AG10" i="14"/>
  <c r="Z16" i="10"/>
  <c r="AF15" i="14"/>
  <c r="AA23" i="10"/>
  <c r="AG22" i="14"/>
  <c r="AA10" i="13"/>
  <c r="AI9" i="14"/>
  <c r="Z18" i="13"/>
  <c r="AH17" i="14"/>
  <c r="AC23" i="3"/>
  <c r="AA25" i="10"/>
  <c r="AG24" i="14"/>
  <c r="T25" i="10"/>
  <c r="AI25" i="2"/>
  <c r="X27" i="13"/>
  <c r="AA27" i="13"/>
  <c r="AI26" i="14"/>
  <c r="AF26" i="4"/>
  <c r="AC26" i="4"/>
  <c r="R34" i="9"/>
  <c r="Z34" i="9"/>
  <c r="F33" i="14"/>
  <c r="R11" i="17"/>
  <c r="Z11" i="17"/>
  <c r="AL44" i="14"/>
  <c r="Z18" i="15"/>
  <c r="Z48" i="2"/>
  <c r="AC30" i="5"/>
  <c r="X50" i="14"/>
  <c r="Z51" i="5"/>
  <c r="AC65" i="5"/>
  <c r="R35" i="17"/>
  <c r="X68" i="14"/>
  <c r="AF69" i="5"/>
  <c r="Z56" i="23"/>
  <c r="BJ56" i="14"/>
  <c r="AF33" i="28"/>
  <c r="AC91" i="28"/>
  <c r="Z13" i="8"/>
  <c r="L110" i="14"/>
  <c r="AF116" i="3"/>
  <c r="AF120" i="28"/>
  <c r="T19" i="13"/>
  <c r="R24" i="13"/>
  <c r="AA27" i="12"/>
  <c r="AE26" i="14"/>
  <c r="T34" i="10"/>
  <c r="T38" i="10"/>
  <c r="T42" i="13"/>
  <c r="AC49" i="7"/>
  <c r="X57" i="14"/>
  <c r="AJ79" i="14"/>
  <c r="AC97" i="2"/>
  <c r="BJ51" i="14"/>
  <c r="AI83" i="19"/>
  <c r="AC34" i="33"/>
  <c r="BJ129" i="14"/>
  <c r="Z130" i="23"/>
  <c r="Z86" i="21"/>
  <c r="T132" i="27"/>
  <c r="AA132" i="27"/>
  <c r="Z15" i="34"/>
  <c r="AJ118" i="14"/>
  <c r="AR77" i="14"/>
  <c r="AC13" i="31"/>
  <c r="Z66" i="33"/>
  <c r="BH132" i="14"/>
  <c r="X117" i="14"/>
  <c r="Z19" i="8"/>
  <c r="L116" i="14"/>
  <c r="AC85" i="20"/>
  <c r="X123" i="14"/>
  <c r="Z33" i="26"/>
  <c r="AA119" i="27"/>
  <c r="AF131" i="28"/>
  <c r="J133" i="14"/>
  <c r="AC145" i="28"/>
  <c r="Z109" i="20"/>
  <c r="AC152" i="28"/>
  <c r="AC162" i="7"/>
  <c r="Z36" i="26"/>
  <c r="T141" i="14"/>
  <c r="J148" i="14"/>
  <c r="AA125" i="27"/>
  <c r="Z130" i="14"/>
  <c r="Z133" i="27"/>
  <c r="BH134" i="14"/>
  <c r="AZ135" i="14"/>
  <c r="Z114" i="19"/>
  <c r="Z126" i="19"/>
  <c r="Z139" i="27"/>
  <c r="J141" i="14"/>
  <c r="X142" i="14"/>
  <c r="AI114" i="19"/>
  <c r="AZ150" i="14"/>
  <c r="AF160" i="6"/>
  <c r="X160" i="14"/>
  <c r="Z123" i="20"/>
  <c r="J161" i="14"/>
  <c r="AF154" i="4"/>
  <c r="AI170" i="6"/>
  <c r="Z166" i="4"/>
  <c r="AF36" i="36"/>
  <c r="AX179" i="14"/>
  <c r="Z41" i="9"/>
  <c r="J142" i="14"/>
  <c r="X143" i="14"/>
  <c r="AT143" i="14"/>
  <c r="X150" i="14"/>
  <c r="AC116" i="21"/>
  <c r="Z59" i="30"/>
  <c r="Z13" i="37"/>
  <c r="AF46" i="34"/>
  <c r="BF167" i="14"/>
  <c r="AC139" i="20"/>
  <c r="AI113" i="19"/>
  <c r="AC153" i="6"/>
  <c r="Z162" i="7"/>
  <c r="Z40" i="34"/>
  <c r="Z165" i="35"/>
  <c r="Z171" i="5"/>
  <c r="X170" i="14"/>
  <c r="BF165" i="14"/>
  <c r="N166" i="14"/>
  <c r="Z171" i="7"/>
  <c r="N170" i="14"/>
  <c r="BJ174" i="14"/>
  <c r="AC178" i="3"/>
  <c r="AI184" i="2"/>
  <c r="Z176" i="4"/>
  <c r="Z187" i="23"/>
  <c r="BJ186" i="14"/>
  <c r="AI187" i="23"/>
  <c r="Z85" i="30"/>
  <c r="H167" i="14"/>
  <c r="BJ163" i="14"/>
  <c r="X168" i="14"/>
  <c r="BF170" i="14"/>
  <c r="AC172" i="35"/>
  <c r="AJ171" i="14"/>
  <c r="X172" i="14"/>
  <c r="AC174" i="5"/>
  <c r="AR172" i="14"/>
  <c r="Z62" i="31"/>
  <c r="AX175" i="14"/>
  <c r="AJ178" i="14"/>
  <c r="Z179" i="3"/>
  <c r="BF178" i="14"/>
  <c r="Z92" i="26"/>
  <c r="AC189" i="23"/>
  <c r="AC131" i="19"/>
  <c r="Z21" i="37"/>
  <c r="J173" i="14"/>
  <c r="AF138" i="20"/>
  <c r="H178" i="14"/>
  <c r="J179" i="14"/>
  <c r="BF179" i="14"/>
  <c r="Z58" i="34"/>
  <c r="AF180" i="23"/>
  <c r="AJ182" i="14"/>
  <c r="Z183" i="3"/>
  <c r="AL159" i="15"/>
  <c r="B186" i="14"/>
  <c r="Z180" i="4"/>
  <c r="Z121" i="33"/>
  <c r="AF153" i="19"/>
  <c r="Z61" i="32"/>
  <c r="AC54" i="32"/>
  <c r="AC163" i="15"/>
  <c r="Z82" i="32"/>
  <c r="T183" i="14"/>
  <c r="AZ183" i="14"/>
  <c r="BJ183" i="14"/>
  <c r="Z190" i="7"/>
  <c r="AX190" i="14"/>
  <c r="Z47" i="36"/>
  <c r="AZ181" i="14"/>
  <c r="J183" i="14"/>
  <c r="X185" i="14"/>
  <c r="AC186" i="38"/>
  <c r="Z190" i="6"/>
  <c r="Z78" i="31"/>
  <c r="BD188" i="14"/>
  <c r="AC144" i="21"/>
  <c r="AF93" i="26"/>
  <c r="AC94" i="26"/>
  <c r="AF73" i="34"/>
  <c r="BF194" i="14"/>
  <c r="AC148" i="20"/>
  <c r="Z79" i="32"/>
  <c r="AC58" i="32"/>
  <c r="AC184" i="4"/>
  <c r="Z147" i="21"/>
  <c r="AC194" i="7"/>
  <c r="Z190" i="35"/>
  <c r="AF193" i="35"/>
  <c r="Z194" i="3"/>
  <c r="AJ193" i="14"/>
  <c r="AC151" i="19"/>
  <c r="BF188" i="14"/>
  <c r="AC153" i="19"/>
  <c r="AC191" i="5"/>
  <c r="Z48" i="36"/>
  <c r="H190" i="14"/>
  <c r="AC192" i="2"/>
  <c r="AC192" i="6"/>
  <c r="BF192" i="14"/>
  <c r="AF194" i="2"/>
  <c r="AC147" i="21"/>
  <c r="Z155" i="20"/>
  <c r="AC83" i="32"/>
  <c r="Z149" i="21"/>
  <c r="AF150" i="21"/>
  <c r="Z195" i="23"/>
  <c r="Z199" i="7"/>
  <c r="AC190" i="23"/>
  <c r="AC192" i="5"/>
  <c r="Z197" i="28"/>
  <c r="BH196" i="14"/>
  <c r="AJ190" i="14"/>
  <c r="Z191" i="3"/>
  <c r="AF69" i="34"/>
  <c r="BF190" i="14"/>
  <c r="AC84" i="32"/>
  <c r="Z159" i="19"/>
  <c r="Z196" i="3"/>
  <c r="AC154" i="21"/>
  <c r="AC96" i="26"/>
  <c r="AF195" i="28"/>
  <c r="H196" i="14"/>
  <c r="BF197" i="14"/>
  <c r="AF76" i="34"/>
  <c r="AC197" i="28"/>
  <c r="Z198" i="28"/>
  <c r="AC199" i="7"/>
  <c r="Z192" i="4"/>
  <c r="Z162" i="20"/>
  <c r="J200" i="14"/>
  <c r="AC164" i="19"/>
  <c r="X194" i="14"/>
  <c r="AF159" i="20"/>
  <c r="AF17" i="39"/>
  <c r="AZ196" i="14"/>
  <c r="Z201" i="5"/>
  <c r="AC201" i="5"/>
  <c r="AC202" i="35"/>
  <c r="AR201" i="14"/>
  <c r="Z139" i="33"/>
  <c r="J199" i="14"/>
  <c r="T198" i="14"/>
  <c r="AC202" i="5"/>
  <c r="AC202" i="2"/>
  <c r="Z205" i="2"/>
  <c r="AF165" i="19"/>
  <c r="Z201" i="7"/>
  <c r="AF102" i="26"/>
  <c r="AC77" i="34"/>
  <c r="AC199" i="28"/>
  <c r="H200" i="14"/>
  <c r="Z155" i="21"/>
  <c r="AC201" i="3"/>
  <c r="Z202" i="3"/>
  <c r="Z92" i="32"/>
  <c r="AF95" i="30"/>
  <c r="Z204" i="2"/>
  <c r="AC166" i="19"/>
  <c r="AC205" i="5"/>
  <c r="AF80" i="34"/>
  <c r="AF89" i="32"/>
  <c r="Z172" i="15"/>
  <c r="AC79" i="34"/>
  <c r="Z156" i="21"/>
  <c r="Z204" i="6"/>
  <c r="Z175" i="15"/>
  <c r="T199" i="14"/>
  <c r="Z104" i="26"/>
  <c r="AJ202" i="14"/>
  <c r="Z203" i="3"/>
  <c r="Z203" i="28"/>
  <c r="AC59" i="36"/>
  <c r="AC164" i="20"/>
  <c r="AC23" i="39"/>
  <c r="AC93" i="32"/>
  <c r="BF202" i="14"/>
  <c r="Z81" i="34"/>
  <c r="Z203" i="35"/>
  <c r="AC209" i="5"/>
  <c r="Z210" i="5"/>
  <c r="Z209" i="5"/>
  <c r="BD159" i="14"/>
  <c r="Z49" i="31"/>
  <c r="Z47" i="31"/>
  <c r="AF76" i="31"/>
  <c r="AC80" i="31"/>
  <c r="Z77" i="31"/>
  <c r="AC9" i="31"/>
  <c r="AC17" i="31"/>
  <c r="AC45" i="31"/>
  <c r="AC27" i="31"/>
  <c r="Z75" i="31"/>
  <c r="Z27" i="31"/>
  <c r="Z84" i="31"/>
  <c r="BD136" i="14"/>
  <c r="AI90" i="33"/>
  <c r="AI91" i="33"/>
  <c r="AF101" i="33"/>
  <c r="Z104" i="33"/>
  <c r="AI135" i="33"/>
  <c r="Z95" i="33"/>
  <c r="AF54" i="33"/>
  <c r="AR85" i="14"/>
  <c r="Z23" i="33"/>
  <c r="AC35" i="33"/>
  <c r="AF58" i="33"/>
  <c r="AC59" i="33"/>
  <c r="AC68" i="33"/>
  <c r="AC78" i="33"/>
  <c r="AC126" i="33"/>
  <c r="AI144" i="33"/>
  <c r="AI8" i="33"/>
  <c r="AR92" i="14"/>
  <c r="AC31" i="33"/>
  <c r="AF55" i="33"/>
  <c r="AI98" i="33"/>
  <c r="AC111" i="33"/>
  <c r="AC118" i="33"/>
  <c r="Z11" i="33"/>
  <c r="AR90" i="14"/>
  <c r="Z46" i="33"/>
  <c r="AF109" i="33"/>
  <c r="Z24" i="33"/>
  <c r="Z124" i="33"/>
  <c r="AC130" i="33"/>
  <c r="Z131" i="33"/>
  <c r="Z40" i="33"/>
  <c r="AR180" i="14"/>
  <c r="AR164" i="14"/>
  <c r="AR87" i="14"/>
  <c r="Z107" i="33"/>
  <c r="AC29" i="33"/>
  <c r="AR153" i="14"/>
  <c r="AC136" i="33"/>
  <c r="Z138" i="33"/>
  <c r="Z143" i="33"/>
  <c r="AR189" i="14"/>
  <c r="AC27" i="33"/>
  <c r="AR127" i="14"/>
  <c r="Z137" i="33"/>
  <c r="AR199" i="14"/>
  <c r="Z140" i="33"/>
  <c r="Z144" i="33"/>
  <c r="Z210" i="28"/>
  <c r="Z88" i="34"/>
  <c r="Z66" i="36"/>
  <c r="Z145" i="33"/>
  <c r="Z147" i="33"/>
  <c r="Z202" i="4"/>
  <c r="Z212" i="6"/>
  <c r="Z172" i="19"/>
  <c r="AC173" i="19"/>
  <c r="Z173" i="19"/>
  <c r="Z210" i="35"/>
  <c r="Z212" i="7"/>
  <c r="Z170" i="20"/>
  <c r="AC171" i="20"/>
  <c r="Z164" i="21"/>
  <c r="Z181" i="15"/>
  <c r="AZ157" i="14"/>
  <c r="AC21" i="26"/>
  <c r="AZ139" i="14"/>
  <c r="AC79" i="26"/>
  <c r="AC102" i="26"/>
  <c r="AC108" i="26"/>
  <c r="AZ177" i="14"/>
  <c r="AZ180" i="14"/>
  <c r="AZ171" i="14"/>
  <c r="AZ161" i="14"/>
  <c r="Z43" i="26"/>
  <c r="AI16" i="26"/>
  <c r="AC30" i="26"/>
  <c r="AI40" i="26"/>
  <c r="AZ142" i="14"/>
  <c r="AC50" i="26"/>
  <c r="AC73" i="26"/>
  <c r="AC80" i="26"/>
  <c r="Z107" i="26"/>
  <c r="AZ203" i="14"/>
  <c r="Z27" i="26"/>
  <c r="AC49" i="26"/>
  <c r="AC58" i="26"/>
  <c r="AI59" i="26"/>
  <c r="AZ200" i="14"/>
  <c r="AZ132" i="14"/>
  <c r="AZ178" i="14"/>
  <c r="Z50" i="26"/>
  <c r="AZ122" i="14"/>
  <c r="AZ106" i="14"/>
  <c r="Z10" i="26"/>
  <c r="AZ116" i="14"/>
  <c r="AI28" i="26"/>
  <c r="AI62" i="26"/>
  <c r="AC72" i="26"/>
  <c r="AC95" i="26"/>
  <c r="AZ176" i="14"/>
  <c r="AZ186" i="14"/>
  <c r="AC105" i="26"/>
  <c r="AZ128" i="14"/>
  <c r="Z12" i="26"/>
  <c r="AC22" i="26"/>
  <c r="AC26" i="26"/>
  <c r="AC27" i="26"/>
  <c r="AI63" i="26"/>
  <c r="AC75" i="26"/>
  <c r="AI76" i="26"/>
  <c r="Z23" i="26"/>
  <c r="AC32" i="26"/>
  <c r="AZ129" i="14"/>
  <c r="AI106" i="26"/>
  <c r="Z15" i="26"/>
  <c r="AC13" i="26"/>
  <c r="AZ121" i="14"/>
  <c r="Z28" i="26"/>
  <c r="AZ124" i="14"/>
  <c r="AZ134" i="14"/>
  <c r="Z38" i="26"/>
  <c r="AZ141" i="14"/>
  <c r="AF83" i="26"/>
  <c r="AZ179" i="14"/>
  <c r="AC88" i="26"/>
  <c r="AC100" i="26"/>
  <c r="AZ151" i="14"/>
  <c r="AC77" i="26"/>
  <c r="Z103" i="26"/>
  <c r="Z47" i="26"/>
  <c r="AZ143" i="14"/>
  <c r="AC103" i="26"/>
  <c r="Z111" i="26"/>
  <c r="BD147" i="14"/>
  <c r="BD127" i="14"/>
  <c r="BD139" i="14"/>
  <c r="BD152" i="14"/>
  <c r="AC90" i="26"/>
  <c r="Z112" i="26"/>
  <c r="AX157" i="14"/>
  <c r="Z63" i="36"/>
  <c r="AX151" i="14"/>
  <c r="AX198" i="14"/>
  <c r="AX160" i="14"/>
  <c r="AX156" i="14"/>
  <c r="AX158" i="14"/>
  <c r="AF45" i="36"/>
  <c r="AX180" i="14"/>
  <c r="AX172" i="14"/>
  <c r="AX154" i="14"/>
  <c r="AX184" i="14"/>
  <c r="AX171" i="14"/>
  <c r="AX197" i="14"/>
  <c r="AX166" i="14"/>
  <c r="AF61" i="36"/>
  <c r="AX207" i="14"/>
  <c r="AX174" i="14"/>
  <c r="AX181" i="14"/>
  <c r="AF49" i="36"/>
  <c r="AF58" i="36"/>
  <c r="AC65" i="36"/>
  <c r="AF26" i="36"/>
  <c r="AX202" i="14"/>
  <c r="AF57" i="36"/>
  <c r="AF60" i="36"/>
  <c r="AF64" i="36"/>
  <c r="AX153" i="14"/>
  <c r="AF62" i="36"/>
  <c r="AF65" i="36"/>
  <c r="AC99" i="32"/>
  <c r="Z84" i="32"/>
  <c r="AC17" i="32"/>
  <c r="AC12" i="32"/>
  <c r="AR110" i="14"/>
  <c r="AR102" i="14"/>
  <c r="AR115" i="14"/>
  <c r="AR71" i="14"/>
  <c r="AR113" i="14"/>
  <c r="AF51" i="33"/>
  <c r="AF53" i="33"/>
  <c r="AR99" i="14"/>
  <c r="AC61" i="33"/>
  <c r="AF141" i="33"/>
  <c r="AF146" i="33"/>
  <c r="AR145" i="14"/>
  <c r="Z62" i="33"/>
  <c r="AR103" i="14"/>
  <c r="AR118" i="14"/>
  <c r="AR119" i="14"/>
  <c r="AR123" i="14"/>
  <c r="AR135" i="14"/>
  <c r="AR138" i="14"/>
  <c r="AR161" i="14"/>
  <c r="AR80" i="14"/>
  <c r="AR88" i="14"/>
  <c r="AR168" i="14"/>
  <c r="AR151" i="14"/>
  <c r="Z74" i="33"/>
  <c r="AR158" i="14"/>
  <c r="Z117" i="33"/>
  <c r="Z115" i="33"/>
  <c r="AR105" i="14"/>
  <c r="AF33" i="33"/>
  <c r="AR95" i="14"/>
  <c r="AF42" i="33"/>
  <c r="AR98" i="14"/>
  <c r="AF86" i="33"/>
  <c r="AR148" i="14"/>
  <c r="AR162" i="14"/>
  <c r="AF104" i="33"/>
  <c r="AF98" i="33"/>
  <c r="AR126" i="14"/>
  <c r="AF69" i="33"/>
  <c r="AR131" i="14"/>
  <c r="AF113" i="33"/>
  <c r="AR175" i="14"/>
  <c r="AR91" i="14"/>
  <c r="AR108" i="14"/>
  <c r="AF35" i="33"/>
  <c r="AR141" i="14"/>
  <c r="AC83" i="33"/>
  <c r="AC58" i="33"/>
  <c r="AC139" i="33"/>
  <c r="AC12" i="33"/>
  <c r="AC104" i="33"/>
  <c r="AI17" i="33"/>
  <c r="AI42" i="33"/>
  <c r="AI52" i="33"/>
  <c r="AI108" i="33"/>
  <c r="AI41" i="33"/>
  <c r="AI64" i="33"/>
  <c r="AI96" i="33"/>
  <c r="AI121" i="33"/>
  <c r="AI22" i="33"/>
  <c r="AI48" i="33"/>
  <c r="AI63" i="33"/>
  <c r="AI70" i="33"/>
  <c r="AI113" i="33"/>
  <c r="AI26" i="33"/>
  <c r="AI67" i="33"/>
  <c r="AI89" i="33"/>
  <c r="AI117" i="33"/>
  <c r="AI122" i="33"/>
  <c r="AI30" i="33"/>
  <c r="AI53" i="33"/>
  <c r="AI60" i="33"/>
  <c r="AI94" i="33"/>
  <c r="AI124" i="33"/>
  <c r="AF24" i="39"/>
  <c r="AF102" i="30"/>
  <c r="AI22" i="3"/>
  <c r="Z23" i="3"/>
  <c r="AC29" i="3"/>
  <c r="AJ39" i="14"/>
  <c r="AF64" i="3"/>
  <c r="Z65" i="3"/>
  <c r="AC93" i="3"/>
  <c r="AJ59" i="14"/>
  <c r="AC206" i="3"/>
  <c r="Z207" i="3"/>
  <c r="AC208" i="3"/>
  <c r="AJ188" i="14"/>
  <c r="Z206" i="3"/>
  <c r="AC207" i="3"/>
  <c r="Z208" i="3"/>
  <c r="Z209" i="3"/>
  <c r="Z132" i="4"/>
  <c r="AF179" i="4"/>
  <c r="Z83" i="4"/>
  <c r="AF201" i="4"/>
  <c r="Z38" i="5"/>
  <c r="Z64" i="5"/>
  <c r="X63" i="14"/>
  <c r="AC18" i="5"/>
  <c r="AC8" i="5"/>
  <c r="AC25" i="5"/>
  <c r="AC62" i="5"/>
  <c r="AC19" i="5"/>
  <c r="AC48" i="5"/>
  <c r="AI76" i="5"/>
  <c r="Z89" i="5"/>
  <c r="Z92" i="5"/>
  <c r="X148" i="14"/>
  <c r="Z149" i="5"/>
  <c r="Z20" i="5"/>
  <c r="Z14" i="5"/>
  <c r="AC24" i="5"/>
  <c r="X140" i="14"/>
  <c r="X122" i="14"/>
  <c r="X141" i="14"/>
  <c r="AC60" i="5"/>
  <c r="Z65" i="5"/>
  <c r="X118" i="14"/>
  <c r="X100" i="14"/>
  <c r="AC103" i="5"/>
  <c r="X154" i="14"/>
  <c r="AC149" i="5"/>
  <c r="AC193" i="5"/>
  <c r="AI203" i="5"/>
  <c r="AC204" i="5"/>
  <c r="Z205" i="5"/>
  <c r="AC206" i="5"/>
  <c r="Z206" i="5"/>
  <c r="AF183" i="6"/>
  <c r="AI62" i="6"/>
  <c r="Z127" i="6"/>
  <c r="V142" i="14"/>
  <c r="AC174" i="6"/>
  <c r="AC20" i="6"/>
  <c r="AC187" i="6"/>
  <c r="Z193" i="6"/>
  <c r="AF168" i="6"/>
  <c r="V149" i="14"/>
  <c r="AC208" i="6"/>
  <c r="V170" i="14"/>
  <c r="Z187" i="6"/>
  <c r="Z208" i="6"/>
  <c r="AF47" i="19"/>
  <c r="AC62" i="19"/>
  <c r="AF85" i="19"/>
  <c r="Z93" i="19"/>
  <c r="AC109" i="19"/>
  <c r="Z112" i="19"/>
  <c r="AC112" i="19"/>
  <c r="AC113" i="19"/>
  <c r="Z129" i="19"/>
  <c r="AC130" i="19"/>
  <c r="AC135" i="19"/>
  <c r="T172" i="14"/>
  <c r="Z136" i="19"/>
  <c r="Z137" i="19"/>
  <c r="AF143" i="19"/>
  <c r="AI144" i="19"/>
  <c r="Z153" i="19"/>
  <c r="T189" i="14"/>
  <c r="Z154" i="19"/>
  <c r="T48" i="14"/>
  <c r="Z15" i="19"/>
  <c r="AC16" i="19"/>
  <c r="AF36" i="19"/>
  <c r="Z108" i="19"/>
  <c r="AC82" i="19"/>
  <c r="AC172" i="19"/>
  <c r="AI19" i="19"/>
  <c r="AC72" i="19"/>
  <c r="AF24" i="19"/>
  <c r="T112" i="14"/>
  <c r="Z76" i="19"/>
  <c r="AI100" i="19"/>
  <c r="AC136" i="19"/>
  <c r="T188" i="14"/>
  <c r="Z152" i="19"/>
  <c r="Z160" i="19"/>
  <c r="Z166" i="19"/>
  <c r="AC152" i="19"/>
  <c r="AC161" i="19"/>
  <c r="Z171" i="19"/>
  <c r="Z164" i="19"/>
  <c r="N75" i="14"/>
  <c r="AF74" i="7"/>
  <c r="AF81" i="7"/>
  <c r="N65" i="14"/>
  <c r="N58" i="14"/>
  <c r="AF56" i="7"/>
  <c r="N127" i="14"/>
  <c r="N117" i="14"/>
  <c r="N121" i="14"/>
  <c r="N107" i="14"/>
  <c r="N145" i="14"/>
  <c r="N138" i="14"/>
  <c r="N134" i="14"/>
  <c r="N135" i="14"/>
  <c r="N142" i="14"/>
  <c r="N156" i="14"/>
  <c r="N155" i="14"/>
  <c r="N169" i="14"/>
  <c r="N171" i="14"/>
  <c r="AI103" i="7"/>
  <c r="AC200" i="7"/>
  <c r="AC202" i="7"/>
  <c r="AC160" i="7"/>
  <c r="N158" i="14"/>
  <c r="Z163" i="7"/>
  <c r="Z161" i="7"/>
  <c r="Z33" i="7"/>
  <c r="Z41" i="7"/>
  <c r="AC74" i="7"/>
  <c r="AC78" i="7"/>
  <c r="AF88" i="7"/>
  <c r="N109" i="14"/>
  <c r="Z110" i="7"/>
  <c r="AI117" i="7"/>
  <c r="AC14" i="7"/>
  <c r="AC70" i="7"/>
  <c r="AF86" i="7"/>
  <c r="Z46" i="7"/>
  <c r="AI23" i="7"/>
  <c r="AC27" i="7"/>
  <c r="AC28" i="7"/>
  <c r="AI34" i="7"/>
  <c r="Z52" i="7"/>
  <c r="AI53" i="7"/>
  <c r="AI65" i="7"/>
  <c r="AF70" i="7"/>
  <c r="N69" i="14"/>
  <c r="AF100" i="7"/>
  <c r="AC102" i="7"/>
  <c r="AF103" i="7"/>
  <c r="AC205" i="7"/>
  <c r="AC30" i="7"/>
  <c r="AI36" i="7"/>
  <c r="AI37" i="7"/>
  <c r="AC81" i="7"/>
  <c r="AC140" i="7"/>
  <c r="AF144" i="7"/>
  <c r="N143" i="14"/>
  <c r="AC147" i="7"/>
  <c r="AC156" i="7"/>
  <c r="Z51" i="7"/>
  <c r="N136" i="14"/>
  <c r="AF202" i="7"/>
  <c r="AF203" i="7"/>
  <c r="Z206" i="7"/>
  <c r="N130" i="14"/>
  <c r="AC152" i="7"/>
  <c r="N167" i="14"/>
  <c r="AC203" i="7"/>
  <c r="AC204" i="7"/>
  <c r="AC207" i="7"/>
  <c r="Z208" i="7"/>
  <c r="AC209" i="7"/>
  <c r="N129" i="14"/>
  <c r="Z209" i="7"/>
  <c r="Z210" i="7"/>
  <c r="Z211" i="7"/>
  <c r="J55" i="14"/>
  <c r="Z16" i="20"/>
  <c r="Z111" i="20"/>
  <c r="J174" i="14"/>
  <c r="J158" i="14"/>
  <c r="J186" i="14"/>
  <c r="J193" i="14"/>
  <c r="Z149" i="20"/>
  <c r="J178" i="14"/>
  <c r="Z144" i="20"/>
  <c r="Z163" i="20"/>
  <c r="Z156" i="20"/>
  <c r="Z169" i="20"/>
  <c r="AC25" i="20"/>
  <c r="AF43" i="20"/>
  <c r="J121" i="14"/>
  <c r="Z83" i="20"/>
  <c r="AC88" i="20"/>
  <c r="Z44" i="20"/>
  <c r="J110" i="14"/>
  <c r="Z15" i="20"/>
  <c r="AC35" i="20"/>
  <c r="AF122" i="20"/>
  <c r="J160" i="14"/>
  <c r="AC170" i="20"/>
  <c r="Z34" i="20"/>
  <c r="Z37" i="20"/>
  <c r="AC44" i="20"/>
  <c r="AC45" i="20"/>
  <c r="AI52" i="20"/>
  <c r="J105" i="14"/>
  <c r="Z67" i="20"/>
  <c r="J116" i="14"/>
  <c r="AI92" i="20"/>
  <c r="Z118" i="20"/>
  <c r="J203" i="14"/>
  <c r="Z165" i="20"/>
  <c r="AF23" i="20"/>
  <c r="AC73" i="20"/>
  <c r="Z108" i="20"/>
  <c r="Z45" i="20"/>
  <c r="Z62" i="20"/>
  <c r="J153" i="14"/>
  <c r="Z115" i="20"/>
  <c r="AC157" i="20"/>
  <c r="AC161" i="20"/>
  <c r="J165" i="14"/>
  <c r="J169" i="14"/>
  <c r="J185" i="14"/>
  <c r="AC166" i="20"/>
  <c r="AI138" i="20"/>
  <c r="AF164" i="20"/>
  <c r="H128" i="14"/>
  <c r="AI55" i="21"/>
  <c r="AI161" i="21"/>
  <c r="AI157" i="21"/>
  <c r="AI53" i="21"/>
  <c r="AI31" i="21"/>
  <c r="H140" i="14"/>
  <c r="H139" i="14"/>
  <c r="AI19" i="21"/>
  <c r="AF75" i="21"/>
  <c r="H120" i="14"/>
  <c r="AF79" i="21"/>
  <c r="AI83" i="21"/>
  <c r="AI98" i="21"/>
  <c r="AI69" i="21"/>
  <c r="AI93" i="21"/>
  <c r="AI111" i="21"/>
  <c r="AI123" i="21"/>
  <c r="AI150" i="21"/>
  <c r="AI152" i="21"/>
  <c r="AI66" i="21"/>
  <c r="AF77" i="21"/>
  <c r="AF87" i="21"/>
  <c r="AI96" i="21"/>
  <c r="AI26" i="21"/>
  <c r="AI33" i="21"/>
  <c r="AI50" i="21"/>
  <c r="AI84" i="21"/>
  <c r="AI95" i="21"/>
  <c r="AI108" i="21"/>
  <c r="AI162" i="21"/>
  <c r="H123" i="14"/>
  <c r="H137" i="14"/>
  <c r="AC19" i="2"/>
  <c r="AC33" i="2"/>
  <c r="AC38" i="2"/>
  <c r="Z39" i="2"/>
  <c r="AC39" i="2"/>
  <c r="AF75" i="2"/>
  <c r="AC98" i="2"/>
  <c r="AC123" i="2"/>
  <c r="AI146" i="2"/>
  <c r="AC148" i="2"/>
  <c r="AC150" i="2"/>
  <c r="Z154" i="2"/>
  <c r="AI161" i="2"/>
  <c r="AI174" i="2"/>
  <c r="AI176" i="2"/>
  <c r="AC79" i="2"/>
  <c r="AF96" i="2"/>
  <c r="AF8" i="2"/>
  <c r="AF13" i="2"/>
  <c r="AI43" i="2"/>
  <c r="Z69" i="2"/>
  <c r="Z104" i="2"/>
  <c r="AF106" i="2"/>
  <c r="AI111" i="2"/>
  <c r="AI112" i="2"/>
  <c r="Z12" i="2"/>
  <c r="Z38" i="2"/>
  <c r="Z53" i="2"/>
  <c r="Z102" i="2"/>
  <c r="Z56" i="2"/>
  <c r="Z132" i="2"/>
  <c r="Z207" i="2"/>
  <c r="Z188" i="2"/>
  <c r="AC206" i="2"/>
  <c r="AC179" i="2"/>
  <c r="AC211" i="2"/>
  <c r="AC208" i="2"/>
  <c r="AC209" i="2"/>
  <c r="Z206" i="2"/>
  <c r="Z208" i="2"/>
  <c r="Z209" i="2"/>
  <c r="Z211" i="2"/>
  <c r="AL64" i="15"/>
  <c r="B91" i="14"/>
  <c r="AL37" i="15"/>
  <c r="B64" i="14"/>
  <c r="AL93" i="15"/>
  <c r="B120" i="14"/>
  <c r="AL82" i="15"/>
  <c r="B109" i="14"/>
  <c r="AL52" i="15"/>
  <c r="B79" i="14"/>
  <c r="AF75" i="15"/>
  <c r="B50" i="14"/>
  <c r="AL86" i="15"/>
  <c r="B113" i="14" s="1"/>
  <c r="AL117" i="15"/>
  <c r="B144" i="14"/>
  <c r="AL130" i="15"/>
  <c r="B157" i="14"/>
  <c r="AL70" i="15"/>
  <c r="B97" i="14"/>
  <c r="AF84" i="15"/>
  <c r="AL107" i="15"/>
  <c r="B134" i="14" s="1"/>
  <c r="AL122" i="15"/>
  <c r="B149" i="14" s="1"/>
  <c r="AN62" i="15"/>
  <c r="C89" i="14" s="1"/>
  <c r="AN77" i="15"/>
  <c r="C104" i="14" s="1"/>
  <c r="AN67" i="15"/>
  <c r="C94" i="14" s="1"/>
  <c r="AN113" i="15"/>
  <c r="C140" i="14" s="1"/>
  <c r="AC143" i="15"/>
  <c r="AN107" i="15"/>
  <c r="C134" i="14"/>
  <c r="AC48" i="15"/>
  <c r="AN22" i="15"/>
  <c r="C49" i="14" s="1"/>
  <c r="AC45" i="15"/>
  <c r="AN30" i="15"/>
  <c r="C57" i="14"/>
  <c r="Z146" i="15"/>
  <c r="AL13" i="15"/>
  <c r="B40" i="14" s="1"/>
  <c r="Z147" i="15"/>
  <c r="Z122" i="15"/>
  <c r="Z37" i="15"/>
  <c r="AL76" i="15"/>
  <c r="B103" i="14"/>
  <c r="AL175" i="15"/>
  <c r="B202" i="14"/>
  <c r="Z178" i="15"/>
  <c r="Z23" i="15"/>
  <c r="Z180" i="15"/>
  <c r="Z182" i="15"/>
  <c r="AL71" i="15"/>
  <c r="B98" i="14"/>
  <c r="AL65" i="15"/>
  <c r="B92" i="14"/>
  <c r="AL139" i="15"/>
  <c r="B166" i="14"/>
  <c r="AF112" i="15"/>
  <c r="AF151" i="15"/>
  <c r="AF166" i="15"/>
  <c r="AL166" i="15"/>
  <c r="B193" i="14" s="1"/>
  <c r="AF10" i="15"/>
  <c r="AF63" i="15"/>
  <c r="AF108" i="15"/>
  <c r="AF111" i="15"/>
  <c r="AL111" i="15"/>
  <c r="B138" i="14" s="1"/>
  <c r="AF47" i="15"/>
  <c r="AL47" i="15"/>
  <c r="B74" i="14"/>
  <c r="AF57" i="15"/>
  <c r="AL57" i="15"/>
  <c r="B84" i="14" s="1"/>
  <c r="AL97" i="15"/>
  <c r="B124" i="14" s="1"/>
  <c r="AL154" i="15"/>
  <c r="B181" i="14" s="1"/>
  <c r="AL149" i="15"/>
  <c r="B176" i="14" s="1"/>
  <c r="AF40" i="15"/>
  <c r="AL40" i="15"/>
  <c r="B67" i="14"/>
  <c r="AF79" i="15"/>
  <c r="AL161" i="15"/>
  <c r="B188" i="14" s="1"/>
  <c r="AL69" i="15"/>
  <c r="B96" i="14" s="1"/>
  <c r="AL16" i="15"/>
  <c r="B43" i="14" s="1"/>
  <c r="AL165" i="15"/>
  <c r="B192" i="14" s="1"/>
  <c r="AL26" i="15"/>
  <c r="B53" i="14" s="1"/>
  <c r="B114" i="14"/>
  <c r="AL100" i="15"/>
  <c r="B127" i="14" s="1"/>
  <c r="AL140" i="15"/>
  <c r="B167" i="14"/>
  <c r="AL80" i="15"/>
  <c r="B107" i="14"/>
  <c r="AL96" i="15"/>
  <c r="B123" i="14"/>
  <c r="AL135" i="15"/>
  <c r="B162" i="14" s="1"/>
  <c r="B177" i="14"/>
  <c r="AN7" i="15"/>
  <c r="C34" i="14" s="1"/>
  <c r="AN152" i="15"/>
  <c r="C179" i="14" s="1"/>
  <c r="AN105" i="15"/>
  <c r="C132" i="14" s="1"/>
  <c r="AC158" i="15"/>
  <c r="AN155" i="15"/>
  <c r="C182" i="14"/>
  <c r="AN138" i="15"/>
  <c r="C165" i="14"/>
  <c r="AC30" i="15"/>
  <c r="AC52" i="15"/>
  <c r="AC164" i="15"/>
  <c r="AC173" i="15"/>
  <c r="AN174" i="15"/>
  <c r="C201" i="14"/>
  <c r="AN132" i="15"/>
  <c r="C159" i="14"/>
  <c r="AN109" i="15"/>
  <c r="C136" i="14"/>
  <c r="AN99" i="15"/>
  <c r="C126" i="14" s="1"/>
  <c r="AN78" i="15"/>
  <c r="C105" i="14"/>
  <c r="AN90" i="15"/>
  <c r="C117" i="14"/>
  <c r="AN171" i="15"/>
  <c r="C198" i="14"/>
  <c r="AN176" i="15"/>
  <c r="C203" i="14" s="1"/>
  <c r="AN160" i="15"/>
  <c r="C187" i="14"/>
  <c r="AN11" i="15"/>
  <c r="C38" i="14"/>
  <c r="AN35" i="15"/>
  <c r="C62" i="14"/>
  <c r="AN114" i="15"/>
  <c r="C141" i="14" s="1"/>
  <c r="AN110" i="15"/>
  <c r="C137" i="14"/>
  <c r="AN33" i="15"/>
  <c r="C60" i="14"/>
  <c r="AN66" i="15"/>
  <c r="C93" i="14" s="1"/>
  <c r="AN40" i="15"/>
  <c r="C67" i="14"/>
  <c r="AN104" i="15"/>
  <c r="C131" i="14"/>
  <c r="AN69" i="15"/>
  <c r="C96" i="14"/>
  <c r="AN97" i="15"/>
  <c r="C124" i="14" s="1"/>
  <c r="AN85" i="15"/>
  <c r="C112" i="14"/>
  <c r="AN65" i="15"/>
  <c r="C92" i="14"/>
  <c r="AN91" i="15"/>
  <c r="C118" i="14"/>
  <c r="AN83" i="15"/>
  <c r="C110" i="14" s="1"/>
  <c r="AN51" i="15"/>
  <c r="C78" i="14"/>
  <c r="AN19" i="15"/>
  <c r="C46" i="14"/>
  <c r="AN76" i="15"/>
  <c r="C103" i="14"/>
  <c r="AN87" i="15"/>
  <c r="C114" i="14" s="1"/>
  <c r="AN9" i="15"/>
  <c r="C36" i="14"/>
  <c r="AN59" i="15"/>
  <c r="C86" i="14"/>
  <c r="AC36" i="15"/>
  <c r="AN36" i="15"/>
  <c r="C63" i="14" s="1"/>
  <c r="AC38" i="15"/>
  <c r="AF42" i="15"/>
  <c r="AL42" i="15"/>
  <c r="B69" i="14" s="1"/>
  <c r="AC50" i="15"/>
  <c r="AF56" i="15"/>
  <c r="Z58" i="15"/>
  <c r="AN64" i="15"/>
  <c r="C91" i="14" s="1"/>
  <c r="AF74" i="15"/>
  <c r="AN74" i="15"/>
  <c r="C101" i="14" s="1"/>
  <c r="AC80" i="15"/>
  <c r="AN80" i="15"/>
  <c r="C107" i="14"/>
  <c r="Z29" i="15"/>
  <c r="AL29" i="15"/>
  <c r="B56" i="14" s="1"/>
  <c r="AC34" i="15"/>
  <c r="AN34" i="15"/>
  <c r="C61" i="14"/>
  <c r="AF20" i="15"/>
  <c r="AN61" i="15"/>
  <c r="C88" i="14" s="1"/>
  <c r="Z14" i="15"/>
  <c r="AL14" i="15"/>
  <c r="B41" i="14"/>
  <c r="Z49" i="15"/>
  <c r="AL49" i="15"/>
  <c r="B76" i="14" s="1"/>
  <c r="Z35" i="15"/>
  <c r="AL35" i="15"/>
  <c r="B62" i="14"/>
  <c r="Z62" i="15"/>
  <c r="AL62" i="15"/>
  <c r="B89" i="14" s="1"/>
  <c r="AL28" i="15"/>
  <c r="B55" i="14" s="1"/>
  <c r="AF28" i="15"/>
  <c r="Z67" i="15"/>
  <c r="AL67" i="15"/>
  <c r="B94" i="14" s="1"/>
  <c r="AI81" i="15"/>
  <c r="AN81" i="15"/>
  <c r="C108" i="14"/>
  <c r="AN179" i="15"/>
  <c r="C206" i="14"/>
  <c r="AC179" i="15"/>
  <c r="AC21" i="15"/>
  <c r="AN180" i="15"/>
  <c r="C207" i="14"/>
  <c r="AC180" i="15"/>
  <c r="AL181" i="15"/>
  <c r="B208" i="14" s="1"/>
  <c r="AN175" i="15"/>
  <c r="C202" i="14" s="1"/>
  <c r="AJ209" i="14"/>
  <c r="AC210" i="3"/>
  <c r="X209" i="14"/>
  <c r="Z171" i="20"/>
  <c r="V75" i="24"/>
  <c r="Z75" i="24"/>
  <c r="BL74" i="14"/>
  <c r="T78" i="24"/>
  <c r="AA78" i="24"/>
  <c r="BM77" i="14"/>
  <c r="V81" i="24"/>
  <c r="Z81" i="24"/>
  <c r="BL80" i="14"/>
  <c r="X94" i="24"/>
  <c r="AA94" i="24"/>
  <c r="BM93" i="14"/>
  <c r="X98" i="24"/>
  <c r="AA98" i="24"/>
  <c r="BM97" i="14"/>
  <c r="X110" i="24"/>
  <c r="AA110" i="24"/>
  <c r="BM109" i="14"/>
  <c r="V78" i="24"/>
  <c r="Z78" i="24"/>
  <c r="BL77" i="14"/>
  <c r="X83" i="24"/>
  <c r="AA83" i="24"/>
  <c r="BM82" i="14"/>
  <c r="X92" i="24"/>
  <c r="AA92" i="24"/>
  <c r="BM91" i="14"/>
  <c r="Z100" i="24"/>
  <c r="BL99" i="14"/>
  <c r="V100" i="24"/>
  <c r="Z101" i="24"/>
  <c r="BL100" i="14"/>
  <c r="V101" i="24"/>
  <c r="AA88" i="24"/>
  <c r="BM87" i="14"/>
  <c r="X96" i="24"/>
  <c r="AA96" i="24"/>
  <c r="BM95" i="14"/>
  <c r="AA97" i="24"/>
  <c r="BM96" i="14"/>
  <c r="AA87" i="24"/>
  <c r="BM86" i="14"/>
  <c r="X90" i="24"/>
  <c r="AA90" i="24"/>
  <c r="BM89" i="14"/>
  <c r="X99" i="24"/>
  <c r="AA99" i="24"/>
  <c r="BM98" i="14"/>
  <c r="X106" i="24"/>
  <c r="AA106" i="24"/>
  <c r="BM105" i="14"/>
  <c r="Z73" i="24"/>
  <c r="BL72" i="14"/>
  <c r="T97" i="24"/>
  <c r="T84" i="24"/>
  <c r="T95" i="24"/>
  <c r="AA89" i="24"/>
  <c r="BM88" i="14"/>
  <c r="V103" i="24"/>
  <c r="AA91" i="24"/>
  <c r="BM90" i="14"/>
  <c r="Z80" i="24"/>
  <c r="BL79" i="14"/>
  <c r="AA18" i="37"/>
  <c r="Z7" i="37"/>
  <c r="AA13" i="37"/>
  <c r="AA19" i="37"/>
  <c r="Z8" i="37"/>
  <c r="Z9" i="37"/>
  <c r="Z11" i="37"/>
  <c r="Z10" i="37"/>
  <c r="AA7" i="17"/>
  <c r="AM40" i="14"/>
  <c r="Z20" i="17"/>
  <c r="AL53" i="14"/>
  <c r="T14" i="17"/>
  <c r="AA24" i="17"/>
  <c r="AM57" i="14"/>
  <c r="Z14" i="17"/>
  <c r="AL47" i="14"/>
  <c r="R19" i="17"/>
  <c r="Z31" i="17"/>
  <c r="AL64" i="14"/>
  <c r="X23" i="17"/>
  <c r="R13" i="17"/>
  <c r="X32" i="17"/>
  <c r="T34" i="17"/>
  <c r="AA9" i="17"/>
  <c r="AM42" i="14"/>
  <c r="AA28" i="17"/>
  <c r="AM61" i="14"/>
  <c r="R18" i="17"/>
  <c r="Z29" i="17"/>
  <c r="AL62" i="14"/>
  <c r="AA21" i="17"/>
  <c r="AM54" i="14"/>
  <c r="AA30" i="17"/>
  <c r="AM63" i="14"/>
  <c r="AA29" i="17"/>
  <c r="AM62" i="14"/>
  <c r="AA18" i="17"/>
  <c r="AM51" i="14"/>
  <c r="AA31" i="17"/>
  <c r="AM64" i="14"/>
  <c r="R8" i="17"/>
  <c r="R10" i="13"/>
  <c r="AA24" i="13"/>
  <c r="AI23" i="14"/>
  <c r="T33" i="13"/>
  <c r="Z34" i="13"/>
  <c r="AH33" i="14"/>
  <c r="T38" i="13"/>
  <c r="T9" i="13"/>
  <c r="R20" i="13"/>
  <c r="AA22" i="13"/>
  <c r="AI21" i="14"/>
  <c r="AA43" i="13"/>
  <c r="AI42" i="14"/>
  <c r="Z44" i="10"/>
  <c r="AF43" i="14"/>
  <c r="Z9" i="10"/>
  <c r="AF8" i="14"/>
  <c r="Z17" i="10"/>
  <c r="AF16" i="14"/>
  <c r="Z30" i="10"/>
  <c r="AF29" i="14"/>
  <c r="Z26" i="10"/>
  <c r="AF25" i="14"/>
  <c r="Z27" i="10"/>
  <c r="AF26" i="14"/>
  <c r="Z36" i="10"/>
  <c r="AF35" i="14"/>
  <c r="AA26" i="10"/>
  <c r="AG25" i="14"/>
  <c r="R13" i="10"/>
  <c r="T27" i="10"/>
  <c r="R12" i="10"/>
  <c r="AA36" i="10"/>
  <c r="AG35" i="14"/>
  <c r="R11" i="10"/>
  <c r="Z38" i="10"/>
  <c r="AF37" i="14"/>
  <c r="AA40" i="10"/>
  <c r="AG39" i="14"/>
  <c r="AA32" i="12"/>
  <c r="AE31" i="14"/>
  <c r="R30" i="12"/>
  <c r="AA19" i="12"/>
  <c r="AE18" i="14"/>
  <c r="T19" i="12"/>
  <c r="AA26" i="12"/>
  <c r="AE25" i="14"/>
  <c r="T31" i="12"/>
  <c r="R38" i="12"/>
  <c r="Z38" i="12"/>
  <c r="AD37" i="14"/>
  <c r="Z42" i="12"/>
  <c r="AD41" i="14"/>
  <c r="AA15" i="12"/>
  <c r="AE14" i="14"/>
  <c r="T23" i="12"/>
  <c r="T28" i="12"/>
  <c r="T30" i="12"/>
  <c r="AA37" i="12"/>
  <c r="AE36" i="14"/>
  <c r="AA54" i="12"/>
  <c r="AE53" i="14"/>
  <c r="AA50" i="12"/>
  <c r="AE49" i="14"/>
  <c r="AA116" i="27"/>
  <c r="AA144" i="27"/>
  <c r="AA137" i="27"/>
  <c r="AA106" i="27"/>
  <c r="AA47" i="8"/>
  <c r="M144" i="14"/>
  <c r="AA25" i="9"/>
  <c r="G24" i="14"/>
  <c r="AA30" i="9"/>
  <c r="G29" i="14"/>
  <c r="AA35" i="9"/>
  <c r="G34" i="14"/>
  <c r="AA36" i="9"/>
  <c r="G35" i="14"/>
  <c r="AA28" i="9"/>
  <c r="G27" i="14"/>
  <c r="R8" i="9"/>
  <c r="T18" i="9"/>
  <c r="T19" i="9"/>
  <c r="AA22" i="9"/>
  <c r="G21" i="14"/>
  <c r="AA26" i="9"/>
  <c r="G25" i="14"/>
  <c r="Z31" i="9"/>
  <c r="F30" i="14"/>
  <c r="R32" i="9"/>
  <c r="T32" i="9"/>
  <c r="AA37" i="9"/>
  <c r="G36" i="14"/>
  <c r="T23" i="9"/>
  <c r="T15" i="9"/>
  <c r="AI7" i="2"/>
  <c r="AI83" i="23"/>
  <c r="AI65" i="23"/>
  <c r="AI78" i="23"/>
  <c r="AI84" i="23"/>
  <c r="AF182" i="23"/>
  <c r="AI93" i="23"/>
  <c r="AI129" i="23"/>
  <c r="AF172" i="23"/>
  <c r="BJ171" i="14"/>
  <c r="BJ192" i="14"/>
  <c r="AI201" i="23"/>
  <c r="AI207" i="23"/>
  <c r="AI208" i="23"/>
  <c r="BJ136" i="14"/>
  <c r="AF135" i="23"/>
  <c r="AF136" i="23"/>
  <c r="AF171" i="23"/>
  <c r="BJ170" i="14"/>
  <c r="AF114" i="23"/>
  <c r="AI162" i="23"/>
  <c r="AF178" i="23"/>
  <c r="BJ177" i="14"/>
  <c r="AI205" i="23"/>
  <c r="BJ114" i="14"/>
  <c r="BJ124" i="14"/>
  <c r="BJ176" i="14"/>
  <c r="BJ112" i="14"/>
  <c r="BH201" i="14"/>
  <c r="BH120" i="14"/>
  <c r="BH111" i="14"/>
  <c r="BH113" i="14"/>
  <c r="AF207" i="28"/>
  <c r="AF208" i="28"/>
  <c r="BF176" i="14"/>
  <c r="BF149" i="14"/>
  <c r="BF153" i="14"/>
  <c r="AF74" i="34"/>
  <c r="BF185" i="14"/>
  <c r="AJ207" i="14"/>
  <c r="AJ201" i="14"/>
  <c r="AJ195" i="14"/>
  <c r="AC174" i="19"/>
  <c r="AC89" i="34"/>
  <c r="AC211" i="3"/>
  <c r="AC203" i="4"/>
  <c r="H210" i="14"/>
  <c r="AL183" i="15"/>
  <c r="B210" i="14"/>
  <c r="AI48" i="30"/>
  <c r="AF35" i="30"/>
  <c r="Z36" i="30"/>
  <c r="AC98" i="30"/>
  <c r="AF213" i="28"/>
  <c r="Z102" i="31"/>
  <c r="Z213" i="38"/>
  <c r="AC69" i="36"/>
  <c r="Z69" i="36"/>
  <c r="AC107" i="30"/>
  <c r="AC176" i="19"/>
  <c r="Z176" i="19"/>
  <c r="AL185" i="15"/>
  <c r="B212" i="14"/>
  <c r="Z116" i="26"/>
  <c r="Z102" i="32"/>
  <c r="AC103" i="32"/>
  <c r="Z103" i="32"/>
  <c r="Z150" i="33"/>
  <c r="Z204" i="4"/>
  <c r="Z213" i="6"/>
  <c r="Z215" i="7"/>
  <c r="Z174" i="20"/>
  <c r="Z213" i="2"/>
  <c r="AN184" i="15"/>
  <c r="C211" i="14"/>
  <c r="Z185" i="15"/>
  <c r="BB207" i="14"/>
  <c r="Z188" i="38"/>
  <c r="Z93" i="34"/>
  <c r="BB201" i="14"/>
  <c r="AC205" i="38"/>
  <c r="Z187" i="38"/>
  <c r="Z205" i="38"/>
  <c r="Z71" i="36"/>
  <c r="Z213" i="3"/>
  <c r="Z178" i="19"/>
  <c r="AC93" i="34"/>
  <c r="AC118" i="26"/>
  <c r="AC71" i="36"/>
  <c r="AC109" i="30"/>
  <c r="Z152" i="33"/>
  <c r="AC153" i="33"/>
  <c r="Z23" i="21"/>
  <c r="H86" i="14"/>
  <c r="AF41" i="21"/>
  <c r="AI145" i="21"/>
  <c r="AC12" i="21"/>
  <c r="AC54" i="21"/>
  <c r="H135" i="14"/>
  <c r="Z90" i="21"/>
  <c r="Z98" i="21"/>
  <c r="Z119" i="21"/>
  <c r="AC143" i="21"/>
  <c r="H203" i="14"/>
  <c r="Z158" i="21"/>
  <c r="AC161" i="21"/>
  <c r="Z10" i="21"/>
  <c r="H55" i="14"/>
  <c r="Z110" i="21"/>
  <c r="Z54" i="21"/>
  <c r="AF71" i="21"/>
  <c r="Z73" i="21"/>
  <c r="H127" i="14"/>
  <c r="AF85" i="21"/>
  <c r="Z109" i="21"/>
  <c r="AC119" i="21"/>
  <c r="Z121" i="21"/>
  <c r="AF148" i="21"/>
  <c r="H193" i="14"/>
  <c r="Z123" i="21"/>
  <c r="H168" i="14"/>
  <c r="H171" i="14"/>
  <c r="Z126" i="21"/>
  <c r="AI51" i="21"/>
  <c r="AF42" i="21"/>
  <c r="AC13" i="21"/>
  <c r="AC36" i="21"/>
  <c r="AC45" i="21"/>
  <c r="AI100" i="21"/>
  <c r="AC128" i="21"/>
  <c r="AC142" i="21"/>
  <c r="Z11" i="21"/>
  <c r="Z12" i="21"/>
  <c r="AC101" i="21"/>
  <c r="AC105" i="21"/>
  <c r="AC112" i="21"/>
  <c r="H175" i="14"/>
  <c r="AI166" i="21"/>
  <c r="H88" i="14"/>
  <c r="AF46" i="21"/>
  <c r="Z60" i="21"/>
  <c r="Z100" i="21"/>
  <c r="AC141" i="21"/>
  <c r="H146" i="14"/>
  <c r="H211" i="14"/>
  <c r="Z163" i="21"/>
  <c r="AC164" i="21"/>
  <c r="Z166" i="21"/>
  <c r="T215" i="14"/>
  <c r="AC191" i="38"/>
  <c r="Z167" i="21"/>
  <c r="Z169" i="21"/>
  <c r="Z186" i="15"/>
  <c r="AC206" i="38"/>
  <c r="BB197" i="14"/>
  <c r="AC212" i="38"/>
  <c r="AC214" i="38"/>
  <c r="Z209" i="38"/>
  <c r="BB204" i="14"/>
  <c r="BB196" i="14"/>
  <c r="BB188" i="14"/>
  <c r="Z120" i="26"/>
  <c r="AC7" i="38"/>
  <c r="BB202" i="14"/>
  <c r="AC194" i="38"/>
  <c r="BB200" i="14"/>
  <c r="Z189" i="38"/>
  <c r="BB190" i="14"/>
  <c r="BB183" i="14"/>
  <c r="BB186" i="14"/>
  <c r="AC190" i="38"/>
  <c r="AC209" i="38"/>
  <c r="Z183" i="38"/>
  <c r="Z204" i="38"/>
  <c r="BB185" i="14"/>
  <c r="Z194" i="38"/>
  <c r="AC216" i="38"/>
  <c r="BB211" i="14"/>
  <c r="Z207" i="38"/>
  <c r="Z203" i="38"/>
  <c r="AC187" i="7"/>
  <c r="Z190" i="2"/>
  <c r="AC187" i="2"/>
  <c r="Z107" i="31"/>
  <c r="Z172" i="21"/>
  <c r="AN190" i="15"/>
  <c r="C217" i="14"/>
  <c r="Z189" i="15"/>
  <c r="AC13" i="39"/>
  <c r="AC33" i="39"/>
  <c r="Z37" i="39"/>
  <c r="Z111" i="30"/>
  <c r="AC89" i="30"/>
  <c r="Z108" i="30"/>
  <c r="Z98" i="34"/>
  <c r="Z109" i="31"/>
  <c r="Z220" i="38"/>
  <c r="Z76" i="36"/>
  <c r="Z110" i="32"/>
  <c r="Z157" i="33"/>
  <c r="Z220" i="3"/>
  <c r="Z222" i="5"/>
  <c r="Z220" i="6"/>
  <c r="Z222" i="6"/>
  <c r="Z183" i="19"/>
  <c r="Z174" i="21"/>
  <c r="AN191" i="15"/>
  <c r="C218" i="14"/>
  <c r="Z192" i="15"/>
  <c r="Z7" i="31"/>
  <c r="BD117" i="14"/>
  <c r="AI72" i="31"/>
  <c r="AC75" i="31"/>
  <c r="Z105" i="31"/>
  <c r="AF12" i="31"/>
  <c r="Z16" i="31"/>
  <c r="Z72" i="31"/>
  <c r="Z67" i="31"/>
  <c r="Z52" i="31"/>
  <c r="AC29" i="31"/>
  <c r="BD140" i="14"/>
  <c r="AC47" i="31"/>
  <c r="AC51" i="31"/>
  <c r="Z24" i="31"/>
  <c r="AI25" i="31"/>
  <c r="BD143" i="14"/>
  <c r="AC78" i="31"/>
  <c r="BD169" i="14"/>
  <c r="AF34" i="31"/>
  <c r="BD149" i="14"/>
  <c r="BD183" i="14"/>
  <c r="Z81" i="31"/>
  <c r="AC23" i="31"/>
  <c r="AF47" i="31"/>
  <c r="BD157" i="14"/>
  <c r="AC83" i="31"/>
  <c r="BD197" i="14"/>
  <c r="Z87" i="31"/>
  <c r="BD200" i="14"/>
  <c r="BD208" i="14"/>
  <c r="BD209" i="14"/>
  <c r="BD163" i="14"/>
  <c r="BD131" i="14"/>
  <c r="Z53" i="31"/>
  <c r="BD118" i="14"/>
  <c r="BD206" i="14"/>
  <c r="Z10" i="31"/>
  <c r="BD120" i="14"/>
  <c r="BD124" i="14"/>
  <c r="AI30" i="31"/>
  <c r="AC59" i="31"/>
  <c r="BD128" i="14"/>
  <c r="Z25" i="31"/>
  <c r="AF94" i="31"/>
  <c r="AC102" i="31"/>
  <c r="AC8" i="31"/>
  <c r="AC11" i="31"/>
  <c r="AC21" i="31"/>
  <c r="BD141" i="14"/>
  <c r="Z31" i="31"/>
  <c r="AC40" i="31"/>
  <c r="AC42" i="31"/>
  <c r="AC52" i="31"/>
  <c r="AI62" i="31"/>
  <c r="AC96" i="31"/>
  <c r="BD207" i="14"/>
  <c r="Z97" i="31"/>
  <c r="AF103" i="31"/>
  <c r="Z14" i="31"/>
  <c r="BD150" i="14"/>
  <c r="AC81" i="31"/>
  <c r="Z90" i="31"/>
  <c r="BD203" i="14"/>
  <c r="AC104" i="31"/>
  <c r="AC106" i="31"/>
  <c r="Z63" i="31"/>
  <c r="BD173" i="14"/>
  <c r="Z89" i="31"/>
  <c r="AC99" i="31"/>
  <c r="AC85" i="31"/>
  <c r="Z88" i="31"/>
  <c r="Z92" i="31"/>
  <c r="Z96" i="31"/>
  <c r="Z106" i="31"/>
  <c r="BJ219" i="14"/>
  <c r="AF220" i="23"/>
  <c r="AF220" i="28"/>
  <c r="BD219" i="14"/>
  <c r="Z80" i="32"/>
  <c r="Z19" i="32"/>
  <c r="Z52" i="32"/>
  <c r="AT161" i="14"/>
  <c r="AC91" i="32"/>
  <c r="AC104" i="32"/>
  <c r="AC28" i="32"/>
  <c r="AC66" i="32"/>
  <c r="Z99" i="32"/>
  <c r="AT144" i="14"/>
  <c r="AC29" i="32"/>
  <c r="AC40" i="32"/>
  <c r="Z101" i="32"/>
  <c r="AT119" i="14"/>
  <c r="Z11" i="32"/>
  <c r="AT120" i="14"/>
  <c r="AT145" i="14"/>
  <c r="Z36" i="32"/>
  <c r="AC42" i="32"/>
  <c r="AC75" i="32"/>
  <c r="AF78" i="32"/>
  <c r="Z64" i="32"/>
  <c r="AF81" i="32"/>
  <c r="Z94" i="32"/>
  <c r="AC106" i="32"/>
  <c r="Z109" i="32"/>
  <c r="Z98" i="32"/>
  <c r="AT216" i="14"/>
  <c r="AT219" i="14"/>
  <c r="AC114" i="30"/>
  <c r="AC220" i="3"/>
  <c r="AC222" i="6"/>
  <c r="AC183" i="19"/>
  <c r="Z220" i="35"/>
  <c r="AC222" i="7"/>
  <c r="H219" i="14"/>
  <c r="AC174" i="21"/>
  <c r="AF222" i="2"/>
  <c r="AC192" i="15"/>
  <c r="AT200" i="14"/>
  <c r="AT191" i="14"/>
  <c r="AC30" i="32"/>
  <c r="AF63" i="32"/>
  <c r="Z75" i="32"/>
  <c r="AT129" i="14"/>
  <c r="Z20" i="32"/>
  <c r="AC21" i="32"/>
  <c r="AT183" i="14"/>
  <c r="AC53" i="32"/>
  <c r="AT158" i="14"/>
  <c r="AT195" i="14"/>
  <c r="AF86" i="32"/>
  <c r="AC62" i="32"/>
  <c r="AC25" i="32"/>
  <c r="AC39" i="32"/>
  <c r="AC81" i="32"/>
  <c r="AT202" i="14"/>
  <c r="AT133" i="14"/>
  <c r="Z24" i="32"/>
  <c r="Z50" i="32"/>
  <c r="Z96" i="32"/>
  <c r="AT205" i="14"/>
  <c r="AT125" i="14"/>
  <c r="Z83" i="32"/>
  <c r="AI24" i="32"/>
  <c r="AC32" i="32"/>
  <c r="Z40" i="32"/>
  <c r="AC44" i="32"/>
  <c r="AF54" i="32"/>
  <c r="AT163" i="14"/>
  <c r="AT198" i="14"/>
  <c r="AT193" i="14"/>
  <c r="AT209" i="14"/>
  <c r="AT165" i="14"/>
  <c r="AT199" i="14"/>
  <c r="AF21" i="23"/>
  <c r="AC166" i="23"/>
  <c r="BJ187" i="14"/>
  <c r="Z188" i="23"/>
  <c r="BJ190" i="14"/>
  <c r="Z191" i="23"/>
  <c r="BJ206" i="14"/>
  <c r="AC77" i="23"/>
  <c r="AC91" i="23"/>
  <c r="AI47" i="23"/>
  <c r="AC52" i="23"/>
  <c r="AC64" i="23"/>
  <c r="AC68" i="23"/>
  <c r="BJ75" i="14"/>
  <c r="Z101" i="23"/>
  <c r="BJ100" i="14"/>
  <c r="AI27" i="23"/>
  <c r="AI111" i="23"/>
  <c r="Z134" i="23"/>
  <c r="BJ133" i="14"/>
  <c r="AI159" i="23"/>
  <c r="Z85" i="23"/>
  <c r="Z103" i="23"/>
  <c r="BJ102" i="14"/>
  <c r="Z29" i="23"/>
  <c r="Z7" i="23"/>
  <c r="AC133" i="23"/>
  <c r="AI145" i="23"/>
  <c r="AI212" i="23"/>
  <c r="AI219" i="23"/>
  <c r="BJ74" i="14"/>
  <c r="Z75" i="23"/>
  <c r="AF80" i="23"/>
  <c r="AC49" i="23"/>
  <c r="AC122" i="23"/>
  <c r="AF62" i="23"/>
  <c r="AC63" i="23"/>
  <c r="AF65" i="23"/>
  <c r="BJ64" i="14"/>
  <c r="Z102" i="23"/>
  <c r="AF46" i="23"/>
  <c r="AF19" i="23"/>
  <c r="AI18" i="23"/>
  <c r="BJ123" i="14"/>
  <c r="AC131" i="23"/>
  <c r="AC144" i="23"/>
  <c r="BJ197" i="14"/>
  <c r="BJ169" i="14"/>
  <c r="AC180" i="23"/>
  <c r="AC202" i="23"/>
  <c r="BJ203" i="14"/>
  <c r="BJ207" i="14"/>
  <c r="Z59" i="23"/>
  <c r="BJ58" i="14"/>
  <c r="Z28" i="23"/>
  <c r="BJ138" i="14"/>
  <c r="Z150" i="23"/>
  <c r="Z105" i="23"/>
  <c r="Z63" i="23"/>
  <c r="Z91" i="23"/>
  <c r="BJ90" i="14"/>
  <c r="AC96" i="23"/>
  <c r="Z50" i="23"/>
  <c r="BJ126" i="14"/>
  <c r="Z183" i="23"/>
  <c r="BJ201" i="14"/>
  <c r="Z202" i="23"/>
  <c r="BJ204" i="14"/>
  <c r="BJ210" i="14"/>
  <c r="BJ211" i="14"/>
  <c r="BJ212" i="14"/>
  <c r="BJ216" i="14"/>
  <c r="AF71" i="28"/>
  <c r="AC108" i="28"/>
  <c r="Z161" i="28"/>
  <c r="AC25" i="28"/>
  <c r="AF36" i="28"/>
  <c r="AF42" i="28"/>
  <c r="Z143" i="28"/>
  <c r="BH142" i="14"/>
  <c r="AF22" i="28"/>
  <c r="AC21" i="28"/>
  <c r="AF109" i="28"/>
  <c r="Z196" i="28"/>
  <c r="AC64" i="28"/>
  <c r="BH182" i="14"/>
  <c r="AF9" i="28"/>
  <c r="AF24" i="28"/>
  <c r="AF81" i="28"/>
  <c r="AF132" i="28"/>
  <c r="BH214" i="14"/>
  <c r="AF61" i="28"/>
  <c r="BH194" i="14"/>
  <c r="BH124" i="14"/>
  <c r="AF67" i="28"/>
  <c r="AF72" i="28"/>
  <c r="AF91" i="28"/>
  <c r="AC130" i="28"/>
  <c r="AF156" i="28"/>
  <c r="BH155" i="14"/>
  <c r="AC173" i="28"/>
  <c r="AF16" i="28"/>
  <c r="AF18" i="28"/>
  <c r="AF19" i="28"/>
  <c r="BH169" i="14"/>
  <c r="AF30" i="28"/>
  <c r="AI32" i="28"/>
  <c r="AF60" i="28"/>
  <c r="AF134" i="28"/>
  <c r="BH133" i="14"/>
  <c r="Z160" i="28"/>
  <c r="AF20" i="28"/>
  <c r="AC54" i="28"/>
  <c r="AC85" i="28"/>
  <c r="AF138" i="28"/>
  <c r="AF153" i="28"/>
  <c r="BH152" i="14"/>
  <c r="BH158" i="14"/>
  <c r="Z159" i="28"/>
  <c r="AC165" i="28"/>
  <c r="Z167" i="28"/>
  <c r="AC176" i="28"/>
  <c r="AI182" i="28"/>
  <c r="AF184" i="28"/>
  <c r="BH183" i="14"/>
  <c r="AC185" i="28"/>
  <c r="AC191" i="28"/>
  <c r="Z194" i="28"/>
  <c r="BH193" i="14"/>
  <c r="AI203" i="28"/>
  <c r="AI216" i="28"/>
  <c r="Z136" i="28"/>
  <c r="BH138" i="14"/>
  <c r="Z166" i="28"/>
  <c r="AC50" i="28"/>
  <c r="AF53" i="28"/>
  <c r="AC68" i="28"/>
  <c r="AF69" i="28"/>
  <c r="AF70" i="28"/>
  <c r="AC73" i="28"/>
  <c r="AI78" i="28"/>
  <c r="AF94" i="28"/>
  <c r="AF95" i="28"/>
  <c r="AI111" i="28"/>
  <c r="AC121" i="28"/>
  <c r="AI122" i="28"/>
  <c r="AC123" i="28"/>
  <c r="AI124" i="28"/>
  <c r="AI126" i="28"/>
  <c r="AI137" i="28"/>
  <c r="AC142" i="28"/>
  <c r="AC149" i="28"/>
  <c r="AI154" i="28"/>
  <c r="AC161" i="28"/>
  <c r="AC166" i="28"/>
  <c r="AF178" i="28"/>
  <c r="BH177" i="14"/>
  <c r="Z180" i="28"/>
  <c r="BH179" i="14"/>
  <c r="AC20" i="28"/>
  <c r="AI24" i="28"/>
  <c r="AI55" i="28"/>
  <c r="AC58" i="28"/>
  <c r="BH112" i="14"/>
  <c r="Z113" i="28"/>
  <c r="Z208" i="28"/>
  <c r="AC144" i="28"/>
  <c r="AF8" i="28"/>
  <c r="AC42" i="28"/>
  <c r="AC46" i="28"/>
  <c r="AC47" i="28"/>
  <c r="AF62" i="28"/>
  <c r="AI63" i="28"/>
  <c r="AF66" i="28"/>
  <c r="AC77" i="28"/>
  <c r="AC92" i="28"/>
  <c r="AF93" i="28"/>
  <c r="AC116" i="28"/>
  <c r="Z126" i="28"/>
  <c r="BH125" i="14"/>
  <c r="Z128" i="28"/>
  <c r="Z146" i="28"/>
  <c r="BH145" i="14"/>
  <c r="Z214" i="28"/>
  <c r="AC15" i="28"/>
  <c r="AF58" i="28"/>
  <c r="AI96" i="28"/>
  <c r="AC106" i="28"/>
  <c r="AF110" i="28"/>
  <c r="AI170" i="28"/>
  <c r="AC195" i="28"/>
  <c r="BH203" i="14"/>
  <c r="Z204" i="28"/>
  <c r="AC212" i="28"/>
  <c r="AC13" i="28"/>
  <c r="AC17" i="28"/>
  <c r="AC30" i="28"/>
  <c r="AF106" i="28"/>
  <c r="AC186" i="28"/>
  <c r="Z190" i="28"/>
  <c r="AC66" i="28"/>
  <c r="BH206" i="14"/>
  <c r="Z207" i="28"/>
  <c r="AC19" i="28"/>
  <c r="AI23" i="28"/>
  <c r="Z170" i="28"/>
  <c r="AC7" i="28"/>
  <c r="AF13" i="28"/>
  <c r="AF17" i="28"/>
  <c r="AF48" i="28"/>
  <c r="AC51" i="28"/>
  <c r="AC72" i="28"/>
  <c r="AC79" i="28"/>
  <c r="AC87" i="28"/>
  <c r="AF97" i="28"/>
  <c r="AC100" i="28"/>
  <c r="AI107" i="28"/>
  <c r="AC115" i="28"/>
  <c r="AC125" i="28"/>
  <c r="AC141" i="28"/>
  <c r="BH153" i="14"/>
  <c r="BH123" i="14"/>
  <c r="AI12" i="28"/>
  <c r="AI16" i="28"/>
  <c r="AC35" i="28"/>
  <c r="AC38" i="28"/>
  <c r="AF50" i="28"/>
  <c r="AF51" i="28"/>
  <c r="AC56" i="28"/>
  <c r="AF68" i="28"/>
  <c r="AI75" i="28"/>
  <c r="AC81" i="28"/>
  <c r="AF87" i="28"/>
  <c r="AF99" i="28"/>
  <c r="AI132" i="28"/>
  <c r="AC139" i="28"/>
  <c r="AI145" i="28"/>
  <c r="Z189" i="28"/>
  <c r="AC192" i="28"/>
  <c r="Z193" i="28"/>
  <c r="BH192" i="14"/>
  <c r="AF142" i="28"/>
  <c r="BH141" i="14"/>
  <c r="BH150" i="14"/>
  <c r="Z151" i="28"/>
  <c r="BH151" i="14"/>
  <c r="Z152" i="28"/>
  <c r="AI201" i="28"/>
  <c r="BH216" i="14"/>
  <c r="Z217" i="28"/>
  <c r="BH143" i="14"/>
  <c r="AI28" i="28"/>
  <c r="AF29" i="28"/>
  <c r="AF34" i="28"/>
  <c r="AF73" i="28"/>
  <c r="AF90" i="28"/>
  <c r="AC94" i="28"/>
  <c r="AC102" i="28"/>
  <c r="AC104" i="28"/>
  <c r="AC109" i="28"/>
  <c r="Z117" i="28"/>
  <c r="Z145" i="28"/>
  <c r="BH144" i="14"/>
  <c r="AI155" i="28"/>
  <c r="AF169" i="28"/>
  <c r="BH168" i="14"/>
  <c r="AC207" i="28"/>
  <c r="AF80" i="28"/>
  <c r="AF206" i="28"/>
  <c r="AC14" i="28"/>
  <c r="AF47" i="28"/>
  <c r="AC52" i="28"/>
  <c r="Z149" i="28"/>
  <c r="BH148" i="14"/>
  <c r="Z216" i="28"/>
  <c r="BH218" i="14"/>
  <c r="BH128" i="14"/>
  <c r="BH147" i="14"/>
  <c r="BH185" i="14"/>
  <c r="AC208" i="28"/>
  <c r="BH219" i="14"/>
  <c r="AC218" i="28"/>
  <c r="AC67" i="32"/>
  <c r="AT123" i="14"/>
  <c r="AI45" i="32"/>
  <c r="AI78" i="32"/>
  <c r="AI52" i="32"/>
  <c r="AF99" i="32"/>
  <c r="AT208" i="14"/>
  <c r="Z32" i="32"/>
  <c r="AC48" i="32"/>
  <c r="Z100" i="32"/>
  <c r="AT131" i="14"/>
  <c r="AC9" i="32"/>
  <c r="AF28" i="32"/>
  <c r="Z44" i="32"/>
  <c r="AT127" i="14"/>
  <c r="Z88" i="32"/>
  <c r="AF27" i="32"/>
  <c r="AF41" i="32"/>
  <c r="AI59" i="32"/>
  <c r="AC97" i="32"/>
  <c r="AT203" i="14"/>
  <c r="AC80" i="32"/>
  <c r="AC98" i="32"/>
  <c r="AC108" i="32"/>
  <c r="Z104" i="32"/>
  <c r="Z29" i="39"/>
  <c r="AC35" i="39"/>
  <c r="AC7" i="39"/>
  <c r="AC36" i="39"/>
  <c r="AC39" i="39"/>
  <c r="Z36" i="39"/>
  <c r="AI110" i="30"/>
  <c r="Z22" i="30"/>
  <c r="AC36" i="30"/>
  <c r="AI68" i="30"/>
  <c r="Z15" i="30"/>
  <c r="Z27" i="30"/>
  <c r="AC61" i="30"/>
  <c r="AC76" i="30"/>
  <c r="AC86" i="30"/>
  <c r="AF110" i="30"/>
  <c r="AF111" i="30"/>
  <c r="AC112" i="30"/>
  <c r="Z112" i="30"/>
  <c r="AN10" i="39"/>
  <c r="AN23" i="39"/>
  <c r="AQ202" i="14" s="1"/>
  <c r="Z21" i="39"/>
  <c r="AC8" i="39"/>
  <c r="Z33" i="39"/>
  <c r="Z62" i="30"/>
  <c r="AL16" i="30"/>
  <c r="AN121" i="14" s="1"/>
  <c r="Z101" i="30"/>
  <c r="Z107" i="30"/>
  <c r="AC101" i="30"/>
  <c r="AC95" i="30"/>
  <c r="Z94" i="30"/>
  <c r="AC22" i="30"/>
  <c r="Z70" i="30"/>
  <c r="AL37" i="30"/>
  <c r="AN142" i="14" s="1"/>
  <c r="AC41" i="30"/>
  <c r="AL37" i="5"/>
  <c r="X36" i="14"/>
  <c r="Z37" i="5"/>
  <c r="AN66" i="3"/>
  <c r="AK65" i="14"/>
  <c r="AC66" i="3"/>
  <c r="AA18" i="13"/>
  <c r="AI17" i="14"/>
  <c r="T51" i="12"/>
  <c r="T13" i="10"/>
  <c r="AA13" i="10"/>
  <c r="AG12" i="14"/>
  <c r="X19" i="10"/>
  <c r="AA19" i="10"/>
  <c r="AG18" i="14"/>
  <c r="AL12" i="3"/>
  <c r="AJ11" i="14"/>
  <c r="Z12" i="3"/>
  <c r="Z24" i="10"/>
  <c r="AF23" i="14"/>
  <c r="T31" i="10"/>
  <c r="AA31" i="10"/>
  <c r="AG30" i="14"/>
  <c r="AN47" i="7"/>
  <c r="O46" i="14"/>
  <c r="AC47" i="7"/>
  <c r="R15" i="17"/>
  <c r="Z15" i="17"/>
  <c r="AL48" i="14"/>
  <c r="AN50" i="3"/>
  <c r="AK49" i="14"/>
  <c r="AC50" i="3"/>
  <c r="AN52" i="5"/>
  <c r="Y51" i="14"/>
  <c r="AC52" i="5"/>
  <c r="AL51" i="6"/>
  <c r="V50" i="14"/>
  <c r="Z51" i="6"/>
  <c r="V53" i="12"/>
  <c r="Z53" i="12"/>
  <c r="AD52" i="14"/>
  <c r="AN26" i="20"/>
  <c r="K64" i="14"/>
  <c r="AC26" i="20"/>
  <c r="AL66" i="5"/>
  <c r="X65" i="14"/>
  <c r="Z66" i="5"/>
  <c r="V13" i="9"/>
  <c r="Z13" i="9"/>
  <c r="F12" i="14"/>
  <c r="AL36" i="3"/>
  <c r="AJ35" i="14"/>
  <c r="Z36" i="3"/>
  <c r="AA29" i="9"/>
  <c r="G28" i="14"/>
  <c r="AN23" i="7"/>
  <c r="O22" i="14"/>
  <c r="AC23" i="7"/>
  <c r="AA8" i="13"/>
  <c r="AI7" i="14"/>
  <c r="T8" i="13"/>
  <c r="AL19" i="3"/>
  <c r="AJ18" i="14"/>
  <c r="Z19" i="3"/>
  <c r="AA25" i="13"/>
  <c r="AI24" i="14"/>
  <c r="T25" i="13"/>
  <c r="AN28" i="3"/>
  <c r="AK27" i="14"/>
  <c r="AC28" i="3"/>
  <c r="AL35" i="3"/>
  <c r="AJ34" i="14"/>
  <c r="Z35" i="3"/>
  <c r="T40" i="12"/>
  <c r="AA40" i="12"/>
  <c r="AE39" i="14"/>
  <c r="AL45" i="5"/>
  <c r="X44" i="14"/>
  <c r="Z45" i="5"/>
  <c r="R17" i="17"/>
  <c r="Z17" i="17"/>
  <c r="AL50" i="14"/>
  <c r="AL55" i="5"/>
  <c r="X54" i="14"/>
  <c r="Z55" i="5"/>
  <c r="AN18" i="20"/>
  <c r="K56" i="14"/>
  <c r="AC18" i="20"/>
  <c r="AL52" i="4"/>
  <c r="Z59" i="14" s="1"/>
  <c r="Z52" i="4"/>
  <c r="Z12" i="12"/>
  <c r="AD11" i="14"/>
  <c r="R12" i="12"/>
  <c r="X10" i="10"/>
  <c r="AA10" i="10"/>
  <c r="AG9" i="14"/>
  <c r="X12" i="10"/>
  <c r="AA12" i="10"/>
  <c r="AG11" i="14"/>
  <c r="X18" i="10"/>
  <c r="AA18" i="10"/>
  <c r="AG17" i="14"/>
  <c r="T21" i="10"/>
  <c r="AA21" i="10"/>
  <c r="AG20" i="14"/>
  <c r="AN32" i="3"/>
  <c r="AK31" i="14"/>
  <c r="AC32" i="3"/>
  <c r="T34" i="12"/>
  <c r="AA34" i="12"/>
  <c r="AE33" i="14"/>
  <c r="Z35" i="13"/>
  <c r="AH34" i="14"/>
  <c r="V35" i="13"/>
  <c r="AA37" i="10"/>
  <c r="AG36" i="14"/>
  <c r="T37" i="10"/>
  <c r="AL31" i="4"/>
  <c r="Z38" i="14" s="1"/>
  <c r="Z31" i="4"/>
  <c r="V43" i="12"/>
  <c r="Z43" i="12"/>
  <c r="AD42" i="14"/>
  <c r="R46" i="12"/>
  <c r="Z46" i="12"/>
  <c r="AD45" i="14"/>
  <c r="X49" i="12"/>
  <c r="AA49" i="12"/>
  <c r="AE48" i="14"/>
  <c r="AL52" i="6"/>
  <c r="V51" i="14" s="1"/>
  <c r="Z52" i="6"/>
  <c r="X19" i="17"/>
  <c r="AA19" i="17"/>
  <c r="AM52" i="14"/>
  <c r="AN57" i="3"/>
  <c r="AK56" i="14"/>
  <c r="AC57" i="3"/>
  <c r="AL69" i="3"/>
  <c r="AJ68" i="14"/>
  <c r="Z69" i="3"/>
  <c r="Z7" i="8"/>
  <c r="R7" i="8"/>
  <c r="AL20" i="7"/>
  <c r="N19" i="14"/>
  <c r="Z20" i="7"/>
  <c r="AA10" i="12"/>
  <c r="AE9" i="14"/>
  <c r="T10" i="12"/>
  <c r="X34" i="9"/>
  <c r="AA34" i="9"/>
  <c r="G33" i="14"/>
  <c r="R36" i="13"/>
  <c r="Z36" i="13"/>
  <c r="AH35" i="14"/>
  <c r="AA39" i="10"/>
  <c r="AG38" i="14"/>
  <c r="X39" i="10"/>
  <c r="V41" i="12"/>
  <c r="Z41" i="12"/>
  <c r="AD40" i="14"/>
  <c r="AA44" i="13"/>
  <c r="AI43" i="14"/>
  <c r="AN39" i="5"/>
  <c r="Y38" i="14"/>
  <c r="AC39" i="5"/>
  <c r="AL54" i="5"/>
  <c r="X53" i="14"/>
  <c r="Z54" i="5"/>
  <c r="AN27" i="3"/>
  <c r="AK26" i="14"/>
  <c r="AC27" i="3"/>
  <c r="AC44" i="4"/>
  <c r="AN7" i="21"/>
  <c r="I52" i="14" s="1"/>
  <c r="AC7" i="21"/>
  <c r="T37" i="13"/>
  <c r="AC36" i="19"/>
  <c r="R15" i="12"/>
  <c r="AN20" i="2"/>
  <c r="E19" i="14"/>
  <c r="AC20" i="2"/>
  <c r="AN40" i="3"/>
  <c r="AK39" i="14"/>
  <c r="AC40" i="3"/>
  <c r="Z7" i="17"/>
  <c r="AL40" i="14"/>
  <c r="R7" i="17"/>
  <c r="R45" i="12"/>
  <c r="Z45" i="12"/>
  <c r="AD44" i="14"/>
  <c r="AA13" i="17"/>
  <c r="AM46" i="14"/>
  <c r="T13" i="17"/>
  <c r="AL50" i="3"/>
  <c r="AJ49" i="14"/>
  <c r="Z50" i="3"/>
  <c r="AN56" i="3"/>
  <c r="AK55" i="14"/>
  <c r="AC56" i="3"/>
  <c r="AN29" i="20"/>
  <c r="K67" i="14"/>
  <c r="AC29" i="20"/>
  <c r="Z17" i="6"/>
  <c r="Z22" i="17"/>
  <c r="AL55" i="14"/>
  <c r="AN17" i="2"/>
  <c r="E16" i="14"/>
  <c r="AC17" i="2"/>
  <c r="AN16" i="3"/>
  <c r="AK15" i="14"/>
  <c r="AC16" i="3"/>
  <c r="AN31" i="2"/>
  <c r="E30" i="14"/>
  <c r="AC31" i="2"/>
  <c r="X32" i="13"/>
  <c r="AA32" i="13"/>
  <c r="AI31" i="14"/>
  <c r="AA40" i="13"/>
  <c r="AI39" i="14"/>
  <c r="T40" i="13"/>
  <c r="R41" i="13"/>
  <c r="Z41" i="13"/>
  <c r="AH40" i="14"/>
  <c r="AC47" i="5"/>
  <c r="AN40" i="4"/>
  <c r="AA47" i="14" s="1"/>
  <c r="AC40" i="4"/>
  <c r="AL13" i="5"/>
  <c r="X12" i="14"/>
  <c r="Z13" i="5"/>
  <c r="AL18" i="5"/>
  <c r="X17" i="14"/>
  <c r="Z18" i="5"/>
  <c r="AA52" i="12"/>
  <c r="AE51" i="14"/>
  <c r="T52" i="12"/>
  <c r="R16" i="17"/>
  <c r="Z16" i="17"/>
  <c r="AL49" i="14"/>
  <c r="V18" i="17"/>
  <c r="Z18" i="17"/>
  <c r="AL51" i="14"/>
  <c r="Z24" i="17"/>
  <c r="AL57" i="14"/>
  <c r="R24" i="17"/>
  <c r="AN67" i="7"/>
  <c r="O66" i="14"/>
  <c r="AC67" i="7"/>
  <c r="R40" i="9"/>
  <c r="Z40" i="9"/>
  <c r="F39" i="14"/>
  <c r="AA39" i="12"/>
  <c r="AE38" i="14"/>
  <c r="AC11" i="4"/>
  <c r="AA20" i="10"/>
  <c r="AG19" i="14"/>
  <c r="AA15" i="13"/>
  <c r="AI14" i="14"/>
  <c r="T15" i="13"/>
  <c r="Z29" i="13"/>
  <c r="AH28" i="14"/>
  <c r="R29" i="13"/>
  <c r="AL34" i="7"/>
  <c r="N33" i="14"/>
  <c r="Z34" i="7"/>
  <c r="Z33" i="9"/>
  <c r="F32" i="14"/>
  <c r="AN38" i="3"/>
  <c r="AK37" i="14"/>
  <c r="AC38" i="3"/>
  <c r="AN35" i="4"/>
  <c r="AA42" i="14" s="1"/>
  <c r="AC35" i="4"/>
  <c r="AL49" i="5"/>
  <c r="X48" i="14"/>
  <c r="Z49" i="5"/>
  <c r="AN50" i="5"/>
  <c r="Y49" i="14"/>
  <c r="AC50" i="5"/>
  <c r="V54" i="12"/>
  <c r="Z54" i="12"/>
  <c r="AD53" i="14"/>
  <c r="X20" i="17"/>
  <c r="AA20" i="17"/>
  <c r="AM53" i="14"/>
  <c r="AC46" i="4"/>
  <c r="AL48" i="4"/>
  <c r="Z55" i="14"/>
  <c r="Z48" i="4"/>
  <c r="AL67" i="7"/>
  <c r="N66" i="14"/>
  <c r="Z67" i="7"/>
  <c r="AL42" i="20"/>
  <c r="J80" i="14"/>
  <c r="Z42" i="20"/>
  <c r="AN81" i="5"/>
  <c r="Y80" i="14"/>
  <c r="AC81" i="5"/>
  <c r="AL85" i="5"/>
  <c r="X84" i="14"/>
  <c r="Z85" i="5"/>
  <c r="AN49" i="20"/>
  <c r="K87" i="14"/>
  <c r="AC49" i="20"/>
  <c r="AN61" i="20"/>
  <c r="K99" i="14"/>
  <c r="AC61" i="20"/>
  <c r="AL67" i="23"/>
  <c r="BJ66" i="14"/>
  <c r="Z67" i="23"/>
  <c r="AN109" i="3"/>
  <c r="AK108" i="14"/>
  <c r="AC109" i="3"/>
  <c r="AN39" i="28"/>
  <c r="AC39" i="28"/>
  <c r="AL46" i="28"/>
  <c r="AF46" i="28"/>
  <c r="AN61" i="28"/>
  <c r="AC61" i="28"/>
  <c r="AN70" i="28"/>
  <c r="AC70" i="28"/>
  <c r="AL103" i="28"/>
  <c r="AF103" i="28"/>
  <c r="AL33" i="23"/>
  <c r="Z33" i="23"/>
  <c r="AN66" i="21"/>
  <c r="I111" i="14" s="1"/>
  <c r="AC66" i="21"/>
  <c r="Z45" i="24"/>
  <c r="T26" i="13"/>
  <c r="Z102" i="24"/>
  <c r="BL101" i="14"/>
  <c r="X23" i="13"/>
  <c r="AL14" i="2"/>
  <c r="D13" i="14"/>
  <c r="AN10" i="7"/>
  <c r="O9" i="14"/>
  <c r="AL17" i="7"/>
  <c r="N16" i="14"/>
  <c r="AL22" i="7"/>
  <c r="N21" i="14"/>
  <c r="AL9" i="6"/>
  <c r="V8" i="14"/>
  <c r="BN8" i="14" s="1"/>
  <c r="AL23" i="6"/>
  <c r="V22" i="14"/>
  <c r="Z8" i="13"/>
  <c r="AH7" i="14"/>
  <c r="AN8" i="3"/>
  <c r="AK7" i="14"/>
  <c r="AL18" i="3"/>
  <c r="AJ17" i="14"/>
  <c r="AN26" i="7"/>
  <c r="O25" i="14"/>
  <c r="AN26" i="3"/>
  <c r="AK25" i="14"/>
  <c r="AL29" i="7"/>
  <c r="N28" i="14"/>
  <c r="AN21" i="4"/>
  <c r="AA28" i="14" s="1"/>
  <c r="AN30" i="3"/>
  <c r="AK29" i="14"/>
  <c r="AN23" i="4"/>
  <c r="AA30" i="14" s="1"/>
  <c r="AL24" i="4"/>
  <c r="Z31" i="14"/>
  <c r="AN33" i="7"/>
  <c r="O32" i="14"/>
  <c r="Z15" i="9"/>
  <c r="F14" i="14"/>
  <c r="AL27" i="4"/>
  <c r="Z34" i="14" s="1"/>
  <c r="AC37" i="5"/>
  <c r="AN38" i="2"/>
  <c r="E37" i="14"/>
  <c r="AN41" i="3"/>
  <c r="AK40" i="14"/>
  <c r="AN42" i="7"/>
  <c r="O41" i="14"/>
  <c r="AL45" i="7"/>
  <c r="N44" i="14"/>
  <c r="AN39" i="4"/>
  <c r="AA46" i="14" s="1"/>
  <c r="AN9" i="20"/>
  <c r="K47" i="14"/>
  <c r="AN11" i="5"/>
  <c r="Y10" i="14"/>
  <c r="AN19" i="5"/>
  <c r="Y18" i="14"/>
  <c r="AL21" i="5"/>
  <c r="X20" i="14"/>
  <c r="AN22" i="5"/>
  <c r="Y21" i="14"/>
  <c r="AN25" i="5"/>
  <c r="Y24" i="14"/>
  <c r="AN28" i="5"/>
  <c r="Y27" i="14"/>
  <c r="AN31" i="5"/>
  <c r="Y30" i="14"/>
  <c r="AN38" i="5"/>
  <c r="Y37" i="14"/>
  <c r="AN42" i="5"/>
  <c r="Y41" i="14"/>
  <c r="AL13" i="19"/>
  <c r="T49" i="14"/>
  <c r="AL50" i="2"/>
  <c r="D49" i="14"/>
  <c r="AN52" i="7"/>
  <c r="O51" i="14"/>
  <c r="AN14" i="19"/>
  <c r="U50" i="14"/>
  <c r="AN51" i="2"/>
  <c r="E50" i="14"/>
  <c r="V19" i="17"/>
  <c r="AN53" i="7"/>
  <c r="O52" i="14"/>
  <c r="AL54" i="3"/>
  <c r="AJ53" i="14"/>
  <c r="AL54" i="2"/>
  <c r="D53" i="14"/>
  <c r="AN17" i="19"/>
  <c r="U53" i="14"/>
  <c r="AN55" i="5"/>
  <c r="Y54" i="14"/>
  <c r="AN55" i="7"/>
  <c r="O54" i="14"/>
  <c r="AL58" i="7"/>
  <c r="N57" i="14"/>
  <c r="AN58" i="2"/>
  <c r="E57" i="14"/>
  <c r="AN59" i="5"/>
  <c r="Y58" i="14"/>
  <c r="AN59" i="7"/>
  <c r="O58" i="14"/>
  <c r="AN59" i="2"/>
  <c r="E58" i="14"/>
  <c r="AN62" i="3"/>
  <c r="AK61" i="14"/>
  <c r="AC62" i="3"/>
  <c r="AL22" i="21"/>
  <c r="H67" i="14" s="1"/>
  <c r="AL72" i="3"/>
  <c r="AJ71" i="14"/>
  <c r="Z72" i="3"/>
  <c r="AL30" i="21"/>
  <c r="H75" i="14"/>
  <c r="Z30" i="21"/>
  <c r="AN33" i="21"/>
  <c r="I78" i="14" s="1"/>
  <c r="AC33" i="21"/>
  <c r="AN61" i="19"/>
  <c r="U97" i="14"/>
  <c r="AC61" i="19"/>
  <c r="AL60" i="20"/>
  <c r="J98" i="14"/>
  <c r="Z60" i="20"/>
  <c r="AA81" i="24"/>
  <c r="BM80" i="14"/>
  <c r="Z72" i="24"/>
  <c r="BL71" i="14"/>
  <c r="AN101" i="4"/>
  <c r="AA108" i="14"/>
  <c r="AC101" i="4"/>
  <c r="AL85" i="28"/>
  <c r="AF85" i="28"/>
  <c r="AN20" i="23"/>
  <c r="AC20" i="23"/>
  <c r="AN14" i="26"/>
  <c r="BA110" i="14"/>
  <c r="AC14" i="26"/>
  <c r="Z34" i="21"/>
  <c r="AA110" i="27"/>
  <c r="X15" i="10"/>
  <c r="V10" i="10"/>
  <c r="AL9" i="2"/>
  <c r="D8" i="14"/>
  <c r="AC12" i="2"/>
  <c r="AN9" i="7"/>
  <c r="O8" i="14"/>
  <c r="Z14" i="7"/>
  <c r="AN15" i="7"/>
  <c r="O14" i="14"/>
  <c r="AN20" i="7"/>
  <c r="O19" i="14"/>
  <c r="AL8" i="6"/>
  <c r="V7" i="14"/>
  <c r="AN21" i="6"/>
  <c r="W20" i="14" s="1"/>
  <c r="AL9" i="4"/>
  <c r="Z16" i="14" s="1"/>
  <c r="AN10" i="4"/>
  <c r="AA17" i="14"/>
  <c r="Z7" i="11"/>
  <c r="V7" i="12"/>
  <c r="V11" i="10"/>
  <c r="V12" i="10"/>
  <c r="V17" i="13"/>
  <c r="AN12" i="3"/>
  <c r="AK11" i="14"/>
  <c r="AL15" i="3"/>
  <c r="AJ14" i="14"/>
  <c r="AC19" i="3"/>
  <c r="AN20" i="3"/>
  <c r="AK19" i="14"/>
  <c r="AN23" i="3"/>
  <c r="AK22" i="14"/>
  <c r="V25" i="10"/>
  <c r="AN27" i="7"/>
  <c r="O26" i="14"/>
  <c r="AN20" i="4"/>
  <c r="AA27" i="14" s="1"/>
  <c r="AL31" i="7"/>
  <c r="N30" i="14"/>
  <c r="Z31" i="13"/>
  <c r="AH30" i="14"/>
  <c r="AL31" i="3"/>
  <c r="AJ30" i="14"/>
  <c r="AN34" i="7"/>
  <c r="O33" i="14"/>
  <c r="AN35" i="6"/>
  <c r="W34" i="14" s="1"/>
  <c r="AC35" i="3"/>
  <c r="X23" i="9"/>
  <c r="Z36" i="6"/>
  <c r="T36" i="13"/>
  <c r="AN36" i="3"/>
  <c r="AK35" i="14"/>
  <c r="Z37" i="9"/>
  <c r="F36" i="14"/>
  <c r="AL37" i="3"/>
  <c r="AJ36" i="14"/>
  <c r="AN38" i="7"/>
  <c r="O37" i="14"/>
  <c r="AL30" i="4"/>
  <c r="Z37" i="14" s="1"/>
  <c r="AN31" i="4"/>
  <c r="AA38" i="14" s="1"/>
  <c r="AN32" i="4"/>
  <c r="AA39" i="14" s="1"/>
  <c r="V8" i="17"/>
  <c r="AL42" i="3"/>
  <c r="AJ41" i="14"/>
  <c r="V13" i="17"/>
  <c r="AL47" i="3"/>
  <c r="AJ46" i="14"/>
  <c r="AC47" i="3"/>
  <c r="AN48" i="3"/>
  <c r="AK47" i="14"/>
  <c r="AN48" i="6"/>
  <c r="W47" i="14" s="1"/>
  <c r="AN8" i="20"/>
  <c r="K46" i="14"/>
  <c r="Z41" i="4"/>
  <c r="AN12" i="19"/>
  <c r="U48" i="14"/>
  <c r="AN10" i="5"/>
  <c r="Y9" i="14"/>
  <c r="AN13" i="5"/>
  <c r="Y12" i="14"/>
  <c r="AN16" i="5"/>
  <c r="Y15" i="14"/>
  <c r="AL30" i="5"/>
  <c r="X29" i="14"/>
  <c r="AL33" i="5"/>
  <c r="X32" i="14"/>
  <c r="AN34" i="5"/>
  <c r="Y33" i="14"/>
  <c r="AL36" i="5"/>
  <c r="X35" i="14"/>
  <c r="AL41" i="5"/>
  <c r="X40" i="14"/>
  <c r="AL44" i="5"/>
  <c r="X43" i="14"/>
  <c r="AN46" i="5"/>
  <c r="Y45" i="14"/>
  <c r="AN11" i="20"/>
  <c r="K49" i="14"/>
  <c r="Z51" i="3"/>
  <c r="AL43" i="4"/>
  <c r="Z50" i="14" s="1"/>
  <c r="AL14" i="19"/>
  <c r="T50" i="14"/>
  <c r="AN43" i="4"/>
  <c r="AA50" i="14"/>
  <c r="AL14" i="20"/>
  <c r="J52" i="14"/>
  <c r="AN53" i="5"/>
  <c r="Y52" i="14"/>
  <c r="AC54" i="5"/>
  <c r="Z55" i="3"/>
  <c r="Z55" i="6"/>
  <c r="AN55" i="2"/>
  <c r="E54" i="14"/>
  <c r="Z23" i="17"/>
  <c r="AL56" i="14"/>
  <c r="Z49" i="4"/>
  <c r="AL58" i="3"/>
  <c r="AJ57" i="14"/>
  <c r="AL59" i="5"/>
  <c r="X58" i="14"/>
  <c r="AL13" i="21"/>
  <c r="H58" i="14"/>
  <c r="AL14" i="21"/>
  <c r="H59" i="14"/>
  <c r="AN60" i="5"/>
  <c r="Y59" i="14"/>
  <c r="AL24" i="19"/>
  <c r="T60" i="14"/>
  <c r="AN62" i="6"/>
  <c r="W61" i="14" s="1"/>
  <c r="AL63" i="3"/>
  <c r="AJ62" i="14"/>
  <c r="Z63" i="3"/>
  <c r="AL61" i="4"/>
  <c r="Z68" i="14" s="1"/>
  <c r="Z61" i="4"/>
  <c r="AC23" i="21"/>
  <c r="AC75" i="5"/>
  <c r="AN75" i="7"/>
  <c r="O74" i="14"/>
  <c r="AN79" i="5"/>
  <c r="Y78" i="14"/>
  <c r="AN81" i="2"/>
  <c r="E80" i="14"/>
  <c r="AC81" i="2"/>
  <c r="AN43" i="20"/>
  <c r="K81" i="14"/>
  <c r="AC84" i="5"/>
  <c r="AL84" i="3"/>
  <c r="AJ83" i="14"/>
  <c r="Z84" i="3"/>
  <c r="AL57" i="20"/>
  <c r="J95" i="14"/>
  <c r="Z57" i="20"/>
  <c r="AL82" i="23"/>
  <c r="BJ81" i="14"/>
  <c r="Z82" i="23"/>
  <c r="Z103" i="24"/>
  <c r="BL102" i="14"/>
  <c r="AN67" i="20"/>
  <c r="K105" i="14"/>
  <c r="AC67" i="20"/>
  <c r="AN107" i="3"/>
  <c r="AK106" i="14"/>
  <c r="AC107" i="3"/>
  <c r="AN21" i="23"/>
  <c r="AC21" i="23"/>
  <c r="Z92" i="3"/>
  <c r="AL64" i="6"/>
  <c r="V63" i="14" s="1"/>
  <c r="Z64" i="6"/>
  <c r="AN65" i="3"/>
  <c r="AK64" i="14"/>
  <c r="AC65" i="3"/>
  <c r="AN68" i="5"/>
  <c r="Y67" i="14"/>
  <c r="AC68" i="5"/>
  <c r="AN69" i="3"/>
  <c r="AK68" i="14"/>
  <c r="AC69" i="3"/>
  <c r="AL40" i="20"/>
  <c r="J78" i="14"/>
  <c r="Z40" i="20"/>
  <c r="AL85" i="3"/>
  <c r="AJ84" i="14"/>
  <c r="Z85" i="3"/>
  <c r="AL87" i="5"/>
  <c r="X86" i="14"/>
  <c r="Z87" i="5"/>
  <c r="AN106" i="23"/>
  <c r="BK105" i="14"/>
  <c r="AC106" i="23"/>
  <c r="AN65" i="21"/>
  <c r="I110" i="14"/>
  <c r="AC65" i="21"/>
  <c r="AN116" i="6"/>
  <c r="W115" i="14"/>
  <c r="AC116" i="6"/>
  <c r="AN24" i="26"/>
  <c r="BA120" i="14"/>
  <c r="AC24" i="26"/>
  <c r="AN40" i="33"/>
  <c r="AS102" i="14"/>
  <c r="AC40" i="33"/>
  <c r="AN94" i="20"/>
  <c r="K132" i="14"/>
  <c r="AC94" i="20"/>
  <c r="AN133" i="7"/>
  <c r="O132" i="14"/>
  <c r="AC133" i="7"/>
  <c r="AC9" i="4"/>
  <c r="V28" i="12"/>
  <c r="AN9" i="2"/>
  <c r="E8" i="14"/>
  <c r="AN21" i="2"/>
  <c r="E20" i="14"/>
  <c r="AN23" i="2"/>
  <c r="E22" i="14"/>
  <c r="AL16" i="7"/>
  <c r="N15" i="14"/>
  <c r="AL19" i="6"/>
  <c r="V18" i="14" s="1"/>
  <c r="BN18" i="14" s="1"/>
  <c r="AN13" i="4"/>
  <c r="AA20" i="14" s="1"/>
  <c r="R23" i="10"/>
  <c r="AN7" i="3"/>
  <c r="AK6" i="14"/>
  <c r="AL10" i="3"/>
  <c r="AJ9" i="14"/>
  <c r="AN15" i="3"/>
  <c r="AK14" i="14"/>
  <c r="AN18" i="3"/>
  <c r="AK17" i="14"/>
  <c r="AL7" i="2"/>
  <c r="D6" i="14"/>
  <c r="AL17" i="4"/>
  <c r="Z24" i="14" s="1"/>
  <c r="AN24" i="3"/>
  <c r="AK23" i="14"/>
  <c r="AL25" i="7"/>
  <c r="N24" i="14"/>
  <c r="AN29" i="7"/>
  <c r="O28" i="14"/>
  <c r="AN31" i="7"/>
  <c r="O30" i="14"/>
  <c r="AL33" i="6"/>
  <c r="V32" i="14"/>
  <c r="AL25" i="4"/>
  <c r="Z32" i="14" s="1"/>
  <c r="AL37" i="2"/>
  <c r="D36" i="14"/>
  <c r="AN37" i="7"/>
  <c r="O36" i="14"/>
  <c r="AL29" i="4"/>
  <c r="Z36" i="14" s="1"/>
  <c r="AN30" i="4"/>
  <c r="AA37" i="14" s="1"/>
  <c r="AL39" i="7"/>
  <c r="N38" i="14"/>
  <c r="AN42" i="2"/>
  <c r="E41" i="14"/>
  <c r="AL35" i="4"/>
  <c r="Z42" i="14" s="1"/>
  <c r="AN44" i="6"/>
  <c r="W43" i="14" s="1"/>
  <c r="AN16" i="15"/>
  <c r="C43" i="14" s="1"/>
  <c r="AL46" i="3"/>
  <c r="AJ45" i="14"/>
  <c r="AL7" i="20"/>
  <c r="J45" i="14"/>
  <c r="AL11" i="19"/>
  <c r="T47" i="14"/>
  <c r="AN11" i="19"/>
  <c r="U47" i="14"/>
  <c r="AN49" i="7"/>
  <c r="O48" i="14"/>
  <c r="AL9" i="5"/>
  <c r="X8" i="14"/>
  <c r="AN9" i="5"/>
  <c r="Y8" i="14"/>
  <c r="AL14" i="5"/>
  <c r="X13" i="14"/>
  <c r="AN15" i="5"/>
  <c r="Y14" i="14"/>
  <c r="AL17" i="5"/>
  <c r="X16" i="14"/>
  <c r="AL20" i="5"/>
  <c r="X19" i="14"/>
  <c r="AN21" i="5"/>
  <c r="Y20" i="14"/>
  <c r="AN27" i="5"/>
  <c r="Y26" i="14"/>
  <c r="AN30" i="5"/>
  <c r="Y29" i="14"/>
  <c r="AL32" i="5"/>
  <c r="X31" i="14"/>
  <c r="AL35" i="5"/>
  <c r="X34" i="14"/>
  <c r="AL40" i="5"/>
  <c r="X39" i="14"/>
  <c r="AL43" i="5"/>
  <c r="X42" i="14"/>
  <c r="AL50" i="5"/>
  <c r="X49" i="14"/>
  <c r="AN13" i="20"/>
  <c r="K51" i="14"/>
  <c r="AL44" i="4"/>
  <c r="Z51" i="14" s="1"/>
  <c r="AL52" i="3"/>
  <c r="AJ51" i="14"/>
  <c r="AN51" i="3"/>
  <c r="AK50" i="14"/>
  <c r="AL16" i="19"/>
  <c r="T52" i="14"/>
  <c r="AN53" i="3"/>
  <c r="AK52" i="14"/>
  <c r="AN14" i="20"/>
  <c r="K52" i="14"/>
  <c r="AN53" i="2"/>
  <c r="E52" i="14"/>
  <c r="AL46" i="4"/>
  <c r="Z53" i="14" s="1"/>
  <c r="AL15" i="20"/>
  <c r="J53" i="14"/>
  <c r="AL16" i="20"/>
  <c r="J54" i="14"/>
  <c r="AL55" i="2"/>
  <c r="D54" i="14"/>
  <c r="AN55" i="3"/>
  <c r="AK54" i="14"/>
  <c r="AN16" i="20"/>
  <c r="K54" i="14"/>
  <c r="AL56" i="3"/>
  <c r="AJ55" i="14"/>
  <c r="AN11" i="21"/>
  <c r="I56" i="14"/>
  <c r="AN58" i="5"/>
  <c r="Y57" i="14"/>
  <c r="AL60" i="5"/>
  <c r="X59" i="14"/>
  <c r="AN60" i="6"/>
  <c r="W59" i="14" s="1"/>
  <c r="AN18" i="21"/>
  <c r="I63" i="14"/>
  <c r="AC18" i="21"/>
  <c r="AL29" i="19"/>
  <c r="T65" i="14"/>
  <c r="AC68" i="2"/>
  <c r="AN68" i="3"/>
  <c r="AK67" i="14"/>
  <c r="AC68" i="3"/>
  <c r="AL41" i="15"/>
  <c r="B68" i="14" s="1"/>
  <c r="Z41" i="15"/>
  <c r="AN76" i="3"/>
  <c r="AK75" i="14"/>
  <c r="AC76" i="3"/>
  <c r="AN50" i="15"/>
  <c r="C77" i="14"/>
  <c r="AL42" i="19"/>
  <c r="T78" i="14"/>
  <c r="AN46" i="19"/>
  <c r="U82" i="14"/>
  <c r="AN48" i="20"/>
  <c r="K86" i="14"/>
  <c r="AC48" i="20"/>
  <c r="AC82" i="4"/>
  <c r="AN53" i="20"/>
  <c r="K91" i="14"/>
  <c r="AC53" i="20"/>
  <c r="AL98" i="5"/>
  <c r="X97" i="14"/>
  <c r="Z98" i="5"/>
  <c r="AL62" i="23"/>
  <c r="BJ61" i="14"/>
  <c r="Z62" i="23"/>
  <c r="AN65" i="28"/>
  <c r="AC65" i="28"/>
  <c r="AL82" i="28"/>
  <c r="AF82" i="28"/>
  <c r="AC79" i="3"/>
  <c r="Z11" i="3"/>
  <c r="V20" i="10"/>
  <c r="AL12" i="4"/>
  <c r="Z19" i="14" s="1"/>
  <c r="Z26" i="13"/>
  <c r="AH25" i="14"/>
  <c r="AL28" i="3"/>
  <c r="AJ27" i="14"/>
  <c r="AN32" i="6"/>
  <c r="W31" i="14"/>
  <c r="Z29" i="9"/>
  <c r="F28" i="14"/>
  <c r="AN42" i="3"/>
  <c r="AK41" i="14"/>
  <c r="AL29" i="5"/>
  <c r="X28" i="14"/>
  <c r="AN33" i="5"/>
  <c r="Y32" i="14"/>
  <c r="AL39" i="5"/>
  <c r="X38" i="14"/>
  <c r="AL50" i="4"/>
  <c r="Z57" i="14" s="1"/>
  <c r="AL59" i="6"/>
  <c r="V58" i="14" s="1"/>
  <c r="AN20" i="20"/>
  <c r="K58" i="14"/>
  <c r="AL60" i="2"/>
  <c r="D59" i="14"/>
  <c r="AN63" i="2"/>
  <c r="E62" i="14"/>
  <c r="AC63" i="2"/>
  <c r="T32" i="17"/>
  <c r="AA32" i="17"/>
  <c r="AM65" i="14"/>
  <c r="AN68" i="7"/>
  <c r="O67" i="14"/>
  <c r="AC68" i="7"/>
  <c r="AL30" i="20"/>
  <c r="J68" i="14"/>
  <c r="Z30" i="20"/>
  <c r="AL24" i="21"/>
  <c r="H69" i="14"/>
  <c r="Z24" i="21"/>
  <c r="AL39" i="20"/>
  <c r="J77" i="14"/>
  <c r="Z39" i="20"/>
  <c r="AN72" i="4"/>
  <c r="AA79" i="14"/>
  <c r="AC72" i="4"/>
  <c r="AL94" i="5"/>
  <c r="X93" i="14"/>
  <c r="Z94" i="5"/>
  <c r="AL78" i="15"/>
  <c r="B105" i="14"/>
  <c r="AF78" i="15"/>
  <c r="AL10" i="28"/>
  <c r="AF10" i="28"/>
  <c r="AL30" i="23"/>
  <c r="Z30" i="23"/>
  <c r="AN75" i="20"/>
  <c r="K113" i="14"/>
  <c r="AC75" i="20"/>
  <c r="Z99" i="4"/>
  <c r="AN18" i="2"/>
  <c r="E17" i="14"/>
  <c r="AL20" i="2"/>
  <c r="D19" i="14"/>
  <c r="AL22" i="2"/>
  <c r="D21" i="14"/>
  <c r="AN14" i="7"/>
  <c r="O13" i="14"/>
  <c r="AN7" i="4"/>
  <c r="AA14" i="14"/>
  <c r="AN12" i="4"/>
  <c r="AA19" i="14" s="1"/>
  <c r="AL14" i="4"/>
  <c r="Z21" i="14" s="1"/>
  <c r="AL16" i="3"/>
  <c r="AJ15" i="14"/>
  <c r="AN17" i="3"/>
  <c r="AK16" i="14"/>
  <c r="AL26" i="7"/>
  <c r="N25" i="14"/>
  <c r="AL26" i="3"/>
  <c r="AJ25" i="14"/>
  <c r="AN27" i="2"/>
  <c r="E26" i="14"/>
  <c r="AN29" i="2"/>
  <c r="E28" i="14"/>
  <c r="AL21" i="4"/>
  <c r="Z28" i="14" s="1"/>
  <c r="AL29" i="3"/>
  <c r="AJ28" i="14"/>
  <c r="AN22" i="4"/>
  <c r="AA29" i="14" s="1"/>
  <c r="AA30" i="10"/>
  <c r="AG29" i="14"/>
  <c r="AL32" i="3"/>
  <c r="AJ31" i="14"/>
  <c r="AN8" i="15"/>
  <c r="C35" i="14" s="1"/>
  <c r="AL36" i="7"/>
  <c r="N35" i="14"/>
  <c r="AN37" i="2"/>
  <c r="E36" i="14"/>
  <c r="AL37" i="6"/>
  <c r="V36" i="14" s="1"/>
  <c r="AN39" i="7"/>
  <c r="O38" i="14"/>
  <c r="AN33" i="4"/>
  <c r="AA40" i="14"/>
  <c r="AN42" i="6"/>
  <c r="W41" i="14" s="1"/>
  <c r="T44" i="13"/>
  <c r="AL43" i="6"/>
  <c r="V42" i="14" s="1"/>
  <c r="AN43" i="7"/>
  <c r="O42" i="14"/>
  <c r="AN7" i="19"/>
  <c r="U43" i="14"/>
  <c r="AL45" i="3"/>
  <c r="AJ44" i="14"/>
  <c r="AN46" i="7"/>
  <c r="O45" i="14"/>
  <c r="AL10" i="19"/>
  <c r="T46" i="14"/>
  <c r="AN48" i="7"/>
  <c r="O47" i="14"/>
  <c r="AL8" i="20"/>
  <c r="J46" i="14"/>
  <c r="AL10" i="20"/>
  <c r="J48" i="14"/>
  <c r="AN41" i="4"/>
  <c r="AA48" i="14"/>
  <c r="AN7" i="5"/>
  <c r="Y6" i="14"/>
  <c r="AN14" i="5"/>
  <c r="Y13" i="14"/>
  <c r="AN17" i="5"/>
  <c r="Y16" i="14"/>
  <c r="AL19" i="5"/>
  <c r="X18" i="14"/>
  <c r="AN20" i="5"/>
  <c r="Y19" i="14"/>
  <c r="AN23" i="5"/>
  <c r="Y22" i="14"/>
  <c r="AL31" i="5"/>
  <c r="X30" i="14"/>
  <c r="AL38" i="5"/>
  <c r="X37" i="14"/>
  <c r="AN43" i="5"/>
  <c r="Y42" i="14"/>
  <c r="AL46" i="5"/>
  <c r="X45" i="14"/>
  <c r="AN48" i="5"/>
  <c r="Y47" i="14"/>
  <c r="AN42" i="4"/>
  <c r="AA49" i="14"/>
  <c r="AL52" i="7"/>
  <c r="N51" i="14"/>
  <c r="AN15" i="19"/>
  <c r="U51" i="14"/>
  <c r="AL52" i="5"/>
  <c r="X51" i="14"/>
  <c r="AL53" i="7"/>
  <c r="N52" i="14"/>
  <c r="AN56" i="5"/>
  <c r="Y55" i="14"/>
  <c r="AL57" i="5"/>
  <c r="X56" i="14"/>
  <c r="AL57" i="7"/>
  <c r="N56" i="14"/>
  <c r="AL21" i="20"/>
  <c r="J59" i="14"/>
  <c r="AN60" i="3"/>
  <c r="AK59" i="14"/>
  <c r="AN14" i="21"/>
  <c r="I59" i="14" s="1"/>
  <c r="AC14" i="21"/>
  <c r="AL70" i="3"/>
  <c r="AJ69" i="14"/>
  <c r="Z70" i="3"/>
  <c r="AN72" i="6"/>
  <c r="W71" i="14" s="1"/>
  <c r="AN73" i="6"/>
  <c r="W72" i="14" s="1"/>
  <c r="AC73" i="6"/>
  <c r="AN78" i="3"/>
  <c r="AK77" i="14"/>
  <c r="AC78" i="3"/>
  <c r="AN35" i="21"/>
  <c r="I80" i="14" s="1"/>
  <c r="AC35" i="21"/>
  <c r="AN82" i="3"/>
  <c r="AK81" i="14"/>
  <c r="AL46" i="20"/>
  <c r="J84" i="14"/>
  <c r="Z46" i="20"/>
  <c r="AL86" i="7"/>
  <c r="N85" i="14"/>
  <c r="AN96" i="5"/>
  <c r="Y95" i="14"/>
  <c r="AC96" i="5"/>
  <c r="AN59" i="23"/>
  <c r="BK58" i="14"/>
  <c r="AC59" i="23"/>
  <c r="AN76" i="23"/>
  <c r="BK75" i="14"/>
  <c r="AC76" i="23"/>
  <c r="AN10" i="26"/>
  <c r="BA106" i="14"/>
  <c r="AC10" i="26"/>
  <c r="AN90" i="28"/>
  <c r="AC90" i="28"/>
  <c r="AL31" i="23"/>
  <c r="Z31" i="23"/>
  <c r="AN13" i="7"/>
  <c r="O12" i="14"/>
  <c r="AN16" i="7"/>
  <c r="O15" i="14"/>
  <c r="AL11" i="4"/>
  <c r="Z18" i="14" s="1"/>
  <c r="AN9" i="3"/>
  <c r="AK8" i="14"/>
  <c r="AN10" i="3"/>
  <c r="AK9" i="14"/>
  <c r="AN13" i="3"/>
  <c r="AK12" i="14"/>
  <c r="AL20" i="3"/>
  <c r="AJ19" i="14"/>
  <c r="AN24" i="2"/>
  <c r="E23" i="14"/>
  <c r="AN17" i="4"/>
  <c r="AA24" i="14"/>
  <c r="AL30" i="3"/>
  <c r="AJ29" i="14"/>
  <c r="AL32" i="2"/>
  <c r="D31" i="14"/>
  <c r="AN25" i="4"/>
  <c r="AA32" i="14"/>
  <c r="AL33" i="3"/>
  <c r="AJ32" i="14"/>
  <c r="AN26" i="4"/>
  <c r="AA33" i="14" s="1"/>
  <c r="AN34" i="3"/>
  <c r="AK33" i="14"/>
  <c r="AL35" i="6"/>
  <c r="V34" i="14"/>
  <c r="AN39" i="3"/>
  <c r="AK38" i="14"/>
  <c r="AL41" i="3"/>
  <c r="AJ40" i="14"/>
  <c r="AL42" i="7"/>
  <c r="N41" i="14"/>
  <c r="AN34" i="4"/>
  <c r="AA41" i="14" s="1"/>
  <c r="Z44" i="3"/>
  <c r="AL43" i="3"/>
  <c r="AJ42" i="14"/>
  <c r="AN46" i="3"/>
  <c r="AK45" i="14"/>
  <c r="AN7" i="20"/>
  <c r="K45" i="14"/>
  <c r="Z47" i="5"/>
  <c r="AL48" i="3"/>
  <c r="AJ47" i="14"/>
  <c r="AL9" i="20"/>
  <c r="J47" i="14"/>
  <c r="AN10" i="20"/>
  <c r="K48" i="14"/>
  <c r="AL10" i="5"/>
  <c r="X9" i="14"/>
  <c r="AL16" i="5"/>
  <c r="X15" i="14"/>
  <c r="AL22" i="5"/>
  <c r="X21" i="14"/>
  <c r="AL25" i="5"/>
  <c r="X24" i="14"/>
  <c r="AL28" i="5"/>
  <c r="X27" i="14"/>
  <c r="AN29" i="5"/>
  <c r="Y28" i="14"/>
  <c r="AN32" i="5"/>
  <c r="Y31" i="14"/>
  <c r="AL34" i="5"/>
  <c r="X33" i="14"/>
  <c r="AN35" i="5"/>
  <c r="Y34" i="14"/>
  <c r="AN40" i="5"/>
  <c r="Y39" i="14"/>
  <c r="AL42" i="5"/>
  <c r="X41" i="14"/>
  <c r="AL11" i="20"/>
  <c r="J49" i="14"/>
  <c r="AN50" i="7"/>
  <c r="O49" i="14"/>
  <c r="AN52" i="3"/>
  <c r="AK51" i="14"/>
  <c r="AL12" i="20"/>
  <c r="J50" i="14"/>
  <c r="AN51" i="6"/>
  <c r="W50" i="14" s="1"/>
  <c r="AN12" i="20"/>
  <c r="K50" i="14"/>
  <c r="AL53" i="5"/>
  <c r="X52" i="14"/>
  <c r="AN45" i="4"/>
  <c r="AA52" i="14" s="1"/>
  <c r="AN16" i="19"/>
  <c r="U52" i="14"/>
  <c r="AN47" i="4"/>
  <c r="AA54" i="14" s="1"/>
  <c r="AN18" i="19"/>
  <c r="U54" i="14"/>
  <c r="AL19" i="19"/>
  <c r="T55" i="14"/>
  <c r="AN17" i="20"/>
  <c r="K55" i="14"/>
  <c r="AN58" i="3"/>
  <c r="AK57" i="14"/>
  <c r="AN58" i="6"/>
  <c r="W57" i="14"/>
  <c r="AN12" i="21"/>
  <c r="I57" i="14" s="1"/>
  <c r="AC59" i="3"/>
  <c r="AL20" i="20"/>
  <c r="J58" i="14"/>
  <c r="AN51" i="4"/>
  <c r="AA58" i="14" s="1"/>
  <c r="AN22" i="19"/>
  <c r="U58" i="14"/>
  <c r="AN13" i="21"/>
  <c r="I58" i="14" s="1"/>
  <c r="AL22" i="20"/>
  <c r="J60" i="14"/>
  <c r="Z22" i="20"/>
  <c r="AL62" i="5"/>
  <c r="X61" i="14"/>
  <c r="Z62" i="5"/>
  <c r="AN66" i="5"/>
  <c r="Y65" i="14"/>
  <c r="AC66" i="5"/>
  <c r="AN31" i="20"/>
  <c r="K69" i="14"/>
  <c r="AL72" i="2"/>
  <c r="D71" i="14"/>
  <c r="Z72" i="2"/>
  <c r="AL74" i="3"/>
  <c r="AJ73" i="14"/>
  <c r="Z74" i="3"/>
  <c r="AC31" i="21"/>
  <c r="AL77" i="7"/>
  <c r="N76" i="14"/>
  <c r="AL80" i="5"/>
  <c r="X79" i="14"/>
  <c r="Z80" i="5"/>
  <c r="AL74" i="4"/>
  <c r="Z81" i="14" s="1"/>
  <c r="Z74" i="4"/>
  <c r="AC38" i="21"/>
  <c r="AL84" i="7"/>
  <c r="N83" i="14"/>
  <c r="AN99" i="7"/>
  <c r="O98" i="14"/>
  <c r="AC99" i="7"/>
  <c r="AL40" i="28"/>
  <c r="AF40" i="28"/>
  <c r="AL32" i="23"/>
  <c r="Z32" i="23"/>
  <c r="Z105" i="4"/>
  <c r="AL86" i="2"/>
  <c r="D85" i="14"/>
  <c r="AN50" i="19"/>
  <c r="U86" i="14"/>
  <c r="AN51" i="19"/>
  <c r="U87" i="14"/>
  <c r="AN88" i="2"/>
  <c r="E87" i="14"/>
  <c r="AN44" i="21"/>
  <c r="I89" i="14"/>
  <c r="AL90" i="7"/>
  <c r="N89" i="14"/>
  <c r="AN91" i="3"/>
  <c r="AK90" i="14"/>
  <c r="AN93" i="6"/>
  <c r="W92" i="14" s="1"/>
  <c r="AL93" i="3"/>
  <c r="AJ92" i="14"/>
  <c r="AL94" i="3"/>
  <c r="AJ93" i="14"/>
  <c r="AL95" i="2"/>
  <c r="D94" i="14"/>
  <c r="AL58" i="20"/>
  <c r="J96" i="14"/>
  <c r="AN97" i="6"/>
  <c r="W96" i="14" s="1"/>
  <c r="AN97" i="2"/>
  <c r="E96" i="14"/>
  <c r="AN54" i="21"/>
  <c r="I99" i="14"/>
  <c r="AN62" i="20"/>
  <c r="K100" i="14"/>
  <c r="AL94" i="4"/>
  <c r="Z101" i="14"/>
  <c r="AL56" i="23"/>
  <c r="BJ55" i="14"/>
  <c r="AN58" i="23"/>
  <c r="BK57" i="14"/>
  <c r="AN97" i="23"/>
  <c r="BK96" i="14"/>
  <c r="AN57" i="21"/>
  <c r="I102" i="14"/>
  <c r="AL103" i="7"/>
  <c r="N102" i="14"/>
  <c r="AN103" i="5"/>
  <c r="Y102" i="14"/>
  <c r="AL65" i="20"/>
  <c r="J103" i="14"/>
  <c r="AN104" i="7"/>
  <c r="O103" i="14"/>
  <c r="AL104" i="3"/>
  <c r="AJ103" i="14"/>
  <c r="AN84" i="28"/>
  <c r="AN22" i="23"/>
  <c r="AL19" i="23"/>
  <c r="AN112" i="5"/>
  <c r="Y111" i="14"/>
  <c r="AC112" i="5"/>
  <c r="AN113" i="7"/>
  <c r="O112" i="14"/>
  <c r="AN105" i="4"/>
  <c r="AA112" i="14" s="1"/>
  <c r="AC105" i="4"/>
  <c r="AN113" i="23"/>
  <c r="BK112" i="14"/>
  <c r="AC113" i="23"/>
  <c r="AN18" i="26"/>
  <c r="BA114" i="14"/>
  <c r="AC18" i="26"/>
  <c r="AN115" i="23"/>
  <c r="BK114" i="14"/>
  <c r="AC115" i="23"/>
  <c r="AL81" i="19"/>
  <c r="T117" i="14"/>
  <c r="Z81" i="19"/>
  <c r="AN80" i="20"/>
  <c r="K118" i="14"/>
  <c r="AC80" i="20"/>
  <c r="AL50" i="33"/>
  <c r="AR112" i="14"/>
  <c r="Z50" i="33"/>
  <c r="AL118" i="4"/>
  <c r="Z125" i="14" s="1"/>
  <c r="Z118" i="4"/>
  <c r="AC122" i="4"/>
  <c r="V136" i="27"/>
  <c r="Z136" i="27"/>
  <c r="AN43" i="26"/>
  <c r="BA139" i="14"/>
  <c r="AC43" i="26"/>
  <c r="AL53" i="4"/>
  <c r="Z60" i="14" s="1"/>
  <c r="AN53" i="4"/>
  <c r="AA60" i="14" s="1"/>
  <c r="AN15" i="21"/>
  <c r="I60" i="14"/>
  <c r="AL16" i="21"/>
  <c r="H61" i="14"/>
  <c r="AN63" i="3"/>
  <c r="AK62" i="14"/>
  <c r="AN24" i="20"/>
  <c r="K62" i="14"/>
  <c r="AN56" i="4"/>
  <c r="AA63" i="14"/>
  <c r="AN25" i="20"/>
  <c r="K63" i="14"/>
  <c r="AL26" i="20"/>
  <c r="J64" i="14"/>
  <c r="AL20" i="21"/>
  <c r="H65" i="14" s="1"/>
  <c r="AN27" i="20"/>
  <c r="K65" i="14"/>
  <c r="AN59" i="4"/>
  <c r="AA66" i="14" s="1"/>
  <c r="AL23" i="21"/>
  <c r="H68" i="14" s="1"/>
  <c r="AL70" i="5"/>
  <c r="X69" i="14"/>
  <c r="AL31" i="20"/>
  <c r="J69" i="14"/>
  <c r="AN70" i="6"/>
  <c r="W69" i="14"/>
  <c r="AL63" i="4"/>
  <c r="Z70" i="14" s="1"/>
  <c r="AN71" i="5"/>
  <c r="Y70" i="14"/>
  <c r="AL44" i="15"/>
  <c r="B71" i="14"/>
  <c r="AN72" i="7"/>
  <c r="O71" i="14"/>
  <c r="AN72" i="2"/>
  <c r="E71" i="14"/>
  <c r="AL34" i="20"/>
  <c r="J72" i="14"/>
  <c r="AN73" i="5"/>
  <c r="Y72" i="14"/>
  <c r="AN74" i="3"/>
  <c r="AK73" i="14"/>
  <c r="AL67" i="4"/>
  <c r="Z74" i="14"/>
  <c r="AL38" i="19"/>
  <c r="T74" i="14"/>
  <c r="AL29" i="21"/>
  <c r="H74" i="14" s="1"/>
  <c r="AN75" i="3"/>
  <c r="AK74" i="14"/>
  <c r="AL37" i="20"/>
  <c r="J75" i="14"/>
  <c r="AN77" i="5"/>
  <c r="Y76" i="14"/>
  <c r="AL78" i="5"/>
  <c r="X77" i="14"/>
  <c r="AN40" i="20"/>
  <c r="K78" i="14"/>
  <c r="AL79" i="3"/>
  <c r="AJ78" i="14"/>
  <c r="AL71" i="4"/>
  <c r="Z78" i="14" s="1"/>
  <c r="AN41" i="20"/>
  <c r="K79" i="14"/>
  <c r="AN80" i="3"/>
  <c r="AK79" i="14"/>
  <c r="AL81" i="5"/>
  <c r="X80" i="14"/>
  <c r="AL36" i="21"/>
  <c r="H81" i="14" s="1"/>
  <c r="AL82" i="5"/>
  <c r="X81" i="14"/>
  <c r="AN37" i="21"/>
  <c r="I82" i="14" s="1"/>
  <c r="AL84" i="5"/>
  <c r="X83" i="14"/>
  <c r="AN84" i="2"/>
  <c r="E83" i="14"/>
  <c r="AL85" i="2"/>
  <c r="D84" i="14"/>
  <c r="AL78" i="4"/>
  <c r="Z85" i="14"/>
  <c r="AN87" i="2"/>
  <c r="E86" i="14"/>
  <c r="AN40" i="21"/>
  <c r="I85" i="14" s="1"/>
  <c r="AN79" i="4"/>
  <c r="AA86" i="14" s="1"/>
  <c r="AN42" i="21"/>
  <c r="I87" i="14"/>
  <c r="AL88" i="7"/>
  <c r="N87" i="14"/>
  <c r="AN88" i="5"/>
  <c r="Y87" i="14"/>
  <c r="AL88" i="3"/>
  <c r="AJ87" i="14"/>
  <c r="AN89" i="5"/>
  <c r="Y88" i="14"/>
  <c r="AL90" i="3"/>
  <c r="AJ89" i="14"/>
  <c r="AL54" i="19"/>
  <c r="T90" i="14"/>
  <c r="AL91" i="5"/>
  <c r="X90" i="14"/>
  <c r="AN46" i="21"/>
  <c r="I91" i="14"/>
  <c r="AL84" i="4"/>
  <c r="Z91" i="14" s="1"/>
  <c r="AL47" i="21"/>
  <c r="H92" i="14" s="1"/>
  <c r="AL54" i="20"/>
  <c r="J92" i="14"/>
  <c r="AN55" i="20"/>
  <c r="K93" i="14"/>
  <c r="AN94" i="5"/>
  <c r="Y93" i="14"/>
  <c r="AN49" i="21"/>
  <c r="I94" i="14" s="1"/>
  <c r="AL95" i="7"/>
  <c r="N94" i="14"/>
  <c r="AN58" i="19"/>
  <c r="U94" i="14"/>
  <c r="AL95" i="3"/>
  <c r="AJ94" i="14"/>
  <c r="AL50" i="21"/>
  <c r="H95" i="14" s="1"/>
  <c r="AL59" i="19"/>
  <c r="T95" i="14"/>
  <c r="AL88" i="4"/>
  <c r="Z95" i="14"/>
  <c r="AL89" i="4"/>
  <c r="Z96" i="14" s="1"/>
  <c r="AL53" i="21"/>
  <c r="H98" i="14"/>
  <c r="AL91" i="4"/>
  <c r="Z98" i="14"/>
  <c r="AN101" i="3"/>
  <c r="AK100" i="14"/>
  <c r="AL56" i="21"/>
  <c r="H101" i="14"/>
  <c r="AN102" i="3"/>
  <c r="AK101" i="14"/>
  <c r="Z53" i="23"/>
  <c r="AL54" i="23"/>
  <c r="BJ53" i="14"/>
  <c r="AL55" i="23"/>
  <c r="BJ54" i="14"/>
  <c r="AC56" i="23"/>
  <c r="AN57" i="23"/>
  <c r="BK56" i="14"/>
  <c r="AN61" i="23"/>
  <c r="BK60" i="14"/>
  <c r="Z65" i="23"/>
  <c r="AN66" i="23"/>
  <c r="BK65" i="14"/>
  <c r="AN67" i="23"/>
  <c r="BK66" i="14"/>
  <c r="Z71" i="23"/>
  <c r="Z72" i="23"/>
  <c r="AL74" i="23"/>
  <c r="BJ73" i="14"/>
  <c r="AN75" i="23"/>
  <c r="BK74" i="14"/>
  <c r="AL79" i="23"/>
  <c r="BJ78" i="14"/>
  <c r="AL80" i="23"/>
  <c r="BJ79" i="14"/>
  <c r="AN81" i="23"/>
  <c r="BK80" i="14"/>
  <c r="AN82" i="23"/>
  <c r="BK81" i="14"/>
  <c r="AC83" i="23"/>
  <c r="AC84" i="23"/>
  <c r="AL92" i="23"/>
  <c r="BJ91" i="14"/>
  <c r="AC93" i="23"/>
  <c r="AL102" i="23"/>
  <c r="BJ101" i="14"/>
  <c r="AL103" i="2"/>
  <c r="D102" i="14"/>
  <c r="Z64" i="20"/>
  <c r="AL103" i="3"/>
  <c r="AJ102" i="14"/>
  <c r="AL59" i="21"/>
  <c r="H104" i="14" s="1"/>
  <c r="AL66" i="20"/>
  <c r="J104" i="14"/>
  <c r="AN105" i="7"/>
  <c r="O104" i="14"/>
  <c r="AC105" i="5"/>
  <c r="AN97" i="4"/>
  <c r="AA104" i="14"/>
  <c r="AL98" i="4"/>
  <c r="Z105" i="14" s="1"/>
  <c r="AN106" i="3"/>
  <c r="AK105" i="14"/>
  <c r="AC107" i="5"/>
  <c r="AN99" i="4"/>
  <c r="AA106" i="14" s="1"/>
  <c r="AL108" i="3"/>
  <c r="AJ107" i="14"/>
  <c r="AL11" i="26"/>
  <c r="AZ107" i="14"/>
  <c r="AC108" i="23"/>
  <c r="AC109" i="2"/>
  <c r="AL64" i="21"/>
  <c r="H109" i="14" s="1"/>
  <c r="BN109" i="14" s="1"/>
  <c r="AC71" i="20"/>
  <c r="AL110" i="3"/>
  <c r="AJ109" i="14"/>
  <c r="AN13" i="26"/>
  <c r="BA109" i="14"/>
  <c r="AN110" i="23"/>
  <c r="BK109" i="14"/>
  <c r="AN22" i="28"/>
  <c r="AN27" i="28"/>
  <c r="AC29" i="28"/>
  <c r="AC36" i="28"/>
  <c r="AC44" i="28"/>
  <c r="AF45" i="28"/>
  <c r="AC53" i="28"/>
  <c r="AN58" i="28"/>
  <c r="AC60" i="28"/>
  <c r="AN67" i="28"/>
  <c r="AC69" i="28"/>
  <c r="AN74" i="28"/>
  <c r="AF84" i="28"/>
  <c r="AC89" i="28"/>
  <c r="AN94" i="28"/>
  <c r="AC101" i="28"/>
  <c r="AF105" i="28"/>
  <c r="AC107" i="28"/>
  <c r="AL50" i="23"/>
  <c r="AC45" i="23"/>
  <c r="AC44" i="23"/>
  <c r="AN43" i="23"/>
  <c r="Z41" i="23"/>
  <c r="Z40" i="23"/>
  <c r="Z39" i="23"/>
  <c r="AC27" i="23"/>
  <c r="AC26" i="23"/>
  <c r="AN24" i="23"/>
  <c r="AN23" i="23"/>
  <c r="Z22" i="23"/>
  <c r="AL21" i="23"/>
  <c r="AL20" i="23"/>
  <c r="AC14" i="23"/>
  <c r="AC13" i="23"/>
  <c r="AC12" i="23"/>
  <c r="AC11" i="23"/>
  <c r="AC10" i="23"/>
  <c r="AC9" i="23"/>
  <c r="AC8" i="23"/>
  <c r="AC7" i="23"/>
  <c r="AL16" i="26"/>
  <c r="AZ112" i="14"/>
  <c r="AN107" i="4"/>
  <c r="AA114" i="14"/>
  <c r="AC107" i="4"/>
  <c r="AN26" i="33"/>
  <c r="AS88" i="14"/>
  <c r="AC26" i="33"/>
  <c r="AL31" i="33"/>
  <c r="AR93" i="14"/>
  <c r="Z31" i="33"/>
  <c r="AN57" i="33"/>
  <c r="AS119" i="14"/>
  <c r="AC57" i="33"/>
  <c r="AN131" i="2"/>
  <c r="E130" i="14"/>
  <c r="AC131" i="2"/>
  <c r="AN74" i="4"/>
  <c r="AA81" i="14" s="1"/>
  <c r="AL83" i="2"/>
  <c r="D82" i="14"/>
  <c r="AL76" i="4"/>
  <c r="Z83" i="14" s="1"/>
  <c r="AN46" i="20"/>
  <c r="K84" i="14"/>
  <c r="AL48" i="19"/>
  <c r="T84" i="14"/>
  <c r="AN50" i="20"/>
  <c r="K88" i="14"/>
  <c r="AC44" i="21"/>
  <c r="AL89" i="3"/>
  <c r="AJ88" i="14"/>
  <c r="AL85" i="4"/>
  <c r="Z92" i="14" s="1"/>
  <c r="AN57" i="20"/>
  <c r="K95" i="14"/>
  <c r="AL97" i="3"/>
  <c r="AJ96" i="14"/>
  <c r="AN59" i="20"/>
  <c r="K97" i="14"/>
  <c r="AN60" i="20"/>
  <c r="K98" i="14"/>
  <c r="AL100" i="7"/>
  <c r="N99" i="14"/>
  <c r="AL100" i="3"/>
  <c r="AJ99" i="14"/>
  <c r="AL55" i="21"/>
  <c r="H100" i="14" s="1"/>
  <c r="AL58" i="21"/>
  <c r="H103" i="14" s="1"/>
  <c r="AL96" i="4"/>
  <c r="Z103" i="14" s="1"/>
  <c r="AN7" i="26"/>
  <c r="BA103" i="14"/>
  <c r="AL105" i="6"/>
  <c r="V104" i="14" s="1"/>
  <c r="AN51" i="28"/>
  <c r="AL42" i="23"/>
  <c r="AN15" i="23"/>
  <c r="AN111" i="3"/>
  <c r="AK110" i="14"/>
  <c r="AC111" i="3"/>
  <c r="AN68" i="21"/>
  <c r="I113" i="14"/>
  <c r="AC68" i="21"/>
  <c r="AN75" i="21"/>
  <c r="I120" i="14"/>
  <c r="AC75" i="21"/>
  <c r="AL20" i="33"/>
  <c r="AR82" i="14"/>
  <c r="Z20" i="33"/>
  <c r="AN126" i="28"/>
  <c r="BI125" i="14"/>
  <c r="AC126" i="28"/>
  <c r="AL90" i="20"/>
  <c r="J128" i="14"/>
  <c r="Z90" i="20"/>
  <c r="AN8" i="34"/>
  <c r="BG129" i="14"/>
  <c r="AC8" i="34"/>
  <c r="AN23" i="32"/>
  <c r="AU132" i="14"/>
  <c r="AC23" i="32"/>
  <c r="AN135" i="3"/>
  <c r="AK134" i="14"/>
  <c r="AC135" i="3"/>
  <c r="AL136" i="23"/>
  <c r="BJ135" i="14"/>
  <c r="Z136" i="23"/>
  <c r="AN94" i="21"/>
  <c r="I139" i="14"/>
  <c r="AC94" i="21"/>
  <c r="AN142" i="5"/>
  <c r="Y141" i="14"/>
  <c r="AC142" i="5"/>
  <c r="AL61" i="7"/>
  <c r="N60" i="14"/>
  <c r="AL15" i="21"/>
  <c r="H60" i="14"/>
  <c r="AN61" i="5"/>
  <c r="Y60" i="14"/>
  <c r="AN61" i="2"/>
  <c r="E60" i="14"/>
  <c r="AL62" i="3"/>
  <c r="AJ61" i="14"/>
  <c r="AL62" i="7"/>
  <c r="N61" i="14"/>
  <c r="AN54" i="4"/>
  <c r="AA61" i="14" s="1"/>
  <c r="AN16" i="21"/>
  <c r="I61" i="14" s="1"/>
  <c r="AL24" i="20"/>
  <c r="J62" i="14"/>
  <c r="AN17" i="21"/>
  <c r="I62" i="14" s="1"/>
  <c r="AN27" i="19"/>
  <c r="U63" i="14"/>
  <c r="AL28" i="19"/>
  <c r="T64" i="14"/>
  <c r="AN57" i="4"/>
  <c r="AA64" i="14" s="1"/>
  <c r="AN28" i="19"/>
  <c r="U64" i="14"/>
  <c r="AN58" i="4"/>
  <c r="AA65" i="14" s="1"/>
  <c r="AL67" i="5"/>
  <c r="X66" i="14"/>
  <c r="AL28" i="20"/>
  <c r="J66" i="14"/>
  <c r="AN28" i="20"/>
  <c r="K66" i="14"/>
  <c r="AL69" i="7"/>
  <c r="N68" i="14"/>
  <c r="AN33" i="19"/>
  <c r="U69" i="14"/>
  <c r="AN24" i="21"/>
  <c r="I69" i="14" s="1"/>
  <c r="AL71" i="5"/>
  <c r="X70" i="14"/>
  <c r="AN71" i="3"/>
  <c r="AK70" i="14"/>
  <c r="AN32" i="20"/>
  <c r="K70" i="14"/>
  <c r="AL26" i="21"/>
  <c r="H71" i="14"/>
  <c r="AN33" i="20"/>
  <c r="K71" i="14"/>
  <c r="AL36" i="19"/>
  <c r="T72" i="14"/>
  <c r="AN34" i="20"/>
  <c r="K72" i="14"/>
  <c r="AL37" i="19"/>
  <c r="T73" i="14"/>
  <c r="AL28" i="21"/>
  <c r="H73" i="14" s="1"/>
  <c r="AN28" i="21"/>
  <c r="I73" i="14" s="1"/>
  <c r="AN74" i="2"/>
  <c r="E73" i="14"/>
  <c r="AL75" i="5"/>
  <c r="X74" i="14"/>
  <c r="AL75" i="2"/>
  <c r="D74" i="14"/>
  <c r="AN36" i="20"/>
  <c r="K74" i="14"/>
  <c r="AN76" i="5"/>
  <c r="Y75" i="14"/>
  <c r="AN68" i="4"/>
  <c r="AA75" i="14"/>
  <c r="AL38" i="20"/>
  <c r="J76" i="14"/>
  <c r="AL69" i="4"/>
  <c r="Z76" i="14" s="1"/>
  <c r="AN77" i="2"/>
  <c r="E76" i="14"/>
  <c r="AN78" i="7"/>
  <c r="O77" i="14"/>
  <c r="AL51" i="15"/>
  <c r="B78" i="14"/>
  <c r="AN70" i="4"/>
  <c r="AA77" i="14" s="1"/>
  <c r="AN43" i="19"/>
  <c r="U79" i="14"/>
  <c r="AN36" i="21"/>
  <c r="I81" i="14" s="1"/>
  <c r="AN82" i="5"/>
  <c r="Y81" i="14"/>
  <c r="AN83" i="7"/>
  <c r="O82" i="14"/>
  <c r="AL45" i="20"/>
  <c r="J83" i="14"/>
  <c r="AN84" i="7"/>
  <c r="O83" i="14"/>
  <c r="AN84" i="6"/>
  <c r="W83" i="14" s="1"/>
  <c r="AN39" i="21"/>
  <c r="I84" i="14" s="1"/>
  <c r="AN85" i="5"/>
  <c r="Y84" i="14"/>
  <c r="AC86" i="5"/>
  <c r="Z86" i="3"/>
  <c r="Z41" i="21"/>
  <c r="Z48" i="20"/>
  <c r="AN87" i="7"/>
  <c r="O86" i="14"/>
  <c r="AN87" i="5"/>
  <c r="Y86" i="14"/>
  <c r="Z87" i="3"/>
  <c r="AL49" i="20"/>
  <c r="J87" i="14"/>
  <c r="Z80" i="4"/>
  <c r="AN43" i="21"/>
  <c r="I88" i="14" s="1"/>
  <c r="AL81" i="4"/>
  <c r="Z88" i="14" s="1"/>
  <c r="AN90" i="7"/>
  <c r="O89" i="14"/>
  <c r="AC90" i="6"/>
  <c r="AL82" i="4"/>
  <c r="Z89" i="14" s="1"/>
  <c r="AN90" i="3"/>
  <c r="AK89" i="14"/>
  <c r="AN45" i="21"/>
  <c r="I90" i="14"/>
  <c r="AN54" i="19"/>
  <c r="U90" i="14"/>
  <c r="AL53" i="20"/>
  <c r="J91" i="14"/>
  <c r="AN92" i="7"/>
  <c r="O91" i="14"/>
  <c r="AL92" i="5"/>
  <c r="X91" i="14"/>
  <c r="AC84" i="4"/>
  <c r="AN92" i="3"/>
  <c r="AK91" i="14"/>
  <c r="AC47" i="21"/>
  <c r="AN54" i="20"/>
  <c r="K92" i="14"/>
  <c r="AL93" i="5"/>
  <c r="X92" i="14"/>
  <c r="AC94" i="6"/>
  <c r="Z86" i="4"/>
  <c r="AC94" i="3"/>
  <c r="AL56" i="20"/>
  <c r="J94" i="14"/>
  <c r="Z95" i="6"/>
  <c r="AC50" i="21"/>
  <c r="AL96" i="5"/>
  <c r="X95" i="14"/>
  <c r="AL87" i="4"/>
  <c r="Z94" i="14" s="1"/>
  <c r="AC88" i="4"/>
  <c r="AN96" i="3"/>
  <c r="AK95" i="14"/>
  <c r="AL51" i="21"/>
  <c r="H96" i="14" s="1"/>
  <c r="AC58" i="20"/>
  <c r="AL97" i="5"/>
  <c r="X96" i="14"/>
  <c r="AN52" i="21"/>
  <c r="I97" i="14"/>
  <c r="AL61" i="19"/>
  <c r="T97" i="14"/>
  <c r="AN89" i="4"/>
  <c r="AA96" i="14"/>
  <c r="AN98" i="5"/>
  <c r="Y97" i="14"/>
  <c r="AC53" i="21"/>
  <c r="Z99" i="5"/>
  <c r="AC99" i="3"/>
  <c r="AL61" i="20"/>
  <c r="J99" i="14"/>
  <c r="AN100" i="5"/>
  <c r="Y99" i="14"/>
  <c r="AN56" i="21"/>
  <c r="I101" i="14" s="1"/>
  <c r="Z63" i="20"/>
  <c r="AL102" i="5"/>
  <c r="X101" i="14"/>
  <c r="AL51" i="23"/>
  <c r="AC53" i="23"/>
  <c r="AN54" i="23"/>
  <c r="BK53" i="14"/>
  <c r="AN55" i="23"/>
  <c r="BK54" i="14"/>
  <c r="AC65" i="23"/>
  <c r="AC70" i="23"/>
  <c r="AC71" i="23"/>
  <c r="AC72" i="23"/>
  <c r="AC73" i="23"/>
  <c r="Z78" i="23"/>
  <c r="AN79" i="23"/>
  <c r="BK78" i="14"/>
  <c r="AL87" i="23"/>
  <c r="BJ86" i="14"/>
  <c r="Z88" i="23"/>
  <c r="Z89" i="23"/>
  <c r="AN91" i="23"/>
  <c r="BK90" i="14"/>
  <c r="AN92" i="23"/>
  <c r="BK91" i="14"/>
  <c r="AL100" i="23"/>
  <c r="BJ99" i="14"/>
  <c r="AC101" i="23"/>
  <c r="AN102" i="23"/>
  <c r="BK101" i="14"/>
  <c r="R72" i="24"/>
  <c r="AL95" i="23"/>
  <c r="BJ94" i="14"/>
  <c r="AN103" i="2"/>
  <c r="E102" i="14"/>
  <c r="AN103" i="23"/>
  <c r="BK102" i="14"/>
  <c r="AL104" i="2"/>
  <c r="D103" i="14"/>
  <c r="AC65" i="20"/>
  <c r="AN104" i="3"/>
  <c r="AK103" i="14"/>
  <c r="AL105" i="2"/>
  <c r="D104" i="14"/>
  <c r="AN59" i="21"/>
  <c r="I104" i="14" s="1"/>
  <c r="AN66" i="20"/>
  <c r="K104" i="14"/>
  <c r="AL105" i="23"/>
  <c r="BJ104" i="14"/>
  <c r="AC106" i="5"/>
  <c r="AL62" i="21"/>
  <c r="H107" i="14"/>
  <c r="AL69" i="20"/>
  <c r="J107" i="14"/>
  <c r="AC108" i="5"/>
  <c r="AN11" i="26"/>
  <c r="BA107" i="14"/>
  <c r="AL109" i="23"/>
  <c r="BJ108" i="14"/>
  <c r="AN64" i="21"/>
  <c r="I109" i="14" s="1"/>
  <c r="AL110" i="5"/>
  <c r="X109" i="14"/>
  <c r="AC102" i="4"/>
  <c r="AN110" i="3"/>
  <c r="AK109" i="14"/>
  <c r="AN11" i="28"/>
  <c r="AN24" i="28"/>
  <c r="AF31" i="28"/>
  <c r="AN41" i="28"/>
  <c r="AC43" i="28"/>
  <c r="AF44" i="28"/>
  <c r="AC55" i="28"/>
  <c r="AC57" i="28"/>
  <c r="AN64" i="28"/>
  <c r="AF76" i="28"/>
  <c r="AC78" i="28"/>
  <c r="AN86" i="28"/>
  <c r="AN91" i="28"/>
  <c r="AN96" i="28"/>
  <c r="AF98" i="28"/>
  <c r="AF101" i="28"/>
  <c r="AF104" i="28"/>
  <c r="AF107" i="28"/>
  <c r="AN46" i="23"/>
  <c r="AL43" i="23"/>
  <c r="AC28" i="23"/>
  <c r="Z27" i="23"/>
  <c r="AL25" i="23"/>
  <c r="AL24" i="23"/>
  <c r="AL23" i="23"/>
  <c r="AC17" i="23"/>
  <c r="AN16" i="23"/>
  <c r="Z15" i="23"/>
  <c r="Z14" i="23"/>
  <c r="Z13" i="23"/>
  <c r="Z12" i="23"/>
  <c r="Z11" i="23"/>
  <c r="Z10" i="23"/>
  <c r="Z9" i="23"/>
  <c r="AL7" i="23"/>
  <c r="AN113" i="2"/>
  <c r="E112" i="14"/>
  <c r="AC113" i="2"/>
  <c r="AN113" i="5"/>
  <c r="Y112" i="14"/>
  <c r="AC113" i="5"/>
  <c r="AN115" i="5"/>
  <c r="Y114" i="14"/>
  <c r="AC115" i="5"/>
  <c r="AL115" i="28"/>
  <c r="BH114" i="14"/>
  <c r="AN79" i="19"/>
  <c r="U115" i="14"/>
  <c r="AC79" i="19"/>
  <c r="AN119" i="7"/>
  <c r="O118" i="14"/>
  <c r="AC119" i="7"/>
  <c r="AC13" i="30"/>
  <c r="AL38" i="33"/>
  <c r="AR100" i="14"/>
  <c r="Z38" i="33"/>
  <c r="AL49" i="33"/>
  <c r="AR111" i="14"/>
  <c r="Z49" i="33"/>
  <c r="AN135" i="28"/>
  <c r="BI134" i="14"/>
  <c r="AC135" i="28"/>
  <c r="AL84" i="33"/>
  <c r="AR146" i="14"/>
  <c r="Z84" i="33"/>
  <c r="AN60" i="23"/>
  <c r="BK59" i="14"/>
  <c r="AL63" i="23"/>
  <c r="BJ62" i="14"/>
  <c r="AL69" i="23"/>
  <c r="BJ68" i="14"/>
  <c r="AL86" i="23"/>
  <c r="BJ85" i="14"/>
  <c r="AL90" i="23"/>
  <c r="BJ89" i="14"/>
  <c r="AL99" i="23"/>
  <c r="BJ98" i="14"/>
  <c r="AL96" i="23"/>
  <c r="BJ95" i="14"/>
  <c r="AN105" i="2"/>
  <c r="E104" i="14"/>
  <c r="AN61" i="21"/>
  <c r="I106" i="14"/>
  <c r="AN68" i="20"/>
  <c r="K106" i="14"/>
  <c r="AL108" i="6"/>
  <c r="V107" i="14" s="1"/>
  <c r="BN107" i="14" s="1"/>
  <c r="AN100" i="4"/>
  <c r="AA107" i="14" s="1"/>
  <c r="AL12" i="26"/>
  <c r="AZ108" i="14"/>
  <c r="AN8" i="28"/>
  <c r="AN15" i="28"/>
  <c r="AN19" i="28"/>
  <c r="AN21" i="28"/>
  <c r="AN26" i="28"/>
  <c r="AN62" i="28"/>
  <c r="AN66" i="28"/>
  <c r="AN71" i="28"/>
  <c r="AN73" i="28"/>
  <c r="AN80" i="28"/>
  <c r="AL45" i="23"/>
  <c r="AL44" i="23"/>
  <c r="AL26" i="23"/>
  <c r="AL8" i="23"/>
  <c r="AL112" i="23"/>
  <c r="BJ111" i="14"/>
  <c r="Z112" i="23"/>
  <c r="AN25" i="33"/>
  <c r="AS87" i="14"/>
  <c r="AC25" i="33"/>
  <c r="AN41" i="33"/>
  <c r="AS103" i="14"/>
  <c r="AC41" i="33"/>
  <c r="AN56" i="33"/>
  <c r="AS118" i="14"/>
  <c r="AC56" i="33"/>
  <c r="AN122" i="5"/>
  <c r="Y121" i="14"/>
  <c r="AC122" i="5"/>
  <c r="AN127" i="2"/>
  <c r="E126" i="14"/>
  <c r="AC127" i="2"/>
  <c r="AL26" i="32"/>
  <c r="AT135" i="14"/>
  <c r="Z26" i="32"/>
  <c r="AN99" i="20"/>
  <c r="K137" i="14"/>
  <c r="AC99" i="20"/>
  <c r="AN143" i="5"/>
  <c r="Y142" i="14"/>
  <c r="AC143" i="5"/>
  <c r="AL61" i="2"/>
  <c r="D60" i="14"/>
  <c r="AL23" i="20"/>
  <c r="J61" i="14"/>
  <c r="AL65" i="5"/>
  <c r="X64" i="14"/>
  <c r="AN65" i="5"/>
  <c r="Y64" i="14"/>
  <c r="AN65" i="7"/>
  <c r="O64" i="14"/>
  <c r="AL29" i="20"/>
  <c r="J67" i="14"/>
  <c r="AN22" i="21"/>
  <c r="I67" i="14"/>
  <c r="AN69" i="5"/>
  <c r="Y68" i="14"/>
  <c r="AN69" i="7"/>
  <c r="O68" i="14"/>
  <c r="AN70" i="2"/>
  <c r="E69" i="14"/>
  <c r="AL71" i="6"/>
  <c r="V70" i="14" s="1"/>
  <c r="AN34" i="19"/>
  <c r="U70" i="14"/>
  <c r="AN26" i="21"/>
  <c r="I71" i="14" s="1"/>
  <c r="AN27" i="21"/>
  <c r="I72" i="14"/>
  <c r="AL74" i="5"/>
  <c r="X73" i="14"/>
  <c r="AN74" i="7"/>
  <c r="O73" i="14"/>
  <c r="AL75" i="3"/>
  <c r="AJ74" i="14"/>
  <c r="AN29" i="21"/>
  <c r="I74" i="14"/>
  <c r="AN76" i="2"/>
  <c r="E75" i="14"/>
  <c r="AL31" i="21"/>
  <c r="H76" i="14"/>
  <c r="AN38" i="20"/>
  <c r="K76" i="14"/>
  <c r="AL77" i="3"/>
  <c r="AJ76" i="14"/>
  <c r="AL41" i="19"/>
  <c r="T77" i="14"/>
  <c r="AL78" i="3"/>
  <c r="AJ77" i="14"/>
  <c r="AL80" i="6"/>
  <c r="V79" i="14" s="1"/>
  <c r="AN80" i="5"/>
  <c r="Y79" i="14"/>
  <c r="AN81" i="6"/>
  <c r="W80" i="14" s="1"/>
  <c r="AL43" i="20"/>
  <c r="J81" i="14"/>
  <c r="AN82" i="7"/>
  <c r="O81" i="14"/>
  <c r="AL75" i="4"/>
  <c r="Z82" i="14"/>
  <c r="AN83" i="3"/>
  <c r="AK82" i="14"/>
  <c r="AL47" i="19"/>
  <c r="T83" i="14"/>
  <c r="AN48" i="19"/>
  <c r="U84" i="14"/>
  <c r="AL77" i="4"/>
  <c r="Z84" i="14" s="1"/>
  <c r="AN89" i="2"/>
  <c r="E88" i="14"/>
  <c r="AL52" i="20"/>
  <c r="J90" i="14"/>
  <c r="AN91" i="7"/>
  <c r="O90" i="14"/>
  <c r="Z93" i="3"/>
  <c r="AL55" i="20"/>
  <c r="J93" i="14"/>
  <c r="AN94" i="7"/>
  <c r="O93" i="14"/>
  <c r="AN87" i="4"/>
  <c r="AA94" i="14"/>
  <c r="AN62" i="19"/>
  <c r="U98" i="14"/>
  <c r="AL92" i="4"/>
  <c r="Z99" i="14" s="1"/>
  <c r="AL101" i="2"/>
  <c r="D100" i="14"/>
  <c r="AC101" i="5"/>
  <c r="AL62" i="20"/>
  <c r="J100" i="14"/>
  <c r="AL102" i="6"/>
  <c r="V101" i="14" s="1"/>
  <c r="BN101" i="14" s="1"/>
  <c r="AL77" i="23"/>
  <c r="BJ76" i="14"/>
  <c r="AN78" i="23"/>
  <c r="BK77" i="14"/>
  <c r="AL98" i="23"/>
  <c r="BJ97" i="14"/>
  <c r="AL97" i="23"/>
  <c r="BJ96" i="14"/>
  <c r="AL102" i="2"/>
  <c r="D101" i="14"/>
  <c r="AL57" i="21"/>
  <c r="H102" i="14"/>
  <c r="AL66" i="19"/>
  <c r="T102" i="14"/>
  <c r="AL68" i="19"/>
  <c r="T104" i="14"/>
  <c r="AL8" i="26"/>
  <c r="AZ104" i="14"/>
  <c r="AN106" i="7"/>
  <c r="O105" i="14"/>
  <c r="AL106" i="6"/>
  <c r="V105" i="14"/>
  <c r="AL107" i="2"/>
  <c r="D106" i="14"/>
  <c r="AL70" i="19"/>
  <c r="T106" i="14"/>
  <c r="AN108" i="2"/>
  <c r="E107" i="14"/>
  <c r="AN109" i="7"/>
  <c r="O108" i="14"/>
  <c r="AL110" i="2"/>
  <c r="D109" i="14"/>
  <c r="AN72" i="19"/>
  <c r="U108" i="14"/>
  <c r="AN52" i="28"/>
  <c r="AN68" i="28"/>
  <c r="AN88" i="28"/>
  <c r="AN93" i="28"/>
  <c r="AN106" i="28"/>
  <c r="AN33" i="23"/>
  <c r="AL28" i="23"/>
  <c r="AL16" i="23"/>
  <c r="AL111" i="5"/>
  <c r="X110" i="14"/>
  <c r="AL74" i="20"/>
  <c r="J112" i="14"/>
  <c r="AL113" i="6"/>
  <c r="V112" i="14" s="1"/>
  <c r="AN112" i="28"/>
  <c r="BI111" i="14"/>
  <c r="AC112" i="28"/>
  <c r="AL19" i="33"/>
  <c r="AR81" i="14"/>
  <c r="Z19" i="33"/>
  <c r="AN11" i="33"/>
  <c r="AS73" i="14"/>
  <c r="AC11" i="33"/>
  <c r="AN51" i="33"/>
  <c r="AS113" i="14"/>
  <c r="AC51" i="33"/>
  <c r="AN116" i="4"/>
  <c r="AA123" i="14"/>
  <c r="AC116" i="4"/>
  <c r="AL15" i="32"/>
  <c r="AT124" i="14"/>
  <c r="Z15" i="32"/>
  <c r="V124" i="27"/>
  <c r="Z124" i="27"/>
  <c r="X131" i="27"/>
  <c r="AA131" i="27"/>
  <c r="T133" i="27"/>
  <c r="AA133" i="27"/>
  <c r="V138" i="27"/>
  <c r="Z138" i="27"/>
  <c r="AL141" i="28"/>
  <c r="BH140" i="14"/>
  <c r="Z141" i="28"/>
  <c r="AN21" i="20"/>
  <c r="K59" i="14"/>
  <c r="AL61" i="3"/>
  <c r="AJ60" i="14"/>
  <c r="AN61" i="3"/>
  <c r="AK60" i="14"/>
  <c r="AN22" i="20"/>
  <c r="K60" i="14"/>
  <c r="AL54" i="4"/>
  <c r="Z61" i="14" s="1"/>
  <c r="AN62" i="5"/>
  <c r="Y61" i="14"/>
  <c r="AN62" i="2"/>
  <c r="E61" i="14"/>
  <c r="AN63" i="7"/>
  <c r="O62" i="14"/>
  <c r="AN64" i="3"/>
  <c r="AK63" i="14"/>
  <c r="AN64" i="7"/>
  <c r="O63" i="14"/>
  <c r="AN64" i="2"/>
  <c r="E63" i="14"/>
  <c r="AL65" i="7"/>
  <c r="N64" i="14"/>
  <c r="AL66" i="3"/>
  <c r="AJ65" i="14"/>
  <c r="AL27" i="20"/>
  <c r="J65" i="14"/>
  <c r="AN66" i="7"/>
  <c r="O65" i="14"/>
  <c r="AL67" i="3"/>
  <c r="AJ66" i="14"/>
  <c r="AL67" i="6"/>
  <c r="V66" i="14"/>
  <c r="AL21" i="21"/>
  <c r="H66" i="14"/>
  <c r="AN67" i="3"/>
  <c r="AK66" i="14"/>
  <c r="AN21" i="21"/>
  <c r="I66" i="14"/>
  <c r="AC22" i="21"/>
  <c r="AL68" i="3"/>
  <c r="AJ67" i="14"/>
  <c r="AL62" i="4"/>
  <c r="Z69" i="14" s="1"/>
  <c r="AN70" i="5"/>
  <c r="Y69" i="14"/>
  <c r="AN70" i="7"/>
  <c r="O69" i="14"/>
  <c r="AL72" i="5"/>
  <c r="X71" i="14"/>
  <c r="AL65" i="4"/>
  <c r="Z72" i="14" s="1"/>
  <c r="AL73" i="5"/>
  <c r="X72" i="14"/>
  <c r="AN74" i="5"/>
  <c r="Y73" i="14"/>
  <c r="AL75" i="6"/>
  <c r="V74" i="14" s="1"/>
  <c r="AL36" i="20"/>
  <c r="J74" i="14"/>
  <c r="AN38" i="19"/>
  <c r="U74" i="14"/>
  <c r="AN76" i="6"/>
  <c r="W75" i="14" s="1"/>
  <c r="AL76" i="3"/>
  <c r="AJ75" i="14"/>
  <c r="AL77" i="5"/>
  <c r="X76" i="14"/>
  <c r="AN79" i="6"/>
  <c r="W78" i="14"/>
  <c r="AL70" i="4"/>
  <c r="Z77" i="14" s="1"/>
  <c r="AN78" i="2"/>
  <c r="E77" i="14"/>
  <c r="AL81" i="3"/>
  <c r="AJ80" i="14"/>
  <c r="AL82" i="3"/>
  <c r="AJ81" i="14"/>
  <c r="AL46" i="19"/>
  <c r="T82" i="14"/>
  <c r="AN83" i="2"/>
  <c r="E82" i="14"/>
  <c r="AN45" i="20"/>
  <c r="K83" i="14"/>
  <c r="AN47" i="20"/>
  <c r="K85" i="14"/>
  <c r="AL50" i="19"/>
  <c r="T86" i="14"/>
  <c r="AL51" i="19"/>
  <c r="T87" i="14"/>
  <c r="AL88" i="5"/>
  <c r="X87" i="14"/>
  <c r="AN80" i="4"/>
  <c r="AA87" i="14"/>
  <c r="AL88" i="2"/>
  <c r="D87" i="14"/>
  <c r="AL50" i="20"/>
  <c r="J88" i="14"/>
  <c r="AN51" i="20"/>
  <c r="K89" i="14"/>
  <c r="AL89" i="5"/>
  <c r="X88" i="14"/>
  <c r="AN89" i="3"/>
  <c r="AK88" i="14"/>
  <c r="AL91" i="3"/>
  <c r="AJ90" i="14"/>
  <c r="AL46" i="21"/>
  <c r="H91" i="14" s="1"/>
  <c r="AN92" i="5"/>
  <c r="Y91" i="14"/>
  <c r="AN93" i="5"/>
  <c r="Y92" i="14"/>
  <c r="AN86" i="4"/>
  <c r="AA93" i="14"/>
  <c r="AN56" i="20"/>
  <c r="K94" i="14"/>
  <c r="AN51" i="21"/>
  <c r="I96" i="14"/>
  <c r="AL97" i="6"/>
  <c r="V96" i="14"/>
  <c r="AN97" i="5"/>
  <c r="Y96" i="14"/>
  <c r="AL59" i="20"/>
  <c r="J97" i="14"/>
  <c r="AL90" i="4"/>
  <c r="Z97" i="14" s="1"/>
  <c r="Z53" i="21"/>
  <c r="AN99" i="5"/>
  <c r="Y98" i="14"/>
  <c r="AL54" i="21"/>
  <c r="H99" i="14"/>
  <c r="AL93" i="4"/>
  <c r="Z100" i="14" s="1"/>
  <c r="AN102" i="5"/>
  <c r="Y101" i="14"/>
  <c r="AL102" i="3"/>
  <c r="AJ101" i="14"/>
  <c r="AL58" i="23"/>
  <c r="BJ57" i="14"/>
  <c r="AL68" i="23"/>
  <c r="BJ67" i="14"/>
  <c r="AN77" i="23"/>
  <c r="BK76" i="14"/>
  <c r="Z83" i="23"/>
  <c r="Z84" i="23"/>
  <c r="AL85" i="23"/>
  <c r="BJ84" i="14"/>
  <c r="AN88" i="23"/>
  <c r="BK87" i="14"/>
  <c r="AN89" i="23"/>
  <c r="BK88" i="14"/>
  <c r="AL94" i="23"/>
  <c r="BJ93" i="14"/>
  <c r="AN98" i="23"/>
  <c r="BK97" i="14"/>
  <c r="AN64" i="20"/>
  <c r="K102" i="14"/>
  <c r="AL103" i="5"/>
  <c r="X102" i="14"/>
  <c r="AN104" i="2"/>
  <c r="E103" i="14"/>
  <c r="AN58" i="21"/>
  <c r="I103" i="14" s="1"/>
  <c r="AL104" i="7"/>
  <c r="N103" i="14"/>
  <c r="AN67" i="19"/>
  <c r="U103" i="14"/>
  <c r="AN96" i="4"/>
  <c r="AA103" i="14"/>
  <c r="AL7" i="26"/>
  <c r="AZ103" i="14"/>
  <c r="AN68" i="19"/>
  <c r="U104" i="14"/>
  <c r="AL105" i="3"/>
  <c r="AJ104" i="14"/>
  <c r="AN8" i="26"/>
  <c r="BA104" i="14"/>
  <c r="AL60" i="21"/>
  <c r="H105" i="14" s="1"/>
  <c r="AL9" i="26"/>
  <c r="AZ105" i="14"/>
  <c r="AN107" i="2"/>
  <c r="E106" i="14"/>
  <c r="AL107" i="23"/>
  <c r="BJ106" i="14"/>
  <c r="AL70" i="20"/>
  <c r="J108" i="14"/>
  <c r="AL109" i="5"/>
  <c r="X108" i="14"/>
  <c r="AN110" i="2"/>
  <c r="E109" i="14"/>
  <c r="AN7" i="28"/>
  <c r="AN23" i="28"/>
  <c r="AN25" i="28"/>
  <c r="AN28" i="28"/>
  <c r="AN30" i="28"/>
  <c r="AN37" i="28"/>
  <c r="AN48" i="28"/>
  <c r="AN50" i="28"/>
  <c r="AN54" i="28"/>
  <c r="AN59" i="28"/>
  <c r="AN75" i="28"/>
  <c r="AN95" i="28"/>
  <c r="AN97" i="28"/>
  <c r="AN108" i="28"/>
  <c r="AN48" i="23"/>
  <c r="AN37" i="23"/>
  <c r="AN36" i="23"/>
  <c r="AN35" i="23"/>
  <c r="AN34" i="23"/>
  <c r="AL29" i="23"/>
  <c r="AL17" i="23"/>
  <c r="AL14" i="26"/>
  <c r="AZ110" i="14"/>
  <c r="Z14" i="26"/>
  <c r="AL75" i="20"/>
  <c r="J113" i="14"/>
  <c r="AN77" i="20"/>
  <c r="K115" i="14"/>
  <c r="AC77" i="20"/>
  <c r="AN116" i="28"/>
  <c r="BI115" i="14"/>
  <c r="AN117" i="6"/>
  <c r="W116" i="14" s="1"/>
  <c r="AC117" i="6"/>
  <c r="AN119" i="3"/>
  <c r="AK118" i="14"/>
  <c r="AC119" i="3"/>
  <c r="AL119" i="23"/>
  <c r="BJ118" i="14"/>
  <c r="Z119" i="23"/>
  <c r="AN33" i="33"/>
  <c r="AS95" i="14"/>
  <c r="AC33" i="33"/>
  <c r="AL55" i="33"/>
  <c r="AR117" i="14"/>
  <c r="Z55" i="33"/>
  <c r="V29" i="8"/>
  <c r="Z29" i="8"/>
  <c r="L126" i="14"/>
  <c r="AN65" i="33"/>
  <c r="AS127" i="14"/>
  <c r="AC65" i="33"/>
  <c r="AN13" i="34"/>
  <c r="BG134" i="14"/>
  <c r="AC13" i="34"/>
  <c r="AN96" i="20"/>
  <c r="K134" i="14"/>
  <c r="AC96" i="20"/>
  <c r="AN112" i="2"/>
  <c r="E111" i="14"/>
  <c r="AN112" i="7"/>
  <c r="O111" i="14"/>
  <c r="AN112" i="6"/>
  <c r="W111" i="14" s="1"/>
  <c r="AL111" i="28"/>
  <c r="BH110" i="14"/>
  <c r="AL114" i="2"/>
  <c r="D113" i="14"/>
  <c r="AN114" i="23"/>
  <c r="BK113" i="14"/>
  <c r="AL116" i="3"/>
  <c r="AJ115" i="14"/>
  <c r="AI89" i="15"/>
  <c r="AN71" i="21"/>
  <c r="I116" i="14"/>
  <c r="AL80" i="19"/>
  <c r="T116" i="14"/>
  <c r="Z118" i="7"/>
  <c r="AC119" i="5"/>
  <c r="AL119" i="28"/>
  <c r="BH118" i="14"/>
  <c r="AL120" i="23"/>
  <c r="BJ119" i="14"/>
  <c r="AL121" i="7"/>
  <c r="N120" i="14"/>
  <c r="AL121" i="3"/>
  <c r="AJ120" i="14"/>
  <c r="AN39" i="33"/>
  <c r="AS101" i="14"/>
  <c r="AC50" i="33"/>
  <c r="AL54" i="33"/>
  <c r="AR116" i="14"/>
  <c r="AN55" i="33"/>
  <c r="AS117" i="14"/>
  <c r="AL122" i="2"/>
  <c r="D121" i="14"/>
  <c r="AN84" i="19"/>
  <c r="U120" i="14"/>
  <c r="AL122" i="6"/>
  <c r="V121" i="14"/>
  <c r="AL11" i="31"/>
  <c r="BD121" i="14"/>
  <c r="AC122" i="28"/>
  <c r="AN60" i="33"/>
  <c r="AS122" i="14"/>
  <c r="AC123" i="23"/>
  <c r="Z14" i="32"/>
  <c r="AL79" i="21"/>
  <c r="H124" i="14" s="1"/>
  <c r="AN125" i="7"/>
  <c r="O124" i="14"/>
  <c r="Z125" i="5"/>
  <c r="AC125" i="3"/>
  <c r="AN90" i="19"/>
  <c r="U126" i="14"/>
  <c r="AC128" i="7"/>
  <c r="AN129" i="7"/>
  <c r="O128" i="14"/>
  <c r="Z129" i="5"/>
  <c r="Z23" i="30"/>
  <c r="AL19" i="32"/>
  <c r="AT128" i="14"/>
  <c r="AN19" i="31"/>
  <c r="BE129" i="14"/>
  <c r="AN131" i="28"/>
  <c r="BI130" i="14"/>
  <c r="AN93" i="20"/>
  <c r="K131" i="14"/>
  <c r="Z132" i="3"/>
  <c r="AN132" i="28"/>
  <c r="BI131" i="14"/>
  <c r="AL87" i="21"/>
  <c r="H132" i="14" s="1"/>
  <c r="AC22" i="32"/>
  <c r="AL133" i="23"/>
  <c r="BJ132" i="14"/>
  <c r="AL71" i="33"/>
  <c r="AR133" i="14"/>
  <c r="AC38" i="26"/>
  <c r="AC73" i="33"/>
  <c r="AN26" i="32"/>
  <c r="AU135" i="14"/>
  <c r="AC136" i="23"/>
  <c r="AL97" i="20"/>
  <c r="J135" i="14"/>
  <c r="AL137" i="6"/>
  <c r="V136" i="14" s="1"/>
  <c r="AL27" i="31"/>
  <c r="BD137" i="14"/>
  <c r="AN138" i="28"/>
  <c r="BI137" i="14"/>
  <c r="AC93" i="21"/>
  <c r="AL75" i="33"/>
  <c r="AR137" i="14"/>
  <c r="AL141" i="7"/>
  <c r="N140" i="14"/>
  <c r="Z142" i="28"/>
  <c r="AC143" i="28"/>
  <c r="AL144" i="2"/>
  <c r="D143" i="14"/>
  <c r="AL144" i="23"/>
  <c r="BJ143" i="14"/>
  <c r="AL99" i="21"/>
  <c r="H144" i="14" s="1"/>
  <c r="AN102" i="21"/>
  <c r="I147" i="14" s="1"/>
  <c r="AC102" i="21"/>
  <c r="AL117" i="28"/>
  <c r="BH116" i="14"/>
  <c r="AL117" i="23"/>
  <c r="BJ116" i="14"/>
  <c r="AL72" i="21"/>
  <c r="H117" i="14"/>
  <c r="AL79" i="20"/>
  <c r="J117" i="14"/>
  <c r="AL110" i="4"/>
  <c r="Z117" i="14" s="1"/>
  <c r="V21" i="8"/>
  <c r="AN119" i="28"/>
  <c r="BI118" i="14"/>
  <c r="AN119" i="23"/>
  <c r="BK118" i="14"/>
  <c r="AC121" i="7"/>
  <c r="AL121" i="5"/>
  <c r="X120" i="14"/>
  <c r="AN121" i="3"/>
  <c r="AK120" i="14"/>
  <c r="AL16" i="33"/>
  <c r="AR78" i="14"/>
  <c r="AL17" i="33"/>
  <c r="AR79" i="14"/>
  <c r="AN18" i="33"/>
  <c r="AS80" i="14"/>
  <c r="AN19" i="33"/>
  <c r="AS81" i="14"/>
  <c r="AN20" i="33"/>
  <c r="AS82" i="14"/>
  <c r="AL22" i="33"/>
  <c r="AR84" i="14"/>
  <c r="AN23" i="33"/>
  <c r="AS85" i="14"/>
  <c r="Z29" i="33"/>
  <c r="AC30" i="33"/>
  <c r="AC36" i="33"/>
  <c r="AN37" i="33"/>
  <c r="AS99" i="14"/>
  <c r="AN38" i="33"/>
  <c r="AS100" i="14"/>
  <c r="Z43" i="33"/>
  <c r="Z45" i="33"/>
  <c r="AC46" i="33"/>
  <c r="AC47" i="33"/>
  <c r="AC48" i="33"/>
  <c r="AN49" i="33"/>
  <c r="AS111" i="14"/>
  <c r="Z53" i="33"/>
  <c r="AC54" i="33"/>
  <c r="AC10" i="32"/>
  <c r="AN122" i="2"/>
  <c r="E121" i="14"/>
  <c r="AC123" i="3"/>
  <c r="Z12" i="31"/>
  <c r="AC124" i="23"/>
  <c r="AC79" i="21"/>
  <c r="AC86" i="20"/>
  <c r="AC117" i="4"/>
  <c r="Z125" i="28"/>
  <c r="AC125" i="23"/>
  <c r="AL126" i="2"/>
  <c r="D125" i="14"/>
  <c r="AL80" i="21"/>
  <c r="H125" i="14"/>
  <c r="Z87" i="20"/>
  <c r="AN126" i="5"/>
  <c r="Y125" i="14"/>
  <c r="AN118" i="4"/>
  <c r="AA125" i="14" s="1"/>
  <c r="AL119" i="4"/>
  <c r="Z126" i="14"/>
  <c r="AL89" i="20"/>
  <c r="J127" i="14"/>
  <c r="AL120" i="4"/>
  <c r="Z127" i="14" s="1"/>
  <c r="AN128" i="3"/>
  <c r="AK127" i="14"/>
  <c r="AL128" i="28"/>
  <c r="BH127" i="14"/>
  <c r="AL128" i="23"/>
  <c r="BJ127" i="14"/>
  <c r="AC129" i="2"/>
  <c r="AC83" i="21"/>
  <c r="AN90" i="20"/>
  <c r="K128" i="14"/>
  <c r="AL121" i="4"/>
  <c r="Z128" i="14" s="1"/>
  <c r="AL129" i="3"/>
  <c r="AJ128" i="14"/>
  <c r="AL66" i="33"/>
  <c r="AR128" i="14"/>
  <c r="AN33" i="26"/>
  <c r="BA129" i="14"/>
  <c r="AC92" i="20"/>
  <c r="AC131" i="6"/>
  <c r="Z68" i="33"/>
  <c r="AN34" i="26"/>
  <c r="BA130" i="14"/>
  <c r="AC20" i="31"/>
  <c r="AN9" i="34"/>
  <c r="BG130" i="14"/>
  <c r="AC86" i="21"/>
  <c r="AL124" i="4"/>
  <c r="Z131" i="14" s="1"/>
  <c r="AN21" i="31"/>
  <c r="BE131" i="14"/>
  <c r="AC87" i="21"/>
  <c r="AL70" i="33"/>
  <c r="AR132" i="14"/>
  <c r="AC11" i="34"/>
  <c r="AN133" i="23"/>
  <c r="BK132" i="14"/>
  <c r="AN134" i="2"/>
  <c r="E133" i="14"/>
  <c r="AC71" i="33"/>
  <c r="AC134" i="23"/>
  <c r="AL25" i="31"/>
  <c r="BD135" i="14"/>
  <c r="AN14" i="34"/>
  <c r="BG135" i="14"/>
  <c r="AN136" i="28"/>
  <c r="BI135" i="14"/>
  <c r="AC74" i="33"/>
  <c r="AN26" i="31"/>
  <c r="BE136" i="14"/>
  <c r="AA138" i="27"/>
  <c r="AL130" i="4"/>
  <c r="Z137" i="14"/>
  <c r="AC137" i="3"/>
  <c r="AC138" i="3"/>
  <c r="AL41" i="26"/>
  <c r="AZ137" i="14"/>
  <c r="AN27" i="31"/>
  <c r="BE137" i="14"/>
  <c r="AL139" i="3"/>
  <c r="AJ138" i="14"/>
  <c r="AC33" i="30"/>
  <c r="AC75" i="33"/>
  <c r="AN76" i="33"/>
  <c r="AS138" i="14"/>
  <c r="Z139" i="23"/>
  <c r="Z34" i="30"/>
  <c r="AC102" i="20"/>
  <c r="AN78" i="33"/>
  <c r="AS140" i="14"/>
  <c r="AC19" i="34"/>
  <c r="AN79" i="33"/>
  <c r="AS141" i="14"/>
  <c r="AL143" i="2"/>
  <c r="D142" i="14"/>
  <c r="V143" i="27"/>
  <c r="AC46" i="26"/>
  <c r="AC32" i="31"/>
  <c r="AC21" i="34"/>
  <c r="AL98" i="21"/>
  <c r="H143" i="14" s="1"/>
  <c r="AC144" i="5"/>
  <c r="AC136" i="4"/>
  <c r="Z33" i="31"/>
  <c r="Z22" i="34"/>
  <c r="AN99" i="21"/>
  <c r="I144" i="14" s="1"/>
  <c r="AC99" i="21"/>
  <c r="AN97" i="20"/>
  <c r="K135" i="14"/>
  <c r="AN34" i="31"/>
  <c r="BE144" i="14"/>
  <c r="AC34" i="31"/>
  <c r="AN111" i="5"/>
  <c r="Y110" i="14"/>
  <c r="AL84" i="15"/>
  <c r="B111" i="14"/>
  <c r="AL66" i="21"/>
  <c r="H111" i="14" s="1"/>
  <c r="AL112" i="5"/>
  <c r="X111" i="14"/>
  <c r="AN112" i="3"/>
  <c r="AK111" i="14"/>
  <c r="AN15" i="26"/>
  <c r="BA111" i="14"/>
  <c r="AN112" i="23"/>
  <c r="BK111" i="14"/>
  <c r="AL113" i="2"/>
  <c r="D112" i="14"/>
  <c r="AC8" i="30"/>
  <c r="AC17" i="26"/>
  <c r="AL69" i="21"/>
  <c r="H114" i="14" s="1"/>
  <c r="AC76" i="20"/>
  <c r="AL18" i="26"/>
  <c r="AZ114" i="14"/>
  <c r="AN115" i="28"/>
  <c r="BI114" i="14"/>
  <c r="AL77" i="20"/>
  <c r="J115" i="14"/>
  <c r="AL116" i="23"/>
  <c r="BJ115" i="14"/>
  <c r="AN117" i="2"/>
  <c r="E116" i="14"/>
  <c r="AL117" i="3"/>
  <c r="AJ116" i="14"/>
  <c r="AN117" i="28"/>
  <c r="BI116" i="14"/>
  <c r="AN117" i="23"/>
  <c r="BK116" i="14"/>
  <c r="AN79" i="20"/>
  <c r="K117" i="14"/>
  <c r="AN118" i="5"/>
  <c r="Y117" i="14"/>
  <c r="AN110" i="4"/>
  <c r="AA117" i="14" s="1"/>
  <c r="AL118" i="23"/>
  <c r="BJ117" i="14"/>
  <c r="AN119" i="2"/>
  <c r="E118" i="14"/>
  <c r="AN83" i="19"/>
  <c r="U119" i="14"/>
  <c r="AL120" i="28"/>
  <c r="BH119" i="14"/>
  <c r="AN121" i="5"/>
  <c r="Y120" i="14"/>
  <c r="AL13" i="33"/>
  <c r="AR75" i="14"/>
  <c r="AL14" i="33"/>
  <c r="AR76" i="14"/>
  <c r="AN16" i="33"/>
  <c r="AS78" i="14"/>
  <c r="AN29" i="33"/>
  <c r="AS91" i="14"/>
  <c r="AL7" i="33"/>
  <c r="AR69" i="14"/>
  <c r="AL35" i="33"/>
  <c r="AR97" i="14"/>
  <c r="AL52" i="33"/>
  <c r="AR114" i="14"/>
  <c r="AN122" i="7"/>
  <c r="O121" i="14"/>
  <c r="AN115" i="4"/>
  <c r="AA122" i="14" s="1"/>
  <c r="AN78" i="21"/>
  <c r="I123" i="14"/>
  <c r="AN61" i="33"/>
  <c r="AS123" i="14"/>
  <c r="AL125" i="2"/>
  <c r="D124" i="14"/>
  <c r="AN125" i="5"/>
  <c r="Y124" i="14"/>
  <c r="AN125" i="28"/>
  <c r="BI124" i="14"/>
  <c r="AN126" i="2"/>
  <c r="E125" i="14"/>
  <c r="AN80" i="21"/>
  <c r="I125" i="14"/>
  <c r="AC87" i="20"/>
  <c r="AL62" i="33"/>
  <c r="AR124" i="14"/>
  <c r="AL126" i="23"/>
  <c r="BJ125" i="14"/>
  <c r="AN127" i="7"/>
  <c r="O126" i="14"/>
  <c r="AN119" i="4"/>
  <c r="AA126" i="14" s="1"/>
  <c r="AL16" i="31"/>
  <c r="BD126" i="14"/>
  <c r="AL127" i="28"/>
  <c r="BH126" i="14"/>
  <c r="AC127" i="23"/>
  <c r="AC82" i="21"/>
  <c r="AN89" i="20"/>
  <c r="K127" i="14"/>
  <c r="AN120" i="4"/>
  <c r="AA127" i="14" s="1"/>
  <c r="AL31" i="26"/>
  <c r="AZ127" i="14"/>
  <c r="AN128" i="28"/>
  <c r="BI127" i="14"/>
  <c r="AN128" i="23"/>
  <c r="BK127" i="14"/>
  <c r="AN121" i="4"/>
  <c r="AA128" i="14" s="1"/>
  <c r="AN129" i="3"/>
  <c r="AK128" i="14"/>
  <c r="AN66" i="33"/>
  <c r="AS128" i="14"/>
  <c r="AL129" i="23"/>
  <c r="BJ128" i="14"/>
  <c r="AL130" i="2"/>
  <c r="D129" i="14"/>
  <c r="AN93" i="19"/>
  <c r="U129" i="14"/>
  <c r="Z122" i="4"/>
  <c r="AL67" i="33"/>
  <c r="AR129" i="14"/>
  <c r="AL131" i="3"/>
  <c r="AJ130" i="14"/>
  <c r="AN68" i="33"/>
  <c r="AS130" i="14"/>
  <c r="AN124" i="4"/>
  <c r="AA131" i="14" s="1"/>
  <c r="AL132" i="7"/>
  <c r="N131" i="14"/>
  <c r="AN132" i="23"/>
  <c r="BK131" i="14"/>
  <c r="AL134" i="7"/>
  <c r="N133" i="14"/>
  <c r="AL134" i="5"/>
  <c r="X133" i="14"/>
  <c r="AL12" i="34"/>
  <c r="BF133" i="14"/>
  <c r="AL89" i="21"/>
  <c r="H134" i="14"/>
  <c r="AN95" i="20"/>
  <c r="K133" i="14"/>
  <c r="AN135" i="7"/>
  <c r="O134" i="14"/>
  <c r="AN135" i="6"/>
  <c r="W134" i="14" s="1"/>
  <c r="AL72" i="33"/>
  <c r="AR134" i="14"/>
  <c r="AN90" i="21"/>
  <c r="I135" i="14" s="1"/>
  <c r="AL136" i="5"/>
  <c r="X135" i="14"/>
  <c r="AL128" i="4"/>
  <c r="Z135" i="14"/>
  <c r="AL91" i="21"/>
  <c r="H136" i="14"/>
  <c r="AL98" i="20"/>
  <c r="J136" i="14"/>
  <c r="AL137" i="5"/>
  <c r="X136" i="14"/>
  <c r="AN130" i="4"/>
  <c r="AA137" i="14"/>
  <c r="AN41" i="26"/>
  <c r="BA137" i="14"/>
  <c r="AL139" i="2"/>
  <c r="D138" i="14"/>
  <c r="AN139" i="3"/>
  <c r="AK138" i="14"/>
  <c r="AL28" i="31"/>
  <c r="BD138" i="14"/>
  <c r="AL102" i="19"/>
  <c r="T138" i="14"/>
  <c r="AL103" i="19"/>
  <c r="T139" i="14"/>
  <c r="AL140" i="5"/>
  <c r="X139" i="14"/>
  <c r="AL132" i="4"/>
  <c r="Z139" i="14"/>
  <c r="AN77" i="33"/>
  <c r="AS139" i="14"/>
  <c r="AL140" i="28"/>
  <c r="BH139" i="14"/>
  <c r="AL141" i="2"/>
  <c r="D140" i="14"/>
  <c r="AL16" i="34"/>
  <c r="BF137" i="14"/>
  <c r="AL17" i="34"/>
  <c r="BF138" i="14"/>
  <c r="AN18" i="34"/>
  <c r="BG139" i="14"/>
  <c r="AN142" i="2"/>
  <c r="E141" i="14"/>
  <c r="AL141" i="3"/>
  <c r="AJ140" i="14"/>
  <c r="AL142" i="3"/>
  <c r="AJ141" i="14"/>
  <c r="AC45" i="26"/>
  <c r="AN31" i="31"/>
  <c r="BE141" i="14"/>
  <c r="AN20" i="34"/>
  <c r="BG141" i="14"/>
  <c r="AN143" i="2"/>
  <c r="E142" i="14"/>
  <c r="AL80" i="33"/>
  <c r="AR142" i="14"/>
  <c r="AN116" i="15"/>
  <c r="C143" i="14" s="1"/>
  <c r="AC47" i="26"/>
  <c r="AC33" i="31"/>
  <c r="AC22" i="34"/>
  <c r="AA145" i="27"/>
  <c r="T145" i="27"/>
  <c r="AC48" i="26"/>
  <c r="AN111" i="7"/>
  <c r="O110" i="14"/>
  <c r="AN108" i="4"/>
  <c r="AA115" i="14" s="1"/>
  <c r="AC116" i="23"/>
  <c r="AL89" i="15"/>
  <c r="B116" i="14"/>
  <c r="AC117" i="3"/>
  <c r="AL118" i="28"/>
  <c r="BH117" i="14"/>
  <c r="AC118" i="23"/>
  <c r="AL22" i="26"/>
  <c r="AZ118" i="14"/>
  <c r="AL120" i="2"/>
  <c r="D119" i="14"/>
  <c r="Z9" i="31"/>
  <c r="AN120" i="28"/>
  <c r="BI119" i="14"/>
  <c r="AL82" i="20"/>
  <c r="J120" i="14"/>
  <c r="AL12" i="33"/>
  <c r="AR74" i="14"/>
  <c r="AC13" i="33"/>
  <c r="AC14" i="33"/>
  <c r="AN15" i="33"/>
  <c r="AS77" i="14"/>
  <c r="Z25" i="33"/>
  <c r="AL8" i="33"/>
  <c r="AR70" i="14"/>
  <c r="AC9" i="33"/>
  <c r="Z26" i="33"/>
  <c r="AL27" i="33"/>
  <c r="AR89" i="14"/>
  <c r="AN28" i="33"/>
  <c r="AS90" i="14"/>
  <c r="AL34" i="33"/>
  <c r="AR96" i="14"/>
  <c r="AC7" i="33"/>
  <c r="AN35" i="33"/>
  <c r="AS97" i="14"/>
  <c r="Z41" i="33"/>
  <c r="AL42" i="33"/>
  <c r="AR104" i="14"/>
  <c r="AN44" i="33"/>
  <c r="AS106" i="14"/>
  <c r="AN45" i="33"/>
  <c r="AS107" i="14"/>
  <c r="Z51" i="33"/>
  <c r="AC52" i="33"/>
  <c r="AN53" i="33"/>
  <c r="AS115" i="14"/>
  <c r="Z56" i="33"/>
  <c r="Z57" i="33"/>
  <c r="AC8" i="32"/>
  <c r="AL85" i="19"/>
  <c r="T121" i="14"/>
  <c r="AL114" i="4"/>
  <c r="Z121" i="14" s="1"/>
  <c r="AL123" i="7"/>
  <c r="N122" i="14"/>
  <c r="AN123" i="5"/>
  <c r="Y122" i="14"/>
  <c r="AL87" i="19"/>
  <c r="T123" i="14"/>
  <c r="AL13" i="31"/>
  <c r="BD123" i="14"/>
  <c r="AN124" i="28"/>
  <c r="BI123" i="14"/>
  <c r="AN125" i="6"/>
  <c r="W124" i="14" s="1"/>
  <c r="AC62" i="33"/>
  <c r="AN63" i="33"/>
  <c r="AS125" i="14"/>
  <c r="AC126" i="23"/>
  <c r="Z127" i="2"/>
  <c r="AL127" i="6"/>
  <c r="V126" i="14"/>
  <c r="AN127" i="5"/>
  <c r="Y126" i="14"/>
  <c r="AL30" i="26"/>
  <c r="AZ126" i="14"/>
  <c r="AC16" i="31"/>
  <c r="AC127" i="28"/>
  <c r="Z18" i="32"/>
  <c r="AC31" i="26"/>
  <c r="AN129" i="6"/>
  <c r="W128" i="14" s="1"/>
  <c r="AC129" i="23"/>
  <c r="AC130" i="2"/>
  <c r="AC84" i="21"/>
  <c r="AC67" i="33"/>
  <c r="AL130" i="28"/>
  <c r="BH129" i="14"/>
  <c r="AL85" i="21"/>
  <c r="H130" i="14"/>
  <c r="AN94" i="19"/>
  <c r="U130" i="14"/>
  <c r="AC131" i="3"/>
  <c r="AL131" i="23"/>
  <c r="BJ130" i="14"/>
  <c r="AL92" i="20"/>
  <c r="J130" i="14"/>
  <c r="AN123" i="4"/>
  <c r="AA130" i="14" s="1"/>
  <c r="AN132" i="3"/>
  <c r="AK131" i="14"/>
  <c r="AN132" i="7"/>
  <c r="O131" i="14"/>
  <c r="AL94" i="20"/>
  <c r="J132" i="14"/>
  <c r="AL35" i="26"/>
  <c r="AZ131" i="14"/>
  <c r="AN133" i="2"/>
  <c r="E132" i="14"/>
  <c r="AL134" i="6"/>
  <c r="V133" i="14"/>
  <c r="AC134" i="5"/>
  <c r="AL23" i="31"/>
  <c r="BD133" i="14"/>
  <c r="AC12" i="34"/>
  <c r="AC89" i="21"/>
  <c r="AC29" i="30"/>
  <c r="AC72" i="33"/>
  <c r="Z135" i="28"/>
  <c r="AL135" i="23"/>
  <c r="BJ134" i="14"/>
  <c r="AC136" i="5"/>
  <c r="AC128" i="4"/>
  <c r="AN136" i="3"/>
  <c r="AK135" i="14"/>
  <c r="AL109" i="15"/>
  <c r="B136" i="14" s="1"/>
  <c r="AC91" i="21"/>
  <c r="Z96" i="20"/>
  <c r="AN98" i="20"/>
  <c r="K136" i="14"/>
  <c r="AL138" i="7"/>
  <c r="N137" i="14"/>
  <c r="AC137" i="5"/>
  <c r="AN138" i="5"/>
  <c r="Y137" i="14"/>
  <c r="AN40" i="26"/>
  <c r="BA136" i="14"/>
  <c r="AC28" i="31"/>
  <c r="AL101" i="20"/>
  <c r="J139" i="14"/>
  <c r="AC102" i="19"/>
  <c r="AC103" i="19"/>
  <c r="AC140" i="5"/>
  <c r="AC132" i="4"/>
  <c r="Z29" i="31"/>
  <c r="AC140" i="28"/>
  <c r="AC141" i="2"/>
  <c r="AN95" i="21"/>
  <c r="I140" i="14" s="1"/>
  <c r="AC133" i="4"/>
  <c r="AC16" i="34"/>
  <c r="AC17" i="34"/>
  <c r="AC141" i="3"/>
  <c r="AC142" i="3"/>
  <c r="AL44" i="26"/>
  <c r="AZ140" i="14"/>
  <c r="AC80" i="33"/>
  <c r="AL107" i="19"/>
  <c r="T143" i="14"/>
  <c r="Z34" i="32"/>
  <c r="Z35" i="32"/>
  <c r="AN146" i="5"/>
  <c r="Y145" i="14"/>
  <c r="AC146" i="5"/>
  <c r="AL118" i="2"/>
  <c r="D117" i="14"/>
  <c r="AL121" i="6"/>
  <c r="V120" i="14"/>
  <c r="AL58" i="33"/>
  <c r="AR120" i="14"/>
  <c r="AL102" i="15"/>
  <c r="B129" i="14" s="1"/>
  <c r="AN132" i="2"/>
  <c r="E131" i="14"/>
  <c r="AN134" i="28"/>
  <c r="BI133" i="14"/>
  <c r="AL27" i="32"/>
  <c r="AT136" i="14"/>
  <c r="AN141" i="35"/>
  <c r="S140" i="14"/>
  <c r="AL140" i="6"/>
  <c r="V139" i="14" s="1"/>
  <c r="AN142" i="6"/>
  <c r="W141" i="14"/>
  <c r="AN144" i="7"/>
  <c r="O143" i="14"/>
  <c r="AL105" i="20"/>
  <c r="J143" i="14"/>
  <c r="AN137" i="4"/>
  <c r="AA144" i="14" s="1"/>
  <c r="AC137" i="4"/>
  <c r="AN72" i="20"/>
  <c r="K110" i="14"/>
  <c r="AL74" i="19"/>
  <c r="T110" i="14"/>
  <c r="AL111" i="23"/>
  <c r="BJ110" i="14"/>
  <c r="AL112" i="7"/>
  <c r="N111" i="14"/>
  <c r="AN113" i="3"/>
  <c r="AK112" i="14"/>
  <c r="AN113" i="28"/>
  <c r="BI112" i="14"/>
  <c r="AN114" i="7"/>
  <c r="O113" i="14"/>
  <c r="AN114" i="5"/>
  <c r="Y113" i="14"/>
  <c r="AN106" i="4"/>
  <c r="AA113" i="14" s="1"/>
  <c r="AL114" i="23"/>
  <c r="BJ113" i="14"/>
  <c r="AN115" i="2"/>
  <c r="E114" i="14"/>
  <c r="AN78" i="19"/>
  <c r="U114" i="14"/>
  <c r="AL115" i="3"/>
  <c r="AJ114" i="14"/>
  <c r="AL116" i="2"/>
  <c r="D115" i="14"/>
  <c r="AN70" i="21"/>
  <c r="I115" i="14" s="1"/>
  <c r="AL19" i="26"/>
  <c r="AZ115" i="14"/>
  <c r="AL116" i="28"/>
  <c r="BH115" i="14"/>
  <c r="AL71" i="21"/>
  <c r="H116" i="14"/>
  <c r="AN78" i="20"/>
  <c r="K116" i="14"/>
  <c r="AN116" i="5"/>
  <c r="Y115" i="14"/>
  <c r="AN117" i="5"/>
  <c r="Y116" i="14"/>
  <c r="AN109" i="4"/>
  <c r="AA116" i="14" s="1"/>
  <c r="AN118" i="6"/>
  <c r="W117" i="14" s="1"/>
  <c r="AL21" i="26"/>
  <c r="AZ117" i="14"/>
  <c r="AN118" i="28"/>
  <c r="BI117" i="14"/>
  <c r="AL73" i="21"/>
  <c r="H118" i="14" s="1"/>
  <c r="AL112" i="4"/>
  <c r="Z119" i="14"/>
  <c r="AL120" i="3"/>
  <c r="AJ119" i="14"/>
  <c r="AN23" i="26"/>
  <c r="BA119" i="14"/>
  <c r="AN9" i="31"/>
  <c r="BE119" i="14"/>
  <c r="AN10" i="31"/>
  <c r="BE120" i="14"/>
  <c r="AL21" i="33"/>
  <c r="AR83" i="14"/>
  <c r="AL10" i="33"/>
  <c r="AR72" i="14"/>
  <c r="AN8" i="33"/>
  <c r="AS70" i="14"/>
  <c r="AL24" i="33"/>
  <c r="AR86" i="14"/>
  <c r="AL32" i="33"/>
  <c r="AR94" i="14"/>
  <c r="AL39" i="33"/>
  <c r="AR101" i="14"/>
  <c r="AN58" i="33"/>
  <c r="AS120" i="14"/>
  <c r="AL76" i="21"/>
  <c r="H121" i="14"/>
  <c r="AN83" i="20"/>
  <c r="K121" i="14"/>
  <c r="AL84" i="19"/>
  <c r="T120" i="14"/>
  <c r="AL59" i="33"/>
  <c r="AR121" i="14"/>
  <c r="AL122" i="23"/>
  <c r="BJ121" i="14"/>
  <c r="AL84" i="20"/>
  <c r="J122" i="14"/>
  <c r="AN123" i="6"/>
  <c r="W122" i="14" s="1"/>
  <c r="AL60" i="33"/>
  <c r="AR122" i="14"/>
  <c r="AN13" i="32"/>
  <c r="AU122" i="14"/>
  <c r="AN124" i="3"/>
  <c r="AK123" i="14"/>
  <c r="AL27" i="26"/>
  <c r="AZ123" i="14"/>
  <c r="AL125" i="7"/>
  <c r="N124" i="14"/>
  <c r="AN28" i="26"/>
  <c r="BA124" i="14"/>
  <c r="AL89" i="19"/>
  <c r="T125" i="14"/>
  <c r="AL126" i="3"/>
  <c r="AJ125" i="14"/>
  <c r="AL29" i="26"/>
  <c r="AZ125" i="14"/>
  <c r="AL15" i="31"/>
  <c r="BD125" i="14"/>
  <c r="AN81" i="21"/>
  <c r="I126" i="14" s="1"/>
  <c r="AL90" i="19"/>
  <c r="T126" i="14"/>
  <c r="AN17" i="32"/>
  <c r="AU126" i="14"/>
  <c r="AL91" i="19"/>
  <c r="T127" i="14"/>
  <c r="AL129" i="7"/>
  <c r="N128" i="14"/>
  <c r="AN32" i="26"/>
  <c r="BA128" i="14"/>
  <c r="AN18" i="31"/>
  <c r="BE128" i="14"/>
  <c r="AN129" i="28"/>
  <c r="BI128" i="14"/>
  <c r="AN130" i="3"/>
  <c r="AK129" i="14"/>
  <c r="AL19" i="31"/>
  <c r="BD129" i="14"/>
  <c r="AL7" i="34"/>
  <c r="BF128" i="14"/>
  <c r="AN85" i="21"/>
  <c r="I130" i="14"/>
  <c r="AL130" i="5"/>
  <c r="X129" i="14"/>
  <c r="AN131" i="5"/>
  <c r="Y130" i="14"/>
  <c r="AL131" i="28"/>
  <c r="BH130" i="14"/>
  <c r="AL93" i="20"/>
  <c r="J131" i="14"/>
  <c r="AL10" i="34"/>
  <c r="BF131" i="14"/>
  <c r="AL132" i="28"/>
  <c r="BH131" i="14"/>
  <c r="AL133" i="5"/>
  <c r="X132" i="14"/>
  <c r="AN125" i="4"/>
  <c r="AA132" i="14"/>
  <c r="AL88" i="21"/>
  <c r="H133" i="14"/>
  <c r="AN97" i="19"/>
  <c r="U133" i="14"/>
  <c r="AN37" i="26"/>
  <c r="BA133" i="14"/>
  <c r="AN135" i="2"/>
  <c r="E134" i="14"/>
  <c r="AL135" i="5"/>
  <c r="X134" i="14"/>
  <c r="AL127" i="4"/>
  <c r="Z134" i="14" s="1"/>
  <c r="AL24" i="31"/>
  <c r="BD134" i="14"/>
  <c r="AN135" i="23"/>
  <c r="BK134" i="14"/>
  <c r="AL136" i="6"/>
  <c r="V135" i="14" s="1"/>
  <c r="AL137" i="2"/>
  <c r="D136" i="14"/>
  <c r="AL15" i="34"/>
  <c r="BF136" i="14"/>
  <c r="AL137" i="28"/>
  <c r="BH136" i="14"/>
  <c r="AN137" i="23"/>
  <c r="BK136" i="14"/>
  <c r="AL138" i="2"/>
  <c r="D137" i="14"/>
  <c r="AN138" i="7"/>
  <c r="O137" i="14"/>
  <c r="AL138" i="28"/>
  <c r="BH137" i="14"/>
  <c r="AN138" i="23"/>
  <c r="BK137" i="14"/>
  <c r="AL100" i="20"/>
  <c r="J138" i="14"/>
  <c r="AL29" i="32"/>
  <c r="AT138" i="14"/>
  <c r="AN42" i="26"/>
  <c r="BA138" i="14"/>
  <c r="AN29" i="31"/>
  <c r="BE139" i="14"/>
  <c r="AN30" i="31"/>
  <c r="BE140" i="14"/>
  <c r="AL141" i="23"/>
  <c r="BJ140" i="14"/>
  <c r="AL96" i="21"/>
  <c r="H141" i="14"/>
  <c r="AN103" i="20"/>
  <c r="K141" i="14"/>
  <c r="AN134" i="4"/>
  <c r="AA141" i="14" s="1"/>
  <c r="AL142" i="23"/>
  <c r="BJ141" i="14"/>
  <c r="AN143" i="3"/>
  <c r="AK142" i="14"/>
  <c r="AL143" i="23"/>
  <c r="BJ142" i="14"/>
  <c r="AN107" i="19"/>
  <c r="U143" i="14"/>
  <c r="AN34" i="32"/>
  <c r="AU143" i="14"/>
  <c r="AN105" i="20"/>
  <c r="K143" i="14"/>
  <c r="AC105" i="20"/>
  <c r="AL145" i="7"/>
  <c r="N144" i="14"/>
  <c r="AN145" i="35"/>
  <c r="S144" i="14" s="1"/>
  <c r="AL145" i="6"/>
  <c r="V144" i="14" s="1"/>
  <c r="AN100" i="21"/>
  <c r="I145" i="14" s="1"/>
  <c r="AL145" i="5"/>
  <c r="X144" i="14"/>
  <c r="AL49" i="26"/>
  <c r="AZ145" i="14"/>
  <c r="AL37" i="32"/>
  <c r="AT146" i="14"/>
  <c r="AN148" i="6"/>
  <c r="W147" i="14" s="1"/>
  <c r="AN149" i="6"/>
  <c r="W148" i="14"/>
  <c r="Z39" i="32"/>
  <c r="AC148" i="23"/>
  <c r="AL149" i="23"/>
  <c r="BJ148" i="14"/>
  <c r="AN150" i="2"/>
  <c r="E149" i="14"/>
  <c r="AC150" i="7"/>
  <c r="AC142" i="4"/>
  <c r="AC150" i="3"/>
  <c r="Z39" i="31"/>
  <c r="AL150" i="28"/>
  <c r="BH149" i="14"/>
  <c r="AC45" i="30"/>
  <c r="Z40" i="31"/>
  <c r="AC151" i="28"/>
  <c r="AC106" i="21"/>
  <c r="AC113" i="20"/>
  <c r="AL152" i="23"/>
  <c r="BJ151" i="14"/>
  <c r="AN153" i="2"/>
  <c r="E152" i="14"/>
  <c r="AC153" i="3"/>
  <c r="AN90" i="33"/>
  <c r="AS152" i="14"/>
  <c r="AC115" i="20"/>
  <c r="AC154" i="7"/>
  <c r="AC91" i="33"/>
  <c r="AC154" i="28"/>
  <c r="AL155" i="7"/>
  <c r="N154" i="14"/>
  <c r="AN58" i="26"/>
  <c r="BA154" i="14"/>
  <c r="Z156" i="2"/>
  <c r="AC148" i="4"/>
  <c r="AC157" i="2"/>
  <c r="AC111" i="21"/>
  <c r="Z94" i="33"/>
  <c r="AC13" i="36"/>
  <c r="Z51" i="30"/>
  <c r="AC158" i="7"/>
  <c r="Z149" i="4"/>
  <c r="Z150" i="4"/>
  <c r="AL157" i="3"/>
  <c r="AJ156" i="14"/>
  <c r="AN158" i="3"/>
  <c r="AK157" i="14"/>
  <c r="AC36" i="34"/>
  <c r="AC158" i="28"/>
  <c r="AN159" i="2"/>
  <c r="E158" i="14"/>
  <c r="AC159" i="5"/>
  <c r="AL62" i="26"/>
  <c r="AZ158" i="14"/>
  <c r="AN48" i="31"/>
  <c r="BE158" i="14"/>
  <c r="AL162" i="2"/>
  <c r="D161" i="14"/>
  <c r="AL161" i="3"/>
  <c r="AJ160" i="14"/>
  <c r="AC162" i="3"/>
  <c r="AL40" i="34"/>
  <c r="BF161" i="14"/>
  <c r="AC162" i="23"/>
  <c r="AC124" i="20"/>
  <c r="AL163" i="6"/>
  <c r="V162" i="14" s="1"/>
  <c r="AC41" i="34"/>
  <c r="AC163" i="28"/>
  <c r="AN163" i="23"/>
  <c r="BK162" i="14"/>
  <c r="AN126" i="20"/>
  <c r="K164" i="14"/>
  <c r="AC126" i="20"/>
  <c r="AN127" i="19"/>
  <c r="U163" i="14"/>
  <c r="AC127" i="19"/>
  <c r="AL165" i="3"/>
  <c r="AJ164" i="14"/>
  <c r="Z165" i="3"/>
  <c r="AN166" i="7"/>
  <c r="O165" i="14"/>
  <c r="AC166" i="7"/>
  <c r="AL70" i="26"/>
  <c r="AZ166" i="14"/>
  <c r="Z70" i="26"/>
  <c r="V150" i="27"/>
  <c r="AC89" i="33"/>
  <c r="AC152" i="23"/>
  <c r="AC153" i="5"/>
  <c r="AC145" i="4"/>
  <c r="AC32" i="34"/>
  <c r="AC109" i="21"/>
  <c r="AC116" i="20"/>
  <c r="AC155" i="5"/>
  <c r="AC11" i="36"/>
  <c r="AC156" i="23"/>
  <c r="AC119" i="20"/>
  <c r="Z61" i="26"/>
  <c r="AC15" i="36"/>
  <c r="AC62" i="26"/>
  <c r="AC49" i="31"/>
  <c r="AC161" i="5"/>
  <c r="AC123" i="20"/>
  <c r="AC117" i="21"/>
  <c r="AL68" i="26"/>
  <c r="AZ164" i="14"/>
  <c r="Z68" i="26"/>
  <c r="AN53" i="31"/>
  <c r="BE163" i="14"/>
  <c r="AC53" i="31"/>
  <c r="AL157" i="4"/>
  <c r="Z164" i="14" s="1"/>
  <c r="Z157" i="4"/>
  <c r="AN160" i="4"/>
  <c r="AA167" i="14" s="1"/>
  <c r="AC160" i="4"/>
  <c r="AL82" i="33"/>
  <c r="AR144" i="14"/>
  <c r="AL147" i="23"/>
  <c r="BJ146" i="14"/>
  <c r="AL113" i="19"/>
  <c r="T149" i="14"/>
  <c r="AL107" i="21"/>
  <c r="H152" i="14"/>
  <c r="AL114" i="20"/>
  <c r="J152" i="14"/>
  <c r="Z55" i="8"/>
  <c r="L152" i="14"/>
  <c r="AN156" i="5"/>
  <c r="Y155" i="14"/>
  <c r="AL34" i="34"/>
  <c r="BF155" i="14"/>
  <c r="AL160" i="3"/>
  <c r="AJ159" i="14"/>
  <c r="AL97" i="33"/>
  <c r="AR159" i="14"/>
  <c r="AN160" i="5"/>
  <c r="Y159" i="14"/>
  <c r="AN16" i="36"/>
  <c r="AY159" i="14"/>
  <c r="Z51" i="31"/>
  <c r="AN164" i="3"/>
  <c r="AK163" i="14"/>
  <c r="AC164" i="3"/>
  <c r="AN126" i="19"/>
  <c r="U162" i="14"/>
  <c r="AC126" i="19"/>
  <c r="AL106" i="20"/>
  <c r="J144" i="14"/>
  <c r="AL81" i="33"/>
  <c r="AR143" i="14"/>
  <c r="AC82" i="33"/>
  <c r="AC146" i="7"/>
  <c r="Z83" i="33"/>
  <c r="AN36" i="32"/>
  <c r="AU145" i="14"/>
  <c r="AN145" i="28"/>
  <c r="BI144" i="14"/>
  <c r="AN84" i="33"/>
  <c r="AS146" i="14"/>
  <c r="AN148" i="28"/>
  <c r="BI147" i="14"/>
  <c r="AC149" i="7"/>
  <c r="AL149" i="3"/>
  <c r="AJ148" i="14"/>
  <c r="AL27" i="34"/>
  <c r="BF148" i="14"/>
  <c r="AL40" i="32"/>
  <c r="AT149" i="14"/>
  <c r="AN7" i="36"/>
  <c r="AY150" i="14"/>
  <c r="AL143" i="4"/>
  <c r="Z150" i="14"/>
  <c r="Z42" i="31"/>
  <c r="AL31" i="34"/>
  <c r="BF152" i="14"/>
  <c r="AC153" i="28"/>
  <c r="AL126" i="15"/>
  <c r="B153" i="14" s="1"/>
  <c r="AN154" i="5"/>
  <c r="Y153" i="14"/>
  <c r="AN10" i="36"/>
  <c r="AY153" i="14"/>
  <c r="AN57" i="26"/>
  <c r="BA153" i="14"/>
  <c r="AL119" i="19"/>
  <c r="T155" i="14"/>
  <c r="AN153" i="6"/>
  <c r="W152" i="14"/>
  <c r="AC156" i="6"/>
  <c r="AN156" i="28"/>
  <c r="BI155" i="14"/>
  <c r="AN157" i="6"/>
  <c r="W156" i="14" s="1"/>
  <c r="AL35" i="34"/>
  <c r="BF156" i="14"/>
  <c r="AN46" i="31"/>
  <c r="BE156" i="14"/>
  <c r="AL158" i="23"/>
  <c r="BJ157" i="14"/>
  <c r="AC96" i="33"/>
  <c r="AC159" i="23"/>
  <c r="AN63" i="26"/>
  <c r="BA159" i="14"/>
  <c r="AL161" i="7"/>
  <c r="N160" i="14"/>
  <c r="AL115" i="21"/>
  <c r="H160" i="14" s="1"/>
  <c r="Z116" i="21"/>
  <c r="AN122" i="20"/>
  <c r="K160" i="14"/>
  <c r="AL162" i="5"/>
  <c r="X161" i="14"/>
  <c r="AL162" i="28"/>
  <c r="BH161" i="14"/>
  <c r="AL57" i="30"/>
  <c r="AN162" i="14" s="1"/>
  <c r="AN118" i="21"/>
  <c r="I163" i="14" s="1"/>
  <c r="AN168" i="2"/>
  <c r="E167" i="14"/>
  <c r="AC168" i="2"/>
  <c r="AL145" i="3"/>
  <c r="AJ144" i="14"/>
  <c r="AN81" i="33"/>
  <c r="AS143" i="14"/>
  <c r="AL23" i="34"/>
  <c r="BF144" i="14"/>
  <c r="AL145" i="23"/>
  <c r="BJ144" i="14"/>
  <c r="AN118" i="15"/>
  <c r="C145" i="14"/>
  <c r="AL107" i="20"/>
  <c r="J145" i="14"/>
  <c r="AN146" i="6"/>
  <c r="W145" i="14" s="1"/>
  <c r="AL147" i="2"/>
  <c r="D146" i="14"/>
  <c r="AN139" i="4"/>
  <c r="AA146" i="14" s="1"/>
  <c r="AL36" i="31"/>
  <c r="BD146" i="14"/>
  <c r="AN147" i="28"/>
  <c r="BI146" i="14"/>
  <c r="AN147" i="23"/>
  <c r="BK146" i="14"/>
  <c r="AL109" i="20"/>
  <c r="J147" i="14"/>
  <c r="AL148" i="5"/>
  <c r="X147" i="14"/>
  <c r="AL140" i="4"/>
  <c r="Z147" i="14" s="1"/>
  <c r="AL147" i="3"/>
  <c r="AJ146" i="14"/>
  <c r="AL148" i="3"/>
  <c r="AJ147" i="14"/>
  <c r="AL85" i="33"/>
  <c r="AR147" i="14"/>
  <c r="AN51" i="26"/>
  <c r="BA147" i="14"/>
  <c r="AN37" i="31"/>
  <c r="BE147" i="14"/>
  <c r="AN26" i="34"/>
  <c r="BG147" i="14"/>
  <c r="AL121" i="15"/>
  <c r="B148" i="14" s="1"/>
  <c r="AL112" i="19"/>
  <c r="T148" i="14"/>
  <c r="AN86" i="33"/>
  <c r="AS148" i="14"/>
  <c r="AL38" i="31"/>
  <c r="BD148" i="14"/>
  <c r="AN27" i="34"/>
  <c r="BG148" i="14"/>
  <c r="AN104" i="21"/>
  <c r="I149" i="14" s="1"/>
  <c r="AL87" i="33"/>
  <c r="AR149" i="14"/>
  <c r="AN144" i="4"/>
  <c r="AA151" i="14"/>
  <c r="AN8" i="36"/>
  <c r="AY151" i="14"/>
  <c r="AN41" i="31"/>
  <c r="BE151" i="14"/>
  <c r="AN107" i="21"/>
  <c r="I152" i="14" s="1"/>
  <c r="AN114" i="20"/>
  <c r="K152" i="14"/>
  <c r="AL43" i="32"/>
  <c r="AT152" i="14"/>
  <c r="AL9" i="36"/>
  <c r="AX152" i="14"/>
  <c r="AL56" i="26"/>
  <c r="AZ152" i="14"/>
  <c r="AL92" i="33"/>
  <c r="AR154" i="14"/>
  <c r="AL44" i="31"/>
  <c r="BD154" i="14"/>
  <c r="AL156" i="3"/>
  <c r="AJ155" i="14"/>
  <c r="AL93" i="33"/>
  <c r="AR155" i="14"/>
  <c r="AL12" i="36"/>
  <c r="AX155" i="14"/>
  <c r="AL59" i="26"/>
  <c r="AZ155" i="14"/>
  <c r="AN34" i="34"/>
  <c r="BG155" i="14"/>
  <c r="AL118" i="20"/>
  <c r="J156" i="14"/>
  <c r="AN157" i="7"/>
  <c r="O156" i="14"/>
  <c r="AN157" i="28"/>
  <c r="BI156" i="14"/>
  <c r="AN113" i="21"/>
  <c r="I158" i="14"/>
  <c r="AN120" i="20"/>
  <c r="K158" i="14"/>
  <c r="AL159" i="3"/>
  <c r="AJ158" i="14"/>
  <c r="AL37" i="34"/>
  <c r="BF158" i="14"/>
  <c r="AN160" i="2"/>
  <c r="E159" i="14"/>
  <c r="AN152" i="4"/>
  <c r="AA159" i="14" s="1"/>
  <c r="AN160" i="3"/>
  <c r="AK159" i="14"/>
  <c r="AN97" i="33"/>
  <c r="AS159" i="14"/>
  <c r="AL160" i="28"/>
  <c r="BH159" i="14"/>
  <c r="AL160" i="23"/>
  <c r="BJ159" i="14"/>
  <c r="AN121" i="20"/>
  <c r="K159" i="14"/>
  <c r="AN161" i="35"/>
  <c r="S160" i="14" s="1"/>
  <c r="AL98" i="33"/>
  <c r="AR160" i="14"/>
  <c r="AN162" i="5"/>
  <c r="Y161" i="14"/>
  <c r="AN18" i="36"/>
  <c r="AY161" i="14"/>
  <c r="AL163" i="3"/>
  <c r="AJ162" i="14"/>
  <c r="AN100" i="33"/>
  <c r="AS162" i="14"/>
  <c r="AN19" i="36"/>
  <c r="AY162" i="14"/>
  <c r="AL165" i="7"/>
  <c r="N164" i="14"/>
  <c r="Z165" i="7"/>
  <c r="AC59" i="30"/>
  <c r="AN43" i="34"/>
  <c r="BG164" i="14"/>
  <c r="AC43" i="34"/>
  <c r="AL103" i="33"/>
  <c r="AR165" i="14"/>
  <c r="Z103" i="33"/>
  <c r="AN45" i="34"/>
  <c r="BG166" i="14"/>
  <c r="AC45" i="34"/>
  <c r="AN106" i="20"/>
  <c r="K144" i="14"/>
  <c r="AC145" i="3"/>
  <c r="AC39" i="30"/>
  <c r="AC23" i="34"/>
  <c r="AL100" i="21"/>
  <c r="H145" i="14"/>
  <c r="AC107" i="20"/>
  <c r="AL146" i="3"/>
  <c r="AJ145" i="14"/>
  <c r="AN83" i="33"/>
  <c r="AS145" i="14"/>
  <c r="AL35" i="31"/>
  <c r="BD145" i="14"/>
  <c r="AN24" i="34"/>
  <c r="BG145" i="14"/>
  <c r="AL146" i="23"/>
  <c r="BJ145" i="14"/>
  <c r="AN147" i="5"/>
  <c r="Y146" i="14"/>
  <c r="AN138" i="4"/>
  <c r="AA145" i="14"/>
  <c r="AL50" i="26"/>
  <c r="AZ146" i="14"/>
  <c r="AC36" i="31"/>
  <c r="AN25" i="34"/>
  <c r="BG146" i="14"/>
  <c r="AL108" i="20"/>
  <c r="J146" i="14"/>
  <c r="AC109" i="20"/>
  <c r="AC148" i="5"/>
  <c r="AC140" i="4"/>
  <c r="AC147" i="3"/>
  <c r="AC148" i="3"/>
  <c r="AC42" i="30"/>
  <c r="AC85" i="33"/>
  <c r="AL103" i="21"/>
  <c r="H148" i="14"/>
  <c r="AL111" i="19"/>
  <c r="T147" i="14"/>
  <c r="AL149" i="6"/>
  <c r="V148" i="14" s="1"/>
  <c r="AC141" i="4"/>
  <c r="AN149" i="3"/>
  <c r="AK148" i="14"/>
  <c r="AL52" i="26"/>
  <c r="AZ148" i="14"/>
  <c r="Z149" i="23"/>
  <c r="AN150" i="35"/>
  <c r="S149" i="14" s="1"/>
  <c r="AL150" i="23"/>
  <c r="BJ149" i="14"/>
  <c r="AL151" i="2"/>
  <c r="D150" i="14"/>
  <c r="AL112" i="20"/>
  <c r="J150" i="14"/>
  <c r="AN151" i="7"/>
  <c r="O150" i="14"/>
  <c r="AL88" i="33"/>
  <c r="AR150" i="14"/>
  <c r="AL151" i="23"/>
  <c r="BJ150" i="14"/>
  <c r="AL152" i="6"/>
  <c r="V151" i="14" s="1"/>
  <c r="AL90" i="33"/>
  <c r="AR152" i="14"/>
  <c r="AC43" i="32"/>
  <c r="AC9" i="36"/>
  <c r="AC56" i="26"/>
  <c r="AN42" i="31"/>
  <c r="BE152" i="14"/>
  <c r="AN31" i="34"/>
  <c r="BG152" i="14"/>
  <c r="Z91" i="33"/>
  <c r="AN44" i="32"/>
  <c r="AU153" i="14"/>
  <c r="AL154" i="23"/>
  <c r="BJ153" i="14"/>
  <c r="AN33" i="34"/>
  <c r="BG154" i="14"/>
  <c r="AN119" i="19"/>
  <c r="U155" i="14"/>
  <c r="AL155" i="3"/>
  <c r="AJ154" i="14"/>
  <c r="AC156" i="3"/>
  <c r="AC93" i="33"/>
  <c r="AC12" i="36"/>
  <c r="AC118" i="20"/>
  <c r="AL45" i="31"/>
  <c r="BD155" i="14"/>
  <c r="AN35" i="34"/>
  <c r="BG156" i="14"/>
  <c r="AN158" i="2"/>
  <c r="E157" i="14"/>
  <c r="AL158" i="3"/>
  <c r="AJ157" i="14"/>
  <c r="AN95" i="33"/>
  <c r="AS157" i="14"/>
  <c r="AL157" i="23"/>
  <c r="BJ156" i="14"/>
  <c r="AN158" i="23"/>
  <c r="BK157" i="14"/>
  <c r="AL151" i="4"/>
  <c r="Z158" i="14"/>
  <c r="AC159" i="3"/>
  <c r="AL48" i="31"/>
  <c r="BD158" i="14"/>
  <c r="AN159" i="28"/>
  <c r="BI158" i="14"/>
  <c r="AC160" i="28"/>
  <c r="AL161" i="2"/>
  <c r="D160" i="14"/>
  <c r="AL64" i="26"/>
  <c r="AZ160" i="14"/>
  <c r="AL50" i="31"/>
  <c r="BD160" i="14"/>
  <c r="AL39" i="34"/>
  <c r="BF160" i="14"/>
  <c r="AL161" i="28"/>
  <c r="BH160" i="14"/>
  <c r="AN161" i="23"/>
  <c r="BK160" i="14"/>
  <c r="AN115" i="21"/>
  <c r="I160" i="14"/>
  <c r="AN116" i="21"/>
  <c r="I161" i="14"/>
  <c r="AN162" i="6"/>
  <c r="W161" i="14" s="1"/>
  <c r="Z162" i="3"/>
  <c r="AN162" i="28"/>
  <c r="BI161" i="14"/>
  <c r="AL163" i="7"/>
  <c r="N162" i="14"/>
  <c r="AL163" i="5"/>
  <c r="X162" i="14"/>
  <c r="AL155" i="4"/>
  <c r="Z162" i="14" s="1"/>
  <c r="AL164" i="2"/>
  <c r="D163" i="14"/>
  <c r="AN156" i="4"/>
  <c r="AA163" i="14" s="1"/>
  <c r="AL20" i="36"/>
  <c r="AX163" i="14"/>
  <c r="AN168" i="28"/>
  <c r="BI167" i="14"/>
  <c r="AC168" i="28"/>
  <c r="AL34" i="31"/>
  <c r="BD144" i="14"/>
  <c r="AN145" i="23"/>
  <c r="BK144" i="14"/>
  <c r="AN147" i="7"/>
  <c r="O146" i="14"/>
  <c r="AN147" i="6"/>
  <c r="W146" i="14" s="1"/>
  <c r="AN148" i="7"/>
  <c r="O147" i="14"/>
  <c r="AN52" i="26"/>
  <c r="BA148" i="14"/>
  <c r="AN38" i="31"/>
  <c r="BE148" i="14"/>
  <c r="AL148" i="23"/>
  <c r="BJ147" i="14"/>
  <c r="AL150" i="7"/>
  <c r="N149" i="14"/>
  <c r="AN87" i="33"/>
  <c r="AS149" i="14"/>
  <c r="AN114" i="19"/>
  <c r="U150" i="14"/>
  <c r="AL113" i="20"/>
  <c r="J151" i="14"/>
  <c r="AN42" i="32"/>
  <c r="AU151" i="14"/>
  <c r="AL153" i="2"/>
  <c r="D152" i="14"/>
  <c r="AL153" i="7"/>
  <c r="N152" i="14"/>
  <c r="AL154" i="7"/>
  <c r="N153" i="14"/>
  <c r="AL49" i="30"/>
  <c r="AN154" i="14" s="1"/>
  <c r="AN92" i="33"/>
  <c r="AS154" i="14"/>
  <c r="AL58" i="26"/>
  <c r="AZ154" i="14"/>
  <c r="AN44" i="31"/>
  <c r="BE154" i="14"/>
  <c r="AN155" i="6"/>
  <c r="W154" i="14" s="1"/>
  <c r="AN59" i="26"/>
  <c r="BA155" i="14"/>
  <c r="AL158" i="7"/>
  <c r="N157" i="14"/>
  <c r="AN158" i="6"/>
  <c r="W157" i="14" s="1"/>
  <c r="AL158" i="28"/>
  <c r="BH157" i="14"/>
  <c r="AN157" i="23"/>
  <c r="BK156" i="14"/>
  <c r="AL159" i="2"/>
  <c r="D158" i="14"/>
  <c r="AN37" i="34"/>
  <c r="BG158" i="14"/>
  <c r="AN159" i="6"/>
  <c r="W158" i="14" s="1"/>
  <c r="AL38" i="34"/>
  <c r="BF159" i="14"/>
  <c r="AC55" i="30"/>
  <c r="AN98" i="33"/>
  <c r="AS160" i="14"/>
  <c r="AC64" i="26"/>
  <c r="AL162" i="7"/>
  <c r="N161" i="14"/>
  <c r="AN99" i="33"/>
  <c r="AS161" i="14"/>
  <c r="AL162" i="23"/>
  <c r="BJ161" i="14"/>
  <c r="AL124" i="20"/>
  <c r="J162" i="14"/>
  <c r="AN163" i="7"/>
  <c r="O162" i="14"/>
  <c r="AN163" i="3"/>
  <c r="AK162" i="14"/>
  <c r="AL66" i="26"/>
  <c r="AZ162" i="14"/>
  <c r="AL41" i="34"/>
  <c r="BF162" i="14"/>
  <c r="AL163" i="28"/>
  <c r="BH162" i="14"/>
  <c r="AL163" i="23"/>
  <c r="BJ162" i="14"/>
  <c r="AN164" i="5"/>
  <c r="Y163" i="14"/>
  <c r="AL164" i="7"/>
  <c r="N163" i="14"/>
  <c r="AL164" i="28"/>
  <c r="BH163" i="14"/>
  <c r="AL119" i="21"/>
  <c r="H164" i="14" s="1"/>
  <c r="AN165" i="7"/>
  <c r="O164" i="14"/>
  <c r="AN165" i="5"/>
  <c r="Y164" i="14"/>
  <c r="AC157" i="4"/>
  <c r="AC21" i="36"/>
  <c r="AC68" i="26"/>
  <c r="AN54" i="31"/>
  <c r="BE164" i="14"/>
  <c r="AL166" i="7"/>
  <c r="N165" i="14"/>
  <c r="AN129" i="19"/>
  <c r="U165" i="14"/>
  <c r="AL22" i="36"/>
  <c r="AX165" i="14"/>
  <c r="AN69" i="26"/>
  <c r="BA165" i="14"/>
  <c r="AC23" i="36"/>
  <c r="AN70" i="26"/>
  <c r="BA166" i="14"/>
  <c r="AL168" i="2"/>
  <c r="D167" i="14"/>
  <c r="AC122" i="21"/>
  <c r="AC129" i="20"/>
  <c r="AL167" i="5"/>
  <c r="X166" i="14"/>
  <c r="AC168" i="5"/>
  <c r="AN158" i="4"/>
  <c r="AA165" i="14"/>
  <c r="AN24" i="36"/>
  <c r="AY167" i="14"/>
  <c r="AL169" i="7"/>
  <c r="N168" i="14"/>
  <c r="AN169" i="6"/>
  <c r="W168" i="14" s="1"/>
  <c r="AL105" i="33"/>
  <c r="AR167" i="14"/>
  <c r="AC106" i="33"/>
  <c r="AC25" i="36"/>
  <c r="AN72" i="26"/>
  <c r="BA168" i="14"/>
  <c r="AN47" i="34"/>
  <c r="BG168" i="14"/>
  <c r="AL169" i="23"/>
  <c r="BJ168" i="14"/>
  <c r="Z59" i="31"/>
  <c r="Z66" i="30"/>
  <c r="AL108" i="33"/>
  <c r="AR170" i="14"/>
  <c r="AN109" i="33"/>
  <c r="AS171" i="14"/>
  <c r="AN173" i="28"/>
  <c r="BI172" i="14"/>
  <c r="AN174" i="5"/>
  <c r="Y173" i="14"/>
  <c r="AL174" i="3"/>
  <c r="AJ173" i="14"/>
  <c r="AN175" i="23"/>
  <c r="BK174" i="14"/>
  <c r="AC175" i="23"/>
  <c r="Z136" i="20"/>
  <c r="AN174" i="4"/>
  <c r="AA181" i="14" s="1"/>
  <c r="AC174" i="4"/>
  <c r="AL187" i="28"/>
  <c r="BH186" i="14"/>
  <c r="Z187" i="28"/>
  <c r="AL43" i="36"/>
  <c r="AX186" i="14"/>
  <c r="Z43" i="36"/>
  <c r="AN52" i="36"/>
  <c r="AY195" i="14"/>
  <c r="AC52" i="36"/>
  <c r="AL200" i="38"/>
  <c r="BB199" i="14"/>
  <c r="Z200" i="38"/>
  <c r="AN165" i="3"/>
  <c r="AK164" i="14"/>
  <c r="AC169" i="7"/>
  <c r="AC126" i="21"/>
  <c r="AC110" i="33"/>
  <c r="AL174" i="23"/>
  <c r="BJ173" i="14"/>
  <c r="Z174" i="23"/>
  <c r="AC129" i="21"/>
  <c r="AN181" i="28"/>
  <c r="BI180" i="14"/>
  <c r="AC181" i="28"/>
  <c r="AN182" i="28"/>
  <c r="BI181" i="14"/>
  <c r="AC182" i="28"/>
  <c r="AN158" i="20"/>
  <c r="K196" i="14"/>
  <c r="AC158" i="20"/>
  <c r="AN199" i="38"/>
  <c r="BC198" i="14"/>
  <c r="AC199" i="38"/>
  <c r="AN163" i="20"/>
  <c r="K201" i="14"/>
  <c r="AC163" i="20"/>
  <c r="AN66" i="30"/>
  <c r="AO171" i="14" s="1"/>
  <c r="AL173" i="23"/>
  <c r="BJ172" i="14"/>
  <c r="Z173" i="23"/>
  <c r="AN135" i="20"/>
  <c r="K173" i="14"/>
  <c r="AC135" i="20"/>
  <c r="AN123" i="33"/>
  <c r="AS185" i="14"/>
  <c r="AC123" i="33"/>
  <c r="AL146" i="21"/>
  <c r="H191" i="14" s="1"/>
  <c r="Z146" i="21"/>
  <c r="AN49" i="36"/>
  <c r="AY192" i="14"/>
  <c r="AC49" i="36"/>
  <c r="AN97" i="26"/>
  <c r="BA193" i="14"/>
  <c r="AC97" i="26"/>
  <c r="AN196" i="38"/>
  <c r="BC195" i="14"/>
  <c r="AC196" i="38"/>
  <c r="AL201" i="28"/>
  <c r="BH200" i="14"/>
  <c r="Z201" i="28"/>
  <c r="AL67" i="26"/>
  <c r="AZ163" i="14"/>
  <c r="AN42" i="34"/>
  <c r="BG163" i="14"/>
  <c r="AN165" i="2"/>
  <c r="E164" i="14"/>
  <c r="AC102" i="33"/>
  <c r="AC120" i="21"/>
  <c r="AN127" i="20"/>
  <c r="K165" i="14"/>
  <c r="AL166" i="3"/>
  <c r="AJ165" i="14"/>
  <c r="AC103" i="33"/>
  <c r="AL121" i="21"/>
  <c r="H166" i="14" s="1"/>
  <c r="AC128" i="20"/>
  <c r="AC168" i="3"/>
  <c r="AN166" i="23"/>
  <c r="BK165" i="14"/>
  <c r="AN167" i="23"/>
  <c r="BK166" i="14"/>
  <c r="AL169" i="2"/>
  <c r="D168" i="14"/>
  <c r="AL169" i="3"/>
  <c r="AJ168" i="14"/>
  <c r="AN63" i="30"/>
  <c r="AO168" i="14" s="1"/>
  <c r="AC58" i="31"/>
  <c r="AL168" i="23"/>
  <c r="BJ167" i="14"/>
  <c r="AN162" i="4"/>
  <c r="AA169" i="14" s="1"/>
  <c r="AC162" i="4"/>
  <c r="AN73" i="26"/>
  <c r="BA169" i="14"/>
  <c r="AC170" i="23"/>
  <c r="AN134" i="19"/>
  <c r="U170" i="14"/>
  <c r="AC134" i="19"/>
  <c r="AC163" i="4"/>
  <c r="AN172" i="3"/>
  <c r="AK171" i="14"/>
  <c r="AC172" i="3"/>
  <c r="AL76" i="26"/>
  <c r="AZ172" i="14"/>
  <c r="Z76" i="26"/>
  <c r="AL174" i="28"/>
  <c r="BH173" i="14"/>
  <c r="Z174" i="28"/>
  <c r="AN173" i="3"/>
  <c r="AK172" i="14"/>
  <c r="AC173" i="3"/>
  <c r="AN54" i="34"/>
  <c r="BG175" i="14"/>
  <c r="AC54" i="34"/>
  <c r="AN180" i="7"/>
  <c r="O179" i="14"/>
  <c r="AC180" i="7"/>
  <c r="AN122" i="33"/>
  <c r="AS184" i="14"/>
  <c r="AC122" i="33"/>
  <c r="AN63" i="34"/>
  <c r="BG184" i="14"/>
  <c r="AC63" i="34"/>
  <c r="AL65" i="34"/>
  <c r="BF186" i="14"/>
  <c r="Z65" i="34"/>
  <c r="AN183" i="4"/>
  <c r="AA190" i="14" s="1"/>
  <c r="AC183" i="4"/>
  <c r="AN131" i="33"/>
  <c r="AS193" i="14"/>
  <c r="AC131" i="33"/>
  <c r="AL102" i="26"/>
  <c r="AZ198" i="14"/>
  <c r="Z102" i="26"/>
  <c r="AL101" i="33"/>
  <c r="AR163" i="14"/>
  <c r="AL166" i="28"/>
  <c r="BH165" i="14"/>
  <c r="AL167" i="28"/>
  <c r="BH166" i="14"/>
  <c r="AL167" i="3"/>
  <c r="AJ166" i="14"/>
  <c r="AL165" i="23"/>
  <c r="BJ164" i="14"/>
  <c r="AN123" i="21"/>
  <c r="I168" i="14"/>
  <c r="AL57" i="31"/>
  <c r="BD167" i="14"/>
  <c r="AN170" i="2"/>
  <c r="E169" i="14"/>
  <c r="AC170" i="2"/>
  <c r="AN132" i="20"/>
  <c r="K170" i="14"/>
  <c r="AC132" i="20"/>
  <c r="AN172" i="7"/>
  <c r="O171" i="14"/>
  <c r="AL50" i="34"/>
  <c r="BF171" i="14"/>
  <c r="AL128" i="21"/>
  <c r="H173" i="14"/>
  <c r="Z128" i="21"/>
  <c r="AN174" i="7"/>
  <c r="O173" i="14"/>
  <c r="AC174" i="7"/>
  <c r="AL112" i="33"/>
  <c r="AR174" i="14"/>
  <c r="Z112" i="33"/>
  <c r="AN130" i="21"/>
  <c r="I175" i="14" s="1"/>
  <c r="AC130" i="21"/>
  <c r="AN60" i="34"/>
  <c r="BG181" i="14"/>
  <c r="AC60" i="34"/>
  <c r="AN124" i="33"/>
  <c r="AS186" i="14"/>
  <c r="AC124" i="33"/>
  <c r="AN188" i="38"/>
  <c r="BC187" i="14"/>
  <c r="AC188" i="38"/>
  <c r="AL57" i="36"/>
  <c r="AX200" i="14"/>
  <c r="Z57" i="36"/>
  <c r="AN156" i="21"/>
  <c r="I201" i="14"/>
  <c r="AC156" i="21"/>
  <c r="AL105" i="26"/>
  <c r="AZ201" i="14"/>
  <c r="Z105" i="26"/>
  <c r="AN164" i="2"/>
  <c r="E163" i="14"/>
  <c r="AL164" i="5"/>
  <c r="X163" i="14"/>
  <c r="AL156" i="4"/>
  <c r="Z163" i="14"/>
  <c r="AN58" i="30"/>
  <c r="AO163" i="14" s="1"/>
  <c r="AN20" i="36"/>
  <c r="AY163" i="14"/>
  <c r="AN67" i="26"/>
  <c r="BA163" i="14"/>
  <c r="AL126" i="19"/>
  <c r="T162" i="14"/>
  <c r="AL127" i="19"/>
  <c r="T163" i="14"/>
  <c r="AL43" i="34"/>
  <c r="BF164" i="14"/>
  <c r="AL165" i="28"/>
  <c r="BH164" i="14"/>
  <c r="AN166" i="3"/>
  <c r="AK165" i="14"/>
  <c r="AN166" i="28"/>
  <c r="BI165" i="14"/>
  <c r="AN121" i="21"/>
  <c r="I166" i="14"/>
  <c r="AL45" i="34"/>
  <c r="BF166" i="14"/>
  <c r="AN167" i="28"/>
  <c r="BI166" i="14"/>
  <c r="AL160" i="4"/>
  <c r="Z167" i="14" s="1"/>
  <c r="AL168" i="28"/>
  <c r="BH167" i="14"/>
  <c r="AN165" i="23"/>
  <c r="BK164" i="14"/>
  <c r="AN169" i="2"/>
  <c r="E168" i="14"/>
  <c r="AN169" i="3"/>
  <c r="AK168" i="14"/>
  <c r="AL56" i="31"/>
  <c r="BD166" i="14"/>
  <c r="AN57" i="31"/>
  <c r="BE167" i="14"/>
  <c r="Z169" i="28"/>
  <c r="AN131" i="20"/>
  <c r="K169" i="14"/>
  <c r="AC131" i="20"/>
  <c r="AC172" i="28"/>
  <c r="AN173" i="2"/>
  <c r="E172" i="14"/>
  <c r="AC173" i="6"/>
  <c r="AL62" i="31"/>
  <c r="BD172" i="14"/>
  <c r="AL175" i="7"/>
  <c r="N174" i="14"/>
  <c r="AC167" i="4"/>
  <c r="AC65" i="31"/>
  <c r="AN178" i="23"/>
  <c r="BK177" i="14"/>
  <c r="AC178" i="23"/>
  <c r="AN182" i="3"/>
  <c r="AK181" i="14"/>
  <c r="AC182" i="3"/>
  <c r="AL120" i="33"/>
  <c r="AR182" i="14"/>
  <c r="Z120" i="33"/>
  <c r="AN40" i="36"/>
  <c r="AY183" i="14"/>
  <c r="AC40" i="36"/>
  <c r="AL91" i="26"/>
  <c r="AZ187" i="14"/>
  <c r="Z91" i="26"/>
  <c r="AN48" i="36"/>
  <c r="AY191" i="14"/>
  <c r="AC48" i="36"/>
  <c r="AN99" i="26"/>
  <c r="BA195" i="14"/>
  <c r="AC99" i="26"/>
  <c r="AN197" i="3"/>
  <c r="AK196" i="14"/>
  <c r="AC197" i="3"/>
  <c r="AL20" i="39"/>
  <c r="AP199" i="14" s="1"/>
  <c r="Z20" i="39"/>
  <c r="AL79" i="34"/>
  <c r="BF200" i="14"/>
  <c r="Z79" i="34"/>
  <c r="AL165" i="5"/>
  <c r="X164" i="14"/>
  <c r="AN101" i="33"/>
  <c r="AS163" i="14"/>
  <c r="AL54" i="31"/>
  <c r="BD164" i="14"/>
  <c r="AN165" i="28"/>
  <c r="BI164" i="14"/>
  <c r="AL129" i="19"/>
  <c r="T165" i="14"/>
  <c r="AN166" i="5"/>
  <c r="Y165" i="14"/>
  <c r="AL69" i="26"/>
  <c r="AZ165" i="14"/>
  <c r="AL55" i="31"/>
  <c r="BD165" i="14"/>
  <c r="AN44" i="34"/>
  <c r="BG165" i="14"/>
  <c r="AN167" i="2"/>
  <c r="E166" i="14"/>
  <c r="AL158" i="4"/>
  <c r="Z165" i="14" s="1"/>
  <c r="AL24" i="36"/>
  <c r="AX167" i="14"/>
  <c r="AN71" i="26"/>
  <c r="BA167" i="14"/>
  <c r="AN164" i="23"/>
  <c r="BK163" i="14"/>
  <c r="AN169" i="5"/>
  <c r="Y168" i="14"/>
  <c r="AN161" i="4"/>
  <c r="AA168" i="14" s="1"/>
  <c r="Z106" i="33"/>
  <c r="AC56" i="31"/>
  <c r="AL47" i="34"/>
  <c r="BF168" i="14"/>
  <c r="AC170" i="5"/>
  <c r="AC125" i="21"/>
  <c r="AC171" i="5"/>
  <c r="AL171" i="3"/>
  <c r="AJ170" i="14"/>
  <c r="Z171" i="3"/>
  <c r="AN133" i="20"/>
  <c r="K171" i="14"/>
  <c r="AC133" i="20"/>
  <c r="AC172" i="5"/>
  <c r="AL61" i="31"/>
  <c r="BD171" i="14"/>
  <c r="AN175" i="7"/>
  <c r="O174" i="14"/>
  <c r="AC175" i="7"/>
  <c r="AL175" i="3"/>
  <c r="AJ174" i="14"/>
  <c r="AN171" i="4"/>
  <c r="AA178" i="14" s="1"/>
  <c r="AC171" i="4"/>
  <c r="AL134" i="21"/>
  <c r="H179" i="14"/>
  <c r="Z134" i="21"/>
  <c r="AN181" i="23"/>
  <c r="BK180" i="14"/>
  <c r="AC181" i="23"/>
  <c r="AN185" i="38"/>
  <c r="BC184" i="14"/>
  <c r="AC185" i="38"/>
  <c r="AL188" i="28"/>
  <c r="BH187" i="14"/>
  <c r="Z188" i="28"/>
  <c r="AN46" i="36"/>
  <c r="AY189" i="14"/>
  <c r="AC46" i="36"/>
  <c r="AN192" i="23"/>
  <c r="BK191" i="14"/>
  <c r="AC192" i="23"/>
  <c r="AL130" i="33"/>
  <c r="AR192" i="14"/>
  <c r="Z130" i="33"/>
  <c r="Z19" i="37"/>
  <c r="V19" i="37"/>
  <c r="AN165" i="4"/>
  <c r="AA172" i="14" s="1"/>
  <c r="AC165" i="4"/>
  <c r="AF147" i="15"/>
  <c r="AL147" i="15"/>
  <c r="B174" i="14" s="1"/>
  <c r="AL50" i="36"/>
  <c r="AX193" i="14"/>
  <c r="Z50" i="36"/>
  <c r="AL56" i="36"/>
  <c r="AX199" i="14"/>
  <c r="Z56" i="36"/>
  <c r="AL201" i="23"/>
  <c r="BJ200" i="14"/>
  <c r="Z201" i="23"/>
  <c r="AN205" i="3"/>
  <c r="AK204" i="14"/>
  <c r="AC205" i="3"/>
  <c r="AL84" i="34"/>
  <c r="BF205" i="14"/>
  <c r="Z84" i="34"/>
  <c r="AN168" i="20"/>
  <c r="K206" i="14"/>
  <c r="AC168" i="20"/>
  <c r="AL87" i="34"/>
  <c r="BF208" i="14"/>
  <c r="Z87" i="34"/>
  <c r="AN98" i="31"/>
  <c r="BE208" i="14"/>
  <c r="AC98" i="31"/>
  <c r="AL148" i="33"/>
  <c r="AR210" i="14"/>
  <c r="Z148" i="33"/>
  <c r="AL122" i="26"/>
  <c r="AZ218" i="14"/>
  <c r="Z122" i="26"/>
  <c r="AL170" i="5"/>
  <c r="X169" i="14"/>
  <c r="AL171" i="2"/>
  <c r="D170" i="14"/>
  <c r="AL175" i="28"/>
  <c r="BH174" i="14"/>
  <c r="AN148" i="15"/>
  <c r="C175" i="14"/>
  <c r="AN136" i="20"/>
  <c r="K174" i="14"/>
  <c r="AL176" i="6"/>
  <c r="V175" i="14" s="1"/>
  <c r="AL138" i="20"/>
  <c r="J176" i="14"/>
  <c r="AL177" i="6"/>
  <c r="V176" i="14"/>
  <c r="Z177" i="28"/>
  <c r="AC132" i="21"/>
  <c r="AC170" i="4"/>
  <c r="AC178" i="28"/>
  <c r="Z179" i="6"/>
  <c r="AN179" i="5"/>
  <c r="Y178" i="14"/>
  <c r="Z179" i="23"/>
  <c r="AC134" i="21"/>
  <c r="AC180" i="5"/>
  <c r="AN117" i="33"/>
  <c r="AS179" i="14"/>
  <c r="AC58" i="34"/>
  <c r="AL181" i="35"/>
  <c r="R180" i="14"/>
  <c r="AN180" i="28"/>
  <c r="BI179" i="14"/>
  <c r="AN182" i="2"/>
  <c r="E181" i="14"/>
  <c r="AC38" i="36"/>
  <c r="AL7" i="38"/>
  <c r="AN183" i="6"/>
  <c r="W182" i="14" s="1"/>
  <c r="AL77" i="30"/>
  <c r="AN182" i="14" s="1"/>
  <c r="AC120" i="33"/>
  <c r="Z183" i="28"/>
  <c r="AL183" i="23"/>
  <c r="BJ182" i="14"/>
  <c r="AL184" i="2"/>
  <c r="D183" i="14"/>
  <c r="AN74" i="32"/>
  <c r="AU183" i="14"/>
  <c r="AC41" i="36"/>
  <c r="AN88" i="26"/>
  <c r="BA184" i="14"/>
  <c r="AC145" i="20"/>
  <c r="AC186" i="6"/>
  <c r="AL74" i="31"/>
  <c r="BD184" i="14"/>
  <c r="AC187" i="3"/>
  <c r="Z186" i="38"/>
  <c r="AC187" i="38"/>
  <c r="AC65" i="34"/>
  <c r="AN187" i="28"/>
  <c r="BI186" i="14"/>
  <c r="AL142" i="21"/>
  <c r="H187" i="14"/>
  <c r="AN188" i="35"/>
  <c r="S187" i="14"/>
  <c r="AN188" i="6"/>
  <c r="W187" i="14" s="1"/>
  <c r="AC43" i="36"/>
  <c r="AL66" i="34"/>
  <c r="BF187" i="14"/>
  <c r="AC188" i="28"/>
  <c r="AL181" i="4"/>
  <c r="Z188" i="14" s="1"/>
  <c r="Z189" i="3"/>
  <c r="Z83" i="30"/>
  <c r="AL126" i="33"/>
  <c r="AR188" i="14"/>
  <c r="AL92" i="26"/>
  <c r="AZ188" i="14"/>
  <c r="AC189" i="38"/>
  <c r="AL182" i="4"/>
  <c r="Z189" i="14" s="1"/>
  <c r="AL190" i="3"/>
  <c r="AJ189" i="14"/>
  <c r="AN60" i="32"/>
  <c r="AU169" i="14"/>
  <c r="AL57" i="32"/>
  <c r="AT166" i="14"/>
  <c r="AC145" i="21"/>
  <c r="AN191" i="6"/>
  <c r="W190" i="14" s="1"/>
  <c r="AL93" i="26"/>
  <c r="AZ189" i="14"/>
  <c r="AL190" i="28"/>
  <c r="BH189" i="14"/>
  <c r="AC146" i="21"/>
  <c r="AC129" i="33"/>
  <c r="AL81" i="31"/>
  <c r="BD191" i="14"/>
  <c r="Z12" i="39"/>
  <c r="AL192" i="28"/>
  <c r="BH191" i="14"/>
  <c r="AN194" i="35"/>
  <c r="S193" i="14" s="1"/>
  <c r="Z186" i="4"/>
  <c r="AC194" i="3"/>
  <c r="AC50" i="36"/>
  <c r="AC195" i="6"/>
  <c r="AL195" i="23"/>
  <c r="BJ194" i="14"/>
  <c r="AC152" i="21"/>
  <c r="AL200" i="5"/>
  <c r="X197" i="14"/>
  <c r="AC86" i="32"/>
  <c r="AC53" i="36"/>
  <c r="Z161" i="20"/>
  <c r="AN201" i="7"/>
  <c r="O198" i="14"/>
  <c r="Z162" i="19"/>
  <c r="AN202" i="6"/>
  <c r="W199" i="14"/>
  <c r="Z199" i="3"/>
  <c r="AN89" i="32"/>
  <c r="AU198" i="14"/>
  <c r="AC55" i="36"/>
  <c r="AN102" i="26"/>
  <c r="BA198" i="14"/>
  <c r="AN200" i="28"/>
  <c r="BI199" i="14"/>
  <c r="AL103" i="26"/>
  <c r="AZ199" i="14"/>
  <c r="AC162" i="20"/>
  <c r="AN202" i="7"/>
  <c r="O199" i="14"/>
  <c r="AL200" i="35"/>
  <c r="R199" i="14"/>
  <c r="AN203" i="6"/>
  <c r="W200" i="14" s="1"/>
  <c r="AC56" i="36"/>
  <c r="AC57" i="36"/>
  <c r="AC200" i="38"/>
  <c r="AN79" i="34"/>
  <c r="BG200" i="14"/>
  <c r="AC201" i="28"/>
  <c r="AC201" i="23"/>
  <c r="AC104" i="26"/>
  <c r="AL204" i="7"/>
  <c r="N201" i="14"/>
  <c r="AL205" i="6"/>
  <c r="V202" i="14" s="1"/>
  <c r="AL204" i="3"/>
  <c r="AJ203" i="14"/>
  <c r="Z204" i="3"/>
  <c r="AC83" i="34"/>
  <c r="AN84" i="34"/>
  <c r="BG205" i="14"/>
  <c r="AC84" i="34"/>
  <c r="AL161" i="21"/>
  <c r="H206" i="14"/>
  <c r="Z161" i="21"/>
  <c r="AN206" i="38"/>
  <c r="BC205" i="14"/>
  <c r="AN212" i="6"/>
  <c r="W209" i="14"/>
  <c r="AC212" i="6"/>
  <c r="AC202" i="4"/>
  <c r="AN103" i="30"/>
  <c r="AO208" i="14" s="1"/>
  <c r="AC103" i="30"/>
  <c r="AL91" i="34"/>
  <c r="BF212" i="14"/>
  <c r="Z91" i="34"/>
  <c r="AL216" i="5"/>
  <c r="X213" i="14"/>
  <c r="Z216" i="5"/>
  <c r="AN98" i="34"/>
  <c r="BG219" i="14"/>
  <c r="AC98" i="34"/>
  <c r="AN55" i="32"/>
  <c r="AU164" i="14"/>
  <c r="AN204" i="3"/>
  <c r="AK203" i="14"/>
  <c r="AC204" i="3"/>
  <c r="AN64" i="36"/>
  <c r="AY207" i="14"/>
  <c r="AC64" i="36"/>
  <c r="AL209" i="28"/>
  <c r="BH208" i="14"/>
  <c r="Z209" i="28"/>
  <c r="AL114" i="26"/>
  <c r="AZ210" i="14"/>
  <c r="Z114" i="26"/>
  <c r="AN215" i="23"/>
  <c r="BK214" i="14"/>
  <c r="AI215" i="23"/>
  <c r="AL96" i="34"/>
  <c r="BF217" i="14"/>
  <c r="Z96" i="34"/>
  <c r="AL219" i="3"/>
  <c r="AJ218" i="14"/>
  <c r="Z219" i="3"/>
  <c r="AL64" i="31"/>
  <c r="BD174" i="14"/>
  <c r="AN175" i="28"/>
  <c r="BI174" i="14"/>
  <c r="AL176" i="5"/>
  <c r="X175" i="14"/>
  <c r="AL168" i="4"/>
  <c r="Z175" i="14" s="1"/>
  <c r="AL176" i="23"/>
  <c r="BJ175" i="14"/>
  <c r="AN131" i="21"/>
  <c r="I176" i="14"/>
  <c r="AN177" i="23"/>
  <c r="BK176" i="14"/>
  <c r="AN169" i="4"/>
  <c r="AA176" i="14" s="1"/>
  <c r="AL115" i="33"/>
  <c r="AR177" i="14"/>
  <c r="AL34" i="36"/>
  <c r="AX177" i="14"/>
  <c r="AL67" i="31"/>
  <c r="BD177" i="14"/>
  <c r="AN55" i="34"/>
  <c r="BG176" i="14"/>
  <c r="AN56" i="34"/>
  <c r="BG177" i="14"/>
  <c r="AL35" i="36"/>
  <c r="AX178" i="14"/>
  <c r="AL68" i="31"/>
  <c r="BD178" i="14"/>
  <c r="AN69" i="31"/>
  <c r="BE179" i="14"/>
  <c r="AL181" i="5"/>
  <c r="X180" i="14"/>
  <c r="AN84" i="26"/>
  <c r="BA180" i="14"/>
  <c r="AN59" i="34"/>
  <c r="BG180" i="14"/>
  <c r="AL183" i="38"/>
  <c r="BB182" i="14"/>
  <c r="AL70" i="31"/>
  <c r="BD180" i="14"/>
  <c r="AL71" i="31"/>
  <c r="BD181" i="14"/>
  <c r="AL72" i="31"/>
  <c r="BD182" i="14"/>
  <c r="AN184" i="23"/>
  <c r="BK183" i="14"/>
  <c r="AN184" i="5"/>
  <c r="Y183" i="14"/>
  <c r="AN177" i="4"/>
  <c r="AA184" i="14"/>
  <c r="AN185" i="3"/>
  <c r="AK184" i="14"/>
  <c r="AN140" i="21"/>
  <c r="I185" i="14"/>
  <c r="AL42" i="36"/>
  <c r="AX185" i="14"/>
  <c r="AL89" i="26"/>
  <c r="AZ185" i="14"/>
  <c r="AN187" i="5"/>
  <c r="Y186" i="14"/>
  <c r="AN186" i="38"/>
  <c r="BC185" i="14"/>
  <c r="AL125" i="33"/>
  <c r="AR187" i="14"/>
  <c r="AN189" i="5"/>
  <c r="Y188" i="14"/>
  <c r="AN92" i="26"/>
  <c r="BA188" i="14"/>
  <c r="AL189" i="23"/>
  <c r="BJ188" i="14"/>
  <c r="AL151" i="20"/>
  <c r="J189" i="14"/>
  <c r="AL66" i="32"/>
  <c r="AT175" i="14"/>
  <c r="AL79" i="31"/>
  <c r="BD189" i="14"/>
  <c r="AN191" i="2"/>
  <c r="E190" i="14"/>
  <c r="AN86" i="30"/>
  <c r="AO191" i="14" s="1"/>
  <c r="AN193" i="5"/>
  <c r="Y192" i="14"/>
  <c r="AN194" i="5"/>
  <c r="Y193" i="14"/>
  <c r="AL72" i="34"/>
  <c r="BF193" i="14"/>
  <c r="AL156" i="20"/>
  <c r="J194" i="14"/>
  <c r="AL51" i="36"/>
  <c r="AX194" i="14"/>
  <c r="AN195" i="3"/>
  <c r="AK194" i="14"/>
  <c r="AL133" i="33"/>
  <c r="AR195" i="14"/>
  <c r="AN151" i="21"/>
  <c r="I196" i="14" s="1"/>
  <c r="AL134" i="33"/>
  <c r="AR196" i="14"/>
  <c r="AN160" i="20"/>
  <c r="K198" i="14"/>
  <c r="AN161" i="20"/>
  <c r="K199" i="14"/>
  <c r="AN200" i="3"/>
  <c r="AK199" i="14"/>
  <c r="AN137" i="33"/>
  <c r="AS199" i="14"/>
  <c r="AN155" i="21"/>
  <c r="I200" i="14"/>
  <c r="AL203" i="5"/>
  <c r="X200" i="14"/>
  <c r="AL194" i="4"/>
  <c r="Z201" i="14"/>
  <c r="AL205" i="2"/>
  <c r="D202" i="14"/>
  <c r="AN165" i="20"/>
  <c r="K203" i="14"/>
  <c r="AC165" i="20"/>
  <c r="AN107" i="26"/>
  <c r="BA203" i="14"/>
  <c r="AC107" i="26"/>
  <c r="AL108" i="26"/>
  <c r="AZ204" i="14"/>
  <c r="Z108" i="26"/>
  <c r="AL167" i="20"/>
  <c r="J205" i="14"/>
  <c r="Z167" i="20"/>
  <c r="AL208" i="5"/>
  <c r="X205" i="14"/>
  <c r="Z208" i="5"/>
  <c r="AL109" i="26"/>
  <c r="AZ205" i="14"/>
  <c r="Z109" i="26"/>
  <c r="AN206" i="23"/>
  <c r="BK205" i="14"/>
  <c r="AI206" i="23"/>
  <c r="AN163" i="21"/>
  <c r="I208" i="14" s="1"/>
  <c r="AC163" i="21"/>
  <c r="AL210" i="38"/>
  <c r="BB209" i="14"/>
  <c r="Z210" i="38"/>
  <c r="AN97" i="31"/>
  <c r="BE207" i="14"/>
  <c r="AC97" i="31"/>
  <c r="AL186" i="15"/>
  <c r="B213" i="14"/>
  <c r="AF186" i="15"/>
  <c r="AL118" i="26"/>
  <c r="AZ214" i="14"/>
  <c r="Z118" i="26"/>
  <c r="AL216" i="38"/>
  <c r="BB215" i="14"/>
  <c r="Z216" i="38"/>
  <c r="AN220" i="28"/>
  <c r="BI219" i="14"/>
  <c r="AC220" i="28"/>
  <c r="AL48" i="34"/>
  <c r="BF169" i="14"/>
  <c r="AL27" i="36"/>
  <c r="AX170" i="14"/>
  <c r="AL74" i="26"/>
  <c r="AZ170" i="14"/>
  <c r="AN49" i="34"/>
  <c r="BG170" i="14"/>
  <c r="AN171" i="28"/>
  <c r="BI170" i="14"/>
  <c r="AN172" i="2"/>
  <c r="E171" i="14"/>
  <c r="AN28" i="36"/>
  <c r="AY171" i="14"/>
  <c r="AL127" i="21"/>
  <c r="H172" i="14" s="1"/>
  <c r="AL134" i="20"/>
  <c r="J172" i="14"/>
  <c r="AC29" i="36"/>
  <c r="AN173" i="23"/>
  <c r="BK172" i="14"/>
  <c r="Z135" i="20"/>
  <c r="AL173" i="7"/>
  <c r="N172" i="14"/>
  <c r="AL166" i="4"/>
  <c r="Z173" i="14"/>
  <c r="AN175" i="2"/>
  <c r="E174" i="14"/>
  <c r="AN138" i="19"/>
  <c r="U174" i="14"/>
  <c r="AL78" i="26"/>
  <c r="AZ174" i="14"/>
  <c r="AN53" i="34"/>
  <c r="BG174" i="14"/>
  <c r="AL140" i="19"/>
  <c r="T176" i="14"/>
  <c r="AL33" i="36"/>
  <c r="AX176" i="14"/>
  <c r="AN80" i="26"/>
  <c r="BA176" i="14"/>
  <c r="AN66" i="31"/>
  <c r="BE176" i="14"/>
  <c r="AN177" i="28"/>
  <c r="BI176" i="14"/>
  <c r="AL114" i="33"/>
  <c r="AR176" i="14"/>
  <c r="AL69" i="32"/>
  <c r="AT178" i="14"/>
  <c r="AN57" i="34"/>
  <c r="BG178" i="14"/>
  <c r="AN179" i="28"/>
  <c r="BI178" i="14"/>
  <c r="AN179" i="23"/>
  <c r="BK178" i="14"/>
  <c r="AN36" i="36"/>
  <c r="AY179" i="14"/>
  <c r="AN172" i="4"/>
  <c r="AA179" i="14"/>
  <c r="AN173" i="4"/>
  <c r="AA180" i="14" s="1"/>
  <c r="AN181" i="3"/>
  <c r="AK180" i="14"/>
  <c r="AN37" i="36"/>
  <c r="AY180" i="14"/>
  <c r="AL136" i="21"/>
  <c r="H181" i="14" s="1"/>
  <c r="AL143" i="20"/>
  <c r="J181" i="14"/>
  <c r="AN182" i="7"/>
  <c r="O181" i="14"/>
  <c r="AL119" i="33"/>
  <c r="AR181" i="14"/>
  <c r="AL182" i="23"/>
  <c r="BJ181" i="14"/>
  <c r="AN183" i="3"/>
  <c r="AK182" i="14"/>
  <c r="AL86" i="26"/>
  <c r="AZ182" i="14"/>
  <c r="AN183" i="28"/>
  <c r="BI182" i="14"/>
  <c r="AL176" i="4"/>
  <c r="Z183" i="14" s="1"/>
  <c r="AN184" i="3"/>
  <c r="AK183" i="14"/>
  <c r="AN121" i="33"/>
  <c r="AS183" i="14"/>
  <c r="AL61" i="34"/>
  <c r="BF182" i="14"/>
  <c r="AL62" i="34"/>
  <c r="BF183" i="14"/>
  <c r="AL185" i="23"/>
  <c r="BJ184" i="14"/>
  <c r="AN186" i="2"/>
  <c r="E185" i="14"/>
  <c r="AN139" i="21"/>
  <c r="I184" i="14"/>
  <c r="AN185" i="6"/>
  <c r="W184" i="14"/>
  <c r="AN73" i="31"/>
  <c r="BE183" i="14"/>
  <c r="AL186" i="23"/>
  <c r="BJ185" i="14"/>
  <c r="AL77" i="32"/>
  <c r="AT186" i="14"/>
  <c r="AN90" i="26"/>
  <c r="BA186" i="14"/>
  <c r="AN187" i="6"/>
  <c r="W186" i="14" s="1"/>
  <c r="AL188" i="3"/>
  <c r="AJ187" i="14"/>
  <c r="AN77" i="31"/>
  <c r="BE187" i="14"/>
  <c r="AN189" i="3"/>
  <c r="AK188" i="14"/>
  <c r="AL44" i="36"/>
  <c r="AX187" i="14"/>
  <c r="AN45" i="36"/>
  <c r="AY188" i="14"/>
  <c r="AL189" i="28"/>
  <c r="BH188" i="14"/>
  <c r="AL143" i="21"/>
  <c r="H188" i="14" s="1"/>
  <c r="AN144" i="21"/>
  <c r="I189" i="14" s="1"/>
  <c r="AL190" i="6"/>
  <c r="V189" i="14" s="1"/>
  <c r="AN67" i="32"/>
  <c r="AU176" i="14"/>
  <c r="AN53" i="32"/>
  <c r="AU162" i="14"/>
  <c r="AN68" i="34"/>
  <c r="BG189" i="14"/>
  <c r="AN154" i="19"/>
  <c r="U190" i="14"/>
  <c r="AL128" i="33"/>
  <c r="AR190" i="14"/>
  <c r="AN47" i="36"/>
  <c r="AY190" i="14"/>
  <c r="AL192" i="5"/>
  <c r="X191" i="14"/>
  <c r="AN82" i="32"/>
  <c r="AU191" i="14"/>
  <c r="AN192" i="6"/>
  <c r="W191" i="14" s="1"/>
  <c r="AL192" i="3"/>
  <c r="AJ191" i="14"/>
  <c r="AL193" i="3"/>
  <c r="AJ192" i="14"/>
  <c r="AL192" i="38"/>
  <c r="BB191" i="14"/>
  <c r="AL193" i="38"/>
  <c r="BB192" i="14"/>
  <c r="AL82" i="31"/>
  <c r="BD192" i="14"/>
  <c r="AL70" i="34"/>
  <c r="BF191" i="14"/>
  <c r="AN71" i="34"/>
  <c r="BG192" i="14"/>
  <c r="AL154" i="20"/>
  <c r="J192" i="14"/>
  <c r="AN155" i="20"/>
  <c r="K193" i="14"/>
  <c r="AN194" i="28"/>
  <c r="BI193" i="14"/>
  <c r="AL89" i="30"/>
  <c r="AN194" i="14" s="1"/>
  <c r="AL98" i="26"/>
  <c r="AZ194" i="14"/>
  <c r="AL84" i="31"/>
  <c r="BD194" i="14"/>
  <c r="AN194" i="23"/>
  <c r="BK193" i="14"/>
  <c r="AL149" i="21"/>
  <c r="H194" i="14"/>
  <c r="AL132" i="33"/>
  <c r="AR194" i="14"/>
  <c r="AN196" i="28"/>
  <c r="BI195" i="14"/>
  <c r="AN200" i="2"/>
  <c r="E197" i="14"/>
  <c r="AN199" i="5"/>
  <c r="Y196" i="14"/>
  <c r="AN88" i="32"/>
  <c r="AU197" i="14"/>
  <c r="AL75" i="34"/>
  <c r="BF196" i="14"/>
  <c r="AN76" i="34"/>
  <c r="BG197" i="14"/>
  <c r="AL196" i="23"/>
  <c r="BJ195" i="14"/>
  <c r="AN197" i="23"/>
  <c r="BK196" i="14"/>
  <c r="AL153" i="21"/>
  <c r="H198" i="14" s="1"/>
  <c r="AL154" i="21"/>
  <c r="H199" i="14" s="1"/>
  <c r="AN162" i="19"/>
  <c r="U198" i="14"/>
  <c r="AL202" i="5"/>
  <c r="X199" i="14"/>
  <c r="AL190" i="4"/>
  <c r="Z197" i="14"/>
  <c r="AL191" i="4"/>
  <c r="Z198" i="14"/>
  <c r="AN199" i="3"/>
  <c r="AK198" i="14"/>
  <c r="AL136" i="33"/>
  <c r="AR198" i="14"/>
  <c r="AN78" i="34"/>
  <c r="BG199" i="14"/>
  <c r="AL199" i="23"/>
  <c r="BJ198" i="14"/>
  <c r="AN200" i="23"/>
  <c r="BK199" i="14"/>
  <c r="Z201" i="3"/>
  <c r="AL138" i="33"/>
  <c r="AR200" i="14"/>
  <c r="AL204" i="5"/>
  <c r="X201" i="14"/>
  <c r="AN202" i="3"/>
  <c r="AK201" i="14"/>
  <c r="AL157" i="21"/>
  <c r="H202" i="14"/>
  <c r="AN164" i="20"/>
  <c r="K202" i="14"/>
  <c r="AL140" i="33"/>
  <c r="AR202" i="14"/>
  <c r="AN59" i="36"/>
  <c r="AY202" i="14"/>
  <c r="AN167" i="20"/>
  <c r="K205" i="14"/>
  <c r="AC167" i="20"/>
  <c r="AN109" i="26"/>
  <c r="BA205" i="14"/>
  <c r="AC109" i="26"/>
  <c r="AL100" i="31"/>
  <c r="BD210" i="14"/>
  <c r="Z100" i="31"/>
  <c r="AL90" i="34"/>
  <c r="BF211" i="14"/>
  <c r="Z90" i="34"/>
  <c r="AN213" i="23"/>
  <c r="BK212" i="14"/>
  <c r="AI213" i="23"/>
  <c r="AN95" i="34"/>
  <c r="BG216" i="14"/>
  <c r="AC95" i="34"/>
  <c r="AN156" i="33"/>
  <c r="AS218" i="14"/>
  <c r="AC156" i="33"/>
  <c r="AN97" i="34"/>
  <c r="BG218" i="14"/>
  <c r="AC97" i="34"/>
  <c r="AN169" i="23"/>
  <c r="BK168" i="14"/>
  <c r="AN170" i="7"/>
  <c r="O169" i="14"/>
  <c r="AN170" i="28"/>
  <c r="BI169" i="14"/>
  <c r="AN171" i="7"/>
  <c r="O170" i="14"/>
  <c r="AN172" i="23"/>
  <c r="BK171" i="14"/>
  <c r="AN173" i="7"/>
  <c r="O172" i="14"/>
  <c r="AL77" i="26"/>
  <c r="AZ173" i="14"/>
  <c r="AN62" i="31"/>
  <c r="BE172" i="14"/>
  <c r="AL176" i="7"/>
  <c r="N175" i="14"/>
  <c r="AN175" i="6"/>
  <c r="W174" i="14" s="1"/>
  <c r="AL175" i="5"/>
  <c r="X174" i="14"/>
  <c r="AL176" i="28"/>
  <c r="BH175" i="14"/>
  <c r="AN177" i="2"/>
  <c r="E176" i="14"/>
  <c r="AN178" i="2"/>
  <c r="E177" i="14"/>
  <c r="AL178" i="5"/>
  <c r="X177" i="14"/>
  <c r="AN179" i="7"/>
  <c r="O178" i="14"/>
  <c r="AC69" i="32"/>
  <c r="AN180" i="35"/>
  <c r="S179" i="14" s="1"/>
  <c r="AL70" i="32"/>
  <c r="AT179" i="14"/>
  <c r="AN83" i="26"/>
  <c r="BA179" i="14"/>
  <c r="AL181" i="7"/>
  <c r="N180" i="14"/>
  <c r="AL144" i="19"/>
  <c r="T180" i="14"/>
  <c r="AL145" i="19"/>
  <c r="T181" i="14"/>
  <c r="AN72" i="32"/>
  <c r="AU181" i="14"/>
  <c r="AC182" i="23"/>
  <c r="AN183" i="2"/>
  <c r="E182" i="14"/>
  <c r="AC175" i="4"/>
  <c r="AN72" i="31"/>
  <c r="BE182" i="14"/>
  <c r="AL73" i="32"/>
  <c r="AT182" i="14"/>
  <c r="AL138" i="21"/>
  <c r="H183" i="14" s="1"/>
  <c r="AL184" i="7"/>
  <c r="N183" i="14"/>
  <c r="AN184" i="28"/>
  <c r="BI183" i="14"/>
  <c r="AN148" i="19"/>
  <c r="U184" i="14"/>
  <c r="AN186" i="3"/>
  <c r="AK185" i="14"/>
  <c r="AN42" i="36"/>
  <c r="AY185" i="14"/>
  <c r="AN89" i="26"/>
  <c r="BA185" i="14"/>
  <c r="AC77" i="32"/>
  <c r="AN188" i="2"/>
  <c r="E187" i="14"/>
  <c r="AN187" i="7"/>
  <c r="O186" i="14"/>
  <c r="Z188" i="5"/>
  <c r="AL76" i="31"/>
  <c r="BD186" i="14"/>
  <c r="AL190" i="38"/>
  <c r="BB189" i="14"/>
  <c r="AL191" i="7"/>
  <c r="N190" i="14"/>
  <c r="Z191" i="38"/>
  <c r="AL80" i="31"/>
  <c r="BD190" i="14"/>
  <c r="AN69" i="34"/>
  <c r="BG190" i="14"/>
  <c r="AL193" i="7"/>
  <c r="N192" i="14"/>
  <c r="AL184" i="4"/>
  <c r="Z191" i="14"/>
  <c r="AL185" i="4"/>
  <c r="Z192" i="14"/>
  <c r="AL95" i="26"/>
  <c r="AZ191" i="14"/>
  <c r="AN70" i="34"/>
  <c r="BG191" i="14"/>
  <c r="AL194" i="38"/>
  <c r="BB193" i="14"/>
  <c r="AL83" i="31"/>
  <c r="BD193" i="14"/>
  <c r="AN73" i="34"/>
  <c r="BG194" i="14"/>
  <c r="AL150" i="21"/>
  <c r="H195" i="14"/>
  <c r="AL187" i="4"/>
  <c r="Z194" i="14" s="1"/>
  <c r="Z188" i="4"/>
  <c r="Z15" i="39"/>
  <c r="Z85" i="31"/>
  <c r="AL74" i="34"/>
  <c r="BF195" i="14"/>
  <c r="AN195" i="28"/>
  <c r="BI194" i="14"/>
  <c r="AL170" i="15"/>
  <c r="B197" i="14"/>
  <c r="AN200" i="6"/>
  <c r="W197" i="14" s="1"/>
  <c r="AN135" i="33"/>
  <c r="AS197" i="14"/>
  <c r="AN196" i="23"/>
  <c r="BK195" i="14"/>
  <c r="AL201" i="5"/>
  <c r="X198" i="14"/>
  <c r="AN90" i="32"/>
  <c r="AU199" i="14"/>
  <c r="AL77" i="34"/>
  <c r="BF198" i="14"/>
  <c r="AL203" i="2"/>
  <c r="D200" i="14"/>
  <c r="AL203" i="7"/>
  <c r="N200" i="14"/>
  <c r="AL201" i="35"/>
  <c r="R200" i="14" s="1"/>
  <c r="AN204" i="5"/>
  <c r="Y201" i="14"/>
  <c r="AN194" i="4"/>
  <c r="AA201" i="14" s="1"/>
  <c r="AN92" i="32"/>
  <c r="AU201" i="14"/>
  <c r="AC157" i="21"/>
  <c r="AL205" i="7"/>
  <c r="N202" i="14"/>
  <c r="AC140" i="33"/>
  <c r="AN203" i="38"/>
  <c r="BC202" i="14"/>
  <c r="AC203" i="38"/>
  <c r="AC159" i="21"/>
  <c r="AN206" i="7"/>
  <c r="O203" i="14"/>
  <c r="AC206" i="7"/>
  <c r="AL167" i="19"/>
  <c r="T203" i="14"/>
  <c r="Z167" i="19"/>
  <c r="AN197" i="4"/>
  <c r="AA204" i="14"/>
  <c r="AC197" i="4"/>
  <c r="AN142" i="33"/>
  <c r="AS204" i="14"/>
  <c r="AC142" i="33"/>
  <c r="AL206" i="28"/>
  <c r="BH205" i="14"/>
  <c r="Z206" i="28"/>
  <c r="AN207" i="38"/>
  <c r="BC206" i="14"/>
  <c r="AC207" i="38"/>
  <c r="AL67" i="36"/>
  <c r="AX210" i="14"/>
  <c r="Z67" i="36"/>
  <c r="AL170" i="21"/>
  <c r="H215" i="14" s="1"/>
  <c r="Z170" i="21"/>
  <c r="AN168" i="23"/>
  <c r="BK167" i="14"/>
  <c r="AL107" i="33"/>
  <c r="AR169" i="14"/>
  <c r="AL26" i="36"/>
  <c r="AX169" i="14"/>
  <c r="AL73" i="26"/>
  <c r="AZ169" i="14"/>
  <c r="AN48" i="34"/>
  <c r="BG169" i="14"/>
  <c r="AL125" i="21"/>
  <c r="H170" i="14"/>
  <c r="AN27" i="36"/>
  <c r="AY170" i="14"/>
  <c r="AL60" i="31"/>
  <c r="BD170" i="14"/>
  <c r="AL109" i="33"/>
  <c r="AR171" i="14"/>
  <c r="AL172" i="28"/>
  <c r="BH171" i="14"/>
  <c r="AN127" i="21"/>
  <c r="I172" i="14" s="1"/>
  <c r="AN134" i="20"/>
  <c r="K172" i="14"/>
  <c r="AL51" i="34"/>
  <c r="BF172" i="14"/>
  <c r="AL173" i="28"/>
  <c r="BH172" i="14"/>
  <c r="AL174" i="35"/>
  <c r="R173" i="14" s="1"/>
  <c r="AL174" i="5"/>
  <c r="X173" i="14"/>
  <c r="AL30" i="36"/>
  <c r="AX173" i="14"/>
  <c r="AN77" i="26"/>
  <c r="BA173" i="14"/>
  <c r="AN78" i="26"/>
  <c r="BA174" i="14"/>
  <c r="AL137" i="20"/>
  <c r="J175" i="14"/>
  <c r="AN175" i="5"/>
  <c r="Y174" i="14"/>
  <c r="AL65" i="31"/>
  <c r="BD175" i="14"/>
  <c r="AN176" i="28"/>
  <c r="BI175" i="14"/>
  <c r="Z176" i="3"/>
  <c r="AC177" i="3"/>
  <c r="AN33" i="36"/>
  <c r="AY176" i="14"/>
  <c r="AL178" i="7"/>
  <c r="N177" i="14"/>
  <c r="AC133" i="21"/>
  <c r="AC140" i="20"/>
  <c r="AL171" i="4"/>
  <c r="Z178" i="14" s="1"/>
  <c r="AC179" i="3"/>
  <c r="AC73" i="30"/>
  <c r="AC116" i="33"/>
  <c r="Z180" i="6"/>
  <c r="AC70" i="32"/>
  <c r="Z135" i="21"/>
  <c r="AN181" i="7"/>
  <c r="O180" i="14"/>
  <c r="AL71" i="32"/>
  <c r="AT180" i="14"/>
  <c r="AL181" i="28"/>
  <c r="BH180" i="14"/>
  <c r="AL181" i="23"/>
  <c r="BJ180" i="14"/>
  <c r="AN136" i="21"/>
  <c r="I181" i="14"/>
  <c r="AN143" i="20"/>
  <c r="K181" i="14"/>
  <c r="AL174" i="4"/>
  <c r="Z181" i="14" s="1"/>
  <c r="AL182" i="3"/>
  <c r="AJ181" i="14"/>
  <c r="AN76" i="30"/>
  <c r="AO181" i="14" s="1"/>
  <c r="AN119" i="33"/>
  <c r="AS181" i="14"/>
  <c r="AL60" i="34"/>
  <c r="BF181" i="14"/>
  <c r="AL182" i="28"/>
  <c r="BH181" i="14"/>
  <c r="AC183" i="5"/>
  <c r="AN86" i="26"/>
  <c r="BA182" i="14"/>
  <c r="AC138" i="21"/>
  <c r="AN184" i="7"/>
  <c r="O183" i="14"/>
  <c r="AN176" i="4"/>
  <c r="AA183" i="14" s="1"/>
  <c r="AL40" i="36"/>
  <c r="AX183" i="14"/>
  <c r="AC87" i="26"/>
  <c r="AC184" i="38"/>
  <c r="AN61" i="34"/>
  <c r="BG182" i="14"/>
  <c r="AN62" i="34"/>
  <c r="BG183" i="14"/>
  <c r="AL185" i="2"/>
  <c r="D184" i="14"/>
  <c r="AL122" i="33"/>
  <c r="AR184" i="14"/>
  <c r="AL185" i="38"/>
  <c r="BB184" i="14"/>
  <c r="AL63" i="34"/>
  <c r="BF184" i="14"/>
  <c r="AN185" i="23"/>
  <c r="BK184" i="14"/>
  <c r="AC186" i="5"/>
  <c r="AN178" i="4"/>
  <c r="AA185" i="14"/>
  <c r="AL123" i="33"/>
  <c r="AR185" i="14"/>
  <c r="AL76" i="32"/>
  <c r="AT185" i="14"/>
  <c r="AN186" i="23"/>
  <c r="BK185" i="14"/>
  <c r="AN186" i="35"/>
  <c r="S185" i="14" s="1"/>
  <c r="AL124" i="33"/>
  <c r="AR186" i="14"/>
  <c r="AC187" i="23"/>
  <c r="AC149" i="20"/>
  <c r="AN180" i="4"/>
  <c r="AA187" i="14"/>
  <c r="AN188" i="3"/>
  <c r="AK187" i="14"/>
  <c r="AL188" i="38"/>
  <c r="BB187" i="14"/>
  <c r="Z150" i="20"/>
  <c r="AL188" i="7"/>
  <c r="N187" i="14"/>
  <c r="AN44" i="36"/>
  <c r="AY187" i="14"/>
  <c r="AC67" i="34"/>
  <c r="AN189" i="28"/>
  <c r="BI188" i="14"/>
  <c r="AC10" i="39"/>
  <c r="AC127" i="33"/>
  <c r="AL50" i="32"/>
  <c r="AT159" i="14"/>
  <c r="AN190" i="38"/>
  <c r="BC189" i="14"/>
  <c r="Z152" i="20"/>
  <c r="AC191" i="7"/>
  <c r="Z190" i="5"/>
  <c r="Z191" i="5"/>
  <c r="AL183" i="4"/>
  <c r="Z190" i="14" s="1"/>
  <c r="AC191" i="3"/>
  <c r="AN11" i="39"/>
  <c r="AN128" i="33"/>
  <c r="AS190" i="14"/>
  <c r="AN80" i="31"/>
  <c r="BE190" i="14"/>
  <c r="AC191" i="23"/>
  <c r="AL192" i="23"/>
  <c r="BJ191" i="14"/>
  <c r="AN185" i="4"/>
  <c r="AA192" i="14" s="1"/>
  <c r="AN192" i="3"/>
  <c r="AK191" i="14"/>
  <c r="AN193" i="3"/>
  <c r="AK192" i="14"/>
  <c r="AL48" i="36"/>
  <c r="AX191" i="14"/>
  <c r="AL49" i="36"/>
  <c r="AX192" i="14"/>
  <c r="AN192" i="38"/>
  <c r="BC191" i="14"/>
  <c r="AN193" i="38"/>
  <c r="BC192" i="14"/>
  <c r="AN82" i="31"/>
  <c r="BE192" i="14"/>
  <c r="Z193" i="23"/>
  <c r="AL147" i="21"/>
  <c r="H192" i="14"/>
  <c r="AN154" i="20"/>
  <c r="K192" i="14"/>
  <c r="AN194" i="6"/>
  <c r="W193" i="14" s="1"/>
  <c r="AL131" i="33"/>
  <c r="AR193" i="14"/>
  <c r="AL97" i="26"/>
  <c r="AZ193" i="14"/>
  <c r="AN194" i="38"/>
  <c r="BC193" i="14"/>
  <c r="AN83" i="31"/>
  <c r="BE193" i="14"/>
  <c r="AL195" i="2"/>
  <c r="D194" i="14"/>
  <c r="AC158" i="19"/>
  <c r="AN98" i="26"/>
  <c r="BA194" i="14"/>
  <c r="AC195" i="38"/>
  <c r="AN84" i="31"/>
  <c r="BE194" i="14"/>
  <c r="AC150" i="21"/>
  <c r="Z90" i="30"/>
  <c r="AN16" i="39"/>
  <c r="AQ195" i="14" s="1"/>
  <c r="AN132" i="33"/>
  <c r="AS194" i="14"/>
  <c r="AL52" i="36"/>
  <c r="AX195" i="14"/>
  <c r="AL99" i="26"/>
  <c r="AZ195" i="14"/>
  <c r="AL196" i="38"/>
  <c r="BB195" i="14"/>
  <c r="AN74" i="34"/>
  <c r="BG195" i="14"/>
  <c r="AL158" i="20"/>
  <c r="J196" i="14"/>
  <c r="AL159" i="20"/>
  <c r="J197" i="14"/>
  <c r="AL197" i="3"/>
  <c r="AJ196" i="14"/>
  <c r="AC91" i="30"/>
  <c r="AN17" i="39"/>
  <c r="AQ196" i="14" s="1"/>
  <c r="Z100" i="26"/>
  <c r="AC197" i="38"/>
  <c r="AC198" i="38"/>
  <c r="AN75" i="34"/>
  <c r="BG196" i="14"/>
  <c r="AL198" i="28"/>
  <c r="BH197" i="14"/>
  <c r="AN153" i="21"/>
  <c r="I198" i="14" s="1"/>
  <c r="AN199" i="35"/>
  <c r="S198" i="14" s="1"/>
  <c r="AN201" i="5"/>
  <c r="Y198" i="14"/>
  <c r="AN190" i="4"/>
  <c r="AA197" i="14" s="1"/>
  <c r="AN191" i="4"/>
  <c r="AA198" i="14"/>
  <c r="AL199" i="38"/>
  <c r="BB198" i="14"/>
  <c r="AN77" i="34"/>
  <c r="BG198" i="14"/>
  <c r="AC198" i="23"/>
  <c r="AN199" i="23"/>
  <c r="BK198" i="14"/>
  <c r="AN203" i="2"/>
  <c r="E200" i="14"/>
  <c r="AC193" i="4"/>
  <c r="AN138" i="33"/>
  <c r="AS200" i="14"/>
  <c r="AL156" i="21"/>
  <c r="H201" i="14"/>
  <c r="AL163" i="20"/>
  <c r="J201" i="14"/>
  <c r="Z201" i="38"/>
  <c r="Z202" i="38"/>
  <c r="Z202" i="28"/>
  <c r="AL195" i="4"/>
  <c r="Z202" i="14" s="1"/>
  <c r="AC203" i="3"/>
  <c r="AN95" i="32"/>
  <c r="AU204" i="14"/>
  <c r="AL160" i="21"/>
  <c r="H205" i="14"/>
  <c r="Z160" i="21"/>
  <c r="AN206" i="28"/>
  <c r="BI205" i="14"/>
  <c r="AC206" i="28"/>
  <c r="Z168" i="20"/>
  <c r="AN207" i="3"/>
  <c r="AK206" i="14"/>
  <c r="AN209" i="3"/>
  <c r="AK208" i="14"/>
  <c r="AC209" i="3"/>
  <c r="AL212" i="28"/>
  <c r="BH211" i="14"/>
  <c r="Z212" i="28"/>
  <c r="AL205" i="4"/>
  <c r="Z212" i="14" s="1"/>
  <c r="Z205" i="4"/>
  <c r="AL117" i="26"/>
  <c r="AZ213" i="14"/>
  <c r="Z117" i="26"/>
  <c r="AL215" i="38"/>
  <c r="BB214" i="14"/>
  <c r="Z215" i="38"/>
  <c r="AL75" i="36"/>
  <c r="AX218" i="14"/>
  <c r="Z75" i="36"/>
  <c r="AN219" i="28"/>
  <c r="BI218" i="14"/>
  <c r="AC219" i="28"/>
  <c r="AL142" i="20"/>
  <c r="J180" i="14"/>
  <c r="AL184" i="6"/>
  <c r="V183" i="14" s="1"/>
  <c r="AL146" i="20"/>
  <c r="J184" i="14"/>
  <c r="AN151" i="19"/>
  <c r="U187" i="14"/>
  <c r="AL79" i="32"/>
  <c r="AT188" i="14"/>
  <c r="AL94" i="26"/>
  <c r="AZ190" i="14"/>
  <c r="AL190" i="23"/>
  <c r="BJ189" i="14"/>
  <c r="AL191" i="28"/>
  <c r="BH190" i="14"/>
  <c r="AL153" i="20"/>
  <c r="J191" i="14"/>
  <c r="AN193" i="7"/>
  <c r="O192" i="14"/>
  <c r="AN147" i="21"/>
  <c r="I192" i="14" s="1"/>
  <c r="AN192" i="35"/>
  <c r="S191" i="14" s="1"/>
  <c r="AL96" i="26"/>
  <c r="AZ192" i="14"/>
  <c r="AN199" i="6"/>
  <c r="W196" i="14"/>
  <c r="AN198" i="28"/>
  <c r="BI197" i="14"/>
  <c r="AL199" i="7"/>
  <c r="N196" i="14"/>
  <c r="AL200" i="28"/>
  <c r="BH199" i="14"/>
  <c r="AC195" i="4"/>
  <c r="AC22" i="39"/>
  <c r="AN203" i="28"/>
  <c r="BI202" i="14"/>
  <c r="AC203" i="28"/>
  <c r="AL166" i="20"/>
  <c r="J204" i="14"/>
  <c r="Z166" i="20"/>
  <c r="AN207" i="5"/>
  <c r="Y204" i="14"/>
  <c r="AN204" i="28"/>
  <c r="BI203" i="14"/>
  <c r="AC204" i="28"/>
  <c r="AN160" i="21"/>
  <c r="I205" i="14" s="1"/>
  <c r="AC160" i="21"/>
  <c r="AL200" i="4"/>
  <c r="Z207" i="14" s="1"/>
  <c r="Z200" i="4"/>
  <c r="AN212" i="5"/>
  <c r="Y209" i="14"/>
  <c r="AC212" i="5"/>
  <c r="AL211" i="38"/>
  <c r="BB210" i="14"/>
  <c r="Z211" i="38"/>
  <c r="AN102" i="32"/>
  <c r="AU211" i="14"/>
  <c r="AC102" i="32"/>
  <c r="AL103" i="31"/>
  <c r="BD213" i="14"/>
  <c r="Z103" i="31"/>
  <c r="AL207" i="4"/>
  <c r="Z214" i="14" s="1"/>
  <c r="Z207" i="4"/>
  <c r="AL218" i="28"/>
  <c r="BH217" i="14"/>
  <c r="Z218" i="28"/>
  <c r="AC40" i="39"/>
  <c r="AN109" i="31"/>
  <c r="BE219" i="14"/>
  <c r="AC109" i="31"/>
  <c r="AL82" i="34"/>
  <c r="BF203" i="14"/>
  <c r="AL83" i="34"/>
  <c r="BF204" i="14"/>
  <c r="AN205" i="28"/>
  <c r="BI204" i="14"/>
  <c r="AN161" i="21"/>
  <c r="I206" i="14" s="1"/>
  <c r="AL207" i="3"/>
  <c r="AJ206" i="14"/>
  <c r="AL144" i="33"/>
  <c r="AR206" i="14"/>
  <c r="AN210" i="7"/>
  <c r="O207" i="14"/>
  <c r="AL209" i="5"/>
  <c r="X206" i="14"/>
  <c r="AC210" i="5"/>
  <c r="AC200" i="4"/>
  <c r="AL98" i="32"/>
  <c r="AT207" i="14"/>
  <c r="AF208" i="23"/>
  <c r="AN85" i="34"/>
  <c r="BG206" i="14"/>
  <c r="AC66" i="36"/>
  <c r="AC112" i="26"/>
  <c r="AC210" i="38"/>
  <c r="AC87" i="34"/>
  <c r="AC88" i="34"/>
  <c r="AC209" i="28"/>
  <c r="AC210" i="28"/>
  <c r="AL65" i="36"/>
  <c r="AX208" i="14"/>
  <c r="AL94" i="31"/>
  <c r="BD204" i="14"/>
  <c r="Z203" i="4"/>
  <c r="AL211" i="3"/>
  <c r="AJ210" i="14"/>
  <c r="AL105" i="30"/>
  <c r="AN210" i="14" s="1"/>
  <c r="AN213" i="2"/>
  <c r="E210" i="14"/>
  <c r="AC174" i="20"/>
  <c r="AN214" i="7"/>
  <c r="O211" i="14"/>
  <c r="AN215" i="6"/>
  <c r="W212" i="14"/>
  <c r="AC150" i="33"/>
  <c r="AC116" i="26"/>
  <c r="AC90" i="34"/>
  <c r="AC91" i="34"/>
  <c r="AN213" i="28"/>
  <c r="BI212" i="14"/>
  <c r="Z215" i="5"/>
  <c r="AC216" i="5"/>
  <c r="AC205" i="4"/>
  <c r="Z70" i="36"/>
  <c r="AL71" i="36"/>
  <c r="AX214" i="14"/>
  <c r="AC103" i="31"/>
  <c r="AC207" i="4"/>
  <c r="AN208" i="4"/>
  <c r="AA215" i="14" s="1"/>
  <c r="AN110" i="30"/>
  <c r="AO215" i="14" s="1"/>
  <c r="Z153" i="33"/>
  <c r="AL105" i="32"/>
  <c r="AT214" i="14"/>
  <c r="AC105" i="31"/>
  <c r="AL214" i="38"/>
  <c r="BB213" i="14"/>
  <c r="AC215" i="38"/>
  <c r="AC169" i="21"/>
  <c r="AC170" i="21"/>
  <c r="AC218" i="7"/>
  <c r="Z179" i="19"/>
  <c r="AL217" i="6"/>
  <c r="V214" i="14" s="1"/>
  <c r="Z72" i="36"/>
  <c r="Z119" i="26"/>
  <c r="AL94" i="34"/>
  <c r="BF215" i="14"/>
  <c r="AC215" i="28"/>
  <c r="AN216" i="28"/>
  <c r="BI215" i="14"/>
  <c r="AC120" i="26"/>
  <c r="Z179" i="20"/>
  <c r="AL220" i="7"/>
  <c r="N217" i="14"/>
  <c r="Z155" i="33"/>
  <c r="AN222" i="2"/>
  <c r="E219" i="14"/>
  <c r="AL182" i="19"/>
  <c r="T218" i="14"/>
  <c r="AL89" i="31"/>
  <c r="BD199" i="14"/>
  <c r="AN117" i="26"/>
  <c r="BA213" i="14"/>
  <c r="AN218" i="38"/>
  <c r="BC217" i="14"/>
  <c r="AN107" i="31"/>
  <c r="BE217" i="14"/>
  <c r="AN96" i="34"/>
  <c r="BG217" i="14"/>
  <c r="Z180" i="20"/>
  <c r="Z221" i="6"/>
  <c r="AC221" i="5"/>
  <c r="AC222" i="5"/>
  <c r="AC211" i="4"/>
  <c r="AN212" i="4"/>
  <c r="AA219" i="14" s="1"/>
  <c r="AN219" i="3"/>
  <c r="AK218" i="14"/>
  <c r="AN75" i="36"/>
  <c r="AY218" i="14"/>
  <c r="AN76" i="36"/>
  <c r="AY219" i="14"/>
  <c r="AN122" i="26"/>
  <c r="BA218" i="14"/>
  <c r="AC123" i="26"/>
  <c r="AN219" i="38"/>
  <c r="BC218" i="14"/>
  <c r="AN144" i="33"/>
  <c r="AS206" i="14"/>
  <c r="AN162" i="21"/>
  <c r="I207" i="14" s="1"/>
  <c r="AL171" i="20"/>
  <c r="J209" i="14"/>
  <c r="AN211" i="7"/>
  <c r="O208" i="14"/>
  <c r="AN63" i="36"/>
  <c r="AY206" i="14"/>
  <c r="AN94" i="31"/>
  <c r="BE204" i="14"/>
  <c r="AL214" i="6"/>
  <c r="V211" i="14" s="1"/>
  <c r="AL102" i="31"/>
  <c r="BD212" i="14"/>
  <c r="AN216" i="6"/>
  <c r="W213" i="14"/>
  <c r="AL104" i="32"/>
  <c r="AT213" i="14"/>
  <c r="AN220" i="7"/>
  <c r="O217" i="14"/>
  <c r="AL112" i="30"/>
  <c r="AN217" i="14" s="1"/>
  <c r="AN222" i="7"/>
  <c r="O219" i="14"/>
  <c r="Z59" i="36"/>
  <c r="AL203" i="28"/>
  <c r="BH202" i="14"/>
  <c r="AN158" i="21"/>
  <c r="I203" i="14"/>
  <c r="AL207" i="7"/>
  <c r="N204" i="14"/>
  <c r="AN167" i="19"/>
  <c r="U203" i="14"/>
  <c r="AL207" i="6"/>
  <c r="V204" i="14" s="1"/>
  <c r="AC25" i="39"/>
  <c r="AC141" i="33"/>
  <c r="AC60" i="36"/>
  <c r="AC204" i="38"/>
  <c r="AN208" i="5"/>
  <c r="Y205" i="14"/>
  <c r="AN143" i="33"/>
  <c r="AS205" i="14"/>
  <c r="AN209" i="2"/>
  <c r="E206" i="14"/>
  <c r="AN110" i="26"/>
  <c r="BA206" i="14"/>
  <c r="AL207" i="38"/>
  <c r="BB206" i="14"/>
  <c r="AL208" i="28"/>
  <c r="BH207" i="14"/>
  <c r="AL86" i="34"/>
  <c r="BF207" i="14"/>
  <c r="AN171" i="20"/>
  <c r="K209" i="14"/>
  <c r="AL145" i="33"/>
  <c r="AR207" i="14"/>
  <c r="AL146" i="33"/>
  <c r="AR208" i="14"/>
  <c r="AL147" i="33"/>
  <c r="AR209" i="14"/>
  <c r="AN99" i="32"/>
  <c r="AU208" i="14"/>
  <c r="AN62" i="36"/>
  <c r="AY205" i="14"/>
  <c r="AL63" i="36"/>
  <c r="AX206" i="14"/>
  <c r="AL86" i="31"/>
  <c r="BD196" i="14"/>
  <c r="AN89" i="31"/>
  <c r="BE199" i="14"/>
  <c r="AL214" i="2"/>
  <c r="D211" i="14"/>
  <c r="AL204" i="4"/>
  <c r="Z211" i="14" s="1"/>
  <c r="AL212" i="3"/>
  <c r="AJ211" i="14"/>
  <c r="AN102" i="31"/>
  <c r="BE212" i="14"/>
  <c r="AN215" i="5"/>
  <c r="Y212" i="14"/>
  <c r="AL151" i="33"/>
  <c r="AR213" i="14"/>
  <c r="AN104" i="32"/>
  <c r="AU213" i="14"/>
  <c r="AN70" i="36"/>
  <c r="AY213" i="14"/>
  <c r="AL214" i="28"/>
  <c r="BH213" i="14"/>
  <c r="AN152" i="33"/>
  <c r="AS214" i="14"/>
  <c r="AN179" i="19"/>
  <c r="U215" i="14"/>
  <c r="AL217" i="5"/>
  <c r="X214" i="14"/>
  <c r="AL218" i="5"/>
  <c r="X215" i="14"/>
  <c r="AL214" i="3"/>
  <c r="AJ213" i="14"/>
  <c r="AL215" i="3"/>
  <c r="AJ214" i="14"/>
  <c r="AL216" i="3"/>
  <c r="AJ215" i="14"/>
  <c r="AN106" i="32"/>
  <c r="AU215" i="14"/>
  <c r="AN72" i="36"/>
  <c r="AY215" i="14"/>
  <c r="AN119" i="26"/>
  <c r="BA215" i="14"/>
  <c r="AN172" i="21"/>
  <c r="I217" i="14" s="1"/>
  <c r="AN179" i="20"/>
  <c r="K217" i="14"/>
  <c r="AL220" i="5"/>
  <c r="X217" i="14"/>
  <c r="AL210" i="4"/>
  <c r="Z217" i="14"/>
  <c r="AL218" i="3"/>
  <c r="AJ217" i="14"/>
  <c r="AN112" i="30"/>
  <c r="AO217" i="14" s="1"/>
  <c r="AN155" i="33"/>
  <c r="AS217" i="14"/>
  <c r="AL221" i="2"/>
  <c r="D218" i="14"/>
  <c r="AL109" i="32"/>
  <c r="AT218" i="14"/>
  <c r="AF219" i="23"/>
  <c r="AN207" i="7"/>
  <c r="O204" i="14"/>
  <c r="AL208" i="7"/>
  <c r="N205" i="14"/>
  <c r="AN208" i="6"/>
  <c r="W205" i="14"/>
  <c r="AL206" i="38"/>
  <c r="BB205" i="14"/>
  <c r="AN208" i="28"/>
  <c r="BI207" i="14"/>
  <c r="AC86" i="34"/>
  <c r="AL164" i="21"/>
  <c r="H209" i="14" s="1"/>
  <c r="AN170" i="20"/>
  <c r="K208" i="14"/>
  <c r="Z212" i="5"/>
  <c r="Z201" i="4"/>
  <c r="Z210" i="3"/>
  <c r="AL29" i="39"/>
  <c r="AP208" i="14" s="1"/>
  <c r="AN61" i="36"/>
  <c r="AY204" i="14"/>
  <c r="AL62" i="36"/>
  <c r="AX205" i="14"/>
  <c r="AC86" i="31"/>
  <c r="AN87" i="31"/>
  <c r="BE197" i="14"/>
  <c r="AN88" i="31"/>
  <c r="BE198" i="14"/>
  <c r="Z98" i="31"/>
  <c r="Z99" i="31"/>
  <c r="AC148" i="33"/>
  <c r="AC67" i="36"/>
  <c r="AC114" i="26"/>
  <c r="AC211" i="38"/>
  <c r="AC100" i="31"/>
  <c r="AN89" i="34"/>
  <c r="BG210" i="14"/>
  <c r="AN211" i="28"/>
  <c r="BI210" i="14"/>
  <c r="AN172" i="20"/>
  <c r="K210" i="14"/>
  <c r="AN174" i="19"/>
  <c r="U210" i="14"/>
  <c r="AN214" i="2"/>
  <c r="E211" i="14"/>
  <c r="AL215" i="7"/>
  <c r="N212" i="14"/>
  <c r="AL213" i="6"/>
  <c r="V210" i="14" s="1"/>
  <c r="AN213" i="38"/>
  <c r="BC212" i="14"/>
  <c r="AF213" i="23"/>
  <c r="AC214" i="28"/>
  <c r="AI214" i="23"/>
  <c r="AF215" i="23"/>
  <c r="AC217" i="5"/>
  <c r="AC218" i="5"/>
  <c r="AC214" i="3"/>
  <c r="AC219" i="6"/>
  <c r="AN217" i="3"/>
  <c r="AK216" i="14"/>
  <c r="Z95" i="34"/>
  <c r="AC220" i="5"/>
  <c r="AC210" i="4"/>
  <c r="AC218" i="3"/>
  <c r="AC221" i="7"/>
  <c r="AN220" i="6"/>
  <c r="W217" i="14" s="1"/>
  <c r="AN221" i="6"/>
  <c r="W218" i="14"/>
  <c r="Z39" i="39"/>
  <c r="Z40" i="39"/>
  <c r="Z156" i="33"/>
  <c r="AL157" i="33"/>
  <c r="AR219" i="14"/>
  <c r="AC109" i="32"/>
  <c r="Z97" i="34"/>
  <c r="Z219" i="28"/>
  <c r="Z220" i="28"/>
  <c r="AN164" i="21"/>
  <c r="I209" i="14" s="1"/>
  <c r="AL209" i="3"/>
  <c r="AJ208" i="14"/>
  <c r="AL103" i="30"/>
  <c r="AN208" i="14" s="1"/>
  <c r="AN145" i="33"/>
  <c r="AS207" i="14"/>
  <c r="AN146" i="33"/>
  <c r="AS208" i="14"/>
  <c r="AN147" i="33"/>
  <c r="AS209" i="14"/>
  <c r="AL61" i="36"/>
  <c r="AX204" i="14"/>
  <c r="AN204" i="4"/>
  <c r="AA211" i="14" s="1"/>
  <c r="AN212" i="3"/>
  <c r="AK211" i="14"/>
  <c r="AL216" i="7"/>
  <c r="N213" i="14"/>
  <c r="AN151" i="33"/>
  <c r="AS213" i="14"/>
  <c r="AN215" i="3"/>
  <c r="AK214" i="14"/>
  <c r="AN216" i="3"/>
  <c r="AK215" i="14"/>
  <c r="AL58" i="36"/>
  <c r="AX201" i="14"/>
  <c r="AL80" i="34"/>
  <c r="BF201" i="14"/>
  <c r="AN81" i="34"/>
  <c r="BG202" i="14"/>
  <c r="AL206" i="2"/>
  <c r="D203" i="14"/>
  <c r="AL206" i="6"/>
  <c r="V203" i="14" s="1"/>
  <c r="AL205" i="28"/>
  <c r="BH204" i="14"/>
  <c r="AL106" i="26"/>
  <c r="AZ202" i="14"/>
  <c r="AN208" i="7"/>
  <c r="O205" i="14"/>
  <c r="AN203" i="23"/>
  <c r="BK202" i="14"/>
  <c r="AN207" i="28"/>
  <c r="BI206" i="14"/>
  <c r="AN111" i="26"/>
  <c r="BA207" i="14"/>
  <c r="AN208" i="38"/>
  <c r="BC207" i="14"/>
  <c r="AL85" i="34"/>
  <c r="BF206" i="14"/>
  <c r="AL211" i="2"/>
  <c r="D208" i="14"/>
  <c r="AL212" i="7"/>
  <c r="N209" i="14"/>
  <c r="AN211" i="5"/>
  <c r="Y208" i="14"/>
  <c r="AN210" i="3"/>
  <c r="AK209" i="14"/>
  <c r="Z113" i="26"/>
  <c r="AN58" i="36"/>
  <c r="AY201" i="14"/>
  <c r="AL60" i="36"/>
  <c r="AX203" i="14"/>
  <c r="AN99" i="31"/>
  <c r="BE209" i="14"/>
  <c r="AL89" i="34"/>
  <c r="BF210" i="14"/>
  <c r="AL211" i="28"/>
  <c r="BH210" i="14"/>
  <c r="AL172" i="20"/>
  <c r="J210" i="14"/>
  <c r="AL214" i="7"/>
  <c r="N211" i="14"/>
  <c r="AN215" i="7"/>
  <c r="O212" i="14"/>
  <c r="AN213" i="5"/>
  <c r="Y210" i="14"/>
  <c r="AN214" i="5"/>
  <c r="Y211" i="14"/>
  <c r="AL101" i="32"/>
  <c r="AT210" i="14"/>
  <c r="AL213" i="28"/>
  <c r="BH212" i="14"/>
  <c r="AN109" i="30"/>
  <c r="AO214" i="14" s="1"/>
  <c r="AL92" i="34"/>
  <c r="BF213" i="14"/>
  <c r="AN93" i="34"/>
  <c r="BG214" i="14"/>
  <c r="AL104" i="31"/>
  <c r="BD214" i="14"/>
  <c r="AL175" i="20"/>
  <c r="J213" i="14"/>
  <c r="AL176" i="20"/>
  <c r="J214" i="14"/>
  <c r="AL217" i="7"/>
  <c r="N214" i="14"/>
  <c r="AL167" i="21"/>
  <c r="H212" i="14"/>
  <c r="AL216" i="28"/>
  <c r="BH215" i="14"/>
  <c r="AN180" i="19"/>
  <c r="U216" i="14"/>
  <c r="AL106" i="31"/>
  <c r="BD216" i="14"/>
  <c r="AN217" i="28"/>
  <c r="BI216" i="14"/>
  <c r="AL217" i="38"/>
  <c r="BB216" i="14"/>
  <c r="AL189" i="15"/>
  <c r="B216" i="14" s="1"/>
  <c r="AN173" i="21"/>
  <c r="I218" i="14" s="1"/>
  <c r="AN157" i="33"/>
  <c r="AS219" i="14"/>
  <c r="Z123" i="26"/>
  <c r="AL220" i="38"/>
  <c r="BB219" i="14"/>
  <c r="AL108" i="31"/>
  <c r="BD218" i="14"/>
  <c r="AL151" i="35"/>
  <c r="R150" i="14"/>
  <c r="AL168" i="35"/>
  <c r="R167" i="14" s="1"/>
  <c r="AN181" i="35"/>
  <c r="S180" i="14" s="1"/>
  <c r="AN190" i="35"/>
  <c r="S189" i="14"/>
  <c r="AL191" i="35"/>
  <c r="R190" i="14"/>
  <c r="AN198" i="35"/>
  <c r="S197" i="14" s="1"/>
  <c r="AL207" i="35"/>
  <c r="R206" i="14" s="1"/>
  <c r="AL218" i="35"/>
  <c r="R217" i="14"/>
  <c r="Z151" i="35"/>
  <c r="AC148" i="35"/>
  <c r="AL146" i="35"/>
  <c r="R145" i="14" s="1"/>
  <c r="AL154" i="35"/>
  <c r="R153" i="14" s="1"/>
  <c r="AL161" i="35"/>
  <c r="R160" i="14"/>
  <c r="AL162" i="35"/>
  <c r="R161" i="14"/>
  <c r="AN164" i="35"/>
  <c r="S163" i="14" s="1"/>
  <c r="AN167" i="35"/>
  <c r="S166" i="14" s="1"/>
  <c r="AN168" i="35"/>
  <c r="S167" i="14"/>
  <c r="AN169" i="35"/>
  <c r="S168" i="14"/>
  <c r="AL172" i="35"/>
  <c r="R171" i="14" s="1"/>
  <c r="AL173" i="35"/>
  <c r="R172" i="14" s="1"/>
  <c r="AN175" i="35"/>
  <c r="S174" i="14"/>
  <c r="AL176" i="35"/>
  <c r="R175" i="14"/>
  <c r="AL179" i="35"/>
  <c r="R178" i="14" s="1"/>
  <c r="AL184" i="35"/>
  <c r="R183" i="14" s="1"/>
  <c r="AL188" i="35"/>
  <c r="R187" i="14"/>
  <c r="AN203" i="35"/>
  <c r="S202" i="14"/>
  <c r="AN204" i="35"/>
  <c r="S203" i="14" s="1"/>
  <c r="AN205" i="35"/>
  <c r="S204" i="14" s="1"/>
  <c r="AL209" i="35"/>
  <c r="R208" i="14"/>
  <c r="AN212" i="35"/>
  <c r="S211" i="14"/>
  <c r="AN213" i="35"/>
  <c r="S212" i="14" s="1"/>
  <c r="Z201" i="35"/>
  <c r="Z166" i="35"/>
  <c r="Z200" i="35"/>
  <c r="AC199" i="35"/>
  <c r="AC149" i="35"/>
  <c r="AN165" i="35"/>
  <c r="S164" i="14" s="1"/>
  <c r="AL177" i="35"/>
  <c r="R176" i="14"/>
  <c r="AL178" i="35"/>
  <c r="R177" i="14"/>
  <c r="AC184" i="35"/>
  <c r="AN217" i="35"/>
  <c r="S216" i="14"/>
  <c r="AN143" i="35"/>
  <c r="S142" i="14" s="1"/>
  <c r="AC143" i="35"/>
  <c r="AL142" i="35"/>
  <c r="R141" i="14"/>
  <c r="Z142" i="35"/>
  <c r="AN144" i="35"/>
  <c r="S143" i="14"/>
  <c r="AC144" i="35"/>
  <c r="AL155" i="35"/>
  <c r="R154" i="14"/>
  <c r="Z155" i="35"/>
  <c r="AN152" i="35"/>
  <c r="S151" i="14"/>
  <c r="AC152" i="35"/>
  <c r="AN142" i="35"/>
  <c r="S141" i="14" s="1"/>
  <c r="AL147" i="35"/>
  <c r="R146" i="14" s="1"/>
  <c r="AL160" i="35"/>
  <c r="R159" i="14"/>
  <c r="AN176" i="35"/>
  <c r="S175" i="14"/>
  <c r="AN185" i="35"/>
  <c r="S184" i="14" s="1"/>
  <c r="AL192" i="35"/>
  <c r="R191" i="14" s="1"/>
  <c r="AN218" i="35"/>
  <c r="S217" i="14"/>
  <c r="AC186" i="35"/>
  <c r="Z185" i="35"/>
  <c r="Z182" i="35"/>
  <c r="Z177" i="35"/>
  <c r="Z147" i="35"/>
  <c r="AN140" i="35"/>
  <c r="S139" i="14"/>
  <c r="AL143" i="35"/>
  <c r="R142" i="14" s="1"/>
  <c r="AL144" i="35"/>
  <c r="R143" i="14" s="1"/>
  <c r="AN147" i="35"/>
  <c r="S146" i="14"/>
  <c r="AN151" i="35"/>
  <c r="S150" i="14"/>
  <c r="AL152" i="35"/>
  <c r="R151" i="14" s="1"/>
  <c r="AN153" i="35"/>
  <c r="S152" i="14" s="1"/>
  <c r="AL156" i="35"/>
  <c r="R155" i="14"/>
  <c r="AL157" i="35"/>
  <c r="R156" i="14"/>
  <c r="AN160" i="35"/>
  <c r="S159" i="14" s="1"/>
  <c r="AL163" i="35"/>
  <c r="R162" i="14" s="1"/>
  <c r="AL164" i="35"/>
  <c r="R163" i="14"/>
  <c r="AN166" i="35"/>
  <c r="S165" i="14"/>
  <c r="AL167" i="35"/>
  <c r="R166" i="14" s="1"/>
  <c r="AL170" i="35"/>
  <c r="R169" i="14" s="1"/>
  <c r="AL171" i="35"/>
  <c r="R170" i="14"/>
  <c r="AN172" i="35"/>
  <c r="S171" i="14"/>
  <c r="AN173" i="35"/>
  <c r="S172" i="14" s="1"/>
  <c r="AL175" i="35"/>
  <c r="R174" i="14" s="1"/>
  <c r="AN177" i="35"/>
  <c r="S176" i="14"/>
  <c r="AN178" i="35"/>
  <c r="S177" i="14"/>
  <c r="AN179" i="35"/>
  <c r="S178" i="14" s="1"/>
  <c r="AL180" i="35"/>
  <c r="R179" i="14" s="1"/>
  <c r="Z188" i="35"/>
  <c r="AC190" i="35"/>
  <c r="AC192" i="35"/>
  <c r="Z198" i="35"/>
  <c r="AL199" i="35"/>
  <c r="R198" i="14" s="1"/>
  <c r="AL203" i="35"/>
  <c r="R202" i="14" s="1"/>
  <c r="AL204" i="35"/>
  <c r="R203" i="14"/>
  <c r="AL206" i="35"/>
  <c r="R205" i="14"/>
  <c r="AN207" i="35"/>
  <c r="S206" i="14" s="1"/>
  <c r="AL208" i="35"/>
  <c r="R207" i="14" s="1"/>
  <c r="AL212" i="35"/>
  <c r="R211" i="14"/>
  <c r="AN216" i="35"/>
  <c r="S215" i="14"/>
  <c r="AL217" i="35"/>
  <c r="R216" i="14" s="1"/>
  <c r="AN219" i="35"/>
  <c r="S218" i="14" s="1"/>
  <c r="AL220" i="35"/>
  <c r="R219" i="14"/>
  <c r="AL149" i="35"/>
  <c r="R148" i="14"/>
  <c r="AN154" i="35"/>
  <c r="S153" i="14" s="1"/>
  <c r="AN155" i="35"/>
  <c r="S154" i="14" s="1"/>
  <c r="AL159" i="35"/>
  <c r="R158" i="14"/>
  <c r="AN174" i="35"/>
  <c r="S173" i="14"/>
  <c r="AN182" i="35"/>
  <c r="S181" i="14" s="1"/>
  <c r="AL190" i="35"/>
  <c r="R189" i="14" s="1"/>
  <c r="AN191" i="35"/>
  <c r="S190" i="14"/>
  <c r="AN200" i="35"/>
  <c r="S199" i="14"/>
  <c r="AN201" i="35"/>
  <c r="S200" i="14" s="1"/>
  <c r="AN209" i="35"/>
  <c r="S208" i="14" s="1"/>
  <c r="AL210" i="35"/>
  <c r="R209" i="14"/>
  <c r="AL219" i="35"/>
  <c r="R218" i="14"/>
  <c r="Z207" i="35"/>
  <c r="AC195" i="35"/>
  <c r="AC197" i="35"/>
  <c r="Z174" i="35"/>
  <c r="Z178" i="35"/>
  <c r="Z149" i="35"/>
  <c r="AN138" i="35"/>
  <c r="S137" i="14"/>
  <c r="AL141" i="35"/>
  <c r="R140" i="14" s="1"/>
  <c r="AL148" i="35"/>
  <c r="R147" i="14" s="1"/>
  <c r="AL150" i="35"/>
  <c r="R149" i="14"/>
  <c r="AL158" i="35"/>
  <c r="R157" i="14"/>
  <c r="AN159" i="35"/>
  <c r="S158" i="14" s="1"/>
  <c r="AN163" i="35"/>
  <c r="S162" i="14" s="1"/>
  <c r="AL165" i="35"/>
  <c r="R164" i="14"/>
  <c r="AL169" i="35"/>
  <c r="R168" i="14"/>
  <c r="AL187" i="35"/>
  <c r="R186" i="14" s="1"/>
  <c r="AL195" i="35"/>
  <c r="R194" i="14" s="1"/>
  <c r="AN202" i="35"/>
  <c r="S201" i="14"/>
  <c r="AC204" i="35"/>
  <c r="AN206" i="35"/>
  <c r="S205" i="14"/>
  <c r="AC208" i="35"/>
  <c r="Z209" i="35"/>
  <c r="AN210" i="35"/>
  <c r="S209" i="14" s="1"/>
  <c r="AC213" i="35"/>
  <c r="AN214" i="35"/>
  <c r="S213" i="14"/>
  <c r="AN215" i="35"/>
  <c r="S214" i="14" s="1"/>
  <c r="AC217" i="35"/>
  <c r="AN220" i="35"/>
  <c r="S219" i="14" s="1"/>
  <c r="AC33" i="19"/>
  <c r="Z116" i="19"/>
  <c r="Z79" i="19"/>
  <c r="Z16" i="19"/>
  <c r="AC30" i="19"/>
  <c r="Z131" i="19"/>
  <c r="Z107" i="19"/>
  <c r="AN13" i="19"/>
  <c r="U49" i="14"/>
  <c r="AL15" i="19"/>
  <c r="T51" i="14"/>
  <c r="AN20" i="19"/>
  <c r="U56" i="14"/>
  <c r="AN24" i="19"/>
  <c r="U60" i="14"/>
  <c r="AN26" i="19"/>
  <c r="U62" i="14"/>
  <c r="AL30" i="19"/>
  <c r="T66" i="14"/>
  <c r="AN32" i="19"/>
  <c r="U68" i="14"/>
  <c r="AN35" i="19"/>
  <c r="U71" i="14"/>
  <c r="AN37" i="19"/>
  <c r="U73" i="14"/>
  <c r="AL39" i="19"/>
  <c r="T75" i="14"/>
  <c r="AN45" i="19"/>
  <c r="U81" i="14"/>
  <c r="AL53" i="19"/>
  <c r="T89" i="14"/>
  <c r="AL62" i="19"/>
  <c r="T98" i="14"/>
  <c r="AN63" i="19"/>
  <c r="U99" i="14"/>
  <c r="AN69" i="19"/>
  <c r="U105" i="14"/>
  <c r="AN76" i="19"/>
  <c r="U112" i="14"/>
  <c r="AN88" i="19"/>
  <c r="U124" i="14"/>
  <c r="AN96" i="19"/>
  <c r="U132" i="14"/>
  <c r="AN99" i="19"/>
  <c r="U135" i="14"/>
  <c r="AC99" i="19"/>
  <c r="AN140" i="19"/>
  <c r="U176" i="14"/>
  <c r="AC140" i="19"/>
  <c r="AN143" i="19"/>
  <c r="U179" i="14"/>
  <c r="AC143" i="19"/>
  <c r="AL181" i="19"/>
  <c r="T217" i="14"/>
  <c r="Z181" i="19"/>
  <c r="Z9" i="19"/>
  <c r="Z38" i="19"/>
  <c r="AC48" i="19"/>
  <c r="Z27" i="19"/>
  <c r="Z120" i="19"/>
  <c r="AL7" i="19"/>
  <c r="T43" i="14"/>
  <c r="AL8" i="19"/>
  <c r="T44" i="14"/>
  <c r="AN8" i="19"/>
  <c r="U44" i="14"/>
  <c r="Z11" i="19"/>
  <c r="Z14" i="19"/>
  <c r="AL20" i="19"/>
  <c r="T56" i="14"/>
  <c r="AN21" i="19"/>
  <c r="U57" i="14"/>
  <c r="AL22" i="19"/>
  <c r="T58" i="14"/>
  <c r="AL26" i="19"/>
  <c r="T62" i="14"/>
  <c r="AL32" i="19"/>
  <c r="T68" i="14"/>
  <c r="AL33" i="19"/>
  <c r="T69" i="14"/>
  <c r="AN41" i="19"/>
  <c r="U77" i="14"/>
  <c r="Z42" i="19"/>
  <c r="AL52" i="19"/>
  <c r="T88" i="14"/>
  <c r="AN52" i="19"/>
  <c r="U88" i="14"/>
  <c r="AN56" i="19"/>
  <c r="U92" i="14"/>
  <c r="AL58" i="19"/>
  <c r="T94" i="14"/>
  <c r="AL64" i="19"/>
  <c r="T100" i="14"/>
  <c r="AN66" i="19"/>
  <c r="U102" i="14"/>
  <c r="AL67" i="19"/>
  <c r="T103" i="14"/>
  <c r="AN70" i="19"/>
  <c r="U106" i="14"/>
  <c r="AC70" i="19"/>
  <c r="AN85" i="19"/>
  <c r="U121" i="14"/>
  <c r="AN89" i="19"/>
  <c r="U125" i="14"/>
  <c r="AC89" i="19"/>
  <c r="AN98" i="19"/>
  <c r="U134" i="14"/>
  <c r="AC98" i="19"/>
  <c r="AN108" i="19"/>
  <c r="U144" i="14"/>
  <c r="AC108" i="19"/>
  <c r="AL110" i="19"/>
  <c r="T146" i="14"/>
  <c r="Z110" i="19"/>
  <c r="AL135" i="19"/>
  <c r="T171" i="14"/>
  <c r="Z135" i="19"/>
  <c r="AN146" i="19"/>
  <c r="U182" i="14"/>
  <c r="AC146" i="19"/>
  <c r="AL161" i="19"/>
  <c r="T197" i="14"/>
  <c r="Z161" i="19"/>
  <c r="AN81" i="19"/>
  <c r="U117" i="14"/>
  <c r="AC81" i="19"/>
  <c r="AL96" i="19"/>
  <c r="T132" i="14"/>
  <c r="Z96" i="19"/>
  <c r="AN100" i="19"/>
  <c r="U136" i="14"/>
  <c r="AC100" i="19"/>
  <c r="AN101" i="19"/>
  <c r="U137" i="14"/>
  <c r="AC101" i="19"/>
  <c r="AL106" i="19"/>
  <c r="T142" i="14"/>
  <c r="Z106" i="19"/>
  <c r="AN145" i="19"/>
  <c r="U181" i="14"/>
  <c r="AC145" i="19"/>
  <c r="AN147" i="19"/>
  <c r="U183" i="14"/>
  <c r="AC147" i="19"/>
  <c r="AL149" i="19"/>
  <c r="T185" i="14"/>
  <c r="Z149" i="19"/>
  <c r="AN156" i="19"/>
  <c r="U192" i="14"/>
  <c r="AC156" i="19"/>
  <c r="Z12" i="19"/>
  <c r="AC59" i="19"/>
  <c r="AC71" i="19"/>
  <c r="Z46" i="19"/>
  <c r="Z34" i="19"/>
  <c r="Z29" i="19"/>
  <c r="Z94" i="19"/>
  <c r="AC11" i="19"/>
  <c r="Z80" i="19"/>
  <c r="Z13" i="19"/>
  <c r="AC14" i="19"/>
  <c r="Z18" i="19"/>
  <c r="AC19" i="19"/>
  <c r="Z23" i="19"/>
  <c r="AN23" i="19"/>
  <c r="U59" i="14"/>
  <c r="Z24" i="19"/>
  <c r="AC25" i="19"/>
  <c r="AL25" i="19"/>
  <c r="T61" i="14"/>
  <c r="AC28" i="19"/>
  <c r="AC29" i="19"/>
  <c r="AL31" i="19"/>
  <c r="T67" i="14"/>
  <c r="AN31" i="19"/>
  <c r="U67" i="14"/>
  <c r="AL35" i="19"/>
  <c r="T71" i="14"/>
  <c r="AC39" i="19"/>
  <c r="AC40" i="19"/>
  <c r="AC42" i="19"/>
  <c r="AL43" i="19"/>
  <c r="T79" i="14"/>
  <c r="AL44" i="19"/>
  <c r="T80" i="14"/>
  <c r="AN44" i="19"/>
  <c r="U80" i="14"/>
  <c r="AL45" i="19"/>
  <c r="T81" i="14"/>
  <c r="Z47" i="19"/>
  <c r="AL49" i="19"/>
  <c r="T85" i="14"/>
  <c r="AC50" i="19"/>
  <c r="Z51" i="19"/>
  <c r="AC51" i="19"/>
  <c r="AN53" i="19"/>
  <c r="U89" i="14"/>
  <c r="AC54" i="19"/>
  <c r="AL55" i="19"/>
  <c r="T91" i="14"/>
  <c r="AN55" i="19"/>
  <c r="U91" i="14"/>
  <c r="AL56" i="19"/>
  <c r="T92" i="14"/>
  <c r="AL57" i="19"/>
  <c r="T93" i="14"/>
  <c r="AN57" i="19"/>
  <c r="U93" i="14"/>
  <c r="Z60" i="19"/>
  <c r="AL63" i="19"/>
  <c r="T99" i="14"/>
  <c r="AN65" i="19"/>
  <c r="U101" i="14"/>
  <c r="AL73" i="19"/>
  <c r="T109" i="14"/>
  <c r="AN74" i="19"/>
  <c r="U110" i="14"/>
  <c r="AL77" i="19"/>
  <c r="T113" i="14"/>
  <c r="AL78" i="19"/>
  <c r="T114" i="14"/>
  <c r="AN82" i="19"/>
  <c r="U118" i="14"/>
  <c r="AN86" i="19"/>
  <c r="U122" i="14"/>
  <c r="AC86" i="19"/>
  <c r="AN87" i="19"/>
  <c r="U123" i="14"/>
  <c r="AN92" i="19"/>
  <c r="U128" i="14"/>
  <c r="AC92" i="19"/>
  <c r="AL93" i="19"/>
  <c r="T129" i="14"/>
  <c r="AN95" i="19"/>
  <c r="U131" i="14"/>
  <c r="AL101" i="19"/>
  <c r="T137" i="14"/>
  <c r="Z101" i="19"/>
  <c r="AN115" i="19"/>
  <c r="U151" i="14"/>
  <c r="AN139" i="19"/>
  <c r="U175" i="14"/>
  <c r="AN141" i="19"/>
  <c r="U177" i="14"/>
  <c r="AC141" i="19"/>
  <c r="AN152" i="19"/>
  <c r="U188" i="14"/>
  <c r="AN182" i="19"/>
  <c r="U218" i="14"/>
  <c r="AC182" i="19"/>
  <c r="AN104" i="19"/>
  <c r="U140" i="14"/>
  <c r="AC104" i="19"/>
  <c r="AL109" i="19"/>
  <c r="T145" i="14"/>
  <c r="AL115" i="19"/>
  <c r="T151" i="14"/>
  <c r="AN118" i="19"/>
  <c r="U154" i="14"/>
  <c r="AL122" i="19"/>
  <c r="T158" i="14"/>
  <c r="AN124" i="19"/>
  <c r="U160" i="14"/>
  <c r="AL125" i="19"/>
  <c r="T161" i="14"/>
  <c r="AN128" i="19"/>
  <c r="U164" i="14"/>
  <c r="AN132" i="19"/>
  <c r="U168" i="14"/>
  <c r="AC132" i="19"/>
  <c r="AN133" i="19"/>
  <c r="U169" i="14"/>
  <c r="AL143" i="19"/>
  <c r="T179" i="14"/>
  <c r="AN150" i="19"/>
  <c r="U186" i="14"/>
  <c r="AL156" i="19"/>
  <c r="T192" i="14"/>
  <c r="AN159" i="19"/>
  <c r="U195" i="14"/>
  <c r="AN160" i="19"/>
  <c r="U196" i="14"/>
  <c r="AC160" i="19"/>
  <c r="AL165" i="19"/>
  <c r="T201" i="14"/>
  <c r="AN168" i="19"/>
  <c r="U204" i="14"/>
  <c r="AL169" i="19"/>
  <c r="T205" i="14"/>
  <c r="Z169" i="19"/>
  <c r="AN170" i="19"/>
  <c r="U206" i="14"/>
  <c r="AL174" i="19"/>
  <c r="T210" i="14"/>
  <c r="Z174" i="19"/>
  <c r="AN176" i="19"/>
  <c r="U212" i="14"/>
  <c r="AN177" i="19"/>
  <c r="U213" i="14"/>
  <c r="AC177" i="19"/>
  <c r="AL124" i="19"/>
  <c r="T160" i="14"/>
  <c r="AN125" i="19"/>
  <c r="U161" i="14"/>
  <c r="AN130" i="19"/>
  <c r="U166" i="14"/>
  <c r="AN131" i="19"/>
  <c r="U167" i="14"/>
  <c r="AL133" i="19"/>
  <c r="T169" i="14"/>
  <c r="AN135" i="19"/>
  <c r="U171" i="14"/>
  <c r="AN136" i="19"/>
  <c r="U172" i="14"/>
  <c r="AL142" i="19"/>
  <c r="T178" i="14"/>
  <c r="AN149" i="19"/>
  <c r="U185" i="14"/>
  <c r="AL150" i="19"/>
  <c r="T186" i="14"/>
  <c r="AL154" i="19"/>
  <c r="T190" i="14"/>
  <c r="AL155" i="19"/>
  <c r="T191" i="14"/>
  <c r="AL157" i="19"/>
  <c r="T193" i="14"/>
  <c r="AL159" i="19"/>
  <c r="T195" i="14"/>
  <c r="AN163" i="19"/>
  <c r="U199" i="14"/>
  <c r="AC163" i="19"/>
  <c r="AN169" i="19"/>
  <c r="U205" i="14"/>
  <c r="AL170" i="19"/>
  <c r="T206" i="14"/>
  <c r="Z170" i="19"/>
  <c r="AL171" i="19"/>
  <c r="T207" i="14"/>
  <c r="AN172" i="19"/>
  <c r="U208" i="14"/>
  <c r="AL175" i="19"/>
  <c r="T211" i="14"/>
  <c r="AC68" i="19"/>
  <c r="AL72" i="19"/>
  <c r="T108" i="14"/>
  <c r="AL75" i="19"/>
  <c r="T111" i="14"/>
  <c r="AC78" i="19"/>
  <c r="AC80" i="19"/>
  <c r="AL86" i="19"/>
  <c r="T122" i="14"/>
  <c r="Z88" i="19"/>
  <c r="AC93" i="19"/>
  <c r="Z95" i="19"/>
  <c r="AL99" i="19"/>
  <c r="T135" i="14"/>
  <c r="Z99" i="19"/>
  <c r="AL104" i="19"/>
  <c r="T140" i="14"/>
  <c r="AL108" i="19"/>
  <c r="T144" i="14"/>
  <c r="AN112" i="19"/>
  <c r="U148" i="14"/>
  <c r="AN113" i="19"/>
  <c r="U149" i="14"/>
  <c r="AL118" i="19"/>
  <c r="T154" i="14"/>
  <c r="AN120" i="19"/>
  <c r="U156" i="14"/>
  <c r="AN121" i="19"/>
  <c r="U157" i="14"/>
  <c r="AC121" i="19"/>
  <c r="AL128" i="19"/>
  <c r="T164" i="14"/>
  <c r="AL132" i="19"/>
  <c r="T168" i="14"/>
  <c r="AN137" i="19"/>
  <c r="U173" i="14"/>
  <c r="AN142" i="19"/>
  <c r="U178" i="14"/>
  <c r="AC142" i="19"/>
  <c r="AN144" i="19"/>
  <c r="U180" i="14"/>
  <c r="AN155" i="19"/>
  <c r="U191" i="14"/>
  <c r="AC155" i="19"/>
  <c r="AN157" i="19"/>
  <c r="U193" i="14"/>
  <c r="AC157" i="19"/>
  <c r="AL160" i="19"/>
  <c r="T196" i="14"/>
  <c r="AN164" i="19"/>
  <c r="U200" i="14"/>
  <c r="AN166" i="19"/>
  <c r="U202" i="14"/>
  <c r="AL168" i="19"/>
  <c r="T204" i="14"/>
  <c r="AN171" i="19"/>
  <c r="U207" i="14"/>
  <c r="AC171" i="19"/>
  <c r="AL173" i="19"/>
  <c r="T209" i="14"/>
  <c r="AN175" i="19"/>
  <c r="U211" i="14"/>
  <c r="AC175" i="19"/>
  <c r="AL176" i="19"/>
  <c r="T212" i="14"/>
  <c r="AL177" i="19"/>
  <c r="T213" i="14"/>
  <c r="AN181" i="19"/>
  <c r="U217" i="14"/>
  <c r="AL97" i="19"/>
  <c r="T133" i="14"/>
  <c r="AN106" i="19"/>
  <c r="U142" i="14"/>
  <c r="AL114" i="19"/>
  <c r="T150" i="14"/>
  <c r="AL123" i="19"/>
  <c r="T159" i="14"/>
  <c r="AL130" i="19"/>
  <c r="T166" i="14"/>
  <c r="AL137" i="19"/>
  <c r="T173" i="14"/>
  <c r="AL138" i="19"/>
  <c r="T174" i="14"/>
  <c r="AL151" i="19"/>
  <c r="T187" i="14"/>
  <c r="AN153" i="19"/>
  <c r="U189" i="14"/>
  <c r="AN165" i="19"/>
  <c r="U201" i="14"/>
  <c r="AL166" i="19"/>
  <c r="T202" i="14"/>
  <c r="AL172" i="19"/>
  <c r="T208" i="14"/>
  <c r="AN183" i="19"/>
  <c r="U219" i="14"/>
  <c r="AN156" i="35"/>
  <c r="S155" i="14"/>
  <c r="AC156" i="35"/>
  <c r="AL138" i="35"/>
  <c r="R137" i="14" s="1"/>
  <c r="AC141" i="35"/>
  <c r="AC145" i="35"/>
  <c r="AL153" i="35"/>
  <c r="R152" i="14"/>
  <c r="AN158" i="35"/>
  <c r="S157" i="14" s="1"/>
  <c r="Z140" i="35"/>
  <c r="AC142" i="35"/>
  <c r="AC146" i="35"/>
  <c r="AC147" i="35"/>
  <c r="AC153" i="35"/>
  <c r="AN157" i="35"/>
  <c r="S156" i="14"/>
  <c r="AC157" i="35"/>
  <c r="AC139" i="35"/>
  <c r="Z145" i="35"/>
  <c r="AC150" i="35"/>
  <c r="AC160" i="35"/>
  <c r="AC161" i="35"/>
  <c r="AC162" i="35"/>
  <c r="AC164" i="35"/>
  <c r="AC167" i="35"/>
  <c r="AC168" i="35"/>
  <c r="AC170" i="35"/>
  <c r="AC171" i="35"/>
  <c r="Z172" i="35"/>
  <c r="AC174" i="35"/>
  <c r="AC175" i="35"/>
  <c r="Z179" i="35"/>
  <c r="AC180" i="35"/>
  <c r="AC181" i="35"/>
  <c r="AC182" i="35"/>
  <c r="AN183" i="35"/>
  <c r="S182" i="14"/>
  <c r="AC185" i="35"/>
  <c r="Z192" i="35"/>
  <c r="Z193" i="35"/>
  <c r="AC198" i="35"/>
  <c r="AC201" i="35"/>
  <c r="AC203" i="35"/>
  <c r="Z204" i="35"/>
  <c r="Z208" i="35"/>
  <c r="AC209" i="35"/>
  <c r="AL211" i="35"/>
  <c r="R210" i="14"/>
  <c r="AC212" i="35"/>
  <c r="AL216" i="35"/>
  <c r="R215" i="14" s="1"/>
  <c r="Z217" i="35"/>
  <c r="Z218" i="35"/>
  <c r="AC219" i="35"/>
  <c r="AC220" i="35"/>
  <c r="AC163" i="35"/>
  <c r="AC173" i="35"/>
  <c r="AC177" i="35"/>
  <c r="AC178" i="35"/>
  <c r="AC194" i="35"/>
  <c r="AC205" i="35"/>
  <c r="AC206" i="35"/>
  <c r="AC216" i="35"/>
  <c r="AL213" i="35"/>
  <c r="R212" i="14" s="1"/>
  <c r="AN211" i="35"/>
  <c r="S210" i="14" s="1"/>
  <c r="AL215" i="35"/>
  <c r="R214" i="14"/>
  <c r="AC165" i="35"/>
  <c r="AC166" i="35"/>
  <c r="AC169" i="35"/>
  <c r="AL183" i="35"/>
  <c r="R182" i="14"/>
  <c r="AL186" i="35"/>
  <c r="R185" i="14"/>
  <c r="AC187" i="35"/>
  <c r="AC188" i="35"/>
  <c r="AN193" i="35"/>
  <c r="S192" i="14" s="1"/>
  <c r="Z194" i="35"/>
  <c r="AL197" i="35"/>
  <c r="R196" i="14"/>
  <c r="AL202" i="35"/>
  <c r="R201" i="14" s="1"/>
  <c r="Z206" i="35"/>
  <c r="AC214" i="35"/>
  <c r="AC215" i="35"/>
  <c r="AL214" i="35"/>
  <c r="R213" i="14" s="1"/>
  <c r="Z216" i="35"/>
  <c r="AN18" i="7"/>
  <c r="O17" i="14"/>
  <c r="AN19" i="7"/>
  <c r="O18" i="14"/>
  <c r="AL28" i="7"/>
  <c r="N27" i="14"/>
  <c r="AL78" i="7"/>
  <c r="N77" i="14"/>
  <c r="Z85" i="7"/>
  <c r="AL87" i="7"/>
  <c r="N86" i="14"/>
  <c r="AL99" i="7"/>
  <c r="N98" i="14"/>
  <c r="AL102" i="7"/>
  <c r="N101" i="14"/>
  <c r="Z102" i="7"/>
  <c r="Z22" i="7"/>
  <c r="AL8" i="7"/>
  <c r="N7" i="14"/>
  <c r="AN8" i="7"/>
  <c r="O7" i="14"/>
  <c r="AL9" i="7"/>
  <c r="N8" i="14"/>
  <c r="AL11" i="7"/>
  <c r="N10" i="14"/>
  <c r="AN12" i="7"/>
  <c r="O11" i="14"/>
  <c r="AL13" i="7"/>
  <c r="N12" i="14"/>
  <c r="AL15" i="7"/>
  <c r="N14" i="14"/>
  <c r="AL19" i="7"/>
  <c r="N18" i="14"/>
  <c r="AN21" i="7"/>
  <c r="O20" i="14"/>
  <c r="AL23" i="7"/>
  <c r="N22" i="14"/>
  <c r="AN24" i="7"/>
  <c r="O23" i="14"/>
  <c r="AL24" i="7"/>
  <c r="N23" i="14"/>
  <c r="AL30" i="7"/>
  <c r="N29" i="14"/>
  <c r="AL32" i="7"/>
  <c r="N31" i="14"/>
  <c r="AN32" i="7"/>
  <c r="O31" i="14"/>
  <c r="AL33" i="7"/>
  <c r="N32" i="14"/>
  <c r="AN35" i="7"/>
  <c r="O34" i="14"/>
  <c r="AN40" i="7"/>
  <c r="O39" i="14"/>
  <c r="AL41" i="7"/>
  <c r="N40" i="14"/>
  <c r="AN41" i="7"/>
  <c r="O40" i="14"/>
  <c r="AL43" i="7"/>
  <c r="N42" i="14"/>
  <c r="AL44" i="7"/>
  <c r="N43" i="14"/>
  <c r="AN44" i="7"/>
  <c r="O43" i="14"/>
  <c r="AN45" i="7"/>
  <c r="O44" i="14"/>
  <c r="AL46" i="7"/>
  <c r="N45" i="14"/>
  <c r="AL50" i="7"/>
  <c r="N49" i="14"/>
  <c r="AL54" i="7"/>
  <c r="N53" i="14"/>
  <c r="AN54" i="7"/>
  <c r="O53" i="14"/>
  <c r="AL55" i="7"/>
  <c r="N54" i="14"/>
  <c r="AL60" i="7"/>
  <c r="N59" i="14"/>
  <c r="AN61" i="7"/>
  <c r="O60" i="14"/>
  <c r="AN62" i="7"/>
  <c r="O61" i="14"/>
  <c r="AL73" i="7"/>
  <c r="N72" i="14"/>
  <c r="AL74" i="7"/>
  <c r="N73" i="14"/>
  <c r="AL75" i="7"/>
  <c r="N74" i="14"/>
  <c r="AN79" i="7"/>
  <c r="O78" i="14"/>
  <c r="AN80" i="7"/>
  <c r="O79" i="14"/>
  <c r="AL81" i="7"/>
  <c r="N80" i="14"/>
  <c r="AL82" i="7"/>
  <c r="N81" i="14"/>
  <c r="AL83" i="7"/>
  <c r="N82" i="14"/>
  <c r="AN89" i="7"/>
  <c r="O88" i="14"/>
  <c r="AL92" i="7"/>
  <c r="N91" i="14"/>
  <c r="AN93" i="7"/>
  <c r="O92" i="14"/>
  <c r="AL94" i="7"/>
  <c r="N93" i="14"/>
  <c r="AN95" i="7"/>
  <c r="O94" i="14"/>
  <c r="AN97" i="7"/>
  <c r="O96" i="14"/>
  <c r="Z7" i="7"/>
  <c r="AN7" i="7"/>
  <c r="O6" i="14"/>
  <c r="AL12" i="7"/>
  <c r="N11" i="14"/>
  <c r="Z17" i="7"/>
  <c r="AN17" i="7"/>
  <c r="O16" i="14"/>
  <c r="AL18" i="7"/>
  <c r="N17" i="14"/>
  <c r="AC20" i="7"/>
  <c r="AL21" i="7"/>
  <c r="N20" i="14"/>
  <c r="AL27" i="7"/>
  <c r="N26" i="14"/>
  <c r="Z29" i="7"/>
  <c r="AC29" i="7"/>
  <c r="AL35" i="7"/>
  <c r="N34" i="14"/>
  <c r="AC36" i="7"/>
  <c r="AL37" i="7"/>
  <c r="N36" i="14"/>
  <c r="AL38" i="7"/>
  <c r="N37" i="14"/>
  <c r="AL40" i="7"/>
  <c r="N39" i="14"/>
  <c r="AL47" i="7"/>
  <c r="N46" i="14"/>
  <c r="AL48" i="7"/>
  <c r="N47" i="14"/>
  <c r="AL49" i="7"/>
  <c r="N48" i="14"/>
  <c r="AC52" i="7"/>
  <c r="AL51" i="7"/>
  <c r="N50" i="14"/>
  <c r="AL56" i="7"/>
  <c r="N55" i="14"/>
  <c r="AC56" i="7"/>
  <c r="Z57" i="7"/>
  <c r="Z58" i="7"/>
  <c r="Z61" i="7"/>
  <c r="Z70" i="7"/>
  <c r="AC76" i="7"/>
  <c r="Z79" i="7"/>
  <c r="AL80" i="7"/>
  <c r="N79" i="14"/>
  <c r="AC84" i="7"/>
  <c r="AC85" i="7"/>
  <c r="Z88" i="7"/>
  <c r="AC90" i="7"/>
  <c r="AC91" i="7"/>
  <c r="AL93" i="7"/>
  <c r="N92" i="14"/>
  <c r="AC94" i="7"/>
  <c r="AN96" i="7"/>
  <c r="O95" i="14"/>
  <c r="AC98" i="7"/>
  <c r="Z16" i="7"/>
  <c r="Z25" i="7"/>
  <c r="Z31" i="7"/>
  <c r="AC31" i="7"/>
  <c r="AC60" i="7"/>
  <c r="Z62" i="7"/>
  <c r="Z64" i="7"/>
  <c r="AC65" i="7"/>
  <c r="AC86" i="7"/>
  <c r="AL97" i="7"/>
  <c r="N96" i="14"/>
  <c r="AL98" i="7"/>
  <c r="N97" i="14"/>
  <c r="AC105" i="7"/>
  <c r="AC108" i="7"/>
  <c r="AC116" i="7"/>
  <c r="AC118" i="7"/>
  <c r="AC126" i="7"/>
  <c r="AC145" i="7"/>
  <c r="AL147" i="7"/>
  <c r="N146" i="14"/>
  <c r="Z153" i="7"/>
  <c r="Z159" i="7"/>
  <c r="AL160" i="7"/>
  <c r="N159" i="14"/>
  <c r="AC163" i="7"/>
  <c r="AC165" i="7"/>
  <c r="Z166" i="7"/>
  <c r="AC167" i="7"/>
  <c r="Z180" i="7"/>
  <c r="AC182" i="7"/>
  <c r="AC185" i="7"/>
  <c r="AC186" i="7"/>
  <c r="AL200" i="7"/>
  <c r="N197" i="14"/>
  <c r="AL202" i="7"/>
  <c r="N199" i="14"/>
  <c r="AC210" i="7"/>
  <c r="AN213" i="7"/>
  <c r="O210" i="14"/>
  <c r="Z220" i="7"/>
  <c r="Z221" i="7"/>
  <c r="Z222" i="7"/>
  <c r="AC107" i="7"/>
  <c r="AC113" i="7"/>
  <c r="AC122" i="7"/>
  <c r="AC130" i="7"/>
  <c r="AC134" i="7"/>
  <c r="AC139" i="7"/>
  <c r="AC141" i="7"/>
  <c r="AC170" i="7"/>
  <c r="AC171" i="7"/>
  <c r="AC172" i="7"/>
  <c r="AC173" i="7"/>
  <c r="AC178" i="7"/>
  <c r="AC190" i="7"/>
  <c r="Z192" i="7"/>
  <c r="AC201" i="7"/>
  <c r="Z203" i="7"/>
  <c r="Z214" i="7"/>
  <c r="AC216" i="7"/>
  <c r="AC217" i="7"/>
  <c r="Z218" i="7"/>
  <c r="Z219" i="7"/>
  <c r="AL213" i="7"/>
  <c r="N210" i="14"/>
  <c r="AC109" i="7"/>
  <c r="Z113" i="7"/>
  <c r="AC115" i="7"/>
  <c r="AN117" i="7"/>
  <c r="O116" i="14"/>
  <c r="AL120" i="7"/>
  <c r="N119" i="14"/>
  <c r="AL124" i="7"/>
  <c r="N123" i="14"/>
  <c r="AC127" i="7"/>
  <c r="AC131" i="7"/>
  <c r="AC135" i="7"/>
  <c r="AC143" i="7"/>
  <c r="Z148" i="7"/>
  <c r="AN153" i="7"/>
  <c r="O152" i="14"/>
  <c r="AC155" i="7"/>
  <c r="AC157" i="7"/>
  <c r="AC161" i="7"/>
  <c r="AC164" i="7"/>
  <c r="AC168" i="7"/>
  <c r="Z169" i="7"/>
  <c r="Z174" i="7"/>
  <c r="AN176" i="7"/>
  <c r="O175" i="14"/>
  <c r="AN177" i="7"/>
  <c r="O176" i="14"/>
  <c r="AC181" i="7"/>
  <c r="AL183" i="7"/>
  <c r="N182" i="14"/>
  <c r="AC184" i="7"/>
  <c r="AL187" i="7"/>
  <c r="N186" i="14"/>
  <c r="AC192" i="7"/>
  <c r="Z193" i="7"/>
  <c r="AL194" i="7"/>
  <c r="N193" i="14"/>
  <c r="AN203" i="7"/>
  <c r="O200" i="14"/>
  <c r="Z205" i="7"/>
  <c r="AC213" i="7"/>
  <c r="Z216" i="7"/>
  <c r="AL11" i="2"/>
  <c r="D10" i="14"/>
  <c r="AN16" i="2"/>
  <c r="E15" i="14"/>
  <c r="AL8" i="2"/>
  <c r="D7" i="14"/>
  <c r="AN10" i="2"/>
  <c r="E9" i="14"/>
  <c r="AL12" i="2"/>
  <c r="D11" i="14"/>
  <c r="AN13" i="2"/>
  <c r="E12" i="14"/>
  <c r="AL18" i="2"/>
  <c r="D17" i="14"/>
  <c r="AN19" i="2"/>
  <c r="E18" i="14"/>
  <c r="AL21" i="2"/>
  <c r="D20" i="14"/>
  <c r="AL23" i="2"/>
  <c r="D22" i="14"/>
  <c r="AN25" i="2"/>
  <c r="E24" i="14"/>
  <c r="AL26" i="2"/>
  <c r="D25" i="14"/>
  <c r="AN26" i="2"/>
  <c r="E25" i="14"/>
  <c r="AL28" i="2"/>
  <c r="D27" i="14"/>
  <c r="Z28" i="2"/>
  <c r="AN7" i="2"/>
  <c r="E6" i="14"/>
  <c r="AC9" i="2"/>
  <c r="Z13" i="2"/>
  <c r="AN14" i="2"/>
  <c r="E13" i="14"/>
  <c r="AL15" i="2"/>
  <c r="D14" i="14"/>
  <c r="AN15" i="2"/>
  <c r="E14" i="14"/>
  <c r="AL16" i="2"/>
  <c r="D15" i="14"/>
  <c r="AL19" i="2"/>
  <c r="D18" i="14"/>
  <c r="AN22" i="2"/>
  <c r="E21" i="14"/>
  <c r="AC24" i="2"/>
  <c r="AL24" i="2"/>
  <c r="D23" i="14"/>
  <c r="AL25" i="2"/>
  <c r="D24" i="14"/>
  <c r="AC27" i="2"/>
  <c r="AL27" i="2"/>
  <c r="D26" i="14"/>
  <c r="AL33" i="2"/>
  <c r="D32" i="14"/>
  <c r="Z33" i="2"/>
  <c r="AL35" i="2"/>
  <c r="D34" i="14"/>
  <c r="Z35" i="2"/>
  <c r="AN50" i="2"/>
  <c r="E49" i="14"/>
  <c r="AL63" i="2"/>
  <c r="D62" i="14"/>
  <c r="AL78" i="2"/>
  <c r="D77" i="14"/>
  <c r="AL93" i="2"/>
  <c r="D92" i="14"/>
  <c r="AL94" i="2"/>
  <c r="D93" i="14"/>
  <c r="AL97" i="2"/>
  <c r="D96" i="14"/>
  <c r="AN215" i="2"/>
  <c r="E212" i="14"/>
  <c r="AN216" i="2"/>
  <c r="E213" i="14"/>
  <c r="AN217" i="2"/>
  <c r="E214" i="14"/>
  <c r="AN218" i="2"/>
  <c r="E215" i="14"/>
  <c r="AL30" i="2"/>
  <c r="D29" i="14"/>
  <c r="AL31" i="2"/>
  <c r="D30" i="14"/>
  <c r="AN32" i="2"/>
  <c r="E31" i="14"/>
  <c r="AN33" i="2"/>
  <c r="E32" i="14"/>
  <c r="AL34" i="2"/>
  <c r="D33" i="14"/>
  <c r="AL40" i="2"/>
  <c r="D39" i="14"/>
  <c r="AC41" i="2"/>
  <c r="AC43" i="2"/>
  <c r="AL44" i="2"/>
  <c r="D43" i="14"/>
  <c r="AL46" i="2"/>
  <c r="D45" i="14"/>
  <c r="AL47" i="2"/>
  <c r="D46" i="14"/>
  <c r="AL48" i="2"/>
  <c r="D47" i="14"/>
  <c r="AL49" i="2"/>
  <c r="D48" i="14"/>
  <c r="AN49" i="2"/>
  <c r="E48" i="14"/>
  <c r="Z50" i="2"/>
  <c r="AN52" i="2"/>
  <c r="E51" i="14"/>
  <c r="AC54" i="2"/>
  <c r="AC55" i="2"/>
  <c r="AL56" i="2"/>
  <c r="D55" i="14"/>
  <c r="AC56" i="2"/>
  <c r="AL57" i="2"/>
  <c r="D56" i="14"/>
  <c r="AN57" i="2"/>
  <c r="E56" i="14"/>
  <c r="AC58" i="2"/>
  <c r="AC59" i="2"/>
  <c r="AN60" i="2"/>
  <c r="E59" i="14"/>
  <c r="Z61" i="2"/>
  <c r="AC64" i="2"/>
  <c r="AL65" i="2"/>
  <c r="D64" i="14"/>
  <c r="AC65" i="2"/>
  <c r="AL67" i="2"/>
  <c r="D66" i="14"/>
  <c r="AL68" i="2"/>
  <c r="D67" i="14"/>
  <c r="AL70" i="2"/>
  <c r="D69" i="14"/>
  <c r="AC70" i="2"/>
  <c r="AL73" i="2"/>
  <c r="D72" i="14"/>
  <c r="AC77" i="2"/>
  <c r="AC80" i="2"/>
  <c r="AL81" i="2"/>
  <c r="D80" i="14"/>
  <c r="AN85" i="2"/>
  <c r="E84" i="14"/>
  <c r="Z86" i="2"/>
  <c r="AN86" i="2"/>
  <c r="E85" i="14"/>
  <c r="Z88" i="2"/>
  <c r="AC88" i="2"/>
  <c r="AL89" i="2"/>
  <c r="D88" i="14"/>
  <c r="AN90" i="2"/>
  <c r="E89" i="14"/>
  <c r="AN91" i="2"/>
  <c r="E90" i="14"/>
  <c r="AL92" i="2"/>
  <c r="D91" i="14"/>
  <c r="AL96" i="2"/>
  <c r="D95" i="14"/>
  <c r="AL99" i="2"/>
  <c r="D98" i="14"/>
  <c r="AL100" i="2"/>
  <c r="D99" i="14"/>
  <c r="AC101" i="2"/>
  <c r="AC102" i="2"/>
  <c r="Z105" i="2"/>
  <c r="AL106" i="2"/>
  <c r="D105" i="14"/>
  <c r="AN116" i="2"/>
  <c r="E115" i="14"/>
  <c r="AC118" i="2"/>
  <c r="AC119" i="2"/>
  <c r="AC121" i="2"/>
  <c r="AC132" i="2"/>
  <c r="AL133" i="2"/>
  <c r="D132" i="14"/>
  <c r="AC138" i="2"/>
  <c r="AC144" i="2"/>
  <c r="AC145" i="2"/>
  <c r="AN146" i="2"/>
  <c r="E145" i="14"/>
  <c r="AC147" i="2"/>
  <c r="AC149" i="2"/>
  <c r="AC152" i="2"/>
  <c r="AL158" i="2"/>
  <c r="D157" i="14"/>
  <c r="AC159" i="2"/>
  <c r="AN161" i="2"/>
  <c r="E160" i="14"/>
  <c r="Z162" i="2"/>
  <c r="AC171" i="2"/>
  <c r="AC173" i="2"/>
  <c r="AN176" i="2"/>
  <c r="E175" i="14"/>
  <c r="AC177" i="2"/>
  <c r="AC180" i="2"/>
  <c r="Z183" i="2"/>
  <c r="Z185" i="2"/>
  <c r="Z194" i="2"/>
  <c r="AC195" i="2"/>
  <c r="AC199" i="2"/>
  <c r="AN201" i="2"/>
  <c r="E198" i="14"/>
  <c r="Z203" i="2"/>
  <c r="AC207" i="2"/>
  <c r="AL208" i="2"/>
  <c r="D205" i="14"/>
  <c r="Z214" i="2"/>
  <c r="Z221" i="2"/>
  <c r="Z222" i="2"/>
  <c r="AN67" i="2"/>
  <c r="E66" i="14"/>
  <c r="AL82" i="2"/>
  <c r="D81" i="14"/>
  <c r="AL98" i="2"/>
  <c r="D97" i="14"/>
  <c r="AL215" i="2"/>
  <c r="D212" i="14"/>
  <c r="AL216" i="2"/>
  <c r="D213" i="14"/>
  <c r="AL217" i="2"/>
  <c r="D214" i="14"/>
  <c r="AL218" i="2"/>
  <c r="D215" i="14"/>
  <c r="AL29" i="2"/>
  <c r="D28" i="14"/>
  <c r="AN30" i="2"/>
  <c r="E29" i="14"/>
  <c r="AN34" i="2"/>
  <c r="E33" i="14"/>
  <c r="AL36" i="2"/>
  <c r="D35" i="14"/>
  <c r="Z37" i="2"/>
  <c r="AC37" i="2"/>
  <c r="AN39" i="2"/>
  <c r="E38" i="14"/>
  <c r="AL42" i="2"/>
  <c r="D41" i="14"/>
  <c r="Z43" i="2"/>
  <c r="AN46" i="2"/>
  <c r="E45" i="14"/>
  <c r="AN47" i="2"/>
  <c r="E46" i="14"/>
  <c r="AC48" i="2"/>
  <c r="AC50" i="2"/>
  <c r="AL52" i="2"/>
  <c r="D51" i="14"/>
  <c r="AL51" i="2"/>
  <c r="D50" i="14"/>
  <c r="AL58" i="2"/>
  <c r="D57" i="14"/>
  <c r="AC61" i="2"/>
  <c r="Z63" i="2"/>
  <c r="AL64" i="2"/>
  <c r="D63" i="14"/>
  <c r="AN71" i="2"/>
  <c r="E70" i="14"/>
  <c r="AL74" i="2"/>
  <c r="D73" i="14"/>
  <c r="AL77" i="2"/>
  <c r="D76" i="14"/>
  <c r="Z78" i="2"/>
  <c r="AL80" i="2"/>
  <c r="D79" i="14"/>
  <c r="AL87" i="2"/>
  <c r="D86" i="14"/>
  <c r="AL90" i="2"/>
  <c r="D89" i="14"/>
  <c r="AN92" i="2"/>
  <c r="E91" i="14"/>
  <c r="Z93" i="2"/>
  <c r="AN93" i="2"/>
  <c r="E92" i="14"/>
  <c r="Z94" i="2"/>
  <c r="AN94" i="2"/>
  <c r="E93" i="14"/>
  <c r="Z97" i="2"/>
  <c r="AN100" i="2"/>
  <c r="E99" i="14"/>
  <c r="AC105" i="2"/>
  <c r="AN106" i="2"/>
  <c r="E105" i="14"/>
  <c r="AC107" i="2"/>
  <c r="AC108" i="2"/>
  <c r="AC110" i="2"/>
  <c r="AC111" i="2"/>
  <c r="AC112" i="2"/>
  <c r="AC114" i="2"/>
  <c r="AC117" i="2"/>
  <c r="AL123" i="2"/>
  <c r="D122" i="14"/>
  <c r="AC125" i="2"/>
  <c r="AN128" i="2"/>
  <c r="E127" i="14"/>
  <c r="AL128" i="2"/>
  <c r="D127" i="14"/>
  <c r="Z138" i="2"/>
  <c r="AC139" i="2"/>
  <c r="AC142" i="2"/>
  <c r="AL148" i="2"/>
  <c r="D147" i="14"/>
  <c r="Z149" i="2"/>
  <c r="AL150" i="2"/>
  <c r="D149" i="14"/>
  <c r="AC153" i="2"/>
  <c r="AN162" i="2"/>
  <c r="E161" i="14"/>
  <c r="AC164" i="2"/>
  <c r="AC166" i="2"/>
  <c r="AN174" i="2"/>
  <c r="E173" i="14"/>
  <c r="AC178" i="2"/>
  <c r="AC182" i="2"/>
  <c r="AC183" i="2"/>
  <c r="Z184" i="2"/>
  <c r="AC185" i="2"/>
  <c r="Z187" i="2"/>
  <c r="AC188" i="2"/>
  <c r="AL192" i="2"/>
  <c r="D191" i="14"/>
  <c r="AL193" i="2"/>
  <c r="D192" i="14"/>
  <c r="AN194" i="2"/>
  <c r="E193" i="14"/>
  <c r="Z200" i="2"/>
  <c r="AL201" i="2"/>
  <c r="D198" i="14"/>
  <c r="AL202" i="2"/>
  <c r="D199" i="14"/>
  <c r="AC203" i="2"/>
  <c r="AC204" i="2"/>
  <c r="AL209" i="2"/>
  <c r="D206" i="14"/>
  <c r="AC213" i="2"/>
  <c r="AC214" i="2"/>
  <c r="AC215" i="2"/>
  <c r="AC216" i="2"/>
  <c r="AC217" i="2"/>
  <c r="AC218" i="2"/>
  <c r="AC221" i="2"/>
  <c r="AC222" i="2"/>
  <c r="AL9" i="32"/>
  <c r="AT118" i="14"/>
  <c r="Z9" i="32"/>
  <c r="AN19" i="32"/>
  <c r="AU128" i="14"/>
  <c r="AC19" i="32"/>
  <c r="AN24" i="32"/>
  <c r="AU133" i="14"/>
  <c r="AC24" i="32"/>
  <c r="AL33" i="32"/>
  <c r="AT142" i="14"/>
  <c r="Z33" i="32"/>
  <c r="AL45" i="32"/>
  <c r="AT154" i="14"/>
  <c r="Z45" i="32"/>
  <c r="AL12" i="32"/>
  <c r="AT121" i="14"/>
  <c r="Z12" i="32"/>
  <c r="AN14" i="32"/>
  <c r="AU123" i="14"/>
  <c r="AC14" i="32"/>
  <c r="AL30" i="32"/>
  <c r="AT139" i="14"/>
  <c r="Z30" i="32"/>
  <c r="AN35" i="32"/>
  <c r="AU144" i="14"/>
  <c r="AC35" i="32"/>
  <c r="AN40" i="32"/>
  <c r="AU149" i="14"/>
  <c r="AL8" i="32"/>
  <c r="AT117" i="14"/>
  <c r="Z8" i="32"/>
  <c r="AN18" i="32"/>
  <c r="AU127" i="14"/>
  <c r="AC18" i="32"/>
  <c r="AN39" i="32"/>
  <c r="AU148" i="14"/>
  <c r="AN71" i="32"/>
  <c r="AU180" i="14"/>
  <c r="AC71" i="32"/>
  <c r="AN73" i="32"/>
  <c r="AU182" i="14"/>
  <c r="AC73" i="32"/>
  <c r="AN75" i="32"/>
  <c r="AU184" i="14"/>
  <c r="AL65" i="32"/>
  <c r="AT174" i="14"/>
  <c r="Z65" i="32"/>
  <c r="AN63" i="32"/>
  <c r="AU172" i="14"/>
  <c r="AC63" i="32"/>
  <c r="AN57" i="32"/>
  <c r="AU166" i="14"/>
  <c r="AC57" i="32"/>
  <c r="AN80" i="32"/>
  <c r="AU189" i="14"/>
  <c r="AN87" i="32"/>
  <c r="AU196" i="14"/>
  <c r="AC87" i="32"/>
  <c r="AL102" i="32"/>
  <c r="AT211" i="14"/>
  <c r="AN105" i="32"/>
  <c r="AU214" i="14"/>
  <c r="AC105" i="32"/>
  <c r="AN110" i="32"/>
  <c r="AU219" i="14"/>
  <c r="AC110" i="32"/>
  <c r="AN11" i="32"/>
  <c r="AU120" i="14"/>
  <c r="AC11" i="32"/>
  <c r="AL13" i="32"/>
  <c r="AT122" i="14"/>
  <c r="Z13" i="32"/>
  <c r="AN15" i="32"/>
  <c r="AU124" i="14"/>
  <c r="AC15" i="32"/>
  <c r="AL17" i="32"/>
  <c r="AT126" i="14"/>
  <c r="Z17" i="32"/>
  <c r="AN29" i="32"/>
  <c r="AU138" i="14"/>
  <c r="AL31" i="32"/>
  <c r="AT140" i="14"/>
  <c r="Z31" i="32"/>
  <c r="AN38" i="32"/>
  <c r="AU147" i="14"/>
  <c r="AC38" i="32"/>
  <c r="AL42" i="32"/>
  <c r="AT151" i="14"/>
  <c r="Z42" i="32"/>
  <c r="AN76" i="32"/>
  <c r="AU185" i="14"/>
  <c r="AC76" i="32"/>
  <c r="AN50" i="32"/>
  <c r="AU159" i="14"/>
  <c r="AC50" i="32"/>
  <c r="AL81" i="32"/>
  <c r="AT190" i="14"/>
  <c r="Z81" i="32"/>
  <c r="AL92" i="32"/>
  <c r="AT201" i="14"/>
  <c r="AN93" i="32"/>
  <c r="AU202" i="14"/>
  <c r="AL95" i="32"/>
  <c r="AT204" i="14"/>
  <c r="AL106" i="32"/>
  <c r="AT215" i="14"/>
  <c r="Z106" i="32"/>
  <c r="AL21" i="32"/>
  <c r="AT130" i="14"/>
  <c r="AL44" i="32"/>
  <c r="AT153" i="14"/>
  <c r="AN45" i="32"/>
  <c r="AU154" i="14"/>
  <c r="Z73" i="32"/>
  <c r="AN64" i="32"/>
  <c r="AU173" i="14"/>
  <c r="AL59" i="32"/>
  <c r="AT168" i="14"/>
  <c r="AN51" i="32"/>
  <c r="AU160" i="14"/>
  <c r="AN48" i="32"/>
  <c r="AU157" i="14"/>
  <c r="AL47" i="32"/>
  <c r="AT156" i="14"/>
  <c r="AL46" i="32"/>
  <c r="AT155" i="14"/>
  <c r="AN81" i="32"/>
  <c r="AU190" i="14"/>
  <c r="AL85" i="32"/>
  <c r="AT194" i="14"/>
  <c r="AC90" i="32"/>
  <c r="AC92" i="32"/>
  <c r="AC95" i="32"/>
  <c r="Z97" i="32"/>
  <c r="AC100" i="32"/>
  <c r="Z105" i="32"/>
  <c r="AC16" i="32"/>
  <c r="Z22" i="32"/>
  <c r="Z23" i="32"/>
  <c r="AC26" i="32"/>
  <c r="AN27" i="32"/>
  <c r="AU136" i="14"/>
  <c r="AL32" i="32"/>
  <c r="AT141" i="14"/>
  <c r="AN33" i="32"/>
  <c r="AU142" i="14"/>
  <c r="AC34" i="32"/>
  <c r="AC36" i="32"/>
  <c r="AC37" i="32"/>
  <c r="AN41" i="32"/>
  <c r="AU150" i="14"/>
  <c r="AC74" i="32"/>
  <c r="Z78" i="32"/>
  <c r="AC79" i="32"/>
  <c r="AL64" i="32"/>
  <c r="AT173" i="14"/>
  <c r="AL63" i="32"/>
  <c r="AT172" i="14"/>
  <c r="AN61" i="32"/>
  <c r="AU170" i="14"/>
  <c r="AL60" i="32"/>
  <c r="AT169" i="14"/>
  <c r="AL58" i="32"/>
  <c r="AT167" i="14"/>
  <c r="AL55" i="32"/>
  <c r="AT164" i="14"/>
  <c r="AN54" i="32"/>
  <c r="AU163" i="14"/>
  <c r="AL53" i="32"/>
  <c r="AT162" i="14"/>
  <c r="AN52" i="32"/>
  <c r="AU161" i="14"/>
  <c r="AL48" i="32"/>
  <c r="AT157" i="14"/>
  <c r="AC82" i="32"/>
  <c r="AL83" i="32"/>
  <c r="AT192" i="14"/>
  <c r="Z89" i="32"/>
  <c r="Z91" i="32"/>
  <c r="Z93" i="32"/>
  <c r="AC94" i="32"/>
  <c r="AL28" i="32"/>
  <c r="AT137" i="14"/>
  <c r="AL72" i="32"/>
  <c r="AT181" i="14"/>
  <c r="AN68" i="32"/>
  <c r="AU177" i="14"/>
  <c r="AL67" i="32"/>
  <c r="AT176" i="14"/>
  <c r="AN66" i="32"/>
  <c r="AU175" i="14"/>
  <c r="AN65" i="32"/>
  <c r="AU174" i="14"/>
  <c r="AN62" i="32"/>
  <c r="AU171" i="14"/>
  <c r="AL61" i="32"/>
  <c r="AT170" i="14"/>
  <c r="AN59" i="32"/>
  <c r="AU168" i="14"/>
  <c r="AN56" i="32"/>
  <c r="AU165" i="14"/>
  <c r="AL51" i="32"/>
  <c r="AT160" i="14"/>
  <c r="AN49" i="32"/>
  <c r="AU158" i="14"/>
  <c r="AN47" i="32"/>
  <c r="AU156" i="14"/>
  <c r="AN46" i="32"/>
  <c r="AU155" i="14"/>
  <c r="AL108" i="32"/>
  <c r="AT217" i="14"/>
  <c r="AN45" i="6"/>
  <c r="W44" i="14" s="1"/>
  <c r="AC45" i="6"/>
  <c r="AL63" i="6"/>
  <c r="V62" i="14" s="1"/>
  <c r="Z63" i="6"/>
  <c r="AL85" i="6"/>
  <c r="V84" i="14"/>
  <c r="Z85" i="6"/>
  <c r="AN95" i="6"/>
  <c r="W94" i="14" s="1"/>
  <c r="AC95" i="6"/>
  <c r="AL119" i="6"/>
  <c r="V118" i="14" s="1"/>
  <c r="Z119" i="6"/>
  <c r="AN132" i="6"/>
  <c r="W131" i="14" s="1"/>
  <c r="AC132" i="6"/>
  <c r="AN138" i="6"/>
  <c r="W137" i="14"/>
  <c r="AC138" i="6"/>
  <c r="AN190" i="6"/>
  <c r="W189" i="14" s="1"/>
  <c r="AC190" i="6"/>
  <c r="AL202" i="6"/>
  <c r="V199" i="14" s="1"/>
  <c r="Z202" i="6"/>
  <c r="Z210" i="6"/>
  <c r="Z191" i="6"/>
  <c r="Z186" i="6"/>
  <c r="Z158" i="6"/>
  <c r="AC80" i="6"/>
  <c r="AL11" i="6"/>
  <c r="V10" i="14" s="1"/>
  <c r="BN10" i="14" s="1"/>
  <c r="AN16" i="6"/>
  <c r="W15" i="14"/>
  <c r="AN28" i="6"/>
  <c r="W27" i="14" s="1"/>
  <c r="BO27" i="14" s="1"/>
  <c r="AC28" i="6"/>
  <c r="AN67" i="6"/>
  <c r="W66" i="14" s="1"/>
  <c r="AL69" i="6"/>
  <c r="V68" i="14" s="1"/>
  <c r="AN77" i="6"/>
  <c r="W76" i="14" s="1"/>
  <c r="AL103" i="6"/>
  <c r="V102" i="14" s="1"/>
  <c r="Z103" i="6"/>
  <c r="AN106" i="6"/>
  <c r="W105" i="14" s="1"/>
  <c r="AC106" i="6"/>
  <c r="AN108" i="6"/>
  <c r="W107" i="14" s="1"/>
  <c r="AC108" i="6"/>
  <c r="AL112" i="6"/>
  <c r="V111" i="14"/>
  <c r="AN113" i="6"/>
  <c r="W112" i="14" s="1"/>
  <c r="AC113" i="6"/>
  <c r="AL125" i="6"/>
  <c r="V124" i="14" s="1"/>
  <c r="AL126" i="6"/>
  <c r="V125" i="14" s="1"/>
  <c r="AN127" i="6"/>
  <c r="W126" i="14" s="1"/>
  <c r="AC127" i="6"/>
  <c r="AN150" i="6"/>
  <c r="W149" i="14"/>
  <c r="AC150" i="6"/>
  <c r="AN152" i="6"/>
  <c r="W151" i="14" s="1"/>
  <c r="AC152" i="6"/>
  <c r="AN179" i="6"/>
  <c r="W178" i="14" s="1"/>
  <c r="AC179" i="6"/>
  <c r="AN206" i="6"/>
  <c r="W203" i="14" s="1"/>
  <c r="AL212" i="6"/>
  <c r="V209" i="14" s="1"/>
  <c r="AN214" i="6"/>
  <c r="AC214" i="6"/>
  <c r="Z8" i="6"/>
  <c r="Z203" i="6"/>
  <c r="AC17" i="6"/>
  <c r="Z33" i="6"/>
  <c r="AC22" i="6"/>
  <c r="AC11" i="6"/>
  <c r="AC185" i="6"/>
  <c r="Z9" i="6"/>
  <c r="Z126" i="6"/>
  <c r="Z69" i="6"/>
  <c r="Z112" i="6"/>
  <c r="AN7" i="6"/>
  <c r="W6" i="14" s="1"/>
  <c r="BO6" i="14" s="1"/>
  <c r="AN10" i="6"/>
  <c r="W9" i="14"/>
  <c r="BO9" i="14" s="1"/>
  <c r="AN13" i="6"/>
  <c r="W12" i="14" s="1"/>
  <c r="BO12" i="14" s="1"/>
  <c r="AL14" i="6"/>
  <c r="V13" i="14"/>
  <c r="BN13" i="14" s="1"/>
  <c r="AN23" i="6"/>
  <c r="W22" i="14" s="1"/>
  <c r="AC23" i="6"/>
  <c r="AN24" i="6"/>
  <c r="W23" i="14" s="1"/>
  <c r="AC24" i="6"/>
  <c r="AL28" i="6"/>
  <c r="V27" i="14"/>
  <c r="Z28" i="6"/>
  <c r="AN38" i="6"/>
  <c r="W37" i="14" s="1"/>
  <c r="AN50" i="6"/>
  <c r="W49" i="14" s="1"/>
  <c r="AC50" i="6"/>
  <c r="AN53" i="6"/>
  <c r="W52" i="14"/>
  <c r="AC53" i="6"/>
  <c r="AL56" i="6"/>
  <c r="V55" i="14" s="1"/>
  <c r="AL70" i="6"/>
  <c r="V69" i="14" s="1"/>
  <c r="Z70" i="6"/>
  <c r="AN75" i="6"/>
  <c r="W74" i="14"/>
  <c r="AL84" i="6"/>
  <c r="V83" i="14" s="1"/>
  <c r="AC87" i="6"/>
  <c r="AL90" i="6"/>
  <c r="V89" i="14" s="1"/>
  <c r="AL92" i="6"/>
  <c r="V91" i="14" s="1"/>
  <c r="Z92" i="6"/>
  <c r="AC93" i="6"/>
  <c r="AC97" i="6"/>
  <c r="Z99" i="6"/>
  <c r="AN111" i="6"/>
  <c r="W110" i="14" s="1"/>
  <c r="AL115" i="6"/>
  <c r="V114" i="14" s="1"/>
  <c r="AL118" i="6"/>
  <c r="V117" i="14" s="1"/>
  <c r="AL130" i="6"/>
  <c r="V129" i="14" s="1"/>
  <c r="AL131" i="6"/>
  <c r="V130" i="14" s="1"/>
  <c r="AN134" i="6"/>
  <c r="W133" i="14" s="1"/>
  <c r="AC136" i="6"/>
  <c r="AN139" i="6"/>
  <c r="W138" i="14" s="1"/>
  <c r="AC139" i="6"/>
  <c r="AN140" i="6"/>
  <c r="W139" i="14" s="1"/>
  <c r="AN143" i="6"/>
  <c r="W142" i="14" s="1"/>
  <c r="AL148" i="6"/>
  <c r="V147" i="14" s="1"/>
  <c r="AL156" i="6"/>
  <c r="V155" i="14" s="1"/>
  <c r="AL157" i="6"/>
  <c r="V156" i="14" s="1"/>
  <c r="AN161" i="6"/>
  <c r="W160" i="14" s="1"/>
  <c r="AN163" i="6"/>
  <c r="W162" i="14" s="1"/>
  <c r="AC163" i="6"/>
  <c r="AL164" i="6"/>
  <c r="V163" i="14"/>
  <c r="AN166" i="6"/>
  <c r="W165" i="14" s="1"/>
  <c r="AC166" i="6"/>
  <c r="AN168" i="6"/>
  <c r="W167" i="14" s="1"/>
  <c r="AL173" i="6"/>
  <c r="V172" i="14" s="1"/>
  <c r="AN174" i="6"/>
  <c r="W173" i="14" s="1"/>
  <c r="Z184" i="6"/>
  <c r="AN193" i="6"/>
  <c r="W192" i="14"/>
  <c r="AL195" i="6"/>
  <c r="V194" i="14" s="1"/>
  <c r="AL200" i="6"/>
  <c r="V197" i="14"/>
  <c r="AL201" i="6"/>
  <c r="V198" i="14" s="1"/>
  <c r="Z201" i="6"/>
  <c r="AN205" i="6"/>
  <c r="W202" i="14" s="1"/>
  <c r="AC205" i="6"/>
  <c r="AN207" i="6"/>
  <c r="W204" i="14"/>
  <c r="Z216" i="6"/>
  <c r="AL218" i="6"/>
  <c r="V215" i="14" s="1"/>
  <c r="AL219" i="6"/>
  <c r="V216" i="14" s="1"/>
  <c r="Z219" i="6"/>
  <c r="AN172" i="6"/>
  <c r="W171" i="14"/>
  <c r="AC172" i="6"/>
  <c r="AL199" i="6"/>
  <c r="V196" i="14" s="1"/>
  <c r="Z199" i="6"/>
  <c r="AN204" i="6"/>
  <c r="W201" i="14" s="1"/>
  <c r="AC204" i="6"/>
  <c r="AC123" i="6"/>
  <c r="Z116" i="6"/>
  <c r="AL25" i="6"/>
  <c r="V24" i="14" s="1"/>
  <c r="Z25" i="6"/>
  <c r="AL27" i="6"/>
  <c r="V26" i="14" s="1"/>
  <c r="BN26" i="14" s="1"/>
  <c r="AN41" i="6"/>
  <c r="W40" i="14"/>
  <c r="AN71" i="6"/>
  <c r="W70" i="14" s="1"/>
  <c r="AC71" i="6"/>
  <c r="AN99" i="6"/>
  <c r="W98" i="14" s="1"/>
  <c r="AC99" i="6"/>
  <c r="AN109" i="6"/>
  <c r="W108" i="14"/>
  <c r="AL128" i="6"/>
  <c r="V127" i="14" s="1"/>
  <c r="AN145" i="6"/>
  <c r="W144" i="14"/>
  <c r="AC145" i="6"/>
  <c r="AN154" i="6"/>
  <c r="W153" i="14" s="1"/>
  <c r="AC154" i="6"/>
  <c r="AN167" i="6"/>
  <c r="W166" i="14" s="1"/>
  <c r="AC167" i="6"/>
  <c r="AL170" i="6"/>
  <c r="V169" i="14" s="1"/>
  <c r="Z170" i="6"/>
  <c r="AN180" i="6"/>
  <c r="W179" i="14"/>
  <c r="AL194" i="6"/>
  <c r="V193" i="14" s="1"/>
  <c r="AL215" i="6"/>
  <c r="V212" i="14"/>
  <c r="Z215" i="6"/>
  <c r="Z23" i="6"/>
  <c r="AC19" i="6"/>
  <c r="AC41" i="6"/>
  <c r="Z11" i="6"/>
  <c r="Z174" i="6"/>
  <c r="Z168" i="6"/>
  <c r="Z155" i="6"/>
  <c r="Z142" i="6"/>
  <c r="AC91" i="6"/>
  <c r="AC49" i="6"/>
  <c r="AL7" i="6"/>
  <c r="V6" i="14" s="1"/>
  <c r="BN6" i="14" s="1"/>
  <c r="AN9" i="6"/>
  <c r="W8" i="14" s="1"/>
  <c r="BO8" i="14" s="1"/>
  <c r="AL10" i="6"/>
  <c r="V9" i="14" s="1"/>
  <c r="BN9" i="14" s="1"/>
  <c r="Z12" i="6"/>
  <c r="AN12" i="6"/>
  <c r="W11" i="14"/>
  <c r="BO11" i="14" s="1"/>
  <c r="AL13" i="6"/>
  <c r="V12" i="14" s="1"/>
  <c r="BN12" i="14" s="1"/>
  <c r="AC21" i="6"/>
  <c r="AL24" i="6"/>
  <c r="V23" i="14" s="1"/>
  <c r="Z24" i="6"/>
  <c r="AN27" i="6"/>
  <c r="W26" i="14" s="1"/>
  <c r="AC27" i="6"/>
  <c r="AC36" i="6"/>
  <c r="Z43" i="6"/>
  <c r="AL53" i="6"/>
  <c r="V52" i="14" s="1"/>
  <c r="Z53" i="6"/>
  <c r="AL74" i="6"/>
  <c r="V73" i="14" s="1"/>
  <c r="Z74" i="6"/>
  <c r="Z79" i="6"/>
  <c r="AC81" i="6"/>
  <c r="AN85" i="6"/>
  <c r="W84" i="14" s="1"/>
  <c r="AC85" i="6"/>
  <c r="AL96" i="6"/>
  <c r="V95" i="14" s="1"/>
  <c r="Z96" i="6"/>
  <c r="Z97" i="6"/>
  <c r="AC100" i="6"/>
  <c r="AN107" i="6"/>
  <c r="W106" i="14" s="1"/>
  <c r="AC107" i="6"/>
  <c r="Z110" i="6"/>
  <c r="AN114" i="6"/>
  <c r="W113" i="14" s="1"/>
  <c r="AC114" i="6"/>
  <c r="AC121" i="6"/>
  <c r="AC135" i="6"/>
  <c r="AN137" i="6"/>
  <c r="W136" i="14" s="1"/>
  <c r="AN144" i="6"/>
  <c r="W143" i="14" s="1"/>
  <c r="AC144" i="6"/>
  <c r="AC146" i="6"/>
  <c r="AN160" i="6"/>
  <c r="W159" i="14" s="1"/>
  <c r="AC160" i="6"/>
  <c r="AL162" i="6"/>
  <c r="V161" i="14"/>
  <c r="Z162" i="6"/>
  <c r="AN165" i="6"/>
  <c r="W164" i="14" s="1"/>
  <c r="AC165" i="6"/>
  <c r="AC176" i="6"/>
  <c r="AN178" i="6"/>
  <c r="W177" i="14" s="1"/>
  <c r="AC178" i="6"/>
  <c r="AC182" i="6"/>
  <c r="AL188" i="6"/>
  <c r="V187" i="14" s="1"/>
  <c r="AL209" i="6"/>
  <c r="V206" i="14" s="1"/>
  <c r="Z209" i="6"/>
  <c r="AC211" i="6"/>
  <c r="AN213" i="6"/>
  <c r="W210" i="14" s="1"/>
  <c r="AC213" i="6"/>
  <c r="Z217" i="6"/>
  <c r="AN15" i="6"/>
  <c r="W14" i="14" s="1"/>
  <c r="BO14" i="14" s="1"/>
  <c r="AL16" i="6"/>
  <c r="V15" i="14"/>
  <c r="AN18" i="6"/>
  <c r="W17" i="14" s="1"/>
  <c r="BO17" i="14" s="1"/>
  <c r="AN20" i="6"/>
  <c r="W19" i="14"/>
  <c r="AL21" i="6"/>
  <c r="V20" i="14"/>
  <c r="AN26" i="6"/>
  <c r="W25" i="14"/>
  <c r="AL29" i="6"/>
  <c r="V28" i="14"/>
  <c r="AN29" i="6"/>
  <c r="W28" i="14"/>
  <c r="BO28" i="14" s="1"/>
  <c r="AL31" i="6"/>
  <c r="V30" i="14" s="1"/>
  <c r="BN30" i="14" s="1"/>
  <c r="AN31" i="6"/>
  <c r="W30" i="14"/>
  <c r="BO30" i="14" s="1"/>
  <c r="AL32" i="6"/>
  <c r="V31" i="14" s="1"/>
  <c r="BN31" i="14" s="1"/>
  <c r="AL38" i="6"/>
  <c r="V37" i="14"/>
  <c r="AN39" i="6"/>
  <c r="W38" i="14" s="1"/>
  <c r="AL42" i="6"/>
  <c r="V41" i="14"/>
  <c r="BN41" i="14" s="1"/>
  <c r="AL44" i="6"/>
  <c r="V43" i="14" s="1"/>
  <c r="AL46" i="6"/>
  <c r="V45" i="14"/>
  <c r="AL48" i="6"/>
  <c r="V47" i="14" s="1"/>
  <c r="AL50" i="6"/>
  <c r="V49" i="14"/>
  <c r="BN49" i="14" s="1"/>
  <c r="AN54" i="6"/>
  <c r="W53" i="14" s="1"/>
  <c r="AN55" i="6"/>
  <c r="W54" i="14"/>
  <c r="AN56" i="6"/>
  <c r="W55" i="14" s="1"/>
  <c r="AL57" i="6"/>
  <c r="V56" i="14"/>
  <c r="AN57" i="6"/>
  <c r="W56" i="14" s="1"/>
  <c r="AL58" i="6"/>
  <c r="V57" i="14"/>
  <c r="AN59" i="6"/>
  <c r="W58" i="14" s="1"/>
  <c r="AL60" i="6"/>
  <c r="V59" i="14"/>
  <c r="AL61" i="6"/>
  <c r="V60" i="14" s="1"/>
  <c r="AN61" i="6"/>
  <c r="W60" i="14"/>
  <c r="AL62" i="6"/>
  <c r="V61" i="14" s="1"/>
  <c r="AN63" i="6"/>
  <c r="W62" i="14"/>
  <c r="AN64" i="6"/>
  <c r="W63" i="14" s="1"/>
  <c r="AL65" i="6"/>
  <c r="V64" i="14"/>
  <c r="AN65" i="6"/>
  <c r="W64" i="14" s="1"/>
  <c r="AL66" i="6"/>
  <c r="V65" i="14"/>
  <c r="AL68" i="6"/>
  <c r="V67" i="14" s="1"/>
  <c r="AN68" i="6"/>
  <c r="W67" i="14"/>
  <c r="AL72" i="6"/>
  <c r="V71" i="14" s="1"/>
  <c r="AL76" i="6"/>
  <c r="V75" i="14"/>
  <c r="AL77" i="6"/>
  <c r="V76" i="14" s="1"/>
  <c r="AL78" i="6"/>
  <c r="V77" i="14"/>
  <c r="AN78" i="6"/>
  <c r="W77" i="14" s="1"/>
  <c r="AL81" i="6"/>
  <c r="V80" i="14"/>
  <c r="AL82" i="6"/>
  <c r="V81" i="14" s="1"/>
  <c r="AN82" i="6"/>
  <c r="W81" i="14"/>
  <c r="AL83" i="6"/>
  <c r="V82" i="14" s="1"/>
  <c r="AN83" i="6"/>
  <c r="W82" i="14"/>
  <c r="AL87" i="6"/>
  <c r="V86" i="14" s="1"/>
  <c r="AN89" i="6"/>
  <c r="W88" i="14"/>
  <c r="AN92" i="6"/>
  <c r="W91" i="14" s="1"/>
  <c r="AL93" i="6"/>
  <c r="V92" i="14"/>
  <c r="AL94" i="6"/>
  <c r="V93" i="14" s="1"/>
  <c r="AN96" i="6"/>
  <c r="W95" i="14"/>
  <c r="AN98" i="6"/>
  <c r="W97" i="14" s="1"/>
  <c r="AL101" i="6"/>
  <c r="V100" i="14"/>
  <c r="AC110" i="6"/>
  <c r="AC112" i="6"/>
  <c r="AN119" i="6"/>
  <c r="W118" i="14"/>
  <c r="AL120" i="6"/>
  <c r="V119" i="14" s="1"/>
  <c r="AC122" i="6"/>
  <c r="AC126" i="6"/>
  <c r="AC128" i="6"/>
  <c r="AC130" i="6"/>
  <c r="AC142" i="6"/>
  <c r="AC148" i="6"/>
  <c r="AC157" i="6"/>
  <c r="AC158" i="6"/>
  <c r="AL159" i="6"/>
  <c r="V158" i="14"/>
  <c r="AL160" i="6"/>
  <c r="V159" i="14" s="1"/>
  <c r="AC164" i="6"/>
  <c r="AL165" i="6"/>
  <c r="V164" i="14" s="1"/>
  <c r="AL166" i="6"/>
  <c r="V165" i="14" s="1"/>
  <c r="AL167" i="6"/>
  <c r="V166" i="14" s="1"/>
  <c r="AN170" i="6"/>
  <c r="W169" i="14" s="1"/>
  <c r="AL169" i="6"/>
  <c r="V168" i="14" s="1"/>
  <c r="AC177" i="6"/>
  <c r="AN181" i="6"/>
  <c r="W180" i="14"/>
  <c r="AL183" i="6"/>
  <c r="V182" i="14" s="1"/>
  <c r="AC184" i="6"/>
  <c r="AL192" i="6"/>
  <c r="V191" i="14" s="1"/>
  <c r="AC194" i="6"/>
  <c r="AC199" i="6"/>
  <c r="AC200" i="6"/>
  <c r="AC203" i="6"/>
  <c r="Z206" i="6"/>
  <c r="AL208" i="6"/>
  <c r="V205" i="14"/>
  <c r="AC215" i="6"/>
  <c r="AC216" i="6"/>
  <c r="AC217" i="6"/>
  <c r="AC218" i="6"/>
  <c r="AL222" i="6"/>
  <c r="V219" i="14" s="1"/>
  <c r="AN14" i="6"/>
  <c r="W13" i="14"/>
  <c r="BO13" i="14" s="1"/>
  <c r="AL15" i="6"/>
  <c r="V14" i="14" s="1"/>
  <c r="BN14" i="14" s="1"/>
  <c r="AL18" i="6"/>
  <c r="V17" i="14"/>
  <c r="AL20" i="6"/>
  <c r="V19" i="14" s="1"/>
  <c r="BN19" i="14" s="1"/>
  <c r="AL22" i="6"/>
  <c r="V21" i="14"/>
  <c r="BN21" i="14" s="1"/>
  <c r="AN25" i="6"/>
  <c r="W24" i="14" s="1"/>
  <c r="BO24" i="14" s="1"/>
  <c r="AL26" i="6"/>
  <c r="V25" i="14"/>
  <c r="BN25" i="14" s="1"/>
  <c r="AL30" i="6"/>
  <c r="V29" i="14" s="1"/>
  <c r="AN30" i="6"/>
  <c r="W29" i="14"/>
  <c r="BO29" i="14" s="1"/>
  <c r="AN33" i="6"/>
  <c r="W32" i="14" s="1"/>
  <c r="BO32" i="14" s="1"/>
  <c r="AN34" i="6"/>
  <c r="W33" i="14"/>
  <c r="BO33" i="14" s="1"/>
  <c r="AL39" i="6"/>
  <c r="V38" i="14" s="1"/>
  <c r="AL40" i="6"/>
  <c r="V39" i="14"/>
  <c r="AN40" i="6"/>
  <c r="W39" i="14" s="1"/>
  <c r="AL41" i="6"/>
  <c r="V40" i="14"/>
  <c r="AN43" i="6"/>
  <c r="W42" i="14" s="1"/>
  <c r="AL45" i="6"/>
  <c r="V44" i="14"/>
  <c r="AL47" i="6"/>
  <c r="V46" i="14" s="1"/>
  <c r="AL49" i="6"/>
  <c r="V48" i="14"/>
  <c r="BN48" i="14" s="1"/>
  <c r="AN52" i="6"/>
  <c r="W51" i="14" s="1"/>
  <c r="AN66" i="6"/>
  <c r="W65" i="14"/>
  <c r="AN69" i="6"/>
  <c r="W68" i="14" s="1"/>
  <c r="AN74" i="6"/>
  <c r="W73" i="14"/>
  <c r="AN86" i="6"/>
  <c r="W85" i="14" s="1"/>
  <c r="AN88" i="6"/>
  <c r="W87" i="14"/>
  <c r="AL89" i="6"/>
  <c r="V88" i="14" s="1"/>
  <c r="AL91" i="6"/>
  <c r="V90" i="14"/>
  <c r="AL98" i="6"/>
  <c r="V97" i="14" s="1"/>
  <c r="AL100" i="6"/>
  <c r="V99" i="14"/>
  <c r="AN102" i="6"/>
  <c r="W101" i="14" s="1"/>
  <c r="AN103" i="6"/>
  <c r="W102" i="14"/>
  <c r="AL104" i="6"/>
  <c r="V103" i="14"/>
  <c r="AL151" i="6"/>
  <c r="V150" i="14"/>
  <c r="AL153" i="6"/>
  <c r="V152" i="14" s="1"/>
  <c r="AL181" i="6"/>
  <c r="V180" i="14"/>
  <c r="AL185" i="6"/>
  <c r="V184" i="14" s="1"/>
  <c r="AL187" i="6"/>
  <c r="V186" i="14"/>
  <c r="Z124" i="26"/>
  <c r="AC124" i="26"/>
  <c r="AL7" i="32"/>
  <c r="AT116" i="14"/>
  <c r="AF7" i="32"/>
  <c r="AC14" i="15"/>
  <c r="AN14" i="15"/>
  <c r="C41" i="14" s="1"/>
  <c r="Z17" i="15"/>
  <c r="AL17" i="15"/>
  <c r="B44" i="14" s="1"/>
  <c r="AC24" i="15"/>
  <c r="AF113" i="15"/>
  <c r="AL113" i="15"/>
  <c r="B140" i="14"/>
  <c r="AC117" i="15"/>
  <c r="AN117" i="15"/>
  <c r="C144" i="14"/>
  <c r="AC123" i="15"/>
  <c r="AN123" i="15"/>
  <c r="C150" i="14"/>
  <c r="AF128" i="15"/>
  <c r="AL128" i="15"/>
  <c r="B155" i="14" s="1"/>
  <c r="AI139" i="15"/>
  <c r="AN139" i="15"/>
  <c r="C166" i="14" s="1"/>
  <c r="AI140" i="15"/>
  <c r="AN140" i="15"/>
  <c r="C167" i="14" s="1"/>
  <c r="AI141" i="15"/>
  <c r="AN141" i="15"/>
  <c r="C168" i="14" s="1"/>
  <c r="AI142" i="15"/>
  <c r="AN142" i="15"/>
  <c r="C169" i="14"/>
  <c r="AI16" i="15"/>
  <c r="AN15" i="15"/>
  <c r="C42" i="14"/>
  <c r="AL61" i="15"/>
  <c r="B88" i="14" s="1"/>
  <c r="AF9" i="15"/>
  <c r="AL9" i="15"/>
  <c r="B36" i="14"/>
  <c r="AC23" i="15"/>
  <c r="AN23" i="15"/>
  <c r="C50" i="14"/>
  <c r="AL30" i="15"/>
  <c r="B57" i="14" s="1"/>
  <c r="AF105" i="15"/>
  <c r="AL105" i="15"/>
  <c r="B132" i="14"/>
  <c r="AI128" i="15"/>
  <c r="AN128" i="15"/>
  <c r="C155" i="14" s="1"/>
  <c r="AL162" i="15"/>
  <c r="B189" i="14"/>
  <c r="Z162" i="15"/>
  <c r="AF163" i="15"/>
  <c r="AL163" i="15"/>
  <c r="B190" i="14" s="1"/>
  <c r="AI166" i="15"/>
  <c r="AN166" i="15"/>
  <c r="C193" i="14" s="1"/>
  <c r="AI181" i="15"/>
  <c r="AN181" i="15"/>
  <c r="C208" i="14"/>
  <c r="AN31" i="15"/>
  <c r="C58" i="14" s="1"/>
  <c r="AN86" i="15"/>
  <c r="C113" i="14" s="1"/>
  <c r="AN12" i="15"/>
  <c r="C39" i="14" s="1"/>
  <c r="AN84" i="15"/>
  <c r="C111" i="14"/>
  <c r="AN13" i="15"/>
  <c r="C40" i="14"/>
  <c r="AN79" i="15"/>
  <c r="C106" i="14" s="1"/>
  <c r="AL119" i="15"/>
  <c r="B146" i="14"/>
  <c r="AL112" i="15"/>
  <c r="B139" i="14" s="1"/>
  <c r="AL129" i="15"/>
  <c r="B156" i="14" s="1"/>
  <c r="Z168" i="15"/>
  <c r="AL8" i="15"/>
  <c r="B35" i="14" s="1"/>
  <c r="Z51" i="15"/>
  <c r="AN135" i="15"/>
  <c r="C162" i="14" s="1"/>
  <c r="AF134" i="15"/>
  <c r="Z126" i="15"/>
  <c r="Z7" i="15"/>
  <c r="AL7" i="15"/>
  <c r="B34" i="14" s="1"/>
  <c r="AC20" i="15"/>
  <c r="AN20" i="15"/>
  <c r="C47" i="14" s="1"/>
  <c r="AC26" i="15"/>
  <c r="AC28" i="15"/>
  <c r="AN28" i="15"/>
  <c r="C55" i="14"/>
  <c r="AC68" i="15"/>
  <c r="AN68" i="15"/>
  <c r="C95" i="14"/>
  <c r="AN70" i="15"/>
  <c r="C97" i="14"/>
  <c r="AC70" i="15"/>
  <c r="AL85" i="15"/>
  <c r="B112" i="14"/>
  <c r="Z85" i="15"/>
  <c r="Z95" i="15"/>
  <c r="AN96" i="15"/>
  <c r="C123" i="14" s="1"/>
  <c r="AC96" i="15"/>
  <c r="AL99" i="15"/>
  <c r="B126" i="14" s="1"/>
  <c r="Z99" i="15"/>
  <c r="AI100" i="15"/>
  <c r="AN100" i="15"/>
  <c r="C127" i="14"/>
  <c r="AI103" i="15"/>
  <c r="AN103" i="15"/>
  <c r="C130" i="14"/>
  <c r="AC120" i="15"/>
  <c r="AN120" i="15"/>
  <c r="C147" i="14"/>
  <c r="AI151" i="15"/>
  <c r="AF155" i="15"/>
  <c r="AL155" i="15"/>
  <c r="B182" i="14" s="1"/>
  <c r="AC156" i="15"/>
  <c r="AN156" i="15"/>
  <c r="C183" i="14"/>
  <c r="AN162" i="15"/>
  <c r="C189" i="14" s="1"/>
  <c r="AC162" i="15"/>
  <c r="AF169" i="15"/>
  <c r="AL169" i="15"/>
  <c r="B196" i="14"/>
  <c r="AF170" i="15"/>
  <c r="AL173" i="15"/>
  <c r="B200" i="14"/>
  <c r="AL180" i="15"/>
  <c r="B207" i="14"/>
  <c r="AL192" i="15"/>
  <c r="B219" i="14" s="1"/>
  <c r="Z11" i="15"/>
  <c r="AL11" i="15"/>
  <c r="B38" i="14"/>
  <c r="Z15" i="15"/>
  <c r="AL15" i="15"/>
  <c r="B42" i="14"/>
  <c r="AF19" i="15"/>
  <c r="AL19" i="15"/>
  <c r="B46" i="14" s="1"/>
  <c r="Z24" i="15"/>
  <c r="AL24" i="15"/>
  <c r="B51" i="14" s="1"/>
  <c r="AC57" i="15"/>
  <c r="AN57" i="15"/>
  <c r="C84" i="14" s="1"/>
  <c r="AI63" i="15"/>
  <c r="AN63" i="15"/>
  <c r="C90" i="14"/>
  <c r="AL20" i="15"/>
  <c r="B47" i="14"/>
  <c r="AN10" i="15"/>
  <c r="C37" i="14" s="1"/>
  <c r="AC56" i="15"/>
  <c r="AN56" i="15"/>
  <c r="C83" i="14"/>
  <c r="AL88" i="15"/>
  <c r="B115" i="14"/>
  <c r="Z88" i="15"/>
  <c r="AC92" i="15"/>
  <c r="AN92" i="15"/>
  <c r="C119" i="14" s="1"/>
  <c r="AF106" i="15"/>
  <c r="AL106" i="15"/>
  <c r="B133" i="14"/>
  <c r="AF115" i="15"/>
  <c r="AL115" i="15"/>
  <c r="B142" i="14"/>
  <c r="AI182" i="15"/>
  <c r="AN182" i="15"/>
  <c r="C209" i="14"/>
  <c r="AN183" i="15"/>
  <c r="C210" i="14"/>
  <c r="AL182" i="15"/>
  <c r="B209" i="14" s="1"/>
  <c r="AN53" i="15"/>
  <c r="C80" i="14" s="1"/>
  <c r="AF94" i="15"/>
  <c r="AL131" i="15"/>
  <c r="B158" i="14"/>
  <c r="AL124" i="15"/>
  <c r="B151" i="14" s="1"/>
  <c r="AN124" i="15"/>
  <c r="C151" i="14" s="1"/>
  <c r="AN27" i="15"/>
  <c r="C54" i="14" s="1"/>
  <c r="AI27" i="15"/>
  <c r="AN32" i="15"/>
  <c r="C59" i="14" s="1"/>
  <c r="Z38" i="15"/>
  <c r="AL38" i="15"/>
  <c r="B65" i="14"/>
  <c r="AI42" i="15"/>
  <c r="AN42" i="15"/>
  <c r="C69" i="14"/>
  <c r="Z43" i="15"/>
  <c r="AL43" i="15"/>
  <c r="B70" i="14" s="1"/>
  <c r="AC47" i="15"/>
  <c r="AN47" i="15"/>
  <c r="C74" i="14" s="1"/>
  <c r="AL137" i="15"/>
  <c r="B164" i="14" s="1"/>
  <c r="Z137" i="15"/>
  <c r="AF145" i="15"/>
  <c r="AL145" i="15"/>
  <c r="B172" i="14"/>
  <c r="AI148" i="15"/>
  <c r="AI149" i="15"/>
  <c r="AN149" i="15"/>
  <c r="C176" i="14" s="1"/>
  <c r="AF153" i="15"/>
  <c r="AL153" i="15"/>
  <c r="B180" i="14" s="1"/>
  <c r="AC154" i="15"/>
  <c r="AN154" i="15"/>
  <c r="C181" i="14" s="1"/>
  <c r="AN157" i="15"/>
  <c r="C184" i="14" s="1"/>
  <c r="AI168" i="15"/>
  <c r="AN168" i="15"/>
  <c r="C195" i="14" s="1"/>
  <c r="AL188" i="15"/>
  <c r="B215" i="14"/>
  <c r="AL33" i="15"/>
  <c r="B60" i="14"/>
  <c r="AN44" i="15"/>
  <c r="C71" i="14" s="1"/>
  <c r="AC44" i="15"/>
  <c r="Z75" i="15"/>
  <c r="AL75" i="15"/>
  <c r="B102" i="14"/>
  <c r="AL77" i="15"/>
  <c r="B104" i="14" s="1"/>
  <c r="AL101" i="15"/>
  <c r="B128" i="14" s="1"/>
  <c r="AL132" i="15"/>
  <c r="B159" i="14"/>
  <c r="AL172" i="15"/>
  <c r="B199" i="14" s="1"/>
  <c r="AN173" i="15"/>
  <c r="C200" i="14" s="1"/>
  <c r="Z77" i="15"/>
  <c r="AN21" i="15"/>
  <c r="C48" i="14" s="1"/>
  <c r="AL22" i="15"/>
  <c r="B49" i="14"/>
  <c r="AL36" i="15"/>
  <c r="B63" i="14"/>
  <c r="AL73" i="15"/>
  <c r="B100" i="14" s="1"/>
  <c r="AN94" i="15"/>
  <c r="C121" i="14"/>
  <c r="AN145" i="15"/>
  <c r="C172" i="14" s="1"/>
  <c r="AN169" i="15"/>
  <c r="C196" i="14" s="1"/>
  <c r="AN187" i="15"/>
  <c r="C214" i="14"/>
  <c r="AN188" i="15"/>
  <c r="C215" i="14"/>
  <c r="AL191" i="15"/>
  <c r="B218" i="14" s="1"/>
  <c r="Z191" i="15"/>
  <c r="AL46" i="15"/>
  <c r="B73" i="14"/>
  <c r="AN52" i="15"/>
  <c r="C79" i="14" s="1"/>
  <c r="AN137" i="15"/>
  <c r="C164" i="14" s="1"/>
  <c r="AL156" i="15"/>
  <c r="B183" i="14" s="1"/>
  <c r="AN186" i="15"/>
  <c r="C213" i="14"/>
  <c r="AL144" i="15"/>
  <c r="B171" i="14" s="1"/>
  <c r="AL179" i="15"/>
  <c r="B206" i="14" s="1"/>
  <c r="AL55" i="15"/>
  <c r="B82" i="14" s="1"/>
  <c r="AL92" i="15"/>
  <c r="B119" i="14"/>
  <c r="AN72" i="15"/>
  <c r="C99" i="14" s="1"/>
  <c r="AL25" i="15"/>
  <c r="B52" i="14" s="1"/>
  <c r="AN126" i="15"/>
  <c r="C153" i="14" s="1"/>
  <c r="AN122" i="15"/>
  <c r="C149" i="14"/>
  <c r="Z84" i="15"/>
  <c r="AF46" i="15"/>
  <c r="AL18" i="15"/>
  <c r="B45" i="14" s="1"/>
  <c r="AN46" i="15"/>
  <c r="C73" i="14"/>
  <c r="Z190" i="15"/>
  <c r="AL190" i="15"/>
  <c r="B217" i="14" s="1"/>
  <c r="AL48" i="15"/>
  <c r="B75" i="14" s="1"/>
  <c r="AN178" i="15"/>
  <c r="C205" i="14" s="1"/>
  <c r="AL127" i="15"/>
  <c r="B154" i="14"/>
  <c r="AL66" i="15"/>
  <c r="B93" i="14" s="1"/>
  <c r="AC169" i="15"/>
  <c r="AL32" i="15"/>
  <c r="B59" i="14" s="1"/>
  <c r="AN101" i="15"/>
  <c r="C128" i="14"/>
  <c r="AL56" i="15"/>
  <c r="B83" i="14"/>
  <c r="AN25" i="15"/>
  <c r="C52" i="14"/>
  <c r="AN18" i="15"/>
  <c r="C45" i="14" s="1"/>
  <c r="AN115" i="15"/>
  <c r="C142" i="14"/>
  <c r="AN88" i="15"/>
  <c r="C115" i="14" s="1"/>
  <c r="AL10" i="15"/>
  <c r="B37" i="14" s="1"/>
  <c r="Z173" i="15"/>
  <c r="AL136" i="15"/>
  <c r="B163" i="14"/>
  <c r="Z102" i="15"/>
  <c r="AN129" i="15"/>
  <c r="C156" i="14" s="1"/>
  <c r="AN108" i="15"/>
  <c r="C135" i="14" s="1"/>
  <c r="AL50" i="15"/>
  <c r="B77" i="14" s="1"/>
  <c r="Z89" i="15"/>
  <c r="AL72" i="15"/>
  <c r="B99" i="14"/>
  <c r="AN119" i="15"/>
  <c r="C146" i="14"/>
  <c r="AN170" i="15"/>
  <c r="C197" i="14" s="1"/>
  <c r="AL187" i="15"/>
  <c r="B214" i="14"/>
  <c r="AF188" i="15"/>
  <c r="AN165" i="15"/>
  <c r="C192" i="14" s="1"/>
  <c r="AL53" i="15"/>
  <c r="B80" i="14" s="1"/>
  <c r="AL83" i="15"/>
  <c r="B110" i="14" s="1"/>
  <c r="AL174" i="15"/>
  <c r="B201" i="14"/>
  <c r="AN38" i="15"/>
  <c r="C65" i="14" s="1"/>
  <c r="AN111" i="15"/>
  <c r="C138" i="14" s="1"/>
  <c r="AL60" i="15"/>
  <c r="B87" i="14" s="1"/>
  <c r="AL39" i="15"/>
  <c r="B66" i="14"/>
  <c r="AL81" i="15"/>
  <c r="B108" i="14"/>
  <c r="BN108" i="14" s="1"/>
  <c r="AL63" i="15"/>
  <c r="B90" i="14" s="1"/>
  <c r="AL171" i="15"/>
  <c r="B198" i="14"/>
  <c r="AN17" i="15"/>
  <c r="C44" i="14"/>
  <c r="AC43" i="15"/>
  <c r="AL104" i="15"/>
  <c r="B131" i="14" s="1"/>
  <c r="AN136" i="15"/>
  <c r="C163" i="14" s="1"/>
  <c r="AL143" i="15"/>
  <c r="B170" i="14"/>
  <c r="AL45" i="15"/>
  <c r="B72" i="14" s="1"/>
  <c r="AN58" i="15"/>
  <c r="C85" i="14" s="1"/>
  <c r="AL27" i="15"/>
  <c r="B54" i="14" s="1"/>
  <c r="AL125" i="15"/>
  <c r="B152" i="14"/>
  <c r="AN131" i="15"/>
  <c r="C158" i="14" s="1"/>
  <c r="AN75" i="15"/>
  <c r="C102" i="14" s="1"/>
  <c r="AN73" i="15"/>
  <c r="C100" i="14" s="1"/>
  <c r="Z36" i="15"/>
  <c r="AN82" i="15"/>
  <c r="C109" i="14"/>
  <c r="AF12" i="15"/>
  <c r="AL184" i="15"/>
  <c r="B211" i="14" s="1"/>
  <c r="Z184" i="15"/>
  <c r="AC186" i="15"/>
  <c r="AN192" i="15"/>
  <c r="C219" i="14"/>
  <c r="AL160" i="15"/>
  <c r="B187" i="14" s="1"/>
  <c r="AN172" i="15"/>
  <c r="C199" i="14" s="1"/>
  <c r="AC189" i="15"/>
  <c r="AN189" i="15"/>
  <c r="C216" i="14"/>
  <c r="BN33" i="14"/>
  <c r="W211" i="14"/>
  <c r="BN7" i="14"/>
  <c r="BN28" i="14"/>
  <c r="AN40" i="39" l="1"/>
  <c r="AQ219" i="14" s="1"/>
  <c r="BN240" i="14"/>
  <c r="AL98" i="30"/>
  <c r="AN203" i="14" s="1"/>
  <c r="AL67" i="30"/>
  <c r="AN172" i="14" s="1"/>
  <c r="AL10" i="30"/>
  <c r="AN115" i="14" s="1"/>
  <c r="AL45" i="30"/>
  <c r="AN150" i="14" s="1"/>
  <c r="AN27" i="30"/>
  <c r="AO132" i="14" s="1"/>
  <c r="AN13" i="30"/>
  <c r="AO118" i="14" s="1"/>
  <c r="AN91" i="30"/>
  <c r="AO196" i="14" s="1"/>
  <c r="AL25" i="30"/>
  <c r="AN130" i="14" s="1"/>
  <c r="AN15" i="30"/>
  <c r="AO120" i="14" s="1"/>
  <c r="AN35" i="30"/>
  <c r="AO140" i="14" s="1"/>
  <c r="AL22" i="30"/>
  <c r="AN127" i="14" s="1"/>
  <c r="AL27" i="30"/>
  <c r="AN132" i="14" s="1"/>
  <c r="AN107" i="30"/>
  <c r="AO212" i="14" s="1"/>
  <c r="AN55" i="30"/>
  <c r="AO160" i="14" s="1"/>
  <c r="AL87" i="30"/>
  <c r="AN192" i="14" s="1"/>
  <c r="AN34" i="30"/>
  <c r="AO139" i="14" s="1"/>
  <c r="BO245" i="14"/>
  <c r="BN241" i="14"/>
  <c r="AL39" i="39"/>
  <c r="AP218" i="14" s="1"/>
  <c r="AM47" i="39"/>
  <c r="AL124" i="30"/>
  <c r="AN229" i="14" s="1"/>
  <c r="AL125" i="30"/>
  <c r="AN230" i="14" s="1"/>
  <c r="AN130" i="30"/>
  <c r="AO235" i="14" s="1"/>
  <c r="BO238" i="14"/>
  <c r="AL69" i="30"/>
  <c r="AN174" i="14" s="1"/>
  <c r="BN174" i="14" s="1"/>
  <c r="AL78" i="30"/>
  <c r="AN183" i="14" s="1"/>
  <c r="AN102" i="30"/>
  <c r="AO207" i="14" s="1"/>
  <c r="AL110" i="30"/>
  <c r="AN215" i="14" s="1"/>
  <c r="AN113" i="30"/>
  <c r="AO218" i="14" s="1"/>
  <c r="BN245" i="14"/>
  <c r="AN34" i="39"/>
  <c r="AQ213" i="14" s="1"/>
  <c r="AN35" i="39"/>
  <c r="AQ214" i="14" s="1"/>
  <c r="BO240" i="14"/>
  <c r="AL17" i="39"/>
  <c r="AP196" i="14" s="1"/>
  <c r="AN20" i="39"/>
  <c r="AQ199" i="14" s="1"/>
  <c r="AN52" i="39"/>
  <c r="AQ231" i="14" s="1"/>
  <c r="AN105" i="30"/>
  <c r="AO210" i="14" s="1"/>
  <c r="AL82" i="30"/>
  <c r="AN187" i="14" s="1"/>
  <c r="AL38" i="30"/>
  <c r="AN143" i="14" s="1"/>
  <c r="BN143" i="14" s="1"/>
  <c r="AN65" i="30"/>
  <c r="AO170" i="14" s="1"/>
  <c r="BO170" i="14" s="1"/>
  <c r="AC102" i="30"/>
  <c r="Z78" i="30"/>
  <c r="AL76" i="30"/>
  <c r="AN181" i="14" s="1"/>
  <c r="AL95" i="30"/>
  <c r="AN200" i="14" s="1"/>
  <c r="AN68" i="30"/>
  <c r="AO173" i="14" s="1"/>
  <c r="AL40" i="30"/>
  <c r="AN145" i="14" s="1"/>
  <c r="Z110" i="30"/>
  <c r="AL97" i="30"/>
  <c r="AN202" i="14" s="1"/>
  <c r="AL85" i="30"/>
  <c r="AN190" i="14" s="1"/>
  <c r="AN106" i="30"/>
  <c r="AO211" i="14" s="1"/>
  <c r="AL99" i="30"/>
  <c r="AN204" i="14" s="1"/>
  <c r="AN26" i="30"/>
  <c r="AO131" i="14" s="1"/>
  <c r="AL28" i="30"/>
  <c r="AN133" i="14" s="1"/>
  <c r="AM121" i="30"/>
  <c r="AL88" i="30"/>
  <c r="AN193" i="14" s="1"/>
  <c r="AL19" i="30"/>
  <c r="AN124" i="14" s="1"/>
  <c r="AN37" i="30"/>
  <c r="AO142" i="14" s="1"/>
  <c r="BO142" i="14" s="1"/>
  <c r="AC113" i="30"/>
  <c r="AN22" i="39"/>
  <c r="AQ201" i="14" s="1"/>
  <c r="AL19" i="39"/>
  <c r="AP198" i="14" s="1"/>
  <c r="AM56" i="39"/>
  <c r="AL50" i="39"/>
  <c r="AP229" i="14" s="1"/>
  <c r="AL51" i="39"/>
  <c r="AP230" i="14" s="1"/>
  <c r="AO54" i="39"/>
  <c r="AL15" i="30"/>
  <c r="AN120" i="14" s="1"/>
  <c r="BN120" i="14" s="1"/>
  <c r="AN24" i="30"/>
  <c r="AO129" i="14" s="1"/>
  <c r="AL39" i="30"/>
  <c r="AN144" i="14" s="1"/>
  <c r="BN144" i="14" s="1"/>
  <c r="AN87" i="30"/>
  <c r="AO192" i="14" s="1"/>
  <c r="BO192" i="14" s="1"/>
  <c r="AN131" i="30"/>
  <c r="AO236" i="14" s="1"/>
  <c r="BO242" i="14"/>
  <c r="AL36" i="39"/>
  <c r="AP215" i="14" s="1"/>
  <c r="Z51" i="39"/>
  <c r="AN39" i="39"/>
  <c r="AQ218" i="14" s="1"/>
  <c r="AL22" i="39"/>
  <c r="AP201" i="14" s="1"/>
  <c r="AC20" i="39"/>
  <c r="AO45" i="39"/>
  <c r="AM48" i="39"/>
  <c r="AL56" i="39"/>
  <c r="AP235" i="14" s="1"/>
  <c r="AL24" i="39"/>
  <c r="AP203" i="14" s="1"/>
  <c r="AN43" i="39"/>
  <c r="AQ222" i="14" s="1"/>
  <c r="AL21" i="39"/>
  <c r="AP200" i="14" s="1"/>
  <c r="AN27" i="39"/>
  <c r="AQ206" i="14" s="1"/>
  <c r="AM46" i="39"/>
  <c r="AO47" i="39"/>
  <c r="AN55" i="39"/>
  <c r="AQ234" i="14" s="1"/>
  <c r="BO237" i="14"/>
  <c r="AL26" i="39"/>
  <c r="AP205" i="14" s="1"/>
  <c r="AL75" i="30"/>
  <c r="AN180" i="14" s="1"/>
  <c r="BN180" i="14" s="1"/>
  <c r="Z95" i="30"/>
  <c r="AO120" i="30"/>
  <c r="AM128" i="30"/>
  <c r="AL129" i="30"/>
  <c r="AN234" i="14" s="1"/>
  <c r="Z39" i="30"/>
  <c r="Z76" i="30"/>
  <c r="AL51" i="30"/>
  <c r="AN156" i="14" s="1"/>
  <c r="BN156" i="14" s="1"/>
  <c r="AL68" i="30"/>
  <c r="AN173" i="14" s="1"/>
  <c r="BN173" i="14" s="1"/>
  <c r="AN62" i="30"/>
  <c r="AO167" i="14" s="1"/>
  <c r="AL64" i="30"/>
  <c r="AN169" i="14" s="1"/>
  <c r="AL54" i="30"/>
  <c r="AN159" i="14" s="1"/>
  <c r="AL122" i="30"/>
  <c r="AN227" i="14" s="1"/>
  <c r="AL56" i="30"/>
  <c r="AN161" i="14" s="1"/>
  <c r="BN161" i="14" s="1"/>
  <c r="AM117" i="30"/>
  <c r="AL71" i="30"/>
  <c r="AN176" i="14" s="1"/>
  <c r="BN176" i="14" s="1"/>
  <c r="AL32" i="30"/>
  <c r="AN137" i="14" s="1"/>
  <c r="BN137" i="14" s="1"/>
  <c r="BO241" i="14"/>
  <c r="BN237" i="14"/>
  <c r="Z26" i="39"/>
  <c r="AN45" i="39"/>
  <c r="AQ224" i="14" s="1"/>
  <c r="AN18" i="39"/>
  <c r="AQ197" i="14" s="1"/>
  <c r="AN25" i="39"/>
  <c r="AQ204" i="14" s="1"/>
  <c r="AM44" i="39"/>
  <c r="AL48" i="39"/>
  <c r="AP227" i="14" s="1"/>
  <c r="AM50" i="39"/>
  <c r="AL52" i="39"/>
  <c r="AP231" i="14" s="1"/>
  <c r="AN56" i="39"/>
  <c r="AQ235" i="14" s="1"/>
  <c r="AL102" i="30"/>
  <c r="AN207" i="14" s="1"/>
  <c r="BN207" i="14" s="1"/>
  <c r="Z69" i="30"/>
  <c r="AL43" i="30"/>
  <c r="AN148" i="14" s="1"/>
  <c r="AN74" i="30"/>
  <c r="AO179" i="14" s="1"/>
  <c r="BO179" i="14" s="1"/>
  <c r="AL113" i="30"/>
  <c r="AN218" i="14" s="1"/>
  <c r="BN218" i="14" s="1"/>
  <c r="AN111" i="30"/>
  <c r="AO216" i="14" s="1"/>
  <c r="AO115" i="30"/>
  <c r="AN83" i="30"/>
  <c r="AO188" i="14" s="1"/>
  <c r="BO188" i="14" s="1"/>
  <c r="AL81" i="30"/>
  <c r="AN186" i="14" s="1"/>
  <c r="AL52" i="30"/>
  <c r="AN157" i="14" s="1"/>
  <c r="BN157" i="14" s="1"/>
  <c r="AL115" i="30"/>
  <c r="AN220" i="14" s="1"/>
  <c r="AL20" i="30"/>
  <c r="AN125" i="14" s="1"/>
  <c r="BN125" i="14" s="1"/>
  <c r="AN25" i="30"/>
  <c r="AO130" i="14" s="1"/>
  <c r="BO130" i="14" s="1"/>
  <c r="AN70" i="30"/>
  <c r="AO175" i="14" s="1"/>
  <c r="AL107" i="30"/>
  <c r="AN212" i="14" s="1"/>
  <c r="AM120" i="30"/>
  <c r="AL47" i="30"/>
  <c r="AN152" i="14" s="1"/>
  <c r="AN73" i="30"/>
  <c r="AO178" i="14" s="1"/>
  <c r="BO178" i="14" s="1"/>
  <c r="AO121" i="30"/>
  <c r="AN71" i="30"/>
  <c r="AO176" i="14" s="1"/>
  <c r="BO176" i="14" s="1"/>
  <c r="AN64" i="30"/>
  <c r="AO169" i="14" s="1"/>
  <c r="BO169" i="14" s="1"/>
  <c r="AN14" i="30"/>
  <c r="AO119" i="14" s="1"/>
  <c r="BO119" i="14" s="1"/>
  <c r="AL53" i="30"/>
  <c r="AN158" i="14" s="1"/>
  <c r="BN158" i="14" s="1"/>
  <c r="AL96" i="30"/>
  <c r="AN201" i="14" s="1"/>
  <c r="BN201" i="14" s="1"/>
  <c r="AN104" i="30"/>
  <c r="AO209" i="14" s="1"/>
  <c r="AL118" i="30"/>
  <c r="AN223" i="14" s="1"/>
  <c r="AL128" i="30"/>
  <c r="AN233" i="14" s="1"/>
  <c r="AN24" i="39"/>
  <c r="AQ203" i="14" s="1"/>
  <c r="AL10" i="39"/>
  <c r="AP189" i="14" s="1"/>
  <c r="Z19" i="39"/>
  <c r="AN46" i="39"/>
  <c r="AQ225" i="14" s="1"/>
  <c r="AL28" i="39"/>
  <c r="AP207" i="14" s="1"/>
  <c r="AL23" i="39"/>
  <c r="AP202" i="14" s="1"/>
  <c r="AM42" i="39"/>
  <c r="AN15" i="39"/>
  <c r="AQ194" i="14" s="1"/>
  <c r="AL18" i="39"/>
  <c r="AP197" i="14" s="1"/>
  <c r="AO41" i="39"/>
  <c r="AL16" i="39"/>
  <c r="AP195" i="14" s="1"/>
  <c r="AL13" i="39"/>
  <c r="AP192" i="14" s="1"/>
  <c r="AM57" i="39"/>
  <c r="AL41" i="30"/>
  <c r="AN146" i="14" s="1"/>
  <c r="BN146" i="14" s="1"/>
  <c r="AO127" i="30"/>
  <c r="AN50" i="30"/>
  <c r="AO155" i="14" s="1"/>
  <c r="AN122" i="30"/>
  <c r="AO227" i="14" s="1"/>
  <c r="AO125" i="30"/>
  <c r="AM130" i="30"/>
  <c r="AN116" i="30"/>
  <c r="AO221" i="14" s="1"/>
  <c r="AN121" i="30"/>
  <c r="AO226" i="14" s="1"/>
  <c r="AM124" i="30"/>
  <c r="AM125" i="30"/>
  <c r="AM115" i="30"/>
  <c r="BN239" i="14"/>
  <c r="BO239" i="14"/>
  <c r="AL27" i="39"/>
  <c r="AP206" i="14" s="1"/>
  <c r="AL49" i="39"/>
  <c r="AP228" i="14" s="1"/>
  <c r="AN51" i="39"/>
  <c r="AQ230" i="14" s="1"/>
  <c r="AM52" i="39"/>
  <c r="AL46" i="39"/>
  <c r="AP225" i="14" s="1"/>
  <c r="AN54" i="39"/>
  <c r="AQ233" i="14" s="1"/>
  <c r="AN38" i="39"/>
  <c r="AQ217" i="14" s="1"/>
  <c r="AL40" i="39"/>
  <c r="AP219" i="14" s="1"/>
  <c r="AL7" i="39"/>
  <c r="AP186" i="14" s="1"/>
  <c r="AL45" i="39"/>
  <c r="AP224" i="14" s="1"/>
  <c r="AL30" i="39"/>
  <c r="AP209" i="14" s="1"/>
  <c r="Z17" i="39"/>
  <c r="AO42" i="39"/>
  <c r="AO43" i="39"/>
  <c r="AO44" i="39"/>
  <c r="AN9" i="39"/>
  <c r="AL55" i="39"/>
  <c r="AP234" i="14" s="1"/>
  <c r="AO56" i="39"/>
  <c r="AL57" i="39"/>
  <c r="AP236" i="14" s="1"/>
  <c r="AL32" i="39"/>
  <c r="AP211" i="14" s="1"/>
  <c r="AL11" i="39"/>
  <c r="AP190" i="14" s="1"/>
  <c r="AN33" i="39"/>
  <c r="AQ212" i="14" s="1"/>
  <c r="AL34" i="39"/>
  <c r="AP213" i="14" s="1"/>
  <c r="AN85" i="30"/>
  <c r="AO190" i="14" s="1"/>
  <c r="BO190" i="14" s="1"/>
  <c r="AN93" i="30"/>
  <c r="AO198" i="14" s="1"/>
  <c r="AN20" i="30"/>
  <c r="AO125" i="14" s="1"/>
  <c r="AC24" i="30"/>
  <c r="AN54" i="30"/>
  <c r="AO159" i="14" s="1"/>
  <c r="BO159" i="14" s="1"/>
  <c r="AN72" i="30"/>
  <c r="AO177" i="14" s="1"/>
  <c r="AL84" i="30"/>
  <c r="AN189" i="14" s="1"/>
  <c r="AL94" i="30"/>
  <c r="AN199" i="14" s="1"/>
  <c r="BN199" i="14" s="1"/>
  <c r="AL65" i="30"/>
  <c r="AN170" i="14" s="1"/>
  <c r="BN170" i="14" s="1"/>
  <c r="AN75" i="30"/>
  <c r="AO180" i="14" s="1"/>
  <c r="AL59" i="30"/>
  <c r="AN164" i="14" s="1"/>
  <c r="BN164" i="14" s="1"/>
  <c r="AL34" i="30"/>
  <c r="AN139" i="14" s="1"/>
  <c r="BN139" i="14" s="1"/>
  <c r="AL114" i="30"/>
  <c r="AN219" i="14" s="1"/>
  <c r="Z128" i="30"/>
  <c r="AN99" i="30"/>
  <c r="AO204" i="14" s="1"/>
  <c r="AC104" i="30"/>
  <c r="AL116" i="30"/>
  <c r="AN221" i="14" s="1"/>
  <c r="AL123" i="30"/>
  <c r="AN228" i="14" s="1"/>
  <c r="BN228" i="14" s="1"/>
  <c r="AO129" i="30"/>
  <c r="AO130" i="30"/>
  <c r="AN67" i="30"/>
  <c r="AO172" i="14" s="1"/>
  <c r="BO172" i="14" s="1"/>
  <c r="AL30" i="30"/>
  <c r="AN135" i="14" s="1"/>
  <c r="BN135" i="14" s="1"/>
  <c r="AL31" i="30"/>
  <c r="AN136" i="14" s="1"/>
  <c r="AM123" i="30"/>
  <c r="AN30" i="30"/>
  <c r="AO135" i="14" s="1"/>
  <c r="BO135" i="14" s="1"/>
  <c r="AN101" i="30"/>
  <c r="AO206" i="14" s="1"/>
  <c r="AC70" i="30"/>
  <c r="AN43" i="30"/>
  <c r="AO148" i="14" s="1"/>
  <c r="AL9" i="30"/>
  <c r="AN114" i="14" s="1"/>
  <c r="BN114" i="14" s="1"/>
  <c r="AL24" i="30"/>
  <c r="AN129" i="14" s="1"/>
  <c r="BN129" i="14" s="1"/>
  <c r="AL101" i="30"/>
  <c r="AN206" i="14" s="1"/>
  <c r="AL108" i="30"/>
  <c r="AN213" i="14" s="1"/>
  <c r="AO122" i="30"/>
  <c r="AO126" i="30"/>
  <c r="BN51" i="14"/>
  <c r="BO48" i="14"/>
  <c r="BO39" i="14"/>
  <c r="AL55" i="6"/>
  <c r="V54" i="14" s="1"/>
  <c r="AF135" i="6"/>
  <c r="AL135" i="6"/>
  <c r="V134" i="14" s="1"/>
  <c r="AN210" i="6"/>
  <c r="W207" i="14" s="1"/>
  <c r="AC210" i="6"/>
  <c r="AC224" i="6"/>
  <c r="AN224" i="6"/>
  <c r="W221" i="14" s="1"/>
  <c r="AI228" i="6"/>
  <c r="AN228" i="6"/>
  <c r="W225" i="14" s="1"/>
  <c r="AN136" i="6"/>
  <c r="W135" i="14" s="1"/>
  <c r="AN234" i="6"/>
  <c r="W231" i="14" s="1"/>
  <c r="AC234" i="6"/>
  <c r="BN70" i="14"/>
  <c r="AC8" i="6"/>
  <c r="AN37" i="6"/>
  <c r="W36" i="14" s="1"/>
  <c r="AL54" i="6"/>
  <c r="V53" i="14" s="1"/>
  <c r="AL133" i="6"/>
  <c r="V132" i="14" s="1"/>
  <c r="BO99" i="14"/>
  <c r="BO40" i="14"/>
  <c r="BN35" i="14"/>
  <c r="BO20" i="14"/>
  <c r="AN100" i="6"/>
  <c r="W99" i="14" s="1"/>
  <c r="AN124" i="6"/>
  <c r="W123" i="14" s="1"/>
  <c r="AC124" i="6"/>
  <c r="AN177" i="6"/>
  <c r="W176" i="14" s="1"/>
  <c r="AF226" i="6"/>
  <c r="AL226" i="6"/>
  <c r="V223" i="14" s="1"/>
  <c r="AF227" i="6"/>
  <c r="AL227" i="6"/>
  <c r="V224" i="14" s="1"/>
  <c r="BN36" i="14"/>
  <c r="BN32" i="14"/>
  <c r="AL174" i="6"/>
  <c r="V173" i="14" s="1"/>
  <c r="Z223" i="6"/>
  <c r="AL223" i="6"/>
  <c r="V220" i="14" s="1"/>
  <c r="AF186" i="6"/>
  <c r="AL186" i="6"/>
  <c r="V185" i="14" s="1"/>
  <c r="AI235" i="6"/>
  <c r="AN235" i="6"/>
  <c r="W232" i="14" s="1"/>
  <c r="AN201" i="6"/>
  <c r="W198" i="14" s="1"/>
  <c r="AN209" i="6"/>
  <c r="W206" i="14" s="1"/>
  <c r="AN196" i="6"/>
  <c r="AN198" i="6"/>
  <c r="W195" i="14" s="1"/>
  <c r="AC233" i="6"/>
  <c r="Z171" i="6"/>
  <c r="AL237" i="6"/>
  <c r="V234" i="14" s="1"/>
  <c r="AF196" i="6"/>
  <c r="AF198" i="6"/>
  <c r="AC236" i="6"/>
  <c r="AL239" i="6"/>
  <c r="V236" i="14" s="1"/>
  <c r="BN24" i="14"/>
  <c r="BN85" i="14"/>
  <c r="BO83" i="14"/>
  <c r="BN102" i="14"/>
  <c r="BO78" i="14"/>
  <c r="BO25" i="14"/>
  <c r="BN111" i="14"/>
  <c r="BN95" i="14"/>
  <c r="BO19" i="14"/>
  <c r="BN22" i="14"/>
  <c r="BO31" i="14"/>
  <c r="BO95" i="14"/>
  <c r="BN81" i="14"/>
  <c r="BO108" i="14"/>
  <c r="BO15" i="14"/>
  <c r="BN27" i="14"/>
  <c r="BN82" i="14"/>
  <c r="AL168" i="21"/>
  <c r="H213" i="14" s="1"/>
  <c r="Z39" i="21"/>
  <c r="Z8" i="21"/>
  <c r="AC63" i="21"/>
  <c r="AF11" i="21"/>
  <c r="AN8" i="21"/>
  <c r="I53" i="14" s="1"/>
  <c r="BO109" i="14"/>
  <c r="BO79" i="14"/>
  <c r="AL18" i="21"/>
  <c r="H63" i="14" s="1"/>
  <c r="BN74" i="14"/>
  <c r="AL67" i="21"/>
  <c r="H112" i="14" s="1"/>
  <c r="AL131" i="21"/>
  <c r="H176" i="14" s="1"/>
  <c r="AN167" i="21"/>
  <c r="I212" i="14" s="1"/>
  <c r="Z180" i="21"/>
  <c r="AL180" i="21"/>
  <c r="H225" i="14" s="1"/>
  <c r="AF109" i="21"/>
  <c r="AL109" i="21"/>
  <c r="H154" i="14" s="1"/>
  <c r="AC187" i="21"/>
  <c r="AN187" i="21"/>
  <c r="I232" i="14" s="1"/>
  <c r="AL105" i="21"/>
  <c r="H150" i="14" s="1"/>
  <c r="BO125" i="14"/>
  <c r="AL17" i="21"/>
  <c r="H62" i="14" s="1"/>
  <c r="BN62" i="14" s="1"/>
  <c r="AI30" i="21"/>
  <c r="AN120" i="21"/>
  <c r="I165" i="14" s="1"/>
  <c r="AN125" i="21"/>
  <c r="I170" i="14" s="1"/>
  <c r="AC175" i="21"/>
  <c r="AN175" i="21"/>
  <c r="I220" i="14" s="1"/>
  <c r="BO64" i="14"/>
  <c r="AC69" i="21"/>
  <c r="AN23" i="21"/>
  <c r="I68" i="14" s="1"/>
  <c r="AC9" i="21"/>
  <c r="Z93" i="21"/>
  <c r="AN60" i="21"/>
  <c r="I105" i="14" s="1"/>
  <c r="BO105" i="14" s="1"/>
  <c r="AC60" i="21"/>
  <c r="AN98" i="21"/>
  <c r="I143" i="14" s="1"/>
  <c r="AC98" i="21"/>
  <c r="BN115" i="14"/>
  <c r="AL141" i="21"/>
  <c r="H186" i="14" s="1"/>
  <c r="BO58" i="14"/>
  <c r="AL33" i="21"/>
  <c r="H78" i="14" s="1"/>
  <c r="Z9" i="21"/>
  <c r="AL48" i="21"/>
  <c r="H93" i="14" s="1"/>
  <c r="Z48" i="21"/>
  <c r="AF86" i="21"/>
  <c r="AL86" i="21"/>
  <c r="H131" i="14" s="1"/>
  <c r="AF114" i="21"/>
  <c r="AL114" i="21"/>
  <c r="H159" i="14" s="1"/>
  <c r="AN132" i="21"/>
  <c r="I177" i="14" s="1"/>
  <c r="AL173" i="21"/>
  <c r="H218" i="14" s="1"/>
  <c r="Z173" i="21"/>
  <c r="BO59" i="14"/>
  <c r="BN93" i="14"/>
  <c r="AC32" i="21"/>
  <c r="Z7" i="21"/>
  <c r="Z37" i="21"/>
  <c r="BN121" i="14"/>
  <c r="AN72" i="21"/>
  <c r="I117" i="14" s="1"/>
  <c r="AN10" i="21"/>
  <c r="I55" i="14" s="1"/>
  <c r="BO55" i="14" s="1"/>
  <c r="AN88" i="21"/>
  <c r="I133" i="14" s="1"/>
  <c r="AC88" i="21"/>
  <c r="AN135" i="21"/>
  <c r="I180" i="14" s="1"/>
  <c r="AC135" i="21"/>
  <c r="AF144" i="21"/>
  <c r="AL144" i="21"/>
  <c r="H189" i="14" s="1"/>
  <c r="AN76" i="21"/>
  <c r="I121" i="14" s="1"/>
  <c r="AN124" i="21"/>
  <c r="I169" i="14" s="1"/>
  <c r="AI128" i="21"/>
  <c r="AL162" i="21"/>
  <c r="H207" i="14" s="1"/>
  <c r="AC166" i="21"/>
  <c r="AC167" i="21"/>
  <c r="AN181" i="21"/>
  <c r="I226" i="14" s="1"/>
  <c r="AC183" i="21"/>
  <c r="AC184" i="21"/>
  <c r="AC185" i="21"/>
  <c r="AN186" i="21"/>
  <c r="I231" i="14" s="1"/>
  <c r="AL189" i="21"/>
  <c r="H234" i="14" s="1"/>
  <c r="AL190" i="21"/>
  <c r="H235" i="14" s="1"/>
  <c r="AC182" i="21"/>
  <c r="Z187" i="21"/>
  <c r="AC67" i="21"/>
  <c r="AC73" i="21"/>
  <c r="AF101" i="21"/>
  <c r="AC110" i="21"/>
  <c r="AC62" i="21"/>
  <c r="AN189" i="21"/>
  <c r="I234" i="14" s="1"/>
  <c r="Z44" i="21"/>
  <c r="Z45" i="21"/>
  <c r="AN190" i="21"/>
  <c r="I235" i="14" s="1"/>
  <c r="BN72" i="14"/>
  <c r="BN88" i="14"/>
  <c r="BO72" i="14"/>
  <c r="BN100" i="14"/>
  <c r="BO52" i="14"/>
  <c r="AL35" i="39"/>
  <c r="AP214" i="14" s="1"/>
  <c r="AL8" i="39"/>
  <c r="AP187" i="14" s="1"/>
  <c r="BN187" i="14" s="1"/>
  <c r="AC18" i="39"/>
  <c r="AN7" i="39"/>
  <c r="AL41" i="39"/>
  <c r="AP220" i="14" s="1"/>
  <c r="BN220" i="14" s="1"/>
  <c r="Z52" i="39"/>
  <c r="AN30" i="39"/>
  <c r="AQ209" i="14" s="1"/>
  <c r="AN32" i="39"/>
  <c r="AQ211" i="14" s="1"/>
  <c r="BO211" i="14" s="1"/>
  <c r="AN48" i="39"/>
  <c r="AQ227" i="14" s="1"/>
  <c r="Z7" i="39"/>
  <c r="Z34" i="39"/>
  <c r="AL44" i="39"/>
  <c r="AP223" i="14" s="1"/>
  <c r="AM45" i="39"/>
  <c r="AN47" i="39"/>
  <c r="AQ226" i="14" s="1"/>
  <c r="AO50" i="39"/>
  <c r="AO51" i="39"/>
  <c r="AL53" i="39"/>
  <c r="AP232" i="14" s="1"/>
  <c r="AM54" i="39"/>
  <c r="AM55" i="39"/>
  <c r="AN36" i="39"/>
  <c r="AQ215" i="14" s="1"/>
  <c r="BO215" i="14" s="1"/>
  <c r="Z50" i="39"/>
  <c r="AN12" i="39"/>
  <c r="AN26" i="39"/>
  <c r="AQ205" i="14" s="1"/>
  <c r="AN57" i="39"/>
  <c r="AQ236" i="14" s="1"/>
  <c r="Z54" i="30"/>
  <c r="AL44" i="30"/>
  <c r="AN149" i="14" s="1"/>
  <c r="AL29" i="30"/>
  <c r="AN134" i="14" s="1"/>
  <c r="Z24" i="30"/>
  <c r="Z30" i="30"/>
  <c r="AL58" i="30"/>
  <c r="AN163" i="14" s="1"/>
  <c r="BN163" i="14" s="1"/>
  <c r="AL62" i="30"/>
  <c r="AN167" i="14" s="1"/>
  <c r="BN167" i="14" s="1"/>
  <c r="Z28" i="30"/>
  <c r="AN7" i="30"/>
  <c r="AO112" i="14" s="1"/>
  <c r="BO112" i="14" s="1"/>
  <c r="AL26" i="30"/>
  <c r="AN131" i="14" s="1"/>
  <c r="BN131" i="14" s="1"/>
  <c r="AN41" i="30"/>
  <c r="AO146" i="14" s="1"/>
  <c r="BO146" i="14" s="1"/>
  <c r="AL60" i="30"/>
  <c r="AN165" i="14" s="1"/>
  <c r="BN165" i="14" s="1"/>
  <c r="AN96" i="30"/>
  <c r="AO201" i="14" s="1"/>
  <c r="BO201" i="14" s="1"/>
  <c r="AN32" i="30"/>
  <c r="AO137" i="14" s="1"/>
  <c r="AN22" i="30"/>
  <c r="AO127" i="14" s="1"/>
  <c r="BO127" i="14" s="1"/>
  <c r="AL36" i="30"/>
  <c r="AN141" i="14" s="1"/>
  <c r="BN141" i="14" s="1"/>
  <c r="AN39" i="30"/>
  <c r="AO144" i="14" s="1"/>
  <c r="BO144" i="14" s="1"/>
  <c r="AL50" i="30"/>
  <c r="AN155" i="14" s="1"/>
  <c r="BN155" i="14" s="1"/>
  <c r="AN52" i="30"/>
  <c r="AO157" i="14" s="1"/>
  <c r="BO157" i="14" s="1"/>
  <c r="AN56" i="30"/>
  <c r="AO161" i="14" s="1"/>
  <c r="BO161" i="14" s="1"/>
  <c r="AN119" i="30"/>
  <c r="AO224" i="14" s="1"/>
  <c r="AM129" i="30"/>
  <c r="AN23" i="30"/>
  <c r="AO128" i="14" s="1"/>
  <c r="BO128" i="14" s="1"/>
  <c r="AN38" i="30"/>
  <c r="AO143" i="14" s="1"/>
  <c r="AN40" i="30"/>
  <c r="AO145" i="14" s="1"/>
  <c r="BO145" i="14" s="1"/>
  <c r="AL104" i="30"/>
  <c r="AN209" i="14" s="1"/>
  <c r="BN209" i="14" s="1"/>
  <c r="AO117" i="30"/>
  <c r="AM127" i="30"/>
  <c r="AN36" i="30"/>
  <c r="AO141" i="14" s="1"/>
  <c r="BO141" i="14" s="1"/>
  <c r="AL12" i="30"/>
  <c r="AN117" i="14" s="1"/>
  <c r="AN29" i="30"/>
  <c r="AO134" i="14" s="1"/>
  <c r="AO118" i="30"/>
  <c r="AN120" i="30"/>
  <c r="AO225" i="14" s="1"/>
  <c r="AN124" i="30"/>
  <c r="AO229" i="14" s="1"/>
  <c r="AL131" i="30"/>
  <c r="AN236" i="14" s="1"/>
  <c r="AN57" i="30"/>
  <c r="AO162" i="14" s="1"/>
  <c r="BO162" i="14" s="1"/>
  <c r="AN49" i="30"/>
  <c r="AO154" i="14" s="1"/>
  <c r="BO154" i="14" s="1"/>
  <c r="AC14" i="30"/>
  <c r="AL74" i="30"/>
  <c r="AN179" i="14" s="1"/>
  <c r="BN179" i="14" s="1"/>
  <c r="AL83" i="30"/>
  <c r="AN188" i="14" s="1"/>
  <c r="AL90" i="30"/>
  <c r="AN195" i="14" s="1"/>
  <c r="AL100" i="30"/>
  <c r="AN205" i="14" s="1"/>
  <c r="BN205" i="14" s="1"/>
  <c r="AC131" i="30"/>
  <c r="AN148" i="21"/>
  <c r="I193" i="14" s="1"/>
  <c r="Z210" i="15"/>
  <c r="AN237" i="23"/>
  <c r="BK236" i="14" s="1"/>
  <c r="AL237" i="28"/>
  <c r="BH236" i="14" s="1"/>
  <c r="AN237" i="28"/>
  <c r="BI236" i="14" s="1"/>
  <c r="AN126" i="31"/>
  <c r="BE236" i="14" s="1"/>
  <c r="AL237" i="38"/>
  <c r="BB236" i="14" s="1"/>
  <c r="AM237" i="38"/>
  <c r="AC237" i="38"/>
  <c r="AC140" i="26"/>
  <c r="AO140" i="26"/>
  <c r="Z140" i="26"/>
  <c r="AM140" i="26"/>
  <c r="AO93" i="36"/>
  <c r="AL93" i="36"/>
  <c r="AX236" i="14" s="1"/>
  <c r="AN93" i="36"/>
  <c r="AY236" i="14" s="1"/>
  <c r="AM93" i="36"/>
  <c r="AC93" i="36"/>
  <c r="AO127" i="32"/>
  <c r="AN127" i="32"/>
  <c r="AU236" i="14" s="1"/>
  <c r="AO174" i="33"/>
  <c r="Z57" i="39"/>
  <c r="AO57" i="39"/>
  <c r="AC57" i="39"/>
  <c r="AO131" i="30"/>
  <c r="Z131" i="30"/>
  <c r="AM131" i="30"/>
  <c r="AN237" i="3"/>
  <c r="AK236" i="14" s="1"/>
  <c r="Z229" i="4"/>
  <c r="AL13" i="4"/>
  <c r="Z20" i="14" s="1"/>
  <c r="BN20" i="14" s="1"/>
  <c r="AF13" i="4"/>
  <c r="AN37" i="4"/>
  <c r="AA44" i="14" s="1"/>
  <c r="AI37" i="4"/>
  <c r="AI63" i="4"/>
  <c r="AN63" i="4"/>
  <c r="AA70" i="14" s="1"/>
  <c r="BO70" i="14" s="1"/>
  <c r="AF64" i="4"/>
  <c r="AL64" i="4"/>
  <c r="Z71" i="14" s="1"/>
  <c r="BN71" i="14" s="1"/>
  <c r="AI64" i="4"/>
  <c r="AN64" i="4"/>
  <c r="AA71" i="14" s="1"/>
  <c r="AL79" i="4"/>
  <c r="Z86" i="14" s="1"/>
  <c r="BN86" i="14" s="1"/>
  <c r="Z79" i="4"/>
  <c r="AI122" i="4"/>
  <c r="AN122" i="4"/>
  <c r="AA129" i="14" s="1"/>
  <c r="AF180" i="4"/>
  <c r="AL180" i="4"/>
  <c r="Z187" i="14" s="1"/>
  <c r="AN202" i="4"/>
  <c r="AA209" i="14" s="1"/>
  <c r="AI202" i="4"/>
  <c r="AL213" i="4"/>
  <c r="Z220" i="14" s="1"/>
  <c r="Z213" i="4"/>
  <c r="AN46" i="4"/>
  <c r="AA53" i="14" s="1"/>
  <c r="BO53" i="14" s="1"/>
  <c r="AC62" i="4"/>
  <c r="AN62" i="4"/>
  <c r="AA69" i="14" s="1"/>
  <c r="AL109" i="4"/>
  <c r="Z116" i="14" s="1"/>
  <c r="Z109" i="4"/>
  <c r="AL139" i="4"/>
  <c r="Z146" i="14" s="1"/>
  <c r="AF139" i="4"/>
  <c r="AL141" i="4"/>
  <c r="Z148" i="14" s="1"/>
  <c r="Z141" i="4"/>
  <c r="AI143" i="4"/>
  <c r="AN143" i="4"/>
  <c r="AA150" i="14" s="1"/>
  <c r="AC154" i="4"/>
  <c r="AN154" i="4"/>
  <c r="AA161" i="14" s="1"/>
  <c r="AL179" i="4"/>
  <c r="Z186" i="14" s="1"/>
  <c r="Z179" i="4"/>
  <c r="AN200" i="4"/>
  <c r="AA207" i="14" s="1"/>
  <c r="AI200" i="4"/>
  <c r="AN201" i="4"/>
  <c r="AA208" i="14" s="1"/>
  <c r="AC201" i="4"/>
  <c r="AL212" i="4"/>
  <c r="Z219" i="14" s="1"/>
  <c r="Z212" i="4"/>
  <c r="AC90" i="4"/>
  <c r="AN90" i="4"/>
  <c r="AA97" i="14" s="1"/>
  <c r="AL105" i="4"/>
  <c r="Z112" i="14" s="1"/>
  <c r="AF105" i="4"/>
  <c r="AN129" i="4"/>
  <c r="AA136" i="14" s="1"/>
  <c r="AC129" i="4"/>
  <c r="AL164" i="4"/>
  <c r="Z171" i="14" s="1"/>
  <c r="Z164" i="4"/>
  <c r="AN170" i="4"/>
  <c r="AA177" i="14" s="1"/>
  <c r="Z175" i="4"/>
  <c r="AL175" i="4"/>
  <c r="Z182" i="14" s="1"/>
  <c r="AF178" i="4"/>
  <c r="AL178" i="4"/>
  <c r="Z185" i="14" s="1"/>
  <c r="AN189" i="4"/>
  <c r="AA196" i="14" s="1"/>
  <c r="AC189" i="4"/>
  <c r="AN19" i="4"/>
  <c r="AA26" i="14" s="1"/>
  <c r="BO26" i="14" s="1"/>
  <c r="AC19" i="4"/>
  <c r="AN36" i="4"/>
  <c r="AA43" i="14" s="1"/>
  <c r="AC36" i="4"/>
  <c r="AI50" i="4"/>
  <c r="AN50" i="4"/>
  <c r="AA57" i="14" s="1"/>
  <c r="BO57" i="14" s="1"/>
  <c r="AL51" i="4"/>
  <c r="Z58" i="14" s="1"/>
  <c r="Z51" i="4"/>
  <c r="AF137" i="4"/>
  <c r="AL137" i="4"/>
  <c r="Z144" i="14" s="1"/>
  <c r="AI198" i="4"/>
  <c r="AN198" i="4"/>
  <c r="AA205" i="14" s="1"/>
  <c r="AC218" i="4"/>
  <c r="AN218" i="4"/>
  <c r="AA225" i="14" s="1"/>
  <c r="AL16" i="4"/>
  <c r="Z23" i="14" s="1"/>
  <c r="BN23" i="14" s="1"/>
  <c r="AF16" i="4"/>
  <c r="AN44" i="4"/>
  <c r="AA51" i="14" s="1"/>
  <c r="AI44" i="4"/>
  <c r="AN69" i="4"/>
  <c r="AA76" i="14" s="1"/>
  <c r="AI69" i="4"/>
  <c r="Z115" i="4"/>
  <c r="AL115" i="4"/>
  <c r="Z122" i="14" s="1"/>
  <c r="AL116" i="4"/>
  <c r="Z123" i="14" s="1"/>
  <c r="Z116" i="4"/>
  <c r="AL117" i="4"/>
  <c r="Z124" i="14" s="1"/>
  <c r="Z117" i="4"/>
  <c r="AN184" i="4"/>
  <c r="AA191" i="14" s="1"/>
  <c r="AI184" i="4"/>
  <c r="AI186" i="4"/>
  <c r="AN186" i="4"/>
  <c r="AA193" i="14" s="1"/>
  <c r="AN187" i="4"/>
  <c r="AA194" i="14" s="1"/>
  <c r="AC187" i="4"/>
  <c r="Z208" i="4"/>
  <c r="AL208" i="4"/>
  <c r="Z215" i="14" s="1"/>
  <c r="AN221" i="4"/>
  <c r="AA228" i="14" s="1"/>
  <c r="AC221" i="4"/>
  <c r="BO97" i="14"/>
  <c r="BO41" i="14"/>
  <c r="BO44" i="14"/>
  <c r="BN83" i="14"/>
  <c r="AN15" i="4"/>
  <c r="AA22" i="14" s="1"/>
  <c r="BO22" i="14" s="1"/>
  <c r="AC15" i="4"/>
  <c r="AN29" i="4"/>
  <c r="AA36" i="14" s="1"/>
  <c r="BO36" i="14" s="1"/>
  <c r="AC29" i="4"/>
  <c r="Z60" i="4"/>
  <c r="AL60" i="4"/>
  <c r="Z67" i="14" s="1"/>
  <c r="BN67" i="14" s="1"/>
  <c r="AL72" i="4"/>
  <c r="Z79" i="14" s="1"/>
  <c r="AN95" i="4"/>
  <c r="AA102" i="14" s="1"/>
  <c r="BO102" i="14" s="1"/>
  <c r="AC95" i="4"/>
  <c r="AN103" i="4"/>
  <c r="AA110" i="14" s="1"/>
  <c r="AC103" i="4"/>
  <c r="AN127" i="4"/>
  <c r="AA134" i="14" s="1"/>
  <c r="AC127" i="4"/>
  <c r="AL145" i="4"/>
  <c r="Z152" i="14" s="1"/>
  <c r="AL159" i="4"/>
  <c r="Z166" i="14" s="1"/>
  <c r="Z159" i="4"/>
  <c r="Z40" i="4"/>
  <c r="AL40" i="4"/>
  <c r="Z47" i="14" s="1"/>
  <c r="AL59" i="4"/>
  <c r="Z66" i="14" s="1"/>
  <c r="Z59" i="4"/>
  <c r="Z66" i="4"/>
  <c r="AL66" i="4"/>
  <c r="Z73" i="14" s="1"/>
  <c r="BN73" i="14" s="1"/>
  <c r="AI66" i="4"/>
  <c r="AN66" i="4"/>
  <c r="AA73" i="14" s="1"/>
  <c r="BO73" i="14" s="1"/>
  <c r="Z147" i="4"/>
  <c r="AL147" i="4"/>
  <c r="Z154" i="14" s="1"/>
  <c r="AI182" i="4"/>
  <c r="AN182" i="4"/>
  <c r="AA189" i="14" s="1"/>
  <c r="AN14" i="4"/>
  <c r="AA21" i="14" s="1"/>
  <c r="BO21" i="14" s="1"/>
  <c r="AI14" i="4"/>
  <c r="AI38" i="4"/>
  <c r="AN38" i="4"/>
  <c r="AA45" i="14" s="1"/>
  <c r="Z39" i="4"/>
  <c r="AL39" i="4"/>
  <c r="Z46" i="14" s="1"/>
  <c r="AL47" i="4"/>
  <c r="Z54" i="14" s="1"/>
  <c r="BN54" i="14" s="1"/>
  <c r="Z47" i="4"/>
  <c r="AL57" i="4"/>
  <c r="Z64" i="14" s="1"/>
  <c r="Z57" i="4"/>
  <c r="AL58" i="4"/>
  <c r="Z65" i="14" s="1"/>
  <c r="BN65" i="14" s="1"/>
  <c r="Z58" i="4"/>
  <c r="AN81" i="4"/>
  <c r="AA88" i="14" s="1"/>
  <c r="AI81" i="4"/>
  <c r="AN93" i="4"/>
  <c r="AA100" i="14" s="1"/>
  <c r="AC93" i="4"/>
  <c r="AN94" i="4"/>
  <c r="AA101" i="14" s="1"/>
  <c r="AC94" i="4"/>
  <c r="Z133" i="4"/>
  <c r="AL133" i="4"/>
  <c r="Z140" i="14" s="1"/>
  <c r="AC135" i="4"/>
  <c r="AN135" i="4"/>
  <c r="AA142" i="14" s="1"/>
  <c r="AI166" i="4"/>
  <c r="AN166" i="4"/>
  <c r="AA173" i="14" s="1"/>
  <c r="AN181" i="4"/>
  <c r="AA188" i="14" s="1"/>
  <c r="AI181" i="4"/>
  <c r="AC192" i="4"/>
  <c r="AN192" i="4"/>
  <c r="AA199" i="14" s="1"/>
  <c r="BN110" i="14"/>
  <c r="BO50" i="14"/>
  <c r="BO35" i="14"/>
  <c r="AL8" i="4"/>
  <c r="Z15" i="14" s="1"/>
  <c r="BN15" i="14" s="1"/>
  <c r="AN9" i="4"/>
  <c r="AA16" i="14" s="1"/>
  <c r="BO16" i="14" s="1"/>
  <c r="AL135" i="4"/>
  <c r="Z142" i="14" s="1"/>
  <c r="AN167" i="4"/>
  <c r="AA174" i="14" s="1"/>
  <c r="BN104" i="14"/>
  <c r="AL38" i="4"/>
  <c r="Z45" i="14" s="1"/>
  <c r="AN78" i="4"/>
  <c r="AA85" i="14" s="1"/>
  <c r="AL83" i="4"/>
  <c r="Z90" i="14" s="1"/>
  <c r="BN90" i="14" s="1"/>
  <c r="AL107" i="4"/>
  <c r="Z114" i="14" s="1"/>
  <c r="AC111" i="4"/>
  <c r="AN117" i="4"/>
  <c r="AA124" i="14" s="1"/>
  <c r="AN141" i="4"/>
  <c r="AA148" i="14" s="1"/>
  <c r="AN175" i="4"/>
  <c r="AA182" i="14" s="1"/>
  <c r="AL197" i="4"/>
  <c r="Z204" i="14" s="1"/>
  <c r="AN206" i="4"/>
  <c r="AA213" i="14" s="1"/>
  <c r="AN209" i="4"/>
  <c r="AA216" i="14" s="1"/>
  <c r="AM214" i="4"/>
  <c r="BO74" i="14"/>
  <c r="BO37" i="14"/>
  <c r="BN38" i="14"/>
  <c r="AC153" i="4"/>
  <c r="AL222" i="4"/>
  <c r="Z229" i="14" s="1"/>
  <c r="BN77" i="14"/>
  <c r="BO100" i="14"/>
  <c r="BO65" i="14"/>
  <c r="BN47" i="14"/>
  <c r="BN34" i="14"/>
  <c r="BN56" i="14"/>
  <c r="AN49" i="4"/>
  <c r="AA56" i="14" s="1"/>
  <c r="AN113" i="4"/>
  <c r="AA120" i="14" s="1"/>
  <c r="AL136" i="4"/>
  <c r="Z143" i="14" s="1"/>
  <c r="AM215" i="4"/>
  <c r="AN227" i="4"/>
  <c r="AA234" i="14" s="1"/>
  <c r="AL228" i="4"/>
  <c r="Z235" i="14" s="1"/>
  <c r="BN59" i="14"/>
  <c r="BO80" i="14"/>
  <c r="BO68" i="14"/>
  <c r="AL22" i="4"/>
  <c r="Z29" i="14" s="1"/>
  <c r="BN29" i="14" s="1"/>
  <c r="AN60" i="4"/>
  <c r="AA67" i="14" s="1"/>
  <c r="BO67" i="14" s="1"/>
  <c r="AN77" i="4"/>
  <c r="AA84" i="14" s="1"/>
  <c r="AL80" i="4"/>
  <c r="Z87" i="14" s="1"/>
  <c r="BN87" i="14" s="1"/>
  <c r="AN83" i="4"/>
  <c r="AA90" i="14" s="1"/>
  <c r="BO90" i="14" s="1"/>
  <c r="AL126" i="4"/>
  <c r="Z133" i="14" s="1"/>
  <c r="AL142" i="4"/>
  <c r="Z149" i="14" s="1"/>
  <c r="AL161" i="4"/>
  <c r="Z168" i="14" s="1"/>
  <c r="AL198" i="4"/>
  <c r="Z205" i="14" s="1"/>
  <c r="AL202" i="4"/>
  <c r="Z209" i="14" s="1"/>
  <c r="AL203" i="4"/>
  <c r="Z210" i="14" s="1"/>
  <c r="AN207" i="4"/>
  <c r="AA214" i="14" s="1"/>
  <c r="AN211" i="4"/>
  <c r="AA218" i="14" s="1"/>
  <c r="BO45" i="14"/>
  <c r="BN52" i="14"/>
  <c r="BN46" i="14"/>
  <c r="AI98" i="4"/>
  <c r="AN136" i="4"/>
  <c r="AA143" i="14" s="1"/>
  <c r="AL150" i="4"/>
  <c r="Z157" i="14" s="1"/>
  <c r="AL162" i="4"/>
  <c r="Z169" i="14" s="1"/>
  <c r="AL165" i="4"/>
  <c r="Z172" i="14" s="1"/>
  <c r="BN172" i="14" s="1"/>
  <c r="AI196" i="4"/>
  <c r="Z223" i="4"/>
  <c r="AC228" i="4"/>
  <c r="BN63" i="14"/>
  <c r="BO71" i="14"/>
  <c r="BO69" i="14"/>
  <c r="BO54" i="14"/>
  <c r="BN57" i="14"/>
  <c r="BO42" i="14"/>
  <c r="BN44" i="14"/>
  <c r="BO110" i="14"/>
  <c r="AL32" i="4"/>
  <c r="Z39" i="14" s="1"/>
  <c r="BN39" i="14" s="1"/>
  <c r="AL68" i="4"/>
  <c r="Z75" i="14" s="1"/>
  <c r="BN75" i="14" s="1"/>
  <c r="AL125" i="4"/>
  <c r="Z132" i="14" s="1"/>
  <c r="BN132" i="14" s="1"/>
  <c r="AN148" i="4"/>
  <c r="AA155" i="14" s="1"/>
  <c r="BO155" i="14" s="1"/>
  <c r="AL199" i="4"/>
  <c r="Z206" i="14" s="1"/>
  <c r="AC224" i="4"/>
  <c r="BO77" i="14"/>
  <c r="BN55" i="14"/>
  <c r="BO86" i="14"/>
  <c r="BO104" i="14"/>
  <c r="Z34" i="4"/>
  <c r="Z68" i="4"/>
  <c r="BN89" i="14"/>
  <c r="BO93" i="14"/>
  <c r="BO38" i="14"/>
  <c r="BN53" i="14"/>
  <c r="BO49" i="14"/>
  <c r="BO89" i="14"/>
  <c r="AF32" i="4"/>
  <c r="BO56" i="14"/>
  <c r="AI76" i="4"/>
  <c r="AI155" i="4"/>
  <c r="AN155" i="4"/>
  <c r="AA162" i="14" s="1"/>
  <c r="BN105" i="14"/>
  <c r="BO107" i="14"/>
  <c r="BO60" i="14"/>
  <c r="BO76" i="14"/>
  <c r="BO87" i="14"/>
  <c r="AN16" i="4"/>
  <c r="AA23" i="14" s="1"/>
  <c r="BO23" i="14" s="1"/>
  <c r="AN75" i="4"/>
  <c r="AA82" i="14" s="1"/>
  <c r="AI133" i="4"/>
  <c r="AN133" i="4"/>
  <c r="AA140" i="14" s="1"/>
  <c r="BN78" i="14"/>
  <c r="BO88" i="14"/>
  <c r="BN69" i="14"/>
  <c r="BO96" i="14"/>
  <c r="BN43" i="14"/>
  <c r="BO98" i="14"/>
  <c r="AL10" i="4"/>
  <c r="Z17" i="14" s="1"/>
  <c r="BN17" i="14" s="1"/>
  <c r="AN55" i="4"/>
  <c r="AA62" i="14" s="1"/>
  <c r="BO62" i="14" s="1"/>
  <c r="AN131" i="4"/>
  <c r="AA138" i="14" s="1"/>
  <c r="AC131" i="4"/>
  <c r="BN66" i="14"/>
  <c r="BN80" i="14"/>
  <c r="BN99" i="14"/>
  <c r="BN45" i="14"/>
  <c r="BN60" i="14"/>
  <c r="BN42" i="14"/>
  <c r="BO106" i="14"/>
  <c r="BN148" i="14"/>
  <c r="BN96" i="14"/>
  <c r="BN40" i="14"/>
  <c r="BN50" i="14"/>
  <c r="BN64" i="14"/>
  <c r="AI164" i="4"/>
  <c r="AN164" i="4"/>
  <c r="AA171" i="14" s="1"/>
  <c r="BO137" i="14"/>
  <c r="BN94" i="14"/>
  <c r="BO61" i="14"/>
  <c r="BO101" i="14"/>
  <c r="BO103" i="14"/>
  <c r="BN84" i="14"/>
  <c r="BN92" i="14"/>
  <c r="BN97" i="14"/>
  <c r="BO81" i="14"/>
  <c r="AC78" i="4"/>
  <c r="BO85" i="14"/>
  <c r="BN37" i="14"/>
  <c r="BO84" i="14"/>
  <c r="BO47" i="14"/>
  <c r="BN68" i="14"/>
  <c r="BO43" i="14"/>
  <c r="BN76" i="14"/>
  <c r="BO63" i="14"/>
  <c r="BO92" i="14"/>
  <c r="BO34" i="14"/>
  <c r="BN79" i="14"/>
  <c r="BN91" i="14"/>
  <c r="AC49" i="4"/>
  <c r="AI104" i="4"/>
  <c r="AN104" i="4"/>
  <c r="AA111" i="14" s="1"/>
  <c r="BO111" i="14" s="1"/>
  <c r="AI126" i="4"/>
  <c r="AN126" i="4"/>
  <c r="AA133" i="14" s="1"/>
  <c r="AL129" i="4"/>
  <c r="Z136" i="14" s="1"/>
  <c r="AI132" i="4"/>
  <c r="AN132" i="4"/>
  <c r="AA139" i="14" s="1"/>
  <c r="BO139" i="14" s="1"/>
  <c r="BO91" i="14"/>
  <c r="BN98" i="14"/>
  <c r="BN103" i="14"/>
  <c r="BO94" i="14"/>
  <c r="BN61" i="14"/>
  <c r="BN106" i="14"/>
  <c r="AF173" i="4"/>
  <c r="AL173" i="4"/>
  <c r="Z180" i="14" s="1"/>
  <c r="AI157" i="4"/>
  <c r="AN168" i="4"/>
  <c r="AA175" i="14" s="1"/>
  <c r="AC213" i="4"/>
  <c r="AF142" i="4"/>
  <c r="AC146" i="4"/>
  <c r="AF170" i="4"/>
  <c r="AF177" i="4"/>
  <c r="AF188" i="4"/>
  <c r="AL196" i="4"/>
  <c r="Z219" i="4"/>
  <c r="Z226" i="4"/>
  <c r="AC112" i="4"/>
  <c r="AN193" i="4"/>
  <c r="AA200" i="14" s="1"/>
  <c r="AN199" i="4"/>
  <c r="AA206" i="14" s="1"/>
  <c r="AN225" i="4"/>
  <c r="AA232" i="14" s="1"/>
  <c r="AA236" i="14"/>
  <c r="Z209" i="4"/>
  <c r="Z215" i="4"/>
  <c r="Z206" i="4"/>
  <c r="Z214" i="4"/>
  <c r="Z199" i="4"/>
  <c r="AN219" i="4"/>
  <c r="AA226" i="14" s="1"/>
  <c r="AO239" i="5"/>
  <c r="AN239" i="5"/>
  <c r="Y236" i="14" s="1"/>
  <c r="AC239" i="5"/>
  <c r="AM239" i="6"/>
  <c r="AN239" i="6"/>
  <c r="W236" i="14" s="1"/>
  <c r="AO200" i="19"/>
  <c r="AL237" i="35"/>
  <c r="R236" i="14" s="1"/>
  <c r="AM237" i="35"/>
  <c r="AC237" i="35"/>
  <c r="AL239" i="7"/>
  <c r="N236" i="14" s="1"/>
  <c r="AL198" i="20"/>
  <c r="J236" i="14" s="1"/>
  <c r="AC198" i="20"/>
  <c r="AO198" i="20"/>
  <c r="AN191" i="21"/>
  <c r="I236" i="14" s="1"/>
  <c r="AC191" i="21"/>
  <c r="AC239" i="2"/>
  <c r="AL204" i="15"/>
  <c r="B231" i="14" s="1"/>
  <c r="Z208" i="15"/>
  <c r="Z200" i="15"/>
  <c r="Z203" i="15"/>
  <c r="AL206" i="15"/>
  <c r="B233" i="14" s="1"/>
  <c r="AN209" i="15"/>
  <c r="C236" i="14" s="1"/>
  <c r="AC237" i="23"/>
  <c r="Z237" i="28"/>
  <c r="AC237" i="28"/>
  <c r="AC115" i="34"/>
  <c r="Z124" i="31"/>
  <c r="Z125" i="31"/>
  <c r="Z126" i="31"/>
  <c r="Z174" i="33"/>
  <c r="AL37" i="39"/>
  <c r="AP216" i="14" s="1"/>
  <c r="BN216" i="14" s="1"/>
  <c r="AO48" i="39"/>
  <c r="AN41" i="39"/>
  <c r="AQ220" i="14" s="1"/>
  <c r="AF56" i="39"/>
  <c r="AN14" i="39"/>
  <c r="AO46" i="39"/>
  <c r="AO49" i="39"/>
  <c r="AL54" i="39"/>
  <c r="AP233" i="14" s="1"/>
  <c r="AO55" i="39"/>
  <c r="AL9" i="39"/>
  <c r="AP188" i="14" s="1"/>
  <c r="AN29" i="39"/>
  <c r="AQ208" i="14" s="1"/>
  <c r="AN13" i="39"/>
  <c r="AL42" i="39"/>
  <c r="AP221" i="14" s="1"/>
  <c r="AO52" i="39"/>
  <c r="AM53" i="39"/>
  <c r="BO168" i="14"/>
  <c r="AN8" i="30"/>
  <c r="AO113" i="14" s="1"/>
  <c r="BO113" i="14" s="1"/>
  <c r="AN21" i="30"/>
  <c r="AO126" i="14" s="1"/>
  <c r="BO126" i="14" s="1"/>
  <c r="AL93" i="30"/>
  <c r="AN198" i="14" s="1"/>
  <c r="AN98" i="30"/>
  <c r="AO203" i="14" s="1"/>
  <c r="BO203" i="14" s="1"/>
  <c r="AM118" i="30"/>
  <c r="BO235" i="14"/>
  <c r="AL13" i="30"/>
  <c r="AN118" i="14" s="1"/>
  <c r="BN118" i="14" s="1"/>
  <c r="AN17" i="30"/>
  <c r="AO122" i="14" s="1"/>
  <c r="BO122" i="14" s="1"/>
  <c r="AN19" i="30"/>
  <c r="AO124" i="14" s="1"/>
  <c r="BO124" i="14" s="1"/>
  <c r="AN51" i="30"/>
  <c r="AO156" i="14" s="1"/>
  <c r="BO156" i="14" s="1"/>
  <c r="AL63" i="30"/>
  <c r="AN168" i="14" s="1"/>
  <c r="BN168" i="14" s="1"/>
  <c r="AL79" i="30"/>
  <c r="AN184" i="14" s="1"/>
  <c r="BN184" i="14" s="1"/>
  <c r="AN82" i="30"/>
  <c r="AO187" i="14" s="1"/>
  <c r="BO187" i="14" s="1"/>
  <c r="AN108" i="30"/>
  <c r="AO213" i="14" s="1"/>
  <c r="BO213" i="14" s="1"/>
  <c r="Z124" i="30"/>
  <c r="AL7" i="30"/>
  <c r="AN112" i="14" s="1"/>
  <c r="BN112" i="14" s="1"/>
  <c r="AL17" i="30"/>
  <c r="AN122" i="14" s="1"/>
  <c r="AL35" i="30"/>
  <c r="AN140" i="14" s="1"/>
  <c r="BN140" i="14" s="1"/>
  <c r="AL42" i="30"/>
  <c r="AN147" i="14" s="1"/>
  <c r="BN147" i="14" s="1"/>
  <c r="AN45" i="30"/>
  <c r="AO150" i="14" s="1"/>
  <c r="BO150" i="14" s="1"/>
  <c r="AN47" i="30"/>
  <c r="AO152" i="14" s="1"/>
  <c r="BO152" i="14" s="1"/>
  <c r="AN48" i="30"/>
  <c r="AO153" i="14" s="1"/>
  <c r="BO153" i="14" s="1"/>
  <c r="AN59" i="30"/>
  <c r="AO164" i="14" s="1"/>
  <c r="BO164" i="14" s="1"/>
  <c r="AN60" i="30"/>
  <c r="AO165" i="14" s="1"/>
  <c r="BO165" i="14" s="1"/>
  <c r="AL66" i="30"/>
  <c r="AN171" i="14" s="1"/>
  <c r="BN171" i="14" s="1"/>
  <c r="AL86" i="30"/>
  <c r="AN191" i="14" s="1"/>
  <c r="AN114" i="30"/>
  <c r="AO219" i="14" s="1"/>
  <c r="BO219" i="14" s="1"/>
  <c r="AM119" i="30"/>
  <c r="AL130" i="30"/>
  <c r="AN235" i="14" s="1"/>
  <c r="AN77" i="30"/>
  <c r="AO182" i="14" s="1"/>
  <c r="BO182" i="14" s="1"/>
  <c r="AN94" i="30"/>
  <c r="AO199" i="14" s="1"/>
  <c r="BO199" i="14" s="1"/>
  <c r="AL117" i="30"/>
  <c r="AN222" i="14" s="1"/>
  <c r="AM116" i="30"/>
  <c r="AO119" i="30"/>
  <c r="AO124" i="30"/>
  <c r="AN125" i="30"/>
  <c r="AO230" i="14" s="1"/>
  <c r="BO230" i="14" s="1"/>
  <c r="AN127" i="30"/>
  <c r="AO232" i="14" s="1"/>
  <c r="AL8" i="30"/>
  <c r="AN113" i="14" s="1"/>
  <c r="BN113" i="14" s="1"/>
  <c r="AN46" i="30"/>
  <c r="AO151" i="14" s="1"/>
  <c r="BO151" i="14" s="1"/>
  <c r="AL72" i="30"/>
  <c r="AN177" i="14" s="1"/>
  <c r="BN177" i="14" s="1"/>
  <c r="AO123" i="30"/>
  <c r="AC130" i="30"/>
  <c r="AN28" i="30"/>
  <c r="AO133" i="14" s="1"/>
  <c r="BO133" i="14" s="1"/>
  <c r="AN33" i="30"/>
  <c r="AO138" i="14" s="1"/>
  <c r="BO138" i="14" s="1"/>
  <c r="AN61" i="30"/>
  <c r="AO166" i="14" s="1"/>
  <c r="AN84" i="30"/>
  <c r="AO189" i="14" s="1"/>
  <c r="AN90" i="30"/>
  <c r="AO195" i="14" s="1"/>
  <c r="BO195" i="14" s="1"/>
  <c r="AN92" i="30"/>
  <c r="AO197" i="14" s="1"/>
  <c r="BO197" i="14" s="1"/>
  <c r="AN118" i="30"/>
  <c r="AO223" i="14" s="1"/>
  <c r="Z237" i="3"/>
  <c r="AC237" i="3"/>
  <c r="Z239" i="5"/>
  <c r="Z200" i="19"/>
  <c r="AC200" i="19"/>
  <c r="Z237" i="35"/>
  <c r="Z239" i="7"/>
  <c r="AC239" i="7"/>
  <c r="Z198" i="20"/>
  <c r="Z191" i="21"/>
  <c r="Z239" i="2"/>
  <c r="AI209" i="15"/>
  <c r="AN235" i="23"/>
  <c r="BK234" i="14" s="1"/>
  <c r="AC236" i="23"/>
  <c r="Z236" i="28"/>
  <c r="AC236" i="28"/>
  <c r="Z114" i="34"/>
  <c r="AC114" i="34"/>
  <c r="Z236" i="38"/>
  <c r="AC236" i="38"/>
  <c r="Z126" i="32"/>
  <c r="Z173" i="33"/>
  <c r="AC56" i="39"/>
  <c r="AL31" i="39"/>
  <c r="AP210" i="14" s="1"/>
  <c r="BN210" i="14" s="1"/>
  <c r="AN19" i="39"/>
  <c r="AQ198" i="14" s="1"/>
  <c r="AC34" i="39"/>
  <c r="AL12" i="39"/>
  <c r="AP191" i="14" s="1"/>
  <c r="AC27" i="39"/>
  <c r="AI29" i="39"/>
  <c r="AN31" i="39"/>
  <c r="AQ210" i="14" s="1"/>
  <c r="BO210" i="14" s="1"/>
  <c r="AL33" i="39"/>
  <c r="AP212" i="14" s="1"/>
  <c r="AN37" i="39"/>
  <c r="AQ216" i="14" s="1"/>
  <c r="AL38" i="39"/>
  <c r="AP217" i="14" s="1"/>
  <c r="BN217" i="14" s="1"/>
  <c r="AI41" i="39"/>
  <c r="AI47" i="39"/>
  <c r="AM49" i="39"/>
  <c r="AN50" i="39"/>
  <c r="AQ229" i="14" s="1"/>
  <c r="AC51" i="39"/>
  <c r="Z41" i="39"/>
  <c r="AM41" i="39"/>
  <c r="AN8" i="39"/>
  <c r="AL14" i="39"/>
  <c r="AP193" i="14" s="1"/>
  <c r="AN21" i="39"/>
  <c r="AQ200" i="14" s="1"/>
  <c r="AN44" i="39"/>
  <c r="AQ223" i="14" s="1"/>
  <c r="AN42" i="39"/>
  <c r="AQ221" i="14" s="1"/>
  <c r="AO53" i="39"/>
  <c r="AN28" i="39"/>
  <c r="AQ207" i="14" s="1"/>
  <c r="BO207" i="14" s="1"/>
  <c r="AL25" i="39"/>
  <c r="AP204" i="14" s="1"/>
  <c r="AM43" i="39"/>
  <c r="Z9" i="39"/>
  <c r="AL15" i="39"/>
  <c r="AP194" i="14" s="1"/>
  <c r="AM51" i="39"/>
  <c r="Z130" i="30"/>
  <c r="AN12" i="30"/>
  <c r="AO117" i="14" s="1"/>
  <c r="BO117" i="14" s="1"/>
  <c r="AN44" i="30"/>
  <c r="AO149" i="14" s="1"/>
  <c r="BO149" i="14" s="1"/>
  <c r="AL48" i="30"/>
  <c r="AN153" i="14" s="1"/>
  <c r="BN153" i="14" s="1"/>
  <c r="AC28" i="30"/>
  <c r="BO118" i="14"/>
  <c r="BO132" i="14"/>
  <c r="AN11" i="30"/>
  <c r="AO116" i="14" s="1"/>
  <c r="AF17" i="30"/>
  <c r="AC19" i="30"/>
  <c r="Z42" i="30"/>
  <c r="AL46" i="30"/>
  <c r="AN151" i="14" s="1"/>
  <c r="BN151" i="14" s="1"/>
  <c r="AC50" i="30"/>
  <c r="Z58" i="30"/>
  <c r="AI59" i="30"/>
  <c r="AF83" i="30"/>
  <c r="AN117" i="30"/>
  <c r="AO222" i="14" s="1"/>
  <c r="BO222" i="14" s="1"/>
  <c r="Z116" i="30"/>
  <c r="AL120" i="30"/>
  <c r="AN225" i="14" s="1"/>
  <c r="BN225" i="14" s="1"/>
  <c r="BO191" i="14"/>
  <c r="BN136" i="14"/>
  <c r="BO131" i="14"/>
  <c r="BO173" i="14"/>
  <c r="AL14" i="30"/>
  <c r="AN119" i="14" s="1"/>
  <c r="BN119" i="14" s="1"/>
  <c r="AL18" i="30"/>
  <c r="AN123" i="14" s="1"/>
  <c r="BN123" i="14" s="1"/>
  <c r="BN130" i="14"/>
  <c r="AN18" i="30"/>
  <c r="AO123" i="14" s="1"/>
  <c r="BO123" i="14" s="1"/>
  <c r="AN42" i="30"/>
  <c r="AO147" i="14" s="1"/>
  <c r="AN79" i="30"/>
  <c r="AO184" i="14" s="1"/>
  <c r="BO184" i="14" s="1"/>
  <c r="Z93" i="30"/>
  <c r="AN95" i="30"/>
  <c r="AO200" i="14" s="1"/>
  <c r="BO200" i="14" s="1"/>
  <c r="Z125" i="30"/>
  <c r="BN182" i="14"/>
  <c r="AL55" i="30"/>
  <c r="AN160" i="14" s="1"/>
  <c r="AN10" i="30"/>
  <c r="AO115" i="14" s="1"/>
  <c r="BO115" i="14" s="1"/>
  <c r="BN127" i="14"/>
  <c r="BO129" i="14"/>
  <c r="AN97" i="30"/>
  <c r="AO202" i="14" s="1"/>
  <c r="BO202" i="14" s="1"/>
  <c r="AL109" i="30"/>
  <c r="AN214" i="14" s="1"/>
  <c r="AN123" i="30"/>
  <c r="AO228" i="14" s="1"/>
  <c r="AN128" i="30"/>
  <c r="AO233" i="14" s="1"/>
  <c r="AN53" i="30"/>
  <c r="AO158" i="14" s="1"/>
  <c r="BO158" i="14" s="1"/>
  <c r="AN9" i="30"/>
  <c r="AO114" i="14" s="1"/>
  <c r="BO114" i="14" s="1"/>
  <c r="AC25" i="30"/>
  <c r="AC60" i="30"/>
  <c r="Z79" i="30"/>
  <c r="Z115" i="30"/>
  <c r="AO116" i="30"/>
  <c r="AL121" i="30"/>
  <c r="AN226" i="14" s="1"/>
  <c r="AM122" i="30"/>
  <c r="AL126" i="30"/>
  <c r="AN231" i="14" s="1"/>
  <c r="BN231" i="14" s="1"/>
  <c r="AO128" i="30"/>
  <c r="AN31" i="30"/>
  <c r="AO136" i="14" s="1"/>
  <c r="AL61" i="30"/>
  <c r="AN166" i="14" s="1"/>
  <c r="BN166" i="14" s="1"/>
  <c r="AL80" i="30"/>
  <c r="AN185" i="14" s="1"/>
  <c r="AM126" i="30"/>
  <c r="BN133" i="14"/>
  <c r="BO160" i="14"/>
  <c r="AL11" i="30"/>
  <c r="AN116" i="14" s="1"/>
  <c r="BN116" i="14" s="1"/>
  <c r="AC47" i="30"/>
  <c r="Z86" i="30"/>
  <c r="AL21" i="30"/>
  <c r="AN126" i="14" s="1"/>
  <c r="BN126" i="14" s="1"/>
  <c r="AN69" i="30"/>
  <c r="AO174" i="14" s="1"/>
  <c r="BO174" i="14" s="1"/>
  <c r="AL70" i="30"/>
  <c r="AN175" i="14" s="1"/>
  <c r="BN175" i="14" s="1"/>
  <c r="AL73" i="30"/>
  <c r="AN178" i="14" s="1"/>
  <c r="BN178" i="14" s="1"/>
  <c r="AN88" i="30"/>
  <c r="AO193" i="14" s="1"/>
  <c r="AN89" i="30"/>
  <c r="AO194" i="14" s="1"/>
  <c r="AL106" i="30"/>
  <c r="AN211" i="14" s="1"/>
  <c r="AL119" i="30"/>
  <c r="AN224" i="14" s="1"/>
  <c r="AN126" i="30"/>
  <c r="AO231" i="14" s="1"/>
  <c r="AL127" i="30"/>
  <c r="AN232" i="14" s="1"/>
  <c r="AN129" i="30"/>
  <c r="AO234" i="14" s="1"/>
  <c r="AL92" i="30"/>
  <c r="AN197" i="14" s="1"/>
  <c r="BN197" i="14" s="1"/>
  <c r="AC94" i="30"/>
  <c r="BN134" i="14"/>
  <c r="AN16" i="30"/>
  <c r="AO121" i="14" s="1"/>
  <c r="BO121" i="14" s="1"/>
  <c r="AL23" i="30"/>
  <c r="AN128" i="14" s="1"/>
  <c r="BN128" i="14" s="1"/>
  <c r="AN78" i="30"/>
  <c r="AO183" i="14" s="1"/>
  <c r="BO183" i="14" s="1"/>
  <c r="AN80" i="30"/>
  <c r="AO185" i="14" s="1"/>
  <c r="BO185" i="14" s="1"/>
  <c r="AN100" i="30"/>
  <c r="AO205" i="14" s="1"/>
  <c r="Z236" i="3"/>
  <c r="Z238" i="5"/>
  <c r="AC238" i="6"/>
  <c r="AL238" i="6"/>
  <c r="V235" i="14" s="1"/>
  <c r="AC199" i="19"/>
  <c r="AL199" i="19"/>
  <c r="AC236" i="35"/>
  <c r="AL236" i="35"/>
  <c r="AC238" i="7"/>
  <c r="AL238" i="7"/>
  <c r="AC197" i="20"/>
  <c r="AL197" i="20"/>
  <c r="AN143" i="15"/>
  <c r="C170" i="14" s="1"/>
  <c r="BO171" i="14"/>
  <c r="AL133" i="15"/>
  <c r="B160" i="14" s="1"/>
  <c r="AN150" i="15"/>
  <c r="C177" i="14" s="1"/>
  <c r="AC150" i="15"/>
  <c r="BN162" i="14"/>
  <c r="AN55" i="15"/>
  <c r="C82" i="14" s="1"/>
  <c r="AN39" i="15"/>
  <c r="C66" i="14" s="1"/>
  <c r="BO66" i="14" s="1"/>
  <c r="AC204" i="15"/>
  <c r="AN204" i="15"/>
  <c r="C231" i="14" s="1"/>
  <c r="AL95" i="15"/>
  <c r="B122" i="14" s="1"/>
  <c r="AN24" i="15"/>
  <c r="C51" i="14" s="1"/>
  <c r="BO51" i="14" s="1"/>
  <c r="AN121" i="15"/>
  <c r="C148" i="14" s="1"/>
  <c r="AI121" i="15"/>
  <c r="AL193" i="15"/>
  <c r="B220" i="14" s="1"/>
  <c r="Z193" i="15"/>
  <c r="AO197" i="15"/>
  <c r="AC201" i="15"/>
  <c r="AN201" i="15"/>
  <c r="C228" i="14" s="1"/>
  <c r="AO204" i="15"/>
  <c r="AC167" i="15"/>
  <c r="BN169" i="14"/>
  <c r="AL199" i="15"/>
  <c r="B226" i="14" s="1"/>
  <c r="Z199" i="15"/>
  <c r="AO201" i="15"/>
  <c r="BO140" i="14"/>
  <c r="BN124" i="14"/>
  <c r="AL123" i="15"/>
  <c r="B150" i="14" s="1"/>
  <c r="BN150" i="14" s="1"/>
  <c r="AL177" i="15"/>
  <c r="B204" i="14" s="1"/>
  <c r="AN93" i="15"/>
  <c r="C120" i="14" s="1"/>
  <c r="AC93" i="15"/>
  <c r="AN48" i="15"/>
  <c r="C75" i="14" s="1"/>
  <c r="BO75" i="14" s="1"/>
  <c r="AL31" i="15"/>
  <c r="B58" i="14" s="1"/>
  <c r="BN58" i="14" s="1"/>
  <c r="Z90" i="15"/>
  <c r="AL90" i="15"/>
  <c r="B117" i="14" s="1"/>
  <c r="AF194" i="15"/>
  <c r="AL194" i="15"/>
  <c r="B221" i="14" s="1"/>
  <c r="AI198" i="15"/>
  <c r="AN198" i="15"/>
  <c r="C225" i="14" s="1"/>
  <c r="AN193" i="15"/>
  <c r="C220" i="14" s="1"/>
  <c r="AL197" i="15"/>
  <c r="B224" i="14" s="1"/>
  <c r="AM207" i="15"/>
  <c r="AN207" i="15"/>
  <c r="C234" i="14" s="1"/>
  <c r="AN89" i="15"/>
  <c r="C116" i="14" s="1"/>
  <c r="AO207" i="15"/>
  <c r="AC194" i="15"/>
  <c r="AN185" i="15"/>
  <c r="C212" i="14" s="1"/>
  <c r="Z195" i="15"/>
  <c r="AN197" i="15"/>
  <c r="C224" i="14" s="1"/>
  <c r="BO181" i="14"/>
  <c r="BO163" i="14"/>
  <c r="BN154" i="14"/>
  <c r="BO167" i="14"/>
  <c r="BN142" i="14"/>
  <c r="AC235" i="28"/>
  <c r="AC113" i="34"/>
  <c r="AL113" i="34"/>
  <c r="Z235" i="38"/>
  <c r="AC235" i="38"/>
  <c r="AN230" i="38"/>
  <c r="BC229" i="14" s="1"/>
  <c r="AN231" i="38"/>
  <c r="BC230" i="14" s="1"/>
  <c r="AC228" i="38"/>
  <c r="AC229" i="38"/>
  <c r="AN233" i="38"/>
  <c r="BC232" i="14" s="1"/>
  <c r="Z138" i="26"/>
  <c r="AI138" i="26"/>
  <c r="Z91" i="36"/>
  <c r="Z125" i="32"/>
  <c r="Z172" i="33"/>
  <c r="Z55" i="39"/>
  <c r="AI55" i="39"/>
  <c r="AL43" i="39"/>
  <c r="AP222" i="14" s="1"/>
  <c r="AN49" i="39"/>
  <c r="AQ228" i="14" s="1"/>
  <c r="AC50" i="39"/>
  <c r="AN53" i="39"/>
  <c r="AQ232" i="14" s="1"/>
  <c r="Z54" i="39"/>
  <c r="BO214" i="14"/>
  <c r="AF23" i="39"/>
  <c r="AI31" i="39"/>
  <c r="AL47" i="39"/>
  <c r="AP226" i="14" s="1"/>
  <c r="Z48" i="39"/>
  <c r="Z49" i="39"/>
  <c r="AC52" i="39"/>
  <c r="AI54" i="39"/>
  <c r="BN194" i="14"/>
  <c r="BN189" i="14"/>
  <c r="BN208" i="14"/>
  <c r="Z129" i="30"/>
  <c r="AI129" i="30"/>
  <c r="BO217" i="14"/>
  <c r="BN145" i="14"/>
  <c r="AL33" i="30"/>
  <c r="AN138" i="14" s="1"/>
  <c r="BN138" i="14" s="1"/>
  <c r="AL91" i="30"/>
  <c r="AN196" i="14" s="1"/>
  <c r="BN196" i="14" s="1"/>
  <c r="BN230" i="14"/>
  <c r="BO166" i="14"/>
  <c r="AC38" i="30"/>
  <c r="BO147" i="14"/>
  <c r="AF101" i="30"/>
  <c r="Z118" i="30"/>
  <c r="AF119" i="30"/>
  <c r="AI120" i="30"/>
  <c r="AC121" i="30"/>
  <c r="Z122" i="30"/>
  <c r="BO180" i="14"/>
  <c r="AC30" i="30"/>
  <c r="AC79" i="30"/>
  <c r="AN81" i="30"/>
  <c r="AO186" i="14" s="1"/>
  <c r="BO196" i="14"/>
  <c r="BN181" i="14"/>
  <c r="AC127" i="30"/>
  <c r="AC128" i="30"/>
  <c r="BN183" i="14"/>
  <c r="AN115" i="30"/>
  <c r="AO220" i="14" s="1"/>
  <c r="Z126" i="30"/>
  <c r="BN233" i="14"/>
  <c r="Z227" i="4"/>
  <c r="AI227" i="4"/>
  <c r="AI237" i="5"/>
  <c r="AI236" i="5"/>
  <c r="Z237" i="6"/>
  <c r="AI237" i="6"/>
  <c r="Z198" i="19"/>
  <c r="AI198" i="19"/>
  <c r="AI235" i="35"/>
  <c r="AN149" i="35"/>
  <c r="S148" i="14" s="1"/>
  <c r="AL196" i="35"/>
  <c r="AN226" i="35"/>
  <c r="S225" i="14" s="1"/>
  <c r="Z231" i="35"/>
  <c r="AN187" i="35"/>
  <c r="S186" i="14" s="1"/>
  <c r="AN195" i="35"/>
  <c r="S194" i="14" s="1"/>
  <c r="AN222" i="35"/>
  <c r="S221" i="14" s="1"/>
  <c r="AC229" i="35"/>
  <c r="AC234" i="35"/>
  <c r="AL228" i="35"/>
  <c r="R227" i="14" s="1"/>
  <c r="Z229" i="35"/>
  <c r="Z234" i="35"/>
  <c r="Z237" i="7"/>
  <c r="Z196" i="20"/>
  <c r="AI196" i="20"/>
  <c r="Z189" i="21"/>
  <c r="Z207" i="15"/>
  <c r="AC207" i="15"/>
  <c r="BO218" i="14" l="1"/>
  <c r="BN232" i="14"/>
  <c r="BN203" i="14"/>
  <c r="BN198" i="14"/>
  <c r="BN192" i="14"/>
  <c r="BO175" i="14"/>
  <c r="BO212" i="14"/>
  <c r="BN193" i="14"/>
  <c r="BO198" i="14"/>
  <c r="BN190" i="14"/>
  <c r="BO227" i="14"/>
  <c r="BN188" i="14"/>
  <c r="BO206" i="14"/>
  <c r="BO120" i="14"/>
  <c r="BN215" i="14"/>
  <c r="BN219" i="14"/>
  <c r="BN200" i="14"/>
  <c r="BN191" i="14"/>
  <c r="BN202" i="14"/>
  <c r="BN229" i="14"/>
  <c r="BN117" i="14"/>
  <c r="BO209" i="14"/>
  <c r="BN152" i="14"/>
  <c r="BN234" i="14"/>
  <c r="BN186" i="14"/>
  <c r="BN159" i="14"/>
  <c r="BN221" i="14"/>
  <c r="BN236" i="14"/>
  <c r="BO233" i="14"/>
  <c r="BO204" i="14"/>
  <c r="BN214" i="14"/>
  <c r="BN211" i="14"/>
  <c r="BN235" i="14"/>
  <c r="BO177" i="14"/>
  <c r="BO134" i="14"/>
  <c r="BN206" i="14"/>
  <c r="BN223" i="14"/>
  <c r="BN227" i="14"/>
  <c r="BN195" i="14"/>
  <c r="BN212" i="14"/>
  <c r="BO221" i="14"/>
  <c r="BN160" i="14"/>
  <c r="BN222" i="14"/>
  <c r="BO224" i="14"/>
  <c r="BN213" i="14"/>
  <c r="BO148" i="14"/>
  <c r="BO228" i="14"/>
  <c r="BO216" i="14"/>
  <c r="BO220" i="14"/>
  <c r="BO186" i="14"/>
  <c r="BO143" i="14"/>
  <c r="BO205" i="14"/>
  <c r="BO231" i="14"/>
  <c r="BN224" i="14"/>
  <c r="BN149" i="14"/>
  <c r="BO226" i="14"/>
  <c r="BO223" i="14"/>
  <c r="BO229" i="14"/>
  <c r="BO208" i="14"/>
  <c r="BO116" i="14"/>
  <c r="BN122" i="14"/>
  <c r="BO193" i="14"/>
  <c r="BO232" i="14"/>
  <c r="BO136" i="14"/>
  <c r="BN185" i="14"/>
  <c r="BO189" i="14"/>
  <c r="BO225" i="14"/>
  <c r="BO82" i="14"/>
  <c r="BO236" i="14"/>
  <c r="BN226" i="14"/>
  <c r="BN204" i="14"/>
  <c r="BO234" i="14"/>
  <c r="BO194" i="14"/>
</calcChain>
</file>

<file path=xl/sharedStrings.xml><?xml version="1.0" encoding="utf-8"?>
<sst xmlns="http://schemas.openxmlformats.org/spreadsheetml/2006/main" count="6998" uniqueCount="347">
  <si>
    <t>BANCAFE</t>
  </si>
  <si>
    <t>MEGABANCO</t>
  </si>
  <si>
    <t xml:space="preserve">Construcción de Vivienda </t>
  </si>
  <si>
    <t>Adquisición de Vivienda</t>
  </si>
  <si>
    <t>diferente de VIS en Pesos</t>
  </si>
  <si>
    <t>diferente de VIS en UVR</t>
  </si>
  <si>
    <t xml:space="preserve"> VIS en Pesos</t>
  </si>
  <si>
    <t xml:space="preserve"> VIS en UVR</t>
  </si>
  <si>
    <t>CREDITOS DE VIVIENDA en  U.V.R.   (Puntos)</t>
  </si>
  <si>
    <t>CREDITOS DE VIVIENDA en  Pesos   (T.E.A.)</t>
  </si>
  <si>
    <t>BANCO POPULAR</t>
  </si>
  <si>
    <t>BANCO DAVIVIENDA</t>
  </si>
  <si>
    <t>BANCO GRANAHORRAR</t>
  </si>
  <si>
    <t>BANCO CONAVI</t>
  </si>
  <si>
    <t>BANCO  AV VILLAS</t>
  </si>
  <si>
    <t>TASA</t>
  </si>
  <si>
    <t>MONTO</t>
  </si>
  <si>
    <t>VIS</t>
  </si>
  <si>
    <t>NO VIS</t>
  </si>
  <si>
    <t>BANCO AGRARIO</t>
  </si>
  <si>
    <t>MAYO DE 2002</t>
  </si>
  <si>
    <t>JUNIO DE 2002</t>
  </si>
  <si>
    <t>JULIO DE 2002</t>
  </si>
  <si>
    <t>AGOSTO DE 2002</t>
  </si>
  <si>
    <t>SEPTIEMBRE DE 2002</t>
  </si>
  <si>
    <t>OCTUBRE DE 2002</t>
  </si>
  <si>
    <t>NOVIEMBRE DE 2002</t>
  </si>
  <si>
    <t>DICIEMBRE DE 2002</t>
  </si>
  <si>
    <t>ENERO DE 2003</t>
  </si>
  <si>
    <t>FEBRERO DE 2003</t>
  </si>
  <si>
    <t>MARZO DE 2003</t>
  </si>
  <si>
    <t>ABRIL DE 2003</t>
  </si>
  <si>
    <t>MAYO DE 2003</t>
  </si>
  <si>
    <t>JUNIO DE 2003</t>
  </si>
  <si>
    <t xml:space="preserve"> </t>
  </si>
  <si>
    <t>DICIEMBRE DE 2003</t>
  </si>
  <si>
    <t>JULIO DE 2003</t>
  </si>
  <si>
    <t>AGOSTO DE 2003</t>
  </si>
  <si>
    <t>SEPTIEMBRE DE 2003</t>
  </si>
  <si>
    <t>PERIODO</t>
  </si>
  <si>
    <t>FUENTE. Reporte Semanal de Tasas de Interés - Formato 088.</t>
  </si>
  <si>
    <t>CONSOLIDADO</t>
  </si>
  <si>
    <t>POPULAR</t>
  </si>
  <si>
    <t>DAVIVIENDA</t>
  </si>
  <si>
    <t>RED MULTIBANCA COLPATRIA</t>
  </si>
  <si>
    <t>GRANAHORRAR</t>
  </si>
  <si>
    <t>COLMENA</t>
  </si>
  <si>
    <t>CONAVI</t>
  </si>
  <si>
    <t>AV VILLAS</t>
  </si>
  <si>
    <t>CIFRAS EN MILES DE PESOS</t>
  </si>
  <si>
    <t>OCTUBRE DE 2003</t>
  </si>
  <si>
    <t>NOVIEMBRE DE 2003</t>
  </si>
  <si>
    <t>ENERO DE 2004</t>
  </si>
  <si>
    <t>FEBRERO DE 2004</t>
  </si>
  <si>
    <t>MARZO DE 2004</t>
  </si>
  <si>
    <t>ABRIL DE 2004</t>
  </si>
  <si>
    <t>MAYO DE 2004</t>
  </si>
  <si>
    <t>JUNIO DE 2004</t>
  </si>
  <si>
    <t>JULIO DE 2004</t>
  </si>
  <si>
    <t>AGOSTO DE 2004</t>
  </si>
  <si>
    <t>SEPTIEMBRE DE 2004</t>
  </si>
  <si>
    <t>BANCO DE BOGOTA</t>
  </si>
  <si>
    <t>BOGOTA</t>
  </si>
  <si>
    <t>BBVA COLOMBIA</t>
  </si>
  <si>
    <t>OCTUBRE DE 2004</t>
  </si>
  <si>
    <t>NOVIEMBRE DE 2004</t>
  </si>
  <si>
    <t>DICIEMBRE DE 2004</t>
  </si>
  <si>
    <t>ENERO DE 2005</t>
  </si>
  <si>
    <t>FEBRERO DE 2005</t>
  </si>
  <si>
    <t>MARZO DE 2005</t>
  </si>
  <si>
    <t>GRANBANCO</t>
  </si>
  <si>
    <t>ABRIL DE 2005</t>
  </si>
  <si>
    <t>MAYO DE 2005</t>
  </si>
  <si>
    <t>MAYO  DE 2005</t>
  </si>
  <si>
    <t>JUNIO DE 2005</t>
  </si>
  <si>
    <t>JUNIO  DE 2005</t>
  </si>
  <si>
    <t>CAJA SOCIAL</t>
  </si>
  <si>
    <t>JULIO DE 2005</t>
  </si>
  <si>
    <t>JULIO  DE 2005</t>
  </si>
  <si>
    <t>AGOSTO DE 2005</t>
  </si>
  <si>
    <t>AGOSTO  DE 2005</t>
  </si>
  <si>
    <t>BANCOLOMBIA</t>
  </si>
  <si>
    <t>SEPTIEMBRE DE 2005</t>
  </si>
  <si>
    <t>SEPTIEMBRE  DE 2005</t>
  </si>
  <si>
    <t>OCTUBRE DE 2005</t>
  </si>
  <si>
    <t>OCTUBRE  DE 2005</t>
  </si>
  <si>
    <t>NOVIEMBRE DE 2005</t>
  </si>
  <si>
    <t>NOVIEMBRE  DE 2005</t>
  </si>
  <si>
    <t>DICIEMBRE DE 2005</t>
  </si>
  <si>
    <t>DICIEMBRE  DE 2005</t>
  </si>
  <si>
    <t>ENERO DE 2006</t>
  </si>
  <si>
    <t>ENERO  DE 2006</t>
  </si>
  <si>
    <t>FEBRERO DE 2006</t>
  </si>
  <si>
    <t>FEBRERO  DE 2006</t>
  </si>
  <si>
    <t>MARZO DE 2006</t>
  </si>
  <si>
    <t>ABRIL DE 2006</t>
  </si>
  <si>
    <t>MAYO  DE 2006</t>
  </si>
  <si>
    <t>MAYO DE 2006</t>
  </si>
  <si>
    <t>JUNIO DE 2006</t>
  </si>
  <si>
    <t>JUNIO  DE 2006</t>
  </si>
  <si>
    <t>JULIO DE 2006</t>
  </si>
  <si>
    <t>JULIO  DE 2006</t>
  </si>
  <si>
    <t>AGOSTO DE 2006</t>
  </si>
  <si>
    <t>AGOSTO  DE 2006</t>
  </si>
  <si>
    <t>SEPTIEMBRE DE 2006</t>
  </si>
  <si>
    <t>SEPTIEMBRE  DE 2006</t>
  </si>
  <si>
    <t>OCTUBRE DE 2006</t>
  </si>
  <si>
    <t>OCTUBRE  DE 2006</t>
  </si>
  <si>
    <t>NOVIEMBRE DE 2006</t>
  </si>
  <si>
    <t>NOVIEMBRE  DE 2006</t>
  </si>
  <si>
    <t>DICIEMBRE DE 2006</t>
  </si>
  <si>
    <t>DICIEMBRE  DE 2006</t>
  </si>
  <si>
    <t>ENERO DE 2007</t>
  </si>
  <si>
    <t>FEBRERO DE 2007</t>
  </si>
  <si>
    <t>MARZO DE 2007</t>
  </si>
  <si>
    <t>FEBRERO DE 2008</t>
  </si>
  <si>
    <t>ABRIL DE 2007</t>
  </si>
  <si>
    <t>MAYO DE 2007</t>
  </si>
  <si>
    <t>JUNIO DE 2007</t>
  </si>
  <si>
    <t>JULIO DE 2007</t>
  </si>
  <si>
    <t>AGOSTO DE 2007</t>
  </si>
  <si>
    <t>SEPTIEMBRE DE 2007</t>
  </si>
  <si>
    <t>OCTUBRE DE 2007</t>
  </si>
  <si>
    <t>NOVIEMBRE DE 2007</t>
  </si>
  <si>
    <t>DICIEMBRE DE 2007</t>
  </si>
  <si>
    <t>ENERO DE 2008</t>
  </si>
  <si>
    <t>MARZO DE 2008</t>
  </si>
  <si>
    <t>ABRIL DE 2008</t>
  </si>
  <si>
    <t>MAYO DE 2008</t>
  </si>
  <si>
    <t>JUNIO DE 2008</t>
  </si>
  <si>
    <t>JULIO DE 2008</t>
  </si>
  <si>
    <t>AGOSTO DE 2008</t>
  </si>
  <si>
    <t>SEPTIEMBRE DE 2008</t>
  </si>
  <si>
    <t>OCTUBRE DE 2008</t>
  </si>
  <si>
    <t>NOVIEMBRE DE 2008</t>
  </si>
  <si>
    <t>DICIEMBRE DE 2008</t>
  </si>
  <si>
    <t>DICIEMBREE DE 2008</t>
  </si>
  <si>
    <t>ENERO DE 2009</t>
  </si>
  <si>
    <t>FEBRERO DE 2009</t>
  </si>
  <si>
    <t>MARZO DE 2009</t>
  </si>
  <si>
    <t>ABRIL DE 2009</t>
  </si>
  <si>
    <t>MAYO DE 2009</t>
  </si>
  <si>
    <t>JUNIO DE 2009</t>
  </si>
  <si>
    <t>JULIO DE 2009</t>
  </si>
  <si>
    <t>AGOSTO DE 2009</t>
  </si>
  <si>
    <t>SEPTIEMBRE DE 2009</t>
  </si>
  <si>
    <t>OCTUBRE DE 2009</t>
  </si>
  <si>
    <t>NOVIEMBRE DE 2009</t>
  </si>
  <si>
    <t>DICIEMBRE DE 2009</t>
  </si>
  <si>
    <t>ENERO DE 2010</t>
  </si>
  <si>
    <t>FEBRERO DE 2010</t>
  </si>
  <si>
    <t>MARZO DE 2010</t>
  </si>
  <si>
    <t>ABRIL DE 2010</t>
  </si>
  <si>
    <t>MAYO DE 2010</t>
  </si>
  <si>
    <t>TASAS Y DESEMBOLSOS MENSUALES DE CARTERA DE VIVIENDA</t>
  </si>
  <si>
    <t>BCSC BANCO CAJA SOCIAL</t>
  </si>
  <si>
    <t>CONFIAR</t>
  </si>
  <si>
    <t>COOMEVA</t>
  </si>
  <si>
    <t>JUNIO DE 2010</t>
  </si>
  <si>
    <t>FONDO NACIONAL DE AHORRO</t>
  </si>
  <si>
    <t>FONDO NAL DE AHORRO</t>
  </si>
  <si>
    <t>JULIO DE 2010</t>
  </si>
  <si>
    <t>HELM BANK</t>
  </si>
  <si>
    <t>AGOSTO DE 2010</t>
  </si>
  <si>
    <t>HSBC</t>
  </si>
  <si>
    <t>SEPTIEMBRE DE 2010</t>
  </si>
  <si>
    <t>SEEPTIEMBRE DE 2010</t>
  </si>
  <si>
    <t>OCTUBRE DE 2010</t>
  </si>
  <si>
    <t>NOVIEMBRE DE 2010</t>
  </si>
  <si>
    <t>DICIEMBRE DE 2010</t>
  </si>
  <si>
    <t>ENERO DE 2011</t>
  </si>
  <si>
    <t>COTRAFA</t>
  </si>
  <si>
    <t>COOTRAFA</t>
  </si>
  <si>
    <t>FEBRERO DE 2011</t>
  </si>
  <si>
    <t>MARZO DE 2011</t>
  </si>
  <si>
    <t>(*)  Con la resolución 201 de febrero 11 de 2011 se autoriza su funcionamiento como banco.</t>
  </si>
  <si>
    <t>COOMEVA (*)</t>
  </si>
  <si>
    <t>ABRIL DE 2011</t>
  </si>
  <si>
    <t>MAYO DE 2011</t>
  </si>
  <si>
    <t>JUNIO DE 2011</t>
  </si>
  <si>
    <t>JULIO DE 2011</t>
  </si>
  <si>
    <t>AGOSTO DE 2011</t>
  </si>
  <si>
    <t>COFIANTIOQUIA</t>
  </si>
  <si>
    <t>BANCO COOMEVA</t>
  </si>
  <si>
    <t>SEPTIEMBRE DE 2011</t>
  </si>
  <si>
    <t>OCTUBRE DE 2011</t>
  </si>
  <si>
    <t>NOVIEMBRE DE 2011</t>
  </si>
  <si>
    <t>DICIEMBRE DE 2011</t>
  </si>
  <si>
    <t>GIROS Y FINANZAS</t>
  </si>
  <si>
    <t>CREDIFAMILIA</t>
  </si>
  <si>
    <t>ENERO DE 2012</t>
  </si>
  <si>
    <t>FEBRERO DE 2012</t>
  </si>
  <si>
    <t>MARZO DE 2012</t>
  </si>
  <si>
    <t>ABRIL DE 2012</t>
  </si>
  <si>
    <t>MAYO DE 2012</t>
  </si>
  <si>
    <t>JUNIO DE 2012</t>
  </si>
  <si>
    <t>JULIO DE 2012</t>
  </si>
  <si>
    <t>COOFINEP</t>
  </si>
  <si>
    <t>AGOSTO DE 2012</t>
  </si>
  <si>
    <t>SEPTIEMBRE DE 2012</t>
  </si>
  <si>
    <t>OCTUBRE DE 2012</t>
  </si>
  <si>
    <t>NOVIEMBRE DE 2012</t>
  </si>
  <si>
    <t>DICIEMBRE DE 2012</t>
  </si>
  <si>
    <t>ENERO DE 2013</t>
  </si>
  <si>
    <t>FEBRERO DE 2013</t>
  </si>
  <si>
    <t>MARZO DE 2013</t>
  </si>
  <si>
    <t>ABRIL DE 2013</t>
  </si>
  <si>
    <t>BANCO DE OCCIDENTE</t>
  </si>
  <si>
    <t>OCCIDENTE</t>
  </si>
  <si>
    <t>MAYO DE 2013</t>
  </si>
  <si>
    <t>JUNIO DE 2013</t>
  </si>
  <si>
    <t>JULIO DE 2013</t>
  </si>
  <si>
    <t>AGOSTO DE 2013</t>
  </si>
  <si>
    <t>SEPTIEMBRE DE 2013</t>
  </si>
  <si>
    <t>OCTUBRE DE 2013</t>
  </si>
  <si>
    <t>NOVIEMBRE DE 2013</t>
  </si>
  <si>
    <t>DICIEMBRE DE 2013</t>
  </si>
  <si>
    <t>ENERO DE 2014</t>
  </si>
  <si>
    <t>FEBRERO DE 2014</t>
  </si>
  <si>
    <t>MARZO DE 2014</t>
  </si>
  <si>
    <t>GNB COLOMBIA</t>
  </si>
  <si>
    <t>ABRIL DE 2014</t>
  </si>
  <si>
    <t>MAYO DE 2014</t>
  </si>
  <si>
    <t>LA HIPOTECARIA</t>
  </si>
  <si>
    <t>JUNIO DE 2014</t>
  </si>
  <si>
    <t>JULIO DE 2014</t>
  </si>
  <si>
    <t>AGOSTO DE 2014</t>
  </si>
  <si>
    <t>SEPTIEMBRE DE 2014</t>
  </si>
  <si>
    <t>OCTUBRE DE 2014</t>
  </si>
  <si>
    <t>NOVIEMBRE DE 2014</t>
  </si>
  <si>
    <t>DICIEMBRE DE 2014</t>
  </si>
  <si>
    <t>LEASING BANCOLOMBIA</t>
  </si>
  <si>
    <t>ENERO DE 2015</t>
  </si>
  <si>
    <t>FEBRERO DE 2015</t>
  </si>
  <si>
    <t>MARZO DE 2015</t>
  </si>
  <si>
    <t>ABRIL DE 2015</t>
  </si>
  <si>
    <t>MAYO DE 2015</t>
  </si>
  <si>
    <t>JUNIO DE 2015</t>
  </si>
  <si>
    <t>JULIO DE 2015</t>
  </si>
  <si>
    <t>AGOSTO DE 2015</t>
  </si>
  <si>
    <t>SEPTIEMBRE DE 2015</t>
  </si>
  <si>
    <t>OCTUBRE DE 2015</t>
  </si>
  <si>
    <t>NOVIEMBRE DE 2015</t>
  </si>
  <si>
    <t>DICIEMBRE DE 2015</t>
  </si>
  <si>
    <t>ENERO DE 2016</t>
  </si>
  <si>
    <t>FEBRERO DE 2016</t>
  </si>
  <si>
    <t>MARZO DE 2016</t>
  </si>
  <si>
    <t>ABRIL DE 2016</t>
  </si>
  <si>
    <t>MAYO DE 2016</t>
  </si>
  <si>
    <t>JUNIO DE 2016</t>
  </si>
  <si>
    <t>JULIO DE 2016</t>
  </si>
  <si>
    <t>AGOSTO DE 2016</t>
  </si>
  <si>
    <t>N.A.</t>
  </si>
  <si>
    <t>SEPTIEMBRE DE 2016</t>
  </si>
  <si>
    <t>BBVA</t>
  </si>
  <si>
    <t>OCTUBRE DE 2016</t>
  </si>
  <si>
    <t>NOVIEMBRE DE 2016</t>
  </si>
  <si>
    <t>DICIEMBRE DE 2016</t>
  </si>
  <si>
    <t>ENERO DE 2017</t>
  </si>
  <si>
    <t>CAJA PROMOTORA DE VIVIENDA MILITAR</t>
  </si>
  <si>
    <t>CAJA DE VIVIENDA MILITAR</t>
  </si>
  <si>
    <t>FEBRERO DE 2017</t>
  </si>
  <si>
    <t>MARZO DE 2017</t>
  </si>
  <si>
    <t>ABRIL DE 2017</t>
  </si>
  <si>
    <t>MAYO DE 2017</t>
  </si>
  <si>
    <t>BANCO COMPARTIR</t>
  </si>
  <si>
    <t>JUNIO DE 2017</t>
  </si>
  <si>
    <t>JULIO DE 2017</t>
  </si>
  <si>
    <t>AGOSTO DE 2017</t>
  </si>
  <si>
    <t>SEPTIEMBRE DE 2017</t>
  </si>
  <si>
    <t>OCTUBRE DE 2017</t>
  </si>
  <si>
    <t>NOVIEMBRE DE 2017</t>
  </si>
  <si>
    <t>DICIEMBRE DE 2017</t>
  </si>
  <si>
    <t>DICIEMEBRE DE 2017</t>
  </si>
  <si>
    <t>ITAÚ</t>
  </si>
  <si>
    <t>ENERO DE 2018</t>
  </si>
  <si>
    <t>FEBRERO DE 2018</t>
  </si>
  <si>
    <t>MARZO DE 2018</t>
  </si>
  <si>
    <t>ABRIL DE 2018</t>
  </si>
  <si>
    <t>MAYO DE 2018</t>
  </si>
  <si>
    <t>JUNIO DE 2018</t>
  </si>
  <si>
    <t>JULIO DE 2018</t>
  </si>
  <si>
    <t>AGOSTO DE 2018</t>
  </si>
  <si>
    <t>SEPTIEMBRE DE 2018</t>
  </si>
  <si>
    <t>OCTUBRE DE 2018</t>
  </si>
  <si>
    <t>NOVIEMBRE DE 2018</t>
  </si>
  <si>
    <t>DICIEMBRE DE 2018</t>
  </si>
  <si>
    <t>ENERO DE 2019</t>
  </si>
  <si>
    <t>DICIEMEBRE DE 2018</t>
  </si>
  <si>
    <t>FEBRERO DE 2019</t>
  </si>
  <si>
    <t>MARZO DE 2019</t>
  </si>
  <si>
    <t>ABRIL DE 2019</t>
  </si>
  <si>
    <t>Cifras en millones de pesos y tasas efectivas anuales</t>
  </si>
  <si>
    <t>BANCO ITAÚ</t>
  </si>
  <si>
    <t>MAYO DE 2019</t>
  </si>
  <si>
    <t>JUNIO DE 2019</t>
  </si>
  <si>
    <t>JULIO DE 2019</t>
  </si>
  <si>
    <t>AGOSTO DE 2019</t>
  </si>
  <si>
    <t>SEPTIEMBRE DE 2019</t>
  </si>
  <si>
    <t>OCTUBRE DE 2019</t>
  </si>
  <si>
    <t>NOVIEMBRE DE 2019</t>
  </si>
  <si>
    <t>DICIEMBRE DE 2019</t>
  </si>
  <si>
    <t>ENERO DE 2020</t>
  </si>
  <si>
    <t>FEBRERO DE 2020</t>
  </si>
  <si>
    <t>MARZO DE 2020</t>
  </si>
  <si>
    <t>ABRIL DE 2020</t>
  </si>
  <si>
    <t>ABRIL  DE 2020</t>
  </si>
  <si>
    <t>Construcción de Vivienda diferente de VIS en pesos</t>
  </si>
  <si>
    <t>Construcción de Vivienda diferente de VIS en UVR</t>
  </si>
  <si>
    <t>Construcción de Vivienda VIS en pesos</t>
  </si>
  <si>
    <t>Construcción de Vivienda VIS en UVR</t>
  </si>
  <si>
    <t>Adquisición de Vivienda diferente de VIS en Pesos</t>
  </si>
  <si>
    <t>Adquisición de Vivienda diferente de VIS en UVR</t>
  </si>
  <si>
    <t>Adquisición de Vivienda VIS en Pesos</t>
  </si>
  <si>
    <t>Adquisición de Vivienda VIS en UVR</t>
  </si>
  <si>
    <t>NÚMERO DE CRÉDITOS DESEMBOLSADOS</t>
  </si>
  <si>
    <t>MES</t>
  </si>
  <si>
    <t>Cifras en millones de pesos y tasas efectivas anuales promedio ponderadas</t>
  </si>
  <si>
    <t>MAYO DE 2020</t>
  </si>
  <si>
    <t>JUNIO DE 2020</t>
  </si>
  <si>
    <t>JULIO DE 2020</t>
  </si>
  <si>
    <t>AGOSTO DE 2020</t>
  </si>
  <si>
    <t>SEPTIEMBRE DE 2020</t>
  </si>
  <si>
    <t>OCTUBRE DE 2020</t>
  </si>
  <si>
    <t>NOVIEMBRE DE 2020</t>
  </si>
  <si>
    <t>DICIEMBRE DE 2020</t>
  </si>
  <si>
    <t>MIBANCO S.A (*)</t>
  </si>
  <si>
    <t>SCOTIABANK COLPATRIA S.A.</t>
  </si>
  <si>
    <t>ENERO DE 2021</t>
  </si>
  <si>
    <t>FEBRERO DE 2021</t>
  </si>
  <si>
    <t>MARZO DE 2021</t>
  </si>
  <si>
    <t>ABRIL DE 2021</t>
  </si>
  <si>
    <t>ABRIL  DE 2021</t>
  </si>
  <si>
    <t>MAYO DE 2021</t>
  </si>
  <si>
    <t>JUNIO DE 2021</t>
  </si>
  <si>
    <t>JULIO DE 2021</t>
  </si>
  <si>
    <t>AGOSTO DE 2021</t>
  </si>
  <si>
    <t>SEPTIEMBRE DE 2021</t>
  </si>
  <si>
    <t>OCTUBRE DE 2021</t>
  </si>
  <si>
    <t>NOVIEMBRE DE 2021</t>
  </si>
  <si>
    <t>DICIEMBRE DE 2021</t>
  </si>
  <si>
    <t>ENERO DE 2022</t>
  </si>
  <si>
    <t>FEBRERO DE 2022</t>
  </si>
  <si>
    <t>MARZO DE 2022</t>
  </si>
  <si>
    <t>ABRIL DE 2022</t>
  </si>
  <si>
    <t>ABRIL  DE 2022</t>
  </si>
  <si>
    <t>MAYO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</si>
</sst>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 * #,##0.00_ ;_ * \-#,##0.00_ ;_ * &quot;-&quot;??_ ;_ @_ "/>
    <numFmt numFmtId="166" formatCode="_ [$€-2]\ * #,##0.00_ ;_ [$€-2]\ * \-#,##0.00_ ;_ [$€-2]\ * &quot;-&quot;??_ "/>
    <numFmt numFmtId="167" formatCode="_ * #,##0_ ;_ * \-#,##0_ ;_ * &quot;-&quot;??_ ;_ @_ "/>
    <numFmt numFmtId="168" formatCode="#,##0.00_ ;\-#,##0.00\ "/>
    <numFmt numFmtId="169" formatCode="#,##0_ ;\-#,##0\ "/>
    <numFmt numFmtId="170" formatCode="_(* #,##0_);_(* \(#,##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78BD"/>
        <bgColor indexed="64"/>
      </patternFill>
    </fill>
    <fill>
      <patternFill patternType="solid">
        <fgColor rgb="FF6B6B6B"/>
        <bgColor indexed="64"/>
      </patternFill>
    </fill>
  </fills>
  <borders count="6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5"/>
      </left>
      <right/>
      <top/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384">
    <xf numFmtId="0" fontId="0" fillId="0" borderId="0" xfId="0"/>
    <xf numFmtId="0" fontId="4" fillId="0" borderId="1" xfId="0" applyNumberFormat="1" applyFont="1" applyBorder="1"/>
    <xf numFmtId="0" fontId="5" fillId="0" borderId="0" xfId="0" applyFont="1" applyAlignment="1"/>
    <xf numFmtId="0" fontId="5" fillId="0" borderId="0" xfId="0" applyFont="1" applyBorder="1" applyAlignment="1"/>
    <xf numFmtId="0" fontId="4" fillId="0" borderId="0" xfId="0" applyNumberFormat="1" applyFont="1" applyBorder="1"/>
    <xf numFmtId="0" fontId="4" fillId="0" borderId="2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165" fontId="0" fillId="0" borderId="0" xfId="2" applyFont="1"/>
    <xf numFmtId="165" fontId="5" fillId="0" borderId="0" xfId="2" applyFont="1" applyBorder="1"/>
    <xf numFmtId="167" fontId="5" fillId="0" borderId="4" xfId="2" applyNumberFormat="1" applyFont="1" applyBorder="1"/>
    <xf numFmtId="167" fontId="5" fillId="0" borderId="0" xfId="2" applyNumberFormat="1" applyFont="1" applyBorder="1"/>
    <xf numFmtId="165" fontId="5" fillId="0" borderId="0" xfId="2" applyFont="1" applyAlignment="1"/>
    <xf numFmtId="165" fontId="4" fillId="0" borderId="5" xfId="2" applyFont="1" applyBorder="1"/>
    <xf numFmtId="165" fontId="4" fillId="0" borderId="6" xfId="2" applyFont="1" applyBorder="1" applyAlignment="1">
      <alignment horizontal="center"/>
    </xf>
    <xf numFmtId="165" fontId="4" fillId="0" borderId="7" xfId="2" applyFont="1" applyBorder="1"/>
    <xf numFmtId="165" fontId="4" fillId="0" borderId="0" xfId="2" applyFont="1" applyBorder="1" applyAlignment="1">
      <alignment horizontal="left"/>
    </xf>
    <xf numFmtId="165" fontId="5" fillId="0" borderId="1" xfId="2" applyFont="1" applyBorder="1"/>
    <xf numFmtId="167" fontId="5" fillId="0" borderId="0" xfId="2" applyNumberFormat="1" applyFont="1"/>
    <xf numFmtId="165" fontId="5" fillId="0" borderId="0" xfId="2" applyFont="1"/>
    <xf numFmtId="167" fontId="5" fillId="0" borderId="1" xfId="2" applyNumberFormat="1" applyFont="1" applyBorder="1"/>
    <xf numFmtId="0" fontId="4" fillId="0" borderId="0" xfId="0" applyFont="1" applyFill="1" applyBorder="1"/>
    <xf numFmtId="165" fontId="4" fillId="0" borderId="8" xfId="2" applyFont="1" applyBorder="1"/>
    <xf numFmtId="165" fontId="4" fillId="0" borderId="9" xfId="2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" xfId="0" applyFont="1" applyBorder="1"/>
    <xf numFmtId="0" fontId="4" fillId="0" borderId="1" xfId="0" applyFont="1" applyFill="1" applyBorder="1"/>
    <xf numFmtId="168" fontId="5" fillId="0" borderId="0" xfId="2" applyNumberFormat="1" applyFont="1" applyBorder="1"/>
    <xf numFmtId="2" fontId="5" fillId="0" borderId="0" xfId="2" applyNumberFormat="1" applyFont="1" applyBorder="1"/>
    <xf numFmtId="0" fontId="0" fillId="0" borderId="13" xfId="0" applyBorder="1"/>
    <xf numFmtId="167" fontId="5" fillId="0" borderId="13" xfId="2" applyNumberFormat="1" applyFont="1" applyBorder="1"/>
    <xf numFmtId="17" fontId="4" fillId="0" borderId="14" xfId="0" applyNumberFormat="1" applyFont="1" applyBorder="1"/>
    <xf numFmtId="0" fontId="4" fillId="0" borderId="15" xfId="0" applyFont="1" applyFill="1" applyBorder="1"/>
    <xf numFmtId="0" fontId="0" fillId="0" borderId="16" xfId="0" applyBorder="1"/>
    <xf numFmtId="2" fontId="5" fillId="0" borderId="1" xfId="2" applyNumberFormat="1" applyFont="1" applyBorder="1"/>
    <xf numFmtId="167" fontId="5" fillId="0" borderId="17" xfId="2" applyNumberFormat="1" applyFont="1" applyBorder="1"/>
    <xf numFmtId="167" fontId="5" fillId="0" borderId="16" xfId="2" applyNumberFormat="1" applyFont="1" applyBorder="1"/>
    <xf numFmtId="165" fontId="4" fillId="0" borderId="2" xfId="2" applyFont="1" applyBorder="1" applyAlignment="1">
      <alignment horizontal="center"/>
    </xf>
    <xf numFmtId="0" fontId="4" fillId="0" borderId="18" xfId="0" applyNumberFormat="1" applyFont="1" applyBorder="1"/>
    <xf numFmtId="167" fontId="5" fillId="0" borderId="20" xfId="2" applyNumberFormat="1" applyFont="1" applyBorder="1"/>
    <xf numFmtId="0" fontId="4" fillId="0" borderId="21" xfId="0" applyNumberFormat="1" applyFont="1" applyBorder="1" applyAlignment="1">
      <alignment horizontal="center"/>
    </xf>
    <xf numFmtId="0" fontId="5" fillId="0" borderId="0" xfId="2" applyNumberFormat="1" applyFont="1" applyBorder="1"/>
    <xf numFmtId="0" fontId="4" fillId="0" borderId="16" xfId="0" applyNumberFormat="1" applyFont="1" applyBorder="1"/>
    <xf numFmtId="0" fontId="4" fillId="0" borderId="22" xfId="0" applyNumberFormat="1" applyFont="1" applyBorder="1"/>
    <xf numFmtId="0" fontId="0" fillId="0" borderId="23" xfId="0" applyBorder="1"/>
    <xf numFmtId="165" fontId="5" fillId="0" borderId="1" xfId="2" applyFont="1" applyFill="1" applyBorder="1"/>
    <xf numFmtId="167" fontId="5" fillId="0" borderId="0" xfId="2" applyNumberFormat="1" applyFont="1" applyFill="1" applyBorder="1"/>
    <xf numFmtId="165" fontId="5" fillId="0" borderId="0" xfId="2" applyFont="1" applyFill="1" applyBorder="1"/>
    <xf numFmtId="165" fontId="5" fillId="0" borderId="1" xfId="2" applyNumberFormat="1" applyFont="1" applyBorder="1"/>
    <xf numFmtId="167" fontId="5" fillId="0" borderId="23" xfId="2" applyNumberFormat="1" applyFont="1" applyBorder="1"/>
    <xf numFmtId="165" fontId="5" fillId="0" borderId="20" xfId="2" applyFont="1" applyBorder="1"/>
    <xf numFmtId="165" fontId="5" fillId="0" borderId="0" xfId="2" applyNumberFormat="1" applyFont="1" applyBorder="1"/>
    <xf numFmtId="0" fontId="4" fillId="0" borderId="16" xfId="0" applyFont="1" applyBorder="1"/>
    <xf numFmtId="2" fontId="0" fillId="0" borderId="1" xfId="0" applyNumberFormat="1" applyBorder="1"/>
    <xf numFmtId="3" fontId="0" fillId="0" borderId="0" xfId="0" applyNumberFormat="1" applyBorder="1"/>
    <xf numFmtId="4" fontId="0" fillId="0" borderId="0" xfId="0" applyNumberFormat="1"/>
    <xf numFmtId="3" fontId="0" fillId="0" borderId="13" xfId="0" applyNumberFormat="1" applyBorder="1"/>
    <xf numFmtId="2" fontId="0" fillId="0" borderId="0" xfId="0" applyNumberFormat="1"/>
    <xf numFmtId="0" fontId="4" fillId="0" borderId="24" xfId="0" applyFont="1" applyBorder="1"/>
    <xf numFmtId="0" fontId="4" fillId="0" borderId="24" xfId="0" applyFont="1" applyFill="1" applyBorder="1"/>
    <xf numFmtId="0" fontId="4" fillId="0" borderId="9" xfId="0" applyFont="1" applyBorder="1" applyAlignment="1">
      <alignment horizontal="center"/>
    </xf>
    <xf numFmtId="2" fontId="5" fillId="0" borderId="0" xfId="2" applyNumberFormat="1" applyFont="1" applyBorder="1" applyAlignment="1">
      <alignment horizontal="center"/>
    </xf>
    <xf numFmtId="168" fontId="5" fillId="0" borderId="0" xfId="2" applyNumberFormat="1" applyFont="1" applyBorder="1" applyAlignment="1">
      <alignment horizontal="center"/>
    </xf>
    <xf numFmtId="0" fontId="5" fillId="0" borderId="0" xfId="2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167" fontId="0" fillId="0" borderId="0" xfId="0" applyNumberFormat="1" applyBorder="1"/>
    <xf numFmtId="167" fontId="0" fillId="0" borderId="27" xfId="0" applyNumberFormat="1" applyBorder="1"/>
    <xf numFmtId="0" fontId="4" fillId="0" borderId="0" xfId="0" applyFont="1"/>
    <xf numFmtId="0" fontId="4" fillId="0" borderId="0" xfId="0" applyFont="1" applyFill="1" applyBorder="1" applyAlignment="1">
      <alignment horizontal="left"/>
    </xf>
    <xf numFmtId="165" fontId="4" fillId="0" borderId="0" xfId="2" applyFont="1" applyBorder="1" applyAlignment="1"/>
    <xf numFmtId="0" fontId="4" fillId="0" borderId="35" xfId="0" applyFont="1" applyBorder="1"/>
    <xf numFmtId="0" fontId="4" fillId="0" borderId="16" xfId="0" applyFont="1" applyFill="1" applyBorder="1"/>
    <xf numFmtId="167" fontId="0" fillId="0" borderId="27" xfId="0" applyNumberFormat="1" applyFill="1" applyBorder="1"/>
    <xf numFmtId="167" fontId="0" fillId="0" borderId="0" xfId="0" applyNumberFormat="1" applyFill="1" applyBorder="1"/>
    <xf numFmtId="167" fontId="0" fillId="0" borderId="36" xfId="0" applyNumberFormat="1" applyFill="1" applyBorder="1"/>
    <xf numFmtId="167" fontId="5" fillId="0" borderId="1" xfId="2" applyNumberFormat="1" applyFont="1" applyFill="1" applyBorder="1"/>
    <xf numFmtId="167" fontId="5" fillId="0" borderId="4" xfId="2" applyNumberFormat="1" applyFont="1" applyFill="1" applyBorder="1"/>
    <xf numFmtId="2" fontId="5" fillId="0" borderId="0" xfId="2" applyNumberFormat="1" applyFont="1" applyFill="1" applyBorder="1" applyAlignment="1">
      <alignment horizontal="center"/>
    </xf>
    <xf numFmtId="2" fontId="0" fillId="0" borderId="1" xfId="0" applyNumberFormat="1" applyFill="1" applyBorder="1"/>
    <xf numFmtId="167" fontId="5" fillId="0" borderId="16" xfId="2" applyNumberFormat="1" applyFont="1" applyFill="1" applyBorder="1"/>
    <xf numFmtId="168" fontId="5" fillId="0" borderId="0" xfId="2" applyNumberFormat="1" applyFont="1" applyFill="1" applyBorder="1"/>
    <xf numFmtId="0" fontId="5" fillId="0" borderId="0" xfId="2" applyNumberFormat="1" applyFont="1" applyFill="1" applyBorder="1" applyAlignment="1">
      <alignment horizontal="center"/>
    </xf>
    <xf numFmtId="4" fontId="0" fillId="0" borderId="0" xfId="0" applyNumberFormat="1" applyFill="1" applyBorder="1"/>
    <xf numFmtId="3" fontId="0" fillId="0" borderId="13" xfId="0" applyNumberFormat="1" applyFill="1" applyBorder="1"/>
    <xf numFmtId="167" fontId="5" fillId="0" borderId="13" xfId="2" applyNumberFormat="1" applyFont="1" applyFill="1" applyBorder="1"/>
    <xf numFmtId="2" fontId="0" fillId="0" borderId="0" xfId="0" applyNumberFormat="1" applyFill="1" applyBorder="1"/>
    <xf numFmtId="2" fontId="5" fillId="0" borderId="1" xfId="2" applyNumberFormat="1" applyFont="1" applyFill="1" applyBorder="1"/>
    <xf numFmtId="168" fontId="5" fillId="0" borderId="0" xfId="2" applyNumberFormat="1" applyFont="1" applyFill="1" applyBorder="1" applyAlignment="1">
      <alignment horizontal="center"/>
    </xf>
    <xf numFmtId="165" fontId="5" fillId="0" borderId="1" xfId="2" applyNumberFormat="1" applyFont="1" applyFill="1" applyBorder="1"/>
    <xf numFmtId="2" fontId="5" fillId="0" borderId="0" xfId="2" applyNumberFormat="1" applyFont="1" applyFill="1" applyBorder="1"/>
    <xf numFmtId="0" fontId="4" fillId="0" borderId="13" xfId="0" applyFont="1" applyFill="1" applyBorder="1"/>
    <xf numFmtId="0" fontId="0" fillId="0" borderId="0" xfId="0" applyBorder="1"/>
    <xf numFmtId="165" fontId="5" fillId="0" borderId="0" xfId="2" applyNumberFormat="1" applyFont="1" applyFill="1" applyBorder="1"/>
    <xf numFmtId="2" fontId="0" fillId="0" borderId="0" xfId="0" applyNumberFormat="1" applyBorder="1"/>
    <xf numFmtId="4" fontId="0" fillId="0" borderId="0" xfId="0" applyNumberFormat="1" applyBorder="1"/>
    <xf numFmtId="3" fontId="5" fillId="0" borderId="0" xfId="0" applyNumberFormat="1" applyFont="1" applyBorder="1" applyAlignment="1">
      <alignment horizontal="center"/>
    </xf>
    <xf numFmtId="165" fontId="4" fillId="0" borderId="13" xfId="2" applyFont="1" applyFill="1" applyBorder="1"/>
    <xf numFmtId="165" fontId="4" fillId="0" borderId="0" xfId="2" applyFont="1" applyFill="1" applyBorder="1"/>
    <xf numFmtId="165" fontId="5" fillId="0" borderId="13" xfId="2" applyFont="1" applyFill="1" applyBorder="1"/>
    <xf numFmtId="0" fontId="4" fillId="0" borderId="0" xfId="0" applyFont="1" applyBorder="1"/>
    <xf numFmtId="0" fontId="4" fillId="0" borderId="13" xfId="0" applyFont="1" applyBorder="1"/>
    <xf numFmtId="168" fontId="5" fillId="0" borderId="23" xfId="2" applyNumberFormat="1" applyFont="1" applyBorder="1" applyAlignment="1">
      <alignment horizontal="center"/>
    </xf>
    <xf numFmtId="168" fontId="5" fillId="0" borderId="23" xfId="2" applyNumberFormat="1" applyFont="1" applyFill="1" applyBorder="1"/>
    <xf numFmtId="165" fontId="5" fillId="0" borderId="23" xfId="2" applyFont="1" applyFill="1" applyBorder="1"/>
    <xf numFmtId="169" fontId="5" fillId="0" borderId="13" xfId="2" applyNumberFormat="1" applyFont="1" applyFill="1" applyBorder="1"/>
    <xf numFmtId="3" fontId="0" fillId="0" borderId="16" xfId="0" applyNumberFormat="1" applyBorder="1"/>
    <xf numFmtId="4" fontId="0" fillId="0" borderId="23" xfId="0" applyNumberFormat="1" applyBorder="1"/>
    <xf numFmtId="2" fontId="0" fillId="0" borderId="23" xfId="0" applyNumberFormat="1" applyBorder="1"/>
    <xf numFmtId="2" fontId="0" fillId="0" borderId="23" xfId="0" applyNumberFormat="1" applyFill="1" applyBorder="1"/>
    <xf numFmtId="167" fontId="5" fillId="0" borderId="37" xfId="2" applyNumberFormat="1" applyFont="1" applyBorder="1"/>
    <xf numFmtId="165" fontId="5" fillId="0" borderId="19" xfId="2" applyFont="1" applyBorder="1"/>
    <xf numFmtId="0" fontId="0" fillId="0" borderId="0" xfId="0" applyFill="1" applyBorder="1"/>
    <xf numFmtId="165" fontId="4" fillId="0" borderId="0" xfId="2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167" fontId="0" fillId="0" borderId="0" xfId="0" applyNumberFormat="1"/>
    <xf numFmtId="165" fontId="1" fillId="0" borderId="0" xfId="2" applyFont="1"/>
    <xf numFmtId="2" fontId="0" fillId="0" borderId="0" xfId="0" applyNumberFormat="1" applyBorder="1" applyAlignment="1">
      <alignment horizontal="right"/>
    </xf>
    <xf numFmtId="17" fontId="4" fillId="0" borderId="15" xfId="0" applyNumberFormat="1" applyFont="1" applyBorder="1"/>
    <xf numFmtId="0" fontId="4" fillId="0" borderId="35" xfId="0" applyFont="1" applyFill="1" applyBorder="1"/>
    <xf numFmtId="167" fontId="5" fillId="0" borderId="16" xfId="2" applyNumberFormat="1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167" fontId="5" fillId="0" borderId="4" xfId="2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0" fillId="0" borderId="27" xfId="0" applyNumberFormat="1" applyBorder="1" applyAlignment="1">
      <alignment horizontal="center"/>
    </xf>
    <xf numFmtId="167" fontId="5" fillId="0" borderId="16" xfId="2" applyNumberFormat="1" applyFont="1" applyFill="1" applyBorder="1" applyAlignment="1">
      <alignment horizontal="center"/>
    </xf>
    <xf numFmtId="2" fontId="5" fillId="0" borderId="1" xfId="2" applyNumberFormat="1" applyFont="1" applyFill="1" applyBorder="1" applyAlignment="1">
      <alignment horizontal="center"/>
    </xf>
    <xf numFmtId="167" fontId="5" fillId="0" borderId="4" xfId="2" applyNumberFormat="1" applyFon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7" fontId="0" fillId="0" borderId="27" xfId="0" applyNumberFormat="1" applyFill="1" applyBorder="1" applyAlignment="1">
      <alignment horizontal="center"/>
    </xf>
    <xf numFmtId="168" fontId="5" fillId="0" borderId="23" xfId="2" applyNumberFormat="1" applyFont="1" applyFill="1" applyBorder="1" applyAlignment="1">
      <alignment horizontal="center"/>
    </xf>
    <xf numFmtId="167" fontId="5" fillId="0" borderId="23" xfId="2" applyNumberFormat="1" applyFont="1" applyFill="1" applyBorder="1"/>
    <xf numFmtId="0" fontId="4" fillId="0" borderId="33" xfId="0" applyFont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7" fillId="2" borderId="0" xfId="0" applyFont="1" applyFill="1"/>
    <xf numFmtId="0" fontId="4" fillId="0" borderId="38" xfId="0" applyNumberFormat="1" applyFont="1" applyBorder="1" applyAlignment="1">
      <alignment horizontal="center"/>
    </xf>
    <xf numFmtId="165" fontId="4" fillId="0" borderId="1" xfId="2" applyFont="1" applyBorder="1" applyAlignment="1">
      <alignment horizontal="center"/>
    </xf>
    <xf numFmtId="165" fontId="1" fillId="0" borderId="1" xfId="2" applyFont="1" applyBorder="1" applyAlignment="1">
      <alignment horizontal="center"/>
    </xf>
    <xf numFmtId="0" fontId="4" fillId="0" borderId="39" xfId="0" applyNumberFormat="1" applyFon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167" fontId="5" fillId="0" borderId="16" xfId="2" applyNumberFormat="1" applyFont="1" applyFill="1" applyBorder="1" applyAlignment="1"/>
    <xf numFmtId="165" fontId="1" fillId="0" borderId="1" xfId="2" applyFont="1" applyBorder="1" applyAlignment="1"/>
    <xf numFmtId="0" fontId="0" fillId="0" borderId="14" xfId="0" applyBorder="1"/>
    <xf numFmtId="2" fontId="0" fillId="0" borderId="14" xfId="0" applyNumberFormat="1" applyBorder="1"/>
    <xf numFmtId="3" fontId="0" fillId="0" borderId="14" xfId="0" applyNumberFormat="1" applyBorder="1"/>
    <xf numFmtId="0" fontId="0" fillId="0" borderId="15" xfId="0" applyBorder="1"/>
    <xf numFmtId="2" fontId="0" fillId="0" borderId="15" xfId="0" applyNumberFormat="1" applyBorder="1"/>
    <xf numFmtId="3" fontId="0" fillId="0" borderId="15" xfId="0" applyNumberFormat="1" applyBorder="1"/>
    <xf numFmtId="0" fontId="4" fillId="0" borderId="16" xfId="0" applyFont="1" applyBorder="1" applyAlignment="1">
      <alignment horizontal="left" vertical="center" wrapText="1"/>
    </xf>
    <xf numFmtId="2" fontId="1" fillId="0" borderId="15" xfId="0" applyNumberFormat="1" applyFont="1" applyBorder="1"/>
    <xf numFmtId="0" fontId="4" fillId="0" borderId="40" xfId="0" applyFont="1" applyFill="1" applyBorder="1"/>
    <xf numFmtId="165" fontId="5" fillId="0" borderId="41" xfId="2" applyFont="1" applyFill="1" applyBorder="1"/>
    <xf numFmtId="169" fontId="5" fillId="0" borderId="40" xfId="2" applyNumberFormat="1" applyFont="1" applyFill="1" applyBorder="1"/>
    <xf numFmtId="4" fontId="0" fillId="0" borderId="41" xfId="0" applyNumberFormat="1" applyFill="1" applyBorder="1"/>
    <xf numFmtId="3" fontId="0" fillId="0" borderId="40" xfId="0" applyNumberFormat="1" applyFill="1" applyBorder="1"/>
    <xf numFmtId="4" fontId="0" fillId="0" borderId="42" xfId="0" applyNumberFormat="1" applyBorder="1"/>
    <xf numFmtId="2" fontId="0" fillId="0" borderId="42" xfId="0" applyNumberFormat="1" applyBorder="1"/>
    <xf numFmtId="168" fontId="5" fillId="0" borderId="42" xfId="2" applyNumberFormat="1" applyFont="1" applyBorder="1" applyAlignment="1">
      <alignment horizontal="center"/>
    </xf>
    <xf numFmtId="167" fontId="5" fillId="0" borderId="43" xfId="2" applyNumberFormat="1" applyFont="1" applyBorder="1"/>
    <xf numFmtId="168" fontId="5" fillId="0" borderId="41" xfId="2" applyNumberFormat="1" applyFont="1" applyFill="1" applyBorder="1"/>
    <xf numFmtId="2" fontId="5" fillId="0" borderId="41" xfId="2" applyNumberFormat="1" applyFont="1" applyBorder="1" applyAlignment="1">
      <alignment horizontal="center"/>
    </xf>
    <xf numFmtId="2" fontId="5" fillId="0" borderId="41" xfId="2" applyNumberFormat="1" applyFont="1" applyFill="1" applyBorder="1" applyAlignment="1">
      <alignment horizontal="center"/>
    </xf>
    <xf numFmtId="167" fontId="5" fillId="0" borderId="44" xfId="2" applyNumberFormat="1" applyFont="1" applyFill="1" applyBorder="1"/>
    <xf numFmtId="167" fontId="0" fillId="0" borderId="41" xfId="0" applyNumberFormat="1" applyBorder="1"/>
    <xf numFmtId="167" fontId="0" fillId="0" borderId="45" xfId="0" applyNumberFormat="1" applyFill="1" applyBorder="1"/>
    <xf numFmtId="0" fontId="4" fillId="0" borderId="46" xfId="0" applyFont="1" applyBorder="1" applyAlignment="1">
      <alignment horizontal="left" vertical="center" wrapText="1"/>
    </xf>
    <xf numFmtId="165" fontId="4" fillId="0" borderId="29" xfId="2" applyFont="1" applyBorder="1" applyAlignment="1">
      <alignment horizontal="center"/>
    </xf>
    <xf numFmtId="0" fontId="4" fillId="0" borderId="30" xfId="0" applyNumberFormat="1" applyFont="1" applyBorder="1" applyAlignment="1">
      <alignment horizontal="center"/>
    </xf>
    <xf numFmtId="0" fontId="4" fillId="0" borderId="29" xfId="0" applyNumberFormat="1" applyFont="1" applyBorder="1" applyAlignment="1">
      <alignment horizontal="center"/>
    </xf>
    <xf numFmtId="165" fontId="4" fillId="0" borderId="47" xfId="2" applyFont="1" applyBorder="1" applyAlignment="1">
      <alignment horizontal="center"/>
    </xf>
    <xf numFmtId="165" fontId="1" fillId="0" borderId="47" xfId="2" applyFont="1" applyBorder="1" applyAlignment="1">
      <alignment horizontal="center"/>
    </xf>
    <xf numFmtId="3" fontId="1" fillId="0" borderId="29" xfId="0" applyNumberFormat="1" applyFont="1" applyBorder="1" applyAlignment="1">
      <alignment horizontal="center"/>
    </xf>
    <xf numFmtId="165" fontId="1" fillId="0" borderId="47" xfId="2" applyFont="1" applyBorder="1" applyAlignment="1"/>
    <xf numFmtId="168" fontId="5" fillId="0" borderId="32" xfId="2" applyNumberFormat="1" applyFont="1" applyFill="1" applyBorder="1"/>
    <xf numFmtId="167" fontId="5" fillId="0" borderId="46" xfId="2" applyNumberFormat="1" applyFont="1" applyFill="1" applyBorder="1" applyAlignment="1"/>
    <xf numFmtId="2" fontId="5" fillId="0" borderId="47" xfId="2" applyNumberFormat="1" applyFont="1" applyFill="1" applyBorder="1" applyAlignment="1">
      <alignment horizontal="center"/>
    </xf>
    <xf numFmtId="167" fontId="5" fillId="0" borderId="46" xfId="2" applyNumberFormat="1" applyFont="1" applyFill="1" applyBorder="1"/>
    <xf numFmtId="2" fontId="5" fillId="0" borderId="29" xfId="2" applyNumberFormat="1" applyFont="1" applyFill="1" applyBorder="1" applyAlignment="1">
      <alignment horizontal="center"/>
    </xf>
    <xf numFmtId="2" fontId="5" fillId="0" borderId="29" xfId="2" applyNumberFormat="1" applyFont="1" applyFill="1" applyBorder="1"/>
    <xf numFmtId="167" fontId="5" fillId="0" borderId="48" xfId="2" applyNumberFormat="1" applyFont="1" applyFill="1" applyBorder="1"/>
    <xf numFmtId="167" fontId="0" fillId="0" borderId="29" xfId="0" applyNumberFormat="1" applyFill="1" applyBorder="1"/>
    <xf numFmtId="167" fontId="0" fillId="0" borderId="49" xfId="0" applyNumberFormat="1" applyFill="1" applyBorder="1"/>
    <xf numFmtId="4" fontId="0" fillId="0" borderId="15" xfId="0" applyNumberFormat="1" applyBorder="1"/>
    <xf numFmtId="164" fontId="5" fillId="0" borderId="0" xfId="3" applyFont="1" applyBorder="1" applyAlignment="1"/>
    <xf numFmtId="3" fontId="8" fillId="0" borderId="0" xfId="0" applyNumberFormat="1" applyFont="1" applyAlignment="1"/>
    <xf numFmtId="164" fontId="0" fillId="0" borderId="0" xfId="3" applyFont="1"/>
    <xf numFmtId="164" fontId="5" fillId="0" borderId="0" xfId="3" applyFont="1" applyAlignment="1"/>
    <xf numFmtId="164" fontId="0" fillId="0" borderId="0" xfId="3" applyFont="1" applyBorder="1"/>
    <xf numFmtId="0" fontId="4" fillId="0" borderId="0" xfId="0" applyNumberFormat="1" applyFont="1" applyBorder="1" applyAlignment="1">
      <alignment horizontal="left"/>
    </xf>
    <xf numFmtId="0" fontId="0" fillId="0" borderId="0" xfId="0" applyAlignment="1">
      <alignment wrapText="1"/>
    </xf>
    <xf numFmtId="167" fontId="0" fillId="0" borderId="15" xfId="0" applyNumberFormat="1" applyBorder="1"/>
    <xf numFmtId="167" fontId="5" fillId="0" borderId="14" xfId="2" applyNumberFormat="1" applyFont="1" applyBorder="1"/>
    <xf numFmtId="2" fontId="5" fillId="0" borderId="14" xfId="2" applyNumberFormat="1" applyFont="1" applyBorder="1"/>
    <xf numFmtId="168" fontId="5" fillId="0" borderId="14" xfId="2" applyNumberFormat="1" applyFont="1" applyBorder="1" applyAlignment="1">
      <alignment horizontal="center"/>
    </xf>
    <xf numFmtId="165" fontId="5" fillId="0" borderId="14" xfId="2" applyFont="1" applyBorder="1" applyAlignment="1">
      <alignment horizontal="center"/>
    </xf>
    <xf numFmtId="2" fontId="5" fillId="0" borderId="14" xfId="2" applyNumberFormat="1" applyFont="1" applyBorder="1" applyAlignment="1">
      <alignment horizontal="center"/>
    </xf>
    <xf numFmtId="167" fontId="0" fillId="0" borderId="14" xfId="0" applyNumberFormat="1" applyBorder="1"/>
    <xf numFmtId="2" fontId="5" fillId="0" borderId="15" xfId="2" applyNumberFormat="1" applyFont="1" applyBorder="1"/>
    <xf numFmtId="167" fontId="5" fillId="0" borderId="15" xfId="2" applyNumberFormat="1" applyFont="1" applyBorder="1"/>
    <xf numFmtId="168" fontId="5" fillId="0" borderId="15" xfId="2" applyNumberFormat="1" applyFont="1" applyBorder="1" applyAlignment="1">
      <alignment horizontal="center"/>
    </xf>
    <xf numFmtId="165" fontId="5" fillId="0" borderId="15" xfId="2" applyFont="1" applyBorder="1" applyAlignment="1">
      <alignment horizontal="center"/>
    </xf>
    <xf numFmtId="2" fontId="5" fillId="0" borderId="15" xfId="2" applyNumberFormat="1" applyFont="1" applyBorder="1" applyAlignment="1">
      <alignment horizontal="center"/>
    </xf>
    <xf numFmtId="2" fontId="5" fillId="0" borderId="15" xfId="2" applyNumberFormat="1" applyFont="1" applyFill="1" applyBorder="1"/>
    <xf numFmtId="167" fontId="5" fillId="0" borderId="15" xfId="2" applyNumberFormat="1" applyFont="1" applyFill="1" applyBorder="1"/>
    <xf numFmtId="165" fontId="9" fillId="3" borderId="34" xfId="2" applyFont="1" applyFill="1" applyBorder="1" applyAlignment="1">
      <alignment horizontal="center" vertical="center"/>
    </xf>
    <xf numFmtId="165" fontId="9" fillId="4" borderId="34" xfId="2" applyFont="1" applyFill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165" fontId="9" fillId="3" borderId="34" xfId="2" applyFont="1" applyFill="1" applyBorder="1" applyAlignment="1">
      <alignment horizontal="center" vertical="center" wrapText="1"/>
    </xf>
    <xf numFmtId="167" fontId="5" fillId="0" borderId="58" xfId="2" applyNumberFormat="1" applyFont="1" applyBorder="1"/>
    <xf numFmtId="167" fontId="5" fillId="0" borderId="59" xfId="2" applyNumberFormat="1" applyFont="1" applyBorder="1"/>
    <xf numFmtId="2" fontId="5" fillId="0" borderId="58" xfId="2" applyNumberFormat="1" applyFont="1" applyBorder="1"/>
    <xf numFmtId="168" fontId="5" fillId="0" borderId="58" xfId="2" applyNumberFormat="1" applyFont="1" applyBorder="1" applyAlignment="1">
      <alignment horizontal="center"/>
    </xf>
    <xf numFmtId="165" fontId="5" fillId="0" borderId="58" xfId="2" applyFont="1" applyBorder="1" applyAlignment="1">
      <alignment horizontal="center"/>
    </xf>
    <xf numFmtId="2" fontId="5" fillId="0" borderId="58" xfId="2" applyNumberFormat="1" applyFont="1" applyBorder="1" applyAlignment="1">
      <alignment horizontal="center"/>
    </xf>
    <xf numFmtId="167" fontId="0" fillId="0" borderId="58" xfId="0" applyNumberFormat="1" applyBorder="1"/>
    <xf numFmtId="0" fontId="0" fillId="0" borderId="58" xfId="0" applyBorder="1"/>
    <xf numFmtId="165" fontId="5" fillId="0" borderId="58" xfId="2" applyFont="1" applyBorder="1"/>
    <xf numFmtId="165" fontId="5" fillId="0" borderId="58" xfId="2" applyFont="1" applyBorder="1" applyAlignment="1">
      <alignment horizontal="right"/>
    </xf>
    <xf numFmtId="167" fontId="0" fillId="0" borderId="58" xfId="0" applyNumberFormat="1" applyFill="1" applyBorder="1"/>
    <xf numFmtId="165" fontId="5" fillId="0" borderId="58" xfId="2" quotePrefix="1" applyFont="1" applyBorder="1"/>
    <xf numFmtId="165" fontId="5" fillId="0" borderId="58" xfId="2" applyFont="1" applyFill="1" applyBorder="1"/>
    <xf numFmtId="169" fontId="5" fillId="0" borderId="58" xfId="2" applyNumberFormat="1" applyFont="1" applyFill="1" applyBorder="1"/>
    <xf numFmtId="17" fontId="4" fillId="0" borderId="1" xfId="0" applyNumberFormat="1" applyFont="1" applyBorder="1"/>
    <xf numFmtId="165" fontId="9" fillId="3" borderId="61" xfId="2" applyFont="1" applyFill="1" applyBorder="1" applyAlignment="1">
      <alignment horizontal="center" vertical="center"/>
    </xf>
    <xf numFmtId="165" fontId="9" fillId="3" borderId="61" xfId="2" applyFont="1" applyFill="1" applyBorder="1" applyAlignment="1">
      <alignment horizontal="center" vertical="center" wrapText="1"/>
    </xf>
    <xf numFmtId="2" fontId="5" fillId="0" borderId="62" xfId="2" applyNumberFormat="1" applyFont="1" applyBorder="1"/>
    <xf numFmtId="167" fontId="5" fillId="0" borderId="62" xfId="2" applyNumberFormat="1" applyFont="1" applyBorder="1"/>
    <xf numFmtId="168" fontId="5" fillId="0" borderId="62" xfId="2" applyNumberFormat="1" applyFont="1" applyBorder="1" applyAlignment="1">
      <alignment horizontal="center"/>
    </xf>
    <xf numFmtId="165" fontId="5" fillId="0" borderId="62" xfId="2" applyFont="1" applyBorder="1" applyAlignment="1">
      <alignment horizontal="center"/>
    </xf>
    <xf numFmtId="2" fontId="5" fillId="0" borderId="62" xfId="2" applyNumberFormat="1" applyFont="1" applyBorder="1" applyAlignment="1">
      <alignment horizontal="center"/>
    </xf>
    <xf numFmtId="167" fontId="0" fillId="0" borderId="62" xfId="0" applyNumberFormat="1" applyBorder="1"/>
    <xf numFmtId="167" fontId="0" fillId="0" borderId="35" xfId="0" applyNumberFormat="1" applyBorder="1"/>
    <xf numFmtId="3" fontId="0" fillId="0" borderId="35" xfId="0" applyNumberFormat="1" applyBorder="1"/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9" xfId="0" applyNumberFormat="1" applyFont="1" applyBorder="1" applyAlignment="1">
      <alignment horizontal="left"/>
    </xf>
    <xf numFmtId="0" fontId="4" fillId="0" borderId="7" xfId="0" applyNumberFormat="1" applyFont="1" applyBorder="1"/>
    <xf numFmtId="168" fontId="5" fillId="0" borderId="58" xfId="2" applyNumberFormat="1" applyFont="1" applyBorder="1"/>
    <xf numFmtId="0" fontId="5" fillId="0" borderId="58" xfId="2" applyNumberFormat="1" applyFont="1" applyBorder="1" applyAlignment="1">
      <alignment horizontal="center"/>
    </xf>
    <xf numFmtId="4" fontId="0" fillId="0" borderId="58" xfId="0" applyNumberFormat="1" applyBorder="1"/>
    <xf numFmtId="3" fontId="0" fillId="0" borderId="58" xfId="0" applyNumberFormat="1" applyBorder="1"/>
    <xf numFmtId="4" fontId="0" fillId="0" borderId="58" xfId="0" applyNumberFormat="1" applyFill="1" applyBorder="1"/>
    <xf numFmtId="3" fontId="0" fillId="0" borderId="58" xfId="0" applyNumberFormat="1" applyFill="1" applyBorder="1"/>
    <xf numFmtId="168" fontId="5" fillId="0" borderId="58" xfId="2" applyNumberFormat="1" applyFont="1" applyFill="1" applyBorder="1"/>
    <xf numFmtId="2" fontId="5" fillId="0" borderId="58" xfId="2" applyNumberFormat="1" applyFont="1" applyFill="1" applyBorder="1" applyAlignment="1">
      <alignment horizontal="center"/>
    </xf>
    <xf numFmtId="167" fontId="5" fillId="0" borderId="58" xfId="2" applyNumberFormat="1" applyFont="1" applyFill="1" applyBorder="1"/>
    <xf numFmtId="2" fontId="0" fillId="0" borderId="58" xfId="0" applyNumberFormat="1" applyBorder="1"/>
    <xf numFmtId="165" fontId="4" fillId="0" borderId="58" xfId="2" applyFont="1" applyFill="1" applyBorder="1"/>
    <xf numFmtId="165" fontId="5" fillId="0" borderId="59" xfId="2" applyFont="1" applyBorder="1"/>
    <xf numFmtId="167" fontId="5" fillId="0" borderId="58" xfId="2" applyNumberFormat="1" applyFont="1" applyBorder="1" applyAlignment="1">
      <alignment horizontal="center"/>
    </xf>
    <xf numFmtId="167" fontId="0" fillId="0" borderId="58" xfId="0" applyNumberFormat="1" applyBorder="1" applyAlignment="1">
      <alignment horizontal="center"/>
    </xf>
    <xf numFmtId="165" fontId="5" fillId="0" borderId="58" xfId="2" applyNumberFormat="1" applyFont="1" applyBorder="1"/>
    <xf numFmtId="0" fontId="5" fillId="0" borderId="58" xfId="2" applyNumberFormat="1" applyFont="1" applyBorder="1"/>
    <xf numFmtId="2" fontId="0" fillId="0" borderId="58" xfId="0" applyNumberFormat="1" applyFill="1" applyBorder="1"/>
    <xf numFmtId="168" fontId="5" fillId="0" borderId="58" xfId="2" applyNumberFormat="1" applyFont="1" applyFill="1" applyBorder="1" applyAlignment="1">
      <alignment horizontal="center"/>
    </xf>
    <xf numFmtId="167" fontId="5" fillId="0" borderId="58" xfId="2" applyNumberFormat="1" applyFont="1" applyFill="1" applyBorder="1" applyAlignment="1">
      <alignment horizontal="center"/>
    </xf>
    <xf numFmtId="167" fontId="0" fillId="0" borderId="58" xfId="0" applyNumberFormat="1" applyFill="1" applyBorder="1" applyAlignment="1">
      <alignment horizontal="center"/>
    </xf>
    <xf numFmtId="2" fontId="5" fillId="0" borderId="58" xfId="2" applyNumberFormat="1" applyFont="1" applyFill="1" applyBorder="1"/>
    <xf numFmtId="2" fontId="0" fillId="0" borderId="58" xfId="0" applyNumberFormat="1" applyBorder="1" applyAlignment="1">
      <alignment horizontal="right"/>
    </xf>
    <xf numFmtId="4" fontId="5" fillId="0" borderId="58" xfId="2" applyNumberFormat="1" applyFont="1" applyBorder="1"/>
    <xf numFmtId="165" fontId="4" fillId="0" borderId="58" xfId="2" applyFont="1" applyBorder="1" applyAlignment="1">
      <alignment horizontal="center"/>
    </xf>
    <xf numFmtId="0" fontId="4" fillId="0" borderId="59" xfId="0" applyNumberFormat="1" applyFont="1" applyBorder="1" applyAlignment="1">
      <alignment horizontal="center"/>
    </xf>
    <xf numFmtId="0" fontId="4" fillId="0" borderId="58" xfId="0" applyNumberFormat="1" applyFont="1" applyBorder="1" applyAlignment="1">
      <alignment horizontal="center"/>
    </xf>
    <xf numFmtId="165" fontId="1" fillId="0" borderId="58" xfId="2" applyFont="1" applyBorder="1" applyAlignment="1">
      <alignment horizontal="center"/>
    </xf>
    <xf numFmtId="0" fontId="1" fillId="0" borderId="59" xfId="0" applyNumberFormat="1" applyFont="1" applyBorder="1" applyAlignment="1">
      <alignment horizontal="center"/>
    </xf>
    <xf numFmtId="0" fontId="1" fillId="0" borderId="58" xfId="0" applyNumberFormat="1" applyFont="1" applyBorder="1" applyAlignment="1">
      <alignment horizontal="center"/>
    </xf>
    <xf numFmtId="167" fontId="5" fillId="0" borderId="58" xfId="2" applyNumberFormat="1" applyFont="1" applyFill="1" applyBorder="1" applyAlignment="1">
      <alignment horizontal="right"/>
    </xf>
    <xf numFmtId="165" fontId="0" fillId="0" borderId="58" xfId="2" applyFont="1" applyBorder="1"/>
    <xf numFmtId="170" fontId="0" fillId="0" borderId="58" xfId="2" applyNumberFormat="1" applyFont="1" applyBorder="1"/>
    <xf numFmtId="2" fontId="1" fillId="0" borderId="58" xfId="2" applyNumberFormat="1" applyFont="1" applyBorder="1"/>
    <xf numFmtId="167" fontId="1" fillId="0" borderId="58" xfId="2" applyNumberFormat="1" applyFont="1" applyBorder="1"/>
    <xf numFmtId="3" fontId="1" fillId="0" borderId="58" xfId="0" applyNumberFormat="1" applyFont="1" applyBorder="1" applyAlignment="1">
      <alignment horizontal="center"/>
    </xf>
    <xf numFmtId="165" fontId="1" fillId="0" borderId="58" xfId="2" applyFont="1" applyBorder="1" applyAlignment="1"/>
    <xf numFmtId="167" fontId="5" fillId="0" borderId="58" xfId="2" applyNumberFormat="1" applyFont="1" applyFill="1" applyBorder="1" applyAlignment="1"/>
    <xf numFmtId="167" fontId="1" fillId="0" borderId="59" xfId="2" applyNumberFormat="1" applyFont="1" applyBorder="1"/>
    <xf numFmtId="2" fontId="1" fillId="0" borderId="58" xfId="2" applyNumberFormat="1" applyFont="1" applyFill="1" applyBorder="1"/>
    <xf numFmtId="167" fontId="1" fillId="0" borderId="58" xfId="2" applyNumberFormat="1" applyFont="1" applyFill="1" applyBorder="1"/>
    <xf numFmtId="165" fontId="4" fillId="0" borderId="58" xfId="2" applyFont="1" applyBorder="1" applyAlignment="1"/>
    <xf numFmtId="168" fontId="5" fillId="0" borderId="58" xfId="2" applyNumberFormat="1" applyFont="1" applyFill="1" applyBorder="1" applyAlignment="1">
      <alignment horizontal="right"/>
    </xf>
    <xf numFmtId="3" fontId="4" fillId="0" borderId="58" xfId="0" applyNumberFormat="1" applyFont="1" applyBorder="1" applyAlignment="1">
      <alignment horizontal="center"/>
    </xf>
    <xf numFmtId="2" fontId="5" fillId="0" borderId="58" xfId="2" applyNumberFormat="1" applyFont="1" applyFill="1" applyBorder="1" applyAlignment="1">
      <alignment horizontal="right"/>
    </xf>
    <xf numFmtId="4" fontId="5" fillId="0" borderId="58" xfId="2" applyNumberFormat="1" applyFont="1" applyBorder="1" applyAlignment="1">
      <alignment horizontal="right"/>
    </xf>
    <xf numFmtId="165" fontId="1" fillId="0" borderId="58" xfId="2" applyFont="1" applyBorder="1" applyAlignment="1">
      <alignment horizontal="right"/>
    </xf>
    <xf numFmtId="165" fontId="1" fillId="0" borderId="59" xfId="2" applyFont="1" applyBorder="1" applyAlignment="1">
      <alignment horizontal="center"/>
    </xf>
    <xf numFmtId="0" fontId="0" fillId="0" borderId="58" xfId="0" applyBorder="1" applyAlignment="1">
      <alignment horizontal="right"/>
    </xf>
    <xf numFmtId="168" fontId="1" fillId="0" borderId="58" xfId="2" applyNumberFormat="1" applyFont="1" applyFill="1" applyBorder="1"/>
    <xf numFmtId="165" fontId="1" fillId="0" borderId="58" xfId="2" applyFont="1" applyFill="1" applyBorder="1"/>
    <xf numFmtId="3" fontId="1" fillId="0" borderId="58" xfId="2" applyNumberFormat="1" applyFont="1" applyFill="1" applyBorder="1"/>
    <xf numFmtId="165" fontId="1" fillId="0" borderId="58" xfId="2" applyFont="1" applyBorder="1"/>
    <xf numFmtId="0" fontId="4" fillId="0" borderId="23" xfId="0" applyFont="1" applyBorder="1"/>
    <xf numFmtId="0" fontId="4" fillId="0" borderId="23" xfId="0" applyFont="1" applyFill="1" applyBorder="1"/>
    <xf numFmtId="0" fontId="4" fillId="0" borderId="62" xfId="0" applyFont="1" applyBorder="1"/>
    <xf numFmtId="3" fontId="0" fillId="0" borderId="62" xfId="0" applyNumberFormat="1" applyBorder="1"/>
    <xf numFmtId="164" fontId="9" fillId="3" borderId="61" xfId="3" applyFont="1" applyFill="1" applyBorder="1" applyAlignment="1">
      <alignment horizontal="center" vertical="center"/>
    </xf>
    <xf numFmtId="164" fontId="0" fillId="0" borderId="58" xfId="3" applyFont="1" applyBorder="1"/>
    <xf numFmtId="164" fontId="9" fillId="3" borderId="34" xfId="3" applyFont="1" applyFill="1" applyBorder="1" applyAlignment="1">
      <alignment horizontal="center" vertical="center"/>
    </xf>
    <xf numFmtId="164" fontId="0" fillId="0" borderId="58" xfId="3" applyFont="1" applyFill="1" applyBorder="1"/>
    <xf numFmtId="164" fontId="0" fillId="0" borderId="62" xfId="3" applyFont="1" applyBorder="1"/>
    <xf numFmtId="164" fontId="0" fillId="0" borderId="15" xfId="3" applyFont="1" applyBorder="1"/>
    <xf numFmtId="0" fontId="4" fillId="2" borderId="0" xfId="0" applyFont="1" applyFill="1"/>
    <xf numFmtId="17" fontId="4" fillId="0" borderId="63" xfId="0" applyNumberFormat="1" applyFont="1" applyBorder="1"/>
    <xf numFmtId="0" fontId="4" fillId="0" borderId="63" xfId="0" applyFont="1" applyBorder="1"/>
    <xf numFmtId="17" fontId="4" fillId="0" borderId="62" xfId="0" applyNumberFormat="1" applyFont="1" applyBorder="1"/>
    <xf numFmtId="167" fontId="5" fillId="0" borderId="64" xfId="2" applyNumberFormat="1" applyFont="1" applyBorder="1"/>
    <xf numFmtId="0" fontId="4" fillId="0" borderId="64" xfId="0" applyFont="1" applyBorder="1"/>
    <xf numFmtId="2" fontId="5" fillId="0" borderId="64" xfId="2" applyNumberFormat="1" applyFont="1" applyBorder="1"/>
    <xf numFmtId="168" fontId="5" fillId="0" borderId="64" xfId="2" applyNumberFormat="1" applyFont="1" applyBorder="1" applyAlignment="1">
      <alignment horizontal="center"/>
    </xf>
    <xf numFmtId="165" fontId="5" fillId="0" borderId="64" xfId="2" applyFont="1" applyBorder="1" applyAlignment="1">
      <alignment horizontal="center"/>
    </xf>
    <xf numFmtId="2" fontId="5" fillId="0" borderId="64" xfId="2" applyNumberFormat="1" applyFont="1" applyBorder="1" applyAlignment="1">
      <alignment horizontal="center"/>
    </xf>
    <xf numFmtId="167" fontId="0" fillId="0" borderId="64" xfId="0" applyNumberFormat="1" applyBorder="1"/>
    <xf numFmtId="164" fontId="0" fillId="0" borderId="64" xfId="3" applyFont="1" applyBorder="1"/>
    <xf numFmtId="0" fontId="0" fillId="0" borderId="64" xfId="0" applyBorder="1"/>
    <xf numFmtId="2" fontId="0" fillId="0" borderId="64" xfId="0" applyNumberFormat="1" applyBorder="1"/>
    <xf numFmtId="3" fontId="0" fillId="0" borderId="64" xfId="0" applyNumberFormat="1" applyBorder="1"/>
    <xf numFmtId="2" fontId="0" fillId="0" borderId="64" xfId="0" applyNumberFormat="1" applyFill="1" applyBorder="1"/>
    <xf numFmtId="4" fontId="0" fillId="0" borderId="64" xfId="0" applyNumberFormat="1" applyBorder="1"/>
    <xf numFmtId="2" fontId="0" fillId="0" borderId="65" xfId="0" applyNumberFormat="1" applyBorder="1"/>
    <xf numFmtId="3" fontId="0" fillId="0" borderId="65" xfId="0" applyNumberFormat="1" applyBorder="1"/>
    <xf numFmtId="0" fontId="0" fillId="0" borderId="65" xfId="0" applyBorder="1"/>
    <xf numFmtId="2" fontId="1" fillId="0" borderId="65" xfId="0" applyNumberFormat="1" applyFont="1" applyBorder="1"/>
    <xf numFmtId="2" fontId="5" fillId="0" borderId="65" xfId="2" applyNumberFormat="1" applyFont="1" applyFill="1" applyBorder="1"/>
    <xf numFmtId="167" fontId="5" fillId="0" borderId="65" xfId="2" applyNumberFormat="1" applyFont="1" applyFill="1" applyBorder="1"/>
    <xf numFmtId="17" fontId="4" fillId="0" borderId="65" xfId="0" applyNumberFormat="1" applyFont="1" applyBorder="1"/>
    <xf numFmtId="0" fontId="4" fillId="0" borderId="66" xfId="0" applyFont="1" applyFill="1" applyBorder="1"/>
    <xf numFmtId="164" fontId="9" fillId="3" borderId="34" xfId="3" applyFont="1" applyFill="1" applyBorder="1" applyAlignment="1">
      <alignment horizontal="center" vertical="center" wrapText="1"/>
    </xf>
    <xf numFmtId="2" fontId="1" fillId="0" borderId="58" xfId="0" applyNumberFormat="1" applyFont="1" applyBorder="1" applyAlignment="1">
      <alignment horizontal="right"/>
    </xf>
    <xf numFmtId="4" fontId="1" fillId="0" borderId="58" xfId="2" applyNumberFormat="1" applyFont="1" applyBorder="1"/>
    <xf numFmtId="2" fontId="1" fillId="0" borderId="58" xfId="0" applyNumberFormat="1" applyFont="1" applyBorder="1"/>
    <xf numFmtId="2" fontId="1" fillId="0" borderId="58" xfId="0" applyNumberFormat="1" applyFont="1" applyFill="1" applyBorder="1"/>
    <xf numFmtId="170" fontId="1" fillId="0" borderId="58" xfId="2" applyNumberFormat="1" applyFont="1" applyBorder="1"/>
    <xf numFmtId="2" fontId="1" fillId="0" borderId="58" xfId="2" applyNumberFormat="1" applyFont="1" applyFill="1" applyBorder="1" applyAlignment="1">
      <alignment horizontal="center"/>
    </xf>
    <xf numFmtId="167" fontId="1" fillId="0" borderId="58" xfId="0" applyNumberFormat="1" applyFont="1" applyFill="1" applyBorder="1"/>
    <xf numFmtId="164" fontId="1" fillId="0" borderId="58" xfId="3" applyFont="1" applyFill="1" applyBorder="1"/>
    <xf numFmtId="3" fontId="1" fillId="0" borderId="58" xfId="0" applyNumberFormat="1" applyFont="1" applyBorder="1"/>
    <xf numFmtId="169" fontId="1" fillId="0" borderId="58" xfId="2" applyNumberFormat="1" applyFont="1" applyFill="1" applyBorder="1"/>
    <xf numFmtId="2" fontId="1" fillId="0" borderId="58" xfId="2" applyNumberFormat="1" applyFont="1" applyBorder="1" applyAlignment="1">
      <alignment horizontal="center"/>
    </xf>
    <xf numFmtId="167" fontId="1" fillId="0" borderId="58" xfId="0" applyNumberFormat="1" applyFont="1" applyBorder="1"/>
    <xf numFmtId="164" fontId="1" fillId="0" borderId="58" xfId="3" applyFont="1" applyBorder="1"/>
    <xf numFmtId="0" fontId="1" fillId="0" borderId="0" xfId="0" applyFont="1"/>
    <xf numFmtId="4" fontId="5" fillId="0" borderId="0" xfId="2" applyNumberFormat="1" applyFont="1" applyBorder="1" applyAlignment="1">
      <alignment horizontal="right"/>
    </xf>
    <xf numFmtId="165" fontId="1" fillId="0" borderId="0" xfId="2" applyFont="1" applyBorder="1" applyAlignment="1">
      <alignment horizontal="right"/>
    </xf>
    <xf numFmtId="4" fontId="5" fillId="0" borderId="0" xfId="2" applyNumberFormat="1" applyFont="1" applyBorder="1"/>
    <xf numFmtId="165" fontId="9" fillId="4" borderId="55" xfId="2" applyFont="1" applyFill="1" applyBorder="1" applyAlignment="1">
      <alignment horizontal="center" vertical="center"/>
    </xf>
    <xf numFmtId="165" fontId="9" fillId="4" borderId="57" xfId="2" applyFont="1" applyFill="1" applyBorder="1" applyAlignment="1">
      <alignment horizontal="center" vertical="center"/>
    </xf>
    <xf numFmtId="165" fontId="9" fillId="4" borderId="33" xfId="2" applyFont="1" applyFill="1" applyBorder="1" applyAlignment="1">
      <alignment horizontal="center" vertical="center" wrapText="1"/>
    </xf>
    <xf numFmtId="165" fontId="9" fillId="4" borderId="28" xfId="2" applyFont="1" applyFill="1" applyBorder="1" applyAlignment="1">
      <alignment horizontal="center" vertical="center" wrapText="1"/>
    </xf>
    <xf numFmtId="165" fontId="9" fillId="4" borderId="56" xfId="2" applyFont="1" applyFill="1" applyBorder="1" applyAlignment="1">
      <alignment horizontal="center" vertical="center"/>
    </xf>
    <xf numFmtId="165" fontId="9" fillId="4" borderId="55" xfId="2" applyFont="1" applyFill="1" applyBorder="1" applyAlignment="1">
      <alignment horizontal="center" vertical="center" wrapText="1"/>
    </xf>
    <xf numFmtId="165" fontId="9" fillId="4" borderId="56" xfId="2" applyFont="1" applyFill="1" applyBorder="1" applyAlignment="1">
      <alignment horizontal="center" vertical="center" wrapText="1"/>
    </xf>
    <xf numFmtId="165" fontId="9" fillId="4" borderId="57" xfId="2" applyFont="1" applyFill="1" applyBorder="1" applyAlignment="1">
      <alignment horizontal="center" vertical="center" wrapText="1"/>
    </xf>
    <xf numFmtId="165" fontId="9" fillId="4" borderId="34" xfId="2" applyFont="1" applyFill="1" applyBorder="1" applyAlignment="1">
      <alignment horizontal="center" vertical="center" wrapText="1"/>
    </xf>
    <xf numFmtId="165" fontId="9" fillId="4" borderId="35" xfId="2" applyFont="1" applyFill="1" applyBorder="1" applyAlignment="1">
      <alignment horizontal="center" vertical="center" wrapText="1"/>
    </xf>
    <xf numFmtId="165" fontId="9" fillId="4" borderId="54" xfId="2" applyFont="1" applyFill="1" applyBorder="1" applyAlignment="1">
      <alignment horizontal="center" vertical="center" wrapText="1"/>
    </xf>
    <xf numFmtId="165" fontId="9" fillId="4" borderId="33" xfId="2" applyFont="1" applyFill="1" applyBorder="1" applyAlignment="1">
      <alignment horizontal="center" vertical="center"/>
    </xf>
    <xf numFmtId="165" fontId="9" fillId="4" borderId="28" xfId="2" applyFont="1" applyFill="1" applyBorder="1" applyAlignment="1">
      <alignment horizontal="center" vertical="center"/>
    </xf>
    <xf numFmtId="165" fontId="9" fillId="4" borderId="31" xfId="2" applyFont="1" applyFill="1" applyBorder="1" applyAlignment="1">
      <alignment horizontal="center" vertical="center"/>
    </xf>
    <xf numFmtId="165" fontId="9" fillId="4" borderId="32" xfId="2" applyFont="1" applyFill="1" applyBorder="1" applyAlignment="1">
      <alignment horizontal="center" vertical="center"/>
    </xf>
    <xf numFmtId="165" fontId="9" fillId="4" borderId="29" xfId="2" applyFont="1" applyFill="1" applyBorder="1" applyAlignment="1">
      <alignment horizontal="center" vertical="center"/>
    </xf>
    <xf numFmtId="165" fontId="9" fillId="4" borderId="30" xfId="2" applyFont="1" applyFill="1" applyBorder="1" applyAlignment="1">
      <alignment horizontal="center" vertical="center"/>
    </xf>
    <xf numFmtId="165" fontId="9" fillId="4" borderId="31" xfId="2" applyFont="1" applyFill="1" applyBorder="1" applyAlignment="1">
      <alignment horizontal="center" vertical="center" wrapText="1"/>
    </xf>
    <xf numFmtId="165" fontId="9" fillId="4" borderId="32" xfId="2" applyFont="1" applyFill="1" applyBorder="1" applyAlignment="1">
      <alignment horizontal="center" vertical="center" wrapText="1"/>
    </xf>
    <xf numFmtId="165" fontId="9" fillId="4" borderId="29" xfId="2" applyFont="1" applyFill="1" applyBorder="1" applyAlignment="1">
      <alignment horizontal="center" vertical="center" wrapText="1"/>
    </xf>
    <xf numFmtId="165" fontId="9" fillId="4" borderId="30" xfId="2" applyFont="1" applyFill="1" applyBorder="1" applyAlignment="1">
      <alignment horizontal="center" vertical="center" wrapText="1"/>
    </xf>
    <xf numFmtId="165" fontId="9" fillId="4" borderId="60" xfId="2" applyFont="1" applyFill="1" applyBorder="1" applyAlignment="1">
      <alignment horizontal="center" vertical="center" wrapText="1"/>
    </xf>
    <xf numFmtId="165" fontId="4" fillId="0" borderId="8" xfId="2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4" fillId="0" borderId="9" xfId="2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7" xfId="2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12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4">
    <cellStyle name="Euro" xfId="1" xr:uid="{00000000-0005-0000-0000-000000000000}"/>
    <cellStyle name="Millares" xfId="2" builtinId="3"/>
    <cellStyle name="Millares [0]" xfId="3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6</xdr:col>
      <xdr:colOff>523875</xdr:colOff>
      <xdr:row>14</xdr:row>
      <xdr:rowOff>0</xdr:rowOff>
    </xdr:to>
    <xdr:pic>
      <xdr:nvPicPr>
        <xdr:cNvPr id="6293" name="Imagen 1">
          <a:extLst>
            <a:ext uri="{FF2B5EF4-FFF2-40B4-BE49-F238E27FC236}">
              <a16:creationId xmlns:a16="http://schemas.microsoft.com/office/drawing/2014/main" id="{F0D3C59B-139B-47F5-8197-7DC874911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9625"/>
          <a:ext cx="204787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18</xdr:row>
      <xdr:rowOff>0</xdr:rowOff>
    </xdr:from>
    <xdr:ext cx="5415565" cy="369340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A643D419-94C8-4A3E-A644-48FFE590ADFA}"/>
            </a:ext>
          </a:extLst>
        </xdr:cNvPr>
        <xdr:cNvSpPr txBox="1"/>
      </xdr:nvSpPr>
      <xdr:spPr>
        <a:xfrm>
          <a:off x="1584960" y="3017520"/>
          <a:ext cx="5334000" cy="3663043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80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TASAS Y DESEMBOLSOS DE VIVIENDA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Dirección de Investigación, Innovación y Desarrollo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Subdirección de Analítica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Cifras remitidas por los establecimientos de crédito a través del formato 88 " </a:t>
          </a:r>
          <a:r>
            <a:rPr kumimoji="0" lang="es-ES_tradnl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Informe semanal - tasas de interés activas" </a:t>
          </a:r>
          <a:endParaRPr kumimoji="0" lang="es-CO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15" zoomScale="76" zoomScaleNormal="76" workbookViewId="0">
      <selection activeCell="A15" sqref="A15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O219"/>
  <sheetViews>
    <sheetView zoomScaleNormal="100" workbookViewId="0">
      <pane xSplit="1" ySplit="6" topLeftCell="Z208" activePane="bottomRight" state="frozen"/>
      <selection pane="topRight" activeCell="B1" sqref="B1"/>
      <selection pane="bottomLeft" activeCell="A7" sqref="A7"/>
      <selection pane="bottomRight" activeCell="Z219" sqref="Z219:AO219"/>
    </sheetView>
  </sheetViews>
  <sheetFormatPr baseColWidth="10" defaultRowHeight="12.75" x14ac:dyDescent="0.2"/>
  <cols>
    <col min="1" max="1" width="24.140625" customWidth="1"/>
    <col min="3" max="3" width="15.140625" customWidth="1"/>
    <col min="4" max="4" width="19.5703125" customWidth="1"/>
    <col min="6" max="6" width="16.42578125" customWidth="1"/>
    <col min="7" max="7" width="18.28515625" customWidth="1"/>
    <col min="9" max="9" width="14.7109375" customWidth="1"/>
    <col min="10" max="10" width="17" customWidth="1"/>
    <col min="12" max="12" width="13.28515625" customWidth="1"/>
    <col min="13" max="13" width="17.140625" customWidth="1"/>
    <col min="15" max="15" width="13.42578125" customWidth="1"/>
    <col min="16" max="16" width="17.85546875" customWidth="1"/>
    <col min="18" max="18" width="14" customWidth="1"/>
    <col min="19" max="19" width="17" customWidth="1"/>
    <col min="21" max="21" width="13.7109375" customWidth="1"/>
    <col min="22" max="22" width="18.140625" customWidth="1"/>
    <col min="24" max="24" width="14.5703125" customWidth="1"/>
    <col min="25" max="25" width="17.42578125" customWidth="1"/>
    <col min="27" max="27" width="12.28515625" bestFit="1" customWidth="1"/>
    <col min="28" max="28" width="16.7109375" customWidth="1"/>
    <col min="31" max="31" width="17.7109375" customWidth="1"/>
    <col min="34" max="34" width="17.85546875" customWidth="1"/>
    <col min="36" max="36" width="12.7109375" customWidth="1"/>
    <col min="37" max="37" width="17" customWidth="1"/>
    <col min="39" max="39" width="17.140625" customWidth="1"/>
    <col min="40" max="40" width="13" customWidth="1"/>
    <col min="41" max="41" width="17.28515625" customWidth="1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4" t="s">
        <v>61</v>
      </c>
      <c r="C2" s="186"/>
      <c r="D2" s="186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ht="12.75" customHeight="1" x14ac:dyDescent="0.2">
      <c r="A3" s="71"/>
      <c r="B3" s="192"/>
      <c r="C3" s="209"/>
      <c r="D3" s="209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33" customHeight="1" x14ac:dyDescent="0.2">
      <c r="A4" s="353" t="s">
        <v>316</v>
      </c>
      <c r="B4" s="347" t="s">
        <v>307</v>
      </c>
      <c r="C4" s="348"/>
      <c r="D4" s="362"/>
      <c r="E4" s="356" t="s">
        <v>308</v>
      </c>
      <c r="F4" s="357"/>
      <c r="G4" s="358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7" t="s">
        <v>41</v>
      </c>
      <c r="AM4" s="348"/>
      <c r="AN4" s="348"/>
      <c r="AO4" s="348"/>
    </row>
    <row r="5" spans="1:41" ht="17.25" customHeight="1" x14ac:dyDescent="0.2">
      <c r="A5" s="354"/>
      <c r="B5" s="363"/>
      <c r="C5" s="364"/>
      <c r="D5" s="365"/>
      <c r="E5" s="359"/>
      <c r="F5" s="360"/>
      <c r="G5" s="361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5" t="s">
        <v>18</v>
      </c>
      <c r="AO5" s="346"/>
    </row>
    <row r="6" spans="1:41" ht="42.7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07" t="s">
        <v>16</v>
      </c>
      <c r="AO6" s="210" t="s">
        <v>315</v>
      </c>
    </row>
    <row r="7" spans="1:41" x14ac:dyDescent="0.2">
      <c r="A7" s="32" t="s">
        <v>60</v>
      </c>
      <c r="B7" s="194"/>
      <c r="C7" s="194"/>
      <c r="D7" s="194"/>
      <c r="E7" s="194"/>
      <c r="F7" s="194"/>
      <c r="G7" s="194"/>
      <c r="H7" s="194"/>
      <c r="I7" s="194"/>
      <c r="J7" s="194"/>
      <c r="K7" s="195"/>
      <c r="L7" s="194"/>
      <c r="M7" s="194"/>
      <c r="N7" s="195"/>
      <c r="O7" s="194"/>
      <c r="P7" s="194"/>
      <c r="Q7" s="195"/>
      <c r="R7" s="194"/>
      <c r="S7" s="194"/>
      <c r="T7" s="194"/>
      <c r="U7" s="194"/>
      <c r="V7" s="194"/>
      <c r="W7" s="195">
        <v>11</v>
      </c>
      <c r="X7" s="194">
        <v>536.81200000000001</v>
      </c>
      <c r="Y7" s="194"/>
      <c r="Z7" s="196">
        <f t="shared" ref="Z7:Z13" si="0">IF(AA7=0,"N.A.",((K7*L7)+(W7*X7))/AA7)</f>
        <v>11</v>
      </c>
      <c r="AA7" s="194">
        <f t="shared" ref="AA7:AA13" si="1">+L7+X7</f>
        <v>536.81200000000001</v>
      </c>
      <c r="AB7" s="194"/>
      <c r="AC7" s="197" t="str">
        <f t="shared" ref="AC7:AC13" si="2">IF(AD7=0,"N.A.",((E7*F7)+(Q7*R7))/AD7)</f>
        <v>N.A.</v>
      </c>
      <c r="AD7" s="194">
        <f t="shared" ref="AD7:AD13" si="3">+F7+R7</f>
        <v>0</v>
      </c>
      <c r="AE7" s="194"/>
      <c r="AF7" s="198" t="str">
        <f t="shared" ref="AF7:AF13" si="4">IF(AG7=0,"N.A.",((H7*I7)+(T7*U7))/AG7)</f>
        <v>N.A.</v>
      </c>
      <c r="AG7" s="194">
        <f t="shared" ref="AG7:AG13" si="5">+I7+U7</f>
        <v>0</v>
      </c>
      <c r="AH7" s="194"/>
      <c r="AI7" s="198" t="str">
        <f t="shared" ref="AI7:AI13" si="6">IF(AJ7=0,"N.A.",((B7*C7)+(N7*O7))/AJ7)</f>
        <v>N.A.</v>
      </c>
      <c r="AJ7" s="194">
        <f t="shared" ref="AJ7:AJ13" si="7">+C7+O7</f>
        <v>0</v>
      </c>
      <c r="AK7" s="194"/>
      <c r="AL7" s="199">
        <f t="shared" ref="AL7:AM22" si="8">+AA7+AG7</f>
        <v>536.81200000000001</v>
      </c>
      <c r="AM7" s="199">
        <f t="shared" si="8"/>
        <v>0</v>
      </c>
      <c r="AN7" s="199">
        <f t="shared" ref="AN7:AO22" si="9">+AD7+AJ7</f>
        <v>0</v>
      </c>
      <c r="AO7" s="199">
        <f t="shared" si="9"/>
        <v>0</v>
      </c>
    </row>
    <row r="8" spans="1:41" x14ac:dyDescent="0.2">
      <c r="A8" s="53" t="s">
        <v>64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200">
        <v>11</v>
      </c>
      <c r="X8" s="201">
        <v>68.554000000000002</v>
      </c>
      <c r="Y8" s="201"/>
      <c r="Z8" s="202">
        <f t="shared" si="0"/>
        <v>11</v>
      </c>
      <c r="AA8" s="201">
        <f t="shared" si="1"/>
        <v>68.554000000000002</v>
      </c>
      <c r="AB8" s="201"/>
      <c r="AC8" s="203" t="str">
        <f t="shared" si="2"/>
        <v>N.A.</v>
      </c>
      <c r="AD8" s="201">
        <f t="shared" si="3"/>
        <v>0</v>
      </c>
      <c r="AE8" s="201"/>
      <c r="AF8" s="204" t="str">
        <f t="shared" si="4"/>
        <v>N.A.</v>
      </c>
      <c r="AG8" s="201">
        <f t="shared" si="5"/>
        <v>0</v>
      </c>
      <c r="AH8" s="201"/>
      <c r="AI8" s="204" t="str">
        <f t="shared" si="6"/>
        <v>N.A.</v>
      </c>
      <c r="AJ8" s="201">
        <f t="shared" si="7"/>
        <v>0</v>
      </c>
      <c r="AK8" s="201"/>
      <c r="AL8" s="193">
        <f t="shared" si="8"/>
        <v>68.554000000000002</v>
      </c>
      <c r="AM8" s="193">
        <f t="shared" si="8"/>
        <v>0</v>
      </c>
      <c r="AN8" s="193">
        <f t="shared" si="9"/>
        <v>0</v>
      </c>
      <c r="AO8" s="193">
        <f t="shared" si="9"/>
        <v>0</v>
      </c>
    </row>
    <row r="9" spans="1:41" x14ac:dyDescent="0.2">
      <c r="A9" s="53" t="s">
        <v>65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200">
        <v>11</v>
      </c>
      <c r="X9" s="201">
        <v>103.363</v>
      </c>
      <c r="Y9" s="201"/>
      <c r="Z9" s="202">
        <f t="shared" si="0"/>
        <v>11</v>
      </c>
      <c r="AA9" s="201">
        <f t="shared" si="1"/>
        <v>103.363</v>
      </c>
      <c r="AB9" s="201"/>
      <c r="AC9" s="203" t="str">
        <f t="shared" si="2"/>
        <v>N.A.</v>
      </c>
      <c r="AD9" s="201">
        <f t="shared" si="3"/>
        <v>0</v>
      </c>
      <c r="AE9" s="201"/>
      <c r="AF9" s="204" t="str">
        <f t="shared" si="4"/>
        <v>N.A.</v>
      </c>
      <c r="AG9" s="201">
        <f t="shared" si="5"/>
        <v>0</v>
      </c>
      <c r="AH9" s="201"/>
      <c r="AI9" s="204" t="str">
        <f t="shared" si="6"/>
        <v>N.A.</v>
      </c>
      <c r="AJ9" s="201">
        <f t="shared" si="7"/>
        <v>0</v>
      </c>
      <c r="AK9" s="201"/>
      <c r="AL9" s="193">
        <f t="shared" si="8"/>
        <v>103.363</v>
      </c>
      <c r="AM9" s="193">
        <f t="shared" si="8"/>
        <v>0</v>
      </c>
      <c r="AN9" s="193">
        <f t="shared" si="9"/>
        <v>0</v>
      </c>
      <c r="AO9" s="193">
        <f t="shared" si="9"/>
        <v>0</v>
      </c>
    </row>
    <row r="10" spans="1:41" x14ac:dyDescent="0.2">
      <c r="A10" s="53" t="s">
        <v>66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9">
        <v>11</v>
      </c>
      <c r="X10" s="150">
        <v>132.87700000000001</v>
      </c>
      <c r="Y10" s="150"/>
      <c r="Z10" s="202">
        <f>IF(AA10=0,"N.A.",((K10*L10)+(W10*X10))/AA10)</f>
        <v>11</v>
      </c>
      <c r="AA10" s="201">
        <f>+L10+X10</f>
        <v>132.87700000000001</v>
      </c>
      <c r="AB10" s="201"/>
      <c r="AC10" s="203" t="str">
        <f>IF(AD10=0,"N.A.",((E10*F10)+(Q10*R10))/AD10)</f>
        <v>N.A.</v>
      </c>
      <c r="AD10" s="201">
        <f>+F10+R10</f>
        <v>0</v>
      </c>
      <c r="AE10" s="201"/>
      <c r="AF10" s="204" t="str">
        <f>IF(AG10=0,"N.A.",((H10*I10)+(T10*U10))/AG10)</f>
        <v>N.A.</v>
      </c>
      <c r="AG10" s="201">
        <f>+I10+U10</f>
        <v>0</v>
      </c>
      <c r="AH10" s="201"/>
      <c r="AI10" s="204" t="str">
        <f>IF(AJ10=0,"N.A.",((B10*C10)+(N10*O10))/AJ10)</f>
        <v>N.A.</v>
      </c>
      <c r="AJ10" s="201">
        <f>+C10+O10</f>
        <v>0</v>
      </c>
      <c r="AK10" s="201"/>
      <c r="AL10" s="193">
        <f>+AA10+AG10</f>
        <v>132.87700000000001</v>
      </c>
      <c r="AM10" s="193">
        <f t="shared" si="8"/>
        <v>0</v>
      </c>
      <c r="AN10" s="193">
        <f>+AD10+AJ10</f>
        <v>0</v>
      </c>
      <c r="AO10" s="193">
        <f t="shared" si="9"/>
        <v>0</v>
      </c>
    </row>
    <row r="11" spans="1:41" x14ac:dyDescent="0.2">
      <c r="A11" s="53" t="s">
        <v>67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205">
        <v>11</v>
      </c>
      <c r="X11" s="206">
        <v>34.427999999999997</v>
      </c>
      <c r="Y11" s="206"/>
      <c r="Z11" s="202">
        <f t="shared" si="0"/>
        <v>11</v>
      </c>
      <c r="AA11" s="201">
        <f t="shared" si="1"/>
        <v>34.427999999999997</v>
      </c>
      <c r="AB11" s="201"/>
      <c r="AC11" s="203" t="str">
        <f t="shared" si="2"/>
        <v>N.A.</v>
      </c>
      <c r="AD11" s="201">
        <f t="shared" si="3"/>
        <v>0</v>
      </c>
      <c r="AE11" s="201"/>
      <c r="AF11" s="204" t="str">
        <f t="shared" si="4"/>
        <v>N.A.</v>
      </c>
      <c r="AG11" s="201">
        <f t="shared" si="5"/>
        <v>0</v>
      </c>
      <c r="AH11" s="201"/>
      <c r="AI11" s="204" t="str">
        <f t="shared" si="6"/>
        <v>N.A.</v>
      </c>
      <c r="AJ11" s="201">
        <f t="shared" si="7"/>
        <v>0</v>
      </c>
      <c r="AK11" s="201"/>
      <c r="AL11" s="193">
        <f t="shared" si="8"/>
        <v>34.427999999999997</v>
      </c>
      <c r="AM11" s="193">
        <f t="shared" si="8"/>
        <v>0</v>
      </c>
      <c r="AN11" s="193">
        <f t="shared" si="9"/>
        <v>0</v>
      </c>
      <c r="AO11" s="193">
        <f t="shared" si="9"/>
        <v>0</v>
      </c>
    </row>
    <row r="12" spans="1:41" x14ac:dyDescent="0.2">
      <c r="A12" s="53" t="s">
        <v>68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205">
        <v>11</v>
      </c>
      <c r="X12" s="206">
        <v>337.48399999999998</v>
      </c>
      <c r="Y12" s="206"/>
      <c r="Z12" s="202">
        <f t="shared" si="0"/>
        <v>11</v>
      </c>
      <c r="AA12" s="201">
        <f t="shared" si="1"/>
        <v>337.48399999999998</v>
      </c>
      <c r="AB12" s="201"/>
      <c r="AC12" s="203" t="str">
        <f t="shared" si="2"/>
        <v>N.A.</v>
      </c>
      <c r="AD12" s="201">
        <f t="shared" si="3"/>
        <v>0</v>
      </c>
      <c r="AE12" s="201"/>
      <c r="AF12" s="204" t="str">
        <f t="shared" si="4"/>
        <v>N.A.</v>
      </c>
      <c r="AG12" s="201">
        <f t="shared" si="5"/>
        <v>0</v>
      </c>
      <c r="AH12" s="201"/>
      <c r="AI12" s="204" t="str">
        <f t="shared" si="6"/>
        <v>N.A.</v>
      </c>
      <c r="AJ12" s="201">
        <f t="shared" si="7"/>
        <v>0</v>
      </c>
      <c r="AK12" s="201"/>
      <c r="AL12" s="193">
        <f t="shared" si="8"/>
        <v>337.48399999999998</v>
      </c>
      <c r="AM12" s="193">
        <f t="shared" si="8"/>
        <v>0</v>
      </c>
      <c r="AN12" s="193">
        <f t="shared" si="9"/>
        <v>0</v>
      </c>
      <c r="AO12" s="193">
        <f t="shared" si="9"/>
        <v>0</v>
      </c>
    </row>
    <row r="13" spans="1:41" x14ac:dyDescent="0.2">
      <c r="A13" s="73" t="s">
        <v>69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9"/>
      <c r="L13" s="150"/>
      <c r="M13" s="150"/>
      <c r="N13" s="148"/>
      <c r="O13" s="148"/>
      <c r="P13" s="148"/>
      <c r="Q13" s="148"/>
      <c r="R13" s="148"/>
      <c r="S13" s="148"/>
      <c r="T13" s="148"/>
      <c r="U13" s="148"/>
      <c r="V13" s="148"/>
      <c r="W13" s="205">
        <v>11</v>
      </c>
      <c r="X13" s="206">
        <v>751.303</v>
      </c>
      <c r="Y13" s="206"/>
      <c r="Z13" s="202">
        <f t="shared" si="0"/>
        <v>11</v>
      </c>
      <c r="AA13" s="201">
        <f t="shared" si="1"/>
        <v>751.303</v>
      </c>
      <c r="AB13" s="201"/>
      <c r="AC13" s="203" t="str">
        <f t="shared" si="2"/>
        <v>N.A.</v>
      </c>
      <c r="AD13" s="201">
        <f t="shared" si="3"/>
        <v>0</v>
      </c>
      <c r="AE13" s="201"/>
      <c r="AF13" s="204" t="str">
        <f t="shared" si="4"/>
        <v>N.A.</v>
      </c>
      <c r="AG13" s="201">
        <f t="shared" si="5"/>
        <v>0</v>
      </c>
      <c r="AH13" s="201"/>
      <c r="AI13" s="204" t="str">
        <f t="shared" si="6"/>
        <v>N.A.</v>
      </c>
      <c r="AJ13" s="201">
        <f t="shared" si="7"/>
        <v>0</v>
      </c>
      <c r="AK13" s="201"/>
      <c r="AL13" s="193">
        <f t="shared" si="8"/>
        <v>751.303</v>
      </c>
      <c r="AM13" s="193">
        <f t="shared" si="8"/>
        <v>0</v>
      </c>
      <c r="AN13" s="193">
        <f t="shared" si="9"/>
        <v>0</v>
      </c>
      <c r="AO13" s="193">
        <f t="shared" si="9"/>
        <v>0</v>
      </c>
    </row>
    <row r="14" spans="1:41" x14ac:dyDescent="0.2">
      <c r="A14" s="73" t="s">
        <v>71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9"/>
      <c r="L14" s="150"/>
      <c r="M14" s="150"/>
      <c r="N14" s="148"/>
      <c r="O14" s="148"/>
      <c r="P14" s="148"/>
      <c r="Q14" s="148"/>
      <c r="R14" s="148"/>
      <c r="S14" s="148"/>
      <c r="T14" s="148"/>
      <c r="U14" s="148"/>
      <c r="V14" s="148"/>
      <c r="W14" s="205">
        <v>11</v>
      </c>
      <c r="X14" s="206">
        <v>101.19199999999999</v>
      </c>
      <c r="Y14" s="206"/>
      <c r="Z14" s="202">
        <f t="shared" ref="Z14:Z20" si="10">IF(AA14=0,"N.A.",((K14*L14)+(W14*X14))/AA14)</f>
        <v>11</v>
      </c>
      <c r="AA14" s="201">
        <f t="shared" ref="AA14:AA20" si="11">+L14+X14</f>
        <v>101.19199999999999</v>
      </c>
      <c r="AB14" s="201"/>
      <c r="AC14" s="203" t="str">
        <f t="shared" ref="AC14:AC20" si="12">IF(AD14=0,"N.A.",((E14*F14)+(Q14*R14))/AD14)</f>
        <v>N.A.</v>
      </c>
      <c r="AD14" s="201">
        <f t="shared" ref="AD14:AD20" si="13">+F14+R14</f>
        <v>0</v>
      </c>
      <c r="AE14" s="201"/>
      <c r="AF14" s="204" t="str">
        <f t="shared" ref="AF14:AF20" si="14">IF(AG14=0,"N.A.",((H14*I14)+(T14*U14))/AG14)</f>
        <v>N.A.</v>
      </c>
      <c r="AG14" s="201">
        <f t="shared" ref="AG14:AG20" si="15">+I14+U14</f>
        <v>0</v>
      </c>
      <c r="AH14" s="201"/>
      <c r="AI14" s="204" t="str">
        <f t="shared" ref="AI14:AI20" si="16">IF(AJ14=0,"N.A.",((B14*C14)+(N14*O14))/AJ14)</f>
        <v>N.A.</v>
      </c>
      <c r="AJ14" s="201">
        <f t="shared" ref="AJ14:AJ20" si="17">+C14+O14</f>
        <v>0</v>
      </c>
      <c r="AK14" s="201"/>
      <c r="AL14" s="193">
        <f t="shared" ref="AL14:AL20" si="18">+AA14+AG14</f>
        <v>101.19199999999999</v>
      </c>
      <c r="AM14" s="193">
        <f t="shared" si="8"/>
        <v>0</v>
      </c>
      <c r="AN14" s="193">
        <f t="shared" ref="AN14:AN20" si="19">+AD14+AJ14</f>
        <v>0</v>
      </c>
      <c r="AO14" s="193">
        <f t="shared" si="9"/>
        <v>0</v>
      </c>
    </row>
    <row r="15" spans="1:41" x14ac:dyDescent="0.2">
      <c r="A15" s="73" t="s">
        <v>72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205">
        <v>11</v>
      </c>
      <c r="X15" s="206">
        <v>323.61900000000003</v>
      </c>
      <c r="Y15" s="206"/>
      <c r="Z15" s="202">
        <f t="shared" si="10"/>
        <v>11</v>
      </c>
      <c r="AA15" s="201">
        <f t="shared" si="11"/>
        <v>323.61900000000003</v>
      </c>
      <c r="AB15" s="201"/>
      <c r="AC15" s="203" t="str">
        <f t="shared" si="12"/>
        <v>N.A.</v>
      </c>
      <c r="AD15" s="201">
        <f t="shared" si="13"/>
        <v>0</v>
      </c>
      <c r="AE15" s="201"/>
      <c r="AF15" s="204" t="str">
        <f t="shared" si="14"/>
        <v>N.A.</v>
      </c>
      <c r="AG15" s="201">
        <f t="shared" si="15"/>
        <v>0</v>
      </c>
      <c r="AH15" s="201"/>
      <c r="AI15" s="204" t="str">
        <f t="shared" si="16"/>
        <v>N.A.</v>
      </c>
      <c r="AJ15" s="201">
        <f t="shared" si="17"/>
        <v>0</v>
      </c>
      <c r="AK15" s="201"/>
      <c r="AL15" s="193">
        <f t="shared" si="18"/>
        <v>323.61900000000003</v>
      </c>
      <c r="AM15" s="193">
        <f t="shared" si="8"/>
        <v>0</v>
      </c>
      <c r="AN15" s="193">
        <f t="shared" si="19"/>
        <v>0</v>
      </c>
      <c r="AO15" s="193">
        <f t="shared" si="9"/>
        <v>0</v>
      </c>
    </row>
    <row r="16" spans="1:41" x14ac:dyDescent="0.2">
      <c r="A16" s="73" t="s">
        <v>74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205">
        <v>11</v>
      </c>
      <c r="X16" s="206">
        <v>100.18</v>
      </c>
      <c r="Y16" s="206"/>
      <c r="Z16" s="202">
        <f t="shared" si="10"/>
        <v>11</v>
      </c>
      <c r="AA16" s="201">
        <f t="shared" si="11"/>
        <v>100.18</v>
      </c>
      <c r="AB16" s="201"/>
      <c r="AC16" s="203" t="str">
        <f t="shared" si="12"/>
        <v>N.A.</v>
      </c>
      <c r="AD16" s="201">
        <f t="shared" si="13"/>
        <v>0</v>
      </c>
      <c r="AE16" s="201"/>
      <c r="AF16" s="204" t="str">
        <f t="shared" si="14"/>
        <v>N.A.</v>
      </c>
      <c r="AG16" s="201">
        <f t="shared" si="15"/>
        <v>0</v>
      </c>
      <c r="AH16" s="201"/>
      <c r="AI16" s="204" t="str">
        <f t="shared" si="16"/>
        <v>N.A.</v>
      </c>
      <c r="AJ16" s="201">
        <f t="shared" si="17"/>
        <v>0</v>
      </c>
      <c r="AK16" s="201"/>
      <c r="AL16" s="193">
        <f t="shared" si="18"/>
        <v>100.18</v>
      </c>
      <c r="AM16" s="193">
        <f t="shared" si="8"/>
        <v>0</v>
      </c>
      <c r="AN16" s="193">
        <f t="shared" si="19"/>
        <v>0</v>
      </c>
      <c r="AO16" s="193">
        <f t="shared" si="9"/>
        <v>0</v>
      </c>
    </row>
    <row r="17" spans="1:41" x14ac:dyDescent="0.2">
      <c r="A17" s="73" t="s">
        <v>77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205">
        <v>11</v>
      </c>
      <c r="X17" s="206">
        <v>336.69</v>
      </c>
      <c r="Y17" s="206"/>
      <c r="Z17" s="202">
        <f t="shared" si="10"/>
        <v>11</v>
      </c>
      <c r="AA17" s="201">
        <f t="shared" si="11"/>
        <v>336.69</v>
      </c>
      <c r="AB17" s="201"/>
      <c r="AC17" s="203" t="str">
        <f t="shared" si="12"/>
        <v>N.A.</v>
      </c>
      <c r="AD17" s="201">
        <f t="shared" si="13"/>
        <v>0</v>
      </c>
      <c r="AE17" s="201"/>
      <c r="AF17" s="204" t="str">
        <f t="shared" si="14"/>
        <v>N.A.</v>
      </c>
      <c r="AG17" s="201">
        <f t="shared" si="15"/>
        <v>0</v>
      </c>
      <c r="AH17" s="201"/>
      <c r="AI17" s="204" t="str">
        <f t="shared" si="16"/>
        <v>N.A.</v>
      </c>
      <c r="AJ17" s="201">
        <f t="shared" si="17"/>
        <v>0</v>
      </c>
      <c r="AK17" s="201"/>
      <c r="AL17" s="193">
        <f t="shared" si="18"/>
        <v>336.69</v>
      </c>
      <c r="AM17" s="193">
        <f t="shared" si="8"/>
        <v>0</v>
      </c>
      <c r="AN17" s="193">
        <f t="shared" si="19"/>
        <v>0</v>
      </c>
      <c r="AO17" s="193">
        <f t="shared" si="9"/>
        <v>0</v>
      </c>
    </row>
    <row r="18" spans="1:41" x14ac:dyDescent="0.2">
      <c r="A18" s="73" t="s">
        <v>79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205">
        <v>11</v>
      </c>
      <c r="X18" s="206">
        <v>401.286</v>
      </c>
      <c r="Y18" s="206"/>
      <c r="Z18" s="202">
        <f t="shared" si="10"/>
        <v>11</v>
      </c>
      <c r="AA18" s="201">
        <f t="shared" si="11"/>
        <v>401.286</v>
      </c>
      <c r="AB18" s="201"/>
      <c r="AC18" s="203" t="str">
        <f t="shared" si="12"/>
        <v>N.A.</v>
      </c>
      <c r="AD18" s="201">
        <f t="shared" si="13"/>
        <v>0</v>
      </c>
      <c r="AE18" s="201"/>
      <c r="AF18" s="204" t="str">
        <f t="shared" si="14"/>
        <v>N.A.</v>
      </c>
      <c r="AG18" s="201">
        <f t="shared" si="15"/>
        <v>0</v>
      </c>
      <c r="AH18" s="201"/>
      <c r="AI18" s="204" t="str">
        <f t="shared" si="16"/>
        <v>N.A.</v>
      </c>
      <c r="AJ18" s="201">
        <f t="shared" si="17"/>
        <v>0</v>
      </c>
      <c r="AK18" s="201"/>
      <c r="AL18" s="193">
        <f t="shared" si="18"/>
        <v>401.286</v>
      </c>
      <c r="AM18" s="193">
        <f t="shared" si="8"/>
        <v>0</v>
      </c>
      <c r="AN18" s="193">
        <f t="shared" si="19"/>
        <v>0</v>
      </c>
      <c r="AO18" s="193">
        <f t="shared" si="9"/>
        <v>0</v>
      </c>
    </row>
    <row r="19" spans="1:41" x14ac:dyDescent="0.2">
      <c r="A19" s="73" t="s">
        <v>82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205">
        <v>11</v>
      </c>
      <c r="X19" s="206">
        <v>458</v>
      </c>
      <c r="Y19" s="206"/>
      <c r="Z19" s="202">
        <f t="shared" si="10"/>
        <v>11</v>
      </c>
      <c r="AA19" s="201">
        <f t="shared" si="11"/>
        <v>458</v>
      </c>
      <c r="AB19" s="201"/>
      <c r="AC19" s="203" t="str">
        <f t="shared" si="12"/>
        <v>N.A.</v>
      </c>
      <c r="AD19" s="201">
        <f t="shared" si="13"/>
        <v>0</v>
      </c>
      <c r="AE19" s="201"/>
      <c r="AF19" s="204" t="str">
        <f t="shared" si="14"/>
        <v>N.A.</v>
      </c>
      <c r="AG19" s="201">
        <f t="shared" si="15"/>
        <v>0</v>
      </c>
      <c r="AH19" s="201"/>
      <c r="AI19" s="204" t="str">
        <f t="shared" si="16"/>
        <v>N.A.</v>
      </c>
      <c r="AJ19" s="201">
        <f t="shared" si="17"/>
        <v>0</v>
      </c>
      <c r="AK19" s="201"/>
      <c r="AL19" s="193">
        <f t="shared" si="18"/>
        <v>458</v>
      </c>
      <c r="AM19" s="193">
        <f t="shared" si="8"/>
        <v>0</v>
      </c>
      <c r="AN19" s="193">
        <f t="shared" si="19"/>
        <v>0</v>
      </c>
      <c r="AO19" s="193">
        <f t="shared" si="9"/>
        <v>0</v>
      </c>
    </row>
    <row r="20" spans="1:41" x14ac:dyDescent="0.2">
      <c r="A20" s="73" t="s">
        <v>84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205">
        <v>11</v>
      </c>
      <c r="X20" s="206">
        <v>355.04199999999997</v>
      </c>
      <c r="Y20" s="206"/>
      <c r="Z20" s="202">
        <f t="shared" si="10"/>
        <v>11</v>
      </c>
      <c r="AA20" s="201">
        <f t="shared" si="11"/>
        <v>355.04199999999997</v>
      </c>
      <c r="AB20" s="201"/>
      <c r="AC20" s="203" t="str">
        <f t="shared" si="12"/>
        <v>N.A.</v>
      </c>
      <c r="AD20" s="201">
        <f t="shared" si="13"/>
        <v>0</v>
      </c>
      <c r="AE20" s="201"/>
      <c r="AF20" s="204" t="str">
        <f t="shared" si="14"/>
        <v>N.A.</v>
      </c>
      <c r="AG20" s="201">
        <f t="shared" si="15"/>
        <v>0</v>
      </c>
      <c r="AH20" s="201"/>
      <c r="AI20" s="204" t="str">
        <f t="shared" si="16"/>
        <v>N.A.</v>
      </c>
      <c r="AJ20" s="201">
        <f t="shared" si="17"/>
        <v>0</v>
      </c>
      <c r="AK20" s="201"/>
      <c r="AL20" s="193">
        <f t="shared" si="18"/>
        <v>355.04199999999997</v>
      </c>
      <c r="AM20" s="193">
        <f t="shared" si="8"/>
        <v>0</v>
      </c>
      <c r="AN20" s="193">
        <f t="shared" si="19"/>
        <v>0</v>
      </c>
      <c r="AO20" s="193">
        <f t="shared" si="9"/>
        <v>0</v>
      </c>
    </row>
    <row r="21" spans="1:41" x14ac:dyDescent="0.2">
      <c r="A21" s="73" t="s">
        <v>86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205">
        <v>11</v>
      </c>
      <c r="X21" s="206">
        <v>538.10500000000002</v>
      </c>
      <c r="Y21" s="206"/>
      <c r="Z21" s="202">
        <f t="shared" ref="Z21:Z26" si="20">IF(AA21=0,"N.A.",((K21*L21)+(W21*X21))/AA21)</f>
        <v>11</v>
      </c>
      <c r="AA21" s="201">
        <f t="shared" ref="AA21:AA26" si="21">+L21+X21</f>
        <v>538.10500000000002</v>
      </c>
      <c r="AB21" s="201"/>
      <c r="AC21" s="203" t="str">
        <f t="shared" ref="AC21:AC26" si="22">IF(AD21=0,"N.A.",((E21*F21)+(Q21*R21))/AD21)</f>
        <v>N.A.</v>
      </c>
      <c r="AD21" s="201">
        <f t="shared" ref="AD21:AD26" si="23">+F21+R21</f>
        <v>0</v>
      </c>
      <c r="AE21" s="201"/>
      <c r="AF21" s="204" t="str">
        <f t="shared" ref="AF21:AF26" si="24">IF(AG21=0,"N.A.",((H21*I21)+(T21*U21))/AG21)</f>
        <v>N.A.</v>
      </c>
      <c r="AG21" s="201">
        <f t="shared" ref="AG21:AG26" si="25">+I21+U21</f>
        <v>0</v>
      </c>
      <c r="AH21" s="201"/>
      <c r="AI21" s="204" t="str">
        <f t="shared" ref="AI21:AI26" si="26">IF(AJ21=0,"N.A.",((B21*C21)+(N21*O21))/AJ21)</f>
        <v>N.A.</v>
      </c>
      <c r="AJ21" s="201">
        <f t="shared" ref="AJ21:AJ26" si="27">+C21+O21</f>
        <v>0</v>
      </c>
      <c r="AK21" s="201"/>
      <c r="AL21" s="193">
        <f t="shared" ref="AL21:AM36" si="28">+AA21+AG21</f>
        <v>538.10500000000002</v>
      </c>
      <c r="AM21" s="193">
        <f t="shared" si="8"/>
        <v>0</v>
      </c>
      <c r="AN21" s="193">
        <f t="shared" ref="AN21:AO36" si="29">+AD21+AJ21</f>
        <v>0</v>
      </c>
      <c r="AO21" s="193">
        <f t="shared" si="9"/>
        <v>0</v>
      </c>
    </row>
    <row r="22" spans="1:41" x14ac:dyDescent="0.2">
      <c r="A22" s="73" t="s">
        <v>88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205">
        <v>11</v>
      </c>
      <c r="X22" s="206">
        <v>868.78</v>
      </c>
      <c r="Y22" s="206"/>
      <c r="Z22" s="202">
        <f t="shared" si="20"/>
        <v>11</v>
      </c>
      <c r="AA22" s="201">
        <f t="shared" si="21"/>
        <v>868.78</v>
      </c>
      <c r="AB22" s="201"/>
      <c r="AC22" s="203" t="str">
        <f t="shared" si="22"/>
        <v>N.A.</v>
      </c>
      <c r="AD22" s="201">
        <f t="shared" si="23"/>
        <v>0</v>
      </c>
      <c r="AE22" s="201"/>
      <c r="AF22" s="204" t="str">
        <f t="shared" si="24"/>
        <v>N.A.</v>
      </c>
      <c r="AG22" s="201">
        <f t="shared" si="25"/>
        <v>0</v>
      </c>
      <c r="AH22" s="201"/>
      <c r="AI22" s="204" t="str">
        <f t="shared" si="26"/>
        <v>N.A.</v>
      </c>
      <c r="AJ22" s="201">
        <f t="shared" si="27"/>
        <v>0</v>
      </c>
      <c r="AK22" s="201"/>
      <c r="AL22" s="193">
        <f t="shared" si="28"/>
        <v>868.78</v>
      </c>
      <c r="AM22" s="193">
        <f t="shared" si="8"/>
        <v>0</v>
      </c>
      <c r="AN22" s="193">
        <f t="shared" si="29"/>
        <v>0</v>
      </c>
      <c r="AO22" s="193">
        <f t="shared" si="9"/>
        <v>0</v>
      </c>
    </row>
    <row r="23" spans="1:41" x14ac:dyDescent="0.2">
      <c r="A23" s="73" t="s">
        <v>90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205">
        <v>11</v>
      </c>
      <c r="X23" s="206">
        <v>85.930999999999997</v>
      </c>
      <c r="Y23" s="206"/>
      <c r="Z23" s="202">
        <f t="shared" si="20"/>
        <v>11</v>
      </c>
      <c r="AA23" s="201">
        <f t="shared" si="21"/>
        <v>85.930999999999997</v>
      </c>
      <c r="AB23" s="201"/>
      <c r="AC23" s="203" t="str">
        <f t="shared" si="22"/>
        <v>N.A.</v>
      </c>
      <c r="AD23" s="201">
        <f t="shared" si="23"/>
        <v>0</v>
      </c>
      <c r="AE23" s="201"/>
      <c r="AF23" s="204" t="str">
        <f t="shared" si="24"/>
        <v>N.A.</v>
      </c>
      <c r="AG23" s="201">
        <f t="shared" si="25"/>
        <v>0</v>
      </c>
      <c r="AH23" s="201"/>
      <c r="AI23" s="204" t="str">
        <f t="shared" si="26"/>
        <v>N.A.</v>
      </c>
      <c r="AJ23" s="201">
        <f t="shared" si="27"/>
        <v>0</v>
      </c>
      <c r="AK23" s="201"/>
      <c r="AL23" s="193">
        <f t="shared" si="28"/>
        <v>85.930999999999997</v>
      </c>
      <c r="AM23" s="193">
        <f t="shared" si="28"/>
        <v>0</v>
      </c>
      <c r="AN23" s="193">
        <f t="shared" si="29"/>
        <v>0</v>
      </c>
      <c r="AO23" s="193">
        <f t="shared" si="29"/>
        <v>0</v>
      </c>
    </row>
    <row r="24" spans="1:41" x14ac:dyDescent="0.2">
      <c r="A24" s="73" t="s">
        <v>92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205">
        <v>11</v>
      </c>
      <c r="X24" s="206">
        <v>164.72399999999999</v>
      </c>
      <c r="Y24" s="206"/>
      <c r="Z24" s="202">
        <f t="shared" si="20"/>
        <v>11</v>
      </c>
      <c r="AA24" s="201">
        <f t="shared" si="21"/>
        <v>164.72399999999999</v>
      </c>
      <c r="AB24" s="201"/>
      <c r="AC24" s="203" t="str">
        <f t="shared" si="22"/>
        <v>N.A.</v>
      </c>
      <c r="AD24" s="201">
        <f t="shared" si="23"/>
        <v>0</v>
      </c>
      <c r="AE24" s="201"/>
      <c r="AF24" s="204" t="str">
        <f t="shared" si="24"/>
        <v>N.A.</v>
      </c>
      <c r="AG24" s="201">
        <f t="shared" si="25"/>
        <v>0</v>
      </c>
      <c r="AH24" s="201"/>
      <c r="AI24" s="204" t="str">
        <f t="shared" si="26"/>
        <v>N.A.</v>
      </c>
      <c r="AJ24" s="201">
        <f t="shared" si="27"/>
        <v>0</v>
      </c>
      <c r="AK24" s="201"/>
      <c r="AL24" s="193">
        <f t="shared" si="28"/>
        <v>164.72399999999999</v>
      </c>
      <c r="AM24" s="193">
        <f t="shared" si="28"/>
        <v>0</v>
      </c>
      <c r="AN24" s="193">
        <f t="shared" si="29"/>
        <v>0</v>
      </c>
      <c r="AO24" s="193">
        <f t="shared" si="29"/>
        <v>0</v>
      </c>
    </row>
    <row r="25" spans="1:41" x14ac:dyDescent="0.2">
      <c r="A25" s="73" t="s">
        <v>94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205">
        <v>11</v>
      </c>
      <c r="X25" s="206">
        <v>175.72200000000001</v>
      </c>
      <c r="Y25" s="206"/>
      <c r="Z25" s="202">
        <f t="shared" si="20"/>
        <v>11</v>
      </c>
      <c r="AA25" s="201">
        <f t="shared" si="21"/>
        <v>175.72200000000001</v>
      </c>
      <c r="AB25" s="201"/>
      <c r="AC25" s="203" t="str">
        <f t="shared" si="22"/>
        <v>N.A.</v>
      </c>
      <c r="AD25" s="201">
        <f t="shared" si="23"/>
        <v>0</v>
      </c>
      <c r="AE25" s="201"/>
      <c r="AF25" s="204" t="str">
        <f t="shared" si="24"/>
        <v>N.A.</v>
      </c>
      <c r="AG25" s="201">
        <f t="shared" si="25"/>
        <v>0</v>
      </c>
      <c r="AH25" s="201"/>
      <c r="AI25" s="204" t="str">
        <f t="shared" si="26"/>
        <v>N.A.</v>
      </c>
      <c r="AJ25" s="201">
        <f t="shared" si="27"/>
        <v>0</v>
      </c>
      <c r="AK25" s="201"/>
      <c r="AL25" s="193">
        <f t="shared" si="28"/>
        <v>175.72200000000001</v>
      </c>
      <c r="AM25" s="193">
        <f t="shared" si="28"/>
        <v>0</v>
      </c>
      <c r="AN25" s="193">
        <f t="shared" si="29"/>
        <v>0</v>
      </c>
      <c r="AO25" s="193">
        <f t="shared" si="29"/>
        <v>0</v>
      </c>
    </row>
    <row r="26" spans="1:41" x14ac:dyDescent="0.2">
      <c r="A26" s="73" t="s">
        <v>95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205">
        <v>11</v>
      </c>
      <c r="X26" s="206">
        <v>68.087000000000003</v>
      </c>
      <c r="Y26" s="206"/>
      <c r="Z26" s="202">
        <f t="shared" si="20"/>
        <v>11</v>
      </c>
      <c r="AA26" s="201">
        <f t="shared" si="21"/>
        <v>68.087000000000003</v>
      </c>
      <c r="AB26" s="201"/>
      <c r="AC26" s="203" t="str">
        <f t="shared" si="22"/>
        <v>N.A.</v>
      </c>
      <c r="AD26" s="201">
        <f t="shared" si="23"/>
        <v>0</v>
      </c>
      <c r="AE26" s="201"/>
      <c r="AF26" s="204" t="str">
        <f t="shared" si="24"/>
        <v>N.A.</v>
      </c>
      <c r="AG26" s="201">
        <f t="shared" si="25"/>
        <v>0</v>
      </c>
      <c r="AH26" s="201"/>
      <c r="AI26" s="204" t="str">
        <f t="shared" si="26"/>
        <v>N.A.</v>
      </c>
      <c r="AJ26" s="201">
        <f t="shared" si="27"/>
        <v>0</v>
      </c>
      <c r="AK26" s="201"/>
      <c r="AL26" s="193">
        <f t="shared" si="28"/>
        <v>68.087000000000003</v>
      </c>
      <c r="AM26" s="193">
        <f t="shared" si="28"/>
        <v>0</v>
      </c>
      <c r="AN26" s="193">
        <f t="shared" si="29"/>
        <v>0</v>
      </c>
      <c r="AO26" s="193">
        <f t="shared" si="29"/>
        <v>0</v>
      </c>
    </row>
    <row r="27" spans="1:41" x14ac:dyDescent="0.2">
      <c r="A27" s="73" t="s">
        <v>96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205">
        <v>9.1</v>
      </c>
      <c r="X27" s="206">
        <v>311.62599999999998</v>
      </c>
      <c r="Y27" s="206"/>
      <c r="Z27" s="202">
        <f t="shared" ref="Z27:Z33" si="30">IF(AA27=0,"N.A.",((K27*L27)+(W27*X27))/AA27)</f>
        <v>9.1</v>
      </c>
      <c r="AA27" s="201">
        <f t="shared" ref="AA27:AA33" si="31">+L27+X27</f>
        <v>311.62599999999998</v>
      </c>
      <c r="AB27" s="201"/>
      <c r="AC27" s="203" t="str">
        <f t="shared" ref="AC27:AC33" si="32">IF(AD27=0,"N.A.",((E27*F27)+(Q27*R27))/AD27)</f>
        <v>N.A.</v>
      </c>
      <c r="AD27" s="201">
        <f t="shared" ref="AD27:AD33" si="33">+F27+R27</f>
        <v>0</v>
      </c>
      <c r="AE27" s="201"/>
      <c r="AF27" s="204" t="str">
        <f t="shared" ref="AF27:AF33" si="34">IF(AG27=0,"N.A.",((H27*I27)+(T27*U27))/AG27)</f>
        <v>N.A.</v>
      </c>
      <c r="AG27" s="201">
        <f t="shared" ref="AG27:AG33" si="35">+I27+U27</f>
        <v>0</v>
      </c>
      <c r="AH27" s="201"/>
      <c r="AI27" s="204" t="str">
        <f t="shared" ref="AI27:AI33" si="36">IF(AJ27=0,"N.A.",((B27*C27)+(N27*O27))/AJ27)</f>
        <v>N.A.</v>
      </c>
      <c r="AJ27" s="201">
        <f t="shared" ref="AJ27:AJ33" si="37">+C27+O27</f>
        <v>0</v>
      </c>
      <c r="AK27" s="201"/>
      <c r="AL27" s="193">
        <f t="shared" ref="AL27:AL33" si="38">+AA27+AG27</f>
        <v>311.62599999999998</v>
      </c>
      <c r="AM27" s="193">
        <f t="shared" si="28"/>
        <v>0</v>
      </c>
      <c r="AN27" s="193">
        <f t="shared" ref="AN27:AN33" si="39">+AD27+AJ27</f>
        <v>0</v>
      </c>
      <c r="AO27" s="193">
        <f t="shared" si="29"/>
        <v>0</v>
      </c>
    </row>
    <row r="28" spans="1:41" x14ac:dyDescent="0.2">
      <c r="A28" s="73" t="s">
        <v>98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205">
        <v>9</v>
      </c>
      <c r="X28" s="206">
        <v>1285.894</v>
      </c>
      <c r="Y28" s="206"/>
      <c r="Z28" s="202">
        <f t="shared" si="30"/>
        <v>9</v>
      </c>
      <c r="AA28" s="201">
        <f t="shared" si="31"/>
        <v>1285.894</v>
      </c>
      <c r="AB28" s="201"/>
      <c r="AC28" s="203" t="str">
        <f t="shared" si="32"/>
        <v>N.A.</v>
      </c>
      <c r="AD28" s="201">
        <f t="shared" si="33"/>
        <v>0</v>
      </c>
      <c r="AE28" s="201"/>
      <c r="AF28" s="204" t="str">
        <f t="shared" si="34"/>
        <v>N.A.</v>
      </c>
      <c r="AG28" s="201">
        <f t="shared" si="35"/>
        <v>0</v>
      </c>
      <c r="AH28" s="201"/>
      <c r="AI28" s="204" t="str">
        <f t="shared" si="36"/>
        <v>N.A.</v>
      </c>
      <c r="AJ28" s="201">
        <f t="shared" si="37"/>
        <v>0</v>
      </c>
      <c r="AK28" s="201"/>
      <c r="AL28" s="193">
        <f t="shared" si="38"/>
        <v>1285.894</v>
      </c>
      <c r="AM28" s="193">
        <f t="shared" si="28"/>
        <v>0</v>
      </c>
      <c r="AN28" s="193">
        <f t="shared" si="39"/>
        <v>0</v>
      </c>
      <c r="AO28" s="193">
        <f t="shared" si="29"/>
        <v>0</v>
      </c>
    </row>
    <row r="29" spans="1:41" x14ac:dyDescent="0.2">
      <c r="A29" s="73" t="s">
        <v>100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205">
        <v>9</v>
      </c>
      <c r="X29" s="206">
        <v>274.41500000000002</v>
      </c>
      <c r="Y29" s="206"/>
      <c r="Z29" s="202">
        <f t="shared" si="30"/>
        <v>9</v>
      </c>
      <c r="AA29" s="201">
        <f t="shared" si="31"/>
        <v>274.41500000000002</v>
      </c>
      <c r="AB29" s="201"/>
      <c r="AC29" s="203" t="str">
        <f t="shared" si="32"/>
        <v>N.A.</v>
      </c>
      <c r="AD29" s="201">
        <f t="shared" si="33"/>
        <v>0</v>
      </c>
      <c r="AE29" s="201"/>
      <c r="AF29" s="204" t="str">
        <f t="shared" si="34"/>
        <v>N.A.</v>
      </c>
      <c r="AG29" s="201">
        <f t="shared" si="35"/>
        <v>0</v>
      </c>
      <c r="AH29" s="201"/>
      <c r="AI29" s="204" t="str">
        <f t="shared" si="36"/>
        <v>N.A.</v>
      </c>
      <c r="AJ29" s="201">
        <f t="shared" si="37"/>
        <v>0</v>
      </c>
      <c r="AK29" s="201"/>
      <c r="AL29" s="193">
        <f t="shared" si="38"/>
        <v>274.41500000000002</v>
      </c>
      <c r="AM29" s="193">
        <f t="shared" si="28"/>
        <v>0</v>
      </c>
      <c r="AN29" s="193">
        <f t="shared" si="39"/>
        <v>0</v>
      </c>
      <c r="AO29" s="193">
        <f t="shared" si="29"/>
        <v>0</v>
      </c>
    </row>
    <row r="30" spans="1:41" x14ac:dyDescent="0.2">
      <c r="A30" s="73" t="s">
        <v>102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205">
        <v>9</v>
      </c>
      <c r="X30" s="206">
        <v>84.100999999999999</v>
      </c>
      <c r="Y30" s="206"/>
      <c r="Z30" s="202">
        <f t="shared" si="30"/>
        <v>9</v>
      </c>
      <c r="AA30" s="201">
        <f t="shared" si="31"/>
        <v>84.100999999999999</v>
      </c>
      <c r="AB30" s="201"/>
      <c r="AC30" s="203" t="str">
        <f t="shared" si="32"/>
        <v>N.A.</v>
      </c>
      <c r="AD30" s="201">
        <f t="shared" si="33"/>
        <v>0</v>
      </c>
      <c r="AE30" s="201"/>
      <c r="AF30" s="204" t="str">
        <f t="shared" si="34"/>
        <v>N.A.</v>
      </c>
      <c r="AG30" s="201">
        <f t="shared" si="35"/>
        <v>0</v>
      </c>
      <c r="AH30" s="201"/>
      <c r="AI30" s="204" t="str">
        <f t="shared" si="36"/>
        <v>N.A.</v>
      </c>
      <c r="AJ30" s="201">
        <f t="shared" si="37"/>
        <v>0</v>
      </c>
      <c r="AK30" s="201"/>
      <c r="AL30" s="193">
        <f t="shared" si="38"/>
        <v>84.100999999999999</v>
      </c>
      <c r="AM30" s="193">
        <f t="shared" si="28"/>
        <v>0</v>
      </c>
      <c r="AN30" s="193">
        <f t="shared" si="39"/>
        <v>0</v>
      </c>
      <c r="AO30" s="193">
        <f t="shared" si="29"/>
        <v>0</v>
      </c>
    </row>
    <row r="31" spans="1:41" x14ac:dyDescent="0.2">
      <c r="A31" s="73" t="s">
        <v>104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205">
        <v>9</v>
      </c>
      <c r="X31" s="206">
        <v>67.591999999999999</v>
      </c>
      <c r="Y31" s="206"/>
      <c r="Z31" s="202">
        <f t="shared" si="30"/>
        <v>9</v>
      </c>
      <c r="AA31" s="201">
        <f t="shared" si="31"/>
        <v>67.591999999999999</v>
      </c>
      <c r="AB31" s="201"/>
      <c r="AC31" s="203" t="str">
        <f t="shared" si="32"/>
        <v>N.A.</v>
      </c>
      <c r="AD31" s="201">
        <f t="shared" si="33"/>
        <v>0</v>
      </c>
      <c r="AE31" s="201"/>
      <c r="AF31" s="204" t="str">
        <f t="shared" si="34"/>
        <v>N.A.</v>
      </c>
      <c r="AG31" s="201">
        <f t="shared" si="35"/>
        <v>0</v>
      </c>
      <c r="AH31" s="201"/>
      <c r="AI31" s="204" t="str">
        <f t="shared" si="36"/>
        <v>N.A.</v>
      </c>
      <c r="AJ31" s="201">
        <f t="shared" si="37"/>
        <v>0</v>
      </c>
      <c r="AK31" s="201"/>
      <c r="AL31" s="193">
        <f t="shared" si="38"/>
        <v>67.591999999999999</v>
      </c>
      <c r="AM31" s="193">
        <f t="shared" si="28"/>
        <v>0</v>
      </c>
      <c r="AN31" s="193">
        <f t="shared" si="39"/>
        <v>0</v>
      </c>
      <c r="AO31" s="193">
        <f t="shared" si="29"/>
        <v>0</v>
      </c>
    </row>
    <row r="32" spans="1:41" x14ac:dyDescent="0.2">
      <c r="A32" s="73" t="s">
        <v>106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205">
        <v>9</v>
      </c>
      <c r="X32" s="206">
        <v>325.52</v>
      </c>
      <c r="Y32" s="206"/>
      <c r="Z32" s="202">
        <f t="shared" si="30"/>
        <v>9</v>
      </c>
      <c r="AA32" s="201">
        <f t="shared" si="31"/>
        <v>325.52</v>
      </c>
      <c r="AB32" s="201"/>
      <c r="AC32" s="203" t="str">
        <f t="shared" si="32"/>
        <v>N.A.</v>
      </c>
      <c r="AD32" s="201">
        <f t="shared" si="33"/>
        <v>0</v>
      </c>
      <c r="AE32" s="201"/>
      <c r="AF32" s="204" t="str">
        <f t="shared" si="34"/>
        <v>N.A.</v>
      </c>
      <c r="AG32" s="201">
        <f t="shared" si="35"/>
        <v>0</v>
      </c>
      <c r="AH32" s="201"/>
      <c r="AI32" s="204" t="str">
        <f t="shared" si="36"/>
        <v>N.A.</v>
      </c>
      <c r="AJ32" s="201">
        <f t="shared" si="37"/>
        <v>0</v>
      </c>
      <c r="AK32" s="201"/>
      <c r="AL32" s="193">
        <f t="shared" si="38"/>
        <v>325.52</v>
      </c>
      <c r="AM32" s="193">
        <f t="shared" si="28"/>
        <v>0</v>
      </c>
      <c r="AN32" s="193">
        <f t="shared" si="39"/>
        <v>0</v>
      </c>
      <c r="AO32" s="193">
        <f t="shared" si="29"/>
        <v>0</v>
      </c>
    </row>
    <row r="33" spans="1:41" x14ac:dyDescent="0.2">
      <c r="A33" s="73" t="s">
        <v>108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205">
        <v>9</v>
      </c>
      <c r="X33" s="206">
        <v>171.94800000000001</v>
      </c>
      <c r="Y33" s="206"/>
      <c r="Z33" s="202">
        <f t="shared" si="30"/>
        <v>9</v>
      </c>
      <c r="AA33" s="201">
        <f t="shared" si="31"/>
        <v>171.94800000000001</v>
      </c>
      <c r="AB33" s="201"/>
      <c r="AC33" s="203" t="str">
        <f t="shared" si="32"/>
        <v>N.A.</v>
      </c>
      <c r="AD33" s="201">
        <f t="shared" si="33"/>
        <v>0</v>
      </c>
      <c r="AE33" s="201"/>
      <c r="AF33" s="204" t="str">
        <f t="shared" si="34"/>
        <v>N.A.</v>
      </c>
      <c r="AG33" s="201">
        <f t="shared" si="35"/>
        <v>0</v>
      </c>
      <c r="AH33" s="201"/>
      <c r="AI33" s="204" t="str">
        <f t="shared" si="36"/>
        <v>N.A.</v>
      </c>
      <c r="AJ33" s="201">
        <f t="shared" si="37"/>
        <v>0</v>
      </c>
      <c r="AK33" s="201"/>
      <c r="AL33" s="193">
        <f t="shared" si="38"/>
        <v>171.94800000000001</v>
      </c>
      <c r="AM33" s="193">
        <f t="shared" si="28"/>
        <v>0</v>
      </c>
      <c r="AN33" s="193">
        <f t="shared" si="39"/>
        <v>0</v>
      </c>
      <c r="AO33" s="193">
        <f t="shared" si="29"/>
        <v>0</v>
      </c>
    </row>
    <row r="34" spans="1:41" x14ac:dyDescent="0.2">
      <c r="A34" s="73" t="s">
        <v>110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205">
        <v>9</v>
      </c>
      <c r="X34" s="206">
        <v>355.10599999999999</v>
      </c>
      <c r="Y34" s="206"/>
      <c r="Z34" s="202">
        <f t="shared" ref="Z34:Z39" si="40">IF(AA34=0,"N.A.",((K34*L34)+(W34*X34))/AA34)</f>
        <v>9</v>
      </c>
      <c r="AA34" s="201">
        <f t="shared" ref="AA34:AA39" si="41">+L34+X34</f>
        <v>355.10599999999999</v>
      </c>
      <c r="AB34" s="201"/>
      <c r="AC34" s="203" t="str">
        <f t="shared" ref="AC34:AC39" si="42">IF(AD34=0,"N.A.",((E34*F34)+(Q34*R34))/AD34)</f>
        <v>N.A.</v>
      </c>
      <c r="AD34" s="201">
        <f t="shared" ref="AD34:AD39" si="43">+F34+R34</f>
        <v>0</v>
      </c>
      <c r="AE34" s="201"/>
      <c r="AF34" s="204" t="str">
        <f t="shared" ref="AF34:AF39" si="44">IF(AG34=0,"N.A.",((H34*I34)+(T34*U34))/AG34)</f>
        <v>N.A.</v>
      </c>
      <c r="AG34" s="201">
        <f t="shared" ref="AG34:AG39" si="45">+I34+U34</f>
        <v>0</v>
      </c>
      <c r="AH34" s="201"/>
      <c r="AI34" s="204" t="str">
        <f t="shared" ref="AI34:AI39" si="46">IF(AJ34=0,"N.A.",((B34*C34)+(N34*O34))/AJ34)</f>
        <v>N.A.</v>
      </c>
      <c r="AJ34" s="201">
        <f t="shared" ref="AJ34:AJ39" si="47">+C34+O34</f>
        <v>0</v>
      </c>
      <c r="AK34" s="201"/>
      <c r="AL34" s="193">
        <f t="shared" ref="AL34:AM49" si="48">+AA34+AG34</f>
        <v>355.10599999999999</v>
      </c>
      <c r="AM34" s="193">
        <f t="shared" si="28"/>
        <v>0</v>
      </c>
      <c r="AN34" s="193">
        <f t="shared" ref="AN34:AO49" si="49">+AD34+AJ34</f>
        <v>0</v>
      </c>
      <c r="AO34" s="193">
        <f t="shared" si="29"/>
        <v>0</v>
      </c>
    </row>
    <row r="35" spans="1:41" x14ac:dyDescent="0.2">
      <c r="A35" s="73" t="s">
        <v>112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>
        <v>12.68</v>
      </c>
      <c r="O35" s="150">
        <v>8.3710000000000004</v>
      </c>
      <c r="P35" s="150"/>
      <c r="Q35" s="148"/>
      <c r="R35" s="148"/>
      <c r="S35" s="148"/>
      <c r="T35" s="148"/>
      <c r="U35" s="148"/>
      <c r="V35" s="148"/>
      <c r="W35" s="205">
        <v>9</v>
      </c>
      <c r="X35" s="206">
        <v>9.8140000000000001</v>
      </c>
      <c r="Y35" s="206"/>
      <c r="Z35" s="202">
        <f t="shared" si="40"/>
        <v>9</v>
      </c>
      <c r="AA35" s="201">
        <f t="shared" si="41"/>
        <v>9.8140000000000001</v>
      </c>
      <c r="AB35" s="201"/>
      <c r="AC35" s="203" t="str">
        <f t="shared" si="42"/>
        <v>N.A.</v>
      </c>
      <c r="AD35" s="201">
        <f t="shared" si="43"/>
        <v>0</v>
      </c>
      <c r="AE35" s="201"/>
      <c r="AF35" s="204" t="str">
        <f t="shared" si="44"/>
        <v>N.A.</v>
      </c>
      <c r="AG35" s="201">
        <f t="shared" si="45"/>
        <v>0</v>
      </c>
      <c r="AH35" s="201"/>
      <c r="AI35" s="204">
        <f t="shared" si="46"/>
        <v>12.68</v>
      </c>
      <c r="AJ35" s="201">
        <f t="shared" si="47"/>
        <v>8.3710000000000004</v>
      </c>
      <c r="AK35" s="201"/>
      <c r="AL35" s="193">
        <f t="shared" si="48"/>
        <v>9.8140000000000001</v>
      </c>
      <c r="AM35" s="193">
        <f t="shared" si="28"/>
        <v>0</v>
      </c>
      <c r="AN35" s="193">
        <f t="shared" si="49"/>
        <v>8.3710000000000004</v>
      </c>
      <c r="AO35" s="193">
        <f t="shared" si="29"/>
        <v>0</v>
      </c>
    </row>
    <row r="36" spans="1:41" x14ac:dyDescent="0.2">
      <c r="A36" s="73" t="s">
        <v>113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>
        <v>12.68</v>
      </c>
      <c r="O36" s="150">
        <v>109.871</v>
      </c>
      <c r="P36" s="150"/>
      <c r="Q36" s="148"/>
      <c r="R36" s="148"/>
      <c r="S36" s="148"/>
      <c r="T36" s="148"/>
      <c r="U36" s="148"/>
      <c r="V36" s="148"/>
      <c r="W36" s="205">
        <v>9</v>
      </c>
      <c r="X36" s="206">
        <v>351.16</v>
      </c>
      <c r="Y36" s="206"/>
      <c r="Z36" s="202">
        <f t="shared" si="40"/>
        <v>9</v>
      </c>
      <c r="AA36" s="201">
        <f t="shared" si="41"/>
        <v>351.16</v>
      </c>
      <c r="AB36" s="201"/>
      <c r="AC36" s="203" t="str">
        <f t="shared" si="42"/>
        <v>N.A.</v>
      </c>
      <c r="AD36" s="201">
        <f t="shared" si="43"/>
        <v>0</v>
      </c>
      <c r="AE36" s="201"/>
      <c r="AF36" s="204" t="str">
        <f t="shared" si="44"/>
        <v>N.A.</v>
      </c>
      <c r="AG36" s="201">
        <f t="shared" si="45"/>
        <v>0</v>
      </c>
      <c r="AH36" s="201"/>
      <c r="AI36" s="204">
        <f t="shared" si="46"/>
        <v>12.68</v>
      </c>
      <c r="AJ36" s="201">
        <f t="shared" si="47"/>
        <v>109.871</v>
      </c>
      <c r="AK36" s="201"/>
      <c r="AL36" s="193">
        <f t="shared" si="48"/>
        <v>351.16</v>
      </c>
      <c r="AM36" s="193">
        <f t="shared" si="28"/>
        <v>0</v>
      </c>
      <c r="AN36" s="193">
        <f t="shared" si="49"/>
        <v>109.871</v>
      </c>
      <c r="AO36" s="193">
        <f t="shared" si="29"/>
        <v>0</v>
      </c>
    </row>
    <row r="37" spans="1:41" x14ac:dyDescent="0.2">
      <c r="A37" s="73" t="s">
        <v>114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>
        <v>12.68</v>
      </c>
      <c r="O37" s="150">
        <v>27.471</v>
      </c>
      <c r="P37" s="150"/>
      <c r="Q37" s="148"/>
      <c r="R37" s="148"/>
      <c r="S37" s="148"/>
      <c r="T37" s="148"/>
      <c r="U37" s="148"/>
      <c r="V37" s="148"/>
      <c r="W37" s="205">
        <v>9</v>
      </c>
      <c r="X37" s="206">
        <v>891.92100000000005</v>
      </c>
      <c r="Y37" s="206"/>
      <c r="Z37" s="202">
        <f t="shared" si="40"/>
        <v>9</v>
      </c>
      <c r="AA37" s="201">
        <f t="shared" si="41"/>
        <v>891.92100000000005</v>
      </c>
      <c r="AB37" s="201"/>
      <c r="AC37" s="203" t="str">
        <f t="shared" si="42"/>
        <v>N.A.</v>
      </c>
      <c r="AD37" s="201">
        <f t="shared" si="43"/>
        <v>0</v>
      </c>
      <c r="AE37" s="201"/>
      <c r="AF37" s="204" t="str">
        <f t="shared" si="44"/>
        <v>N.A.</v>
      </c>
      <c r="AG37" s="201">
        <f t="shared" si="45"/>
        <v>0</v>
      </c>
      <c r="AH37" s="201"/>
      <c r="AI37" s="204">
        <f t="shared" si="46"/>
        <v>12.679999999999998</v>
      </c>
      <c r="AJ37" s="201">
        <f t="shared" si="47"/>
        <v>27.471</v>
      </c>
      <c r="AK37" s="201"/>
      <c r="AL37" s="193">
        <f t="shared" si="48"/>
        <v>891.92100000000005</v>
      </c>
      <c r="AM37" s="193">
        <f t="shared" si="48"/>
        <v>0</v>
      </c>
      <c r="AN37" s="193">
        <f t="shared" si="49"/>
        <v>27.471</v>
      </c>
      <c r="AO37" s="193">
        <f t="shared" si="49"/>
        <v>0</v>
      </c>
    </row>
    <row r="38" spans="1:41" x14ac:dyDescent="0.2">
      <c r="A38" s="73" t="s">
        <v>116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>
        <v>12.68</v>
      </c>
      <c r="O38" s="150">
        <v>13.593</v>
      </c>
      <c r="P38" s="150"/>
      <c r="Q38" s="148"/>
      <c r="R38" s="148"/>
      <c r="S38" s="148"/>
      <c r="T38" s="148"/>
      <c r="U38" s="148"/>
      <c r="V38" s="148"/>
      <c r="W38" s="205">
        <v>9</v>
      </c>
      <c r="X38" s="206">
        <v>82.728999999999999</v>
      </c>
      <c r="Y38" s="206"/>
      <c r="Z38" s="202">
        <f t="shared" si="40"/>
        <v>9</v>
      </c>
      <c r="AA38" s="201">
        <f t="shared" si="41"/>
        <v>82.728999999999999</v>
      </c>
      <c r="AB38" s="201"/>
      <c r="AC38" s="203" t="str">
        <f t="shared" si="42"/>
        <v>N.A.</v>
      </c>
      <c r="AD38" s="201">
        <f t="shared" si="43"/>
        <v>0</v>
      </c>
      <c r="AE38" s="201"/>
      <c r="AF38" s="204" t="str">
        <f t="shared" si="44"/>
        <v>N.A.</v>
      </c>
      <c r="AG38" s="201">
        <f t="shared" si="45"/>
        <v>0</v>
      </c>
      <c r="AH38" s="201"/>
      <c r="AI38" s="204">
        <f t="shared" si="46"/>
        <v>12.68</v>
      </c>
      <c r="AJ38" s="201">
        <f t="shared" si="47"/>
        <v>13.593</v>
      </c>
      <c r="AK38" s="201"/>
      <c r="AL38" s="193">
        <f t="shared" si="48"/>
        <v>82.728999999999999</v>
      </c>
      <c r="AM38" s="193">
        <f t="shared" si="48"/>
        <v>0</v>
      </c>
      <c r="AN38" s="193">
        <f t="shared" si="49"/>
        <v>13.593</v>
      </c>
      <c r="AO38" s="193">
        <f t="shared" si="49"/>
        <v>0</v>
      </c>
    </row>
    <row r="39" spans="1:41" x14ac:dyDescent="0.2">
      <c r="A39" s="73" t="s">
        <v>117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>
        <v>12.68</v>
      </c>
      <c r="O39" s="150">
        <v>14.476000000000001</v>
      </c>
      <c r="P39" s="150"/>
      <c r="Q39" s="148"/>
      <c r="R39" s="148"/>
      <c r="S39" s="148"/>
      <c r="T39" s="148"/>
      <c r="U39" s="148"/>
      <c r="V39" s="148"/>
      <c r="W39" s="205">
        <v>9</v>
      </c>
      <c r="X39" s="206">
        <v>148.17099999999999</v>
      </c>
      <c r="Y39" s="206"/>
      <c r="Z39" s="202">
        <f t="shared" si="40"/>
        <v>9</v>
      </c>
      <c r="AA39" s="201">
        <f t="shared" si="41"/>
        <v>148.17099999999999</v>
      </c>
      <c r="AB39" s="201"/>
      <c r="AC39" s="203" t="str">
        <f t="shared" si="42"/>
        <v>N.A.</v>
      </c>
      <c r="AD39" s="201">
        <f t="shared" si="43"/>
        <v>0</v>
      </c>
      <c r="AE39" s="201"/>
      <c r="AF39" s="204" t="str">
        <f t="shared" si="44"/>
        <v>N.A.</v>
      </c>
      <c r="AG39" s="201">
        <f t="shared" si="45"/>
        <v>0</v>
      </c>
      <c r="AH39" s="201"/>
      <c r="AI39" s="204">
        <f t="shared" si="46"/>
        <v>12.68</v>
      </c>
      <c r="AJ39" s="201">
        <f t="shared" si="47"/>
        <v>14.476000000000001</v>
      </c>
      <c r="AK39" s="201"/>
      <c r="AL39" s="193">
        <f t="shared" si="48"/>
        <v>148.17099999999999</v>
      </c>
      <c r="AM39" s="193">
        <f t="shared" si="48"/>
        <v>0</v>
      </c>
      <c r="AN39" s="193">
        <f t="shared" si="49"/>
        <v>14.476000000000001</v>
      </c>
      <c r="AO39" s="193">
        <f t="shared" si="49"/>
        <v>0</v>
      </c>
    </row>
    <row r="40" spans="1:41" x14ac:dyDescent="0.2">
      <c r="A40" s="73" t="s">
        <v>118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>
        <v>15.28</v>
      </c>
      <c r="O40" s="150">
        <v>667.28</v>
      </c>
      <c r="P40" s="150"/>
      <c r="Q40" s="148"/>
      <c r="R40" s="148"/>
      <c r="S40" s="148"/>
      <c r="T40" s="148"/>
      <c r="U40" s="148"/>
      <c r="V40" s="148"/>
      <c r="W40" s="205">
        <v>9</v>
      </c>
      <c r="X40" s="206">
        <v>579.851</v>
      </c>
      <c r="Y40" s="206"/>
      <c r="Z40" s="202">
        <f t="shared" ref="Z40:Z45" si="50">IF(AA40=0,"N.A.",((K40*L40)+(W40*X40))/AA40)</f>
        <v>9</v>
      </c>
      <c r="AA40" s="201">
        <f t="shared" ref="AA40:AA45" si="51">+L40+X40</f>
        <v>579.851</v>
      </c>
      <c r="AB40" s="201"/>
      <c r="AC40" s="203" t="str">
        <f t="shared" ref="AC40:AC45" si="52">IF(AD40=0,"N.A.",((E40*F40)+(Q40*R40))/AD40)</f>
        <v>N.A.</v>
      </c>
      <c r="AD40" s="201">
        <f t="shared" ref="AD40:AD45" si="53">+F40+R40</f>
        <v>0</v>
      </c>
      <c r="AE40" s="201"/>
      <c r="AF40" s="204" t="str">
        <f t="shared" ref="AF40:AF45" si="54">IF(AG40=0,"N.A.",((H40*I40)+(T40*U40))/AG40)</f>
        <v>N.A.</v>
      </c>
      <c r="AG40" s="201">
        <f t="shared" ref="AG40:AG45" si="55">+I40+U40</f>
        <v>0</v>
      </c>
      <c r="AH40" s="201"/>
      <c r="AI40" s="204">
        <f t="shared" ref="AI40:AI45" si="56">IF(AJ40=0,"N.A.",((B40*C40)+(N40*O40))/AJ40)</f>
        <v>15.28</v>
      </c>
      <c r="AJ40" s="201">
        <f t="shared" ref="AJ40:AJ45" si="57">+C40+O40</f>
        <v>667.28</v>
      </c>
      <c r="AK40" s="201"/>
      <c r="AL40" s="193">
        <f t="shared" ref="AL40:AL45" si="58">+AA40+AG40</f>
        <v>579.851</v>
      </c>
      <c r="AM40" s="193">
        <f t="shared" si="48"/>
        <v>0</v>
      </c>
      <c r="AN40" s="193">
        <f t="shared" ref="AN40:AN45" si="59">+AD40+AJ40</f>
        <v>667.28</v>
      </c>
      <c r="AO40" s="193">
        <f t="shared" si="49"/>
        <v>0</v>
      </c>
    </row>
    <row r="41" spans="1:41" x14ac:dyDescent="0.2">
      <c r="A41" s="73" t="s">
        <v>119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>
        <v>18.149999999999999</v>
      </c>
      <c r="O41" s="150">
        <v>97.141999999999996</v>
      </c>
      <c r="P41" s="150"/>
      <c r="Q41" s="148"/>
      <c r="R41" s="148"/>
      <c r="S41" s="148"/>
      <c r="T41" s="148"/>
      <c r="U41" s="148"/>
      <c r="V41" s="148"/>
      <c r="W41" s="205">
        <v>9</v>
      </c>
      <c r="X41" s="206">
        <v>566.42499999999995</v>
      </c>
      <c r="Y41" s="206"/>
      <c r="Z41" s="202">
        <f t="shared" si="50"/>
        <v>9</v>
      </c>
      <c r="AA41" s="201">
        <f t="shared" si="51"/>
        <v>566.42499999999995</v>
      </c>
      <c r="AB41" s="201"/>
      <c r="AC41" s="203" t="str">
        <f t="shared" si="52"/>
        <v>N.A.</v>
      </c>
      <c r="AD41" s="201">
        <f t="shared" si="53"/>
        <v>0</v>
      </c>
      <c r="AE41" s="201"/>
      <c r="AF41" s="204" t="str">
        <f t="shared" si="54"/>
        <v>N.A.</v>
      </c>
      <c r="AG41" s="201">
        <f t="shared" si="55"/>
        <v>0</v>
      </c>
      <c r="AH41" s="201"/>
      <c r="AI41" s="204">
        <f t="shared" si="56"/>
        <v>18.149999999999999</v>
      </c>
      <c r="AJ41" s="201">
        <f t="shared" si="57"/>
        <v>97.141999999999996</v>
      </c>
      <c r="AK41" s="201"/>
      <c r="AL41" s="193">
        <f t="shared" si="58"/>
        <v>566.42499999999995</v>
      </c>
      <c r="AM41" s="193">
        <f t="shared" si="48"/>
        <v>0</v>
      </c>
      <c r="AN41" s="193">
        <f t="shared" si="59"/>
        <v>97.141999999999996</v>
      </c>
      <c r="AO41" s="193">
        <f t="shared" si="49"/>
        <v>0</v>
      </c>
    </row>
    <row r="42" spans="1:41" x14ac:dyDescent="0.2">
      <c r="A42" s="73" t="s">
        <v>120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>
        <v>14.69</v>
      </c>
      <c r="O42" s="150">
        <v>42.241</v>
      </c>
      <c r="P42" s="150"/>
      <c r="Q42" s="148"/>
      <c r="R42" s="148"/>
      <c r="S42" s="148"/>
      <c r="T42" s="148"/>
      <c r="U42" s="148"/>
      <c r="V42" s="148"/>
      <c r="W42" s="205">
        <v>9</v>
      </c>
      <c r="X42" s="206">
        <v>60.081000000000003</v>
      </c>
      <c r="Y42" s="206"/>
      <c r="Z42" s="202">
        <f t="shared" si="50"/>
        <v>9</v>
      </c>
      <c r="AA42" s="201">
        <f t="shared" si="51"/>
        <v>60.081000000000003</v>
      </c>
      <c r="AB42" s="201"/>
      <c r="AC42" s="203" t="str">
        <f t="shared" si="52"/>
        <v>N.A.</v>
      </c>
      <c r="AD42" s="201">
        <f t="shared" si="53"/>
        <v>0</v>
      </c>
      <c r="AE42" s="201"/>
      <c r="AF42" s="204" t="str">
        <f t="shared" si="54"/>
        <v>N.A.</v>
      </c>
      <c r="AG42" s="201">
        <f t="shared" si="55"/>
        <v>0</v>
      </c>
      <c r="AH42" s="201"/>
      <c r="AI42" s="204">
        <f t="shared" si="56"/>
        <v>14.689999999999998</v>
      </c>
      <c r="AJ42" s="201">
        <f t="shared" si="57"/>
        <v>42.241</v>
      </c>
      <c r="AK42" s="201"/>
      <c r="AL42" s="193">
        <f t="shared" si="58"/>
        <v>60.081000000000003</v>
      </c>
      <c r="AM42" s="193">
        <f t="shared" si="48"/>
        <v>0</v>
      </c>
      <c r="AN42" s="193">
        <f t="shared" si="59"/>
        <v>42.241</v>
      </c>
      <c r="AO42" s="193">
        <f t="shared" si="49"/>
        <v>0</v>
      </c>
    </row>
    <row r="43" spans="1:41" x14ac:dyDescent="0.2">
      <c r="A43" s="73" t="s">
        <v>121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50">
        <v>0</v>
      </c>
      <c r="P43" s="150"/>
      <c r="Q43" s="148"/>
      <c r="R43" s="148"/>
      <c r="S43" s="148"/>
      <c r="T43" s="148"/>
      <c r="U43" s="148"/>
      <c r="V43" s="148"/>
      <c r="W43" s="205">
        <v>9</v>
      </c>
      <c r="X43" s="206">
        <v>153.529</v>
      </c>
      <c r="Y43" s="206"/>
      <c r="Z43" s="202">
        <f t="shared" si="50"/>
        <v>9</v>
      </c>
      <c r="AA43" s="201">
        <f t="shared" si="51"/>
        <v>153.529</v>
      </c>
      <c r="AB43" s="201"/>
      <c r="AC43" s="203" t="str">
        <f t="shared" si="52"/>
        <v>N.A.</v>
      </c>
      <c r="AD43" s="201">
        <f t="shared" si="53"/>
        <v>0</v>
      </c>
      <c r="AE43" s="201"/>
      <c r="AF43" s="204" t="str">
        <f t="shared" si="54"/>
        <v>N.A.</v>
      </c>
      <c r="AG43" s="201">
        <f t="shared" si="55"/>
        <v>0</v>
      </c>
      <c r="AH43" s="201"/>
      <c r="AI43" s="204" t="str">
        <f t="shared" si="56"/>
        <v>N.A.</v>
      </c>
      <c r="AJ43" s="201">
        <f t="shared" si="57"/>
        <v>0</v>
      </c>
      <c r="AK43" s="201"/>
      <c r="AL43" s="193">
        <f t="shared" si="58"/>
        <v>153.529</v>
      </c>
      <c r="AM43" s="193">
        <f t="shared" si="48"/>
        <v>0</v>
      </c>
      <c r="AN43" s="193">
        <f t="shared" si="59"/>
        <v>0</v>
      </c>
      <c r="AO43" s="193">
        <f t="shared" si="49"/>
        <v>0</v>
      </c>
    </row>
    <row r="44" spans="1:41" x14ac:dyDescent="0.2">
      <c r="A44" s="73" t="s">
        <v>122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>
        <v>15.33</v>
      </c>
      <c r="O44" s="150">
        <v>60.691000000000003</v>
      </c>
      <c r="P44" s="150"/>
      <c r="Q44" s="148"/>
      <c r="R44" s="148"/>
      <c r="S44" s="148"/>
      <c r="T44" s="148"/>
      <c r="U44" s="148"/>
      <c r="V44" s="148"/>
      <c r="W44" s="205">
        <v>9</v>
      </c>
      <c r="X44" s="206">
        <v>93.384</v>
      </c>
      <c r="Y44" s="206"/>
      <c r="Z44" s="202">
        <f t="shared" si="50"/>
        <v>9</v>
      </c>
      <c r="AA44" s="201">
        <f t="shared" si="51"/>
        <v>93.384</v>
      </c>
      <c r="AB44" s="201"/>
      <c r="AC44" s="203" t="str">
        <f t="shared" si="52"/>
        <v>N.A.</v>
      </c>
      <c r="AD44" s="201">
        <f t="shared" si="53"/>
        <v>0</v>
      </c>
      <c r="AE44" s="201"/>
      <c r="AF44" s="204" t="str">
        <f t="shared" si="54"/>
        <v>N.A.</v>
      </c>
      <c r="AG44" s="201">
        <f t="shared" si="55"/>
        <v>0</v>
      </c>
      <c r="AH44" s="201"/>
      <c r="AI44" s="204">
        <f t="shared" si="56"/>
        <v>15.33</v>
      </c>
      <c r="AJ44" s="201">
        <f t="shared" si="57"/>
        <v>60.691000000000003</v>
      </c>
      <c r="AK44" s="201"/>
      <c r="AL44" s="193">
        <f t="shared" si="58"/>
        <v>93.384</v>
      </c>
      <c r="AM44" s="193">
        <f t="shared" si="48"/>
        <v>0</v>
      </c>
      <c r="AN44" s="193">
        <f t="shared" si="59"/>
        <v>60.691000000000003</v>
      </c>
      <c r="AO44" s="193">
        <f t="shared" si="49"/>
        <v>0</v>
      </c>
    </row>
    <row r="45" spans="1:41" x14ac:dyDescent="0.2">
      <c r="A45" s="73" t="s">
        <v>123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50"/>
      <c r="P45" s="150"/>
      <c r="Q45" s="148"/>
      <c r="R45" s="148"/>
      <c r="S45" s="148"/>
      <c r="T45" s="148"/>
      <c r="U45" s="148"/>
      <c r="V45" s="148"/>
      <c r="W45" s="205">
        <v>9</v>
      </c>
      <c r="X45" s="206">
        <v>9.2799999999999994</v>
      </c>
      <c r="Y45" s="206"/>
      <c r="Z45" s="202">
        <f t="shared" si="50"/>
        <v>9</v>
      </c>
      <c r="AA45" s="201">
        <f t="shared" si="51"/>
        <v>9.2799999999999994</v>
      </c>
      <c r="AB45" s="201"/>
      <c r="AC45" s="203" t="str">
        <f t="shared" si="52"/>
        <v>N.A.</v>
      </c>
      <c r="AD45" s="201">
        <f t="shared" si="53"/>
        <v>0</v>
      </c>
      <c r="AE45" s="201"/>
      <c r="AF45" s="204" t="str">
        <f t="shared" si="54"/>
        <v>N.A.</v>
      </c>
      <c r="AG45" s="201">
        <f t="shared" si="55"/>
        <v>0</v>
      </c>
      <c r="AH45" s="201"/>
      <c r="AI45" s="204" t="str">
        <f t="shared" si="56"/>
        <v>N.A.</v>
      </c>
      <c r="AJ45" s="201">
        <f t="shared" si="57"/>
        <v>0</v>
      </c>
      <c r="AK45" s="201"/>
      <c r="AL45" s="193">
        <f t="shared" si="58"/>
        <v>9.2799999999999994</v>
      </c>
      <c r="AM45" s="193">
        <f t="shared" si="48"/>
        <v>0</v>
      </c>
      <c r="AN45" s="193">
        <f t="shared" si="59"/>
        <v>0</v>
      </c>
      <c r="AO45" s="193">
        <f t="shared" si="49"/>
        <v>0</v>
      </c>
    </row>
    <row r="46" spans="1:41" x14ac:dyDescent="0.2">
      <c r="A46" s="73" t="s">
        <v>124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50"/>
      <c r="P46" s="150"/>
      <c r="Q46" s="148"/>
      <c r="R46" s="148"/>
      <c r="S46" s="148"/>
      <c r="T46" s="148"/>
      <c r="U46" s="148"/>
      <c r="V46" s="148"/>
      <c r="W46" s="205"/>
      <c r="X46" s="206">
        <v>0</v>
      </c>
      <c r="Y46" s="206"/>
      <c r="Z46" s="202" t="str">
        <f t="shared" ref="Z46:Z51" si="60">IF(AA46=0,"N.A.",((K46*L46)+(W46*X46))/AA46)</f>
        <v>N.A.</v>
      </c>
      <c r="AA46" s="201">
        <f t="shared" ref="AA46:AA51" si="61">+L46+X46</f>
        <v>0</v>
      </c>
      <c r="AB46" s="201"/>
      <c r="AC46" s="203" t="str">
        <f t="shared" ref="AC46:AC51" si="62">IF(AD46=0,"N.A.",((E46*F46)+(Q46*R46))/AD46)</f>
        <v>N.A.</v>
      </c>
      <c r="AD46" s="201">
        <f t="shared" ref="AD46:AD51" si="63">+F46+R46</f>
        <v>0</v>
      </c>
      <c r="AE46" s="201"/>
      <c r="AF46" s="204" t="str">
        <f t="shared" ref="AF46:AF51" si="64">IF(AG46=0,"N.A.",((H46*I46)+(T46*U46))/AG46)</f>
        <v>N.A.</v>
      </c>
      <c r="AG46" s="201">
        <f t="shared" ref="AG46:AG51" si="65">+I46+U46</f>
        <v>0</v>
      </c>
      <c r="AH46" s="201"/>
      <c r="AI46" s="204" t="str">
        <f t="shared" ref="AI46:AI51" si="66">IF(AJ46=0,"N.A.",((B46*C46)+(N46*O46))/AJ46)</f>
        <v>N.A.</v>
      </c>
      <c r="AJ46" s="201">
        <f t="shared" ref="AJ46:AJ51" si="67">+C46+O46</f>
        <v>0</v>
      </c>
      <c r="AK46" s="201"/>
      <c r="AL46" s="193">
        <f t="shared" ref="AL46:AM61" si="68">+AA46+AG46</f>
        <v>0</v>
      </c>
      <c r="AM46" s="193">
        <f t="shared" si="48"/>
        <v>0</v>
      </c>
      <c r="AN46" s="193">
        <f t="shared" ref="AN46:AO61" si="69">+AD46+AJ46</f>
        <v>0</v>
      </c>
      <c r="AO46" s="193">
        <f t="shared" si="49"/>
        <v>0</v>
      </c>
    </row>
    <row r="47" spans="1:41" x14ac:dyDescent="0.2">
      <c r="A47" s="73" t="s">
        <v>125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50"/>
      <c r="P47" s="150"/>
      <c r="Q47" s="148"/>
      <c r="R47" s="148"/>
      <c r="S47" s="148"/>
      <c r="T47" s="148"/>
      <c r="U47" s="148"/>
      <c r="V47" s="148"/>
      <c r="W47" s="205"/>
      <c r="X47" s="206">
        <v>0</v>
      </c>
      <c r="Y47" s="206"/>
      <c r="Z47" s="202" t="str">
        <f t="shared" si="60"/>
        <v>N.A.</v>
      </c>
      <c r="AA47" s="201">
        <f t="shared" si="61"/>
        <v>0</v>
      </c>
      <c r="AB47" s="201"/>
      <c r="AC47" s="203" t="str">
        <f t="shared" si="62"/>
        <v>N.A.</v>
      </c>
      <c r="AD47" s="201">
        <f t="shared" si="63"/>
        <v>0</v>
      </c>
      <c r="AE47" s="201"/>
      <c r="AF47" s="204" t="str">
        <f t="shared" si="64"/>
        <v>N.A.</v>
      </c>
      <c r="AG47" s="201">
        <f t="shared" si="65"/>
        <v>0</v>
      </c>
      <c r="AH47" s="201"/>
      <c r="AI47" s="204" t="str">
        <f t="shared" si="66"/>
        <v>N.A.</v>
      </c>
      <c r="AJ47" s="201">
        <f t="shared" si="67"/>
        <v>0</v>
      </c>
      <c r="AK47" s="201"/>
      <c r="AL47" s="193">
        <f t="shared" si="68"/>
        <v>0</v>
      </c>
      <c r="AM47" s="193">
        <f t="shared" si="48"/>
        <v>0</v>
      </c>
      <c r="AN47" s="193">
        <f t="shared" si="69"/>
        <v>0</v>
      </c>
      <c r="AO47" s="193">
        <f t="shared" si="49"/>
        <v>0</v>
      </c>
    </row>
    <row r="48" spans="1:41" x14ac:dyDescent="0.2">
      <c r="A48" s="73" t="s">
        <v>115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50"/>
      <c r="P48" s="150"/>
      <c r="Q48" s="148"/>
      <c r="R48" s="148"/>
      <c r="S48" s="148"/>
      <c r="T48" s="148"/>
      <c r="U48" s="148"/>
      <c r="V48" s="148"/>
      <c r="W48" s="205"/>
      <c r="X48" s="206">
        <v>0</v>
      </c>
      <c r="Y48" s="206"/>
      <c r="Z48" s="202" t="str">
        <f t="shared" si="60"/>
        <v>N.A.</v>
      </c>
      <c r="AA48" s="201">
        <f t="shared" si="61"/>
        <v>0</v>
      </c>
      <c r="AB48" s="201"/>
      <c r="AC48" s="203" t="str">
        <f t="shared" si="62"/>
        <v>N.A.</v>
      </c>
      <c r="AD48" s="201">
        <f t="shared" si="63"/>
        <v>0</v>
      </c>
      <c r="AE48" s="201"/>
      <c r="AF48" s="204" t="str">
        <f t="shared" si="64"/>
        <v>N.A.</v>
      </c>
      <c r="AG48" s="201">
        <f t="shared" si="65"/>
        <v>0</v>
      </c>
      <c r="AH48" s="201"/>
      <c r="AI48" s="204" t="str">
        <f t="shared" si="66"/>
        <v>N.A.</v>
      </c>
      <c r="AJ48" s="201">
        <f t="shared" si="67"/>
        <v>0</v>
      </c>
      <c r="AK48" s="201"/>
      <c r="AL48" s="193">
        <f t="shared" si="68"/>
        <v>0</v>
      </c>
      <c r="AM48" s="193">
        <f t="shared" si="48"/>
        <v>0</v>
      </c>
      <c r="AN48" s="193">
        <f t="shared" si="69"/>
        <v>0</v>
      </c>
      <c r="AO48" s="193">
        <f t="shared" si="49"/>
        <v>0</v>
      </c>
    </row>
    <row r="49" spans="1:41" x14ac:dyDescent="0.2">
      <c r="A49" s="73" t="s">
        <v>126</v>
      </c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50"/>
      <c r="P49" s="150"/>
      <c r="Q49" s="148"/>
      <c r="R49" s="148"/>
      <c r="S49" s="148"/>
      <c r="T49" s="148"/>
      <c r="U49" s="148"/>
      <c r="V49" s="148"/>
      <c r="W49" s="205">
        <v>9</v>
      </c>
      <c r="X49" s="206">
        <v>301.43799999999999</v>
      </c>
      <c r="Y49" s="206"/>
      <c r="Z49" s="202">
        <f t="shared" si="60"/>
        <v>9</v>
      </c>
      <c r="AA49" s="201">
        <f t="shared" si="61"/>
        <v>301.43799999999999</v>
      </c>
      <c r="AB49" s="201"/>
      <c r="AC49" s="203" t="str">
        <f t="shared" si="62"/>
        <v>N.A.</v>
      </c>
      <c r="AD49" s="201">
        <f t="shared" si="63"/>
        <v>0</v>
      </c>
      <c r="AE49" s="201"/>
      <c r="AF49" s="204" t="str">
        <f t="shared" si="64"/>
        <v>N.A.</v>
      </c>
      <c r="AG49" s="201">
        <f t="shared" si="65"/>
        <v>0</v>
      </c>
      <c r="AH49" s="201"/>
      <c r="AI49" s="204" t="str">
        <f t="shared" si="66"/>
        <v>N.A.</v>
      </c>
      <c r="AJ49" s="201">
        <f t="shared" si="67"/>
        <v>0</v>
      </c>
      <c r="AK49" s="201"/>
      <c r="AL49" s="193">
        <f t="shared" si="68"/>
        <v>301.43799999999999</v>
      </c>
      <c r="AM49" s="193">
        <f t="shared" si="48"/>
        <v>0</v>
      </c>
      <c r="AN49" s="193">
        <f t="shared" si="69"/>
        <v>0</v>
      </c>
      <c r="AO49" s="193">
        <f t="shared" si="49"/>
        <v>0</v>
      </c>
    </row>
    <row r="50" spans="1:41" x14ac:dyDescent="0.2">
      <c r="A50" s="73" t="s">
        <v>127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50"/>
      <c r="P50" s="150"/>
      <c r="Q50" s="149">
        <v>9</v>
      </c>
      <c r="R50" s="150">
        <v>228.99299999999999</v>
      </c>
      <c r="S50" s="150"/>
      <c r="T50" s="148"/>
      <c r="U50" s="148"/>
      <c r="V50" s="148"/>
      <c r="W50" s="205">
        <v>9</v>
      </c>
      <c r="X50" s="206">
        <v>706.56899999999996</v>
      </c>
      <c r="Y50" s="206"/>
      <c r="Z50" s="202">
        <f t="shared" si="60"/>
        <v>9</v>
      </c>
      <c r="AA50" s="201">
        <f t="shared" si="61"/>
        <v>706.56899999999996</v>
      </c>
      <c r="AB50" s="201"/>
      <c r="AC50" s="203">
        <f t="shared" si="62"/>
        <v>9</v>
      </c>
      <c r="AD50" s="201">
        <f t="shared" si="63"/>
        <v>228.99299999999999</v>
      </c>
      <c r="AE50" s="201"/>
      <c r="AF50" s="204" t="str">
        <f t="shared" si="64"/>
        <v>N.A.</v>
      </c>
      <c r="AG50" s="201">
        <f t="shared" si="65"/>
        <v>0</v>
      </c>
      <c r="AH50" s="201"/>
      <c r="AI50" s="204" t="str">
        <f t="shared" si="66"/>
        <v>N.A.</v>
      </c>
      <c r="AJ50" s="201">
        <f t="shared" si="67"/>
        <v>0</v>
      </c>
      <c r="AK50" s="201"/>
      <c r="AL50" s="193">
        <f t="shared" si="68"/>
        <v>706.56899999999996</v>
      </c>
      <c r="AM50" s="193">
        <f t="shared" si="68"/>
        <v>0</v>
      </c>
      <c r="AN50" s="193">
        <f t="shared" si="69"/>
        <v>228.99299999999999</v>
      </c>
      <c r="AO50" s="193">
        <f t="shared" si="69"/>
        <v>0</v>
      </c>
    </row>
    <row r="51" spans="1:41" x14ac:dyDescent="0.2">
      <c r="A51" s="73" t="s">
        <v>128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9">
        <v>14</v>
      </c>
      <c r="O51" s="150">
        <v>103.83</v>
      </c>
      <c r="P51" s="150"/>
      <c r="Q51" s="149">
        <v>9</v>
      </c>
      <c r="R51" s="150">
        <v>105</v>
      </c>
      <c r="S51" s="150"/>
      <c r="T51" s="148"/>
      <c r="U51" s="148"/>
      <c r="V51" s="148"/>
      <c r="W51" s="205">
        <v>9</v>
      </c>
      <c r="X51" s="206">
        <v>87.015000000000001</v>
      </c>
      <c r="Y51" s="206"/>
      <c r="Z51" s="202">
        <f t="shared" si="60"/>
        <v>9</v>
      </c>
      <c r="AA51" s="201">
        <f t="shared" si="61"/>
        <v>87.015000000000001</v>
      </c>
      <c r="AB51" s="201"/>
      <c r="AC51" s="203">
        <f t="shared" si="62"/>
        <v>9</v>
      </c>
      <c r="AD51" s="201">
        <f t="shared" si="63"/>
        <v>105</v>
      </c>
      <c r="AE51" s="201"/>
      <c r="AF51" s="204" t="str">
        <f t="shared" si="64"/>
        <v>N.A.</v>
      </c>
      <c r="AG51" s="201">
        <f t="shared" si="65"/>
        <v>0</v>
      </c>
      <c r="AH51" s="201"/>
      <c r="AI51" s="204">
        <f t="shared" si="66"/>
        <v>14</v>
      </c>
      <c r="AJ51" s="201">
        <f t="shared" si="67"/>
        <v>103.83</v>
      </c>
      <c r="AK51" s="201"/>
      <c r="AL51" s="193">
        <f t="shared" si="68"/>
        <v>87.015000000000001</v>
      </c>
      <c r="AM51" s="193">
        <f t="shared" si="68"/>
        <v>0</v>
      </c>
      <c r="AN51" s="193">
        <f t="shared" si="69"/>
        <v>208.82999999999998</v>
      </c>
      <c r="AO51" s="193">
        <f t="shared" si="69"/>
        <v>0</v>
      </c>
    </row>
    <row r="52" spans="1:41" x14ac:dyDescent="0.2">
      <c r="A52" s="73" t="s">
        <v>129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9"/>
      <c r="O52" s="150">
        <v>0</v>
      </c>
      <c r="P52" s="150"/>
      <c r="Q52" s="149"/>
      <c r="R52" s="150">
        <v>0</v>
      </c>
      <c r="S52" s="150"/>
      <c r="T52" s="148"/>
      <c r="U52" s="148"/>
      <c r="V52" s="148"/>
      <c r="W52" s="205">
        <v>9</v>
      </c>
      <c r="X52" s="206">
        <v>41.715000000000003</v>
      </c>
      <c r="Y52" s="206"/>
      <c r="Z52" s="202">
        <f t="shared" ref="Z52:Z57" si="70">IF(AA52=0,"N.A.",((K52*L52)+(W52*X52))/AA52)</f>
        <v>9</v>
      </c>
      <c r="AA52" s="201">
        <f t="shared" ref="AA52:AA57" si="71">+L52+X52</f>
        <v>41.715000000000003</v>
      </c>
      <c r="AB52" s="201"/>
      <c r="AC52" s="203" t="str">
        <f t="shared" ref="AC52:AC57" si="72">IF(AD52=0,"N.A.",((E52*F52)+(Q52*R52))/AD52)</f>
        <v>N.A.</v>
      </c>
      <c r="AD52" s="201">
        <f t="shared" ref="AD52:AD57" si="73">+F52+R52</f>
        <v>0</v>
      </c>
      <c r="AE52" s="201"/>
      <c r="AF52" s="204" t="str">
        <f t="shared" ref="AF52:AF57" si="74">IF(AG52=0,"N.A.",((H52*I52)+(T52*U52))/AG52)</f>
        <v>N.A.</v>
      </c>
      <c r="AG52" s="201">
        <f t="shared" ref="AG52:AG57" si="75">+I52+U52</f>
        <v>0</v>
      </c>
      <c r="AH52" s="201"/>
      <c r="AI52" s="204" t="str">
        <f t="shared" ref="AI52:AI57" si="76">IF(AJ52=0,"N.A.",((B52*C52)+(N52*O52))/AJ52)</f>
        <v>N.A.</v>
      </c>
      <c r="AJ52" s="201">
        <f t="shared" ref="AJ52:AJ57" si="77">+C52+O52</f>
        <v>0</v>
      </c>
      <c r="AK52" s="201"/>
      <c r="AL52" s="193">
        <f t="shared" ref="AL52:AL57" si="78">+AA52+AG52</f>
        <v>41.715000000000003</v>
      </c>
      <c r="AM52" s="193">
        <f t="shared" si="68"/>
        <v>0</v>
      </c>
      <c r="AN52" s="193">
        <f t="shared" ref="AN52:AN57" si="79">+AD52+AJ52</f>
        <v>0</v>
      </c>
      <c r="AO52" s="193">
        <f t="shared" si="69"/>
        <v>0</v>
      </c>
    </row>
    <row r="53" spans="1:41" x14ac:dyDescent="0.2">
      <c r="A53" s="73" t="s">
        <v>130</v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9">
        <v>14</v>
      </c>
      <c r="O53" s="150">
        <v>155.011</v>
      </c>
      <c r="P53" s="150"/>
      <c r="Q53" s="149">
        <v>9</v>
      </c>
      <c r="R53" s="150">
        <v>100.1</v>
      </c>
      <c r="S53" s="150"/>
      <c r="T53" s="148"/>
      <c r="U53" s="148"/>
      <c r="V53" s="148"/>
      <c r="W53" s="205">
        <v>9</v>
      </c>
      <c r="X53" s="206">
        <v>92.834999999999994</v>
      </c>
      <c r="Y53" s="206"/>
      <c r="Z53" s="202">
        <f t="shared" si="70"/>
        <v>9</v>
      </c>
      <c r="AA53" s="201">
        <f t="shared" si="71"/>
        <v>92.834999999999994</v>
      </c>
      <c r="AB53" s="201"/>
      <c r="AC53" s="203">
        <f t="shared" si="72"/>
        <v>9</v>
      </c>
      <c r="AD53" s="201">
        <f t="shared" si="73"/>
        <v>100.1</v>
      </c>
      <c r="AE53" s="201"/>
      <c r="AF53" s="204" t="str">
        <f t="shared" si="74"/>
        <v>N.A.</v>
      </c>
      <c r="AG53" s="201">
        <f t="shared" si="75"/>
        <v>0</v>
      </c>
      <c r="AH53" s="201"/>
      <c r="AI53" s="204">
        <f t="shared" si="76"/>
        <v>14</v>
      </c>
      <c r="AJ53" s="201">
        <f t="shared" si="77"/>
        <v>155.011</v>
      </c>
      <c r="AK53" s="201"/>
      <c r="AL53" s="193">
        <f t="shared" si="78"/>
        <v>92.834999999999994</v>
      </c>
      <c r="AM53" s="193">
        <f t="shared" si="68"/>
        <v>0</v>
      </c>
      <c r="AN53" s="193">
        <f t="shared" si="79"/>
        <v>255.11099999999999</v>
      </c>
      <c r="AO53" s="193">
        <f t="shared" si="69"/>
        <v>0</v>
      </c>
    </row>
    <row r="54" spans="1:41" x14ac:dyDescent="0.2">
      <c r="A54" s="73" t="s">
        <v>131</v>
      </c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9">
        <v>17.2</v>
      </c>
      <c r="O54" s="150">
        <v>230.5</v>
      </c>
      <c r="P54" s="150"/>
      <c r="Q54" s="149">
        <v>9</v>
      </c>
      <c r="R54" s="150">
        <v>245.5</v>
      </c>
      <c r="S54" s="150"/>
      <c r="T54" s="148"/>
      <c r="U54" s="148"/>
      <c r="V54" s="148"/>
      <c r="W54" s="205">
        <v>9</v>
      </c>
      <c r="X54" s="206">
        <v>25.2</v>
      </c>
      <c r="Y54" s="206"/>
      <c r="Z54" s="202">
        <f t="shared" si="70"/>
        <v>9</v>
      </c>
      <c r="AA54" s="201">
        <f t="shared" si="71"/>
        <v>25.2</v>
      </c>
      <c r="AB54" s="201"/>
      <c r="AC54" s="203">
        <f t="shared" si="72"/>
        <v>9</v>
      </c>
      <c r="AD54" s="201">
        <f t="shared" si="73"/>
        <v>245.5</v>
      </c>
      <c r="AE54" s="201"/>
      <c r="AF54" s="204" t="str">
        <f t="shared" si="74"/>
        <v>N.A.</v>
      </c>
      <c r="AG54" s="201">
        <f t="shared" si="75"/>
        <v>0</v>
      </c>
      <c r="AH54" s="201"/>
      <c r="AI54" s="204">
        <f t="shared" si="76"/>
        <v>17.2</v>
      </c>
      <c r="AJ54" s="201">
        <f t="shared" si="77"/>
        <v>230.5</v>
      </c>
      <c r="AK54" s="201"/>
      <c r="AL54" s="193">
        <f t="shared" si="78"/>
        <v>25.2</v>
      </c>
      <c r="AM54" s="193">
        <f t="shared" si="68"/>
        <v>0</v>
      </c>
      <c r="AN54" s="193">
        <f t="shared" si="79"/>
        <v>476</v>
      </c>
      <c r="AO54" s="193">
        <f t="shared" si="69"/>
        <v>0</v>
      </c>
    </row>
    <row r="55" spans="1:41" x14ac:dyDescent="0.2">
      <c r="A55" s="73" t="s">
        <v>132</v>
      </c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9">
        <v>14.35</v>
      </c>
      <c r="O55" s="150">
        <v>776.98900000000003</v>
      </c>
      <c r="P55" s="150"/>
      <c r="Q55" s="149">
        <v>9</v>
      </c>
      <c r="R55" s="150">
        <v>84.3</v>
      </c>
      <c r="S55" s="150"/>
      <c r="T55" s="148"/>
      <c r="U55" s="148"/>
      <c r="V55" s="148"/>
      <c r="W55" s="205"/>
      <c r="X55" s="206">
        <v>0</v>
      </c>
      <c r="Y55" s="206"/>
      <c r="Z55" s="202" t="str">
        <f t="shared" si="70"/>
        <v>N.A.</v>
      </c>
      <c r="AA55" s="201">
        <f t="shared" si="71"/>
        <v>0</v>
      </c>
      <c r="AB55" s="201"/>
      <c r="AC55" s="203">
        <f t="shared" si="72"/>
        <v>9</v>
      </c>
      <c r="AD55" s="201">
        <f t="shared" si="73"/>
        <v>84.3</v>
      </c>
      <c r="AE55" s="201"/>
      <c r="AF55" s="204" t="str">
        <f t="shared" si="74"/>
        <v>N.A.</v>
      </c>
      <c r="AG55" s="201">
        <f t="shared" si="75"/>
        <v>0</v>
      </c>
      <c r="AH55" s="201"/>
      <c r="AI55" s="204">
        <f t="shared" si="76"/>
        <v>14.349999999999998</v>
      </c>
      <c r="AJ55" s="201">
        <f t="shared" si="77"/>
        <v>776.98900000000003</v>
      </c>
      <c r="AK55" s="201"/>
      <c r="AL55" s="193">
        <f t="shared" si="78"/>
        <v>0</v>
      </c>
      <c r="AM55" s="193">
        <f t="shared" si="68"/>
        <v>0</v>
      </c>
      <c r="AN55" s="193">
        <f t="shared" si="79"/>
        <v>861.28899999999999</v>
      </c>
      <c r="AO55" s="193">
        <f t="shared" si="69"/>
        <v>0</v>
      </c>
    </row>
    <row r="56" spans="1:41" x14ac:dyDescent="0.2">
      <c r="A56" s="73" t="s">
        <v>133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9">
        <v>20.41</v>
      </c>
      <c r="O56" s="150">
        <v>149.34200000000001</v>
      </c>
      <c r="P56" s="150"/>
      <c r="Q56" s="149">
        <v>9</v>
      </c>
      <c r="R56" s="150">
        <v>22.943999999999999</v>
      </c>
      <c r="S56" s="150"/>
      <c r="T56" s="148"/>
      <c r="U56" s="148"/>
      <c r="V56" s="148"/>
      <c r="W56" s="205"/>
      <c r="X56" s="206">
        <v>0</v>
      </c>
      <c r="Y56" s="206"/>
      <c r="Z56" s="202" t="str">
        <f t="shared" si="70"/>
        <v>N.A.</v>
      </c>
      <c r="AA56" s="201">
        <f t="shared" si="71"/>
        <v>0</v>
      </c>
      <c r="AB56" s="201"/>
      <c r="AC56" s="203">
        <f t="shared" si="72"/>
        <v>9</v>
      </c>
      <c r="AD56" s="201">
        <f t="shared" si="73"/>
        <v>22.943999999999999</v>
      </c>
      <c r="AE56" s="201"/>
      <c r="AF56" s="204" t="str">
        <f t="shared" si="74"/>
        <v>N.A.</v>
      </c>
      <c r="AG56" s="201">
        <f t="shared" si="75"/>
        <v>0</v>
      </c>
      <c r="AH56" s="201"/>
      <c r="AI56" s="204">
        <f t="shared" si="76"/>
        <v>20.41</v>
      </c>
      <c r="AJ56" s="201">
        <f t="shared" si="77"/>
        <v>149.34200000000001</v>
      </c>
      <c r="AK56" s="201"/>
      <c r="AL56" s="193">
        <f t="shared" si="78"/>
        <v>0</v>
      </c>
      <c r="AM56" s="193">
        <f t="shared" si="68"/>
        <v>0</v>
      </c>
      <c r="AN56" s="193">
        <f t="shared" si="79"/>
        <v>172.286</v>
      </c>
      <c r="AO56" s="193">
        <f t="shared" si="69"/>
        <v>0</v>
      </c>
    </row>
    <row r="57" spans="1:41" x14ac:dyDescent="0.2">
      <c r="A57" s="73" t="s">
        <v>134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9">
        <v>12.76</v>
      </c>
      <c r="O57" s="150">
        <v>259.83999999999997</v>
      </c>
      <c r="P57" s="150"/>
      <c r="Q57" s="149"/>
      <c r="R57" s="150"/>
      <c r="S57" s="150"/>
      <c r="T57" s="148"/>
      <c r="U57" s="148"/>
      <c r="V57" s="148"/>
      <c r="W57" s="205"/>
      <c r="X57" s="206">
        <v>0</v>
      </c>
      <c r="Y57" s="206"/>
      <c r="Z57" s="202" t="str">
        <f t="shared" si="70"/>
        <v>N.A.</v>
      </c>
      <c r="AA57" s="201">
        <f t="shared" si="71"/>
        <v>0</v>
      </c>
      <c r="AB57" s="201"/>
      <c r="AC57" s="203" t="str">
        <f t="shared" si="72"/>
        <v>N.A.</v>
      </c>
      <c r="AD57" s="201">
        <f t="shared" si="73"/>
        <v>0</v>
      </c>
      <c r="AE57" s="201"/>
      <c r="AF57" s="204" t="str">
        <f t="shared" si="74"/>
        <v>N.A.</v>
      </c>
      <c r="AG57" s="201">
        <f t="shared" si="75"/>
        <v>0</v>
      </c>
      <c r="AH57" s="201"/>
      <c r="AI57" s="204">
        <f t="shared" si="76"/>
        <v>12.76</v>
      </c>
      <c r="AJ57" s="201">
        <f t="shared" si="77"/>
        <v>259.83999999999997</v>
      </c>
      <c r="AK57" s="201"/>
      <c r="AL57" s="193">
        <f t="shared" si="78"/>
        <v>0</v>
      </c>
      <c r="AM57" s="193">
        <f t="shared" si="68"/>
        <v>0</v>
      </c>
      <c r="AN57" s="193">
        <f t="shared" si="79"/>
        <v>259.83999999999997</v>
      </c>
      <c r="AO57" s="193">
        <f t="shared" si="69"/>
        <v>0</v>
      </c>
    </row>
    <row r="58" spans="1:41" x14ac:dyDescent="0.2">
      <c r="A58" s="73" t="s">
        <v>135</v>
      </c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9">
        <v>14.65344495272949</v>
      </c>
      <c r="O58" s="150">
        <v>409.875</v>
      </c>
      <c r="P58" s="150"/>
      <c r="Q58" s="149"/>
      <c r="R58" s="150"/>
      <c r="S58" s="150"/>
      <c r="T58" s="148"/>
      <c r="U58" s="148"/>
      <c r="V58" s="148"/>
      <c r="W58" s="205">
        <v>9</v>
      </c>
      <c r="X58" s="206">
        <v>22</v>
      </c>
      <c r="Y58" s="206"/>
      <c r="Z58" s="202">
        <f t="shared" ref="Z58:Z63" si="80">IF(AA58=0,"N.A.",((K58*L58)+(W58*X58))/AA58)</f>
        <v>9</v>
      </c>
      <c r="AA58" s="201">
        <f t="shared" ref="AA58:AA63" si="81">+L58+X58</f>
        <v>22</v>
      </c>
      <c r="AB58" s="201"/>
      <c r="AC58" s="203" t="str">
        <f t="shared" ref="AC58:AC63" si="82">IF(AD58=0,"N.A.",((E58*F58)+(Q58*R58))/AD58)</f>
        <v>N.A.</v>
      </c>
      <c r="AD58" s="201">
        <f t="shared" ref="AD58:AD63" si="83">+F58+R58</f>
        <v>0</v>
      </c>
      <c r="AE58" s="201"/>
      <c r="AF58" s="204" t="str">
        <f t="shared" ref="AF58:AF63" si="84">IF(AG58=0,"N.A.",((H58*I58)+(T58*U58))/AG58)</f>
        <v>N.A.</v>
      </c>
      <c r="AG58" s="201">
        <f t="shared" ref="AG58:AG63" si="85">+I58+U58</f>
        <v>0</v>
      </c>
      <c r="AH58" s="201"/>
      <c r="AI58" s="204">
        <f t="shared" ref="AI58:AI63" si="86">IF(AJ58=0,"N.A.",((B58*C58)+(N58*O58))/AJ58)</f>
        <v>14.65344495272949</v>
      </c>
      <c r="AJ58" s="201">
        <f t="shared" ref="AJ58:AJ63" si="87">+C58+O58</f>
        <v>409.875</v>
      </c>
      <c r="AK58" s="201"/>
      <c r="AL58" s="193">
        <f t="shared" ref="AL58:AM73" si="88">+AA58+AG58</f>
        <v>22</v>
      </c>
      <c r="AM58" s="193">
        <f t="shared" si="68"/>
        <v>0</v>
      </c>
      <c r="AN58" s="193">
        <f t="shared" ref="AN58:AO73" si="89">+AD58+AJ58</f>
        <v>409.875</v>
      </c>
      <c r="AO58" s="193">
        <f t="shared" si="69"/>
        <v>0</v>
      </c>
    </row>
    <row r="59" spans="1:41" x14ac:dyDescent="0.2">
      <c r="A59" s="73" t="s">
        <v>137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9"/>
      <c r="O59" s="150">
        <v>0</v>
      </c>
      <c r="P59" s="150"/>
      <c r="Q59" s="149"/>
      <c r="R59" s="150"/>
      <c r="S59" s="150"/>
      <c r="T59" s="148"/>
      <c r="U59" s="148"/>
      <c r="V59" s="148"/>
      <c r="W59" s="205"/>
      <c r="X59" s="206">
        <v>0</v>
      </c>
      <c r="Y59" s="206"/>
      <c r="Z59" s="202" t="str">
        <f t="shared" si="80"/>
        <v>N.A.</v>
      </c>
      <c r="AA59" s="201">
        <f t="shared" si="81"/>
        <v>0</v>
      </c>
      <c r="AB59" s="201"/>
      <c r="AC59" s="203" t="str">
        <f t="shared" si="82"/>
        <v>N.A.</v>
      </c>
      <c r="AD59" s="201">
        <f t="shared" si="83"/>
        <v>0</v>
      </c>
      <c r="AE59" s="201"/>
      <c r="AF59" s="204" t="str">
        <f t="shared" si="84"/>
        <v>N.A.</v>
      </c>
      <c r="AG59" s="201">
        <f t="shared" si="85"/>
        <v>0</v>
      </c>
      <c r="AH59" s="201"/>
      <c r="AI59" s="204" t="str">
        <f t="shared" si="86"/>
        <v>N.A.</v>
      </c>
      <c r="AJ59" s="201">
        <f t="shared" si="87"/>
        <v>0</v>
      </c>
      <c r="AK59" s="201"/>
      <c r="AL59" s="193">
        <f t="shared" si="88"/>
        <v>0</v>
      </c>
      <c r="AM59" s="193">
        <f t="shared" si="68"/>
        <v>0</v>
      </c>
      <c r="AN59" s="193">
        <f t="shared" si="89"/>
        <v>0</v>
      </c>
      <c r="AO59" s="193">
        <f t="shared" si="69"/>
        <v>0</v>
      </c>
    </row>
    <row r="60" spans="1:41" x14ac:dyDescent="0.2">
      <c r="A60" s="73" t="s">
        <v>138</v>
      </c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9">
        <v>16.14</v>
      </c>
      <c r="O60" s="150">
        <v>557.05399999999997</v>
      </c>
      <c r="P60" s="150"/>
      <c r="Q60" s="149"/>
      <c r="R60" s="150"/>
      <c r="S60" s="150"/>
      <c r="T60" s="148"/>
      <c r="U60" s="148"/>
      <c r="V60" s="148"/>
      <c r="W60" s="205"/>
      <c r="X60" s="206">
        <v>0</v>
      </c>
      <c r="Y60" s="206"/>
      <c r="Z60" s="202" t="str">
        <f t="shared" si="80"/>
        <v>N.A.</v>
      </c>
      <c r="AA60" s="201">
        <f t="shared" si="81"/>
        <v>0</v>
      </c>
      <c r="AB60" s="201"/>
      <c r="AC60" s="203" t="str">
        <f t="shared" si="82"/>
        <v>N.A.</v>
      </c>
      <c r="AD60" s="201">
        <f t="shared" si="83"/>
        <v>0</v>
      </c>
      <c r="AE60" s="201"/>
      <c r="AF60" s="204" t="str">
        <f t="shared" si="84"/>
        <v>N.A.</v>
      </c>
      <c r="AG60" s="201">
        <f t="shared" si="85"/>
        <v>0</v>
      </c>
      <c r="AH60" s="201"/>
      <c r="AI60" s="204">
        <f t="shared" si="86"/>
        <v>16.14</v>
      </c>
      <c r="AJ60" s="201">
        <f t="shared" si="87"/>
        <v>557.05399999999997</v>
      </c>
      <c r="AK60" s="201"/>
      <c r="AL60" s="193">
        <f t="shared" si="88"/>
        <v>0</v>
      </c>
      <c r="AM60" s="193">
        <f t="shared" si="68"/>
        <v>0</v>
      </c>
      <c r="AN60" s="193">
        <f t="shared" si="89"/>
        <v>557.05399999999997</v>
      </c>
      <c r="AO60" s="193">
        <f t="shared" si="69"/>
        <v>0</v>
      </c>
    </row>
    <row r="61" spans="1:41" x14ac:dyDescent="0.2">
      <c r="A61" s="73" t="s">
        <v>139</v>
      </c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9">
        <v>14.16</v>
      </c>
      <c r="O61" s="150">
        <v>685.05</v>
      </c>
      <c r="P61" s="150"/>
      <c r="Q61" s="149"/>
      <c r="R61" s="150"/>
      <c r="S61" s="150"/>
      <c r="T61" s="148"/>
      <c r="U61" s="148"/>
      <c r="V61" s="148"/>
      <c r="W61" s="205"/>
      <c r="X61" s="206">
        <v>0</v>
      </c>
      <c r="Y61" s="206"/>
      <c r="Z61" s="202" t="str">
        <f t="shared" si="80"/>
        <v>N.A.</v>
      </c>
      <c r="AA61" s="201">
        <f t="shared" si="81"/>
        <v>0</v>
      </c>
      <c r="AB61" s="201"/>
      <c r="AC61" s="203" t="str">
        <f t="shared" si="82"/>
        <v>N.A.</v>
      </c>
      <c r="AD61" s="201">
        <f t="shared" si="83"/>
        <v>0</v>
      </c>
      <c r="AE61" s="201"/>
      <c r="AF61" s="204" t="str">
        <f t="shared" si="84"/>
        <v>N.A.</v>
      </c>
      <c r="AG61" s="201">
        <f t="shared" si="85"/>
        <v>0</v>
      </c>
      <c r="AH61" s="201"/>
      <c r="AI61" s="204">
        <f t="shared" si="86"/>
        <v>14.16</v>
      </c>
      <c r="AJ61" s="201">
        <f t="shared" si="87"/>
        <v>685.05</v>
      </c>
      <c r="AK61" s="201"/>
      <c r="AL61" s="193">
        <f t="shared" si="88"/>
        <v>0</v>
      </c>
      <c r="AM61" s="193">
        <f t="shared" si="68"/>
        <v>0</v>
      </c>
      <c r="AN61" s="193">
        <f t="shared" si="89"/>
        <v>685.05</v>
      </c>
      <c r="AO61" s="193">
        <f t="shared" si="69"/>
        <v>0</v>
      </c>
    </row>
    <row r="62" spans="1:41" x14ac:dyDescent="0.2">
      <c r="A62" s="73" t="s">
        <v>140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9">
        <v>15.09</v>
      </c>
      <c r="O62" s="150">
        <v>757.69600000000003</v>
      </c>
      <c r="P62" s="150"/>
      <c r="Q62" s="149"/>
      <c r="R62" s="150"/>
      <c r="S62" s="150"/>
      <c r="T62" s="148"/>
      <c r="U62" s="148"/>
      <c r="V62" s="148"/>
      <c r="W62" s="205"/>
      <c r="X62" s="206">
        <v>0</v>
      </c>
      <c r="Y62" s="206"/>
      <c r="Z62" s="202" t="str">
        <f t="shared" si="80"/>
        <v>N.A.</v>
      </c>
      <c r="AA62" s="201">
        <f t="shared" si="81"/>
        <v>0</v>
      </c>
      <c r="AB62" s="201"/>
      <c r="AC62" s="203" t="str">
        <f t="shared" si="82"/>
        <v>N.A.</v>
      </c>
      <c r="AD62" s="201">
        <f t="shared" si="83"/>
        <v>0</v>
      </c>
      <c r="AE62" s="201"/>
      <c r="AF62" s="204" t="str">
        <f t="shared" si="84"/>
        <v>N.A.</v>
      </c>
      <c r="AG62" s="201">
        <f t="shared" si="85"/>
        <v>0</v>
      </c>
      <c r="AH62" s="201"/>
      <c r="AI62" s="204">
        <f t="shared" si="86"/>
        <v>15.09</v>
      </c>
      <c r="AJ62" s="201">
        <f t="shared" si="87"/>
        <v>757.69600000000003</v>
      </c>
      <c r="AK62" s="201"/>
      <c r="AL62" s="193">
        <f t="shared" si="88"/>
        <v>0</v>
      </c>
      <c r="AM62" s="193">
        <f t="shared" si="88"/>
        <v>0</v>
      </c>
      <c r="AN62" s="193">
        <f t="shared" si="89"/>
        <v>757.69600000000003</v>
      </c>
      <c r="AO62" s="193">
        <f t="shared" si="89"/>
        <v>0</v>
      </c>
    </row>
    <row r="63" spans="1:41" x14ac:dyDescent="0.2">
      <c r="A63" s="73" t="s">
        <v>141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9">
        <v>14.45</v>
      </c>
      <c r="O63" s="150">
        <v>191.149</v>
      </c>
      <c r="P63" s="150"/>
      <c r="Q63" s="149"/>
      <c r="R63" s="150"/>
      <c r="S63" s="150"/>
      <c r="T63" s="148"/>
      <c r="U63" s="148"/>
      <c r="V63" s="148"/>
      <c r="W63" s="205"/>
      <c r="X63" s="206">
        <v>0</v>
      </c>
      <c r="Y63" s="206"/>
      <c r="Z63" s="202" t="str">
        <f t="shared" si="80"/>
        <v>N.A.</v>
      </c>
      <c r="AA63" s="201">
        <f t="shared" si="81"/>
        <v>0</v>
      </c>
      <c r="AB63" s="201"/>
      <c r="AC63" s="203" t="str">
        <f t="shared" si="82"/>
        <v>N.A.</v>
      </c>
      <c r="AD63" s="201">
        <f t="shared" si="83"/>
        <v>0</v>
      </c>
      <c r="AE63" s="201"/>
      <c r="AF63" s="204" t="str">
        <f t="shared" si="84"/>
        <v>N.A.</v>
      </c>
      <c r="AG63" s="201">
        <f t="shared" si="85"/>
        <v>0</v>
      </c>
      <c r="AH63" s="201"/>
      <c r="AI63" s="204">
        <f t="shared" si="86"/>
        <v>14.45</v>
      </c>
      <c r="AJ63" s="201">
        <f t="shared" si="87"/>
        <v>191.149</v>
      </c>
      <c r="AK63" s="201"/>
      <c r="AL63" s="193">
        <f t="shared" si="88"/>
        <v>0</v>
      </c>
      <c r="AM63" s="193">
        <f t="shared" si="88"/>
        <v>0</v>
      </c>
      <c r="AN63" s="193">
        <f t="shared" si="89"/>
        <v>191.149</v>
      </c>
      <c r="AO63" s="193">
        <f t="shared" si="89"/>
        <v>0</v>
      </c>
    </row>
    <row r="64" spans="1:41" x14ac:dyDescent="0.2">
      <c r="A64" s="73" t="s">
        <v>142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9">
        <v>13.99</v>
      </c>
      <c r="O64" s="150">
        <v>87.561000000000007</v>
      </c>
      <c r="P64" s="150"/>
      <c r="Q64" s="149"/>
      <c r="R64" s="150"/>
      <c r="S64" s="150"/>
      <c r="T64" s="148"/>
      <c r="U64" s="148"/>
      <c r="V64" s="148"/>
      <c r="W64" s="205"/>
      <c r="X64" s="206">
        <v>0</v>
      </c>
      <c r="Y64" s="206"/>
      <c r="Z64" s="202" t="str">
        <f t="shared" ref="Z64:Z69" si="90">IF(AA64=0,"N.A.",((K64*L64)+(W64*X64))/AA64)</f>
        <v>N.A.</v>
      </c>
      <c r="AA64" s="201">
        <f t="shared" ref="AA64:AA69" si="91">+L64+X64</f>
        <v>0</v>
      </c>
      <c r="AB64" s="201"/>
      <c r="AC64" s="203" t="str">
        <f t="shared" ref="AC64:AC69" si="92">IF(AD64=0,"N.A.",((E64*F64)+(Q64*R64))/AD64)</f>
        <v>N.A.</v>
      </c>
      <c r="AD64" s="201">
        <f t="shared" ref="AD64:AD69" si="93">+F64+R64</f>
        <v>0</v>
      </c>
      <c r="AE64" s="201"/>
      <c r="AF64" s="204" t="str">
        <f t="shared" ref="AF64:AF69" si="94">IF(AG64=0,"N.A.",((H64*I64)+(T64*U64))/AG64)</f>
        <v>N.A.</v>
      </c>
      <c r="AG64" s="201">
        <f t="shared" ref="AG64:AG69" si="95">+I64+U64</f>
        <v>0</v>
      </c>
      <c r="AH64" s="201"/>
      <c r="AI64" s="204">
        <f t="shared" ref="AI64:AI69" si="96">IF(AJ64=0,"N.A.",((B64*C64)+(N64*O64))/AJ64)</f>
        <v>13.990000000000002</v>
      </c>
      <c r="AJ64" s="201">
        <f t="shared" ref="AJ64:AJ69" si="97">+C64+O64</f>
        <v>87.561000000000007</v>
      </c>
      <c r="AK64" s="201"/>
      <c r="AL64" s="193">
        <f t="shared" ref="AL64:AL69" si="98">+AA64+AG64</f>
        <v>0</v>
      </c>
      <c r="AM64" s="193">
        <f t="shared" si="88"/>
        <v>0</v>
      </c>
      <c r="AN64" s="193">
        <f t="shared" ref="AN64:AN69" si="99">+AD64+AJ64</f>
        <v>87.561000000000007</v>
      </c>
      <c r="AO64" s="193">
        <f t="shared" si="89"/>
        <v>0</v>
      </c>
    </row>
    <row r="65" spans="1:41" x14ac:dyDescent="0.2">
      <c r="A65" s="73" t="s">
        <v>143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9">
        <v>13.69</v>
      </c>
      <c r="O65" s="150">
        <v>586.58299999999997</v>
      </c>
      <c r="P65" s="150"/>
      <c r="Q65" s="149"/>
      <c r="R65" s="150"/>
      <c r="S65" s="150"/>
      <c r="T65" s="148"/>
      <c r="U65" s="148"/>
      <c r="V65" s="148"/>
      <c r="W65" s="205"/>
      <c r="X65" s="206">
        <v>0</v>
      </c>
      <c r="Y65" s="206"/>
      <c r="Z65" s="202" t="str">
        <f t="shared" si="90"/>
        <v>N.A.</v>
      </c>
      <c r="AA65" s="201">
        <f t="shared" si="91"/>
        <v>0</v>
      </c>
      <c r="AB65" s="201"/>
      <c r="AC65" s="203" t="str">
        <f t="shared" si="92"/>
        <v>N.A.</v>
      </c>
      <c r="AD65" s="201">
        <f t="shared" si="93"/>
        <v>0</v>
      </c>
      <c r="AE65" s="201"/>
      <c r="AF65" s="204" t="str">
        <f t="shared" si="94"/>
        <v>N.A.</v>
      </c>
      <c r="AG65" s="201">
        <f t="shared" si="95"/>
        <v>0</v>
      </c>
      <c r="AH65" s="201"/>
      <c r="AI65" s="204">
        <f t="shared" si="96"/>
        <v>13.69</v>
      </c>
      <c r="AJ65" s="201">
        <f t="shared" si="97"/>
        <v>586.58299999999997</v>
      </c>
      <c r="AK65" s="201"/>
      <c r="AL65" s="193">
        <f t="shared" si="98"/>
        <v>0</v>
      </c>
      <c r="AM65" s="193">
        <f t="shared" si="88"/>
        <v>0</v>
      </c>
      <c r="AN65" s="193">
        <f t="shared" si="99"/>
        <v>586.58299999999997</v>
      </c>
      <c r="AO65" s="193">
        <f t="shared" si="89"/>
        <v>0</v>
      </c>
    </row>
    <row r="66" spans="1:41" x14ac:dyDescent="0.2">
      <c r="A66" s="73" t="s">
        <v>144</v>
      </c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9">
        <v>15.45</v>
      </c>
      <c r="O66" s="150">
        <v>627.77099999999996</v>
      </c>
      <c r="P66" s="150"/>
      <c r="Q66" s="149"/>
      <c r="R66" s="150"/>
      <c r="S66" s="150"/>
      <c r="T66" s="148"/>
      <c r="U66" s="148"/>
      <c r="V66" s="148"/>
      <c r="W66" s="205"/>
      <c r="X66" s="206">
        <v>0</v>
      </c>
      <c r="Y66" s="206"/>
      <c r="Z66" s="202" t="str">
        <f t="shared" si="90"/>
        <v>N.A.</v>
      </c>
      <c r="AA66" s="201">
        <f t="shared" si="91"/>
        <v>0</v>
      </c>
      <c r="AB66" s="201"/>
      <c r="AC66" s="203" t="str">
        <f t="shared" si="92"/>
        <v>N.A.</v>
      </c>
      <c r="AD66" s="201">
        <f t="shared" si="93"/>
        <v>0</v>
      </c>
      <c r="AE66" s="201"/>
      <c r="AF66" s="204" t="str">
        <f t="shared" si="94"/>
        <v>N.A.</v>
      </c>
      <c r="AG66" s="201">
        <f t="shared" si="95"/>
        <v>0</v>
      </c>
      <c r="AH66" s="201"/>
      <c r="AI66" s="204">
        <f t="shared" si="96"/>
        <v>15.45</v>
      </c>
      <c r="AJ66" s="201">
        <f t="shared" si="97"/>
        <v>627.77099999999996</v>
      </c>
      <c r="AK66" s="201"/>
      <c r="AL66" s="193">
        <f t="shared" si="98"/>
        <v>0</v>
      </c>
      <c r="AM66" s="193">
        <f t="shared" si="88"/>
        <v>0</v>
      </c>
      <c r="AN66" s="193">
        <f t="shared" si="99"/>
        <v>627.77099999999996</v>
      </c>
      <c r="AO66" s="193">
        <f t="shared" si="89"/>
        <v>0</v>
      </c>
    </row>
    <row r="67" spans="1:41" x14ac:dyDescent="0.2">
      <c r="A67" s="73" t="s">
        <v>145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9">
        <v>15.38</v>
      </c>
      <c r="O67" s="150">
        <v>243.262</v>
      </c>
      <c r="P67" s="150"/>
      <c r="Q67" s="149"/>
      <c r="R67" s="150"/>
      <c r="S67" s="150"/>
      <c r="T67" s="148"/>
      <c r="U67" s="148"/>
      <c r="V67" s="148"/>
      <c r="W67" s="205"/>
      <c r="X67" s="206">
        <v>0</v>
      </c>
      <c r="Y67" s="206"/>
      <c r="Z67" s="202" t="str">
        <f t="shared" si="90"/>
        <v>N.A.</v>
      </c>
      <c r="AA67" s="201">
        <f t="shared" si="91"/>
        <v>0</v>
      </c>
      <c r="AB67" s="201"/>
      <c r="AC67" s="203" t="str">
        <f t="shared" si="92"/>
        <v>N.A.</v>
      </c>
      <c r="AD67" s="201">
        <f t="shared" si="93"/>
        <v>0</v>
      </c>
      <c r="AE67" s="201"/>
      <c r="AF67" s="204" t="str">
        <f t="shared" si="94"/>
        <v>N.A.</v>
      </c>
      <c r="AG67" s="201">
        <f t="shared" si="95"/>
        <v>0</v>
      </c>
      <c r="AH67" s="201"/>
      <c r="AI67" s="204">
        <f t="shared" si="96"/>
        <v>15.38</v>
      </c>
      <c r="AJ67" s="201">
        <f t="shared" si="97"/>
        <v>243.262</v>
      </c>
      <c r="AK67" s="201"/>
      <c r="AL67" s="193">
        <f t="shared" si="98"/>
        <v>0</v>
      </c>
      <c r="AM67" s="193">
        <f t="shared" si="88"/>
        <v>0</v>
      </c>
      <c r="AN67" s="193">
        <f t="shared" si="99"/>
        <v>243.262</v>
      </c>
      <c r="AO67" s="193">
        <f t="shared" si="89"/>
        <v>0</v>
      </c>
    </row>
    <row r="68" spans="1:41" x14ac:dyDescent="0.2">
      <c r="A68" s="73" t="s">
        <v>146</v>
      </c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9">
        <v>13.65</v>
      </c>
      <c r="O68" s="150">
        <v>476.30399999999997</v>
      </c>
      <c r="P68" s="150"/>
      <c r="Q68" s="149"/>
      <c r="R68" s="150"/>
      <c r="S68" s="150"/>
      <c r="T68" s="148"/>
      <c r="U68" s="148"/>
      <c r="V68" s="148"/>
      <c r="W68" s="205"/>
      <c r="X68" s="206">
        <v>0</v>
      </c>
      <c r="Y68" s="206"/>
      <c r="Z68" s="202" t="str">
        <f t="shared" si="90"/>
        <v>N.A.</v>
      </c>
      <c r="AA68" s="201">
        <f t="shared" si="91"/>
        <v>0</v>
      </c>
      <c r="AB68" s="201"/>
      <c r="AC68" s="203" t="str">
        <f t="shared" si="92"/>
        <v>N.A.</v>
      </c>
      <c r="AD68" s="201">
        <f t="shared" si="93"/>
        <v>0</v>
      </c>
      <c r="AE68" s="201"/>
      <c r="AF68" s="204" t="str">
        <f t="shared" si="94"/>
        <v>N.A.</v>
      </c>
      <c r="AG68" s="201">
        <f t="shared" si="95"/>
        <v>0</v>
      </c>
      <c r="AH68" s="201"/>
      <c r="AI68" s="204">
        <f t="shared" si="96"/>
        <v>13.649999999999999</v>
      </c>
      <c r="AJ68" s="201">
        <f t="shared" si="97"/>
        <v>476.30399999999997</v>
      </c>
      <c r="AK68" s="201"/>
      <c r="AL68" s="193">
        <f t="shared" si="98"/>
        <v>0</v>
      </c>
      <c r="AM68" s="193">
        <f t="shared" si="88"/>
        <v>0</v>
      </c>
      <c r="AN68" s="193">
        <f t="shared" si="99"/>
        <v>476.30399999999997</v>
      </c>
      <c r="AO68" s="193">
        <f t="shared" si="89"/>
        <v>0</v>
      </c>
    </row>
    <row r="69" spans="1:41" x14ac:dyDescent="0.2">
      <c r="A69" s="73" t="s">
        <v>147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9">
        <v>13.99</v>
      </c>
      <c r="O69" s="150">
        <v>131.935</v>
      </c>
      <c r="P69" s="150"/>
      <c r="Q69" s="149"/>
      <c r="R69" s="150"/>
      <c r="S69" s="150"/>
      <c r="T69" s="148"/>
      <c r="U69" s="148"/>
      <c r="V69" s="148"/>
      <c r="W69" s="205"/>
      <c r="X69" s="206">
        <v>0</v>
      </c>
      <c r="Y69" s="206"/>
      <c r="Z69" s="202" t="str">
        <f t="shared" si="90"/>
        <v>N.A.</v>
      </c>
      <c r="AA69" s="201">
        <f t="shared" si="91"/>
        <v>0</v>
      </c>
      <c r="AB69" s="201"/>
      <c r="AC69" s="203" t="str">
        <f t="shared" si="92"/>
        <v>N.A.</v>
      </c>
      <c r="AD69" s="201">
        <f t="shared" si="93"/>
        <v>0</v>
      </c>
      <c r="AE69" s="201"/>
      <c r="AF69" s="204" t="str">
        <f t="shared" si="94"/>
        <v>N.A.</v>
      </c>
      <c r="AG69" s="201">
        <f t="shared" si="95"/>
        <v>0</v>
      </c>
      <c r="AH69" s="201"/>
      <c r="AI69" s="204">
        <f t="shared" si="96"/>
        <v>13.99</v>
      </c>
      <c r="AJ69" s="201">
        <f t="shared" si="97"/>
        <v>131.935</v>
      </c>
      <c r="AK69" s="201"/>
      <c r="AL69" s="193">
        <f t="shared" si="98"/>
        <v>0</v>
      </c>
      <c r="AM69" s="193">
        <f t="shared" si="88"/>
        <v>0</v>
      </c>
      <c r="AN69" s="193">
        <f t="shared" si="99"/>
        <v>131.935</v>
      </c>
      <c r="AO69" s="193">
        <f t="shared" si="89"/>
        <v>0</v>
      </c>
    </row>
    <row r="70" spans="1:41" x14ac:dyDescent="0.2">
      <c r="A70" s="73" t="s">
        <v>148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9">
        <v>14.25</v>
      </c>
      <c r="O70" s="150">
        <v>620.95399999999995</v>
      </c>
      <c r="P70" s="150"/>
      <c r="Q70" s="149"/>
      <c r="R70" s="150"/>
      <c r="S70" s="150"/>
      <c r="T70" s="148"/>
      <c r="U70" s="148"/>
      <c r="V70" s="148"/>
      <c r="W70" s="205"/>
      <c r="X70" s="206">
        <v>0</v>
      </c>
      <c r="Y70" s="206"/>
      <c r="Z70" s="202" t="str">
        <f t="shared" ref="Z70:Z75" si="100">IF(AA70=0,"N.A.",((K70*L70)+(W70*X70))/AA70)</f>
        <v>N.A.</v>
      </c>
      <c r="AA70" s="201">
        <f t="shared" ref="AA70:AA75" si="101">+L70+X70</f>
        <v>0</v>
      </c>
      <c r="AB70" s="201"/>
      <c r="AC70" s="203" t="str">
        <f t="shared" ref="AC70:AC75" si="102">IF(AD70=0,"N.A.",((E70*F70)+(Q70*R70))/AD70)</f>
        <v>N.A.</v>
      </c>
      <c r="AD70" s="201">
        <f t="shared" ref="AD70:AD75" si="103">+F70+R70</f>
        <v>0</v>
      </c>
      <c r="AE70" s="201"/>
      <c r="AF70" s="204" t="str">
        <f t="shared" ref="AF70:AF75" si="104">IF(AG70=0,"N.A.",((H70*I70)+(T70*U70))/AG70)</f>
        <v>N.A.</v>
      </c>
      <c r="AG70" s="201">
        <f t="shared" ref="AG70:AG75" si="105">+I70+U70</f>
        <v>0</v>
      </c>
      <c r="AH70" s="201"/>
      <c r="AI70" s="204">
        <f t="shared" ref="AI70:AI75" si="106">IF(AJ70=0,"N.A.",((B70*C70)+(N70*O70))/AJ70)</f>
        <v>14.25</v>
      </c>
      <c r="AJ70" s="201">
        <f t="shared" ref="AJ70:AJ75" si="107">+C70+O70</f>
        <v>620.95399999999995</v>
      </c>
      <c r="AK70" s="201"/>
      <c r="AL70" s="193">
        <f t="shared" ref="AL70:AM85" si="108">+AA70+AG70</f>
        <v>0</v>
      </c>
      <c r="AM70" s="193">
        <f t="shared" si="88"/>
        <v>0</v>
      </c>
      <c r="AN70" s="193">
        <f t="shared" ref="AN70:AO85" si="109">+AD70+AJ70</f>
        <v>620.95399999999995</v>
      </c>
      <c r="AO70" s="193">
        <f t="shared" si="89"/>
        <v>0</v>
      </c>
    </row>
    <row r="71" spans="1:41" x14ac:dyDescent="0.2">
      <c r="A71" s="73" t="s">
        <v>149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9">
        <v>14.24</v>
      </c>
      <c r="O71" s="150">
        <v>913.50099999999998</v>
      </c>
      <c r="P71" s="150"/>
      <c r="Q71" s="149"/>
      <c r="R71" s="150"/>
      <c r="S71" s="150"/>
      <c r="T71" s="148"/>
      <c r="U71" s="148"/>
      <c r="V71" s="148"/>
      <c r="W71" s="205"/>
      <c r="X71" s="206">
        <v>0</v>
      </c>
      <c r="Y71" s="206"/>
      <c r="Z71" s="202" t="str">
        <f t="shared" si="100"/>
        <v>N.A.</v>
      </c>
      <c r="AA71" s="201">
        <f t="shared" si="101"/>
        <v>0</v>
      </c>
      <c r="AB71" s="201"/>
      <c r="AC71" s="203" t="str">
        <f t="shared" si="102"/>
        <v>N.A.</v>
      </c>
      <c r="AD71" s="201">
        <f t="shared" si="103"/>
        <v>0</v>
      </c>
      <c r="AE71" s="201"/>
      <c r="AF71" s="204" t="str">
        <f t="shared" si="104"/>
        <v>N.A.</v>
      </c>
      <c r="AG71" s="201">
        <f t="shared" si="105"/>
        <v>0</v>
      </c>
      <c r="AH71" s="201"/>
      <c r="AI71" s="204">
        <f t="shared" si="106"/>
        <v>14.24</v>
      </c>
      <c r="AJ71" s="201">
        <f t="shared" si="107"/>
        <v>913.50099999999998</v>
      </c>
      <c r="AK71" s="201"/>
      <c r="AL71" s="193">
        <f t="shared" si="108"/>
        <v>0</v>
      </c>
      <c r="AM71" s="193">
        <f t="shared" si="88"/>
        <v>0</v>
      </c>
      <c r="AN71" s="193">
        <f t="shared" si="109"/>
        <v>913.50099999999998</v>
      </c>
      <c r="AO71" s="193">
        <f t="shared" si="89"/>
        <v>0</v>
      </c>
    </row>
    <row r="72" spans="1:41" x14ac:dyDescent="0.2">
      <c r="A72" s="73" t="s">
        <v>150</v>
      </c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9">
        <v>14.23</v>
      </c>
      <c r="O72" s="150">
        <v>437.04399999999998</v>
      </c>
      <c r="P72" s="150"/>
      <c r="Q72" s="149"/>
      <c r="R72" s="150"/>
      <c r="S72" s="150"/>
      <c r="T72" s="148"/>
      <c r="U72" s="148"/>
      <c r="V72" s="148"/>
      <c r="W72" s="205"/>
      <c r="X72" s="206">
        <v>0</v>
      </c>
      <c r="Y72" s="206"/>
      <c r="Z72" s="202" t="str">
        <f t="shared" si="100"/>
        <v>N.A.</v>
      </c>
      <c r="AA72" s="201">
        <f t="shared" si="101"/>
        <v>0</v>
      </c>
      <c r="AB72" s="201"/>
      <c r="AC72" s="203" t="str">
        <f t="shared" si="102"/>
        <v>N.A.</v>
      </c>
      <c r="AD72" s="201">
        <f t="shared" si="103"/>
        <v>0</v>
      </c>
      <c r="AE72" s="201"/>
      <c r="AF72" s="204" t="str">
        <f t="shared" si="104"/>
        <v>N.A.</v>
      </c>
      <c r="AG72" s="201">
        <f t="shared" si="105"/>
        <v>0</v>
      </c>
      <c r="AH72" s="201"/>
      <c r="AI72" s="204">
        <f t="shared" si="106"/>
        <v>14.23</v>
      </c>
      <c r="AJ72" s="201">
        <f t="shared" si="107"/>
        <v>437.04399999999998</v>
      </c>
      <c r="AK72" s="201"/>
      <c r="AL72" s="193">
        <f t="shared" si="108"/>
        <v>0</v>
      </c>
      <c r="AM72" s="193">
        <f t="shared" si="88"/>
        <v>0</v>
      </c>
      <c r="AN72" s="193">
        <f t="shared" si="109"/>
        <v>437.04399999999998</v>
      </c>
      <c r="AO72" s="193">
        <f t="shared" si="89"/>
        <v>0</v>
      </c>
    </row>
    <row r="73" spans="1:41" x14ac:dyDescent="0.2">
      <c r="A73" s="73" t="s">
        <v>151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9">
        <v>13.99</v>
      </c>
      <c r="O73" s="150">
        <v>129</v>
      </c>
      <c r="P73" s="150"/>
      <c r="Q73" s="149"/>
      <c r="R73" s="150"/>
      <c r="S73" s="150"/>
      <c r="T73" s="148"/>
      <c r="U73" s="148"/>
      <c r="V73" s="148"/>
      <c r="W73" s="205"/>
      <c r="X73" s="206">
        <v>0</v>
      </c>
      <c r="Y73" s="206"/>
      <c r="Z73" s="202" t="str">
        <f t="shared" si="100"/>
        <v>N.A.</v>
      </c>
      <c r="AA73" s="201">
        <f t="shared" si="101"/>
        <v>0</v>
      </c>
      <c r="AB73" s="201"/>
      <c r="AC73" s="203" t="str">
        <f t="shared" si="102"/>
        <v>N.A.</v>
      </c>
      <c r="AD73" s="201">
        <f t="shared" si="103"/>
        <v>0</v>
      </c>
      <c r="AE73" s="201"/>
      <c r="AF73" s="204" t="str">
        <f t="shared" si="104"/>
        <v>N.A.</v>
      </c>
      <c r="AG73" s="201">
        <f t="shared" si="105"/>
        <v>0</v>
      </c>
      <c r="AH73" s="201"/>
      <c r="AI73" s="204">
        <f t="shared" si="106"/>
        <v>13.99</v>
      </c>
      <c r="AJ73" s="201">
        <f t="shared" si="107"/>
        <v>129</v>
      </c>
      <c r="AK73" s="201"/>
      <c r="AL73" s="193">
        <f t="shared" si="108"/>
        <v>0</v>
      </c>
      <c r="AM73" s="193">
        <f t="shared" si="88"/>
        <v>0</v>
      </c>
      <c r="AN73" s="193">
        <f t="shared" si="109"/>
        <v>129</v>
      </c>
      <c r="AO73" s="193">
        <f t="shared" si="89"/>
        <v>0</v>
      </c>
    </row>
    <row r="74" spans="1:41" x14ac:dyDescent="0.2">
      <c r="A74" s="73" t="s">
        <v>152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9">
        <v>14.35</v>
      </c>
      <c r="O74" s="150">
        <v>229.56</v>
      </c>
      <c r="P74" s="150"/>
      <c r="Q74" s="149"/>
      <c r="R74" s="150"/>
      <c r="S74" s="150"/>
      <c r="T74" s="148"/>
      <c r="U74" s="148"/>
      <c r="V74" s="148"/>
      <c r="W74" s="205"/>
      <c r="X74" s="206">
        <v>0</v>
      </c>
      <c r="Y74" s="206"/>
      <c r="Z74" s="202" t="str">
        <f t="shared" si="100"/>
        <v>N.A.</v>
      </c>
      <c r="AA74" s="201">
        <f t="shared" si="101"/>
        <v>0</v>
      </c>
      <c r="AB74" s="201"/>
      <c r="AC74" s="203" t="str">
        <f t="shared" si="102"/>
        <v>N.A.</v>
      </c>
      <c r="AD74" s="201">
        <f t="shared" si="103"/>
        <v>0</v>
      </c>
      <c r="AE74" s="201"/>
      <c r="AF74" s="204" t="str">
        <f t="shared" si="104"/>
        <v>N.A.</v>
      </c>
      <c r="AG74" s="201">
        <f t="shared" si="105"/>
        <v>0</v>
      </c>
      <c r="AH74" s="201"/>
      <c r="AI74" s="204">
        <f t="shared" si="106"/>
        <v>14.35</v>
      </c>
      <c r="AJ74" s="201">
        <f t="shared" si="107"/>
        <v>229.56</v>
      </c>
      <c r="AK74" s="201"/>
      <c r="AL74" s="193">
        <f t="shared" si="108"/>
        <v>0</v>
      </c>
      <c r="AM74" s="193">
        <f t="shared" si="108"/>
        <v>0</v>
      </c>
      <c r="AN74" s="193">
        <f t="shared" si="109"/>
        <v>229.56</v>
      </c>
      <c r="AO74" s="193">
        <f t="shared" si="109"/>
        <v>0</v>
      </c>
    </row>
    <row r="75" spans="1:41" x14ac:dyDescent="0.2">
      <c r="A75" s="73" t="s">
        <v>153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9">
        <v>14.07</v>
      </c>
      <c r="O75" s="150">
        <v>475.20100000000002</v>
      </c>
      <c r="P75" s="150"/>
      <c r="Q75" s="149"/>
      <c r="R75" s="150"/>
      <c r="S75" s="150"/>
      <c r="T75" s="148"/>
      <c r="U75" s="148"/>
      <c r="V75" s="148"/>
      <c r="W75" s="205"/>
      <c r="X75" s="206">
        <v>0</v>
      </c>
      <c r="Y75" s="206"/>
      <c r="Z75" s="202" t="str">
        <f t="shared" si="100"/>
        <v>N.A.</v>
      </c>
      <c r="AA75" s="201">
        <f t="shared" si="101"/>
        <v>0</v>
      </c>
      <c r="AB75" s="201"/>
      <c r="AC75" s="203" t="str">
        <f t="shared" si="102"/>
        <v>N.A.</v>
      </c>
      <c r="AD75" s="201">
        <f t="shared" si="103"/>
        <v>0</v>
      </c>
      <c r="AE75" s="201"/>
      <c r="AF75" s="204" t="str">
        <f t="shared" si="104"/>
        <v>N.A.</v>
      </c>
      <c r="AG75" s="201">
        <f t="shared" si="105"/>
        <v>0</v>
      </c>
      <c r="AH75" s="201"/>
      <c r="AI75" s="204">
        <f t="shared" si="106"/>
        <v>14.07</v>
      </c>
      <c r="AJ75" s="201">
        <f t="shared" si="107"/>
        <v>475.20100000000002</v>
      </c>
      <c r="AK75" s="201"/>
      <c r="AL75" s="193">
        <f t="shared" si="108"/>
        <v>0</v>
      </c>
      <c r="AM75" s="193">
        <f t="shared" si="108"/>
        <v>0</v>
      </c>
      <c r="AN75" s="193">
        <f t="shared" si="109"/>
        <v>475.20100000000002</v>
      </c>
      <c r="AO75" s="193">
        <f t="shared" si="109"/>
        <v>0</v>
      </c>
    </row>
    <row r="76" spans="1:41" x14ac:dyDescent="0.2">
      <c r="A76" s="73" t="s">
        <v>158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9">
        <v>12.53</v>
      </c>
      <c r="O76" s="150">
        <v>332</v>
      </c>
      <c r="P76" s="150"/>
      <c r="Q76" s="149"/>
      <c r="R76" s="150"/>
      <c r="S76" s="150"/>
      <c r="T76" s="148"/>
      <c r="U76" s="148"/>
      <c r="V76" s="148"/>
      <c r="W76" s="205"/>
      <c r="X76" s="206">
        <v>0</v>
      </c>
      <c r="Y76" s="206"/>
      <c r="Z76" s="202" t="str">
        <f t="shared" ref="Z76:Z81" si="110">IF(AA76=0,"N.A.",((K76*L76)+(W76*X76))/AA76)</f>
        <v>N.A.</v>
      </c>
      <c r="AA76" s="201">
        <f t="shared" ref="AA76:AA81" si="111">+L76+X76</f>
        <v>0</v>
      </c>
      <c r="AB76" s="201"/>
      <c r="AC76" s="203" t="str">
        <f t="shared" ref="AC76:AC81" si="112">IF(AD76=0,"N.A.",((E76*F76)+(Q76*R76))/AD76)</f>
        <v>N.A.</v>
      </c>
      <c r="AD76" s="201">
        <f t="shared" ref="AD76:AD81" si="113">+F76+R76</f>
        <v>0</v>
      </c>
      <c r="AE76" s="201"/>
      <c r="AF76" s="204" t="str">
        <f t="shared" ref="AF76:AF81" si="114">IF(AG76=0,"N.A.",((H76*I76)+(T76*U76))/AG76)</f>
        <v>N.A.</v>
      </c>
      <c r="AG76" s="201">
        <f t="shared" ref="AG76:AG81" si="115">+I76+U76</f>
        <v>0</v>
      </c>
      <c r="AH76" s="201"/>
      <c r="AI76" s="204">
        <f t="shared" ref="AI76:AI81" si="116">IF(AJ76=0,"N.A.",((B76*C76)+(N76*O76))/AJ76)</f>
        <v>12.53</v>
      </c>
      <c r="AJ76" s="201">
        <f t="shared" ref="AJ76:AJ81" si="117">+C76+O76</f>
        <v>332</v>
      </c>
      <c r="AK76" s="201"/>
      <c r="AL76" s="193">
        <f t="shared" ref="AL76:AL81" si="118">+AA76+AG76</f>
        <v>0</v>
      </c>
      <c r="AM76" s="193">
        <f t="shared" si="108"/>
        <v>0</v>
      </c>
      <c r="AN76" s="193">
        <f t="shared" ref="AN76:AN81" si="119">+AD76+AJ76</f>
        <v>332</v>
      </c>
      <c r="AO76" s="193">
        <f t="shared" si="109"/>
        <v>0</v>
      </c>
    </row>
    <row r="77" spans="1:41" x14ac:dyDescent="0.2">
      <c r="A77" s="73" t="s">
        <v>161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9">
        <v>11.99</v>
      </c>
      <c r="O77" s="150">
        <v>72.784999999999997</v>
      </c>
      <c r="P77" s="150"/>
      <c r="Q77" s="149"/>
      <c r="R77" s="150"/>
      <c r="S77" s="150"/>
      <c r="T77" s="148"/>
      <c r="U77" s="148"/>
      <c r="V77" s="148"/>
      <c r="W77" s="205"/>
      <c r="X77" s="206">
        <v>0</v>
      </c>
      <c r="Y77" s="206"/>
      <c r="Z77" s="202" t="str">
        <f t="shared" si="110"/>
        <v>N.A.</v>
      </c>
      <c r="AA77" s="201">
        <f t="shared" si="111"/>
        <v>0</v>
      </c>
      <c r="AB77" s="201"/>
      <c r="AC77" s="203" t="str">
        <f t="shared" si="112"/>
        <v>N.A.</v>
      </c>
      <c r="AD77" s="201">
        <f t="shared" si="113"/>
        <v>0</v>
      </c>
      <c r="AE77" s="201"/>
      <c r="AF77" s="204" t="str">
        <f t="shared" si="114"/>
        <v>N.A.</v>
      </c>
      <c r="AG77" s="201">
        <f t="shared" si="115"/>
        <v>0</v>
      </c>
      <c r="AH77" s="201"/>
      <c r="AI77" s="204">
        <f t="shared" si="116"/>
        <v>11.99</v>
      </c>
      <c r="AJ77" s="201">
        <f t="shared" si="117"/>
        <v>72.784999999999997</v>
      </c>
      <c r="AK77" s="201"/>
      <c r="AL77" s="193">
        <f t="shared" si="118"/>
        <v>0</v>
      </c>
      <c r="AM77" s="193">
        <f t="shared" si="108"/>
        <v>0</v>
      </c>
      <c r="AN77" s="193">
        <f t="shared" si="119"/>
        <v>72.784999999999997</v>
      </c>
      <c r="AO77" s="193">
        <f t="shared" si="109"/>
        <v>0</v>
      </c>
    </row>
    <row r="78" spans="1:41" x14ac:dyDescent="0.2">
      <c r="A78" s="73" t="s">
        <v>163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9">
        <v>11.44</v>
      </c>
      <c r="O78" s="150">
        <v>711.5</v>
      </c>
      <c r="P78" s="150"/>
      <c r="Q78" s="149"/>
      <c r="R78" s="150"/>
      <c r="S78" s="150"/>
      <c r="T78" s="148"/>
      <c r="U78" s="148"/>
      <c r="V78" s="148"/>
      <c r="W78" s="205"/>
      <c r="X78" s="206">
        <v>0</v>
      </c>
      <c r="Y78" s="206"/>
      <c r="Z78" s="202" t="str">
        <f t="shared" si="110"/>
        <v>N.A.</v>
      </c>
      <c r="AA78" s="201">
        <f t="shared" si="111"/>
        <v>0</v>
      </c>
      <c r="AB78" s="201"/>
      <c r="AC78" s="203" t="str">
        <f t="shared" si="112"/>
        <v>N.A.</v>
      </c>
      <c r="AD78" s="201">
        <f t="shared" si="113"/>
        <v>0</v>
      </c>
      <c r="AE78" s="201"/>
      <c r="AF78" s="204" t="str">
        <f t="shared" si="114"/>
        <v>N.A.</v>
      </c>
      <c r="AG78" s="201">
        <f t="shared" si="115"/>
        <v>0</v>
      </c>
      <c r="AH78" s="201"/>
      <c r="AI78" s="204">
        <f t="shared" si="116"/>
        <v>11.44</v>
      </c>
      <c r="AJ78" s="201">
        <f t="shared" si="117"/>
        <v>711.5</v>
      </c>
      <c r="AK78" s="201"/>
      <c r="AL78" s="193">
        <f t="shared" si="118"/>
        <v>0</v>
      </c>
      <c r="AM78" s="193">
        <f t="shared" si="108"/>
        <v>0</v>
      </c>
      <c r="AN78" s="193">
        <f t="shared" si="119"/>
        <v>711.5</v>
      </c>
      <c r="AO78" s="193">
        <f t="shared" si="109"/>
        <v>0</v>
      </c>
    </row>
    <row r="79" spans="1:41" x14ac:dyDescent="0.2">
      <c r="A79" s="73" t="s">
        <v>165</v>
      </c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9">
        <v>11.99</v>
      </c>
      <c r="O79" s="150">
        <v>57.9</v>
      </c>
      <c r="P79" s="150"/>
      <c r="Q79" s="149"/>
      <c r="R79" s="150"/>
      <c r="S79" s="150"/>
      <c r="T79" s="148"/>
      <c r="U79" s="148"/>
      <c r="V79" s="148"/>
      <c r="W79" s="205"/>
      <c r="X79" s="206">
        <v>0</v>
      </c>
      <c r="Y79" s="206"/>
      <c r="Z79" s="202" t="str">
        <f t="shared" si="110"/>
        <v>N.A.</v>
      </c>
      <c r="AA79" s="201">
        <f t="shared" si="111"/>
        <v>0</v>
      </c>
      <c r="AB79" s="201"/>
      <c r="AC79" s="203" t="str">
        <f t="shared" si="112"/>
        <v>N.A.</v>
      </c>
      <c r="AD79" s="201">
        <f t="shared" si="113"/>
        <v>0</v>
      </c>
      <c r="AE79" s="201"/>
      <c r="AF79" s="204" t="str">
        <f t="shared" si="114"/>
        <v>N.A.</v>
      </c>
      <c r="AG79" s="201">
        <f t="shared" si="115"/>
        <v>0</v>
      </c>
      <c r="AH79" s="201"/>
      <c r="AI79" s="204">
        <f t="shared" si="116"/>
        <v>11.99</v>
      </c>
      <c r="AJ79" s="201">
        <f t="shared" si="117"/>
        <v>57.9</v>
      </c>
      <c r="AK79" s="201"/>
      <c r="AL79" s="193">
        <f t="shared" si="118"/>
        <v>0</v>
      </c>
      <c r="AM79" s="193">
        <f t="shared" si="108"/>
        <v>0</v>
      </c>
      <c r="AN79" s="193">
        <f t="shared" si="119"/>
        <v>57.9</v>
      </c>
      <c r="AO79" s="193">
        <f t="shared" si="109"/>
        <v>0</v>
      </c>
    </row>
    <row r="80" spans="1:41" x14ac:dyDescent="0.2">
      <c r="A80" s="73" t="s">
        <v>167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9">
        <v>11.99</v>
      </c>
      <c r="O80" s="150">
        <v>281.43</v>
      </c>
      <c r="P80" s="150"/>
      <c r="Q80" s="149"/>
      <c r="R80" s="150"/>
      <c r="S80" s="150"/>
      <c r="T80" s="148"/>
      <c r="U80" s="148"/>
      <c r="V80" s="148"/>
      <c r="W80" s="205"/>
      <c r="X80" s="206">
        <v>0</v>
      </c>
      <c r="Y80" s="206"/>
      <c r="Z80" s="202" t="str">
        <f t="shared" si="110"/>
        <v>N.A.</v>
      </c>
      <c r="AA80" s="201">
        <f t="shared" si="111"/>
        <v>0</v>
      </c>
      <c r="AB80" s="201"/>
      <c r="AC80" s="203" t="str">
        <f t="shared" si="112"/>
        <v>N.A.</v>
      </c>
      <c r="AD80" s="201">
        <f t="shared" si="113"/>
        <v>0</v>
      </c>
      <c r="AE80" s="201"/>
      <c r="AF80" s="204" t="str">
        <f t="shared" si="114"/>
        <v>N.A.</v>
      </c>
      <c r="AG80" s="201">
        <f t="shared" si="115"/>
        <v>0</v>
      </c>
      <c r="AH80" s="201"/>
      <c r="AI80" s="204">
        <f t="shared" si="116"/>
        <v>11.99</v>
      </c>
      <c r="AJ80" s="201">
        <f t="shared" si="117"/>
        <v>281.43</v>
      </c>
      <c r="AK80" s="201"/>
      <c r="AL80" s="193">
        <f t="shared" si="118"/>
        <v>0</v>
      </c>
      <c r="AM80" s="193">
        <f t="shared" si="108"/>
        <v>0</v>
      </c>
      <c r="AN80" s="193">
        <f t="shared" si="119"/>
        <v>281.43</v>
      </c>
      <c r="AO80" s="193">
        <f t="shared" si="109"/>
        <v>0</v>
      </c>
    </row>
    <row r="81" spans="1:41" x14ac:dyDescent="0.2">
      <c r="A81" s="73" t="s">
        <v>168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9">
        <v>13.46</v>
      </c>
      <c r="O81" s="150">
        <v>264</v>
      </c>
      <c r="P81" s="150"/>
      <c r="Q81" s="149"/>
      <c r="R81" s="150"/>
      <c r="S81" s="150"/>
      <c r="T81" s="148"/>
      <c r="U81" s="148"/>
      <c r="V81" s="148"/>
      <c r="W81" s="205"/>
      <c r="X81" s="206">
        <v>0</v>
      </c>
      <c r="Y81" s="206"/>
      <c r="Z81" s="202" t="str">
        <f t="shared" si="110"/>
        <v>N.A.</v>
      </c>
      <c r="AA81" s="201">
        <f t="shared" si="111"/>
        <v>0</v>
      </c>
      <c r="AB81" s="201"/>
      <c r="AC81" s="203" t="str">
        <f t="shared" si="112"/>
        <v>N.A.</v>
      </c>
      <c r="AD81" s="201">
        <f t="shared" si="113"/>
        <v>0</v>
      </c>
      <c r="AE81" s="201"/>
      <c r="AF81" s="204" t="str">
        <f t="shared" si="114"/>
        <v>N.A.</v>
      </c>
      <c r="AG81" s="201">
        <f t="shared" si="115"/>
        <v>0</v>
      </c>
      <c r="AH81" s="201"/>
      <c r="AI81" s="204">
        <f t="shared" si="116"/>
        <v>13.46</v>
      </c>
      <c r="AJ81" s="201">
        <f t="shared" si="117"/>
        <v>264</v>
      </c>
      <c r="AK81" s="201"/>
      <c r="AL81" s="193">
        <f t="shared" si="118"/>
        <v>0</v>
      </c>
      <c r="AM81" s="193">
        <f t="shared" si="108"/>
        <v>0</v>
      </c>
      <c r="AN81" s="193">
        <f t="shared" si="119"/>
        <v>264</v>
      </c>
      <c r="AO81" s="193">
        <f t="shared" si="109"/>
        <v>0</v>
      </c>
    </row>
    <row r="82" spans="1:41" x14ac:dyDescent="0.2">
      <c r="A82" s="73" t="s">
        <v>169</v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9">
        <v>12.27</v>
      </c>
      <c r="O82" s="150">
        <v>129.6</v>
      </c>
      <c r="P82" s="150"/>
      <c r="Q82" s="149"/>
      <c r="R82" s="150"/>
      <c r="S82" s="150"/>
      <c r="T82" s="148"/>
      <c r="U82" s="148"/>
      <c r="V82" s="148"/>
      <c r="W82" s="205"/>
      <c r="X82" s="206">
        <v>0</v>
      </c>
      <c r="Y82" s="206"/>
      <c r="Z82" s="202" t="str">
        <f t="shared" ref="Z82:Z87" si="120">IF(AA82=0,"N.A.",((K82*L82)+(W82*X82))/AA82)</f>
        <v>N.A.</v>
      </c>
      <c r="AA82" s="201">
        <f t="shared" ref="AA82:AA87" si="121">+L82+X82</f>
        <v>0</v>
      </c>
      <c r="AB82" s="201"/>
      <c r="AC82" s="203" t="str">
        <f t="shared" ref="AC82:AC87" si="122">IF(AD82=0,"N.A.",((E82*F82)+(Q82*R82))/AD82)</f>
        <v>N.A.</v>
      </c>
      <c r="AD82" s="201">
        <f t="shared" ref="AD82:AD87" si="123">+F82+R82</f>
        <v>0</v>
      </c>
      <c r="AE82" s="201"/>
      <c r="AF82" s="204" t="str">
        <f t="shared" ref="AF82:AF87" si="124">IF(AG82=0,"N.A.",((H82*I82)+(T82*U82))/AG82)</f>
        <v>N.A.</v>
      </c>
      <c r="AG82" s="201">
        <f t="shared" ref="AG82:AG87" si="125">+I82+U82</f>
        <v>0</v>
      </c>
      <c r="AH82" s="201"/>
      <c r="AI82" s="204">
        <f t="shared" ref="AI82:AI87" si="126">IF(AJ82=0,"N.A.",((B82*C82)+(N82*O82))/AJ82)</f>
        <v>12.27</v>
      </c>
      <c r="AJ82" s="201">
        <f t="shared" ref="AJ82:AJ87" si="127">+C82+O82</f>
        <v>129.6</v>
      </c>
      <c r="AK82" s="201"/>
      <c r="AL82" s="193">
        <f t="shared" ref="AL82:AM97" si="128">+AA82+AG82</f>
        <v>0</v>
      </c>
      <c r="AM82" s="193">
        <f t="shared" si="108"/>
        <v>0</v>
      </c>
      <c r="AN82" s="193">
        <f t="shared" ref="AN82:AO97" si="129">+AD82+AJ82</f>
        <v>129.6</v>
      </c>
      <c r="AO82" s="193">
        <f t="shared" si="109"/>
        <v>0</v>
      </c>
    </row>
    <row r="83" spans="1:41" x14ac:dyDescent="0.2">
      <c r="A83" s="73" t="s">
        <v>170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9">
        <v>11.99</v>
      </c>
      <c r="O83" s="150">
        <v>117.6</v>
      </c>
      <c r="P83" s="150"/>
      <c r="Q83" s="149"/>
      <c r="R83" s="150"/>
      <c r="S83" s="150"/>
      <c r="T83" s="148"/>
      <c r="U83" s="148"/>
      <c r="V83" s="148"/>
      <c r="W83" s="205"/>
      <c r="X83" s="206">
        <v>0</v>
      </c>
      <c r="Y83" s="206"/>
      <c r="Z83" s="202" t="str">
        <f t="shared" si="120"/>
        <v>N.A.</v>
      </c>
      <c r="AA83" s="201">
        <f t="shared" si="121"/>
        <v>0</v>
      </c>
      <c r="AB83" s="201"/>
      <c r="AC83" s="203" t="str">
        <f t="shared" si="122"/>
        <v>N.A.</v>
      </c>
      <c r="AD83" s="201">
        <f t="shared" si="123"/>
        <v>0</v>
      </c>
      <c r="AE83" s="201"/>
      <c r="AF83" s="204" t="str">
        <f t="shared" si="124"/>
        <v>N.A.</v>
      </c>
      <c r="AG83" s="201">
        <f t="shared" si="125"/>
        <v>0</v>
      </c>
      <c r="AH83" s="201"/>
      <c r="AI83" s="204">
        <f t="shared" si="126"/>
        <v>11.99</v>
      </c>
      <c r="AJ83" s="201">
        <f t="shared" si="127"/>
        <v>117.6</v>
      </c>
      <c r="AK83" s="201"/>
      <c r="AL83" s="193">
        <f t="shared" si="128"/>
        <v>0</v>
      </c>
      <c r="AM83" s="193">
        <f t="shared" si="108"/>
        <v>0</v>
      </c>
      <c r="AN83" s="193">
        <f t="shared" si="129"/>
        <v>117.6</v>
      </c>
      <c r="AO83" s="193">
        <f t="shared" si="109"/>
        <v>0</v>
      </c>
    </row>
    <row r="84" spans="1:41" x14ac:dyDescent="0.2">
      <c r="A84" s="73" t="s">
        <v>173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9">
        <v>12.58</v>
      </c>
      <c r="O84" s="150">
        <v>360.37299999999999</v>
      </c>
      <c r="P84" s="150"/>
      <c r="Q84" s="149"/>
      <c r="R84" s="150"/>
      <c r="S84" s="150"/>
      <c r="T84" s="148"/>
      <c r="U84" s="148"/>
      <c r="V84" s="148"/>
      <c r="W84" s="205"/>
      <c r="X84" s="206">
        <v>0</v>
      </c>
      <c r="Y84" s="206"/>
      <c r="Z84" s="202" t="str">
        <f t="shared" si="120"/>
        <v>N.A.</v>
      </c>
      <c r="AA84" s="201">
        <f t="shared" si="121"/>
        <v>0</v>
      </c>
      <c r="AB84" s="201"/>
      <c r="AC84" s="203" t="str">
        <f t="shared" si="122"/>
        <v>N.A.</v>
      </c>
      <c r="AD84" s="201">
        <f t="shared" si="123"/>
        <v>0</v>
      </c>
      <c r="AE84" s="201"/>
      <c r="AF84" s="204" t="str">
        <f t="shared" si="124"/>
        <v>N.A.</v>
      </c>
      <c r="AG84" s="201">
        <f t="shared" si="125"/>
        <v>0</v>
      </c>
      <c r="AH84" s="201"/>
      <c r="AI84" s="204">
        <f t="shared" si="126"/>
        <v>12.58</v>
      </c>
      <c r="AJ84" s="201">
        <f t="shared" si="127"/>
        <v>360.37299999999999</v>
      </c>
      <c r="AK84" s="201"/>
      <c r="AL84" s="193">
        <f t="shared" si="128"/>
        <v>0</v>
      </c>
      <c r="AM84" s="193">
        <f t="shared" si="108"/>
        <v>0</v>
      </c>
      <c r="AN84" s="193">
        <f t="shared" si="129"/>
        <v>360.37299999999999</v>
      </c>
      <c r="AO84" s="193">
        <f t="shared" si="109"/>
        <v>0</v>
      </c>
    </row>
    <row r="85" spans="1:41" x14ac:dyDescent="0.2">
      <c r="A85" s="73" t="s">
        <v>174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9">
        <v>13.42</v>
      </c>
      <c r="O85" s="150">
        <v>343.9</v>
      </c>
      <c r="P85" s="150"/>
      <c r="Q85" s="149"/>
      <c r="R85" s="150"/>
      <c r="S85" s="150"/>
      <c r="T85" s="148"/>
      <c r="U85" s="148"/>
      <c r="V85" s="148"/>
      <c r="W85" s="205"/>
      <c r="X85" s="206">
        <v>0</v>
      </c>
      <c r="Y85" s="206"/>
      <c r="Z85" s="202" t="str">
        <f t="shared" si="120"/>
        <v>N.A.</v>
      </c>
      <c r="AA85" s="201">
        <f t="shared" si="121"/>
        <v>0</v>
      </c>
      <c r="AB85" s="201"/>
      <c r="AC85" s="203" t="str">
        <f t="shared" si="122"/>
        <v>N.A.</v>
      </c>
      <c r="AD85" s="201">
        <f t="shared" si="123"/>
        <v>0</v>
      </c>
      <c r="AE85" s="201"/>
      <c r="AF85" s="204" t="str">
        <f t="shared" si="124"/>
        <v>N.A.</v>
      </c>
      <c r="AG85" s="201">
        <f t="shared" si="125"/>
        <v>0</v>
      </c>
      <c r="AH85" s="201"/>
      <c r="AI85" s="204">
        <f t="shared" si="126"/>
        <v>13.42</v>
      </c>
      <c r="AJ85" s="201">
        <f t="shared" si="127"/>
        <v>343.9</v>
      </c>
      <c r="AK85" s="201"/>
      <c r="AL85" s="193">
        <f t="shared" si="128"/>
        <v>0</v>
      </c>
      <c r="AM85" s="193">
        <f t="shared" si="108"/>
        <v>0</v>
      </c>
      <c r="AN85" s="193">
        <f t="shared" si="129"/>
        <v>343.9</v>
      </c>
      <c r="AO85" s="193">
        <f t="shared" si="109"/>
        <v>0</v>
      </c>
    </row>
    <row r="86" spans="1:41" x14ac:dyDescent="0.2">
      <c r="A86" s="73" t="s">
        <v>177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9">
        <v>12.26</v>
      </c>
      <c r="O86" s="150">
        <v>100.315</v>
      </c>
      <c r="P86" s="150"/>
      <c r="Q86" s="149"/>
      <c r="R86" s="150"/>
      <c r="S86" s="150"/>
      <c r="T86" s="148"/>
      <c r="U86" s="148"/>
      <c r="V86" s="148"/>
      <c r="W86" s="205"/>
      <c r="X86" s="206">
        <v>0</v>
      </c>
      <c r="Y86" s="206"/>
      <c r="Z86" s="202" t="str">
        <f t="shared" si="120"/>
        <v>N.A.</v>
      </c>
      <c r="AA86" s="201">
        <f t="shared" si="121"/>
        <v>0</v>
      </c>
      <c r="AB86" s="201"/>
      <c r="AC86" s="203" t="str">
        <f t="shared" si="122"/>
        <v>N.A.</v>
      </c>
      <c r="AD86" s="201">
        <f t="shared" si="123"/>
        <v>0</v>
      </c>
      <c r="AE86" s="201"/>
      <c r="AF86" s="204" t="str">
        <f t="shared" si="124"/>
        <v>N.A.</v>
      </c>
      <c r="AG86" s="201">
        <f t="shared" si="125"/>
        <v>0</v>
      </c>
      <c r="AH86" s="201"/>
      <c r="AI86" s="204">
        <f t="shared" si="126"/>
        <v>12.26</v>
      </c>
      <c r="AJ86" s="201">
        <f t="shared" si="127"/>
        <v>100.315</v>
      </c>
      <c r="AK86" s="201"/>
      <c r="AL86" s="193">
        <f t="shared" si="128"/>
        <v>0</v>
      </c>
      <c r="AM86" s="193">
        <f t="shared" si="128"/>
        <v>0</v>
      </c>
      <c r="AN86" s="193">
        <f t="shared" si="129"/>
        <v>100.315</v>
      </c>
      <c r="AO86" s="193">
        <f t="shared" si="129"/>
        <v>0</v>
      </c>
    </row>
    <row r="87" spans="1:41" x14ac:dyDescent="0.2">
      <c r="A87" s="73" t="s">
        <v>178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9">
        <v>12.39</v>
      </c>
      <c r="O87" s="150">
        <v>306.71300000000002</v>
      </c>
      <c r="P87" s="150"/>
      <c r="Q87" s="149"/>
      <c r="R87" s="150"/>
      <c r="S87" s="150"/>
      <c r="T87" s="148"/>
      <c r="U87" s="148"/>
      <c r="V87" s="148"/>
      <c r="W87" s="205"/>
      <c r="X87" s="206">
        <v>0</v>
      </c>
      <c r="Y87" s="206"/>
      <c r="Z87" s="202" t="str">
        <f t="shared" si="120"/>
        <v>N.A.</v>
      </c>
      <c r="AA87" s="201">
        <f t="shared" si="121"/>
        <v>0</v>
      </c>
      <c r="AB87" s="201"/>
      <c r="AC87" s="203" t="str">
        <f t="shared" si="122"/>
        <v>N.A.</v>
      </c>
      <c r="AD87" s="201">
        <f t="shared" si="123"/>
        <v>0</v>
      </c>
      <c r="AE87" s="201"/>
      <c r="AF87" s="204" t="str">
        <f t="shared" si="124"/>
        <v>N.A.</v>
      </c>
      <c r="AG87" s="201">
        <f t="shared" si="125"/>
        <v>0</v>
      </c>
      <c r="AH87" s="201"/>
      <c r="AI87" s="204">
        <f t="shared" si="126"/>
        <v>12.39</v>
      </c>
      <c r="AJ87" s="201">
        <f t="shared" si="127"/>
        <v>306.71300000000002</v>
      </c>
      <c r="AK87" s="201"/>
      <c r="AL87" s="193">
        <f t="shared" si="128"/>
        <v>0</v>
      </c>
      <c r="AM87" s="193">
        <f t="shared" si="128"/>
        <v>0</v>
      </c>
      <c r="AN87" s="193">
        <f t="shared" si="129"/>
        <v>306.71300000000002</v>
      </c>
      <c r="AO87" s="193">
        <f t="shared" si="129"/>
        <v>0</v>
      </c>
    </row>
    <row r="88" spans="1:41" x14ac:dyDescent="0.2">
      <c r="A88" s="73" t="s">
        <v>179</v>
      </c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9">
        <v>11.99</v>
      </c>
      <c r="O88" s="150">
        <v>123.16500000000001</v>
      </c>
      <c r="P88" s="150"/>
      <c r="Q88" s="149"/>
      <c r="R88" s="150"/>
      <c r="S88" s="150"/>
      <c r="T88" s="148"/>
      <c r="U88" s="148"/>
      <c r="V88" s="148"/>
      <c r="W88" s="205"/>
      <c r="X88" s="206">
        <v>0</v>
      </c>
      <c r="Y88" s="206"/>
      <c r="Z88" s="202" t="str">
        <f t="shared" ref="Z88:Z93" si="130">IF(AA88=0,"N.A.",((K88*L88)+(W88*X88))/AA88)</f>
        <v>N.A.</v>
      </c>
      <c r="AA88" s="201">
        <f t="shared" ref="AA88:AA93" si="131">+L88+X88</f>
        <v>0</v>
      </c>
      <c r="AB88" s="201"/>
      <c r="AC88" s="203" t="str">
        <f t="shared" ref="AC88:AC93" si="132">IF(AD88=0,"N.A.",((E88*F88)+(Q88*R88))/AD88)</f>
        <v>N.A.</v>
      </c>
      <c r="AD88" s="201">
        <f t="shared" ref="AD88:AD93" si="133">+F88+R88</f>
        <v>0</v>
      </c>
      <c r="AE88" s="201"/>
      <c r="AF88" s="204" t="str">
        <f t="shared" ref="AF88:AF93" si="134">IF(AG88=0,"N.A.",((H88*I88)+(T88*U88))/AG88)</f>
        <v>N.A.</v>
      </c>
      <c r="AG88" s="201">
        <f t="shared" ref="AG88:AG93" si="135">+I88+U88</f>
        <v>0</v>
      </c>
      <c r="AH88" s="201"/>
      <c r="AI88" s="204">
        <f t="shared" ref="AI88:AI93" si="136">IF(AJ88=0,"N.A.",((B88*C88)+(N88*O88))/AJ88)</f>
        <v>11.99</v>
      </c>
      <c r="AJ88" s="201">
        <f t="shared" ref="AJ88:AJ93" si="137">+C88+O88</f>
        <v>123.16500000000001</v>
      </c>
      <c r="AK88" s="201"/>
      <c r="AL88" s="193">
        <f t="shared" ref="AL88:AL93" si="138">+AA88+AG88</f>
        <v>0</v>
      </c>
      <c r="AM88" s="193">
        <f t="shared" si="128"/>
        <v>0</v>
      </c>
      <c r="AN88" s="193">
        <f t="shared" ref="AN88:AN93" si="139">+AD88+AJ88</f>
        <v>123.16500000000001</v>
      </c>
      <c r="AO88" s="193">
        <f t="shared" si="129"/>
        <v>0</v>
      </c>
    </row>
    <row r="89" spans="1:41" x14ac:dyDescent="0.2">
      <c r="A89" s="73" t="s">
        <v>180</v>
      </c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9">
        <v>11.99</v>
      </c>
      <c r="O89" s="150">
        <v>220</v>
      </c>
      <c r="P89" s="150"/>
      <c r="Q89" s="149"/>
      <c r="R89" s="150"/>
      <c r="S89" s="150"/>
      <c r="T89" s="148"/>
      <c r="U89" s="148"/>
      <c r="V89" s="148"/>
      <c r="W89" s="205"/>
      <c r="X89" s="206">
        <v>0</v>
      </c>
      <c r="Y89" s="206"/>
      <c r="Z89" s="202" t="str">
        <f t="shared" si="130"/>
        <v>N.A.</v>
      </c>
      <c r="AA89" s="201">
        <f t="shared" si="131"/>
        <v>0</v>
      </c>
      <c r="AB89" s="201"/>
      <c r="AC89" s="203" t="str">
        <f t="shared" si="132"/>
        <v>N.A.</v>
      </c>
      <c r="AD89" s="201">
        <f t="shared" si="133"/>
        <v>0</v>
      </c>
      <c r="AE89" s="201"/>
      <c r="AF89" s="204" t="str">
        <f t="shared" si="134"/>
        <v>N.A.</v>
      </c>
      <c r="AG89" s="201">
        <f t="shared" si="135"/>
        <v>0</v>
      </c>
      <c r="AH89" s="201"/>
      <c r="AI89" s="204">
        <f t="shared" si="136"/>
        <v>11.99</v>
      </c>
      <c r="AJ89" s="201">
        <f t="shared" si="137"/>
        <v>220</v>
      </c>
      <c r="AK89" s="201"/>
      <c r="AL89" s="193">
        <f t="shared" si="138"/>
        <v>0</v>
      </c>
      <c r="AM89" s="193">
        <f t="shared" si="128"/>
        <v>0</v>
      </c>
      <c r="AN89" s="193">
        <f t="shared" si="139"/>
        <v>220</v>
      </c>
      <c r="AO89" s="193">
        <f t="shared" si="129"/>
        <v>0</v>
      </c>
    </row>
    <row r="90" spans="1:41" x14ac:dyDescent="0.2">
      <c r="A90" s="73" t="s">
        <v>181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9">
        <v>11.99</v>
      </c>
      <c r="O90" s="150">
        <v>89</v>
      </c>
      <c r="P90" s="150"/>
      <c r="Q90" s="149"/>
      <c r="R90" s="150"/>
      <c r="S90" s="150"/>
      <c r="T90" s="148"/>
      <c r="U90" s="148"/>
      <c r="V90" s="148"/>
      <c r="W90" s="205"/>
      <c r="X90" s="206">
        <v>0</v>
      </c>
      <c r="Y90" s="206"/>
      <c r="Z90" s="202" t="str">
        <f t="shared" si="130"/>
        <v>N.A.</v>
      </c>
      <c r="AA90" s="201">
        <f t="shared" si="131"/>
        <v>0</v>
      </c>
      <c r="AB90" s="201"/>
      <c r="AC90" s="203" t="str">
        <f t="shared" si="132"/>
        <v>N.A.</v>
      </c>
      <c r="AD90" s="201">
        <f t="shared" si="133"/>
        <v>0</v>
      </c>
      <c r="AE90" s="201"/>
      <c r="AF90" s="204" t="str">
        <f t="shared" si="134"/>
        <v>N.A.</v>
      </c>
      <c r="AG90" s="201">
        <f t="shared" si="135"/>
        <v>0</v>
      </c>
      <c r="AH90" s="201"/>
      <c r="AI90" s="204">
        <f t="shared" si="136"/>
        <v>11.990000000000002</v>
      </c>
      <c r="AJ90" s="201">
        <f t="shared" si="137"/>
        <v>89</v>
      </c>
      <c r="AK90" s="201"/>
      <c r="AL90" s="193">
        <f t="shared" si="138"/>
        <v>0</v>
      </c>
      <c r="AM90" s="193">
        <f t="shared" si="128"/>
        <v>0</v>
      </c>
      <c r="AN90" s="193">
        <f t="shared" si="139"/>
        <v>89</v>
      </c>
      <c r="AO90" s="193">
        <f t="shared" si="129"/>
        <v>0</v>
      </c>
    </row>
    <row r="91" spans="1:41" x14ac:dyDescent="0.2">
      <c r="A91" s="73" t="s">
        <v>184</v>
      </c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9">
        <v>13.59</v>
      </c>
      <c r="O91" s="150">
        <v>986</v>
      </c>
      <c r="P91" s="150"/>
      <c r="Q91" s="149"/>
      <c r="R91" s="150"/>
      <c r="S91" s="150"/>
      <c r="T91" s="148"/>
      <c r="U91" s="148"/>
      <c r="V91" s="148"/>
      <c r="W91" s="205"/>
      <c r="X91" s="206">
        <v>0</v>
      </c>
      <c r="Y91" s="206"/>
      <c r="Z91" s="202" t="str">
        <f t="shared" si="130"/>
        <v>N.A.</v>
      </c>
      <c r="AA91" s="201">
        <f t="shared" si="131"/>
        <v>0</v>
      </c>
      <c r="AB91" s="201"/>
      <c r="AC91" s="203" t="str">
        <f t="shared" si="132"/>
        <v>N.A.</v>
      </c>
      <c r="AD91" s="201">
        <f t="shared" si="133"/>
        <v>0</v>
      </c>
      <c r="AE91" s="201"/>
      <c r="AF91" s="204" t="str">
        <f t="shared" si="134"/>
        <v>N.A.</v>
      </c>
      <c r="AG91" s="201">
        <f t="shared" si="135"/>
        <v>0</v>
      </c>
      <c r="AH91" s="201"/>
      <c r="AI91" s="204">
        <f t="shared" si="136"/>
        <v>13.59</v>
      </c>
      <c r="AJ91" s="201">
        <f t="shared" si="137"/>
        <v>986</v>
      </c>
      <c r="AK91" s="201"/>
      <c r="AL91" s="193">
        <f t="shared" si="138"/>
        <v>0</v>
      </c>
      <c r="AM91" s="193">
        <f t="shared" si="128"/>
        <v>0</v>
      </c>
      <c r="AN91" s="193">
        <f t="shared" si="139"/>
        <v>986</v>
      </c>
      <c r="AO91" s="193">
        <f t="shared" si="129"/>
        <v>0</v>
      </c>
    </row>
    <row r="92" spans="1:41" x14ac:dyDescent="0.2">
      <c r="A92" s="73" t="s">
        <v>185</v>
      </c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9">
        <v>12.29</v>
      </c>
      <c r="O92" s="150">
        <v>927.02499999999998</v>
      </c>
      <c r="P92" s="150"/>
      <c r="Q92" s="149"/>
      <c r="R92" s="150"/>
      <c r="S92" s="150"/>
      <c r="T92" s="148"/>
      <c r="U92" s="148"/>
      <c r="V92" s="148"/>
      <c r="W92" s="205"/>
      <c r="X92" s="206">
        <v>0</v>
      </c>
      <c r="Y92" s="206"/>
      <c r="Z92" s="202" t="str">
        <f t="shared" si="130"/>
        <v>N.A.</v>
      </c>
      <c r="AA92" s="201">
        <f t="shared" si="131"/>
        <v>0</v>
      </c>
      <c r="AB92" s="201"/>
      <c r="AC92" s="203" t="str">
        <f t="shared" si="132"/>
        <v>N.A.</v>
      </c>
      <c r="AD92" s="201">
        <f t="shared" si="133"/>
        <v>0</v>
      </c>
      <c r="AE92" s="201"/>
      <c r="AF92" s="204" t="str">
        <f t="shared" si="134"/>
        <v>N.A.</v>
      </c>
      <c r="AG92" s="201">
        <f t="shared" si="135"/>
        <v>0</v>
      </c>
      <c r="AH92" s="201"/>
      <c r="AI92" s="204">
        <f t="shared" si="136"/>
        <v>12.290000000000001</v>
      </c>
      <c r="AJ92" s="201">
        <f t="shared" si="137"/>
        <v>927.02499999999998</v>
      </c>
      <c r="AK92" s="201"/>
      <c r="AL92" s="193">
        <f t="shared" si="138"/>
        <v>0</v>
      </c>
      <c r="AM92" s="193">
        <f t="shared" si="128"/>
        <v>0</v>
      </c>
      <c r="AN92" s="193">
        <f t="shared" si="139"/>
        <v>927.02499999999998</v>
      </c>
      <c r="AO92" s="193">
        <f t="shared" si="129"/>
        <v>0</v>
      </c>
    </row>
    <row r="93" spans="1:41" x14ac:dyDescent="0.2">
      <c r="A93" s="73" t="s">
        <v>186</v>
      </c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9">
        <v>12.61</v>
      </c>
      <c r="O93" s="150">
        <v>348.43099999999998</v>
      </c>
      <c r="P93" s="150"/>
      <c r="Q93" s="149"/>
      <c r="R93" s="150"/>
      <c r="S93" s="150"/>
      <c r="T93" s="148"/>
      <c r="U93" s="148"/>
      <c r="V93" s="148"/>
      <c r="W93" s="205"/>
      <c r="X93" s="206">
        <v>0</v>
      </c>
      <c r="Y93" s="206"/>
      <c r="Z93" s="202" t="str">
        <f t="shared" si="130"/>
        <v>N.A.</v>
      </c>
      <c r="AA93" s="201">
        <f t="shared" si="131"/>
        <v>0</v>
      </c>
      <c r="AB93" s="201"/>
      <c r="AC93" s="203" t="str">
        <f t="shared" si="132"/>
        <v>N.A.</v>
      </c>
      <c r="AD93" s="201">
        <f t="shared" si="133"/>
        <v>0</v>
      </c>
      <c r="AE93" s="201"/>
      <c r="AF93" s="204" t="str">
        <f t="shared" si="134"/>
        <v>N.A.</v>
      </c>
      <c r="AG93" s="201">
        <f t="shared" si="135"/>
        <v>0</v>
      </c>
      <c r="AH93" s="201"/>
      <c r="AI93" s="204">
        <f t="shared" si="136"/>
        <v>12.61</v>
      </c>
      <c r="AJ93" s="201">
        <f t="shared" si="137"/>
        <v>348.43099999999998</v>
      </c>
      <c r="AK93" s="201"/>
      <c r="AL93" s="193">
        <f t="shared" si="138"/>
        <v>0</v>
      </c>
      <c r="AM93" s="193">
        <f t="shared" si="128"/>
        <v>0</v>
      </c>
      <c r="AN93" s="193">
        <f t="shared" si="139"/>
        <v>348.43099999999998</v>
      </c>
      <c r="AO93" s="193">
        <f t="shared" si="129"/>
        <v>0</v>
      </c>
    </row>
    <row r="94" spans="1:41" x14ac:dyDescent="0.2">
      <c r="A94" s="73" t="s">
        <v>187</v>
      </c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9">
        <v>14.33</v>
      </c>
      <c r="O94" s="150">
        <v>524.577</v>
      </c>
      <c r="P94" s="150"/>
      <c r="Q94" s="149"/>
      <c r="R94" s="150"/>
      <c r="S94" s="150"/>
      <c r="T94" s="148"/>
      <c r="U94" s="148"/>
      <c r="V94" s="148"/>
      <c r="W94" s="205"/>
      <c r="X94" s="206">
        <v>0</v>
      </c>
      <c r="Y94" s="206"/>
      <c r="Z94" s="202" t="str">
        <f t="shared" ref="Z94:Z99" si="140">IF(AA94=0,"N.A.",((K94*L94)+(W94*X94))/AA94)</f>
        <v>N.A.</v>
      </c>
      <c r="AA94" s="201">
        <f t="shared" ref="AA94:AA99" si="141">+L94+X94</f>
        <v>0</v>
      </c>
      <c r="AB94" s="201"/>
      <c r="AC94" s="203" t="str">
        <f t="shared" ref="AC94:AC99" si="142">IF(AD94=0,"N.A.",((E94*F94)+(Q94*R94))/AD94)</f>
        <v>N.A.</v>
      </c>
      <c r="AD94" s="201">
        <f t="shared" ref="AD94:AD99" si="143">+F94+R94</f>
        <v>0</v>
      </c>
      <c r="AE94" s="201"/>
      <c r="AF94" s="204" t="str">
        <f t="shared" ref="AF94:AF99" si="144">IF(AG94=0,"N.A.",((H94*I94)+(T94*U94))/AG94)</f>
        <v>N.A.</v>
      </c>
      <c r="AG94" s="201">
        <f t="shared" ref="AG94:AG99" si="145">+I94+U94</f>
        <v>0</v>
      </c>
      <c r="AH94" s="201"/>
      <c r="AI94" s="204">
        <f t="shared" ref="AI94:AI99" si="146">IF(AJ94=0,"N.A.",((B94*C94)+(N94*O94))/AJ94)</f>
        <v>14.33</v>
      </c>
      <c r="AJ94" s="201">
        <f t="shared" ref="AJ94:AJ99" si="147">+C94+O94</f>
        <v>524.577</v>
      </c>
      <c r="AK94" s="201"/>
      <c r="AL94" s="193">
        <f t="shared" ref="AL94:AM109" si="148">+AA94+AG94</f>
        <v>0</v>
      </c>
      <c r="AM94" s="193">
        <f t="shared" si="128"/>
        <v>0</v>
      </c>
      <c r="AN94" s="193">
        <f t="shared" ref="AN94:AO109" si="149">+AD94+AJ94</f>
        <v>524.577</v>
      </c>
      <c r="AO94" s="193">
        <f t="shared" si="129"/>
        <v>0</v>
      </c>
    </row>
    <row r="95" spans="1:41" x14ac:dyDescent="0.2">
      <c r="A95" s="73" t="s">
        <v>190</v>
      </c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9">
        <v>10.61</v>
      </c>
      <c r="O95" s="150">
        <v>942.33100000000002</v>
      </c>
      <c r="P95" s="150"/>
      <c r="Q95" s="149"/>
      <c r="R95" s="150"/>
      <c r="S95" s="150"/>
      <c r="T95" s="148"/>
      <c r="U95" s="148"/>
      <c r="V95" s="148"/>
      <c r="W95" s="205"/>
      <c r="X95" s="206">
        <v>0</v>
      </c>
      <c r="Y95" s="206"/>
      <c r="Z95" s="202" t="str">
        <f t="shared" si="140"/>
        <v>N.A.</v>
      </c>
      <c r="AA95" s="201">
        <f t="shared" si="141"/>
        <v>0</v>
      </c>
      <c r="AB95" s="201"/>
      <c r="AC95" s="203" t="str">
        <f t="shared" si="142"/>
        <v>N.A.</v>
      </c>
      <c r="AD95" s="201">
        <f t="shared" si="143"/>
        <v>0</v>
      </c>
      <c r="AE95" s="201"/>
      <c r="AF95" s="204" t="str">
        <f t="shared" si="144"/>
        <v>N.A.</v>
      </c>
      <c r="AG95" s="201">
        <f t="shared" si="145"/>
        <v>0</v>
      </c>
      <c r="AH95" s="201"/>
      <c r="AI95" s="204">
        <f t="shared" si="146"/>
        <v>10.61</v>
      </c>
      <c r="AJ95" s="201">
        <f t="shared" si="147"/>
        <v>942.33100000000002</v>
      </c>
      <c r="AK95" s="201"/>
      <c r="AL95" s="193">
        <f t="shared" si="148"/>
        <v>0</v>
      </c>
      <c r="AM95" s="193">
        <f t="shared" si="128"/>
        <v>0</v>
      </c>
      <c r="AN95" s="193">
        <f t="shared" si="149"/>
        <v>942.33100000000002</v>
      </c>
      <c r="AO95" s="193">
        <f t="shared" si="129"/>
        <v>0</v>
      </c>
    </row>
    <row r="96" spans="1:41" x14ac:dyDescent="0.2">
      <c r="A96" s="73" t="s">
        <v>191</v>
      </c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9">
        <v>11.42</v>
      </c>
      <c r="O96" s="150">
        <v>2297.5320000000002</v>
      </c>
      <c r="P96" s="150"/>
      <c r="Q96" s="149"/>
      <c r="R96" s="150"/>
      <c r="S96" s="150"/>
      <c r="T96" s="148"/>
      <c r="U96" s="148"/>
      <c r="V96" s="148"/>
      <c r="W96" s="205"/>
      <c r="X96" s="206">
        <v>0</v>
      </c>
      <c r="Y96" s="206"/>
      <c r="Z96" s="202" t="str">
        <f t="shared" si="140"/>
        <v>N.A.</v>
      </c>
      <c r="AA96" s="201">
        <f t="shared" si="141"/>
        <v>0</v>
      </c>
      <c r="AB96" s="201"/>
      <c r="AC96" s="203" t="str">
        <f t="shared" si="142"/>
        <v>N.A.</v>
      </c>
      <c r="AD96" s="201">
        <f t="shared" si="143"/>
        <v>0</v>
      </c>
      <c r="AE96" s="201"/>
      <c r="AF96" s="204" t="str">
        <f t="shared" si="144"/>
        <v>N.A.</v>
      </c>
      <c r="AG96" s="201">
        <f t="shared" si="145"/>
        <v>0</v>
      </c>
      <c r="AH96" s="201"/>
      <c r="AI96" s="204">
        <f t="shared" si="146"/>
        <v>11.42</v>
      </c>
      <c r="AJ96" s="201">
        <f t="shared" si="147"/>
        <v>2297.5320000000002</v>
      </c>
      <c r="AK96" s="201"/>
      <c r="AL96" s="193">
        <f t="shared" si="148"/>
        <v>0</v>
      </c>
      <c r="AM96" s="193">
        <f t="shared" si="128"/>
        <v>0</v>
      </c>
      <c r="AN96" s="193">
        <f t="shared" si="149"/>
        <v>2297.5320000000002</v>
      </c>
      <c r="AO96" s="193">
        <f t="shared" si="129"/>
        <v>0</v>
      </c>
    </row>
    <row r="97" spans="1:41" x14ac:dyDescent="0.2">
      <c r="A97" s="73" t="s">
        <v>192</v>
      </c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9">
        <v>12.4</v>
      </c>
      <c r="O97" s="150">
        <v>1058.7729999999999</v>
      </c>
      <c r="P97" s="150"/>
      <c r="Q97" s="149"/>
      <c r="R97" s="150"/>
      <c r="S97" s="150"/>
      <c r="T97" s="148"/>
      <c r="U97" s="148"/>
      <c r="V97" s="148"/>
      <c r="W97" s="205"/>
      <c r="X97" s="206">
        <v>0</v>
      </c>
      <c r="Y97" s="206"/>
      <c r="Z97" s="202" t="str">
        <f t="shared" si="140"/>
        <v>N.A.</v>
      </c>
      <c r="AA97" s="201">
        <f t="shared" si="141"/>
        <v>0</v>
      </c>
      <c r="AB97" s="201"/>
      <c r="AC97" s="203" t="str">
        <f t="shared" si="142"/>
        <v>N.A.</v>
      </c>
      <c r="AD97" s="201">
        <f t="shared" si="143"/>
        <v>0</v>
      </c>
      <c r="AE97" s="201"/>
      <c r="AF97" s="204" t="str">
        <f t="shared" si="144"/>
        <v>N.A.</v>
      </c>
      <c r="AG97" s="201">
        <f t="shared" si="145"/>
        <v>0</v>
      </c>
      <c r="AH97" s="201"/>
      <c r="AI97" s="204">
        <f t="shared" si="146"/>
        <v>12.4</v>
      </c>
      <c r="AJ97" s="201">
        <f t="shared" si="147"/>
        <v>1058.7729999999999</v>
      </c>
      <c r="AK97" s="201"/>
      <c r="AL97" s="193">
        <f t="shared" si="148"/>
        <v>0</v>
      </c>
      <c r="AM97" s="193">
        <f t="shared" si="128"/>
        <v>0</v>
      </c>
      <c r="AN97" s="193">
        <f t="shared" si="149"/>
        <v>1058.7729999999999</v>
      </c>
      <c r="AO97" s="193">
        <f t="shared" si="129"/>
        <v>0</v>
      </c>
    </row>
    <row r="98" spans="1:41" x14ac:dyDescent="0.2">
      <c r="A98" s="73" t="s">
        <v>193</v>
      </c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9">
        <v>11.48</v>
      </c>
      <c r="O98" s="150">
        <v>2709.6689999999999</v>
      </c>
      <c r="P98" s="150"/>
      <c r="Q98" s="149"/>
      <c r="R98" s="150"/>
      <c r="S98" s="150"/>
      <c r="T98" s="148"/>
      <c r="U98" s="148"/>
      <c r="V98" s="148"/>
      <c r="W98" s="205"/>
      <c r="X98" s="206">
        <v>0</v>
      </c>
      <c r="Y98" s="206"/>
      <c r="Z98" s="202" t="str">
        <f t="shared" si="140"/>
        <v>N.A.</v>
      </c>
      <c r="AA98" s="201">
        <f t="shared" si="141"/>
        <v>0</v>
      </c>
      <c r="AB98" s="201"/>
      <c r="AC98" s="203" t="str">
        <f t="shared" si="142"/>
        <v>N.A.</v>
      </c>
      <c r="AD98" s="201">
        <f t="shared" si="143"/>
        <v>0</v>
      </c>
      <c r="AE98" s="201"/>
      <c r="AF98" s="204" t="str">
        <f t="shared" si="144"/>
        <v>N.A.</v>
      </c>
      <c r="AG98" s="201">
        <f t="shared" si="145"/>
        <v>0</v>
      </c>
      <c r="AH98" s="201"/>
      <c r="AI98" s="204">
        <f t="shared" si="146"/>
        <v>11.48</v>
      </c>
      <c r="AJ98" s="201">
        <f t="shared" si="147"/>
        <v>2709.6689999999999</v>
      </c>
      <c r="AK98" s="201"/>
      <c r="AL98" s="193">
        <f t="shared" si="148"/>
        <v>0</v>
      </c>
      <c r="AM98" s="193">
        <f t="shared" si="148"/>
        <v>0</v>
      </c>
      <c r="AN98" s="193">
        <f t="shared" si="149"/>
        <v>2709.6689999999999</v>
      </c>
      <c r="AO98" s="193">
        <f t="shared" si="149"/>
        <v>0</v>
      </c>
    </row>
    <row r="99" spans="1:41" x14ac:dyDescent="0.2">
      <c r="A99" s="73" t="s">
        <v>194</v>
      </c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9">
        <v>11.82</v>
      </c>
      <c r="O99" s="150">
        <v>6228.558</v>
      </c>
      <c r="P99" s="150"/>
      <c r="Q99" s="149"/>
      <c r="R99" s="150"/>
      <c r="S99" s="150"/>
      <c r="T99" s="148"/>
      <c r="U99" s="148"/>
      <c r="V99" s="148"/>
      <c r="W99" s="205"/>
      <c r="X99" s="206">
        <v>0</v>
      </c>
      <c r="Y99" s="206"/>
      <c r="Z99" s="202" t="str">
        <f t="shared" si="140"/>
        <v>N.A.</v>
      </c>
      <c r="AA99" s="201">
        <f t="shared" si="141"/>
        <v>0</v>
      </c>
      <c r="AB99" s="201"/>
      <c r="AC99" s="203" t="str">
        <f t="shared" si="142"/>
        <v>N.A.</v>
      </c>
      <c r="AD99" s="201">
        <f t="shared" si="143"/>
        <v>0</v>
      </c>
      <c r="AE99" s="201"/>
      <c r="AF99" s="204" t="str">
        <f t="shared" si="144"/>
        <v>N.A.</v>
      </c>
      <c r="AG99" s="201">
        <f t="shared" si="145"/>
        <v>0</v>
      </c>
      <c r="AH99" s="201"/>
      <c r="AI99" s="204">
        <f t="shared" si="146"/>
        <v>11.820000000000002</v>
      </c>
      <c r="AJ99" s="201">
        <f t="shared" si="147"/>
        <v>6228.558</v>
      </c>
      <c r="AK99" s="201"/>
      <c r="AL99" s="193">
        <f t="shared" si="148"/>
        <v>0</v>
      </c>
      <c r="AM99" s="193">
        <f t="shared" si="148"/>
        <v>0</v>
      </c>
      <c r="AN99" s="193">
        <f t="shared" si="149"/>
        <v>6228.558</v>
      </c>
      <c r="AO99" s="193">
        <f t="shared" si="149"/>
        <v>0</v>
      </c>
    </row>
    <row r="100" spans="1:41" x14ac:dyDescent="0.2">
      <c r="A100" s="73" t="s">
        <v>195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9">
        <v>12.59</v>
      </c>
      <c r="O100" s="150">
        <v>4392.7030000000004</v>
      </c>
      <c r="P100" s="150"/>
      <c r="Q100" s="149"/>
      <c r="R100" s="150"/>
      <c r="S100" s="150"/>
      <c r="T100" s="148"/>
      <c r="U100" s="148"/>
      <c r="V100" s="148"/>
      <c r="W100" s="205"/>
      <c r="X100" s="206">
        <v>0</v>
      </c>
      <c r="Y100" s="206"/>
      <c r="Z100" s="202" t="str">
        <f t="shared" ref="Z100:Z107" si="150">IF(AA100=0,"N.A.",((K100*L100)+(W100*X100))/AA100)</f>
        <v>N.A.</v>
      </c>
      <c r="AA100" s="201">
        <f t="shared" ref="AA100:AA107" si="151">+L100+X100</f>
        <v>0</v>
      </c>
      <c r="AB100" s="201"/>
      <c r="AC100" s="203" t="str">
        <f t="shared" ref="AC100:AC107" si="152">IF(AD100=0,"N.A.",((E100*F100)+(Q100*R100))/AD100)</f>
        <v>N.A.</v>
      </c>
      <c r="AD100" s="201">
        <f t="shared" ref="AD100:AD107" si="153">+F100+R100</f>
        <v>0</v>
      </c>
      <c r="AE100" s="201"/>
      <c r="AF100" s="204" t="str">
        <f t="shared" ref="AF100:AF107" si="154">IF(AG100=0,"N.A.",((H100*I100)+(T100*U100))/AG100)</f>
        <v>N.A.</v>
      </c>
      <c r="AG100" s="201">
        <f t="shared" ref="AG100:AG107" si="155">+I100+U100</f>
        <v>0</v>
      </c>
      <c r="AH100" s="201"/>
      <c r="AI100" s="204">
        <f t="shared" ref="AI100:AI107" si="156">IF(AJ100=0,"N.A.",((B100*C100)+(N100*O100))/AJ100)</f>
        <v>12.59</v>
      </c>
      <c r="AJ100" s="201">
        <f t="shared" ref="AJ100:AJ107" si="157">+C100+O100</f>
        <v>4392.7030000000004</v>
      </c>
      <c r="AK100" s="201"/>
      <c r="AL100" s="193">
        <f t="shared" ref="AL100:AL107" si="158">+AA100+AG100</f>
        <v>0</v>
      </c>
      <c r="AM100" s="193">
        <f t="shared" si="148"/>
        <v>0</v>
      </c>
      <c r="AN100" s="193">
        <f t="shared" ref="AN100:AN107" si="159">+AD100+AJ100</f>
        <v>4392.7030000000004</v>
      </c>
      <c r="AO100" s="193">
        <f t="shared" si="149"/>
        <v>0</v>
      </c>
    </row>
    <row r="101" spans="1:41" x14ac:dyDescent="0.2">
      <c r="A101" s="73" t="s">
        <v>196</v>
      </c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9">
        <v>11.78</v>
      </c>
      <c r="O101" s="150">
        <v>5224.7960000000003</v>
      </c>
      <c r="P101" s="150"/>
      <c r="Q101" s="149"/>
      <c r="R101" s="150"/>
      <c r="S101" s="150"/>
      <c r="T101" s="148"/>
      <c r="U101" s="148"/>
      <c r="V101" s="148"/>
      <c r="W101" s="205"/>
      <c r="X101" s="206">
        <v>0</v>
      </c>
      <c r="Y101" s="206"/>
      <c r="Z101" s="202" t="str">
        <f t="shared" si="150"/>
        <v>N.A.</v>
      </c>
      <c r="AA101" s="201">
        <f t="shared" si="151"/>
        <v>0</v>
      </c>
      <c r="AB101" s="201"/>
      <c r="AC101" s="203" t="str">
        <f t="shared" si="152"/>
        <v>N.A.</v>
      </c>
      <c r="AD101" s="201">
        <f t="shared" si="153"/>
        <v>0</v>
      </c>
      <c r="AE101" s="201"/>
      <c r="AF101" s="204" t="str">
        <f t="shared" si="154"/>
        <v>N.A.</v>
      </c>
      <c r="AG101" s="201">
        <f t="shared" si="155"/>
        <v>0</v>
      </c>
      <c r="AH101" s="201"/>
      <c r="AI101" s="204">
        <f t="shared" si="156"/>
        <v>11.78</v>
      </c>
      <c r="AJ101" s="201">
        <f t="shared" si="157"/>
        <v>5224.7960000000003</v>
      </c>
      <c r="AK101" s="201"/>
      <c r="AL101" s="193">
        <f t="shared" si="158"/>
        <v>0</v>
      </c>
      <c r="AM101" s="193">
        <f t="shared" si="148"/>
        <v>0</v>
      </c>
      <c r="AN101" s="193">
        <f t="shared" si="159"/>
        <v>5224.7960000000003</v>
      </c>
      <c r="AO101" s="193">
        <f t="shared" si="149"/>
        <v>0</v>
      </c>
    </row>
    <row r="102" spans="1:41" x14ac:dyDescent="0.2">
      <c r="A102" s="73" t="s">
        <v>198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9">
        <v>12.46</v>
      </c>
      <c r="O102" s="150">
        <v>9670.3940000000002</v>
      </c>
      <c r="P102" s="150"/>
      <c r="Q102" s="149"/>
      <c r="R102" s="150"/>
      <c r="S102" s="150"/>
      <c r="T102" s="148"/>
      <c r="U102" s="148"/>
      <c r="V102" s="148"/>
      <c r="W102" s="205"/>
      <c r="X102" s="206">
        <v>0</v>
      </c>
      <c r="Y102" s="206"/>
      <c r="Z102" s="202" t="str">
        <f t="shared" si="150"/>
        <v>N.A.</v>
      </c>
      <c r="AA102" s="201">
        <f t="shared" si="151"/>
        <v>0</v>
      </c>
      <c r="AB102" s="201"/>
      <c r="AC102" s="203" t="str">
        <f t="shared" si="152"/>
        <v>N.A.</v>
      </c>
      <c r="AD102" s="201">
        <f t="shared" si="153"/>
        <v>0</v>
      </c>
      <c r="AE102" s="201"/>
      <c r="AF102" s="204" t="str">
        <f t="shared" si="154"/>
        <v>N.A.</v>
      </c>
      <c r="AG102" s="201">
        <f t="shared" si="155"/>
        <v>0</v>
      </c>
      <c r="AH102" s="201"/>
      <c r="AI102" s="204">
        <f t="shared" si="156"/>
        <v>12.46</v>
      </c>
      <c r="AJ102" s="201">
        <f t="shared" si="157"/>
        <v>9670.3940000000002</v>
      </c>
      <c r="AK102" s="201"/>
      <c r="AL102" s="193">
        <f t="shared" si="158"/>
        <v>0</v>
      </c>
      <c r="AM102" s="193">
        <f t="shared" si="148"/>
        <v>0</v>
      </c>
      <c r="AN102" s="193">
        <f t="shared" si="159"/>
        <v>9670.3940000000002</v>
      </c>
      <c r="AO102" s="193">
        <f t="shared" si="149"/>
        <v>0</v>
      </c>
    </row>
    <row r="103" spans="1:41" x14ac:dyDescent="0.2">
      <c r="A103" s="73" t="s">
        <v>199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9">
        <v>12.09</v>
      </c>
      <c r="O103" s="150">
        <v>7812.5810000000001</v>
      </c>
      <c r="P103" s="150"/>
      <c r="Q103" s="149"/>
      <c r="R103" s="150"/>
      <c r="S103" s="150"/>
      <c r="T103" s="148"/>
      <c r="U103" s="148"/>
      <c r="V103" s="148"/>
      <c r="W103" s="205"/>
      <c r="X103" s="206">
        <v>0</v>
      </c>
      <c r="Y103" s="206"/>
      <c r="Z103" s="202" t="str">
        <f t="shared" si="150"/>
        <v>N.A.</v>
      </c>
      <c r="AA103" s="201">
        <f t="shared" si="151"/>
        <v>0</v>
      </c>
      <c r="AB103" s="201"/>
      <c r="AC103" s="203" t="str">
        <f t="shared" si="152"/>
        <v>N.A.</v>
      </c>
      <c r="AD103" s="201">
        <f t="shared" si="153"/>
        <v>0</v>
      </c>
      <c r="AE103" s="201"/>
      <c r="AF103" s="204" t="str">
        <f t="shared" si="154"/>
        <v>N.A.</v>
      </c>
      <c r="AG103" s="201">
        <f t="shared" si="155"/>
        <v>0</v>
      </c>
      <c r="AH103" s="201"/>
      <c r="AI103" s="204">
        <f t="shared" si="156"/>
        <v>12.09</v>
      </c>
      <c r="AJ103" s="201">
        <f t="shared" si="157"/>
        <v>7812.5810000000001</v>
      </c>
      <c r="AK103" s="201"/>
      <c r="AL103" s="193">
        <f t="shared" si="158"/>
        <v>0</v>
      </c>
      <c r="AM103" s="193">
        <f t="shared" si="148"/>
        <v>0</v>
      </c>
      <c r="AN103" s="193">
        <f t="shared" si="159"/>
        <v>7812.5810000000001</v>
      </c>
      <c r="AO103" s="193">
        <f t="shared" si="149"/>
        <v>0</v>
      </c>
    </row>
    <row r="104" spans="1:41" x14ac:dyDescent="0.2">
      <c r="A104" s="73" t="s">
        <v>200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9">
        <v>11.72</v>
      </c>
      <c r="O104" s="150">
        <v>15023.502</v>
      </c>
      <c r="P104" s="150"/>
      <c r="Q104" s="149"/>
      <c r="R104" s="150"/>
      <c r="S104" s="150"/>
      <c r="T104" s="148"/>
      <c r="U104" s="148"/>
      <c r="V104" s="148"/>
      <c r="W104" s="205"/>
      <c r="X104" s="206">
        <v>0</v>
      </c>
      <c r="Y104" s="206"/>
      <c r="Z104" s="202" t="str">
        <f t="shared" si="150"/>
        <v>N.A.</v>
      </c>
      <c r="AA104" s="201">
        <f t="shared" si="151"/>
        <v>0</v>
      </c>
      <c r="AB104" s="201"/>
      <c r="AC104" s="203" t="str">
        <f t="shared" si="152"/>
        <v>N.A.</v>
      </c>
      <c r="AD104" s="201">
        <f t="shared" si="153"/>
        <v>0</v>
      </c>
      <c r="AE104" s="201"/>
      <c r="AF104" s="204" t="str">
        <f t="shared" si="154"/>
        <v>N.A.</v>
      </c>
      <c r="AG104" s="201">
        <f t="shared" si="155"/>
        <v>0</v>
      </c>
      <c r="AH104" s="201"/>
      <c r="AI104" s="204">
        <f t="shared" si="156"/>
        <v>11.72</v>
      </c>
      <c r="AJ104" s="201">
        <f t="shared" si="157"/>
        <v>15023.502</v>
      </c>
      <c r="AK104" s="201"/>
      <c r="AL104" s="193">
        <f t="shared" si="158"/>
        <v>0</v>
      </c>
      <c r="AM104" s="193">
        <f t="shared" si="148"/>
        <v>0</v>
      </c>
      <c r="AN104" s="193">
        <f t="shared" si="159"/>
        <v>15023.502</v>
      </c>
      <c r="AO104" s="193">
        <f t="shared" si="149"/>
        <v>0</v>
      </c>
    </row>
    <row r="105" spans="1:41" x14ac:dyDescent="0.2">
      <c r="A105" s="73" t="s">
        <v>201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9">
        <v>11.7</v>
      </c>
      <c r="O105" s="150">
        <v>6385.665</v>
      </c>
      <c r="P105" s="150"/>
      <c r="Q105" s="149"/>
      <c r="R105" s="150"/>
      <c r="S105" s="150"/>
      <c r="T105" s="148"/>
      <c r="U105" s="148"/>
      <c r="V105" s="148"/>
      <c r="W105" s="205"/>
      <c r="X105" s="206">
        <v>0</v>
      </c>
      <c r="Y105" s="206"/>
      <c r="Z105" s="202" t="str">
        <f t="shared" si="150"/>
        <v>N.A.</v>
      </c>
      <c r="AA105" s="201">
        <f t="shared" si="151"/>
        <v>0</v>
      </c>
      <c r="AB105" s="201"/>
      <c r="AC105" s="203" t="str">
        <f t="shared" si="152"/>
        <v>N.A.</v>
      </c>
      <c r="AD105" s="201">
        <f t="shared" si="153"/>
        <v>0</v>
      </c>
      <c r="AE105" s="201"/>
      <c r="AF105" s="204" t="str">
        <f t="shared" si="154"/>
        <v>N.A.</v>
      </c>
      <c r="AG105" s="201">
        <f t="shared" si="155"/>
        <v>0</v>
      </c>
      <c r="AH105" s="201"/>
      <c r="AI105" s="204">
        <f t="shared" si="156"/>
        <v>11.7</v>
      </c>
      <c r="AJ105" s="201">
        <f t="shared" si="157"/>
        <v>6385.665</v>
      </c>
      <c r="AK105" s="201"/>
      <c r="AL105" s="193">
        <f t="shared" si="158"/>
        <v>0</v>
      </c>
      <c r="AM105" s="193">
        <f t="shared" si="148"/>
        <v>0</v>
      </c>
      <c r="AN105" s="193">
        <f t="shared" si="159"/>
        <v>6385.665</v>
      </c>
      <c r="AO105" s="193">
        <f t="shared" si="149"/>
        <v>0</v>
      </c>
    </row>
    <row r="106" spans="1:41" x14ac:dyDescent="0.2">
      <c r="A106" s="73" t="s">
        <v>202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9">
        <v>9.8800000000000008</v>
      </c>
      <c r="O106" s="150">
        <v>256.43700000000001</v>
      </c>
      <c r="P106" s="150"/>
      <c r="Q106" s="149"/>
      <c r="R106" s="150"/>
      <c r="S106" s="150"/>
      <c r="T106" s="148"/>
      <c r="U106" s="148"/>
      <c r="V106" s="148"/>
      <c r="W106" s="205"/>
      <c r="X106" s="206">
        <v>0</v>
      </c>
      <c r="Y106" s="206"/>
      <c r="Z106" s="202" t="str">
        <f t="shared" si="150"/>
        <v>N.A.</v>
      </c>
      <c r="AA106" s="201">
        <f t="shared" si="151"/>
        <v>0</v>
      </c>
      <c r="AB106" s="201"/>
      <c r="AC106" s="203" t="str">
        <f t="shared" si="152"/>
        <v>N.A.</v>
      </c>
      <c r="AD106" s="201">
        <f t="shared" si="153"/>
        <v>0</v>
      </c>
      <c r="AE106" s="201"/>
      <c r="AF106" s="204" t="str">
        <f t="shared" si="154"/>
        <v>N.A.</v>
      </c>
      <c r="AG106" s="201">
        <f t="shared" si="155"/>
        <v>0</v>
      </c>
      <c r="AH106" s="201"/>
      <c r="AI106" s="204">
        <f t="shared" si="156"/>
        <v>9.8800000000000008</v>
      </c>
      <c r="AJ106" s="201">
        <f t="shared" si="157"/>
        <v>256.43700000000001</v>
      </c>
      <c r="AK106" s="201"/>
      <c r="AL106" s="193">
        <f t="shared" si="158"/>
        <v>0</v>
      </c>
      <c r="AM106" s="193">
        <f t="shared" si="148"/>
        <v>0</v>
      </c>
      <c r="AN106" s="193">
        <f t="shared" si="159"/>
        <v>256.43700000000001</v>
      </c>
      <c r="AO106" s="193">
        <f t="shared" si="149"/>
        <v>0</v>
      </c>
    </row>
    <row r="107" spans="1:41" x14ac:dyDescent="0.2">
      <c r="A107" s="73" t="s">
        <v>203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52">
        <v>10.57</v>
      </c>
      <c r="O107" s="150">
        <v>46399.101000000002</v>
      </c>
      <c r="P107" s="150"/>
      <c r="Q107" s="149"/>
      <c r="R107" s="150"/>
      <c r="S107" s="150"/>
      <c r="T107" s="148"/>
      <c r="U107" s="148"/>
      <c r="V107" s="148"/>
      <c r="W107" s="205"/>
      <c r="X107" s="206">
        <v>0</v>
      </c>
      <c r="Y107" s="206"/>
      <c r="Z107" s="202" t="str">
        <f t="shared" si="150"/>
        <v>N.A.</v>
      </c>
      <c r="AA107" s="201">
        <f t="shared" si="151"/>
        <v>0</v>
      </c>
      <c r="AB107" s="201"/>
      <c r="AC107" s="203" t="str">
        <f t="shared" si="152"/>
        <v>N.A.</v>
      </c>
      <c r="AD107" s="201">
        <f t="shared" si="153"/>
        <v>0</v>
      </c>
      <c r="AE107" s="201"/>
      <c r="AF107" s="204" t="str">
        <f t="shared" si="154"/>
        <v>N.A.</v>
      </c>
      <c r="AG107" s="201">
        <f t="shared" si="155"/>
        <v>0</v>
      </c>
      <c r="AH107" s="201"/>
      <c r="AI107" s="204">
        <f t="shared" si="156"/>
        <v>10.57</v>
      </c>
      <c r="AJ107" s="201">
        <f t="shared" si="157"/>
        <v>46399.101000000002</v>
      </c>
      <c r="AK107" s="201"/>
      <c r="AL107" s="193">
        <f t="shared" si="158"/>
        <v>0</v>
      </c>
      <c r="AM107" s="193">
        <f t="shared" si="148"/>
        <v>0</v>
      </c>
      <c r="AN107" s="193">
        <f t="shared" si="159"/>
        <v>46399.101000000002</v>
      </c>
      <c r="AO107" s="193">
        <f t="shared" si="149"/>
        <v>0</v>
      </c>
    </row>
    <row r="108" spans="1:41" x14ac:dyDescent="0.2">
      <c r="A108" s="73" t="s">
        <v>204</v>
      </c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9">
        <v>10.65</v>
      </c>
      <c r="O108" s="150">
        <v>34653.232000000004</v>
      </c>
      <c r="P108" s="150"/>
      <c r="Q108" s="149"/>
      <c r="R108" s="150"/>
      <c r="S108" s="150"/>
      <c r="T108" s="148"/>
      <c r="U108" s="148"/>
      <c r="V108" s="148"/>
      <c r="W108" s="205"/>
      <c r="X108" s="206">
        <v>0</v>
      </c>
      <c r="Y108" s="206"/>
      <c r="Z108" s="202" t="str">
        <f t="shared" ref="Z108:Z113" si="160">IF(AA108=0,"N.A.",((K108*L108)+(W108*X108))/AA108)</f>
        <v>N.A.</v>
      </c>
      <c r="AA108" s="201">
        <f t="shared" ref="AA108:AA113" si="161">+L108+X108</f>
        <v>0</v>
      </c>
      <c r="AB108" s="201"/>
      <c r="AC108" s="203" t="str">
        <f t="shared" ref="AC108:AC113" si="162">IF(AD108=0,"N.A.",((E108*F108)+(Q108*R108))/AD108)</f>
        <v>N.A.</v>
      </c>
      <c r="AD108" s="201">
        <f t="shared" ref="AD108:AD113" si="163">+F108+R108</f>
        <v>0</v>
      </c>
      <c r="AE108" s="201"/>
      <c r="AF108" s="204" t="str">
        <f t="shared" ref="AF108:AF113" si="164">IF(AG108=0,"N.A.",((H108*I108)+(T108*U108))/AG108)</f>
        <v>N.A.</v>
      </c>
      <c r="AG108" s="201">
        <f t="shared" ref="AG108:AG113" si="165">+I108+U108</f>
        <v>0</v>
      </c>
      <c r="AH108" s="201"/>
      <c r="AI108" s="204">
        <f t="shared" ref="AI108:AI113" si="166">IF(AJ108=0,"N.A.",((B108*C108)+(N108*O108))/AJ108)</f>
        <v>10.65</v>
      </c>
      <c r="AJ108" s="201">
        <f t="shared" ref="AJ108:AJ113" si="167">+C108+O108</f>
        <v>34653.232000000004</v>
      </c>
      <c r="AK108" s="201"/>
      <c r="AL108" s="193">
        <f t="shared" ref="AL108:AM123" si="168">+AA108+AG108</f>
        <v>0</v>
      </c>
      <c r="AM108" s="193">
        <f t="shared" si="148"/>
        <v>0</v>
      </c>
      <c r="AN108" s="193">
        <f t="shared" ref="AN108:AO123" si="169">+AD108+AJ108</f>
        <v>34653.232000000004</v>
      </c>
      <c r="AO108" s="193">
        <f t="shared" si="149"/>
        <v>0</v>
      </c>
    </row>
    <row r="109" spans="1:41" x14ac:dyDescent="0.2">
      <c r="A109" s="73" t="s">
        <v>205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9">
        <v>11.03</v>
      </c>
      <c r="O109" s="150">
        <v>22948.796999999999</v>
      </c>
      <c r="P109" s="150"/>
      <c r="Q109" s="149"/>
      <c r="R109" s="150"/>
      <c r="S109" s="150"/>
      <c r="T109" s="148"/>
      <c r="U109" s="148"/>
      <c r="V109" s="148"/>
      <c r="W109" s="205"/>
      <c r="X109" s="206">
        <v>0</v>
      </c>
      <c r="Y109" s="206"/>
      <c r="Z109" s="202" t="str">
        <f t="shared" si="160"/>
        <v>N.A.</v>
      </c>
      <c r="AA109" s="201">
        <f t="shared" si="161"/>
        <v>0</v>
      </c>
      <c r="AB109" s="201"/>
      <c r="AC109" s="203" t="str">
        <f t="shared" si="162"/>
        <v>N.A.</v>
      </c>
      <c r="AD109" s="201">
        <f t="shared" si="163"/>
        <v>0</v>
      </c>
      <c r="AE109" s="201"/>
      <c r="AF109" s="204" t="str">
        <f t="shared" si="164"/>
        <v>N.A.</v>
      </c>
      <c r="AG109" s="201">
        <f t="shared" si="165"/>
        <v>0</v>
      </c>
      <c r="AH109" s="201"/>
      <c r="AI109" s="204">
        <f t="shared" si="166"/>
        <v>11.03</v>
      </c>
      <c r="AJ109" s="201">
        <f t="shared" si="167"/>
        <v>22948.796999999999</v>
      </c>
      <c r="AK109" s="201"/>
      <c r="AL109" s="193">
        <f t="shared" si="168"/>
        <v>0</v>
      </c>
      <c r="AM109" s="193">
        <f t="shared" si="148"/>
        <v>0</v>
      </c>
      <c r="AN109" s="193">
        <f t="shared" si="169"/>
        <v>22948.796999999999</v>
      </c>
      <c r="AO109" s="193">
        <f t="shared" si="149"/>
        <v>0</v>
      </c>
    </row>
    <row r="110" spans="1:41" x14ac:dyDescent="0.2">
      <c r="A110" s="73" t="s">
        <v>206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9">
        <v>11.24</v>
      </c>
      <c r="O110" s="150">
        <v>30173.284</v>
      </c>
      <c r="P110" s="150"/>
      <c r="Q110" s="149"/>
      <c r="R110" s="150"/>
      <c r="S110" s="150"/>
      <c r="T110" s="148"/>
      <c r="U110" s="148"/>
      <c r="V110" s="148"/>
      <c r="W110" s="205"/>
      <c r="X110" s="206">
        <v>0</v>
      </c>
      <c r="Y110" s="206"/>
      <c r="Z110" s="202" t="str">
        <f t="shared" si="160"/>
        <v>N.A.</v>
      </c>
      <c r="AA110" s="201">
        <f t="shared" si="161"/>
        <v>0</v>
      </c>
      <c r="AB110" s="201"/>
      <c r="AC110" s="203" t="str">
        <f t="shared" si="162"/>
        <v>N.A.</v>
      </c>
      <c r="AD110" s="201">
        <f t="shared" si="163"/>
        <v>0</v>
      </c>
      <c r="AE110" s="201"/>
      <c r="AF110" s="204" t="str">
        <f t="shared" si="164"/>
        <v>N.A.</v>
      </c>
      <c r="AG110" s="201">
        <f t="shared" si="165"/>
        <v>0</v>
      </c>
      <c r="AH110" s="201"/>
      <c r="AI110" s="204">
        <f t="shared" si="166"/>
        <v>11.24</v>
      </c>
      <c r="AJ110" s="201">
        <f t="shared" si="167"/>
        <v>30173.284</v>
      </c>
      <c r="AK110" s="201"/>
      <c r="AL110" s="193">
        <f t="shared" si="168"/>
        <v>0</v>
      </c>
      <c r="AM110" s="193">
        <f t="shared" si="168"/>
        <v>0</v>
      </c>
      <c r="AN110" s="193">
        <f t="shared" si="169"/>
        <v>30173.284</v>
      </c>
      <c r="AO110" s="193">
        <f t="shared" si="169"/>
        <v>0</v>
      </c>
    </row>
    <row r="111" spans="1:41" x14ac:dyDescent="0.2">
      <c r="A111" s="73" t="s">
        <v>209</v>
      </c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9">
        <v>9.56</v>
      </c>
      <c r="O111" s="150">
        <v>52400.839</v>
      </c>
      <c r="P111" s="150"/>
      <c r="Q111" s="149"/>
      <c r="R111" s="150"/>
      <c r="S111" s="150"/>
      <c r="T111" s="148"/>
      <c r="U111" s="148"/>
      <c r="V111" s="148"/>
      <c r="W111" s="205"/>
      <c r="X111" s="206">
        <v>0</v>
      </c>
      <c r="Y111" s="206"/>
      <c r="Z111" s="202" t="str">
        <f t="shared" si="160"/>
        <v>N.A.</v>
      </c>
      <c r="AA111" s="201">
        <f t="shared" si="161"/>
        <v>0</v>
      </c>
      <c r="AB111" s="201"/>
      <c r="AC111" s="203" t="str">
        <f t="shared" si="162"/>
        <v>N.A.</v>
      </c>
      <c r="AD111" s="201">
        <f t="shared" si="163"/>
        <v>0</v>
      </c>
      <c r="AE111" s="201"/>
      <c r="AF111" s="204" t="str">
        <f t="shared" si="164"/>
        <v>N.A.</v>
      </c>
      <c r="AG111" s="201">
        <f t="shared" si="165"/>
        <v>0</v>
      </c>
      <c r="AH111" s="201"/>
      <c r="AI111" s="204">
        <f t="shared" si="166"/>
        <v>9.56</v>
      </c>
      <c r="AJ111" s="201">
        <f t="shared" si="167"/>
        <v>52400.839</v>
      </c>
      <c r="AK111" s="201"/>
      <c r="AL111" s="193">
        <f t="shared" si="168"/>
        <v>0</v>
      </c>
      <c r="AM111" s="193">
        <f t="shared" si="168"/>
        <v>0</v>
      </c>
      <c r="AN111" s="193">
        <f t="shared" si="169"/>
        <v>52400.839</v>
      </c>
      <c r="AO111" s="193">
        <f t="shared" si="169"/>
        <v>0</v>
      </c>
    </row>
    <row r="112" spans="1:41" x14ac:dyDescent="0.2">
      <c r="A112" s="73" t="s">
        <v>210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9">
        <v>9.2799999999999994</v>
      </c>
      <c r="O112" s="150">
        <v>47151.438999999998</v>
      </c>
      <c r="P112" s="150"/>
      <c r="Q112" s="149"/>
      <c r="R112" s="150"/>
      <c r="S112" s="150"/>
      <c r="T112" s="148"/>
      <c r="U112" s="148"/>
      <c r="V112" s="148"/>
      <c r="W112" s="205"/>
      <c r="X112" s="206">
        <v>0</v>
      </c>
      <c r="Y112" s="206"/>
      <c r="Z112" s="202" t="str">
        <f t="shared" si="160"/>
        <v>N.A.</v>
      </c>
      <c r="AA112" s="201">
        <f t="shared" si="161"/>
        <v>0</v>
      </c>
      <c r="AB112" s="201"/>
      <c r="AC112" s="203" t="str">
        <f t="shared" si="162"/>
        <v>N.A.</v>
      </c>
      <c r="AD112" s="201">
        <f t="shared" si="163"/>
        <v>0</v>
      </c>
      <c r="AE112" s="201"/>
      <c r="AF112" s="204" t="str">
        <f t="shared" si="164"/>
        <v>N.A.</v>
      </c>
      <c r="AG112" s="201">
        <f t="shared" si="165"/>
        <v>0</v>
      </c>
      <c r="AH112" s="201"/>
      <c r="AI112" s="204">
        <f t="shared" si="166"/>
        <v>9.2799999999999994</v>
      </c>
      <c r="AJ112" s="201">
        <f t="shared" si="167"/>
        <v>47151.438999999998</v>
      </c>
      <c r="AK112" s="201"/>
      <c r="AL112" s="193">
        <f t="shared" si="168"/>
        <v>0</v>
      </c>
      <c r="AM112" s="193">
        <f t="shared" si="168"/>
        <v>0</v>
      </c>
      <c r="AN112" s="193">
        <f t="shared" si="169"/>
        <v>47151.438999999998</v>
      </c>
      <c r="AO112" s="193">
        <f t="shared" si="169"/>
        <v>0</v>
      </c>
    </row>
    <row r="113" spans="1:41" x14ac:dyDescent="0.2">
      <c r="A113" s="73" t="s">
        <v>211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52">
        <v>9.31</v>
      </c>
      <c r="O113" s="150">
        <v>68629.160999999993</v>
      </c>
      <c r="P113" s="150"/>
      <c r="Q113" s="149"/>
      <c r="R113" s="150"/>
      <c r="S113" s="150"/>
      <c r="T113" s="148"/>
      <c r="U113" s="148"/>
      <c r="V113" s="148"/>
      <c r="W113" s="205"/>
      <c r="X113" s="206">
        <v>0</v>
      </c>
      <c r="Y113" s="206"/>
      <c r="Z113" s="202" t="str">
        <f t="shared" si="160"/>
        <v>N.A.</v>
      </c>
      <c r="AA113" s="201">
        <f t="shared" si="161"/>
        <v>0</v>
      </c>
      <c r="AB113" s="201"/>
      <c r="AC113" s="203" t="str">
        <f t="shared" si="162"/>
        <v>N.A.</v>
      </c>
      <c r="AD113" s="201">
        <f t="shared" si="163"/>
        <v>0</v>
      </c>
      <c r="AE113" s="201"/>
      <c r="AF113" s="204" t="str">
        <f t="shared" si="164"/>
        <v>N.A.</v>
      </c>
      <c r="AG113" s="201">
        <f t="shared" si="165"/>
        <v>0</v>
      </c>
      <c r="AH113" s="201"/>
      <c r="AI113" s="204">
        <f t="shared" si="166"/>
        <v>9.31</v>
      </c>
      <c r="AJ113" s="201">
        <f t="shared" si="167"/>
        <v>68629.160999999993</v>
      </c>
      <c r="AK113" s="201"/>
      <c r="AL113" s="193">
        <f t="shared" si="168"/>
        <v>0</v>
      </c>
      <c r="AM113" s="193">
        <f t="shared" si="168"/>
        <v>0</v>
      </c>
      <c r="AN113" s="193">
        <f t="shared" si="169"/>
        <v>68629.160999999993</v>
      </c>
      <c r="AO113" s="193">
        <f t="shared" si="169"/>
        <v>0</v>
      </c>
    </row>
    <row r="114" spans="1:41" x14ac:dyDescent="0.2">
      <c r="A114" s="73" t="s">
        <v>212</v>
      </c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52">
        <v>9.36</v>
      </c>
      <c r="O114" s="150">
        <v>50320.75</v>
      </c>
      <c r="P114" s="150"/>
      <c r="Q114" s="149"/>
      <c r="R114" s="150"/>
      <c r="S114" s="150"/>
      <c r="T114" s="148"/>
      <c r="U114" s="148"/>
      <c r="V114" s="148"/>
      <c r="W114" s="205"/>
      <c r="X114" s="206">
        <v>0</v>
      </c>
      <c r="Y114" s="206"/>
      <c r="Z114" s="202" t="str">
        <f t="shared" ref="Z114:Z120" si="170">IF(AA114=0,"N.A.",((K114*L114)+(W114*X114))/AA114)</f>
        <v>N.A.</v>
      </c>
      <c r="AA114" s="201">
        <f t="shared" ref="AA114:AA120" si="171">+L114+X114</f>
        <v>0</v>
      </c>
      <c r="AB114" s="201"/>
      <c r="AC114" s="203" t="str">
        <f t="shared" ref="AC114:AC120" si="172">IF(AD114=0,"N.A.",((E114*F114)+(Q114*R114))/AD114)</f>
        <v>N.A.</v>
      </c>
      <c r="AD114" s="201">
        <f t="shared" ref="AD114:AD120" si="173">+F114+R114</f>
        <v>0</v>
      </c>
      <c r="AE114" s="201"/>
      <c r="AF114" s="204" t="str">
        <f t="shared" ref="AF114:AF120" si="174">IF(AG114=0,"N.A.",((H114*I114)+(T114*U114))/AG114)</f>
        <v>N.A.</v>
      </c>
      <c r="AG114" s="201">
        <f t="shared" ref="AG114:AG120" si="175">+I114+U114</f>
        <v>0</v>
      </c>
      <c r="AH114" s="201"/>
      <c r="AI114" s="204">
        <f t="shared" ref="AI114:AI120" si="176">IF(AJ114=0,"N.A.",((B114*C114)+(N114*O114))/AJ114)</f>
        <v>9.36</v>
      </c>
      <c r="AJ114" s="201">
        <f t="shared" ref="AJ114:AJ120" si="177">+C114+O114</f>
        <v>50320.75</v>
      </c>
      <c r="AK114" s="201"/>
      <c r="AL114" s="193">
        <f t="shared" ref="AL114:AL120" si="178">+AA114+AG114</f>
        <v>0</v>
      </c>
      <c r="AM114" s="193">
        <f t="shared" si="168"/>
        <v>0</v>
      </c>
      <c r="AN114" s="193">
        <f t="shared" ref="AN114:AN120" si="179">+AD114+AJ114</f>
        <v>50320.75</v>
      </c>
      <c r="AO114" s="193">
        <f t="shared" si="169"/>
        <v>0</v>
      </c>
    </row>
    <row r="115" spans="1:41" x14ac:dyDescent="0.2">
      <c r="A115" s="73" t="s">
        <v>213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52">
        <v>9.3699999999999992</v>
      </c>
      <c r="O115" s="150">
        <v>55447.531999999999</v>
      </c>
      <c r="P115" s="150"/>
      <c r="Q115" s="149"/>
      <c r="R115" s="150"/>
      <c r="S115" s="150"/>
      <c r="T115" s="148"/>
      <c r="U115" s="148"/>
      <c r="V115" s="148"/>
      <c r="W115" s="205"/>
      <c r="X115" s="206">
        <v>0</v>
      </c>
      <c r="Y115" s="206"/>
      <c r="Z115" s="202" t="str">
        <f t="shared" si="170"/>
        <v>N.A.</v>
      </c>
      <c r="AA115" s="201">
        <f t="shared" si="171"/>
        <v>0</v>
      </c>
      <c r="AB115" s="201"/>
      <c r="AC115" s="203" t="str">
        <f t="shared" si="172"/>
        <v>N.A.</v>
      </c>
      <c r="AD115" s="201">
        <f t="shared" si="173"/>
        <v>0</v>
      </c>
      <c r="AE115" s="201"/>
      <c r="AF115" s="204" t="str">
        <f t="shared" si="174"/>
        <v>N.A.</v>
      </c>
      <c r="AG115" s="201">
        <f t="shared" si="175"/>
        <v>0</v>
      </c>
      <c r="AH115" s="201"/>
      <c r="AI115" s="204">
        <f t="shared" si="176"/>
        <v>9.3699999999999992</v>
      </c>
      <c r="AJ115" s="201">
        <f t="shared" si="177"/>
        <v>55447.531999999999</v>
      </c>
      <c r="AK115" s="201"/>
      <c r="AL115" s="193">
        <f t="shared" si="178"/>
        <v>0</v>
      </c>
      <c r="AM115" s="193">
        <f t="shared" si="168"/>
        <v>0</v>
      </c>
      <c r="AN115" s="193">
        <f t="shared" si="179"/>
        <v>55447.531999999999</v>
      </c>
      <c r="AO115" s="193">
        <f t="shared" si="169"/>
        <v>0</v>
      </c>
    </row>
    <row r="116" spans="1:41" x14ac:dyDescent="0.2">
      <c r="A116" s="73" t="s">
        <v>214</v>
      </c>
      <c r="B116" s="148">
        <v>8.7899999999999991</v>
      </c>
      <c r="C116" s="150">
        <v>9323</v>
      </c>
      <c r="D116" s="150"/>
      <c r="E116" s="148"/>
      <c r="F116" s="148"/>
      <c r="G116" s="148"/>
      <c r="H116" s="148"/>
      <c r="I116" s="148"/>
      <c r="J116" s="148"/>
      <c r="K116" s="148"/>
      <c r="L116" s="148"/>
      <c r="M116" s="148"/>
      <c r="N116" s="152">
        <v>9.36</v>
      </c>
      <c r="O116" s="150">
        <v>81481.717999999993</v>
      </c>
      <c r="P116" s="150"/>
      <c r="Q116" s="149"/>
      <c r="R116" s="150"/>
      <c r="S116" s="150"/>
      <c r="T116" s="148"/>
      <c r="U116" s="148"/>
      <c r="V116" s="148"/>
      <c r="W116" s="205"/>
      <c r="X116" s="206">
        <v>0</v>
      </c>
      <c r="Y116" s="206"/>
      <c r="Z116" s="202" t="str">
        <f t="shared" si="170"/>
        <v>N.A.</v>
      </c>
      <c r="AA116" s="201">
        <f t="shared" si="171"/>
        <v>0</v>
      </c>
      <c r="AB116" s="201"/>
      <c r="AC116" s="203" t="str">
        <f t="shared" si="172"/>
        <v>N.A.</v>
      </c>
      <c r="AD116" s="201">
        <f t="shared" si="173"/>
        <v>0</v>
      </c>
      <c r="AE116" s="201"/>
      <c r="AF116" s="204" t="str">
        <f t="shared" si="174"/>
        <v>N.A.</v>
      </c>
      <c r="AG116" s="201">
        <f t="shared" si="175"/>
        <v>0</v>
      </c>
      <c r="AH116" s="201"/>
      <c r="AI116" s="204">
        <f t="shared" si="176"/>
        <v>9.301477600315879</v>
      </c>
      <c r="AJ116" s="201">
        <f t="shared" si="177"/>
        <v>90804.717999999993</v>
      </c>
      <c r="AK116" s="201"/>
      <c r="AL116" s="193">
        <f t="shared" si="178"/>
        <v>0</v>
      </c>
      <c r="AM116" s="193">
        <f t="shared" si="168"/>
        <v>0</v>
      </c>
      <c r="AN116" s="193">
        <f t="shared" si="179"/>
        <v>90804.717999999993</v>
      </c>
      <c r="AO116" s="193">
        <f t="shared" si="169"/>
        <v>0</v>
      </c>
    </row>
    <row r="117" spans="1:41" x14ac:dyDescent="0.2">
      <c r="A117" s="73" t="s">
        <v>215</v>
      </c>
      <c r="B117" s="149">
        <v>11.3</v>
      </c>
      <c r="C117" s="150">
        <v>2258.9929999999999</v>
      </c>
      <c r="D117" s="150"/>
      <c r="E117" s="148"/>
      <c r="F117" s="148"/>
      <c r="G117" s="148"/>
      <c r="H117" s="148"/>
      <c r="I117" s="148"/>
      <c r="J117" s="148"/>
      <c r="K117" s="148"/>
      <c r="L117" s="148"/>
      <c r="M117" s="148"/>
      <c r="N117" s="152">
        <v>9.3699999999999992</v>
      </c>
      <c r="O117" s="150">
        <v>65237.805999999997</v>
      </c>
      <c r="P117" s="150"/>
      <c r="Q117" s="149"/>
      <c r="R117" s="150"/>
      <c r="S117" s="150"/>
      <c r="T117" s="148"/>
      <c r="U117" s="148"/>
      <c r="V117" s="148"/>
      <c r="W117" s="205"/>
      <c r="X117" s="206">
        <v>0</v>
      </c>
      <c r="Y117" s="206"/>
      <c r="Z117" s="202" t="str">
        <f t="shared" si="170"/>
        <v>N.A.</v>
      </c>
      <c r="AA117" s="201">
        <f t="shared" si="171"/>
        <v>0</v>
      </c>
      <c r="AB117" s="201"/>
      <c r="AC117" s="203" t="str">
        <f t="shared" si="172"/>
        <v>N.A.</v>
      </c>
      <c r="AD117" s="201">
        <f t="shared" si="173"/>
        <v>0</v>
      </c>
      <c r="AE117" s="201"/>
      <c r="AF117" s="204" t="str">
        <f t="shared" si="174"/>
        <v>N.A.</v>
      </c>
      <c r="AG117" s="201">
        <f t="shared" si="175"/>
        <v>0</v>
      </c>
      <c r="AH117" s="201"/>
      <c r="AI117" s="204">
        <f t="shared" si="176"/>
        <v>9.4345935296872359</v>
      </c>
      <c r="AJ117" s="201">
        <f t="shared" si="177"/>
        <v>67496.798999999999</v>
      </c>
      <c r="AK117" s="201"/>
      <c r="AL117" s="193">
        <f t="shared" si="178"/>
        <v>0</v>
      </c>
      <c r="AM117" s="193">
        <f t="shared" si="168"/>
        <v>0</v>
      </c>
      <c r="AN117" s="193">
        <f t="shared" si="179"/>
        <v>67496.798999999999</v>
      </c>
      <c r="AO117" s="193">
        <f t="shared" si="169"/>
        <v>0</v>
      </c>
    </row>
    <row r="118" spans="1:41" x14ac:dyDescent="0.2">
      <c r="A118" s="73" t="s">
        <v>216</v>
      </c>
      <c r="B118" s="149">
        <v>10.130000000000001</v>
      </c>
      <c r="C118" s="150">
        <v>4147.7</v>
      </c>
      <c r="D118" s="150"/>
      <c r="E118" s="148"/>
      <c r="F118" s="148"/>
      <c r="G118" s="148"/>
      <c r="H118" s="148"/>
      <c r="I118" s="148"/>
      <c r="J118" s="148"/>
      <c r="K118" s="148"/>
      <c r="L118" s="148"/>
      <c r="M118" s="148"/>
      <c r="N118" s="152">
        <v>9.4700000000000006</v>
      </c>
      <c r="O118" s="150">
        <v>61953.978000000003</v>
      </c>
      <c r="P118" s="150"/>
      <c r="Q118" s="149"/>
      <c r="R118" s="150"/>
      <c r="S118" s="150"/>
      <c r="T118" s="148"/>
      <c r="U118" s="148"/>
      <c r="V118" s="148"/>
      <c r="W118" s="205"/>
      <c r="X118" s="206">
        <v>0</v>
      </c>
      <c r="Y118" s="206"/>
      <c r="Z118" s="202" t="str">
        <f t="shared" si="170"/>
        <v>N.A.</v>
      </c>
      <c r="AA118" s="201">
        <f t="shared" si="171"/>
        <v>0</v>
      </c>
      <c r="AB118" s="201"/>
      <c r="AC118" s="203" t="str">
        <f t="shared" si="172"/>
        <v>N.A.</v>
      </c>
      <c r="AD118" s="201">
        <f t="shared" si="173"/>
        <v>0</v>
      </c>
      <c r="AE118" s="201"/>
      <c r="AF118" s="204" t="str">
        <f t="shared" si="174"/>
        <v>N.A.</v>
      </c>
      <c r="AG118" s="201">
        <f t="shared" si="175"/>
        <v>0</v>
      </c>
      <c r="AH118" s="201"/>
      <c r="AI118" s="204">
        <f t="shared" si="176"/>
        <v>9.5114131998283025</v>
      </c>
      <c r="AJ118" s="201">
        <f t="shared" si="177"/>
        <v>66101.678</v>
      </c>
      <c r="AK118" s="201"/>
      <c r="AL118" s="193">
        <f t="shared" si="178"/>
        <v>0</v>
      </c>
      <c r="AM118" s="193">
        <f t="shared" si="168"/>
        <v>0</v>
      </c>
      <c r="AN118" s="193">
        <f t="shared" si="179"/>
        <v>66101.678</v>
      </c>
      <c r="AO118" s="193">
        <f t="shared" si="169"/>
        <v>0</v>
      </c>
    </row>
    <row r="119" spans="1:41" x14ac:dyDescent="0.2">
      <c r="A119" s="73" t="s">
        <v>217</v>
      </c>
      <c r="B119" s="149">
        <v>10.02</v>
      </c>
      <c r="C119" s="150">
        <v>6641.6</v>
      </c>
      <c r="D119" s="150"/>
      <c r="E119" s="148"/>
      <c r="F119" s="148"/>
      <c r="G119" s="148"/>
      <c r="H119" s="148"/>
      <c r="I119" s="148"/>
      <c r="J119" s="148"/>
      <c r="K119" s="148"/>
      <c r="L119" s="148"/>
      <c r="M119" s="148"/>
      <c r="N119" s="152">
        <v>9.5399999999999991</v>
      </c>
      <c r="O119" s="150">
        <v>84143.251000000004</v>
      </c>
      <c r="P119" s="150"/>
      <c r="Q119" s="149"/>
      <c r="R119" s="150"/>
      <c r="S119" s="150"/>
      <c r="T119" s="148"/>
      <c r="U119" s="148"/>
      <c r="V119" s="148"/>
      <c r="W119" s="205"/>
      <c r="X119" s="206">
        <v>0</v>
      </c>
      <c r="Y119" s="206"/>
      <c r="Z119" s="202" t="str">
        <f t="shared" si="170"/>
        <v>N.A.</v>
      </c>
      <c r="AA119" s="201">
        <f t="shared" si="171"/>
        <v>0</v>
      </c>
      <c r="AB119" s="201"/>
      <c r="AC119" s="203" t="str">
        <f t="shared" si="172"/>
        <v>N.A.</v>
      </c>
      <c r="AD119" s="201">
        <f t="shared" si="173"/>
        <v>0</v>
      </c>
      <c r="AE119" s="201"/>
      <c r="AF119" s="204" t="str">
        <f t="shared" si="174"/>
        <v>N.A.</v>
      </c>
      <c r="AG119" s="201">
        <f t="shared" si="175"/>
        <v>0</v>
      </c>
      <c r="AH119" s="201"/>
      <c r="AI119" s="204">
        <f t="shared" si="176"/>
        <v>9.5751156384009466</v>
      </c>
      <c r="AJ119" s="201">
        <f t="shared" si="177"/>
        <v>90784.85100000001</v>
      </c>
      <c r="AK119" s="201"/>
      <c r="AL119" s="193">
        <f t="shared" si="178"/>
        <v>0</v>
      </c>
      <c r="AM119" s="193">
        <f t="shared" si="168"/>
        <v>0</v>
      </c>
      <c r="AN119" s="193">
        <f t="shared" si="179"/>
        <v>90784.85100000001</v>
      </c>
      <c r="AO119" s="193">
        <f t="shared" si="169"/>
        <v>0</v>
      </c>
    </row>
    <row r="120" spans="1:41" x14ac:dyDescent="0.2">
      <c r="A120" s="73" t="s">
        <v>218</v>
      </c>
      <c r="B120" s="149">
        <v>9.23</v>
      </c>
      <c r="C120" s="150">
        <v>5826</v>
      </c>
      <c r="D120" s="150"/>
      <c r="E120" s="148"/>
      <c r="F120" s="148"/>
      <c r="G120" s="148"/>
      <c r="H120" s="148"/>
      <c r="I120" s="148"/>
      <c r="J120" s="148"/>
      <c r="K120" s="148"/>
      <c r="L120" s="148"/>
      <c r="M120" s="148"/>
      <c r="N120" s="152">
        <v>9.73</v>
      </c>
      <c r="O120" s="150">
        <v>61298.802000000003</v>
      </c>
      <c r="P120" s="150"/>
      <c r="Q120" s="149"/>
      <c r="R120" s="150"/>
      <c r="S120" s="150"/>
      <c r="T120" s="148"/>
      <c r="U120" s="148"/>
      <c r="V120" s="148"/>
      <c r="W120" s="205"/>
      <c r="X120" s="206">
        <v>0</v>
      </c>
      <c r="Y120" s="206"/>
      <c r="Z120" s="202" t="str">
        <f t="shared" si="170"/>
        <v>N.A.</v>
      </c>
      <c r="AA120" s="201">
        <f t="shared" si="171"/>
        <v>0</v>
      </c>
      <c r="AB120" s="201"/>
      <c r="AC120" s="203" t="str">
        <f t="shared" si="172"/>
        <v>N.A.</v>
      </c>
      <c r="AD120" s="201">
        <f t="shared" si="173"/>
        <v>0</v>
      </c>
      <c r="AE120" s="201"/>
      <c r="AF120" s="204" t="str">
        <f t="shared" si="174"/>
        <v>N.A.</v>
      </c>
      <c r="AG120" s="201">
        <f t="shared" si="175"/>
        <v>0</v>
      </c>
      <c r="AH120" s="201"/>
      <c r="AI120" s="204">
        <f t="shared" si="176"/>
        <v>9.6866032239469408</v>
      </c>
      <c r="AJ120" s="201">
        <f t="shared" si="177"/>
        <v>67124.801999999996</v>
      </c>
      <c r="AK120" s="201"/>
      <c r="AL120" s="193">
        <f t="shared" si="178"/>
        <v>0</v>
      </c>
      <c r="AM120" s="193">
        <f t="shared" si="168"/>
        <v>0</v>
      </c>
      <c r="AN120" s="193">
        <f t="shared" si="179"/>
        <v>67124.801999999996</v>
      </c>
      <c r="AO120" s="193">
        <f t="shared" si="169"/>
        <v>0</v>
      </c>
    </row>
    <row r="121" spans="1:41" x14ac:dyDescent="0.2">
      <c r="A121" s="73" t="s">
        <v>219</v>
      </c>
      <c r="B121" s="149">
        <v>9.3699999999999992</v>
      </c>
      <c r="C121" s="150">
        <v>4439</v>
      </c>
      <c r="D121" s="150"/>
      <c r="E121" s="148"/>
      <c r="F121" s="148"/>
      <c r="G121" s="148"/>
      <c r="H121" s="148"/>
      <c r="I121" s="148"/>
      <c r="J121" s="148"/>
      <c r="K121" s="148"/>
      <c r="L121" s="148"/>
      <c r="M121" s="148"/>
      <c r="N121" s="152">
        <v>9.83</v>
      </c>
      <c r="O121" s="150">
        <v>43300.106</v>
      </c>
      <c r="P121" s="150"/>
      <c r="Q121" s="149"/>
      <c r="R121" s="150"/>
      <c r="S121" s="150"/>
      <c r="T121" s="148"/>
      <c r="U121" s="148"/>
      <c r="V121" s="148"/>
      <c r="W121" s="205"/>
      <c r="X121" s="206">
        <v>0</v>
      </c>
      <c r="Y121" s="206"/>
      <c r="Z121" s="202" t="str">
        <f t="shared" ref="Z121:Z126" si="180">IF(AA121=0,"N.A.",((K121*L121)+(W121*X121))/AA121)</f>
        <v>N.A.</v>
      </c>
      <c r="AA121" s="201">
        <f t="shared" ref="AA121:AA126" si="181">+L121+X121</f>
        <v>0</v>
      </c>
      <c r="AB121" s="201"/>
      <c r="AC121" s="203" t="str">
        <f t="shared" ref="AC121:AC126" si="182">IF(AD121=0,"N.A.",((E121*F121)+(Q121*R121))/AD121)</f>
        <v>N.A.</v>
      </c>
      <c r="AD121" s="201">
        <f t="shared" ref="AD121:AD126" si="183">+F121+R121</f>
        <v>0</v>
      </c>
      <c r="AE121" s="201"/>
      <c r="AF121" s="204" t="str">
        <f t="shared" ref="AF121:AF126" si="184">IF(AG121=0,"N.A.",((H121*I121)+(T121*U121))/AG121)</f>
        <v>N.A.</v>
      </c>
      <c r="AG121" s="201">
        <f t="shared" ref="AG121:AG126" si="185">+I121+U121</f>
        <v>0</v>
      </c>
      <c r="AH121" s="201"/>
      <c r="AI121" s="204">
        <f t="shared" ref="AI121:AI126" si="186">IF(AJ121=0,"N.A.",((B121*C121)+(N121*O121))/AJ121)</f>
        <v>9.787227100147204</v>
      </c>
      <c r="AJ121" s="201">
        <f t="shared" ref="AJ121:AJ126" si="187">+C121+O121</f>
        <v>47739.106</v>
      </c>
      <c r="AK121" s="201"/>
      <c r="AL121" s="193">
        <f t="shared" ref="AL121:AM136" si="188">+AA121+AG121</f>
        <v>0</v>
      </c>
      <c r="AM121" s="193">
        <f t="shared" si="168"/>
        <v>0</v>
      </c>
      <c r="AN121" s="193">
        <f t="shared" ref="AN121:AO136" si="189">+AD121+AJ121</f>
        <v>47739.106</v>
      </c>
      <c r="AO121" s="193">
        <f t="shared" si="169"/>
        <v>0</v>
      </c>
    </row>
    <row r="122" spans="1:41" x14ac:dyDescent="0.2">
      <c r="A122" s="73" t="s">
        <v>221</v>
      </c>
      <c r="B122" s="149">
        <v>9.35</v>
      </c>
      <c r="C122" s="150">
        <v>8240.3310000000001</v>
      </c>
      <c r="D122" s="150"/>
      <c r="E122" s="148"/>
      <c r="F122" s="148"/>
      <c r="G122" s="148"/>
      <c r="H122" s="148"/>
      <c r="I122" s="148"/>
      <c r="J122" s="148"/>
      <c r="K122" s="148"/>
      <c r="L122" s="148"/>
      <c r="M122" s="148"/>
      <c r="N122" s="152">
        <v>9.9600000000000009</v>
      </c>
      <c r="O122" s="150">
        <v>63222.540999999997</v>
      </c>
      <c r="P122" s="150"/>
      <c r="Q122" s="149"/>
      <c r="R122" s="150"/>
      <c r="S122" s="150"/>
      <c r="T122" s="148"/>
      <c r="U122" s="148"/>
      <c r="V122" s="148"/>
      <c r="W122" s="205"/>
      <c r="X122" s="206">
        <v>0</v>
      </c>
      <c r="Y122" s="206"/>
      <c r="Z122" s="202" t="str">
        <f t="shared" si="180"/>
        <v>N.A.</v>
      </c>
      <c r="AA122" s="201">
        <f t="shared" si="181"/>
        <v>0</v>
      </c>
      <c r="AB122" s="201"/>
      <c r="AC122" s="203" t="str">
        <f t="shared" si="182"/>
        <v>N.A.</v>
      </c>
      <c r="AD122" s="201">
        <f t="shared" si="183"/>
        <v>0</v>
      </c>
      <c r="AE122" s="201"/>
      <c r="AF122" s="204" t="str">
        <f t="shared" si="184"/>
        <v>N.A.</v>
      </c>
      <c r="AG122" s="201">
        <f t="shared" si="185"/>
        <v>0</v>
      </c>
      <c r="AH122" s="201"/>
      <c r="AI122" s="204">
        <f t="shared" si="186"/>
        <v>9.8896613504422266</v>
      </c>
      <c r="AJ122" s="201">
        <f t="shared" si="187"/>
        <v>71462.872000000003</v>
      </c>
      <c r="AK122" s="201"/>
      <c r="AL122" s="193">
        <f t="shared" si="188"/>
        <v>0</v>
      </c>
      <c r="AM122" s="193">
        <f t="shared" si="168"/>
        <v>0</v>
      </c>
      <c r="AN122" s="193">
        <f t="shared" si="189"/>
        <v>71462.872000000003</v>
      </c>
      <c r="AO122" s="193">
        <f t="shared" si="169"/>
        <v>0</v>
      </c>
    </row>
    <row r="123" spans="1:41" x14ac:dyDescent="0.2">
      <c r="A123" s="73" t="s">
        <v>222</v>
      </c>
      <c r="B123" s="149">
        <v>8.84</v>
      </c>
      <c r="C123" s="150">
        <v>13761.816000000001</v>
      </c>
      <c r="D123" s="150"/>
      <c r="E123" s="148"/>
      <c r="F123" s="148"/>
      <c r="G123" s="148"/>
      <c r="H123" s="148"/>
      <c r="I123" s="148"/>
      <c r="J123" s="148"/>
      <c r="K123" s="148"/>
      <c r="L123" s="148"/>
      <c r="M123" s="148"/>
      <c r="N123" s="152">
        <v>10.050000000000001</v>
      </c>
      <c r="O123" s="150">
        <v>44654.707999999999</v>
      </c>
      <c r="P123" s="150"/>
      <c r="Q123" s="149"/>
      <c r="R123" s="150"/>
      <c r="S123" s="150"/>
      <c r="T123" s="148"/>
      <c r="U123" s="148"/>
      <c r="V123" s="148"/>
      <c r="W123" s="205"/>
      <c r="X123" s="206">
        <v>0</v>
      </c>
      <c r="Y123" s="206"/>
      <c r="Z123" s="202" t="str">
        <f t="shared" si="180"/>
        <v>N.A.</v>
      </c>
      <c r="AA123" s="201">
        <f t="shared" si="181"/>
        <v>0</v>
      </c>
      <c r="AB123" s="201"/>
      <c r="AC123" s="203" t="str">
        <f t="shared" si="182"/>
        <v>N.A.</v>
      </c>
      <c r="AD123" s="201">
        <f t="shared" si="183"/>
        <v>0</v>
      </c>
      <c r="AE123" s="201"/>
      <c r="AF123" s="204" t="str">
        <f t="shared" si="184"/>
        <v>N.A.</v>
      </c>
      <c r="AG123" s="201">
        <f t="shared" si="185"/>
        <v>0</v>
      </c>
      <c r="AH123" s="201"/>
      <c r="AI123" s="204">
        <f t="shared" si="186"/>
        <v>9.7649471379022827</v>
      </c>
      <c r="AJ123" s="201">
        <f t="shared" si="187"/>
        <v>58416.523999999998</v>
      </c>
      <c r="AK123" s="201"/>
      <c r="AL123" s="193">
        <f t="shared" si="188"/>
        <v>0</v>
      </c>
      <c r="AM123" s="193">
        <f t="shared" si="168"/>
        <v>0</v>
      </c>
      <c r="AN123" s="193">
        <f t="shared" si="189"/>
        <v>58416.523999999998</v>
      </c>
      <c r="AO123" s="193">
        <f t="shared" si="169"/>
        <v>0</v>
      </c>
    </row>
    <row r="124" spans="1:41" x14ac:dyDescent="0.2">
      <c r="A124" s="73" t="s">
        <v>224</v>
      </c>
      <c r="B124" s="149">
        <v>11</v>
      </c>
      <c r="C124" s="150">
        <v>13478.197</v>
      </c>
      <c r="D124" s="150"/>
      <c r="E124" s="148"/>
      <c r="F124" s="148"/>
      <c r="G124" s="148"/>
      <c r="H124" s="148"/>
      <c r="I124" s="148"/>
      <c r="J124" s="148"/>
      <c r="K124" s="148"/>
      <c r="L124" s="148"/>
      <c r="M124" s="148"/>
      <c r="N124" s="152">
        <v>10.27</v>
      </c>
      <c r="O124" s="150">
        <v>48385.483999999997</v>
      </c>
      <c r="P124" s="150"/>
      <c r="Q124" s="149"/>
      <c r="R124" s="150"/>
      <c r="S124" s="150"/>
      <c r="T124" s="148"/>
      <c r="U124" s="148"/>
      <c r="V124" s="148"/>
      <c r="W124" s="205"/>
      <c r="X124" s="206">
        <v>0</v>
      </c>
      <c r="Y124" s="206"/>
      <c r="Z124" s="202" t="str">
        <f t="shared" si="180"/>
        <v>N.A.</v>
      </c>
      <c r="AA124" s="201">
        <f t="shared" si="181"/>
        <v>0</v>
      </c>
      <c r="AB124" s="201"/>
      <c r="AC124" s="203" t="str">
        <f t="shared" si="182"/>
        <v>N.A.</v>
      </c>
      <c r="AD124" s="201">
        <f t="shared" si="183"/>
        <v>0</v>
      </c>
      <c r="AE124" s="201"/>
      <c r="AF124" s="204" t="str">
        <f t="shared" si="184"/>
        <v>N.A.</v>
      </c>
      <c r="AG124" s="201">
        <f t="shared" si="185"/>
        <v>0</v>
      </c>
      <c r="AH124" s="201"/>
      <c r="AI124" s="204">
        <f t="shared" si="186"/>
        <v>10.429044590476275</v>
      </c>
      <c r="AJ124" s="201">
        <f t="shared" si="187"/>
        <v>61863.680999999997</v>
      </c>
      <c r="AK124" s="201"/>
      <c r="AL124" s="193">
        <f t="shared" si="188"/>
        <v>0</v>
      </c>
      <c r="AM124" s="193">
        <f t="shared" si="188"/>
        <v>0</v>
      </c>
      <c r="AN124" s="193">
        <f t="shared" si="189"/>
        <v>61863.680999999997</v>
      </c>
      <c r="AO124" s="193">
        <f t="shared" si="189"/>
        <v>0</v>
      </c>
    </row>
    <row r="125" spans="1:41" x14ac:dyDescent="0.2">
      <c r="A125" s="73" t="s">
        <v>225</v>
      </c>
      <c r="B125" s="149">
        <v>10.56</v>
      </c>
      <c r="C125" s="150">
        <v>16912.942999999999</v>
      </c>
      <c r="D125" s="150"/>
      <c r="E125" s="148"/>
      <c r="F125" s="148"/>
      <c r="G125" s="148"/>
      <c r="H125" s="148"/>
      <c r="I125" s="148"/>
      <c r="J125" s="148"/>
      <c r="K125" s="148"/>
      <c r="L125" s="148"/>
      <c r="M125" s="148"/>
      <c r="N125" s="152">
        <v>10.3</v>
      </c>
      <c r="O125" s="150">
        <v>48336.866000000002</v>
      </c>
      <c r="P125" s="150"/>
      <c r="Q125" s="149"/>
      <c r="R125" s="150"/>
      <c r="S125" s="150"/>
      <c r="T125" s="148"/>
      <c r="U125" s="148"/>
      <c r="V125" s="148"/>
      <c r="W125" s="205"/>
      <c r="X125" s="206">
        <v>0</v>
      </c>
      <c r="Y125" s="206"/>
      <c r="Z125" s="202" t="str">
        <f t="shared" si="180"/>
        <v>N.A.</v>
      </c>
      <c r="AA125" s="201">
        <f t="shared" si="181"/>
        <v>0</v>
      </c>
      <c r="AB125" s="201"/>
      <c r="AC125" s="203" t="str">
        <f t="shared" si="182"/>
        <v>N.A.</v>
      </c>
      <c r="AD125" s="201">
        <f t="shared" si="183"/>
        <v>0</v>
      </c>
      <c r="AE125" s="201"/>
      <c r="AF125" s="204" t="str">
        <f t="shared" si="184"/>
        <v>N.A.</v>
      </c>
      <c r="AG125" s="201">
        <f t="shared" si="185"/>
        <v>0</v>
      </c>
      <c r="AH125" s="201"/>
      <c r="AI125" s="204">
        <f t="shared" si="186"/>
        <v>10.367392767080744</v>
      </c>
      <c r="AJ125" s="201">
        <f t="shared" si="187"/>
        <v>65249.809000000001</v>
      </c>
      <c r="AK125" s="201"/>
      <c r="AL125" s="193">
        <f t="shared" si="188"/>
        <v>0</v>
      </c>
      <c r="AM125" s="193">
        <f t="shared" si="188"/>
        <v>0</v>
      </c>
      <c r="AN125" s="193">
        <f t="shared" si="189"/>
        <v>65249.809000000001</v>
      </c>
      <c r="AO125" s="193">
        <f t="shared" si="189"/>
        <v>0</v>
      </c>
    </row>
    <row r="126" spans="1:41" x14ac:dyDescent="0.2">
      <c r="A126" s="73" t="s">
        <v>226</v>
      </c>
      <c r="B126" s="149">
        <v>8.5399999999999991</v>
      </c>
      <c r="C126" s="150">
        <v>27574.806</v>
      </c>
      <c r="D126" s="150"/>
      <c r="E126" s="148"/>
      <c r="F126" s="148"/>
      <c r="G126" s="148"/>
      <c r="H126" s="148"/>
      <c r="I126" s="148"/>
      <c r="J126" s="148"/>
      <c r="K126" s="148"/>
      <c r="L126" s="148"/>
      <c r="M126" s="148"/>
      <c r="N126" s="152">
        <v>10.25</v>
      </c>
      <c r="O126" s="150">
        <v>44743.983</v>
      </c>
      <c r="P126" s="150"/>
      <c r="Q126" s="149"/>
      <c r="R126" s="150"/>
      <c r="S126" s="150"/>
      <c r="T126" s="148"/>
      <c r="U126" s="148"/>
      <c r="V126" s="148"/>
      <c r="W126" s="205"/>
      <c r="X126" s="206">
        <v>0</v>
      </c>
      <c r="Y126" s="206"/>
      <c r="Z126" s="202" t="str">
        <f t="shared" si="180"/>
        <v>N.A.</v>
      </c>
      <c r="AA126" s="201">
        <f t="shared" si="181"/>
        <v>0</v>
      </c>
      <c r="AB126" s="201"/>
      <c r="AC126" s="203" t="str">
        <f t="shared" si="182"/>
        <v>N.A.</v>
      </c>
      <c r="AD126" s="201">
        <f t="shared" si="183"/>
        <v>0</v>
      </c>
      <c r="AE126" s="201"/>
      <c r="AF126" s="204" t="str">
        <f t="shared" si="184"/>
        <v>N.A.</v>
      </c>
      <c r="AG126" s="201">
        <f t="shared" si="185"/>
        <v>0</v>
      </c>
      <c r="AH126" s="201"/>
      <c r="AI126" s="204">
        <f t="shared" si="186"/>
        <v>9.5979852343766439</v>
      </c>
      <c r="AJ126" s="201">
        <f t="shared" si="187"/>
        <v>72318.789000000004</v>
      </c>
      <c r="AK126" s="201"/>
      <c r="AL126" s="193">
        <f t="shared" si="188"/>
        <v>0</v>
      </c>
      <c r="AM126" s="193">
        <f t="shared" si="188"/>
        <v>0</v>
      </c>
      <c r="AN126" s="193">
        <f t="shared" si="189"/>
        <v>72318.789000000004</v>
      </c>
      <c r="AO126" s="193">
        <f t="shared" si="189"/>
        <v>0</v>
      </c>
    </row>
    <row r="127" spans="1:41" x14ac:dyDescent="0.2">
      <c r="A127" s="73" t="s">
        <v>227</v>
      </c>
      <c r="B127" s="149">
        <v>9.31</v>
      </c>
      <c r="C127" s="150">
        <v>11395.482</v>
      </c>
      <c r="D127" s="150"/>
      <c r="E127" s="148"/>
      <c r="F127" s="148"/>
      <c r="G127" s="148"/>
      <c r="H127" s="148"/>
      <c r="I127" s="148"/>
      <c r="J127" s="148"/>
      <c r="K127" s="148"/>
      <c r="L127" s="148"/>
      <c r="M127" s="148"/>
      <c r="N127" s="152">
        <v>10.37</v>
      </c>
      <c r="O127" s="150">
        <v>39870.095000000001</v>
      </c>
      <c r="P127" s="150"/>
      <c r="Q127" s="149"/>
      <c r="R127" s="150"/>
      <c r="S127" s="150"/>
      <c r="T127" s="148"/>
      <c r="U127" s="148"/>
      <c r="V127" s="148"/>
      <c r="W127" s="205"/>
      <c r="X127" s="206">
        <v>0</v>
      </c>
      <c r="Y127" s="206"/>
      <c r="Z127" s="202" t="str">
        <f t="shared" ref="Z127:Z133" si="190">IF(AA127=0,"N.A.",((K127*L127)+(W127*X127))/AA127)</f>
        <v>N.A.</v>
      </c>
      <c r="AA127" s="201">
        <f t="shared" ref="AA127:AA133" si="191">+L127+X127</f>
        <v>0</v>
      </c>
      <c r="AB127" s="201"/>
      <c r="AC127" s="203" t="str">
        <f t="shared" ref="AC127:AC133" si="192">IF(AD127=0,"N.A.",((E127*F127)+(Q127*R127))/AD127)</f>
        <v>N.A.</v>
      </c>
      <c r="AD127" s="201">
        <f t="shared" ref="AD127:AD133" si="193">+F127+R127</f>
        <v>0</v>
      </c>
      <c r="AE127" s="201"/>
      <c r="AF127" s="204" t="str">
        <f t="shared" ref="AF127:AF133" si="194">IF(AG127=0,"N.A.",((H127*I127)+(T127*U127))/AG127)</f>
        <v>N.A.</v>
      </c>
      <c r="AG127" s="201">
        <f t="shared" ref="AG127:AG133" si="195">+I127+U127</f>
        <v>0</v>
      </c>
      <c r="AH127" s="201"/>
      <c r="AI127" s="204">
        <f t="shared" ref="AI127:AI133" si="196">IF(AJ127=0,"N.A.",((B127*C127)+(N127*O127))/AJ127)</f>
        <v>10.134379694390251</v>
      </c>
      <c r="AJ127" s="201">
        <f t="shared" ref="AJ127:AJ133" si="197">+C127+O127</f>
        <v>51265.577000000005</v>
      </c>
      <c r="AK127" s="201"/>
      <c r="AL127" s="193">
        <f t="shared" ref="AL127:AL133" si="198">+AA127+AG127</f>
        <v>0</v>
      </c>
      <c r="AM127" s="193">
        <f t="shared" si="188"/>
        <v>0</v>
      </c>
      <c r="AN127" s="193">
        <f t="shared" ref="AN127:AN133" si="199">+AD127+AJ127</f>
        <v>51265.577000000005</v>
      </c>
      <c r="AO127" s="193">
        <f t="shared" si="189"/>
        <v>0</v>
      </c>
    </row>
    <row r="128" spans="1:41" x14ac:dyDescent="0.2">
      <c r="A128" s="73" t="s">
        <v>228</v>
      </c>
      <c r="B128" s="149">
        <v>8.85</v>
      </c>
      <c r="C128" s="150">
        <v>32709.618999999999</v>
      </c>
      <c r="D128" s="150"/>
      <c r="E128" s="148"/>
      <c r="F128" s="148"/>
      <c r="G128" s="148"/>
      <c r="H128" s="148"/>
      <c r="I128" s="148"/>
      <c r="J128" s="148"/>
      <c r="K128" s="148"/>
      <c r="L128" s="148"/>
      <c r="M128" s="148"/>
      <c r="N128" s="152">
        <v>10.38</v>
      </c>
      <c r="O128" s="150">
        <v>69569.631999999998</v>
      </c>
      <c r="P128" s="150"/>
      <c r="Q128" s="149"/>
      <c r="R128" s="150"/>
      <c r="S128" s="150"/>
      <c r="T128" s="148"/>
      <c r="U128" s="148"/>
      <c r="V128" s="148"/>
      <c r="W128" s="205"/>
      <c r="X128" s="206">
        <v>0</v>
      </c>
      <c r="Y128" s="206"/>
      <c r="Z128" s="202" t="str">
        <f t="shared" si="190"/>
        <v>N.A.</v>
      </c>
      <c r="AA128" s="201">
        <f t="shared" si="191"/>
        <v>0</v>
      </c>
      <c r="AB128" s="201"/>
      <c r="AC128" s="203" t="str">
        <f t="shared" si="192"/>
        <v>N.A.</v>
      </c>
      <c r="AD128" s="201">
        <f t="shared" si="193"/>
        <v>0</v>
      </c>
      <c r="AE128" s="201"/>
      <c r="AF128" s="204" t="str">
        <f t="shared" si="194"/>
        <v>N.A.</v>
      </c>
      <c r="AG128" s="201">
        <f t="shared" si="195"/>
        <v>0</v>
      </c>
      <c r="AH128" s="201"/>
      <c r="AI128" s="204">
        <f t="shared" si="196"/>
        <v>9.8906953113100151</v>
      </c>
      <c r="AJ128" s="201">
        <f t="shared" si="197"/>
        <v>102279.25099999999</v>
      </c>
      <c r="AK128" s="201"/>
      <c r="AL128" s="193">
        <f t="shared" si="198"/>
        <v>0</v>
      </c>
      <c r="AM128" s="193">
        <f t="shared" si="188"/>
        <v>0</v>
      </c>
      <c r="AN128" s="193">
        <f t="shared" si="199"/>
        <v>102279.25099999999</v>
      </c>
      <c r="AO128" s="193">
        <f t="shared" si="189"/>
        <v>0</v>
      </c>
    </row>
    <row r="129" spans="1:41" x14ac:dyDescent="0.2">
      <c r="A129" s="73" t="s">
        <v>229</v>
      </c>
      <c r="B129" s="149">
        <v>8.44</v>
      </c>
      <c r="C129" s="150">
        <v>18603.207999999999</v>
      </c>
      <c r="D129" s="150"/>
      <c r="E129" s="148"/>
      <c r="F129" s="148"/>
      <c r="G129" s="148"/>
      <c r="H129" s="148"/>
      <c r="I129" s="148"/>
      <c r="J129" s="148"/>
      <c r="K129" s="148"/>
      <c r="L129" s="148"/>
      <c r="M129" s="148"/>
      <c r="N129" s="152">
        <v>10.37</v>
      </c>
      <c r="O129" s="150">
        <v>55327.307999999997</v>
      </c>
      <c r="P129" s="150"/>
      <c r="Q129" s="149"/>
      <c r="R129" s="150"/>
      <c r="S129" s="150"/>
      <c r="T129" s="148"/>
      <c r="U129" s="148"/>
      <c r="V129" s="148"/>
      <c r="W129" s="205"/>
      <c r="X129" s="206">
        <v>0</v>
      </c>
      <c r="Y129" s="206"/>
      <c r="Z129" s="202" t="str">
        <f t="shared" si="190"/>
        <v>N.A.</v>
      </c>
      <c r="AA129" s="201">
        <f t="shared" si="191"/>
        <v>0</v>
      </c>
      <c r="AB129" s="201"/>
      <c r="AC129" s="203" t="str">
        <f t="shared" si="192"/>
        <v>N.A.</v>
      </c>
      <c r="AD129" s="201">
        <f t="shared" si="193"/>
        <v>0</v>
      </c>
      <c r="AE129" s="201"/>
      <c r="AF129" s="204" t="str">
        <f t="shared" si="194"/>
        <v>N.A.</v>
      </c>
      <c r="AG129" s="201">
        <f t="shared" si="195"/>
        <v>0</v>
      </c>
      <c r="AH129" s="201"/>
      <c r="AI129" s="204">
        <f t="shared" si="196"/>
        <v>9.8843522136380031</v>
      </c>
      <c r="AJ129" s="201">
        <f t="shared" si="197"/>
        <v>73930.516000000003</v>
      </c>
      <c r="AK129" s="201"/>
      <c r="AL129" s="193">
        <f t="shared" si="198"/>
        <v>0</v>
      </c>
      <c r="AM129" s="193">
        <f t="shared" si="188"/>
        <v>0</v>
      </c>
      <c r="AN129" s="193">
        <f t="shared" si="199"/>
        <v>73930.516000000003</v>
      </c>
      <c r="AO129" s="193">
        <f t="shared" si="189"/>
        <v>0</v>
      </c>
    </row>
    <row r="130" spans="1:41" x14ac:dyDescent="0.2">
      <c r="A130" s="73" t="s">
        <v>230</v>
      </c>
      <c r="B130" s="149">
        <v>9.07</v>
      </c>
      <c r="C130" s="150">
        <v>24416.127</v>
      </c>
      <c r="D130" s="150"/>
      <c r="E130" s="148"/>
      <c r="F130" s="148"/>
      <c r="G130" s="148"/>
      <c r="H130" s="148"/>
      <c r="I130" s="148"/>
      <c r="J130" s="148"/>
      <c r="K130" s="148"/>
      <c r="L130" s="148"/>
      <c r="M130" s="148"/>
      <c r="N130" s="152">
        <v>10.4</v>
      </c>
      <c r="O130" s="150">
        <v>68045.694000000003</v>
      </c>
      <c r="P130" s="150"/>
      <c r="Q130" s="149"/>
      <c r="R130" s="150"/>
      <c r="S130" s="150"/>
      <c r="T130" s="148"/>
      <c r="U130" s="148"/>
      <c r="V130" s="148"/>
      <c r="W130" s="205"/>
      <c r="X130" s="206">
        <v>0</v>
      </c>
      <c r="Y130" s="206"/>
      <c r="Z130" s="202" t="str">
        <f t="shared" si="190"/>
        <v>N.A.</v>
      </c>
      <c r="AA130" s="201">
        <f t="shared" si="191"/>
        <v>0</v>
      </c>
      <c r="AB130" s="201"/>
      <c r="AC130" s="203" t="str">
        <f t="shared" si="192"/>
        <v>N.A.</v>
      </c>
      <c r="AD130" s="201">
        <f t="shared" si="193"/>
        <v>0</v>
      </c>
      <c r="AE130" s="201"/>
      <c r="AF130" s="204" t="str">
        <f t="shared" si="194"/>
        <v>N.A.</v>
      </c>
      <c r="AG130" s="201">
        <f t="shared" si="195"/>
        <v>0</v>
      </c>
      <c r="AH130" s="201"/>
      <c r="AI130" s="204">
        <f t="shared" si="196"/>
        <v>10.048790727255957</v>
      </c>
      <c r="AJ130" s="201">
        <f t="shared" si="197"/>
        <v>92461.820999999996</v>
      </c>
      <c r="AK130" s="201"/>
      <c r="AL130" s="193">
        <f t="shared" si="198"/>
        <v>0</v>
      </c>
      <c r="AM130" s="193">
        <f t="shared" si="188"/>
        <v>0</v>
      </c>
      <c r="AN130" s="193">
        <f t="shared" si="199"/>
        <v>92461.820999999996</v>
      </c>
      <c r="AO130" s="193">
        <f t="shared" si="189"/>
        <v>0</v>
      </c>
    </row>
    <row r="131" spans="1:41" x14ac:dyDescent="0.2">
      <c r="A131" s="73" t="s">
        <v>232</v>
      </c>
      <c r="B131" s="149">
        <v>7.79</v>
      </c>
      <c r="C131" s="150">
        <v>19439.891</v>
      </c>
      <c r="D131" s="150"/>
      <c r="E131" s="148"/>
      <c r="F131" s="148"/>
      <c r="G131" s="148"/>
      <c r="H131" s="148"/>
      <c r="I131" s="148"/>
      <c r="J131" s="148"/>
      <c r="K131" s="148"/>
      <c r="L131" s="148"/>
      <c r="M131" s="148"/>
      <c r="N131" s="152">
        <v>10.43</v>
      </c>
      <c r="O131" s="150">
        <v>58474.77</v>
      </c>
      <c r="P131" s="150"/>
      <c r="Q131" s="149"/>
      <c r="R131" s="150"/>
      <c r="S131" s="150"/>
      <c r="T131" s="148"/>
      <c r="U131" s="148"/>
      <c r="V131" s="148"/>
      <c r="W131" s="205"/>
      <c r="X131" s="206">
        <v>0</v>
      </c>
      <c r="Y131" s="206"/>
      <c r="Z131" s="202" t="str">
        <f t="shared" si="190"/>
        <v>N.A.</v>
      </c>
      <c r="AA131" s="201">
        <f t="shared" si="191"/>
        <v>0</v>
      </c>
      <c r="AB131" s="201"/>
      <c r="AC131" s="203" t="str">
        <f t="shared" si="192"/>
        <v>N.A.</v>
      </c>
      <c r="AD131" s="201">
        <f t="shared" si="193"/>
        <v>0</v>
      </c>
      <c r="AE131" s="201"/>
      <c r="AF131" s="204" t="str">
        <f t="shared" si="194"/>
        <v>N.A.</v>
      </c>
      <c r="AG131" s="201">
        <f t="shared" si="195"/>
        <v>0</v>
      </c>
      <c r="AH131" s="201"/>
      <c r="AI131" s="204">
        <f t="shared" si="196"/>
        <v>9.7713137966422021</v>
      </c>
      <c r="AJ131" s="201">
        <f t="shared" si="197"/>
        <v>77914.660999999993</v>
      </c>
      <c r="AK131" s="201"/>
      <c r="AL131" s="193">
        <f t="shared" si="198"/>
        <v>0</v>
      </c>
      <c r="AM131" s="193">
        <f t="shared" si="188"/>
        <v>0</v>
      </c>
      <c r="AN131" s="193">
        <f t="shared" si="199"/>
        <v>77914.660999999993</v>
      </c>
      <c r="AO131" s="193">
        <f t="shared" si="189"/>
        <v>0</v>
      </c>
    </row>
    <row r="132" spans="1:41" x14ac:dyDescent="0.2">
      <c r="A132" s="73" t="s">
        <v>233</v>
      </c>
      <c r="B132" s="149">
        <v>7.32</v>
      </c>
      <c r="C132" s="150">
        <v>96413.968999999997</v>
      </c>
      <c r="D132" s="150"/>
      <c r="E132" s="148"/>
      <c r="F132" s="148"/>
      <c r="G132" s="148"/>
      <c r="H132" s="148"/>
      <c r="I132" s="148"/>
      <c r="J132" s="148"/>
      <c r="K132" s="148"/>
      <c r="L132" s="148"/>
      <c r="M132" s="148"/>
      <c r="N132" s="152">
        <v>10.43</v>
      </c>
      <c r="O132" s="150">
        <v>57305.59</v>
      </c>
      <c r="P132" s="150"/>
      <c r="Q132" s="149"/>
      <c r="R132" s="150"/>
      <c r="S132" s="150"/>
      <c r="T132" s="148"/>
      <c r="U132" s="148"/>
      <c r="V132" s="148"/>
      <c r="W132" s="205"/>
      <c r="X132" s="206">
        <v>0</v>
      </c>
      <c r="Y132" s="206"/>
      <c r="Z132" s="202" t="str">
        <f t="shared" si="190"/>
        <v>N.A.</v>
      </c>
      <c r="AA132" s="201">
        <f t="shared" si="191"/>
        <v>0</v>
      </c>
      <c r="AB132" s="201"/>
      <c r="AC132" s="203" t="str">
        <f t="shared" si="192"/>
        <v>N.A.</v>
      </c>
      <c r="AD132" s="201">
        <f t="shared" si="193"/>
        <v>0</v>
      </c>
      <c r="AE132" s="201"/>
      <c r="AF132" s="204" t="str">
        <f t="shared" si="194"/>
        <v>N.A.</v>
      </c>
      <c r="AG132" s="201">
        <f t="shared" si="195"/>
        <v>0</v>
      </c>
      <c r="AH132" s="201"/>
      <c r="AI132" s="204">
        <f t="shared" si="196"/>
        <v>8.4793865221796523</v>
      </c>
      <c r="AJ132" s="201">
        <f t="shared" si="197"/>
        <v>153719.55900000001</v>
      </c>
      <c r="AK132" s="201"/>
      <c r="AL132" s="193">
        <f t="shared" si="198"/>
        <v>0</v>
      </c>
      <c r="AM132" s="193">
        <f t="shared" si="188"/>
        <v>0</v>
      </c>
      <c r="AN132" s="193">
        <f t="shared" si="199"/>
        <v>153719.55900000001</v>
      </c>
      <c r="AO132" s="193">
        <f t="shared" si="189"/>
        <v>0</v>
      </c>
    </row>
    <row r="133" spans="1:41" x14ac:dyDescent="0.2">
      <c r="A133" s="73" t="s">
        <v>234</v>
      </c>
      <c r="B133" s="149">
        <v>8.59</v>
      </c>
      <c r="C133" s="150">
        <v>37494.964</v>
      </c>
      <c r="D133" s="150"/>
      <c r="E133" s="148"/>
      <c r="F133" s="148"/>
      <c r="G133" s="148"/>
      <c r="H133" s="148"/>
      <c r="I133" s="148"/>
      <c r="J133" s="148"/>
      <c r="K133" s="148"/>
      <c r="L133" s="148"/>
      <c r="M133" s="148"/>
      <c r="N133" s="152">
        <v>10.56</v>
      </c>
      <c r="O133" s="150">
        <v>48417.608999999997</v>
      </c>
      <c r="P133" s="150"/>
      <c r="Q133" s="149"/>
      <c r="R133" s="150"/>
      <c r="S133" s="150"/>
      <c r="T133" s="148"/>
      <c r="U133" s="148"/>
      <c r="V133" s="148"/>
      <c r="W133" s="205"/>
      <c r="X133" s="206">
        <v>0</v>
      </c>
      <c r="Y133" s="206"/>
      <c r="Z133" s="202" t="str">
        <f t="shared" si="190"/>
        <v>N.A.</v>
      </c>
      <c r="AA133" s="201">
        <f t="shared" si="191"/>
        <v>0</v>
      </c>
      <c r="AB133" s="201"/>
      <c r="AC133" s="203" t="str">
        <f t="shared" si="192"/>
        <v>N.A.</v>
      </c>
      <c r="AD133" s="201">
        <f t="shared" si="193"/>
        <v>0</v>
      </c>
      <c r="AE133" s="201"/>
      <c r="AF133" s="204" t="str">
        <f t="shared" si="194"/>
        <v>N.A.</v>
      </c>
      <c r="AG133" s="201">
        <f t="shared" si="195"/>
        <v>0</v>
      </c>
      <c r="AH133" s="201"/>
      <c r="AI133" s="204">
        <f t="shared" si="196"/>
        <v>9.7002296951343787</v>
      </c>
      <c r="AJ133" s="201">
        <f t="shared" si="197"/>
        <v>85912.573000000004</v>
      </c>
      <c r="AK133" s="201"/>
      <c r="AL133" s="193">
        <f t="shared" si="198"/>
        <v>0</v>
      </c>
      <c r="AM133" s="193">
        <f t="shared" si="188"/>
        <v>0</v>
      </c>
      <c r="AN133" s="193">
        <f t="shared" si="199"/>
        <v>85912.573000000004</v>
      </c>
      <c r="AO133" s="193">
        <f t="shared" si="189"/>
        <v>0</v>
      </c>
    </row>
    <row r="134" spans="1:41" x14ac:dyDescent="0.2">
      <c r="A134" s="73" t="s">
        <v>235</v>
      </c>
      <c r="B134" s="149">
        <v>8.26</v>
      </c>
      <c r="C134" s="150">
        <v>41265.366000000002</v>
      </c>
      <c r="D134" s="150"/>
      <c r="E134" s="148"/>
      <c r="F134" s="148"/>
      <c r="G134" s="148"/>
      <c r="H134" s="148"/>
      <c r="I134" s="148"/>
      <c r="J134" s="148"/>
      <c r="K134" s="148"/>
      <c r="L134" s="148"/>
      <c r="M134" s="148"/>
      <c r="N134" s="152">
        <v>10.47</v>
      </c>
      <c r="O134" s="150">
        <v>69593.56</v>
      </c>
      <c r="P134" s="150"/>
      <c r="Q134" s="149"/>
      <c r="R134" s="150"/>
      <c r="S134" s="150"/>
      <c r="T134" s="148">
        <v>11.47</v>
      </c>
      <c r="U134" s="150">
        <v>5166.07</v>
      </c>
      <c r="V134" s="150"/>
      <c r="W134" s="205"/>
      <c r="X134" s="206">
        <v>0</v>
      </c>
      <c r="Y134" s="206"/>
      <c r="Z134" s="202" t="str">
        <f t="shared" ref="Z134:Z139" si="200">IF(AA134=0,"N.A.",((K134*L134)+(W134*X134))/AA134)</f>
        <v>N.A.</v>
      </c>
      <c r="AA134" s="201">
        <f t="shared" ref="AA134:AA139" si="201">+L134+X134</f>
        <v>0</v>
      </c>
      <c r="AB134" s="201"/>
      <c r="AC134" s="203" t="str">
        <f t="shared" ref="AC134:AC139" si="202">IF(AD134=0,"N.A.",((E134*F134)+(Q134*R134))/AD134)</f>
        <v>N.A.</v>
      </c>
      <c r="AD134" s="201">
        <f t="shared" ref="AD134:AD139" si="203">+F134+R134</f>
        <v>0</v>
      </c>
      <c r="AE134" s="201"/>
      <c r="AF134" s="204">
        <f t="shared" ref="AF134:AF139" si="204">IF(AG134=0,"N.A.",((H134*I134)+(T134*U134))/AG134)</f>
        <v>11.47</v>
      </c>
      <c r="AG134" s="201">
        <f t="shared" ref="AG134:AG139" si="205">+I134+U134</f>
        <v>5166.07</v>
      </c>
      <c r="AH134" s="201"/>
      <c r="AI134" s="204">
        <f t="shared" ref="AI134:AI139" si="206">IF(AJ134=0,"N.A.",((B134*C134)+(N134*O134))/AJ134)</f>
        <v>9.6473647630322521</v>
      </c>
      <c r="AJ134" s="201">
        <f t="shared" ref="AJ134:AJ139" si="207">+C134+O134</f>
        <v>110858.92600000001</v>
      </c>
      <c r="AK134" s="201"/>
      <c r="AL134" s="193">
        <f t="shared" ref="AL134:AM149" si="208">+AA134+AG134</f>
        <v>5166.07</v>
      </c>
      <c r="AM134" s="193">
        <f t="shared" si="188"/>
        <v>0</v>
      </c>
      <c r="AN134" s="193">
        <f t="shared" ref="AN134:AO149" si="209">+AD134+AJ134</f>
        <v>110858.92600000001</v>
      </c>
      <c r="AO134" s="193">
        <f t="shared" si="189"/>
        <v>0</v>
      </c>
    </row>
    <row r="135" spans="1:41" x14ac:dyDescent="0.2">
      <c r="A135" s="73" t="s">
        <v>236</v>
      </c>
      <c r="B135" s="149">
        <v>8.56</v>
      </c>
      <c r="C135" s="150">
        <v>47701.843000000001</v>
      </c>
      <c r="D135" s="150"/>
      <c r="E135" s="148"/>
      <c r="F135" s="148"/>
      <c r="G135" s="148"/>
      <c r="H135" s="148"/>
      <c r="I135" s="148"/>
      <c r="J135" s="148"/>
      <c r="K135" s="148"/>
      <c r="L135" s="148"/>
      <c r="M135" s="148"/>
      <c r="N135" s="152">
        <v>10.3</v>
      </c>
      <c r="O135" s="150">
        <v>59899.341999999997</v>
      </c>
      <c r="P135" s="150"/>
      <c r="Q135" s="149"/>
      <c r="R135" s="150"/>
      <c r="S135" s="150"/>
      <c r="T135" s="148">
        <v>11.56</v>
      </c>
      <c r="U135" s="150">
        <v>2526.9189999999999</v>
      </c>
      <c r="V135" s="150"/>
      <c r="W135" s="205"/>
      <c r="X135" s="206">
        <v>0</v>
      </c>
      <c r="Y135" s="206"/>
      <c r="Z135" s="202" t="str">
        <f t="shared" si="200"/>
        <v>N.A.</v>
      </c>
      <c r="AA135" s="201">
        <f t="shared" si="201"/>
        <v>0</v>
      </c>
      <c r="AB135" s="201"/>
      <c r="AC135" s="203" t="str">
        <f t="shared" si="202"/>
        <v>N.A.</v>
      </c>
      <c r="AD135" s="201">
        <f t="shared" si="203"/>
        <v>0</v>
      </c>
      <c r="AE135" s="201"/>
      <c r="AF135" s="204">
        <f t="shared" si="204"/>
        <v>11.56</v>
      </c>
      <c r="AG135" s="201">
        <f t="shared" si="205"/>
        <v>2526.9189999999999</v>
      </c>
      <c r="AH135" s="201"/>
      <c r="AI135" s="204">
        <f t="shared" si="206"/>
        <v>9.5286218147132864</v>
      </c>
      <c r="AJ135" s="201">
        <f t="shared" si="207"/>
        <v>107601.185</v>
      </c>
      <c r="AK135" s="201"/>
      <c r="AL135" s="193">
        <f t="shared" si="208"/>
        <v>2526.9189999999999</v>
      </c>
      <c r="AM135" s="193">
        <f t="shared" si="188"/>
        <v>0</v>
      </c>
      <c r="AN135" s="193">
        <f t="shared" si="209"/>
        <v>107601.185</v>
      </c>
      <c r="AO135" s="193">
        <f t="shared" si="189"/>
        <v>0</v>
      </c>
    </row>
    <row r="136" spans="1:41" x14ac:dyDescent="0.2">
      <c r="A136" s="73" t="s">
        <v>237</v>
      </c>
      <c r="B136" s="149">
        <v>9.48</v>
      </c>
      <c r="C136" s="150">
        <v>29810.784</v>
      </c>
      <c r="D136" s="150"/>
      <c r="E136" s="148"/>
      <c r="F136" s="148"/>
      <c r="G136" s="148"/>
      <c r="H136" s="148"/>
      <c r="I136" s="148"/>
      <c r="J136" s="148"/>
      <c r="K136" s="148"/>
      <c r="L136" s="148"/>
      <c r="M136" s="148"/>
      <c r="N136" s="152">
        <v>10.29</v>
      </c>
      <c r="O136" s="150">
        <v>54273.694000000003</v>
      </c>
      <c r="P136" s="150"/>
      <c r="Q136" s="149"/>
      <c r="R136" s="150"/>
      <c r="S136" s="150"/>
      <c r="T136" s="149">
        <v>11.8</v>
      </c>
      <c r="U136" s="150">
        <v>1408.539</v>
      </c>
      <c r="V136" s="150"/>
      <c r="W136" s="205"/>
      <c r="X136" s="206">
        <v>0</v>
      </c>
      <c r="Y136" s="206"/>
      <c r="Z136" s="202" t="str">
        <f t="shared" si="200"/>
        <v>N.A.</v>
      </c>
      <c r="AA136" s="201">
        <f t="shared" si="201"/>
        <v>0</v>
      </c>
      <c r="AB136" s="201"/>
      <c r="AC136" s="203" t="str">
        <f t="shared" si="202"/>
        <v>N.A.</v>
      </c>
      <c r="AD136" s="201">
        <f t="shared" si="203"/>
        <v>0</v>
      </c>
      <c r="AE136" s="201"/>
      <c r="AF136" s="204">
        <f t="shared" si="204"/>
        <v>11.8</v>
      </c>
      <c r="AG136" s="201">
        <f t="shared" si="205"/>
        <v>1408.539</v>
      </c>
      <c r="AH136" s="201"/>
      <c r="AI136" s="204">
        <f t="shared" si="206"/>
        <v>10.002827675043664</v>
      </c>
      <c r="AJ136" s="201">
        <f t="shared" si="207"/>
        <v>84084.478000000003</v>
      </c>
      <c r="AK136" s="201"/>
      <c r="AL136" s="193">
        <f t="shared" si="208"/>
        <v>1408.539</v>
      </c>
      <c r="AM136" s="193">
        <f t="shared" si="188"/>
        <v>0</v>
      </c>
      <c r="AN136" s="193">
        <f t="shared" si="209"/>
        <v>84084.478000000003</v>
      </c>
      <c r="AO136" s="193">
        <f t="shared" si="189"/>
        <v>0</v>
      </c>
    </row>
    <row r="137" spans="1:41" x14ac:dyDescent="0.2">
      <c r="A137" s="73" t="s">
        <v>238</v>
      </c>
      <c r="B137" s="149">
        <v>8.9700000000000006</v>
      </c>
      <c r="C137" s="150">
        <v>55481.629000000001</v>
      </c>
      <c r="D137" s="150"/>
      <c r="E137" s="148"/>
      <c r="F137" s="148"/>
      <c r="G137" s="148"/>
      <c r="H137" s="148"/>
      <c r="I137" s="148"/>
      <c r="J137" s="148"/>
      <c r="K137" s="148"/>
      <c r="L137" s="148"/>
      <c r="M137" s="148"/>
      <c r="N137" s="152">
        <v>10.220000000000001</v>
      </c>
      <c r="O137" s="150">
        <v>74815.205000000002</v>
      </c>
      <c r="P137" s="150"/>
      <c r="Q137" s="149"/>
      <c r="R137" s="150"/>
      <c r="S137" s="150"/>
      <c r="T137" s="149">
        <v>11.78</v>
      </c>
      <c r="U137" s="150">
        <v>2865.9160000000002</v>
      </c>
      <c r="V137" s="150"/>
      <c r="W137" s="205"/>
      <c r="X137" s="206">
        <v>0</v>
      </c>
      <c r="Y137" s="206"/>
      <c r="Z137" s="202" t="str">
        <f t="shared" si="200"/>
        <v>N.A.</v>
      </c>
      <c r="AA137" s="201">
        <f t="shared" si="201"/>
        <v>0</v>
      </c>
      <c r="AB137" s="201"/>
      <c r="AC137" s="203" t="str">
        <f t="shared" si="202"/>
        <v>N.A.</v>
      </c>
      <c r="AD137" s="201">
        <f t="shared" si="203"/>
        <v>0</v>
      </c>
      <c r="AE137" s="201"/>
      <c r="AF137" s="204">
        <f t="shared" si="204"/>
        <v>11.78</v>
      </c>
      <c r="AG137" s="201">
        <f t="shared" si="205"/>
        <v>2865.9160000000002</v>
      </c>
      <c r="AH137" s="201"/>
      <c r="AI137" s="204">
        <f t="shared" si="206"/>
        <v>9.6877381320715763</v>
      </c>
      <c r="AJ137" s="201">
        <f t="shared" si="207"/>
        <v>130296.834</v>
      </c>
      <c r="AK137" s="201"/>
      <c r="AL137" s="193">
        <f t="shared" si="208"/>
        <v>2865.9160000000002</v>
      </c>
      <c r="AM137" s="193">
        <f t="shared" si="208"/>
        <v>0</v>
      </c>
      <c r="AN137" s="193">
        <f t="shared" si="209"/>
        <v>130296.834</v>
      </c>
      <c r="AO137" s="193">
        <f t="shared" si="209"/>
        <v>0</v>
      </c>
    </row>
    <row r="138" spans="1:41" x14ac:dyDescent="0.2">
      <c r="A138" s="73" t="s">
        <v>239</v>
      </c>
      <c r="B138" s="149">
        <v>9.3800000000000008</v>
      </c>
      <c r="C138" s="150">
        <v>33007.910000000003</v>
      </c>
      <c r="D138" s="150"/>
      <c r="E138" s="148"/>
      <c r="F138" s="148"/>
      <c r="G138" s="148"/>
      <c r="H138" s="148"/>
      <c r="I138" s="148"/>
      <c r="J138" s="148"/>
      <c r="K138" s="148"/>
      <c r="L138" s="148"/>
      <c r="M138" s="148"/>
      <c r="N138" s="152">
        <v>10.29</v>
      </c>
      <c r="O138" s="150">
        <v>53674.684999999998</v>
      </c>
      <c r="P138" s="150"/>
      <c r="Q138" s="149"/>
      <c r="R138" s="150"/>
      <c r="S138" s="150"/>
      <c r="T138" s="149">
        <v>11.87</v>
      </c>
      <c r="U138" s="150">
        <v>1525.1089999999999</v>
      </c>
      <c r="V138" s="150"/>
      <c r="W138" s="205"/>
      <c r="X138" s="206">
        <v>0</v>
      </c>
      <c r="Y138" s="206"/>
      <c r="Z138" s="202" t="str">
        <f t="shared" si="200"/>
        <v>N.A.</v>
      </c>
      <c r="AA138" s="201">
        <f t="shared" si="201"/>
        <v>0</v>
      </c>
      <c r="AB138" s="201"/>
      <c r="AC138" s="203" t="str">
        <f t="shared" si="202"/>
        <v>N.A.</v>
      </c>
      <c r="AD138" s="201">
        <f t="shared" si="203"/>
        <v>0</v>
      </c>
      <c r="AE138" s="201"/>
      <c r="AF138" s="204">
        <f t="shared" si="204"/>
        <v>11.87</v>
      </c>
      <c r="AG138" s="201">
        <f t="shared" si="205"/>
        <v>1525.1089999999999</v>
      </c>
      <c r="AH138" s="201"/>
      <c r="AI138" s="204">
        <f t="shared" si="206"/>
        <v>9.943480631261675</v>
      </c>
      <c r="AJ138" s="201">
        <f t="shared" si="207"/>
        <v>86682.595000000001</v>
      </c>
      <c r="AK138" s="201"/>
      <c r="AL138" s="193">
        <f t="shared" si="208"/>
        <v>1525.1089999999999</v>
      </c>
      <c r="AM138" s="193">
        <f t="shared" si="208"/>
        <v>0</v>
      </c>
      <c r="AN138" s="193">
        <f t="shared" si="209"/>
        <v>86682.595000000001</v>
      </c>
      <c r="AO138" s="193">
        <f t="shared" si="209"/>
        <v>0</v>
      </c>
    </row>
    <row r="139" spans="1:41" x14ac:dyDescent="0.2">
      <c r="A139" s="73" t="s">
        <v>240</v>
      </c>
      <c r="B139" s="149">
        <v>9.14</v>
      </c>
      <c r="C139" s="150">
        <v>46876.249000000003</v>
      </c>
      <c r="D139" s="150"/>
      <c r="E139" s="148"/>
      <c r="F139" s="148"/>
      <c r="G139" s="148"/>
      <c r="H139" s="148"/>
      <c r="I139" s="148"/>
      <c r="J139" s="148"/>
      <c r="K139" s="148"/>
      <c r="L139" s="148"/>
      <c r="M139" s="148"/>
      <c r="N139" s="152">
        <v>10.35</v>
      </c>
      <c r="O139" s="150">
        <v>79121.120999999999</v>
      </c>
      <c r="P139" s="150"/>
      <c r="Q139" s="149"/>
      <c r="R139" s="150"/>
      <c r="S139" s="150"/>
      <c r="T139" s="149">
        <v>11.8</v>
      </c>
      <c r="U139" s="150">
        <v>2975.7809999999999</v>
      </c>
      <c r="V139" s="150"/>
      <c r="W139" s="205"/>
      <c r="X139" s="206">
        <v>0</v>
      </c>
      <c r="Y139" s="206"/>
      <c r="Z139" s="202" t="str">
        <f t="shared" si="200"/>
        <v>N.A.</v>
      </c>
      <c r="AA139" s="201">
        <f t="shared" si="201"/>
        <v>0</v>
      </c>
      <c r="AB139" s="201"/>
      <c r="AC139" s="203" t="str">
        <f t="shared" si="202"/>
        <v>N.A.</v>
      </c>
      <c r="AD139" s="201">
        <f t="shared" si="203"/>
        <v>0</v>
      </c>
      <c r="AE139" s="201"/>
      <c r="AF139" s="204">
        <f t="shared" si="204"/>
        <v>11.799999999999999</v>
      </c>
      <c r="AG139" s="201">
        <f t="shared" si="205"/>
        <v>2975.7809999999999</v>
      </c>
      <c r="AH139" s="201"/>
      <c r="AI139" s="204">
        <f t="shared" si="206"/>
        <v>9.899829799701374</v>
      </c>
      <c r="AJ139" s="201">
        <f t="shared" si="207"/>
        <v>125997.37</v>
      </c>
      <c r="AK139" s="201"/>
      <c r="AL139" s="193">
        <f t="shared" si="208"/>
        <v>2975.7809999999999</v>
      </c>
      <c r="AM139" s="193">
        <f t="shared" si="208"/>
        <v>0</v>
      </c>
      <c r="AN139" s="193">
        <f t="shared" si="209"/>
        <v>125997.37</v>
      </c>
      <c r="AO139" s="193">
        <f t="shared" si="209"/>
        <v>0</v>
      </c>
    </row>
    <row r="140" spans="1:41" x14ac:dyDescent="0.2">
      <c r="A140" s="73" t="s">
        <v>241</v>
      </c>
      <c r="B140" s="149">
        <v>9.68</v>
      </c>
      <c r="C140" s="150">
        <v>39734.150999999998</v>
      </c>
      <c r="D140" s="150"/>
      <c r="E140" s="148"/>
      <c r="F140" s="148"/>
      <c r="G140" s="148"/>
      <c r="H140" s="148"/>
      <c r="I140" s="148"/>
      <c r="J140" s="148"/>
      <c r="K140" s="148"/>
      <c r="L140" s="148"/>
      <c r="M140" s="148"/>
      <c r="N140" s="152">
        <v>10.33</v>
      </c>
      <c r="O140" s="150">
        <v>53507.224000000002</v>
      </c>
      <c r="P140" s="150"/>
      <c r="Q140" s="149"/>
      <c r="R140" s="150"/>
      <c r="S140" s="150"/>
      <c r="T140" s="149">
        <v>11.86</v>
      </c>
      <c r="U140" s="150">
        <v>3104.692</v>
      </c>
      <c r="V140" s="150"/>
      <c r="W140" s="205"/>
      <c r="X140" s="206">
        <v>0</v>
      </c>
      <c r="Y140" s="206"/>
      <c r="Z140" s="202" t="str">
        <f t="shared" ref="Z140:Z146" si="210">IF(AA140=0,"N.A.",((K140*L140)+(W140*X140))/AA140)</f>
        <v>N.A.</v>
      </c>
      <c r="AA140" s="201">
        <f t="shared" ref="AA140:AA146" si="211">+L140+X140</f>
        <v>0</v>
      </c>
      <c r="AB140" s="201"/>
      <c r="AC140" s="203" t="str">
        <f t="shared" ref="AC140:AC146" si="212">IF(AD140=0,"N.A.",((E140*F140)+(Q140*R140))/AD140)</f>
        <v>N.A.</v>
      </c>
      <c r="AD140" s="201">
        <f t="shared" ref="AD140:AD146" si="213">+F140+R140</f>
        <v>0</v>
      </c>
      <c r="AE140" s="201"/>
      <c r="AF140" s="204">
        <f t="shared" ref="AF140:AF146" si="214">IF(AG140=0,"N.A.",((H140*I140)+(T140*U140))/AG140)</f>
        <v>11.860000000000001</v>
      </c>
      <c r="AG140" s="201">
        <f t="shared" ref="AG140:AG146" si="215">+I140+U140</f>
        <v>3104.692</v>
      </c>
      <c r="AH140" s="201"/>
      <c r="AI140" s="204">
        <f t="shared" ref="AI140:AI146" si="216">IF(AJ140=0,"N.A.",((B140*C140)+(N140*O140))/AJ140)</f>
        <v>10.053007107627916</v>
      </c>
      <c r="AJ140" s="201">
        <f t="shared" ref="AJ140:AJ146" si="217">+C140+O140</f>
        <v>93241.375</v>
      </c>
      <c r="AK140" s="201"/>
      <c r="AL140" s="193">
        <f t="shared" ref="AL140:AL146" si="218">+AA140+AG140</f>
        <v>3104.692</v>
      </c>
      <c r="AM140" s="193">
        <f t="shared" si="208"/>
        <v>0</v>
      </c>
      <c r="AN140" s="193">
        <f t="shared" ref="AN140:AN146" si="219">+AD140+AJ140</f>
        <v>93241.375</v>
      </c>
      <c r="AO140" s="193">
        <f t="shared" si="209"/>
        <v>0</v>
      </c>
    </row>
    <row r="141" spans="1:41" x14ac:dyDescent="0.2">
      <c r="A141" s="73" t="s">
        <v>242</v>
      </c>
      <c r="B141" s="149">
        <v>10.33</v>
      </c>
      <c r="C141" s="150">
        <v>37296.593999999997</v>
      </c>
      <c r="D141" s="150"/>
      <c r="E141" s="148"/>
      <c r="F141" s="148"/>
      <c r="G141" s="148"/>
      <c r="H141" s="148"/>
      <c r="I141" s="148"/>
      <c r="J141" s="148"/>
      <c r="K141" s="148"/>
      <c r="L141" s="148"/>
      <c r="M141" s="148"/>
      <c r="N141" s="152">
        <v>10.35</v>
      </c>
      <c r="O141" s="150">
        <v>48368.6</v>
      </c>
      <c r="P141" s="150"/>
      <c r="Q141" s="149"/>
      <c r="R141" s="150"/>
      <c r="S141" s="150"/>
      <c r="T141" s="149">
        <v>11.82</v>
      </c>
      <c r="U141" s="150">
        <v>3225.2249999999999</v>
      </c>
      <c r="V141" s="150"/>
      <c r="W141" s="205"/>
      <c r="X141" s="206">
        <v>0</v>
      </c>
      <c r="Y141" s="206"/>
      <c r="Z141" s="202" t="str">
        <f t="shared" si="210"/>
        <v>N.A.</v>
      </c>
      <c r="AA141" s="201">
        <f t="shared" si="211"/>
        <v>0</v>
      </c>
      <c r="AB141" s="201"/>
      <c r="AC141" s="203" t="str">
        <f t="shared" si="212"/>
        <v>N.A.</v>
      </c>
      <c r="AD141" s="201">
        <f t="shared" si="213"/>
        <v>0</v>
      </c>
      <c r="AE141" s="201"/>
      <c r="AF141" s="204">
        <f t="shared" si="214"/>
        <v>11.82</v>
      </c>
      <c r="AG141" s="201">
        <f t="shared" si="215"/>
        <v>3225.2249999999999</v>
      </c>
      <c r="AH141" s="201"/>
      <c r="AI141" s="204">
        <f t="shared" si="216"/>
        <v>10.341292474280745</v>
      </c>
      <c r="AJ141" s="201">
        <f t="shared" si="217"/>
        <v>85665.193999999989</v>
      </c>
      <c r="AK141" s="201"/>
      <c r="AL141" s="193">
        <f t="shared" si="218"/>
        <v>3225.2249999999999</v>
      </c>
      <c r="AM141" s="193">
        <f t="shared" si="208"/>
        <v>0</v>
      </c>
      <c r="AN141" s="193">
        <f t="shared" si="219"/>
        <v>85665.193999999989</v>
      </c>
      <c r="AO141" s="193">
        <f t="shared" si="209"/>
        <v>0</v>
      </c>
    </row>
    <row r="142" spans="1:41" x14ac:dyDescent="0.2">
      <c r="A142" s="73" t="s">
        <v>243</v>
      </c>
      <c r="B142" s="149"/>
      <c r="C142" s="150"/>
      <c r="D142" s="150"/>
      <c r="E142" s="148"/>
      <c r="F142" s="148"/>
      <c r="G142" s="148"/>
      <c r="H142" s="148"/>
      <c r="I142" s="148"/>
      <c r="J142" s="148"/>
      <c r="K142" s="148"/>
      <c r="L142" s="148"/>
      <c r="M142" s="148"/>
      <c r="N142" s="152">
        <v>10.54</v>
      </c>
      <c r="O142" s="150">
        <v>78692.248000000007</v>
      </c>
      <c r="P142" s="150"/>
      <c r="Q142" s="149"/>
      <c r="R142" s="150"/>
      <c r="S142" s="150"/>
      <c r="T142" s="149">
        <v>11.8</v>
      </c>
      <c r="U142" s="150">
        <v>3518.7049999999999</v>
      </c>
      <c r="V142" s="150"/>
      <c r="W142" s="205"/>
      <c r="X142" s="206">
        <v>0</v>
      </c>
      <c r="Y142" s="206"/>
      <c r="Z142" s="202" t="str">
        <f t="shared" si="210"/>
        <v>N.A.</v>
      </c>
      <c r="AA142" s="201">
        <f t="shared" si="211"/>
        <v>0</v>
      </c>
      <c r="AB142" s="201"/>
      <c r="AC142" s="203" t="str">
        <f t="shared" si="212"/>
        <v>N.A.</v>
      </c>
      <c r="AD142" s="201">
        <f t="shared" si="213"/>
        <v>0</v>
      </c>
      <c r="AE142" s="201"/>
      <c r="AF142" s="204">
        <f t="shared" si="214"/>
        <v>11.8</v>
      </c>
      <c r="AG142" s="201">
        <f t="shared" si="215"/>
        <v>3518.7049999999999</v>
      </c>
      <c r="AH142" s="201"/>
      <c r="AI142" s="204">
        <f t="shared" si="216"/>
        <v>10.54</v>
      </c>
      <c r="AJ142" s="201">
        <f t="shared" si="217"/>
        <v>78692.248000000007</v>
      </c>
      <c r="AK142" s="201"/>
      <c r="AL142" s="193">
        <f t="shared" si="218"/>
        <v>3518.7049999999999</v>
      </c>
      <c r="AM142" s="193">
        <f t="shared" si="208"/>
        <v>0</v>
      </c>
      <c r="AN142" s="193">
        <f t="shared" si="219"/>
        <v>78692.248000000007</v>
      </c>
      <c r="AO142" s="193">
        <f t="shared" si="209"/>
        <v>0</v>
      </c>
    </row>
    <row r="143" spans="1:41" x14ac:dyDescent="0.2">
      <c r="A143" s="73" t="s">
        <v>244</v>
      </c>
      <c r="B143" s="149"/>
      <c r="C143" s="150"/>
      <c r="D143" s="150"/>
      <c r="E143" s="148"/>
      <c r="F143" s="148"/>
      <c r="G143" s="148"/>
      <c r="H143" s="148"/>
      <c r="I143" s="148"/>
      <c r="J143" s="148"/>
      <c r="K143" s="148"/>
      <c r="L143" s="148"/>
      <c r="M143" s="148"/>
      <c r="N143" s="152">
        <v>11</v>
      </c>
      <c r="O143" s="150">
        <v>50923.421000000002</v>
      </c>
      <c r="P143" s="150"/>
      <c r="Q143" s="149"/>
      <c r="R143" s="150"/>
      <c r="S143" s="150"/>
      <c r="T143" s="149">
        <v>11.94</v>
      </c>
      <c r="U143" s="150">
        <v>4384.1440000000002</v>
      </c>
      <c r="V143" s="150"/>
      <c r="W143" s="205"/>
      <c r="X143" s="206">
        <v>0</v>
      </c>
      <c r="Y143" s="206"/>
      <c r="Z143" s="202" t="str">
        <f t="shared" si="210"/>
        <v>N.A.</v>
      </c>
      <c r="AA143" s="201">
        <f t="shared" si="211"/>
        <v>0</v>
      </c>
      <c r="AB143" s="201"/>
      <c r="AC143" s="203" t="str">
        <f t="shared" si="212"/>
        <v>N.A.</v>
      </c>
      <c r="AD143" s="201">
        <f t="shared" si="213"/>
        <v>0</v>
      </c>
      <c r="AE143" s="201"/>
      <c r="AF143" s="204">
        <f t="shared" si="214"/>
        <v>11.94</v>
      </c>
      <c r="AG143" s="201">
        <f t="shared" si="215"/>
        <v>4384.1440000000002</v>
      </c>
      <c r="AH143" s="201"/>
      <c r="AI143" s="204">
        <f t="shared" si="216"/>
        <v>11</v>
      </c>
      <c r="AJ143" s="201">
        <f t="shared" si="217"/>
        <v>50923.421000000002</v>
      </c>
      <c r="AK143" s="201"/>
      <c r="AL143" s="193">
        <f t="shared" si="218"/>
        <v>4384.1440000000002</v>
      </c>
      <c r="AM143" s="193">
        <f t="shared" si="208"/>
        <v>0</v>
      </c>
      <c r="AN143" s="193">
        <f t="shared" si="219"/>
        <v>50923.421000000002</v>
      </c>
      <c r="AO143" s="193">
        <f t="shared" si="209"/>
        <v>0</v>
      </c>
    </row>
    <row r="144" spans="1:41" x14ac:dyDescent="0.2">
      <c r="A144" s="73" t="s">
        <v>245</v>
      </c>
      <c r="B144" s="149"/>
      <c r="C144" s="150"/>
      <c r="D144" s="150"/>
      <c r="E144" s="148"/>
      <c r="F144" s="148"/>
      <c r="G144" s="148"/>
      <c r="H144" s="148"/>
      <c r="I144" s="148"/>
      <c r="J144" s="148"/>
      <c r="K144" s="148"/>
      <c r="L144" s="148"/>
      <c r="M144" s="148"/>
      <c r="N144" s="152">
        <v>11.34</v>
      </c>
      <c r="O144" s="150">
        <v>63225.415000000001</v>
      </c>
      <c r="P144" s="150"/>
      <c r="Q144" s="149"/>
      <c r="R144" s="150"/>
      <c r="S144" s="150"/>
      <c r="T144" s="149">
        <v>12.17</v>
      </c>
      <c r="U144" s="150">
        <v>3901.1909999999998</v>
      </c>
      <c r="V144" s="150"/>
      <c r="W144" s="205"/>
      <c r="X144" s="206">
        <v>0</v>
      </c>
      <c r="Y144" s="206"/>
      <c r="Z144" s="202" t="str">
        <f t="shared" si="210"/>
        <v>N.A.</v>
      </c>
      <c r="AA144" s="201">
        <f t="shared" si="211"/>
        <v>0</v>
      </c>
      <c r="AB144" s="201"/>
      <c r="AC144" s="203" t="str">
        <f t="shared" si="212"/>
        <v>N.A.</v>
      </c>
      <c r="AD144" s="201">
        <f t="shared" si="213"/>
        <v>0</v>
      </c>
      <c r="AE144" s="201"/>
      <c r="AF144" s="204">
        <f t="shared" si="214"/>
        <v>12.17</v>
      </c>
      <c r="AG144" s="201">
        <f t="shared" si="215"/>
        <v>3901.1909999999998</v>
      </c>
      <c r="AH144" s="201"/>
      <c r="AI144" s="204">
        <f t="shared" si="216"/>
        <v>11.34</v>
      </c>
      <c r="AJ144" s="201">
        <f t="shared" si="217"/>
        <v>63225.415000000001</v>
      </c>
      <c r="AK144" s="201"/>
      <c r="AL144" s="193">
        <f t="shared" si="218"/>
        <v>3901.1909999999998</v>
      </c>
      <c r="AM144" s="193">
        <f t="shared" si="208"/>
        <v>0</v>
      </c>
      <c r="AN144" s="193">
        <f t="shared" si="219"/>
        <v>63225.415000000001</v>
      </c>
      <c r="AO144" s="193">
        <f t="shared" si="209"/>
        <v>0</v>
      </c>
    </row>
    <row r="145" spans="1:41" x14ac:dyDescent="0.2">
      <c r="A145" s="73" t="s">
        <v>246</v>
      </c>
      <c r="B145" s="149"/>
      <c r="C145" s="150"/>
      <c r="D145" s="150"/>
      <c r="E145" s="148"/>
      <c r="F145" s="148"/>
      <c r="G145" s="148"/>
      <c r="H145" s="148"/>
      <c r="I145" s="148"/>
      <c r="J145" s="148"/>
      <c r="K145" s="148"/>
      <c r="L145" s="148"/>
      <c r="M145" s="148"/>
      <c r="N145" s="152">
        <v>11.6</v>
      </c>
      <c r="O145" s="150">
        <v>63613.921000000002</v>
      </c>
      <c r="P145" s="150"/>
      <c r="Q145" s="149"/>
      <c r="R145" s="150"/>
      <c r="S145" s="150"/>
      <c r="T145" s="149">
        <v>12.26</v>
      </c>
      <c r="U145" s="150">
        <v>3501.4789999999998</v>
      </c>
      <c r="V145" s="150"/>
      <c r="W145" s="205"/>
      <c r="X145" s="206">
        <v>0</v>
      </c>
      <c r="Y145" s="206"/>
      <c r="Z145" s="202" t="str">
        <f t="shared" si="210"/>
        <v>N.A.</v>
      </c>
      <c r="AA145" s="201">
        <f t="shared" si="211"/>
        <v>0</v>
      </c>
      <c r="AB145" s="201"/>
      <c r="AC145" s="203" t="str">
        <f t="shared" si="212"/>
        <v>N.A.</v>
      </c>
      <c r="AD145" s="201">
        <f t="shared" si="213"/>
        <v>0</v>
      </c>
      <c r="AE145" s="201"/>
      <c r="AF145" s="204">
        <f t="shared" si="214"/>
        <v>12.26</v>
      </c>
      <c r="AG145" s="201">
        <f t="shared" si="215"/>
        <v>3501.4789999999998</v>
      </c>
      <c r="AH145" s="201"/>
      <c r="AI145" s="204">
        <f t="shared" si="216"/>
        <v>11.6</v>
      </c>
      <c r="AJ145" s="201">
        <f t="shared" si="217"/>
        <v>63613.921000000002</v>
      </c>
      <c r="AK145" s="201"/>
      <c r="AL145" s="193">
        <f t="shared" si="218"/>
        <v>3501.4789999999998</v>
      </c>
      <c r="AM145" s="193">
        <f t="shared" si="208"/>
        <v>0</v>
      </c>
      <c r="AN145" s="193">
        <f t="shared" si="219"/>
        <v>63613.921000000002</v>
      </c>
      <c r="AO145" s="193">
        <f t="shared" si="209"/>
        <v>0</v>
      </c>
    </row>
    <row r="146" spans="1:41" x14ac:dyDescent="0.2">
      <c r="A146" s="73" t="s">
        <v>247</v>
      </c>
      <c r="B146" s="149"/>
      <c r="C146" s="150"/>
      <c r="D146" s="150"/>
      <c r="E146" s="148"/>
      <c r="F146" s="148"/>
      <c r="G146" s="148"/>
      <c r="H146" s="148"/>
      <c r="I146" s="148"/>
      <c r="J146" s="148"/>
      <c r="K146" s="148"/>
      <c r="L146" s="148"/>
      <c r="M146" s="148"/>
      <c r="N146" s="152">
        <v>11.53</v>
      </c>
      <c r="O146" s="150">
        <v>58245.383000000002</v>
      </c>
      <c r="P146" s="150"/>
      <c r="Q146" s="149"/>
      <c r="R146" s="150"/>
      <c r="S146" s="150"/>
      <c r="T146" s="149">
        <v>12.19</v>
      </c>
      <c r="U146" s="150">
        <v>3437.4810000000002</v>
      </c>
      <c r="V146" s="150"/>
      <c r="W146" s="205"/>
      <c r="X146" s="206">
        <v>0</v>
      </c>
      <c r="Y146" s="206"/>
      <c r="Z146" s="202" t="str">
        <f t="shared" si="210"/>
        <v>N.A.</v>
      </c>
      <c r="AA146" s="201">
        <f t="shared" si="211"/>
        <v>0</v>
      </c>
      <c r="AB146" s="201"/>
      <c r="AC146" s="203" t="str">
        <f t="shared" si="212"/>
        <v>N.A.</v>
      </c>
      <c r="AD146" s="201">
        <f t="shared" si="213"/>
        <v>0</v>
      </c>
      <c r="AE146" s="201"/>
      <c r="AF146" s="204">
        <f t="shared" si="214"/>
        <v>12.189999999999998</v>
      </c>
      <c r="AG146" s="201">
        <f t="shared" si="215"/>
        <v>3437.4810000000002</v>
      </c>
      <c r="AH146" s="201"/>
      <c r="AI146" s="204">
        <f t="shared" si="216"/>
        <v>11.53</v>
      </c>
      <c r="AJ146" s="201">
        <f t="shared" si="217"/>
        <v>58245.383000000002</v>
      </c>
      <c r="AK146" s="201"/>
      <c r="AL146" s="193">
        <f t="shared" si="218"/>
        <v>3437.4810000000002</v>
      </c>
      <c r="AM146" s="193">
        <f t="shared" si="208"/>
        <v>0</v>
      </c>
      <c r="AN146" s="193">
        <f t="shared" si="219"/>
        <v>58245.383000000002</v>
      </c>
      <c r="AO146" s="193">
        <f t="shared" si="209"/>
        <v>0</v>
      </c>
    </row>
    <row r="147" spans="1:41" x14ac:dyDescent="0.2">
      <c r="A147" s="73" t="s">
        <v>248</v>
      </c>
      <c r="B147" s="149"/>
      <c r="C147" s="150"/>
      <c r="D147" s="150"/>
      <c r="E147" s="148"/>
      <c r="F147" s="148"/>
      <c r="G147" s="148"/>
      <c r="H147" s="148"/>
      <c r="I147" s="148"/>
      <c r="J147" s="148"/>
      <c r="K147" s="148"/>
      <c r="L147" s="148"/>
      <c r="M147" s="148"/>
      <c r="N147" s="152">
        <v>11.54</v>
      </c>
      <c r="O147" s="150">
        <v>52663.837</v>
      </c>
      <c r="P147" s="150"/>
      <c r="Q147" s="149"/>
      <c r="R147" s="150"/>
      <c r="S147" s="150"/>
      <c r="T147" s="149">
        <v>12.39</v>
      </c>
      <c r="U147" s="150">
        <v>3738.2629999999999</v>
      </c>
      <c r="V147" s="150"/>
      <c r="W147" s="205"/>
      <c r="X147" s="206">
        <v>0</v>
      </c>
      <c r="Y147" s="206"/>
      <c r="Z147" s="202" t="str">
        <f t="shared" ref="Z147:Z152" si="220">IF(AA147=0,"N.A.",((K147*L147)+(W147*X147))/AA147)</f>
        <v>N.A.</v>
      </c>
      <c r="AA147" s="201">
        <f t="shared" ref="AA147:AA152" si="221">+L147+X147</f>
        <v>0</v>
      </c>
      <c r="AB147" s="201"/>
      <c r="AC147" s="203" t="str">
        <f t="shared" ref="AC147:AC152" si="222">IF(AD147=0,"N.A.",((E147*F147)+(Q147*R147))/AD147)</f>
        <v>N.A.</v>
      </c>
      <c r="AD147" s="201">
        <f t="shared" ref="AD147:AD152" si="223">+F147+R147</f>
        <v>0</v>
      </c>
      <c r="AE147" s="201"/>
      <c r="AF147" s="204">
        <f t="shared" ref="AF147:AF152" si="224">IF(AG147=0,"N.A.",((H147*I147)+(T147*U147))/AG147)</f>
        <v>12.39</v>
      </c>
      <c r="AG147" s="201">
        <f t="shared" ref="AG147:AG152" si="225">+I147+U147</f>
        <v>3738.2629999999999</v>
      </c>
      <c r="AH147" s="201"/>
      <c r="AI147" s="204">
        <f t="shared" ref="AI147:AI152" si="226">IF(AJ147=0,"N.A.",((B147*C147)+(N147*O147))/AJ147)</f>
        <v>11.54</v>
      </c>
      <c r="AJ147" s="201">
        <f t="shared" ref="AJ147:AJ152" si="227">+C147+O147</f>
        <v>52663.837</v>
      </c>
      <c r="AK147" s="201"/>
      <c r="AL147" s="193">
        <f t="shared" ref="AL147:AM162" si="228">+AA147+AG147</f>
        <v>3738.2629999999999</v>
      </c>
      <c r="AM147" s="193">
        <f t="shared" si="208"/>
        <v>0</v>
      </c>
      <c r="AN147" s="193">
        <f t="shared" ref="AN147:AO162" si="229">+AD147+AJ147</f>
        <v>52663.837</v>
      </c>
      <c r="AO147" s="193">
        <f t="shared" si="209"/>
        <v>0</v>
      </c>
    </row>
    <row r="148" spans="1:41" x14ac:dyDescent="0.2">
      <c r="A148" s="73" t="s">
        <v>249</v>
      </c>
      <c r="B148" s="149"/>
      <c r="C148" s="150"/>
      <c r="D148" s="150"/>
      <c r="E148" s="148"/>
      <c r="F148" s="148"/>
      <c r="G148" s="148"/>
      <c r="H148" s="148"/>
      <c r="I148" s="148"/>
      <c r="J148" s="148"/>
      <c r="K148" s="148"/>
      <c r="L148" s="148"/>
      <c r="M148" s="148"/>
      <c r="N148" s="152">
        <v>11.95</v>
      </c>
      <c r="O148" s="150">
        <v>61263.21</v>
      </c>
      <c r="P148" s="150"/>
      <c r="Q148" s="149"/>
      <c r="R148" s="150"/>
      <c r="S148" s="150"/>
      <c r="T148" s="149">
        <v>12.76</v>
      </c>
      <c r="U148" s="150">
        <v>3350.027</v>
      </c>
      <c r="V148" s="150"/>
      <c r="W148" s="205"/>
      <c r="X148" s="206">
        <v>0</v>
      </c>
      <c r="Y148" s="206"/>
      <c r="Z148" s="202" t="str">
        <f t="shared" si="220"/>
        <v>N.A.</v>
      </c>
      <c r="AA148" s="201">
        <f t="shared" si="221"/>
        <v>0</v>
      </c>
      <c r="AB148" s="201"/>
      <c r="AC148" s="203" t="str">
        <f t="shared" si="222"/>
        <v>N.A.</v>
      </c>
      <c r="AD148" s="201">
        <f t="shared" si="223"/>
        <v>0</v>
      </c>
      <c r="AE148" s="201"/>
      <c r="AF148" s="204">
        <f t="shared" si="224"/>
        <v>12.76</v>
      </c>
      <c r="AG148" s="201">
        <f t="shared" si="225"/>
        <v>3350.027</v>
      </c>
      <c r="AH148" s="201"/>
      <c r="AI148" s="204">
        <f t="shared" si="226"/>
        <v>11.95</v>
      </c>
      <c r="AJ148" s="201">
        <f t="shared" si="227"/>
        <v>61263.21</v>
      </c>
      <c r="AK148" s="201"/>
      <c r="AL148" s="193">
        <f t="shared" si="228"/>
        <v>3350.027</v>
      </c>
      <c r="AM148" s="193">
        <f t="shared" si="208"/>
        <v>0</v>
      </c>
      <c r="AN148" s="193">
        <f t="shared" si="229"/>
        <v>61263.21</v>
      </c>
      <c r="AO148" s="193">
        <f t="shared" si="209"/>
        <v>0</v>
      </c>
    </row>
    <row r="149" spans="1:41" x14ac:dyDescent="0.2">
      <c r="A149" s="73" t="s">
        <v>250</v>
      </c>
      <c r="B149" s="149"/>
      <c r="C149" s="150"/>
      <c r="D149" s="150"/>
      <c r="E149" s="148"/>
      <c r="F149" s="148"/>
      <c r="G149" s="148"/>
      <c r="H149" s="148"/>
      <c r="I149" s="148"/>
      <c r="J149" s="148"/>
      <c r="K149" s="148"/>
      <c r="L149" s="148"/>
      <c r="M149" s="148"/>
      <c r="N149" s="152">
        <v>12.2</v>
      </c>
      <c r="O149" s="150">
        <v>48533.319000000003</v>
      </c>
      <c r="P149" s="150"/>
      <c r="Q149" s="149"/>
      <c r="R149" s="150"/>
      <c r="S149" s="150"/>
      <c r="T149" s="149">
        <v>13.08</v>
      </c>
      <c r="U149" s="150">
        <v>3868.2669999999998</v>
      </c>
      <c r="V149" s="150"/>
      <c r="W149" s="205"/>
      <c r="X149" s="206">
        <v>0</v>
      </c>
      <c r="Y149" s="206"/>
      <c r="Z149" s="202" t="str">
        <f t="shared" si="220"/>
        <v>N.A.</v>
      </c>
      <c r="AA149" s="201">
        <f t="shared" si="221"/>
        <v>0</v>
      </c>
      <c r="AB149" s="201"/>
      <c r="AC149" s="203" t="str">
        <f t="shared" si="222"/>
        <v>N.A.</v>
      </c>
      <c r="AD149" s="201">
        <f t="shared" si="223"/>
        <v>0</v>
      </c>
      <c r="AE149" s="201"/>
      <c r="AF149" s="204">
        <f t="shared" si="224"/>
        <v>13.08</v>
      </c>
      <c r="AG149" s="201">
        <f t="shared" si="225"/>
        <v>3868.2669999999998</v>
      </c>
      <c r="AH149" s="201"/>
      <c r="AI149" s="204">
        <f t="shared" si="226"/>
        <v>12.199999999999998</v>
      </c>
      <c r="AJ149" s="201">
        <f t="shared" si="227"/>
        <v>48533.319000000003</v>
      </c>
      <c r="AK149" s="201"/>
      <c r="AL149" s="193">
        <f t="shared" si="228"/>
        <v>3868.2669999999998</v>
      </c>
      <c r="AM149" s="193">
        <f t="shared" si="208"/>
        <v>0</v>
      </c>
      <c r="AN149" s="193">
        <f t="shared" si="229"/>
        <v>48533.319000000003</v>
      </c>
      <c r="AO149" s="193">
        <f t="shared" si="209"/>
        <v>0</v>
      </c>
    </row>
    <row r="150" spans="1:41" x14ac:dyDescent="0.2">
      <c r="A150" s="73" t="s">
        <v>251</v>
      </c>
      <c r="B150" s="149"/>
      <c r="C150" s="150"/>
      <c r="D150" s="150"/>
      <c r="E150" s="148"/>
      <c r="F150" s="148"/>
      <c r="G150" s="148"/>
      <c r="H150" s="148"/>
      <c r="I150" s="148"/>
      <c r="J150" s="148"/>
      <c r="K150" s="148"/>
      <c r="L150" s="148"/>
      <c r="M150" s="148"/>
      <c r="N150" s="152">
        <v>12.19</v>
      </c>
      <c r="O150" s="150">
        <v>70588.307000000001</v>
      </c>
      <c r="P150" s="150"/>
      <c r="Q150" s="149"/>
      <c r="R150" s="150"/>
      <c r="S150" s="150"/>
      <c r="T150" s="149">
        <v>13.05</v>
      </c>
      <c r="U150" s="150">
        <v>4757.8559999999998</v>
      </c>
      <c r="V150" s="150"/>
      <c r="W150" s="205"/>
      <c r="X150" s="206">
        <v>0</v>
      </c>
      <c r="Y150" s="206"/>
      <c r="Z150" s="202" t="str">
        <f t="shared" si="220"/>
        <v>N.A.</v>
      </c>
      <c r="AA150" s="201">
        <f t="shared" si="221"/>
        <v>0</v>
      </c>
      <c r="AB150" s="201"/>
      <c r="AC150" s="203" t="str">
        <f t="shared" si="222"/>
        <v>N.A.</v>
      </c>
      <c r="AD150" s="201">
        <f t="shared" si="223"/>
        <v>0</v>
      </c>
      <c r="AE150" s="201"/>
      <c r="AF150" s="204">
        <f t="shared" si="224"/>
        <v>13.05</v>
      </c>
      <c r="AG150" s="201">
        <f t="shared" si="225"/>
        <v>4757.8559999999998</v>
      </c>
      <c r="AH150" s="201"/>
      <c r="AI150" s="204">
        <f t="shared" si="226"/>
        <v>12.19</v>
      </c>
      <c r="AJ150" s="201">
        <f t="shared" si="227"/>
        <v>70588.307000000001</v>
      </c>
      <c r="AK150" s="201"/>
      <c r="AL150" s="193">
        <f t="shared" si="228"/>
        <v>4757.8559999999998</v>
      </c>
      <c r="AM150" s="193">
        <f t="shared" si="228"/>
        <v>0</v>
      </c>
      <c r="AN150" s="193">
        <f t="shared" si="229"/>
        <v>70588.307000000001</v>
      </c>
      <c r="AO150" s="193">
        <f t="shared" si="229"/>
        <v>0</v>
      </c>
    </row>
    <row r="151" spans="1:41" x14ac:dyDescent="0.2">
      <c r="A151" s="73" t="s">
        <v>253</v>
      </c>
      <c r="B151" s="149"/>
      <c r="C151" s="150"/>
      <c r="D151" s="150"/>
      <c r="E151" s="148"/>
      <c r="F151" s="148"/>
      <c r="G151" s="148"/>
      <c r="H151" s="148"/>
      <c r="I151" s="148"/>
      <c r="J151" s="148"/>
      <c r="K151" s="148"/>
      <c r="L151" s="148"/>
      <c r="M151" s="148"/>
      <c r="N151" s="152">
        <v>12.12</v>
      </c>
      <c r="O151" s="150">
        <v>63937.13</v>
      </c>
      <c r="P151" s="150"/>
      <c r="Q151" s="149"/>
      <c r="R151" s="150"/>
      <c r="S151" s="150"/>
      <c r="T151" s="149">
        <v>13.19</v>
      </c>
      <c r="U151" s="150">
        <v>6564.0889999999999</v>
      </c>
      <c r="V151" s="150"/>
      <c r="W151" s="205"/>
      <c r="X151" s="206">
        <v>0</v>
      </c>
      <c r="Y151" s="206"/>
      <c r="Z151" s="202" t="str">
        <f t="shared" si="220"/>
        <v>N.A.</v>
      </c>
      <c r="AA151" s="201">
        <f t="shared" si="221"/>
        <v>0</v>
      </c>
      <c r="AB151" s="201"/>
      <c r="AC151" s="203" t="str">
        <f t="shared" si="222"/>
        <v>N.A.</v>
      </c>
      <c r="AD151" s="201">
        <f t="shared" si="223"/>
        <v>0</v>
      </c>
      <c r="AE151" s="201"/>
      <c r="AF151" s="204">
        <f t="shared" si="224"/>
        <v>13.19</v>
      </c>
      <c r="AG151" s="201">
        <f t="shared" si="225"/>
        <v>6564.0889999999999</v>
      </c>
      <c r="AH151" s="201"/>
      <c r="AI151" s="204">
        <f t="shared" si="226"/>
        <v>12.12</v>
      </c>
      <c r="AJ151" s="201">
        <f t="shared" si="227"/>
        <v>63937.13</v>
      </c>
      <c r="AK151" s="201"/>
      <c r="AL151" s="193">
        <f t="shared" si="228"/>
        <v>6564.0889999999999</v>
      </c>
      <c r="AM151" s="193">
        <f t="shared" si="228"/>
        <v>0</v>
      </c>
      <c r="AN151" s="193">
        <f t="shared" si="229"/>
        <v>63937.13</v>
      </c>
      <c r="AO151" s="193">
        <f t="shared" si="229"/>
        <v>0</v>
      </c>
    </row>
    <row r="152" spans="1:41" x14ac:dyDescent="0.2">
      <c r="A152" s="73" t="s">
        <v>255</v>
      </c>
      <c r="B152" s="149"/>
      <c r="C152" s="150"/>
      <c r="D152" s="150"/>
      <c r="E152" s="148"/>
      <c r="F152" s="148"/>
      <c r="G152" s="148"/>
      <c r="H152" s="148"/>
      <c r="I152" s="148"/>
      <c r="J152" s="148"/>
      <c r="K152" s="148"/>
      <c r="L152" s="148"/>
      <c r="M152" s="148"/>
      <c r="N152" s="152">
        <v>12.21</v>
      </c>
      <c r="O152" s="150">
        <v>47455.292000000001</v>
      </c>
      <c r="P152" s="150"/>
      <c r="Q152" s="149"/>
      <c r="R152" s="150"/>
      <c r="S152" s="150"/>
      <c r="T152" s="149">
        <v>13.2</v>
      </c>
      <c r="U152" s="150">
        <v>3823.7860000000001</v>
      </c>
      <c r="V152" s="150"/>
      <c r="W152" s="205"/>
      <c r="X152" s="206">
        <v>0</v>
      </c>
      <c r="Y152" s="206"/>
      <c r="Z152" s="202" t="str">
        <f t="shared" si="220"/>
        <v>N.A.</v>
      </c>
      <c r="AA152" s="201">
        <f t="shared" si="221"/>
        <v>0</v>
      </c>
      <c r="AB152" s="201"/>
      <c r="AC152" s="203" t="str">
        <f t="shared" si="222"/>
        <v>N.A.</v>
      </c>
      <c r="AD152" s="201">
        <f t="shared" si="223"/>
        <v>0</v>
      </c>
      <c r="AE152" s="201"/>
      <c r="AF152" s="204">
        <f t="shared" si="224"/>
        <v>13.2</v>
      </c>
      <c r="AG152" s="201">
        <f t="shared" si="225"/>
        <v>3823.7860000000001</v>
      </c>
      <c r="AH152" s="201"/>
      <c r="AI152" s="204">
        <f t="shared" si="226"/>
        <v>12.210000000000003</v>
      </c>
      <c r="AJ152" s="201">
        <f t="shared" si="227"/>
        <v>47455.292000000001</v>
      </c>
      <c r="AK152" s="201"/>
      <c r="AL152" s="193">
        <f t="shared" si="228"/>
        <v>3823.7860000000001</v>
      </c>
      <c r="AM152" s="193">
        <f t="shared" si="228"/>
        <v>0</v>
      </c>
      <c r="AN152" s="193">
        <f t="shared" si="229"/>
        <v>47455.292000000001</v>
      </c>
      <c r="AO152" s="193">
        <f t="shared" si="229"/>
        <v>0</v>
      </c>
    </row>
    <row r="153" spans="1:41" x14ac:dyDescent="0.2">
      <c r="A153" s="73" t="s">
        <v>256</v>
      </c>
      <c r="B153" s="149"/>
      <c r="C153" s="150"/>
      <c r="D153" s="150"/>
      <c r="E153" s="148"/>
      <c r="F153" s="148"/>
      <c r="G153" s="148"/>
      <c r="H153" s="148"/>
      <c r="I153" s="148"/>
      <c r="J153" s="148"/>
      <c r="K153" s="148"/>
      <c r="L153" s="148"/>
      <c r="M153" s="148"/>
      <c r="N153" s="152">
        <v>12.18</v>
      </c>
      <c r="O153" s="150">
        <v>79844.289999999994</v>
      </c>
      <c r="P153" s="150"/>
      <c r="Q153" s="149"/>
      <c r="R153" s="150"/>
      <c r="S153" s="150"/>
      <c r="T153" s="149">
        <v>13.39</v>
      </c>
      <c r="U153" s="150">
        <v>7066.107</v>
      </c>
      <c r="V153" s="150"/>
      <c r="W153" s="205"/>
      <c r="X153" s="206">
        <v>0</v>
      </c>
      <c r="Y153" s="206"/>
      <c r="Z153" s="202" t="str">
        <f t="shared" ref="Z153:Z159" si="230">IF(AA153=0,"N.A.",((K153*L153)+(W153*X153))/AA153)</f>
        <v>N.A.</v>
      </c>
      <c r="AA153" s="201">
        <f t="shared" ref="AA153:AA159" si="231">+L153+X153</f>
        <v>0</v>
      </c>
      <c r="AB153" s="201"/>
      <c r="AC153" s="203" t="str">
        <f t="shared" ref="AC153:AC159" si="232">IF(AD153=0,"N.A.",((E153*F153)+(Q153*R153))/AD153)</f>
        <v>N.A.</v>
      </c>
      <c r="AD153" s="201">
        <f t="shared" ref="AD153:AD159" si="233">+F153+R153</f>
        <v>0</v>
      </c>
      <c r="AE153" s="201"/>
      <c r="AF153" s="204">
        <f t="shared" ref="AF153:AF159" si="234">IF(AG153=0,"N.A.",((H153*I153)+(T153*U153))/AG153)</f>
        <v>13.39</v>
      </c>
      <c r="AG153" s="201">
        <f t="shared" ref="AG153:AG159" si="235">+I153+U153</f>
        <v>7066.107</v>
      </c>
      <c r="AH153" s="201"/>
      <c r="AI153" s="204">
        <f t="shared" ref="AI153:AI159" si="236">IF(AJ153=0,"N.A.",((B153*C153)+(N153*O153))/AJ153)</f>
        <v>12.18</v>
      </c>
      <c r="AJ153" s="201">
        <f t="shared" ref="AJ153:AJ159" si="237">+C153+O153</f>
        <v>79844.289999999994</v>
      </c>
      <c r="AK153" s="201"/>
      <c r="AL153" s="193">
        <f t="shared" ref="AL153:AL159" si="238">+AA153+AG153</f>
        <v>7066.107</v>
      </c>
      <c r="AM153" s="193">
        <f t="shared" si="228"/>
        <v>0</v>
      </c>
      <c r="AN153" s="193">
        <f t="shared" ref="AN153:AN159" si="239">+AD153+AJ153</f>
        <v>79844.289999999994</v>
      </c>
      <c r="AO153" s="193">
        <f t="shared" si="229"/>
        <v>0</v>
      </c>
    </row>
    <row r="154" spans="1:41" x14ac:dyDescent="0.2">
      <c r="A154" s="73" t="s">
        <v>257</v>
      </c>
      <c r="B154" s="149"/>
      <c r="C154" s="150"/>
      <c r="D154" s="150"/>
      <c r="E154" s="148"/>
      <c r="F154" s="148"/>
      <c r="G154" s="148"/>
      <c r="H154" s="148"/>
      <c r="I154" s="148"/>
      <c r="J154" s="148"/>
      <c r="K154" s="148"/>
      <c r="L154" s="148"/>
      <c r="M154" s="148"/>
      <c r="N154" s="152">
        <v>12.35</v>
      </c>
      <c r="O154" s="150">
        <v>66385.653999999995</v>
      </c>
      <c r="P154" s="150"/>
      <c r="Q154" s="149"/>
      <c r="R154" s="150"/>
      <c r="S154" s="150"/>
      <c r="T154" s="149">
        <v>13.24</v>
      </c>
      <c r="U154" s="150">
        <v>3587.183</v>
      </c>
      <c r="V154" s="150"/>
      <c r="W154" s="205"/>
      <c r="X154" s="206">
        <v>0</v>
      </c>
      <c r="Y154" s="206"/>
      <c r="Z154" s="202" t="str">
        <f t="shared" si="230"/>
        <v>N.A.</v>
      </c>
      <c r="AA154" s="201">
        <f t="shared" si="231"/>
        <v>0</v>
      </c>
      <c r="AB154" s="201"/>
      <c r="AC154" s="203" t="str">
        <f t="shared" si="232"/>
        <v>N.A.</v>
      </c>
      <c r="AD154" s="201">
        <f t="shared" si="233"/>
        <v>0</v>
      </c>
      <c r="AE154" s="201"/>
      <c r="AF154" s="204">
        <f t="shared" si="234"/>
        <v>13.24</v>
      </c>
      <c r="AG154" s="201">
        <f t="shared" si="235"/>
        <v>3587.183</v>
      </c>
      <c r="AH154" s="201"/>
      <c r="AI154" s="204">
        <f t="shared" si="236"/>
        <v>12.35</v>
      </c>
      <c r="AJ154" s="201">
        <f t="shared" si="237"/>
        <v>66385.653999999995</v>
      </c>
      <c r="AK154" s="201"/>
      <c r="AL154" s="193">
        <f t="shared" si="238"/>
        <v>3587.183</v>
      </c>
      <c r="AM154" s="193">
        <f t="shared" si="228"/>
        <v>0</v>
      </c>
      <c r="AN154" s="193">
        <f t="shared" si="239"/>
        <v>66385.653999999995</v>
      </c>
      <c r="AO154" s="193">
        <f t="shared" si="229"/>
        <v>0</v>
      </c>
    </row>
    <row r="155" spans="1:41" x14ac:dyDescent="0.2">
      <c r="A155" s="73" t="s">
        <v>258</v>
      </c>
      <c r="B155" s="149"/>
      <c r="C155" s="150"/>
      <c r="D155" s="150"/>
      <c r="E155" s="148"/>
      <c r="F155" s="148"/>
      <c r="G155" s="148"/>
      <c r="H155" s="148"/>
      <c r="I155" s="148"/>
      <c r="J155" s="148"/>
      <c r="K155" s="148"/>
      <c r="L155" s="148"/>
      <c r="M155" s="148"/>
      <c r="N155" s="152">
        <v>12.17</v>
      </c>
      <c r="O155" s="150">
        <v>40614.705000000002</v>
      </c>
      <c r="P155" s="150"/>
      <c r="Q155" s="149"/>
      <c r="R155" s="150"/>
      <c r="S155" s="150"/>
      <c r="T155" s="149">
        <v>13.3</v>
      </c>
      <c r="U155" s="150">
        <v>5366.93</v>
      </c>
      <c r="V155" s="150"/>
      <c r="W155" s="205"/>
      <c r="X155" s="206">
        <v>0</v>
      </c>
      <c r="Y155" s="206"/>
      <c r="Z155" s="202" t="str">
        <f t="shared" si="230"/>
        <v>N.A.</v>
      </c>
      <c r="AA155" s="201">
        <f t="shared" si="231"/>
        <v>0</v>
      </c>
      <c r="AB155" s="201"/>
      <c r="AC155" s="203" t="str">
        <f t="shared" si="232"/>
        <v>N.A.</v>
      </c>
      <c r="AD155" s="201">
        <f t="shared" si="233"/>
        <v>0</v>
      </c>
      <c r="AE155" s="201"/>
      <c r="AF155" s="204">
        <f t="shared" si="234"/>
        <v>13.3</v>
      </c>
      <c r="AG155" s="201">
        <f t="shared" si="235"/>
        <v>5366.93</v>
      </c>
      <c r="AH155" s="201"/>
      <c r="AI155" s="204">
        <f t="shared" si="236"/>
        <v>12.17</v>
      </c>
      <c r="AJ155" s="201">
        <f t="shared" si="237"/>
        <v>40614.705000000002</v>
      </c>
      <c r="AK155" s="201"/>
      <c r="AL155" s="193">
        <f t="shared" si="238"/>
        <v>5366.93</v>
      </c>
      <c r="AM155" s="193">
        <f t="shared" si="228"/>
        <v>0</v>
      </c>
      <c r="AN155" s="193">
        <f t="shared" si="239"/>
        <v>40614.705000000002</v>
      </c>
      <c r="AO155" s="193">
        <f t="shared" si="229"/>
        <v>0</v>
      </c>
    </row>
    <row r="156" spans="1:41" x14ac:dyDescent="0.2">
      <c r="A156" s="73" t="s">
        <v>261</v>
      </c>
      <c r="B156" s="149"/>
      <c r="C156" s="150"/>
      <c r="D156" s="150"/>
      <c r="E156" s="148"/>
      <c r="F156" s="148"/>
      <c r="G156" s="148"/>
      <c r="H156" s="148"/>
      <c r="I156" s="148"/>
      <c r="J156" s="148"/>
      <c r="K156" s="148"/>
      <c r="L156" s="148"/>
      <c r="M156" s="148"/>
      <c r="N156" s="152">
        <v>12.38</v>
      </c>
      <c r="O156" s="150">
        <v>66427.152000000002</v>
      </c>
      <c r="P156" s="150"/>
      <c r="Q156" s="149"/>
      <c r="R156" s="150"/>
      <c r="S156" s="150"/>
      <c r="T156" s="149">
        <v>13.34</v>
      </c>
      <c r="U156" s="150">
        <v>6147.0069999999996</v>
      </c>
      <c r="V156" s="150"/>
      <c r="W156" s="205"/>
      <c r="X156" s="206">
        <v>0</v>
      </c>
      <c r="Y156" s="206"/>
      <c r="Z156" s="202" t="str">
        <f t="shared" si="230"/>
        <v>N.A.</v>
      </c>
      <c r="AA156" s="201">
        <f t="shared" si="231"/>
        <v>0</v>
      </c>
      <c r="AB156" s="201"/>
      <c r="AC156" s="203" t="str">
        <f t="shared" si="232"/>
        <v>N.A.</v>
      </c>
      <c r="AD156" s="201">
        <f t="shared" si="233"/>
        <v>0</v>
      </c>
      <c r="AE156" s="201"/>
      <c r="AF156" s="204">
        <f t="shared" si="234"/>
        <v>13.339999999999998</v>
      </c>
      <c r="AG156" s="201">
        <f t="shared" si="235"/>
        <v>6147.0069999999996</v>
      </c>
      <c r="AH156" s="201"/>
      <c r="AI156" s="204">
        <f t="shared" si="236"/>
        <v>12.38</v>
      </c>
      <c r="AJ156" s="201">
        <f t="shared" si="237"/>
        <v>66427.152000000002</v>
      </c>
      <c r="AK156" s="201"/>
      <c r="AL156" s="193">
        <f t="shared" si="238"/>
        <v>6147.0069999999996</v>
      </c>
      <c r="AM156" s="193">
        <f t="shared" si="228"/>
        <v>0</v>
      </c>
      <c r="AN156" s="193">
        <f t="shared" si="239"/>
        <v>66427.152000000002</v>
      </c>
      <c r="AO156" s="193">
        <f t="shared" si="229"/>
        <v>0</v>
      </c>
    </row>
    <row r="157" spans="1:41" x14ac:dyDescent="0.2">
      <c r="A157" s="73" t="s">
        <v>262</v>
      </c>
      <c r="B157" s="149"/>
      <c r="C157" s="150"/>
      <c r="D157" s="150"/>
      <c r="E157" s="148"/>
      <c r="F157" s="148"/>
      <c r="G157" s="148"/>
      <c r="H157" s="148"/>
      <c r="I157" s="148"/>
      <c r="J157" s="148"/>
      <c r="K157" s="148"/>
      <c r="L157" s="148"/>
      <c r="M157" s="148"/>
      <c r="N157" s="152">
        <v>12.16</v>
      </c>
      <c r="O157" s="150">
        <v>79778.845000000001</v>
      </c>
      <c r="P157" s="150"/>
      <c r="Q157" s="149"/>
      <c r="R157" s="150"/>
      <c r="S157" s="150"/>
      <c r="T157" s="149">
        <v>13.35</v>
      </c>
      <c r="U157" s="150">
        <v>9182.3240000000005</v>
      </c>
      <c r="V157" s="150"/>
      <c r="W157" s="205"/>
      <c r="X157" s="206">
        <v>0</v>
      </c>
      <c r="Y157" s="206"/>
      <c r="Z157" s="202" t="str">
        <f t="shared" si="230"/>
        <v>N.A.</v>
      </c>
      <c r="AA157" s="201">
        <f t="shared" si="231"/>
        <v>0</v>
      </c>
      <c r="AB157" s="201"/>
      <c r="AC157" s="203" t="str">
        <f t="shared" si="232"/>
        <v>N.A.</v>
      </c>
      <c r="AD157" s="201">
        <f t="shared" si="233"/>
        <v>0</v>
      </c>
      <c r="AE157" s="201"/>
      <c r="AF157" s="204">
        <f t="shared" si="234"/>
        <v>13.35</v>
      </c>
      <c r="AG157" s="201">
        <f t="shared" si="235"/>
        <v>9182.3240000000005</v>
      </c>
      <c r="AH157" s="201"/>
      <c r="AI157" s="204">
        <f t="shared" si="236"/>
        <v>12.16</v>
      </c>
      <c r="AJ157" s="201">
        <f t="shared" si="237"/>
        <v>79778.845000000001</v>
      </c>
      <c r="AK157" s="201"/>
      <c r="AL157" s="193">
        <f t="shared" si="238"/>
        <v>9182.3240000000005</v>
      </c>
      <c r="AM157" s="193">
        <f t="shared" si="228"/>
        <v>0</v>
      </c>
      <c r="AN157" s="193">
        <f t="shared" si="239"/>
        <v>79778.845000000001</v>
      </c>
      <c r="AO157" s="193">
        <f t="shared" si="229"/>
        <v>0</v>
      </c>
    </row>
    <row r="158" spans="1:41" x14ac:dyDescent="0.2">
      <c r="A158" s="73" t="s">
        <v>263</v>
      </c>
      <c r="B158" s="149"/>
      <c r="C158" s="150"/>
      <c r="D158" s="150"/>
      <c r="E158" s="148"/>
      <c r="F158" s="148"/>
      <c r="G158" s="148"/>
      <c r="H158" s="148"/>
      <c r="I158" s="148"/>
      <c r="J158" s="148"/>
      <c r="K158" s="148"/>
      <c r="L158" s="148"/>
      <c r="M158" s="148"/>
      <c r="N158" s="152">
        <v>12.3</v>
      </c>
      <c r="O158" s="150">
        <v>51794.968999999997</v>
      </c>
      <c r="P158" s="150"/>
      <c r="Q158" s="149"/>
      <c r="R158" s="150"/>
      <c r="S158" s="150"/>
      <c r="T158" s="149">
        <v>13.37</v>
      </c>
      <c r="U158" s="150">
        <v>5949.0190000000002</v>
      </c>
      <c r="V158" s="150"/>
      <c r="W158" s="205"/>
      <c r="X158" s="206">
        <v>0</v>
      </c>
      <c r="Y158" s="206"/>
      <c r="Z158" s="202" t="str">
        <f t="shared" si="230"/>
        <v>N.A.</v>
      </c>
      <c r="AA158" s="201">
        <f t="shared" si="231"/>
        <v>0</v>
      </c>
      <c r="AB158" s="201"/>
      <c r="AC158" s="203" t="str">
        <f t="shared" si="232"/>
        <v>N.A.</v>
      </c>
      <c r="AD158" s="201">
        <f t="shared" si="233"/>
        <v>0</v>
      </c>
      <c r="AE158" s="201"/>
      <c r="AF158" s="204">
        <f t="shared" si="234"/>
        <v>13.37</v>
      </c>
      <c r="AG158" s="201">
        <f t="shared" si="235"/>
        <v>5949.0190000000002</v>
      </c>
      <c r="AH158" s="201"/>
      <c r="AI158" s="204">
        <f t="shared" si="236"/>
        <v>12.3</v>
      </c>
      <c r="AJ158" s="201">
        <f t="shared" si="237"/>
        <v>51794.968999999997</v>
      </c>
      <c r="AK158" s="201"/>
      <c r="AL158" s="193">
        <f t="shared" si="238"/>
        <v>5949.0190000000002</v>
      </c>
      <c r="AM158" s="193">
        <f t="shared" si="228"/>
        <v>0</v>
      </c>
      <c r="AN158" s="193">
        <f t="shared" si="239"/>
        <v>51794.968999999997</v>
      </c>
      <c r="AO158" s="193">
        <f t="shared" si="229"/>
        <v>0</v>
      </c>
    </row>
    <row r="159" spans="1:41" x14ac:dyDescent="0.2">
      <c r="A159" s="73" t="s">
        <v>264</v>
      </c>
      <c r="B159" s="149"/>
      <c r="C159" s="150"/>
      <c r="D159" s="150"/>
      <c r="E159" s="148"/>
      <c r="F159" s="148"/>
      <c r="G159" s="148"/>
      <c r="H159" s="148"/>
      <c r="I159" s="148"/>
      <c r="J159" s="148"/>
      <c r="K159" s="148"/>
      <c r="L159" s="148"/>
      <c r="M159" s="148"/>
      <c r="N159" s="152">
        <v>12.14</v>
      </c>
      <c r="O159" s="150">
        <v>66318.260999999999</v>
      </c>
      <c r="P159" s="150"/>
      <c r="Q159" s="149"/>
      <c r="R159" s="150"/>
      <c r="S159" s="150"/>
      <c r="T159" s="149">
        <v>13.29</v>
      </c>
      <c r="U159" s="150">
        <v>9081.2129999999997</v>
      </c>
      <c r="V159" s="150"/>
      <c r="W159" s="205"/>
      <c r="X159" s="206">
        <v>0</v>
      </c>
      <c r="Y159" s="206"/>
      <c r="Z159" s="202" t="str">
        <f t="shared" si="230"/>
        <v>N.A.</v>
      </c>
      <c r="AA159" s="201">
        <f t="shared" si="231"/>
        <v>0</v>
      </c>
      <c r="AB159" s="201"/>
      <c r="AC159" s="203" t="str">
        <f t="shared" si="232"/>
        <v>N.A.</v>
      </c>
      <c r="AD159" s="201">
        <f t="shared" si="233"/>
        <v>0</v>
      </c>
      <c r="AE159" s="201"/>
      <c r="AF159" s="204">
        <f t="shared" si="234"/>
        <v>13.29</v>
      </c>
      <c r="AG159" s="201">
        <f t="shared" si="235"/>
        <v>9081.2129999999997</v>
      </c>
      <c r="AH159" s="201"/>
      <c r="AI159" s="204">
        <f t="shared" si="236"/>
        <v>12.14</v>
      </c>
      <c r="AJ159" s="201">
        <f t="shared" si="237"/>
        <v>66318.260999999999</v>
      </c>
      <c r="AK159" s="201"/>
      <c r="AL159" s="193">
        <f t="shared" si="238"/>
        <v>9081.2129999999997</v>
      </c>
      <c r="AM159" s="193">
        <f t="shared" si="228"/>
        <v>0</v>
      </c>
      <c r="AN159" s="193">
        <f t="shared" si="239"/>
        <v>66318.260999999999</v>
      </c>
      <c r="AO159" s="193">
        <f t="shared" si="229"/>
        <v>0</v>
      </c>
    </row>
    <row r="160" spans="1:41" x14ac:dyDescent="0.2">
      <c r="A160" s="73" t="s">
        <v>266</v>
      </c>
      <c r="B160" s="149"/>
      <c r="C160" s="150"/>
      <c r="D160" s="150"/>
      <c r="E160" s="148"/>
      <c r="F160" s="148"/>
      <c r="G160" s="148"/>
      <c r="H160" s="148"/>
      <c r="I160" s="148"/>
      <c r="J160" s="148"/>
      <c r="K160" s="148"/>
      <c r="L160" s="148"/>
      <c r="M160" s="148"/>
      <c r="N160" s="152">
        <v>12.28</v>
      </c>
      <c r="O160" s="150">
        <v>58086.739000000001</v>
      </c>
      <c r="P160" s="150"/>
      <c r="Q160" s="149"/>
      <c r="R160" s="150"/>
      <c r="S160" s="150"/>
      <c r="T160" s="149">
        <v>13.16</v>
      </c>
      <c r="U160" s="150">
        <v>6104.3549999999996</v>
      </c>
      <c r="V160" s="150"/>
      <c r="W160" s="205"/>
      <c r="X160" s="206">
        <v>0</v>
      </c>
      <c r="Y160" s="206"/>
      <c r="Z160" s="202" t="str">
        <f t="shared" ref="Z160:Z165" si="240">IF(AA160=0,"N.A.",((K160*L160)+(W160*X160))/AA160)</f>
        <v>N.A.</v>
      </c>
      <c r="AA160" s="201">
        <f t="shared" ref="AA160:AA165" si="241">+L160+X160</f>
        <v>0</v>
      </c>
      <c r="AB160" s="201"/>
      <c r="AC160" s="203" t="str">
        <f t="shared" ref="AC160:AC165" si="242">IF(AD160=0,"N.A.",((E160*F160)+(Q160*R160))/AD160)</f>
        <v>N.A.</v>
      </c>
      <c r="AD160" s="201">
        <f t="shared" ref="AD160:AD165" si="243">+F160+R160</f>
        <v>0</v>
      </c>
      <c r="AE160" s="201"/>
      <c r="AF160" s="204">
        <f t="shared" ref="AF160:AF165" si="244">IF(AG160=0,"N.A.",((H160*I160)+(T160*U160))/AG160)</f>
        <v>13.16</v>
      </c>
      <c r="AG160" s="201">
        <f t="shared" ref="AG160:AG165" si="245">+I160+U160</f>
        <v>6104.3549999999996</v>
      </c>
      <c r="AH160" s="201"/>
      <c r="AI160" s="204">
        <f t="shared" ref="AI160:AI165" si="246">IF(AJ160=0,"N.A.",((B160*C160)+(N160*O160))/AJ160)</f>
        <v>12.28</v>
      </c>
      <c r="AJ160" s="201">
        <f t="shared" ref="AJ160:AJ165" si="247">+C160+O160</f>
        <v>58086.739000000001</v>
      </c>
      <c r="AK160" s="201"/>
      <c r="AL160" s="193">
        <f t="shared" ref="AL160:AM175" si="248">+AA160+AG160</f>
        <v>6104.3549999999996</v>
      </c>
      <c r="AM160" s="193">
        <f t="shared" si="228"/>
        <v>0</v>
      </c>
      <c r="AN160" s="193">
        <f t="shared" ref="AN160:AO175" si="249">+AD160+AJ160</f>
        <v>58086.739000000001</v>
      </c>
      <c r="AO160" s="193">
        <f t="shared" si="229"/>
        <v>0</v>
      </c>
    </row>
    <row r="161" spans="1:41" x14ac:dyDescent="0.2">
      <c r="A161" s="73" t="s">
        <v>267</v>
      </c>
      <c r="B161" s="149"/>
      <c r="C161" s="150"/>
      <c r="D161" s="150"/>
      <c r="E161" s="148"/>
      <c r="F161" s="148"/>
      <c r="G161" s="148"/>
      <c r="H161" s="148"/>
      <c r="I161" s="148"/>
      <c r="J161" s="148"/>
      <c r="K161" s="148"/>
      <c r="L161" s="148"/>
      <c r="M161" s="148"/>
      <c r="N161" s="152">
        <v>11.63</v>
      </c>
      <c r="O161" s="150">
        <v>45199.67</v>
      </c>
      <c r="P161" s="150"/>
      <c r="Q161" s="149"/>
      <c r="R161" s="150"/>
      <c r="S161" s="150"/>
      <c r="T161" s="149">
        <v>13.16</v>
      </c>
      <c r="U161" s="150">
        <v>6272.2489999999998</v>
      </c>
      <c r="V161" s="150"/>
      <c r="W161" s="205"/>
      <c r="X161" s="206">
        <v>0</v>
      </c>
      <c r="Y161" s="206"/>
      <c r="Z161" s="202" t="str">
        <f t="shared" si="240"/>
        <v>N.A.</v>
      </c>
      <c r="AA161" s="201">
        <f t="shared" si="241"/>
        <v>0</v>
      </c>
      <c r="AB161" s="201"/>
      <c r="AC161" s="203" t="str">
        <f t="shared" si="242"/>
        <v>N.A.</v>
      </c>
      <c r="AD161" s="201">
        <f t="shared" si="243"/>
        <v>0</v>
      </c>
      <c r="AE161" s="201"/>
      <c r="AF161" s="204">
        <f t="shared" si="244"/>
        <v>13.16</v>
      </c>
      <c r="AG161" s="201">
        <f t="shared" si="245"/>
        <v>6272.2489999999998</v>
      </c>
      <c r="AH161" s="201"/>
      <c r="AI161" s="204">
        <f t="shared" si="246"/>
        <v>11.629999999999999</v>
      </c>
      <c r="AJ161" s="201">
        <f t="shared" si="247"/>
        <v>45199.67</v>
      </c>
      <c r="AK161" s="201"/>
      <c r="AL161" s="193">
        <f t="shared" si="248"/>
        <v>6272.2489999999998</v>
      </c>
      <c r="AM161" s="193">
        <f t="shared" si="228"/>
        <v>0</v>
      </c>
      <c r="AN161" s="193">
        <f t="shared" si="249"/>
        <v>45199.67</v>
      </c>
      <c r="AO161" s="193">
        <f t="shared" si="229"/>
        <v>0</v>
      </c>
    </row>
    <row r="162" spans="1:41" x14ac:dyDescent="0.2">
      <c r="A162" s="73" t="s">
        <v>268</v>
      </c>
      <c r="B162" s="149"/>
      <c r="C162" s="150"/>
      <c r="D162" s="150"/>
      <c r="E162" s="148"/>
      <c r="F162" s="148"/>
      <c r="G162" s="148"/>
      <c r="H162" s="148"/>
      <c r="I162" s="148"/>
      <c r="J162" s="148"/>
      <c r="K162" s="148"/>
      <c r="L162" s="148"/>
      <c r="M162" s="148"/>
      <c r="N162" s="152">
        <v>11.38</v>
      </c>
      <c r="O162" s="150">
        <v>83967.210999999996</v>
      </c>
      <c r="P162" s="150"/>
      <c r="Q162" s="149"/>
      <c r="R162" s="150"/>
      <c r="S162" s="150"/>
      <c r="T162" s="149">
        <v>12.48</v>
      </c>
      <c r="U162" s="150">
        <v>8612.4290000000001</v>
      </c>
      <c r="V162" s="150"/>
      <c r="W162" s="205"/>
      <c r="X162" s="206">
        <v>0</v>
      </c>
      <c r="Y162" s="206"/>
      <c r="Z162" s="202" t="str">
        <f t="shared" si="240"/>
        <v>N.A.</v>
      </c>
      <c r="AA162" s="201">
        <f t="shared" si="241"/>
        <v>0</v>
      </c>
      <c r="AB162" s="201"/>
      <c r="AC162" s="203" t="str">
        <f t="shared" si="242"/>
        <v>N.A.</v>
      </c>
      <c r="AD162" s="201">
        <f t="shared" si="243"/>
        <v>0</v>
      </c>
      <c r="AE162" s="201"/>
      <c r="AF162" s="204">
        <f t="shared" si="244"/>
        <v>12.48</v>
      </c>
      <c r="AG162" s="201">
        <f t="shared" si="245"/>
        <v>8612.4290000000001</v>
      </c>
      <c r="AH162" s="201"/>
      <c r="AI162" s="204">
        <f t="shared" si="246"/>
        <v>11.38</v>
      </c>
      <c r="AJ162" s="201">
        <f t="shared" si="247"/>
        <v>83967.210999999996</v>
      </c>
      <c r="AK162" s="201"/>
      <c r="AL162" s="193">
        <f t="shared" si="248"/>
        <v>8612.4290000000001</v>
      </c>
      <c r="AM162" s="193">
        <f t="shared" si="228"/>
        <v>0</v>
      </c>
      <c r="AN162" s="193">
        <f t="shared" si="249"/>
        <v>83967.210999999996</v>
      </c>
      <c r="AO162" s="193">
        <f t="shared" si="229"/>
        <v>0</v>
      </c>
    </row>
    <row r="163" spans="1:41" x14ac:dyDescent="0.2">
      <c r="A163" s="73" t="s">
        <v>269</v>
      </c>
      <c r="B163" s="149"/>
      <c r="C163" s="150"/>
      <c r="D163" s="150"/>
      <c r="E163" s="148"/>
      <c r="F163" s="148"/>
      <c r="G163" s="148"/>
      <c r="H163" s="148"/>
      <c r="I163" s="148"/>
      <c r="J163" s="148"/>
      <c r="K163" s="148"/>
      <c r="L163" s="148"/>
      <c r="M163" s="148"/>
      <c r="N163" s="152">
        <v>10.605380496221899</v>
      </c>
      <c r="O163" s="150">
        <v>82849.547999999995</v>
      </c>
      <c r="P163" s="150"/>
      <c r="Q163" s="149"/>
      <c r="R163" s="150"/>
      <c r="S163" s="150"/>
      <c r="T163" s="149">
        <v>11.857791128357301</v>
      </c>
      <c r="U163" s="150">
        <v>7885.8</v>
      </c>
      <c r="V163" s="150"/>
      <c r="W163" s="205"/>
      <c r="X163" s="206">
        <v>0</v>
      </c>
      <c r="Y163" s="206"/>
      <c r="Z163" s="202" t="str">
        <f t="shared" si="240"/>
        <v>N.A.</v>
      </c>
      <c r="AA163" s="201">
        <f t="shared" si="241"/>
        <v>0</v>
      </c>
      <c r="AB163" s="201"/>
      <c r="AC163" s="203" t="str">
        <f t="shared" si="242"/>
        <v>N.A.</v>
      </c>
      <c r="AD163" s="201">
        <f t="shared" si="243"/>
        <v>0</v>
      </c>
      <c r="AE163" s="201"/>
      <c r="AF163" s="204">
        <f t="shared" si="244"/>
        <v>11.857791128357301</v>
      </c>
      <c r="AG163" s="201">
        <f t="shared" si="245"/>
        <v>7885.8</v>
      </c>
      <c r="AH163" s="201"/>
      <c r="AI163" s="204">
        <f t="shared" si="246"/>
        <v>10.605380496221899</v>
      </c>
      <c r="AJ163" s="201">
        <f t="shared" si="247"/>
        <v>82849.547999999995</v>
      </c>
      <c r="AK163" s="201"/>
      <c r="AL163" s="193">
        <f t="shared" si="248"/>
        <v>7885.8</v>
      </c>
      <c r="AM163" s="193">
        <f t="shared" si="248"/>
        <v>0</v>
      </c>
      <c r="AN163" s="193">
        <f t="shared" si="249"/>
        <v>82849.547999999995</v>
      </c>
      <c r="AO163" s="193">
        <f t="shared" si="249"/>
        <v>0</v>
      </c>
    </row>
    <row r="164" spans="1:41" x14ac:dyDescent="0.2">
      <c r="A164" s="73" t="s">
        <v>270</v>
      </c>
      <c r="B164" s="149"/>
      <c r="C164" s="150"/>
      <c r="D164" s="150"/>
      <c r="E164" s="148"/>
      <c r="F164" s="148"/>
      <c r="G164" s="148"/>
      <c r="H164" s="148"/>
      <c r="I164" s="148"/>
      <c r="J164" s="148"/>
      <c r="K164" s="148"/>
      <c r="L164" s="148"/>
      <c r="M164" s="148"/>
      <c r="N164" s="152">
        <v>10.496520048723514</v>
      </c>
      <c r="O164" s="150">
        <v>85508.611000000004</v>
      </c>
      <c r="P164" s="150"/>
      <c r="Q164" s="149"/>
      <c r="R164" s="150"/>
      <c r="S164" s="150"/>
      <c r="T164" s="149">
        <v>11.324499585387729</v>
      </c>
      <c r="U164" s="150">
        <v>7210.3509999999997</v>
      </c>
      <c r="V164" s="150"/>
      <c r="W164" s="205"/>
      <c r="X164" s="206">
        <v>0</v>
      </c>
      <c r="Y164" s="206"/>
      <c r="Z164" s="202" t="str">
        <f t="shared" si="240"/>
        <v>N.A.</v>
      </c>
      <c r="AA164" s="201">
        <f t="shared" si="241"/>
        <v>0</v>
      </c>
      <c r="AB164" s="201"/>
      <c r="AC164" s="203" t="str">
        <f t="shared" si="242"/>
        <v>N.A.</v>
      </c>
      <c r="AD164" s="201">
        <f t="shared" si="243"/>
        <v>0</v>
      </c>
      <c r="AE164" s="201"/>
      <c r="AF164" s="204">
        <f t="shared" si="244"/>
        <v>11.324499585387729</v>
      </c>
      <c r="AG164" s="201">
        <f t="shared" si="245"/>
        <v>7210.3509999999997</v>
      </c>
      <c r="AH164" s="201"/>
      <c r="AI164" s="204">
        <f t="shared" si="246"/>
        <v>10.496520048723514</v>
      </c>
      <c r="AJ164" s="201">
        <f t="shared" si="247"/>
        <v>85508.611000000004</v>
      </c>
      <c r="AK164" s="201"/>
      <c r="AL164" s="193">
        <f t="shared" si="248"/>
        <v>7210.3509999999997</v>
      </c>
      <c r="AM164" s="193">
        <f t="shared" si="248"/>
        <v>0</v>
      </c>
      <c r="AN164" s="193">
        <f t="shared" si="249"/>
        <v>85508.611000000004</v>
      </c>
      <c r="AO164" s="193">
        <f t="shared" si="249"/>
        <v>0</v>
      </c>
    </row>
    <row r="165" spans="1:41" x14ac:dyDescent="0.2">
      <c r="A165" s="73" t="s">
        <v>271</v>
      </c>
      <c r="B165" s="149"/>
      <c r="C165" s="150"/>
      <c r="D165" s="150"/>
      <c r="E165" s="148"/>
      <c r="F165" s="148"/>
      <c r="G165" s="148"/>
      <c r="H165" s="148"/>
      <c r="I165" s="148"/>
      <c r="J165" s="148"/>
      <c r="K165" s="148"/>
      <c r="L165" s="148"/>
      <c r="M165" s="148"/>
      <c r="N165" s="152">
        <v>10.358209238681422</v>
      </c>
      <c r="O165" s="150">
        <v>97381.191000000006</v>
      </c>
      <c r="P165" s="150"/>
      <c r="Q165" s="149"/>
      <c r="R165" s="150"/>
      <c r="S165" s="150"/>
      <c r="T165" s="149">
        <v>11.480846751462959</v>
      </c>
      <c r="U165" s="150">
        <v>9322.027</v>
      </c>
      <c r="V165" s="150"/>
      <c r="W165" s="205"/>
      <c r="X165" s="206">
        <v>0</v>
      </c>
      <c r="Y165" s="206"/>
      <c r="Z165" s="202" t="str">
        <f t="shared" si="240"/>
        <v>N.A.</v>
      </c>
      <c r="AA165" s="201">
        <f t="shared" si="241"/>
        <v>0</v>
      </c>
      <c r="AB165" s="201"/>
      <c r="AC165" s="203" t="str">
        <f t="shared" si="242"/>
        <v>N.A.</v>
      </c>
      <c r="AD165" s="201">
        <f t="shared" si="243"/>
        <v>0</v>
      </c>
      <c r="AE165" s="201"/>
      <c r="AF165" s="204">
        <f t="shared" si="244"/>
        <v>11.480846751462959</v>
      </c>
      <c r="AG165" s="201">
        <f t="shared" si="245"/>
        <v>9322.027</v>
      </c>
      <c r="AH165" s="201"/>
      <c r="AI165" s="204">
        <f t="shared" si="246"/>
        <v>10.358209238681422</v>
      </c>
      <c r="AJ165" s="201">
        <f t="shared" si="247"/>
        <v>97381.191000000006</v>
      </c>
      <c r="AK165" s="201"/>
      <c r="AL165" s="193">
        <f t="shared" si="248"/>
        <v>9322.027</v>
      </c>
      <c r="AM165" s="193">
        <f t="shared" si="248"/>
        <v>0</v>
      </c>
      <c r="AN165" s="193">
        <f t="shared" si="249"/>
        <v>97381.191000000006</v>
      </c>
      <c r="AO165" s="193">
        <f t="shared" si="249"/>
        <v>0</v>
      </c>
    </row>
    <row r="166" spans="1:41" x14ac:dyDescent="0.2">
      <c r="A166" s="73" t="s">
        <v>272</v>
      </c>
      <c r="B166" s="149"/>
      <c r="C166" s="150"/>
      <c r="D166" s="150"/>
      <c r="E166" s="148"/>
      <c r="F166" s="148"/>
      <c r="G166" s="148"/>
      <c r="H166" s="148"/>
      <c r="I166" s="148"/>
      <c r="J166" s="148"/>
      <c r="K166" s="148"/>
      <c r="L166" s="148"/>
      <c r="M166" s="148"/>
      <c r="N166" s="152">
        <v>10.655426482446744</v>
      </c>
      <c r="O166" s="150">
        <v>96614.668000000005</v>
      </c>
      <c r="P166" s="150"/>
      <c r="Q166" s="149"/>
      <c r="R166" s="150"/>
      <c r="S166" s="150"/>
      <c r="T166" s="149">
        <v>11.237530589523338</v>
      </c>
      <c r="U166" s="150">
        <v>10259.967000000001</v>
      </c>
      <c r="V166" s="150"/>
      <c r="W166" s="205"/>
      <c r="X166" s="206">
        <v>0</v>
      </c>
      <c r="Y166" s="206"/>
      <c r="Z166" s="202" t="str">
        <f t="shared" ref="Z166:Z171" si="250">IF(AA166=0,"N.A.",((K166*L166)+(W166*X166))/AA166)</f>
        <v>N.A.</v>
      </c>
      <c r="AA166" s="201">
        <f t="shared" ref="AA166:AA171" si="251">+L166+X166</f>
        <v>0</v>
      </c>
      <c r="AB166" s="201"/>
      <c r="AC166" s="203" t="str">
        <f t="shared" ref="AC166:AC171" si="252">IF(AD166=0,"N.A.",((E166*F166)+(Q166*R166))/AD166)</f>
        <v>N.A.</v>
      </c>
      <c r="AD166" s="201">
        <f t="shared" ref="AD166:AD171" si="253">+F166+R166</f>
        <v>0</v>
      </c>
      <c r="AE166" s="201"/>
      <c r="AF166" s="204">
        <f t="shared" ref="AF166:AF171" si="254">IF(AG166=0,"N.A.",((H166*I166)+(T166*U166))/AG166)</f>
        <v>11.237530589523338</v>
      </c>
      <c r="AG166" s="201">
        <f t="shared" ref="AG166:AG171" si="255">+I166+U166</f>
        <v>10259.967000000001</v>
      </c>
      <c r="AH166" s="201"/>
      <c r="AI166" s="204">
        <f t="shared" ref="AI166:AI171" si="256">IF(AJ166=0,"N.A.",((B166*C166)+(N166*O166))/AJ166)</f>
        <v>10.655426482446744</v>
      </c>
      <c r="AJ166" s="201">
        <f t="shared" ref="AJ166:AJ171" si="257">+C166+O166</f>
        <v>96614.668000000005</v>
      </c>
      <c r="AK166" s="201"/>
      <c r="AL166" s="193">
        <f t="shared" ref="AL166:AL171" si="258">+AA166+AG166</f>
        <v>10259.967000000001</v>
      </c>
      <c r="AM166" s="193">
        <f t="shared" si="248"/>
        <v>0</v>
      </c>
      <c r="AN166" s="193">
        <f t="shared" ref="AN166:AN171" si="259">+AD166+AJ166</f>
        <v>96614.668000000005</v>
      </c>
      <c r="AO166" s="193">
        <f t="shared" si="249"/>
        <v>0</v>
      </c>
    </row>
    <row r="167" spans="1:41" x14ac:dyDescent="0.2">
      <c r="A167" s="73" t="s">
        <v>275</v>
      </c>
      <c r="B167" s="149"/>
      <c r="C167" s="150"/>
      <c r="D167" s="150"/>
      <c r="E167" s="148"/>
      <c r="F167" s="148"/>
      <c r="G167" s="148"/>
      <c r="H167" s="148"/>
      <c r="I167" s="148"/>
      <c r="J167" s="148"/>
      <c r="K167" s="148"/>
      <c r="L167" s="148"/>
      <c r="M167" s="148"/>
      <c r="N167" s="152">
        <v>10.394769219998832</v>
      </c>
      <c r="O167" s="150">
        <v>58979.309000000001</v>
      </c>
      <c r="P167" s="150"/>
      <c r="Q167" s="149"/>
      <c r="R167" s="150"/>
      <c r="S167" s="150"/>
      <c r="T167" s="149">
        <v>11.319892565936982</v>
      </c>
      <c r="U167" s="150">
        <v>5890.7759999999998</v>
      </c>
      <c r="V167" s="150"/>
      <c r="W167" s="205"/>
      <c r="X167" s="206">
        <v>0</v>
      </c>
      <c r="Y167" s="206"/>
      <c r="Z167" s="202" t="str">
        <f t="shared" si="250"/>
        <v>N.A.</v>
      </c>
      <c r="AA167" s="201">
        <f t="shared" si="251"/>
        <v>0</v>
      </c>
      <c r="AB167" s="201"/>
      <c r="AC167" s="203" t="str">
        <f t="shared" si="252"/>
        <v>N.A.</v>
      </c>
      <c r="AD167" s="201">
        <f t="shared" si="253"/>
        <v>0</v>
      </c>
      <c r="AE167" s="201"/>
      <c r="AF167" s="204">
        <f t="shared" si="254"/>
        <v>11.319892565936982</v>
      </c>
      <c r="AG167" s="201">
        <f t="shared" si="255"/>
        <v>5890.7759999999998</v>
      </c>
      <c r="AH167" s="201"/>
      <c r="AI167" s="204">
        <f t="shared" si="256"/>
        <v>10.394769219998832</v>
      </c>
      <c r="AJ167" s="201">
        <f t="shared" si="257"/>
        <v>58979.309000000001</v>
      </c>
      <c r="AK167" s="201"/>
      <c r="AL167" s="193">
        <f t="shared" si="258"/>
        <v>5890.7759999999998</v>
      </c>
      <c r="AM167" s="193">
        <f t="shared" si="248"/>
        <v>0</v>
      </c>
      <c r="AN167" s="193">
        <f t="shared" si="259"/>
        <v>58979.309000000001</v>
      </c>
      <c r="AO167" s="193">
        <f t="shared" si="249"/>
        <v>0</v>
      </c>
    </row>
    <row r="168" spans="1:41" x14ac:dyDescent="0.2">
      <c r="A168" s="73" t="s">
        <v>276</v>
      </c>
      <c r="B168" s="149"/>
      <c r="C168" s="150"/>
      <c r="D168" s="150"/>
      <c r="E168" s="148"/>
      <c r="F168" s="148"/>
      <c r="G168" s="148"/>
      <c r="H168" s="148"/>
      <c r="I168" s="148"/>
      <c r="J168" s="148"/>
      <c r="K168" s="148"/>
      <c r="L168" s="148"/>
      <c r="M168" s="148"/>
      <c r="N168" s="152">
        <v>10.611187841412246</v>
      </c>
      <c r="O168" s="150">
        <v>75832.260999999999</v>
      </c>
      <c r="P168" s="150"/>
      <c r="Q168" s="149"/>
      <c r="R168" s="150"/>
      <c r="S168" s="150"/>
      <c r="T168" s="149">
        <v>11.512801641952368</v>
      </c>
      <c r="U168" s="150">
        <v>12104.127</v>
      </c>
      <c r="V168" s="150"/>
      <c r="W168" s="205"/>
      <c r="X168" s="206">
        <v>0</v>
      </c>
      <c r="Y168" s="206"/>
      <c r="Z168" s="202" t="str">
        <f t="shared" si="250"/>
        <v>N.A.</v>
      </c>
      <c r="AA168" s="201">
        <f t="shared" si="251"/>
        <v>0</v>
      </c>
      <c r="AB168" s="201"/>
      <c r="AC168" s="203" t="str">
        <f t="shared" si="252"/>
        <v>N.A.</v>
      </c>
      <c r="AD168" s="201">
        <f t="shared" si="253"/>
        <v>0</v>
      </c>
      <c r="AE168" s="201"/>
      <c r="AF168" s="204">
        <f t="shared" si="254"/>
        <v>11.51280164195237</v>
      </c>
      <c r="AG168" s="201">
        <f t="shared" si="255"/>
        <v>12104.127</v>
      </c>
      <c r="AH168" s="201"/>
      <c r="AI168" s="204">
        <f t="shared" si="256"/>
        <v>10.611187841412246</v>
      </c>
      <c r="AJ168" s="201">
        <f t="shared" si="257"/>
        <v>75832.260999999999</v>
      </c>
      <c r="AK168" s="201"/>
      <c r="AL168" s="193">
        <f t="shared" si="258"/>
        <v>12104.127</v>
      </c>
      <c r="AM168" s="193">
        <f t="shared" si="248"/>
        <v>0</v>
      </c>
      <c r="AN168" s="193">
        <f t="shared" si="259"/>
        <v>75832.260999999999</v>
      </c>
      <c r="AO168" s="193">
        <f t="shared" si="249"/>
        <v>0</v>
      </c>
    </row>
    <row r="169" spans="1:41" x14ac:dyDescent="0.2">
      <c r="A169" s="73" t="s">
        <v>277</v>
      </c>
      <c r="B169" s="149"/>
      <c r="C169" s="150"/>
      <c r="D169" s="150"/>
      <c r="E169" s="148"/>
      <c r="F169" s="148"/>
      <c r="G169" s="148"/>
      <c r="H169" s="148"/>
      <c r="I169" s="148"/>
      <c r="J169" s="148"/>
      <c r="K169" s="148"/>
      <c r="L169" s="148"/>
      <c r="M169" s="148"/>
      <c r="N169" s="152">
        <v>10.385891413014258</v>
      </c>
      <c r="O169" s="150">
        <v>63810.353999999999</v>
      </c>
      <c r="P169" s="150"/>
      <c r="Q169" s="149"/>
      <c r="R169" s="150"/>
      <c r="S169" s="150"/>
      <c r="T169" s="149">
        <v>11.51047507920654</v>
      </c>
      <c r="U169" s="150">
        <v>6936.2960000000003</v>
      </c>
      <c r="V169" s="150"/>
      <c r="W169" s="205"/>
      <c r="X169" s="206">
        <v>0</v>
      </c>
      <c r="Y169" s="206"/>
      <c r="Z169" s="202" t="str">
        <f t="shared" si="250"/>
        <v>N.A.</v>
      </c>
      <c r="AA169" s="201">
        <f t="shared" si="251"/>
        <v>0</v>
      </c>
      <c r="AB169" s="201"/>
      <c r="AC169" s="203" t="str">
        <f t="shared" si="252"/>
        <v>N.A.</v>
      </c>
      <c r="AD169" s="201">
        <f t="shared" si="253"/>
        <v>0</v>
      </c>
      <c r="AE169" s="201"/>
      <c r="AF169" s="204">
        <f t="shared" si="254"/>
        <v>11.51047507920654</v>
      </c>
      <c r="AG169" s="201">
        <f t="shared" si="255"/>
        <v>6936.2960000000003</v>
      </c>
      <c r="AH169" s="201"/>
      <c r="AI169" s="204">
        <f t="shared" si="256"/>
        <v>10.385891413014258</v>
      </c>
      <c r="AJ169" s="201">
        <f t="shared" si="257"/>
        <v>63810.353999999999</v>
      </c>
      <c r="AK169" s="201"/>
      <c r="AL169" s="193">
        <f t="shared" si="258"/>
        <v>6936.2960000000003</v>
      </c>
      <c r="AM169" s="193">
        <f t="shared" si="248"/>
        <v>0</v>
      </c>
      <c r="AN169" s="193">
        <f t="shared" si="259"/>
        <v>63810.353999999999</v>
      </c>
      <c r="AO169" s="193">
        <f t="shared" si="249"/>
        <v>0</v>
      </c>
    </row>
    <row r="170" spans="1:41" x14ac:dyDescent="0.2">
      <c r="A170" s="73" t="s">
        <v>278</v>
      </c>
      <c r="B170" s="149"/>
      <c r="C170" s="150"/>
      <c r="D170" s="150"/>
      <c r="E170" s="148"/>
      <c r="F170" s="148"/>
      <c r="G170" s="148"/>
      <c r="H170" s="148"/>
      <c r="I170" s="148"/>
      <c r="J170" s="148"/>
      <c r="K170" s="148"/>
      <c r="L170" s="148"/>
      <c r="M170" s="148"/>
      <c r="N170" s="152">
        <v>10.459284296131157</v>
      </c>
      <c r="O170" s="150">
        <v>66333.188999999998</v>
      </c>
      <c r="P170" s="150"/>
      <c r="Q170" s="149"/>
      <c r="R170" s="150"/>
      <c r="S170" s="150"/>
      <c r="T170" s="149">
        <v>11.401614173699505</v>
      </c>
      <c r="U170" s="150">
        <v>7603.9709999999995</v>
      </c>
      <c r="V170" s="150"/>
      <c r="W170" s="205"/>
      <c r="X170" s="206">
        <v>0</v>
      </c>
      <c r="Y170" s="206"/>
      <c r="Z170" s="202" t="str">
        <f t="shared" si="250"/>
        <v>N.A.</v>
      </c>
      <c r="AA170" s="201">
        <f t="shared" si="251"/>
        <v>0</v>
      </c>
      <c r="AB170" s="201"/>
      <c r="AC170" s="203" t="str">
        <f t="shared" si="252"/>
        <v>N.A.</v>
      </c>
      <c r="AD170" s="201">
        <f t="shared" si="253"/>
        <v>0</v>
      </c>
      <c r="AE170" s="201"/>
      <c r="AF170" s="204">
        <f t="shared" si="254"/>
        <v>11.401614173699505</v>
      </c>
      <c r="AG170" s="201">
        <f t="shared" si="255"/>
        <v>7603.9709999999995</v>
      </c>
      <c r="AH170" s="201"/>
      <c r="AI170" s="204">
        <f t="shared" si="256"/>
        <v>10.459284296131157</v>
      </c>
      <c r="AJ170" s="201">
        <f t="shared" si="257"/>
        <v>66333.188999999998</v>
      </c>
      <c r="AK170" s="201"/>
      <c r="AL170" s="193">
        <f t="shared" si="258"/>
        <v>7603.9709999999995</v>
      </c>
      <c r="AM170" s="193">
        <f t="shared" si="248"/>
        <v>0</v>
      </c>
      <c r="AN170" s="193">
        <f t="shared" si="259"/>
        <v>66333.188999999998</v>
      </c>
      <c r="AO170" s="193">
        <f t="shared" si="249"/>
        <v>0</v>
      </c>
    </row>
    <row r="171" spans="1:41" x14ac:dyDescent="0.2">
      <c r="A171" s="73" t="s">
        <v>279</v>
      </c>
      <c r="B171" s="149"/>
      <c r="C171" s="150"/>
      <c r="D171" s="150"/>
      <c r="E171" s="148"/>
      <c r="F171" s="148"/>
      <c r="G171" s="148"/>
      <c r="H171" s="148"/>
      <c r="I171" s="148"/>
      <c r="J171" s="148"/>
      <c r="K171" s="148"/>
      <c r="L171" s="148"/>
      <c r="M171" s="148"/>
      <c r="N171" s="152">
        <v>10.435696032018411</v>
      </c>
      <c r="O171" s="150">
        <v>96314.585000000006</v>
      </c>
      <c r="P171" s="150"/>
      <c r="Q171" s="149"/>
      <c r="R171" s="150"/>
      <c r="S171" s="150"/>
      <c r="T171" s="149">
        <v>11.276058573266138</v>
      </c>
      <c r="U171" s="150">
        <v>9373.4230000000007</v>
      </c>
      <c r="V171" s="150"/>
      <c r="W171" s="205"/>
      <c r="X171" s="206">
        <v>0</v>
      </c>
      <c r="Y171" s="206"/>
      <c r="Z171" s="202" t="str">
        <f t="shared" si="250"/>
        <v>N.A.</v>
      </c>
      <c r="AA171" s="201">
        <f t="shared" si="251"/>
        <v>0</v>
      </c>
      <c r="AB171" s="201"/>
      <c r="AC171" s="203" t="str">
        <f t="shared" si="252"/>
        <v>N.A.</v>
      </c>
      <c r="AD171" s="201">
        <f t="shared" si="253"/>
        <v>0</v>
      </c>
      <c r="AE171" s="201"/>
      <c r="AF171" s="204">
        <f t="shared" si="254"/>
        <v>11.276058573266138</v>
      </c>
      <c r="AG171" s="201">
        <f t="shared" si="255"/>
        <v>9373.4230000000007</v>
      </c>
      <c r="AH171" s="201"/>
      <c r="AI171" s="204">
        <f t="shared" si="256"/>
        <v>10.435696032018411</v>
      </c>
      <c r="AJ171" s="201">
        <f t="shared" si="257"/>
        <v>96314.585000000006</v>
      </c>
      <c r="AK171" s="201"/>
      <c r="AL171" s="193">
        <f t="shared" si="258"/>
        <v>9373.4230000000007</v>
      </c>
      <c r="AM171" s="193">
        <f t="shared" si="248"/>
        <v>0</v>
      </c>
      <c r="AN171" s="193">
        <f t="shared" si="259"/>
        <v>96314.585000000006</v>
      </c>
      <c r="AO171" s="193">
        <f t="shared" si="249"/>
        <v>0</v>
      </c>
    </row>
    <row r="172" spans="1:41" x14ac:dyDescent="0.2">
      <c r="A172" s="73" t="s">
        <v>280</v>
      </c>
      <c r="B172" s="149"/>
      <c r="C172" s="150"/>
      <c r="D172" s="150"/>
      <c r="E172" s="148"/>
      <c r="F172" s="148"/>
      <c r="G172" s="148"/>
      <c r="H172" s="148"/>
      <c r="I172" s="148"/>
      <c r="J172" s="148"/>
      <c r="K172" s="148"/>
      <c r="L172" s="148"/>
      <c r="M172" s="148"/>
      <c r="N172" s="152">
        <v>10.457608766214021</v>
      </c>
      <c r="O172" s="150">
        <v>79668.006999999998</v>
      </c>
      <c r="P172" s="150"/>
      <c r="Q172" s="149"/>
      <c r="R172" s="150"/>
      <c r="S172" s="150"/>
      <c r="T172" s="149">
        <v>10.713315248332233</v>
      </c>
      <c r="U172" s="150">
        <v>15065.522999999999</v>
      </c>
      <c r="V172" s="150"/>
      <c r="W172" s="205"/>
      <c r="X172" s="206">
        <v>0</v>
      </c>
      <c r="Y172" s="206"/>
      <c r="Z172" s="202" t="str">
        <f t="shared" ref="Z172:Z177" si="260">IF(AA172=0,"N.A.",((K172*L172)+(W172*X172))/AA172)</f>
        <v>N.A.</v>
      </c>
      <c r="AA172" s="201">
        <f t="shared" ref="AA172:AA177" si="261">+L172+X172</f>
        <v>0</v>
      </c>
      <c r="AB172" s="201"/>
      <c r="AC172" s="203" t="str">
        <f t="shared" ref="AC172:AC177" si="262">IF(AD172=0,"N.A.",((E172*F172)+(Q172*R172))/AD172)</f>
        <v>N.A.</v>
      </c>
      <c r="AD172" s="201">
        <f t="shared" ref="AD172:AD177" si="263">+F172+R172</f>
        <v>0</v>
      </c>
      <c r="AE172" s="201"/>
      <c r="AF172" s="204">
        <f t="shared" ref="AF172:AF177" si="264">IF(AG172=0,"N.A.",((H172*I172)+(T172*U172))/AG172)</f>
        <v>10.713315248332233</v>
      </c>
      <c r="AG172" s="201">
        <f t="shared" ref="AG172:AG177" si="265">+I172+U172</f>
        <v>15065.522999999999</v>
      </c>
      <c r="AH172" s="201"/>
      <c r="AI172" s="204">
        <f t="shared" ref="AI172:AI177" si="266">IF(AJ172=0,"N.A.",((B172*C172)+(N172*O172))/AJ172)</f>
        <v>10.457608766214021</v>
      </c>
      <c r="AJ172" s="201">
        <f t="shared" ref="AJ172:AJ177" si="267">+C172+O172</f>
        <v>79668.006999999998</v>
      </c>
      <c r="AK172" s="201"/>
      <c r="AL172" s="193">
        <f t="shared" ref="AL172:AM187" si="268">+AA172+AG172</f>
        <v>15065.522999999999</v>
      </c>
      <c r="AM172" s="193">
        <f t="shared" si="248"/>
        <v>0</v>
      </c>
      <c r="AN172" s="193">
        <f t="shared" ref="AN172:AO187" si="269">+AD172+AJ172</f>
        <v>79668.006999999998</v>
      </c>
      <c r="AO172" s="193">
        <f t="shared" si="249"/>
        <v>0</v>
      </c>
    </row>
    <row r="173" spans="1:41" x14ac:dyDescent="0.2">
      <c r="A173" s="73" t="s">
        <v>281</v>
      </c>
      <c r="B173" s="149"/>
      <c r="C173" s="150"/>
      <c r="D173" s="150"/>
      <c r="E173" s="148"/>
      <c r="F173" s="148"/>
      <c r="G173" s="148"/>
      <c r="H173" s="148"/>
      <c r="I173" s="148"/>
      <c r="J173" s="148"/>
      <c r="K173" s="148"/>
      <c r="L173" s="148"/>
      <c r="M173" s="148"/>
      <c r="N173" s="152">
        <v>10.417323253074018</v>
      </c>
      <c r="O173" s="150">
        <v>53285.071000000004</v>
      </c>
      <c r="P173" s="150"/>
      <c r="Q173" s="149"/>
      <c r="R173" s="150"/>
      <c r="S173" s="150"/>
      <c r="T173" s="149">
        <v>11.252399925203239</v>
      </c>
      <c r="U173" s="150">
        <v>6299.7380000000003</v>
      </c>
      <c r="V173" s="150"/>
      <c r="W173" s="205"/>
      <c r="X173" s="206">
        <v>0</v>
      </c>
      <c r="Y173" s="206"/>
      <c r="Z173" s="202" t="str">
        <f t="shared" si="260"/>
        <v>N.A.</v>
      </c>
      <c r="AA173" s="201">
        <f t="shared" si="261"/>
        <v>0</v>
      </c>
      <c r="AB173" s="201"/>
      <c r="AC173" s="203" t="str">
        <f t="shared" si="262"/>
        <v>N.A.</v>
      </c>
      <c r="AD173" s="201">
        <f t="shared" si="263"/>
        <v>0</v>
      </c>
      <c r="AE173" s="201"/>
      <c r="AF173" s="204">
        <f t="shared" si="264"/>
        <v>11.252399925203239</v>
      </c>
      <c r="AG173" s="201">
        <f t="shared" si="265"/>
        <v>6299.7380000000003</v>
      </c>
      <c r="AH173" s="201"/>
      <c r="AI173" s="204">
        <f t="shared" si="266"/>
        <v>10.417323253074017</v>
      </c>
      <c r="AJ173" s="201">
        <f t="shared" si="267"/>
        <v>53285.071000000004</v>
      </c>
      <c r="AK173" s="201"/>
      <c r="AL173" s="193">
        <f t="shared" si="268"/>
        <v>6299.7380000000003</v>
      </c>
      <c r="AM173" s="193">
        <f t="shared" si="248"/>
        <v>0</v>
      </c>
      <c r="AN173" s="193">
        <f t="shared" si="269"/>
        <v>53285.071000000004</v>
      </c>
      <c r="AO173" s="193">
        <f t="shared" si="249"/>
        <v>0</v>
      </c>
    </row>
    <row r="174" spans="1:41" x14ac:dyDescent="0.2">
      <c r="A174" s="73" t="s">
        <v>282</v>
      </c>
      <c r="B174" s="149"/>
      <c r="C174" s="150"/>
      <c r="D174" s="150"/>
      <c r="E174" s="148"/>
      <c r="F174" s="148"/>
      <c r="G174" s="148"/>
      <c r="H174" s="148"/>
      <c r="I174" s="148"/>
      <c r="J174" s="148"/>
      <c r="K174" s="148"/>
      <c r="L174" s="148"/>
      <c r="M174" s="148"/>
      <c r="N174" s="152">
        <v>10.600851516048145</v>
      </c>
      <c r="O174" s="150">
        <v>100554.887</v>
      </c>
      <c r="P174" s="150"/>
      <c r="Q174" s="149"/>
      <c r="R174" s="150"/>
      <c r="S174" s="150"/>
      <c r="T174" s="149">
        <v>11.420922572401663</v>
      </c>
      <c r="U174" s="150">
        <v>12536.175999999999</v>
      </c>
      <c r="V174" s="150"/>
      <c r="W174" s="205"/>
      <c r="X174" s="206">
        <v>0</v>
      </c>
      <c r="Y174" s="206"/>
      <c r="Z174" s="202" t="str">
        <f t="shared" si="260"/>
        <v>N.A.</v>
      </c>
      <c r="AA174" s="201">
        <f t="shared" si="261"/>
        <v>0</v>
      </c>
      <c r="AB174" s="201"/>
      <c r="AC174" s="203" t="str">
        <f t="shared" si="262"/>
        <v>N.A.</v>
      </c>
      <c r="AD174" s="201">
        <f t="shared" si="263"/>
        <v>0</v>
      </c>
      <c r="AE174" s="201"/>
      <c r="AF174" s="204">
        <f t="shared" si="264"/>
        <v>11.420922572401661</v>
      </c>
      <c r="AG174" s="201">
        <f t="shared" si="265"/>
        <v>12536.175999999999</v>
      </c>
      <c r="AH174" s="201"/>
      <c r="AI174" s="204">
        <f t="shared" si="266"/>
        <v>10.600851516048145</v>
      </c>
      <c r="AJ174" s="201">
        <f t="shared" si="267"/>
        <v>100554.887</v>
      </c>
      <c r="AK174" s="201"/>
      <c r="AL174" s="193">
        <f t="shared" si="268"/>
        <v>12536.175999999999</v>
      </c>
      <c r="AM174" s="193">
        <f t="shared" si="248"/>
        <v>0</v>
      </c>
      <c r="AN174" s="193">
        <f t="shared" si="269"/>
        <v>100554.887</v>
      </c>
      <c r="AO174" s="193">
        <f t="shared" si="249"/>
        <v>0</v>
      </c>
    </row>
    <row r="175" spans="1:41" x14ac:dyDescent="0.2">
      <c r="A175" s="73" t="s">
        <v>283</v>
      </c>
      <c r="B175" s="149"/>
      <c r="C175" s="150"/>
      <c r="D175" s="150"/>
      <c r="E175" s="148"/>
      <c r="F175" s="148"/>
      <c r="G175" s="148"/>
      <c r="H175" s="148"/>
      <c r="I175" s="148"/>
      <c r="J175" s="148"/>
      <c r="K175" s="148"/>
      <c r="L175" s="148"/>
      <c r="M175" s="148"/>
      <c r="N175" s="152">
        <v>10.291450552485932</v>
      </c>
      <c r="O175" s="150">
        <v>93215.585999999996</v>
      </c>
      <c r="P175" s="150"/>
      <c r="Q175" s="149"/>
      <c r="R175" s="150"/>
      <c r="S175" s="150"/>
      <c r="T175" s="149">
        <v>11.483590233748936</v>
      </c>
      <c r="U175" s="150">
        <v>9514.4390000000003</v>
      </c>
      <c r="V175" s="150"/>
      <c r="W175" s="205"/>
      <c r="X175" s="206">
        <v>0</v>
      </c>
      <c r="Y175" s="206"/>
      <c r="Z175" s="202" t="str">
        <f t="shared" si="260"/>
        <v>N.A.</v>
      </c>
      <c r="AA175" s="201">
        <f t="shared" si="261"/>
        <v>0</v>
      </c>
      <c r="AB175" s="201"/>
      <c r="AC175" s="203" t="str">
        <f t="shared" si="262"/>
        <v>N.A.</v>
      </c>
      <c r="AD175" s="201">
        <f t="shared" si="263"/>
        <v>0</v>
      </c>
      <c r="AE175" s="201"/>
      <c r="AF175" s="204">
        <f t="shared" si="264"/>
        <v>11.483590233748936</v>
      </c>
      <c r="AG175" s="201">
        <f t="shared" si="265"/>
        <v>9514.4390000000003</v>
      </c>
      <c r="AH175" s="201"/>
      <c r="AI175" s="204">
        <f t="shared" si="266"/>
        <v>10.291450552485932</v>
      </c>
      <c r="AJ175" s="201">
        <f t="shared" si="267"/>
        <v>93215.585999999996</v>
      </c>
      <c r="AK175" s="201"/>
      <c r="AL175" s="193">
        <f t="shared" si="268"/>
        <v>9514.4390000000003</v>
      </c>
      <c r="AM175" s="193">
        <f t="shared" si="248"/>
        <v>0</v>
      </c>
      <c r="AN175" s="193">
        <f t="shared" si="269"/>
        <v>93215.585999999996</v>
      </c>
      <c r="AO175" s="193">
        <f t="shared" si="249"/>
        <v>0</v>
      </c>
    </row>
    <row r="176" spans="1:41" x14ac:dyDescent="0.2">
      <c r="A176" s="73" t="s">
        <v>284</v>
      </c>
      <c r="B176" s="149"/>
      <c r="C176" s="150"/>
      <c r="D176" s="150"/>
      <c r="E176" s="148"/>
      <c r="F176" s="148"/>
      <c r="G176" s="148"/>
      <c r="H176" s="148"/>
      <c r="I176" s="148"/>
      <c r="J176" s="148"/>
      <c r="K176" s="148"/>
      <c r="L176" s="148"/>
      <c r="M176" s="148"/>
      <c r="N176" s="152">
        <v>10.291809057053365</v>
      </c>
      <c r="O176" s="150">
        <v>89793.596999999994</v>
      </c>
      <c r="P176" s="150"/>
      <c r="Q176" s="149"/>
      <c r="R176" s="150"/>
      <c r="S176" s="150"/>
      <c r="T176" s="149">
        <v>11.526330562383833</v>
      </c>
      <c r="U176" s="150">
        <v>11369.388000000001</v>
      </c>
      <c r="V176" s="150"/>
      <c r="W176" s="205"/>
      <c r="X176" s="206">
        <v>0</v>
      </c>
      <c r="Y176" s="206"/>
      <c r="Z176" s="202" t="str">
        <f t="shared" si="260"/>
        <v>N.A.</v>
      </c>
      <c r="AA176" s="201">
        <f t="shared" si="261"/>
        <v>0</v>
      </c>
      <c r="AB176" s="201"/>
      <c r="AC176" s="203" t="str">
        <f t="shared" si="262"/>
        <v>N.A.</v>
      </c>
      <c r="AD176" s="201">
        <f t="shared" si="263"/>
        <v>0</v>
      </c>
      <c r="AE176" s="201"/>
      <c r="AF176" s="204">
        <f t="shared" si="264"/>
        <v>11.526330562383833</v>
      </c>
      <c r="AG176" s="201">
        <f t="shared" si="265"/>
        <v>11369.388000000001</v>
      </c>
      <c r="AH176" s="201"/>
      <c r="AI176" s="204">
        <f t="shared" si="266"/>
        <v>10.291809057053365</v>
      </c>
      <c r="AJ176" s="201">
        <f t="shared" si="267"/>
        <v>89793.596999999994</v>
      </c>
      <c r="AK176" s="201"/>
      <c r="AL176" s="193">
        <f t="shared" si="268"/>
        <v>11369.388000000001</v>
      </c>
      <c r="AM176" s="193">
        <f t="shared" si="268"/>
        <v>0</v>
      </c>
      <c r="AN176" s="193">
        <f t="shared" si="269"/>
        <v>89793.596999999994</v>
      </c>
      <c r="AO176" s="193">
        <f t="shared" si="269"/>
        <v>0</v>
      </c>
    </row>
    <row r="177" spans="1:41" x14ac:dyDescent="0.2">
      <c r="A177" s="73" t="s">
        <v>285</v>
      </c>
      <c r="B177" s="149"/>
      <c r="C177" s="150"/>
      <c r="D177" s="150"/>
      <c r="E177" s="148"/>
      <c r="F177" s="148"/>
      <c r="G177" s="148"/>
      <c r="H177" s="148"/>
      <c r="I177" s="148"/>
      <c r="J177" s="148"/>
      <c r="K177" s="148"/>
      <c r="L177" s="148"/>
      <c r="M177" s="148"/>
      <c r="N177" s="152">
        <v>10.142452660365912</v>
      </c>
      <c r="O177" s="150">
        <v>70504.135999999999</v>
      </c>
      <c r="P177" s="150"/>
      <c r="Q177" s="149"/>
      <c r="R177" s="150"/>
      <c r="S177" s="150"/>
      <c r="T177" s="149">
        <v>11.506133577867155</v>
      </c>
      <c r="U177" s="150">
        <v>11576.858</v>
      </c>
      <c r="V177" s="150"/>
      <c r="W177" s="205"/>
      <c r="X177" s="206">
        <v>0</v>
      </c>
      <c r="Y177" s="206"/>
      <c r="Z177" s="202" t="str">
        <f t="shared" si="260"/>
        <v>N.A.</v>
      </c>
      <c r="AA177" s="201">
        <f t="shared" si="261"/>
        <v>0</v>
      </c>
      <c r="AB177" s="201"/>
      <c r="AC177" s="203" t="str">
        <f t="shared" si="262"/>
        <v>N.A.</v>
      </c>
      <c r="AD177" s="201">
        <f t="shared" si="263"/>
        <v>0</v>
      </c>
      <c r="AE177" s="201"/>
      <c r="AF177" s="204">
        <f t="shared" si="264"/>
        <v>11.506133577867155</v>
      </c>
      <c r="AG177" s="201">
        <f t="shared" si="265"/>
        <v>11576.858</v>
      </c>
      <c r="AH177" s="201"/>
      <c r="AI177" s="204">
        <f t="shared" si="266"/>
        <v>10.142452660365912</v>
      </c>
      <c r="AJ177" s="201">
        <f t="shared" si="267"/>
        <v>70504.135999999999</v>
      </c>
      <c r="AK177" s="201"/>
      <c r="AL177" s="193">
        <f t="shared" si="268"/>
        <v>11576.858</v>
      </c>
      <c r="AM177" s="193">
        <f t="shared" si="268"/>
        <v>0</v>
      </c>
      <c r="AN177" s="193">
        <f t="shared" si="269"/>
        <v>70504.135999999999</v>
      </c>
      <c r="AO177" s="193">
        <f t="shared" si="269"/>
        <v>0</v>
      </c>
    </row>
    <row r="178" spans="1:41" x14ac:dyDescent="0.2">
      <c r="A178" s="73" t="s">
        <v>286</v>
      </c>
      <c r="B178" s="149"/>
      <c r="C178" s="150"/>
      <c r="D178" s="150"/>
      <c r="E178" s="148"/>
      <c r="F178" s="148"/>
      <c r="G178" s="148"/>
      <c r="H178" s="148"/>
      <c r="I178" s="148"/>
      <c r="J178" s="148"/>
      <c r="K178" s="148"/>
      <c r="L178" s="148"/>
      <c r="M178" s="148"/>
      <c r="N178" s="152">
        <v>10.291266733721734</v>
      </c>
      <c r="O178" s="150">
        <v>100944.893</v>
      </c>
      <c r="P178" s="150"/>
      <c r="Q178" s="149"/>
      <c r="R178" s="150"/>
      <c r="S178" s="150"/>
      <c r="T178" s="149">
        <v>11.364887027044569</v>
      </c>
      <c r="U178" s="150">
        <v>11708.82</v>
      </c>
      <c r="V178" s="150"/>
      <c r="W178" s="205"/>
      <c r="X178" s="206">
        <v>0</v>
      </c>
      <c r="Y178" s="206"/>
      <c r="Z178" s="202" t="str">
        <f t="shared" ref="Z178:Z183" si="270">IF(AA178=0,"N.A.",((K178*L178)+(W178*X178))/AA178)</f>
        <v>N.A.</v>
      </c>
      <c r="AA178" s="201">
        <f t="shared" ref="AA178:AA183" si="271">+L178+X178</f>
        <v>0</v>
      </c>
      <c r="AB178" s="201"/>
      <c r="AC178" s="203" t="str">
        <f t="shared" ref="AC178:AC183" si="272">IF(AD178=0,"N.A.",((E178*F178)+(Q178*R178))/AD178)</f>
        <v>N.A.</v>
      </c>
      <c r="AD178" s="201">
        <f t="shared" ref="AD178:AD183" si="273">+F178+R178</f>
        <v>0</v>
      </c>
      <c r="AE178" s="201"/>
      <c r="AF178" s="204">
        <f t="shared" ref="AF178:AF183" si="274">IF(AG178=0,"N.A.",((H178*I178)+(T178*U178))/AG178)</f>
        <v>11.364887027044571</v>
      </c>
      <c r="AG178" s="201">
        <f t="shared" ref="AG178:AG183" si="275">+I178+U178</f>
        <v>11708.82</v>
      </c>
      <c r="AH178" s="201"/>
      <c r="AI178" s="204">
        <f t="shared" ref="AI178:AI183" si="276">IF(AJ178=0,"N.A.",((B178*C178)+(N178*O178))/AJ178)</f>
        <v>10.291266733721734</v>
      </c>
      <c r="AJ178" s="201">
        <f t="shared" ref="AJ178:AJ183" si="277">+C178+O178</f>
        <v>100944.893</v>
      </c>
      <c r="AK178" s="201"/>
      <c r="AL178" s="193">
        <f t="shared" ref="AL178:AL183" si="278">+AA178+AG178</f>
        <v>11708.82</v>
      </c>
      <c r="AM178" s="193">
        <f t="shared" si="268"/>
        <v>0</v>
      </c>
      <c r="AN178" s="193">
        <f t="shared" ref="AN178:AN183" si="279">+AD178+AJ178</f>
        <v>100944.893</v>
      </c>
      <c r="AO178" s="193">
        <f t="shared" si="269"/>
        <v>0</v>
      </c>
    </row>
    <row r="179" spans="1:41" x14ac:dyDescent="0.2">
      <c r="A179" s="73" t="s">
        <v>287</v>
      </c>
      <c r="B179" s="149"/>
      <c r="C179" s="150"/>
      <c r="D179" s="150"/>
      <c r="E179" s="148"/>
      <c r="F179" s="148"/>
      <c r="G179" s="148"/>
      <c r="H179" s="148"/>
      <c r="I179" s="148"/>
      <c r="J179" s="148"/>
      <c r="K179" s="148"/>
      <c r="L179" s="148"/>
      <c r="M179" s="148"/>
      <c r="N179" s="152">
        <v>10.359038672821917</v>
      </c>
      <c r="O179" s="150">
        <v>66157.933999999994</v>
      </c>
      <c r="P179" s="150"/>
      <c r="Q179" s="149"/>
      <c r="R179" s="150"/>
      <c r="S179" s="150"/>
      <c r="T179" s="149">
        <v>11.467935346192011</v>
      </c>
      <c r="U179" s="150">
        <v>10696.694</v>
      </c>
      <c r="V179" s="150"/>
      <c r="W179" s="205"/>
      <c r="X179" s="206">
        <v>0</v>
      </c>
      <c r="Y179" s="206"/>
      <c r="Z179" s="202" t="str">
        <f t="shared" si="270"/>
        <v>N.A.</v>
      </c>
      <c r="AA179" s="201">
        <f t="shared" si="271"/>
        <v>0</v>
      </c>
      <c r="AB179" s="201"/>
      <c r="AC179" s="203" t="str">
        <f t="shared" si="272"/>
        <v>N.A.</v>
      </c>
      <c r="AD179" s="201">
        <f t="shared" si="273"/>
        <v>0</v>
      </c>
      <c r="AE179" s="201"/>
      <c r="AF179" s="204">
        <f t="shared" si="274"/>
        <v>11.467935346192011</v>
      </c>
      <c r="AG179" s="201">
        <f t="shared" si="275"/>
        <v>10696.694</v>
      </c>
      <c r="AH179" s="201"/>
      <c r="AI179" s="204">
        <f t="shared" si="276"/>
        <v>10.359038672821917</v>
      </c>
      <c r="AJ179" s="201">
        <f t="shared" si="277"/>
        <v>66157.933999999994</v>
      </c>
      <c r="AK179" s="201"/>
      <c r="AL179" s="193">
        <f t="shared" si="278"/>
        <v>10696.694</v>
      </c>
      <c r="AM179" s="193">
        <f t="shared" si="268"/>
        <v>0</v>
      </c>
      <c r="AN179" s="193">
        <f t="shared" si="279"/>
        <v>66157.933999999994</v>
      </c>
      <c r="AO179" s="193">
        <f t="shared" si="269"/>
        <v>0</v>
      </c>
    </row>
    <row r="180" spans="1:41" x14ac:dyDescent="0.2">
      <c r="A180" s="73" t="s">
        <v>289</v>
      </c>
      <c r="B180" s="149"/>
      <c r="C180" s="150"/>
      <c r="D180" s="150"/>
      <c r="E180" s="148"/>
      <c r="F180" s="148"/>
      <c r="G180" s="148"/>
      <c r="H180" s="148"/>
      <c r="I180" s="148"/>
      <c r="J180" s="148"/>
      <c r="K180" s="148"/>
      <c r="L180" s="148"/>
      <c r="M180" s="148"/>
      <c r="N180" s="152">
        <v>10.435105963653919</v>
      </c>
      <c r="O180" s="150">
        <v>73838.054000000004</v>
      </c>
      <c r="P180" s="150"/>
      <c r="Q180" s="149"/>
      <c r="R180" s="150"/>
      <c r="S180" s="150"/>
      <c r="T180" s="149">
        <v>11.4829156804463</v>
      </c>
      <c r="U180" s="150">
        <v>13497.236999999999</v>
      </c>
      <c r="V180" s="150"/>
      <c r="W180" s="205"/>
      <c r="X180" s="206">
        <v>0</v>
      </c>
      <c r="Y180" s="206"/>
      <c r="Z180" s="202" t="str">
        <f t="shared" si="270"/>
        <v>N.A.</v>
      </c>
      <c r="AA180" s="201">
        <f t="shared" si="271"/>
        <v>0</v>
      </c>
      <c r="AB180" s="201"/>
      <c r="AC180" s="203" t="str">
        <f t="shared" si="272"/>
        <v>N.A.</v>
      </c>
      <c r="AD180" s="201">
        <f t="shared" si="273"/>
        <v>0</v>
      </c>
      <c r="AE180" s="201"/>
      <c r="AF180" s="204">
        <f t="shared" si="274"/>
        <v>11.4829156804463</v>
      </c>
      <c r="AG180" s="201">
        <f t="shared" si="275"/>
        <v>13497.236999999999</v>
      </c>
      <c r="AH180" s="201"/>
      <c r="AI180" s="204">
        <f t="shared" si="276"/>
        <v>10.435105963653919</v>
      </c>
      <c r="AJ180" s="201">
        <f t="shared" si="277"/>
        <v>73838.054000000004</v>
      </c>
      <c r="AK180" s="201"/>
      <c r="AL180" s="193">
        <f t="shared" si="278"/>
        <v>13497.236999999999</v>
      </c>
      <c r="AM180" s="193">
        <f t="shared" si="268"/>
        <v>0</v>
      </c>
      <c r="AN180" s="193">
        <f t="shared" si="279"/>
        <v>73838.054000000004</v>
      </c>
      <c r="AO180" s="193">
        <f t="shared" si="269"/>
        <v>0</v>
      </c>
    </row>
    <row r="181" spans="1:41" ht="12" customHeight="1" x14ac:dyDescent="0.2">
      <c r="A181" s="73" t="s">
        <v>290</v>
      </c>
      <c r="B181" s="149"/>
      <c r="C181" s="150"/>
      <c r="D181" s="150"/>
      <c r="E181" s="148"/>
      <c r="F181" s="148"/>
      <c r="G181" s="148"/>
      <c r="H181" s="148"/>
      <c r="I181" s="148"/>
      <c r="J181" s="148"/>
      <c r="K181" s="148"/>
      <c r="L181" s="148"/>
      <c r="M181" s="148"/>
      <c r="N181" s="152">
        <v>10.364446113709958</v>
      </c>
      <c r="O181" s="150">
        <v>82718.350000000006</v>
      </c>
      <c r="P181" s="150"/>
      <c r="Q181" s="149"/>
      <c r="R181" s="150"/>
      <c r="S181" s="150"/>
      <c r="T181" s="149">
        <v>11.501136062129564</v>
      </c>
      <c r="U181" s="150">
        <v>11033.974</v>
      </c>
      <c r="V181" s="150"/>
      <c r="W181" s="205"/>
      <c r="X181" s="206">
        <v>0</v>
      </c>
      <c r="Y181" s="206"/>
      <c r="Z181" s="202" t="str">
        <f t="shared" si="270"/>
        <v>N.A.</v>
      </c>
      <c r="AA181" s="201">
        <f t="shared" si="271"/>
        <v>0</v>
      </c>
      <c r="AB181" s="201"/>
      <c r="AC181" s="203" t="str">
        <f t="shared" si="272"/>
        <v>N.A.</v>
      </c>
      <c r="AD181" s="201">
        <f t="shared" si="273"/>
        <v>0</v>
      </c>
      <c r="AE181" s="201"/>
      <c r="AF181" s="204">
        <f t="shared" si="274"/>
        <v>11.501136062129564</v>
      </c>
      <c r="AG181" s="201">
        <f t="shared" si="275"/>
        <v>11033.974</v>
      </c>
      <c r="AH181" s="201"/>
      <c r="AI181" s="204">
        <f t="shared" si="276"/>
        <v>10.364446113709958</v>
      </c>
      <c r="AJ181" s="201">
        <f t="shared" si="277"/>
        <v>82718.350000000006</v>
      </c>
      <c r="AK181" s="201"/>
      <c r="AL181" s="193">
        <f t="shared" si="278"/>
        <v>11033.974</v>
      </c>
      <c r="AM181" s="193">
        <f t="shared" si="268"/>
        <v>0</v>
      </c>
      <c r="AN181" s="193">
        <f t="shared" si="279"/>
        <v>82718.350000000006</v>
      </c>
      <c r="AO181" s="193">
        <f t="shared" si="269"/>
        <v>0</v>
      </c>
    </row>
    <row r="182" spans="1:41" x14ac:dyDescent="0.2">
      <c r="A182" s="73" t="s">
        <v>291</v>
      </c>
      <c r="B182" s="149"/>
      <c r="C182" s="150"/>
      <c r="D182" s="150"/>
      <c r="E182" s="148"/>
      <c r="F182" s="148"/>
      <c r="G182" s="148"/>
      <c r="H182" s="148"/>
      <c r="I182" s="148"/>
      <c r="J182" s="148"/>
      <c r="K182" s="148"/>
      <c r="L182" s="148"/>
      <c r="M182" s="148"/>
      <c r="N182" s="152">
        <v>10.433683119870429</v>
      </c>
      <c r="O182" s="150">
        <v>55723.108999999997</v>
      </c>
      <c r="P182" s="150"/>
      <c r="Q182" s="149"/>
      <c r="R182" s="150"/>
      <c r="S182" s="150"/>
      <c r="T182" s="149">
        <v>11.422614434531591</v>
      </c>
      <c r="U182" s="150">
        <v>9312.3770000000004</v>
      </c>
      <c r="V182" s="150"/>
      <c r="W182" s="205"/>
      <c r="X182" s="206">
        <v>0</v>
      </c>
      <c r="Y182" s="206"/>
      <c r="Z182" s="202" t="str">
        <f t="shared" si="270"/>
        <v>N.A.</v>
      </c>
      <c r="AA182" s="201">
        <f t="shared" si="271"/>
        <v>0</v>
      </c>
      <c r="AB182" s="201"/>
      <c r="AC182" s="203" t="str">
        <f t="shared" si="272"/>
        <v>N.A.</v>
      </c>
      <c r="AD182" s="201">
        <f t="shared" si="273"/>
        <v>0</v>
      </c>
      <c r="AE182" s="201"/>
      <c r="AF182" s="204">
        <f t="shared" si="274"/>
        <v>11.422614434531591</v>
      </c>
      <c r="AG182" s="201">
        <f t="shared" si="275"/>
        <v>9312.3770000000004</v>
      </c>
      <c r="AH182" s="201"/>
      <c r="AI182" s="204">
        <f t="shared" si="276"/>
        <v>10.433683119870429</v>
      </c>
      <c r="AJ182" s="201">
        <f t="shared" si="277"/>
        <v>55723.108999999997</v>
      </c>
      <c r="AK182" s="201"/>
      <c r="AL182" s="193">
        <f t="shared" si="278"/>
        <v>9312.3770000000004</v>
      </c>
      <c r="AM182" s="193">
        <f t="shared" si="268"/>
        <v>0</v>
      </c>
      <c r="AN182" s="193">
        <f t="shared" si="279"/>
        <v>55723.108999999997</v>
      </c>
      <c r="AO182" s="193">
        <f t="shared" si="269"/>
        <v>0</v>
      </c>
    </row>
    <row r="183" spans="1:41" x14ac:dyDescent="0.2">
      <c r="A183" s="73" t="s">
        <v>294</v>
      </c>
      <c r="B183" s="149"/>
      <c r="C183" s="150"/>
      <c r="D183" s="150"/>
      <c r="E183" s="148"/>
      <c r="F183" s="148"/>
      <c r="G183" s="148"/>
      <c r="H183" s="148"/>
      <c r="I183" s="148"/>
      <c r="J183" s="148"/>
      <c r="K183" s="148"/>
      <c r="L183" s="148"/>
      <c r="M183" s="148"/>
      <c r="N183" s="152">
        <v>10.741149262596943</v>
      </c>
      <c r="O183" s="150">
        <v>109095.15399999999</v>
      </c>
      <c r="P183" s="150"/>
      <c r="Q183" s="149"/>
      <c r="R183" s="150"/>
      <c r="S183" s="150"/>
      <c r="T183" s="149">
        <v>11.432726874629424</v>
      </c>
      <c r="U183" s="150">
        <v>14372.894</v>
      </c>
      <c r="V183" s="150"/>
      <c r="W183" s="205"/>
      <c r="X183" s="206">
        <v>0</v>
      </c>
      <c r="Y183" s="206"/>
      <c r="Z183" s="202" t="str">
        <f t="shared" si="270"/>
        <v>N.A.</v>
      </c>
      <c r="AA183" s="201">
        <f t="shared" si="271"/>
        <v>0</v>
      </c>
      <c r="AB183" s="201"/>
      <c r="AC183" s="203" t="str">
        <f t="shared" si="272"/>
        <v>N.A.</v>
      </c>
      <c r="AD183" s="201">
        <f t="shared" si="273"/>
        <v>0</v>
      </c>
      <c r="AE183" s="201"/>
      <c r="AF183" s="204">
        <f t="shared" si="274"/>
        <v>11.432726874629424</v>
      </c>
      <c r="AG183" s="201">
        <f t="shared" si="275"/>
        <v>14372.894</v>
      </c>
      <c r="AH183" s="201"/>
      <c r="AI183" s="204">
        <f t="shared" si="276"/>
        <v>10.741149262596943</v>
      </c>
      <c r="AJ183" s="201">
        <f t="shared" si="277"/>
        <v>109095.15399999999</v>
      </c>
      <c r="AK183" s="201"/>
      <c r="AL183" s="193">
        <f t="shared" si="278"/>
        <v>14372.894</v>
      </c>
      <c r="AM183" s="193">
        <f t="shared" si="268"/>
        <v>0</v>
      </c>
      <c r="AN183" s="193">
        <f t="shared" si="279"/>
        <v>109095.15399999999</v>
      </c>
      <c r="AO183" s="193">
        <f t="shared" si="269"/>
        <v>0</v>
      </c>
    </row>
    <row r="184" spans="1:41" x14ac:dyDescent="0.2">
      <c r="A184" s="73" t="s">
        <v>295</v>
      </c>
      <c r="B184" s="149"/>
      <c r="C184" s="150"/>
      <c r="D184" s="150"/>
      <c r="E184" s="148"/>
      <c r="F184" s="148"/>
      <c r="G184" s="148"/>
      <c r="H184" s="148"/>
      <c r="I184" s="148"/>
      <c r="J184" s="148"/>
      <c r="K184" s="148"/>
      <c r="L184" s="148"/>
      <c r="M184" s="148"/>
      <c r="N184" s="152">
        <v>10.847541627448239</v>
      </c>
      <c r="O184" s="150">
        <v>70433.514999999999</v>
      </c>
      <c r="P184" s="150"/>
      <c r="Q184" s="149"/>
      <c r="R184" s="150"/>
      <c r="S184" s="150"/>
      <c r="T184" s="149">
        <v>11.550480132685955</v>
      </c>
      <c r="U184" s="150">
        <v>11945.198</v>
      </c>
      <c r="V184" s="150"/>
      <c r="W184" s="205"/>
      <c r="X184" s="206">
        <v>0</v>
      </c>
      <c r="Y184" s="206"/>
      <c r="Z184" s="202" t="str">
        <f t="shared" ref="Z184:Z190" si="280">IF(AA184=0,"N.A.",((K184*L184)+(W184*X184))/AA184)</f>
        <v>N.A.</v>
      </c>
      <c r="AA184" s="201">
        <f t="shared" ref="AA184:AA190" si="281">+L184+X184</f>
        <v>0</v>
      </c>
      <c r="AB184" s="201"/>
      <c r="AC184" s="203" t="str">
        <f t="shared" ref="AC184:AC190" si="282">IF(AD184=0,"N.A.",((E184*F184)+(Q184*R184))/AD184)</f>
        <v>N.A.</v>
      </c>
      <c r="AD184" s="201">
        <f t="shared" ref="AD184:AD190" si="283">+F184+R184</f>
        <v>0</v>
      </c>
      <c r="AE184" s="201"/>
      <c r="AF184" s="204">
        <f t="shared" ref="AF184:AF190" si="284">IF(AG184=0,"N.A.",((H184*I184)+(T184*U184))/AG184)</f>
        <v>11.550480132685955</v>
      </c>
      <c r="AG184" s="201">
        <f t="shared" ref="AG184:AG190" si="285">+I184+U184</f>
        <v>11945.198</v>
      </c>
      <c r="AH184" s="201"/>
      <c r="AI184" s="204">
        <f t="shared" ref="AI184:AI190" si="286">IF(AJ184=0,"N.A.",((B184*C184)+(N184*O184))/AJ184)</f>
        <v>10.847541627448239</v>
      </c>
      <c r="AJ184" s="201">
        <f t="shared" ref="AJ184:AJ190" si="287">+C184+O184</f>
        <v>70433.514999999999</v>
      </c>
      <c r="AK184" s="201"/>
      <c r="AL184" s="193">
        <f t="shared" ref="AL184:AM192" si="288">+AA184+AG184</f>
        <v>11945.198</v>
      </c>
      <c r="AM184" s="193">
        <f t="shared" si="268"/>
        <v>0</v>
      </c>
      <c r="AN184" s="193">
        <f t="shared" ref="AN184:AO192" si="289">+AD184+AJ184</f>
        <v>70433.514999999999</v>
      </c>
      <c r="AO184" s="193">
        <f t="shared" si="269"/>
        <v>0</v>
      </c>
    </row>
    <row r="185" spans="1:41" x14ac:dyDescent="0.2">
      <c r="A185" s="73" t="s">
        <v>296</v>
      </c>
      <c r="B185" s="149"/>
      <c r="C185" s="150"/>
      <c r="D185" s="150"/>
      <c r="E185" s="148"/>
      <c r="F185" s="148"/>
      <c r="G185" s="148"/>
      <c r="H185" s="148"/>
      <c r="I185" s="148"/>
      <c r="J185" s="148"/>
      <c r="K185" s="148"/>
      <c r="L185" s="148"/>
      <c r="M185" s="148"/>
      <c r="N185" s="152">
        <v>10.808067750369789</v>
      </c>
      <c r="O185" s="150">
        <v>93273.823000000004</v>
      </c>
      <c r="P185" s="150"/>
      <c r="Q185" s="149"/>
      <c r="R185" s="150"/>
      <c r="S185" s="150"/>
      <c r="T185" s="149">
        <v>11.503990817352451</v>
      </c>
      <c r="U185" s="150">
        <v>16113</v>
      </c>
      <c r="V185" s="150"/>
      <c r="W185" s="205"/>
      <c r="X185" s="206">
        <v>0</v>
      </c>
      <c r="Y185" s="206"/>
      <c r="Z185" s="202" t="str">
        <f t="shared" si="280"/>
        <v>N.A.</v>
      </c>
      <c r="AA185" s="201">
        <f t="shared" si="281"/>
        <v>0</v>
      </c>
      <c r="AB185" s="201"/>
      <c r="AC185" s="203" t="str">
        <f t="shared" si="282"/>
        <v>N.A.</v>
      </c>
      <c r="AD185" s="201">
        <f t="shared" si="283"/>
        <v>0</v>
      </c>
      <c r="AE185" s="201"/>
      <c r="AF185" s="204">
        <f t="shared" si="284"/>
        <v>11.503990817352451</v>
      </c>
      <c r="AG185" s="201">
        <f t="shared" si="285"/>
        <v>16113</v>
      </c>
      <c r="AH185" s="201"/>
      <c r="AI185" s="204">
        <f t="shared" si="286"/>
        <v>10.808067750369789</v>
      </c>
      <c r="AJ185" s="201">
        <f t="shared" si="287"/>
        <v>93273.823000000004</v>
      </c>
      <c r="AK185" s="201"/>
      <c r="AL185" s="193">
        <f t="shared" si="288"/>
        <v>16113</v>
      </c>
      <c r="AM185" s="193">
        <f t="shared" si="268"/>
        <v>0</v>
      </c>
      <c r="AN185" s="193">
        <f t="shared" si="289"/>
        <v>93273.823000000004</v>
      </c>
      <c r="AO185" s="193">
        <f t="shared" si="269"/>
        <v>0</v>
      </c>
    </row>
    <row r="186" spans="1:41" x14ac:dyDescent="0.2">
      <c r="A186" s="73" t="s">
        <v>297</v>
      </c>
      <c r="B186" s="149"/>
      <c r="C186" s="150"/>
      <c r="D186" s="150"/>
      <c r="E186" s="148"/>
      <c r="F186" s="148"/>
      <c r="G186" s="148"/>
      <c r="H186" s="148"/>
      <c r="I186" s="148"/>
      <c r="J186" s="148"/>
      <c r="K186" s="148"/>
      <c r="L186" s="148"/>
      <c r="M186" s="148"/>
      <c r="N186" s="152">
        <v>10.799771165318328</v>
      </c>
      <c r="O186" s="150">
        <v>86877.608999999997</v>
      </c>
      <c r="P186" s="150"/>
      <c r="Q186" s="149"/>
      <c r="R186" s="150"/>
      <c r="S186" s="150"/>
      <c r="T186" s="149">
        <v>11.561577389629267</v>
      </c>
      <c r="U186" s="150">
        <v>16783.095000000001</v>
      </c>
      <c r="V186" s="150"/>
      <c r="W186" s="205"/>
      <c r="X186" s="206">
        <v>0</v>
      </c>
      <c r="Y186" s="206"/>
      <c r="Z186" s="202" t="str">
        <f t="shared" si="280"/>
        <v>N.A.</v>
      </c>
      <c r="AA186" s="201">
        <f t="shared" si="281"/>
        <v>0</v>
      </c>
      <c r="AB186" s="201"/>
      <c r="AC186" s="203" t="str">
        <f t="shared" si="282"/>
        <v>N.A.</v>
      </c>
      <c r="AD186" s="201">
        <f t="shared" si="283"/>
        <v>0</v>
      </c>
      <c r="AE186" s="201"/>
      <c r="AF186" s="204">
        <f t="shared" si="284"/>
        <v>11.561577389629267</v>
      </c>
      <c r="AG186" s="201">
        <f t="shared" si="285"/>
        <v>16783.095000000001</v>
      </c>
      <c r="AH186" s="201"/>
      <c r="AI186" s="204">
        <f t="shared" si="286"/>
        <v>10.799771165318328</v>
      </c>
      <c r="AJ186" s="201">
        <f t="shared" si="287"/>
        <v>86877.608999999997</v>
      </c>
      <c r="AK186" s="201"/>
      <c r="AL186" s="193">
        <f t="shared" si="288"/>
        <v>16783.095000000001</v>
      </c>
      <c r="AM186" s="193">
        <f t="shared" si="268"/>
        <v>0</v>
      </c>
      <c r="AN186" s="193">
        <f t="shared" si="289"/>
        <v>86877.608999999997</v>
      </c>
      <c r="AO186" s="193">
        <f t="shared" si="269"/>
        <v>0</v>
      </c>
    </row>
    <row r="187" spans="1:41" x14ac:dyDescent="0.2">
      <c r="A187" s="73" t="s">
        <v>298</v>
      </c>
      <c r="B187" s="149"/>
      <c r="C187" s="150"/>
      <c r="D187" s="150"/>
      <c r="E187" s="148"/>
      <c r="F187" s="148"/>
      <c r="G187" s="148"/>
      <c r="H187" s="148"/>
      <c r="I187" s="148"/>
      <c r="J187" s="148"/>
      <c r="K187" s="148"/>
      <c r="L187" s="148"/>
      <c r="M187" s="148"/>
      <c r="N187" s="152">
        <v>10.833754316638526</v>
      </c>
      <c r="O187" s="150">
        <v>64648.684000000001</v>
      </c>
      <c r="P187" s="150"/>
      <c r="Q187" s="149"/>
      <c r="R187" s="150"/>
      <c r="S187" s="150"/>
      <c r="T187" s="149">
        <v>11.62467365663518</v>
      </c>
      <c r="U187" s="150">
        <v>15661.587</v>
      </c>
      <c r="V187" s="150"/>
      <c r="W187" s="205"/>
      <c r="X187" s="206">
        <v>0</v>
      </c>
      <c r="Y187" s="206"/>
      <c r="Z187" s="202" t="str">
        <f t="shared" si="280"/>
        <v>N.A.</v>
      </c>
      <c r="AA187" s="201">
        <f t="shared" si="281"/>
        <v>0</v>
      </c>
      <c r="AB187" s="201"/>
      <c r="AC187" s="203" t="str">
        <f t="shared" si="282"/>
        <v>N.A.</v>
      </c>
      <c r="AD187" s="201">
        <f t="shared" si="283"/>
        <v>0</v>
      </c>
      <c r="AE187" s="201"/>
      <c r="AF187" s="204">
        <f t="shared" si="284"/>
        <v>11.62467365663518</v>
      </c>
      <c r="AG187" s="201">
        <f t="shared" si="285"/>
        <v>15661.587</v>
      </c>
      <c r="AH187" s="201"/>
      <c r="AI187" s="204">
        <f t="shared" si="286"/>
        <v>10.833754316638526</v>
      </c>
      <c r="AJ187" s="201">
        <f t="shared" si="287"/>
        <v>64648.684000000001</v>
      </c>
      <c r="AK187" s="201"/>
      <c r="AL187" s="193">
        <f t="shared" si="288"/>
        <v>15661.587</v>
      </c>
      <c r="AM187" s="193">
        <f t="shared" si="268"/>
        <v>0</v>
      </c>
      <c r="AN187" s="193">
        <f t="shared" si="289"/>
        <v>64648.684000000001</v>
      </c>
      <c r="AO187" s="193">
        <f t="shared" si="269"/>
        <v>0</v>
      </c>
    </row>
    <row r="188" spans="1:41" x14ac:dyDescent="0.2">
      <c r="A188" s="73" t="s">
        <v>299</v>
      </c>
      <c r="B188" s="149"/>
      <c r="C188" s="150"/>
      <c r="D188" s="150"/>
      <c r="E188" s="148"/>
      <c r="F188" s="148"/>
      <c r="G188" s="148"/>
      <c r="H188" s="148"/>
      <c r="I188" s="148"/>
      <c r="J188" s="148"/>
      <c r="K188" s="148"/>
      <c r="L188" s="148"/>
      <c r="M188" s="148"/>
      <c r="N188" s="152">
        <v>10.610817607222989</v>
      </c>
      <c r="O188" s="150">
        <v>111373.27</v>
      </c>
      <c r="P188" s="150"/>
      <c r="Q188" s="149"/>
      <c r="R188" s="150"/>
      <c r="S188" s="150"/>
      <c r="T188" s="149">
        <v>11.560012526524293</v>
      </c>
      <c r="U188" s="150">
        <v>18319.526999999998</v>
      </c>
      <c r="V188" s="150"/>
      <c r="W188" s="205"/>
      <c r="X188" s="206">
        <v>0</v>
      </c>
      <c r="Y188" s="206"/>
      <c r="Z188" s="202" t="str">
        <f t="shared" si="280"/>
        <v>N.A.</v>
      </c>
      <c r="AA188" s="201">
        <f t="shared" si="281"/>
        <v>0</v>
      </c>
      <c r="AB188" s="201"/>
      <c r="AC188" s="203" t="str">
        <f t="shared" si="282"/>
        <v>N.A.</v>
      </c>
      <c r="AD188" s="201">
        <f t="shared" si="283"/>
        <v>0</v>
      </c>
      <c r="AE188" s="201"/>
      <c r="AF188" s="204">
        <f t="shared" si="284"/>
        <v>11.560012526524293</v>
      </c>
      <c r="AG188" s="201">
        <f t="shared" si="285"/>
        <v>18319.526999999998</v>
      </c>
      <c r="AH188" s="201"/>
      <c r="AI188" s="204">
        <f t="shared" si="286"/>
        <v>10.610817607222989</v>
      </c>
      <c r="AJ188" s="201">
        <f t="shared" si="287"/>
        <v>111373.27</v>
      </c>
      <c r="AK188" s="201"/>
      <c r="AL188" s="193">
        <f t="shared" si="288"/>
        <v>18319.526999999998</v>
      </c>
      <c r="AM188" s="193">
        <f t="shared" si="288"/>
        <v>0</v>
      </c>
      <c r="AN188" s="193">
        <f t="shared" si="289"/>
        <v>111373.27</v>
      </c>
      <c r="AO188" s="193">
        <f t="shared" si="289"/>
        <v>0</v>
      </c>
    </row>
    <row r="189" spans="1:41" x14ac:dyDescent="0.2">
      <c r="A189" s="73" t="s">
        <v>300</v>
      </c>
      <c r="B189" s="149"/>
      <c r="C189" s="150"/>
      <c r="D189" s="150"/>
      <c r="E189" s="148"/>
      <c r="F189" s="148"/>
      <c r="G189" s="148"/>
      <c r="H189" s="148"/>
      <c r="I189" s="148"/>
      <c r="J189" s="148"/>
      <c r="K189" s="148"/>
      <c r="L189" s="148"/>
      <c r="M189" s="148"/>
      <c r="N189" s="152">
        <v>10.825892371425933</v>
      </c>
      <c r="O189" s="150">
        <v>68452.937000000005</v>
      </c>
      <c r="P189" s="150"/>
      <c r="Q189" s="149"/>
      <c r="R189" s="150"/>
      <c r="S189" s="150"/>
      <c r="T189" s="149">
        <v>11.496466860296781</v>
      </c>
      <c r="U189" s="150">
        <v>8558.5859999999993</v>
      </c>
      <c r="V189" s="150"/>
      <c r="W189" s="205"/>
      <c r="X189" s="206">
        <v>0</v>
      </c>
      <c r="Y189" s="206"/>
      <c r="Z189" s="202" t="str">
        <f t="shared" si="280"/>
        <v>N.A.</v>
      </c>
      <c r="AA189" s="201">
        <f t="shared" si="281"/>
        <v>0</v>
      </c>
      <c r="AB189" s="201"/>
      <c r="AC189" s="203" t="str">
        <f t="shared" si="282"/>
        <v>N.A.</v>
      </c>
      <c r="AD189" s="201">
        <f t="shared" si="283"/>
        <v>0</v>
      </c>
      <c r="AE189" s="201"/>
      <c r="AF189" s="204">
        <f t="shared" si="284"/>
        <v>11.496466860296781</v>
      </c>
      <c r="AG189" s="201">
        <f t="shared" si="285"/>
        <v>8558.5859999999993</v>
      </c>
      <c r="AH189" s="201"/>
      <c r="AI189" s="204">
        <f t="shared" si="286"/>
        <v>10.825892371425933</v>
      </c>
      <c r="AJ189" s="201">
        <f t="shared" si="287"/>
        <v>68452.937000000005</v>
      </c>
      <c r="AK189" s="201"/>
      <c r="AL189" s="193">
        <f t="shared" si="288"/>
        <v>8558.5859999999993</v>
      </c>
      <c r="AM189" s="193">
        <f t="shared" si="288"/>
        <v>0</v>
      </c>
      <c r="AN189" s="193">
        <f t="shared" si="289"/>
        <v>68452.937000000005</v>
      </c>
      <c r="AO189" s="193">
        <f t="shared" si="289"/>
        <v>0</v>
      </c>
    </row>
    <row r="190" spans="1:41" x14ac:dyDescent="0.2">
      <c r="A190" s="73" t="s">
        <v>301</v>
      </c>
      <c r="B190" s="149"/>
      <c r="C190" s="150"/>
      <c r="D190" s="150"/>
      <c r="E190" s="148"/>
      <c r="F190" s="148"/>
      <c r="G190" s="148"/>
      <c r="H190" s="148"/>
      <c r="I190" s="148"/>
      <c r="J190" s="148"/>
      <c r="K190" s="148"/>
      <c r="L190" s="148"/>
      <c r="M190" s="148"/>
      <c r="N190" s="152">
        <v>10.625766443027496</v>
      </c>
      <c r="O190" s="150">
        <v>83376.418999999994</v>
      </c>
      <c r="P190" s="150"/>
      <c r="Q190" s="149"/>
      <c r="R190" s="150"/>
      <c r="S190" s="150"/>
      <c r="T190" s="149">
        <v>11.287876347925735</v>
      </c>
      <c r="U190" s="150">
        <v>12916.790999999999</v>
      </c>
      <c r="V190" s="150"/>
      <c r="W190" s="205"/>
      <c r="X190" s="206">
        <v>0</v>
      </c>
      <c r="Y190" s="206"/>
      <c r="Z190" s="202" t="str">
        <f t="shared" si="280"/>
        <v>N.A.</v>
      </c>
      <c r="AA190" s="201">
        <f t="shared" si="281"/>
        <v>0</v>
      </c>
      <c r="AB190" s="201"/>
      <c r="AC190" s="203" t="str">
        <f t="shared" si="282"/>
        <v>N.A.</v>
      </c>
      <c r="AD190" s="201">
        <f t="shared" si="283"/>
        <v>0</v>
      </c>
      <c r="AE190" s="201"/>
      <c r="AF190" s="204">
        <f t="shared" si="284"/>
        <v>11.287876347925735</v>
      </c>
      <c r="AG190" s="201">
        <f t="shared" si="285"/>
        <v>12916.790999999999</v>
      </c>
      <c r="AH190" s="201"/>
      <c r="AI190" s="204">
        <f t="shared" si="286"/>
        <v>10.625766443027496</v>
      </c>
      <c r="AJ190" s="201">
        <f t="shared" si="287"/>
        <v>83376.418999999994</v>
      </c>
      <c r="AK190" s="201"/>
      <c r="AL190" s="193">
        <f t="shared" si="288"/>
        <v>12916.790999999999</v>
      </c>
      <c r="AM190" s="193">
        <f t="shared" si="288"/>
        <v>0</v>
      </c>
      <c r="AN190" s="193">
        <f t="shared" si="289"/>
        <v>83376.418999999994</v>
      </c>
      <c r="AO190" s="193">
        <f t="shared" si="289"/>
        <v>0</v>
      </c>
    </row>
    <row r="191" spans="1:41" x14ac:dyDescent="0.2">
      <c r="A191" s="73" t="s">
        <v>302</v>
      </c>
      <c r="B191" s="149"/>
      <c r="C191" s="150"/>
      <c r="D191" s="150"/>
      <c r="E191" s="148"/>
      <c r="F191" s="148"/>
      <c r="G191" s="148"/>
      <c r="H191" s="148"/>
      <c r="I191" s="148"/>
      <c r="J191" s="148"/>
      <c r="K191" s="148"/>
      <c r="L191" s="148"/>
      <c r="M191" s="148"/>
      <c r="N191" s="152">
        <v>10.532247294089053</v>
      </c>
      <c r="O191" s="150">
        <v>100595.97500000001</v>
      </c>
      <c r="P191" s="150"/>
      <c r="Q191" s="149"/>
      <c r="R191" s="150"/>
      <c r="S191" s="150"/>
      <c r="T191" s="149">
        <v>11.24635305771508</v>
      </c>
      <c r="U191" s="150">
        <v>13129.706</v>
      </c>
      <c r="V191" s="150"/>
      <c r="W191" s="205"/>
      <c r="X191" s="206">
        <v>0</v>
      </c>
      <c r="Y191" s="206"/>
      <c r="Z191" s="202" t="str">
        <f>IF(AA191=0,"N.A.",((K191*L191)+(W191*X191))/AA191)</f>
        <v>N.A.</v>
      </c>
      <c r="AA191" s="201">
        <f>+L191+X191</f>
        <v>0</v>
      </c>
      <c r="AB191" s="201"/>
      <c r="AC191" s="203" t="str">
        <f>IF(AD191=0,"N.A.",((E191*F191)+(Q191*R191))/AD191)</f>
        <v>N.A.</v>
      </c>
      <c r="AD191" s="201">
        <f>+F191+R191</f>
        <v>0</v>
      </c>
      <c r="AE191" s="201"/>
      <c r="AF191" s="204">
        <f>IF(AG191=0,"N.A.",((H191*I191)+(T191*U191))/AG191)</f>
        <v>11.24635305771508</v>
      </c>
      <c r="AG191" s="201">
        <f>+I191+U191</f>
        <v>13129.706</v>
      </c>
      <c r="AH191" s="201"/>
      <c r="AI191" s="204">
        <f>IF(AJ191=0,"N.A.",((B191*C191)+(N191*O191))/AJ191)</f>
        <v>10.532247294089053</v>
      </c>
      <c r="AJ191" s="201">
        <f>+C191+O191</f>
        <v>100595.97500000001</v>
      </c>
      <c r="AK191" s="201"/>
      <c r="AL191" s="193">
        <f>+AA191+AG191</f>
        <v>13129.706</v>
      </c>
      <c r="AM191" s="193">
        <f t="shared" si="288"/>
        <v>0</v>
      </c>
      <c r="AN191" s="193">
        <f>+AD191+AJ191</f>
        <v>100595.97500000001</v>
      </c>
      <c r="AO191" s="193">
        <f t="shared" si="289"/>
        <v>0</v>
      </c>
    </row>
    <row r="192" spans="1:41" x14ac:dyDescent="0.2">
      <c r="A192" s="73" t="s">
        <v>303</v>
      </c>
      <c r="B192" s="149"/>
      <c r="C192" s="150"/>
      <c r="D192" s="150"/>
      <c r="E192" s="148"/>
      <c r="F192" s="148"/>
      <c r="G192" s="148"/>
      <c r="H192" s="148"/>
      <c r="I192" s="148"/>
      <c r="J192" s="148"/>
      <c r="K192" s="148"/>
      <c r="L192" s="148"/>
      <c r="M192" s="148"/>
      <c r="N192" s="152">
        <v>10.595787361654509</v>
      </c>
      <c r="O192" s="150">
        <v>71203.892999999996</v>
      </c>
      <c r="P192" s="150"/>
      <c r="Q192" s="149"/>
      <c r="R192" s="150"/>
      <c r="S192" s="150"/>
      <c r="T192" s="149">
        <v>11.603336893640138</v>
      </c>
      <c r="U192" s="150">
        <v>36208.49</v>
      </c>
      <c r="V192" s="150"/>
      <c r="W192" s="205"/>
      <c r="X192" s="206">
        <v>0</v>
      </c>
      <c r="Y192" s="206"/>
      <c r="Z192" s="202" t="str">
        <f>IF(AA192=0,"N.A.",((K192*L192)+(W192*X192))/AA192)</f>
        <v>N.A.</v>
      </c>
      <c r="AA192" s="201">
        <f>+L192+X192</f>
        <v>0</v>
      </c>
      <c r="AB192" s="201"/>
      <c r="AC192" s="203" t="str">
        <f>IF(AD192=0,"N.A.",((E192*F192)+(Q192*R192))/AD192)</f>
        <v>N.A.</v>
      </c>
      <c r="AD192" s="201">
        <f>+F192+R192</f>
        <v>0</v>
      </c>
      <c r="AE192" s="201"/>
      <c r="AF192" s="204">
        <f>IF(AG192=0,"N.A.",((H192*I192)+(T192*U192))/AG192)</f>
        <v>11.603336893640138</v>
      </c>
      <c r="AG192" s="201">
        <f>+I192+U192</f>
        <v>36208.49</v>
      </c>
      <c r="AH192" s="201"/>
      <c r="AI192" s="204">
        <f>IF(AJ192=0,"N.A.",((B192*C192)+(N192*O192))/AJ192)</f>
        <v>10.595787361654509</v>
      </c>
      <c r="AJ192" s="201">
        <f>+C192+O192</f>
        <v>71203.892999999996</v>
      </c>
      <c r="AK192" s="201"/>
      <c r="AL192" s="193">
        <f>+AA192+AG192</f>
        <v>36208.49</v>
      </c>
      <c r="AM192" s="193">
        <f t="shared" si="288"/>
        <v>0</v>
      </c>
      <c r="AN192" s="193">
        <f>+AD192+AJ192</f>
        <v>71203.892999999996</v>
      </c>
      <c r="AO192" s="193">
        <f t="shared" si="289"/>
        <v>0</v>
      </c>
    </row>
    <row r="193" spans="1:41" x14ac:dyDescent="0.2">
      <c r="A193" s="73" t="s">
        <v>304</v>
      </c>
      <c r="B193" s="149"/>
      <c r="C193" s="150"/>
      <c r="D193" s="150"/>
      <c r="E193" s="148"/>
      <c r="F193" s="148"/>
      <c r="G193" s="148"/>
      <c r="H193" s="148"/>
      <c r="I193" s="148"/>
      <c r="J193" s="148"/>
      <c r="K193" s="148"/>
      <c r="L193" s="148"/>
      <c r="M193" s="148"/>
      <c r="N193" s="152">
        <v>10.575903081095586</v>
      </c>
      <c r="O193" s="150">
        <v>56248.758000000002</v>
      </c>
      <c r="P193" s="150">
        <v>559</v>
      </c>
      <c r="Q193" s="149"/>
      <c r="R193" s="150"/>
      <c r="S193" s="150"/>
      <c r="T193" s="149">
        <v>11.536478664745246</v>
      </c>
      <c r="U193" s="150">
        <v>13275.609</v>
      </c>
      <c r="V193" s="150">
        <v>235</v>
      </c>
      <c r="W193" s="205"/>
      <c r="X193" s="206"/>
      <c r="Y193" s="206"/>
      <c r="Z193" s="202" t="str">
        <f t="shared" ref="Z193:Z195" si="290">IF(AA193=0,"N.A.",((K193*L193)+(W193*X193))/AA193)</f>
        <v>N.A.</v>
      </c>
      <c r="AA193" s="201">
        <f t="shared" ref="AA193:AB195" si="291">+L193+X193</f>
        <v>0</v>
      </c>
      <c r="AB193" s="201">
        <f t="shared" si="291"/>
        <v>0</v>
      </c>
      <c r="AC193" s="203" t="str">
        <f t="shared" ref="AC193:AC195" si="292">IF(AD193=0,"N.A.",((E193*F193)+(Q193*R193))/AD193)</f>
        <v>N.A.</v>
      </c>
      <c r="AD193" s="201">
        <f t="shared" ref="AD193:AE195" si="293">+F193+R193</f>
        <v>0</v>
      </c>
      <c r="AE193" s="201">
        <f t="shared" si="293"/>
        <v>0</v>
      </c>
      <c r="AF193" s="204">
        <f t="shared" ref="AF193:AF195" si="294">IF(AG193=0,"N.A.",((H193*I193)+(T193*U193))/AG193)</f>
        <v>11.536478664745246</v>
      </c>
      <c r="AG193" s="201">
        <f t="shared" ref="AG193:AH195" si="295">+I193+U193</f>
        <v>13275.609</v>
      </c>
      <c r="AH193" s="201">
        <f t="shared" si="295"/>
        <v>235</v>
      </c>
      <c r="AI193" s="204">
        <f t="shared" ref="AI193:AI195" si="296">IF(AJ193=0,"N.A.",((B193*C193)+(N193*O193))/AJ193)</f>
        <v>10.575903081095586</v>
      </c>
      <c r="AJ193" s="201">
        <f t="shared" ref="AJ193:AK195" si="297">+C193+O193</f>
        <v>56248.758000000002</v>
      </c>
      <c r="AK193" s="201">
        <f t="shared" si="297"/>
        <v>559</v>
      </c>
      <c r="AL193" s="193">
        <f t="shared" ref="AL193:AL195" si="298">+AA193+AG193</f>
        <v>13275.609</v>
      </c>
      <c r="AM193" s="193">
        <f t="shared" ref="AM193:AM195" si="299">+AB193+AH193</f>
        <v>235</v>
      </c>
      <c r="AN193" s="193">
        <f t="shared" ref="AN193:AN195" si="300">+AD193+AJ193</f>
        <v>56248.758000000002</v>
      </c>
      <c r="AO193" s="193">
        <f t="shared" ref="AO193:AO195" si="301">+AE193+AK193</f>
        <v>559</v>
      </c>
    </row>
    <row r="194" spans="1:41" x14ac:dyDescent="0.2">
      <c r="A194" s="73" t="s">
        <v>305</v>
      </c>
      <c r="B194" s="319"/>
      <c r="C194" s="320"/>
      <c r="D194" s="320"/>
      <c r="E194" s="321"/>
      <c r="F194" s="321"/>
      <c r="G194" s="321"/>
      <c r="H194" s="321"/>
      <c r="I194" s="321"/>
      <c r="J194" s="321"/>
      <c r="K194" s="321"/>
      <c r="L194" s="321"/>
      <c r="M194" s="321"/>
      <c r="N194" s="322">
        <v>10.643129190040055</v>
      </c>
      <c r="O194" s="320">
        <v>41672.036</v>
      </c>
      <c r="P194" s="320">
        <v>505</v>
      </c>
      <c r="Q194" s="319"/>
      <c r="R194" s="320"/>
      <c r="S194" s="320"/>
      <c r="T194" s="319">
        <v>11.563717190194255</v>
      </c>
      <c r="U194" s="320">
        <v>9169.9719999999998</v>
      </c>
      <c r="V194" s="320">
        <v>156</v>
      </c>
      <c r="W194" s="323"/>
      <c r="X194" s="324"/>
      <c r="Y194" s="324"/>
      <c r="Z194" s="202" t="str">
        <f t="shared" si="290"/>
        <v>N.A.</v>
      </c>
      <c r="AA194" s="201">
        <f t="shared" si="291"/>
        <v>0</v>
      </c>
      <c r="AB194" s="201">
        <f t="shared" si="291"/>
        <v>0</v>
      </c>
      <c r="AC194" s="203" t="str">
        <f t="shared" si="292"/>
        <v>N.A.</v>
      </c>
      <c r="AD194" s="201">
        <f t="shared" si="293"/>
        <v>0</v>
      </c>
      <c r="AE194" s="201">
        <f t="shared" si="293"/>
        <v>0</v>
      </c>
      <c r="AF194" s="204">
        <f t="shared" si="294"/>
        <v>11.563717190194255</v>
      </c>
      <c r="AG194" s="201">
        <f t="shared" si="295"/>
        <v>9169.9719999999998</v>
      </c>
      <c r="AH194" s="201">
        <f t="shared" si="295"/>
        <v>156</v>
      </c>
      <c r="AI194" s="204">
        <f t="shared" si="296"/>
        <v>10.643129190040055</v>
      </c>
      <c r="AJ194" s="201">
        <f t="shared" si="297"/>
        <v>41672.036</v>
      </c>
      <c r="AK194" s="201">
        <f t="shared" si="297"/>
        <v>505</v>
      </c>
      <c r="AL194" s="193">
        <f t="shared" si="298"/>
        <v>9169.9719999999998</v>
      </c>
      <c r="AM194" s="193">
        <f t="shared" si="299"/>
        <v>156</v>
      </c>
      <c r="AN194" s="193">
        <f t="shared" si="300"/>
        <v>41672.036</v>
      </c>
      <c r="AO194" s="193">
        <f t="shared" si="301"/>
        <v>505</v>
      </c>
    </row>
    <row r="195" spans="1:41" x14ac:dyDescent="0.2">
      <c r="A195" s="73" t="s">
        <v>318</v>
      </c>
      <c r="B195" s="149"/>
      <c r="C195" s="150"/>
      <c r="D195" s="150"/>
      <c r="E195" s="148"/>
      <c r="F195" s="148"/>
      <c r="G195" s="148"/>
      <c r="H195" s="148"/>
      <c r="I195" s="148"/>
      <c r="J195" s="148"/>
      <c r="K195" s="148"/>
      <c r="L195" s="148"/>
      <c r="M195" s="148"/>
      <c r="N195" s="152">
        <v>10.618318604613437</v>
      </c>
      <c r="O195" s="150">
        <v>51841.233</v>
      </c>
      <c r="P195" s="150">
        <v>557</v>
      </c>
      <c r="Q195" s="149"/>
      <c r="R195" s="150"/>
      <c r="S195" s="150"/>
      <c r="T195" s="149">
        <v>11.643638744506072</v>
      </c>
      <c r="U195" s="150">
        <v>8671.3919999999998</v>
      </c>
      <c r="V195" s="150">
        <v>147</v>
      </c>
      <c r="W195" s="205"/>
      <c r="X195" s="206"/>
      <c r="Y195" s="206"/>
      <c r="Z195" s="202" t="str">
        <f t="shared" si="290"/>
        <v>N.A.</v>
      </c>
      <c r="AA195" s="201">
        <f t="shared" si="291"/>
        <v>0</v>
      </c>
      <c r="AB195" s="201">
        <f t="shared" si="291"/>
        <v>0</v>
      </c>
      <c r="AC195" s="203" t="str">
        <f t="shared" si="292"/>
        <v>N.A.</v>
      </c>
      <c r="AD195" s="201">
        <f t="shared" si="293"/>
        <v>0</v>
      </c>
      <c r="AE195" s="201">
        <f t="shared" si="293"/>
        <v>0</v>
      </c>
      <c r="AF195" s="204">
        <f t="shared" si="294"/>
        <v>11.643638744506072</v>
      </c>
      <c r="AG195" s="201">
        <f t="shared" si="295"/>
        <v>8671.3919999999998</v>
      </c>
      <c r="AH195" s="201">
        <f t="shared" si="295"/>
        <v>147</v>
      </c>
      <c r="AI195" s="204">
        <f t="shared" si="296"/>
        <v>10.618318604613437</v>
      </c>
      <c r="AJ195" s="201">
        <f t="shared" si="297"/>
        <v>51841.233</v>
      </c>
      <c r="AK195" s="201">
        <f t="shared" si="297"/>
        <v>557</v>
      </c>
      <c r="AL195" s="193">
        <f t="shared" si="298"/>
        <v>8671.3919999999998</v>
      </c>
      <c r="AM195" s="193">
        <f t="shared" si="299"/>
        <v>147</v>
      </c>
      <c r="AN195" s="193">
        <f t="shared" si="300"/>
        <v>51841.233</v>
      </c>
      <c r="AO195" s="193">
        <f t="shared" si="301"/>
        <v>557</v>
      </c>
    </row>
    <row r="196" spans="1:41" x14ac:dyDescent="0.2">
      <c r="A196" s="73" t="s">
        <v>319</v>
      </c>
      <c r="B196" s="319"/>
      <c r="C196" s="320"/>
      <c r="D196" s="320"/>
      <c r="E196" s="321"/>
      <c r="F196" s="321"/>
      <c r="G196" s="321"/>
      <c r="H196" s="321"/>
      <c r="I196" s="321"/>
      <c r="J196" s="321"/>
      <c r="K196" s="321"/>
      <c r="L196" s="321"/>
      <c r="M196" s="321"/>
      <c r="N196" s="322">
        <v>10.904020482113133</v>
      </c>
      <c r="O196" s="320">
        <v>63196.701999999997</v>
      </c>
      <c r="P196" s="320">
        <v>741</v>
      </c>
      <c r="Q196" s="319"/>
      <c r="R196" s="320"/>
      <c r="S196" s="320"/>
      <c r="T196" s="319">
        <v>11.630168342541543</v>
      </c>
      <c r="U196" s="320">
        <v>10436.34</v>
      </c>
      <c r="V196" s="320">
        <v>190</v>
      </c>
      <c r="W196" s="323"/>
      <c r="X196" s="324"/>
      <c r="Y196" s="324"/>
      <c r="Z196" s="202" t="str">
        <f t="shared" ref="Z196:Z198" si="302">IF(AA196=0,"N.A.",((K196*L196)+(W196*X196))/AA196)</f>
        <v>N.A.</v>
      </c>
      <c r="AA196" s="201">
        <f t="shared" ref="AA196:AA198" si="303">+L196+X196</f>
        <v>0</v>
      </c>
      <c r="AB196" s="201">
        <f t="shared" ref="AB196:AB198" si="304">+M196+Y196</f>
        <v>0</v>
      </c>
      <c r="AC196" s="203" t="str">
        <f t="shared" ref="AC196:AC198" si="305">IF(AD196=0,"N.A.",((E196*F196)+(Q196*R196))/AD196)</f>
        <v>N.A.</v>
      </c>
      <c r="AD196" s="201">
        <f t="shared" ref="AD196:AD198" si="306">+F196+R196</f>
        <v>0</v>
      </c>
      <c r="AE196" s="201">
        <f t="shared" ref="AE196:AE198" si="307">+G196+S196</f>
        <v>0</v>
      </c>
      <c r="AF196" s="204">
        <f t="shared" ref="AF196" si="308">IF(AG196=0,"N.A.",((H196*I196)+(T196*U196))/AG196)</f>
        <v>11.630168342541543</v>
      </c>
      <c r="AG196" s="201">
        <f t="shared" ref="AG196" si="309">+I196+U196</f>
        <v>10436.34</v>
      </c>
      <c r="AH196" s="201">
        <f t="shared" ref="AH196" si="310">+J196+V196</f>
        <v>190</v>
      </c>
      <c r="AI196" s="204">
        <f t="shared" ref="AI196" si="311">IF(AJ196=0,"N.A.",((B196*C196)+(N196*O196))/AJ196)</f>
        <v>10.904020482113133</v>
      </c>
      <c r="AJ196" s="201">
        <f t="shared" ref="AJ196" si="312">+C196+O196</f>
        <v>63196.701999999997</v>
      </c>
      <c r="AK196" s="201">
        <f t="shared" ref="AK196" si="313">+D196+P196</f>
        <v>741</v>
      </c>
      <c r="AL196" s="193">
        <f t="shared" ref="AL196" si="314">+AA196+AG196</f>
        <v>10436.34</v>
      </c>
      <c r="AM196" s="193">
        <f t="shared" ref="AM196" si="315">+AB196+AH196</f>
        <v>190</v>
      </c>
      <c r="AN196" s="193">
        <f t="shared" ref="AN196" si="316">+AD196+AJ196</f>
        <v>63196.701999999997</v>
      </c>
      <c r="AO196" s="193">
        <f t="shared" ref="AO196" si="317">+AE196+AK196</f>
        <v>741</v>
      </c>
    </row>
    <row r="197" spans="1:41" x14ac:dyDescent="0.2">
      <c r="A197" s="73" t="s">
        <v>320</v>
      </c>
      <c r="B197" s="319"/>
      <c r="C197" s="320"/>
      <c r="D197" s="320"/>
      <c r="E197" s="321"/>
      <c r="F197" s="321"/>
      <c r="G197" s="321"/>
      <c r="H197" s="321"/>
      <c r="I197" s="321"/>
      <c r="J197" s="321"/>
      <c r="K197" s="321"/>
      <c r="L197" s="321"/>
      <c r="M197" s="321"/>
      <c r="N197" s="322">
        <v>10.49372338549685</v>
      </c>
      <c r="O197" s="320">
        <v>59212.968999999997</v>
      </c>
      <c r="P197" s="320">
        <v>433</v>
      </c>
      <c r="Q197" s="319"/>
      <c r="R197" s="320"/>
      <c r="S197" s="320"/>
      <c r="T197" s="319">
        <v>11.604606730184315</v>
      </c>
      <c r="U197" s="320">
        <v>51559.004000000001</v>
      </c>
      <c r="V197" s="320">
        <v>992</v>
      </c>
      <c r="W197" s="323"/>
      <c r="X197" s="324"/>
      <c r="Y197" s="324"/>
      <c r="Z197" s="202" t="str">
        <f t="shared" si="302"/>
        <v>N.A.</v>
      </c>
      <c r="AA197" s="201">
        <f t="shared" si="303"/>
        <v>0</v>
      </c>
      <c r="AB197" s="201">
        <f t="shared" si="304"/>
        <v>0</v>
      </c>
      <c r="AC197" s="203" t="str">
        <f t="shared" si="305"/>
        <v>N.A.</v>
      </c>
      <c r="AD197" s="201">
        <f t="shared" si="306"/>
        <v>0</v>
      </c>
      <c r="AE197" s="201">
        <f t="shared" si="307"/>
        <v>0</v>
      </c>
      <c r="AF197" s="204">
        <f t="shared" ref="AF197:AF198" si="318">IF(AG197=0,"N.A.",((H197*I197)+(T197*U197))/AG197)</f>
        <v>11.604606730184315</v>
      </c>
      <c r="AG197" s="201">
        <f t="shared" ref="AG197:AG198" si="319">+I197+U197</f>
        <v>51559.004000000001</v>
      </c>
      <c r="AH197" s="201">
        <f t="shared" ref="AH197:AH198" si="320">+J197+V197</f>
        <v>992</v>
      </c>
      <c r="AI197" s="204">
        <f t="shared" ref="AI197:AI198" si="321">IF(AJ197=0,"N.A.",((B197*C197)+(N197*O197))/AJ197)</f>
        <v>10.49372338549685</v>
      </c>
      <c r="AJ197" s="201">
        <f t="shared" ref="AJ197:AJ198" si="322">+C197+O197</f>
        <v>59212.968999999997</v>
      </c>
      <c r="AK197" s="201">
        <f t="shared" ref="AK197:AK198" si="323">+D197+P197</f>
        <v>433</v>
      </c>
      <c r="AL197" s="193">
        <f t="shared" ref="AL197:AL198" si="324">+AA197+AG197</f>
        <v>51559.004000000001</v>
      </c>
      <c r="AM197" s="193">
        <f t="shared" ref="AM197:AM198" si="325">+AB197+AH197</f>
        <v>992</v>
      </c>
      <c r="AN197" s="193">
        <f t="shared" ref="AN197:AN198" si="326">+AD197+AJ197</f>
        <v>59212.968999999997</v>
      </c>
      <c r="AO197" s="193">
        <f t="shared" ref="AO197:AO198" si="327">+AE197+AK197</f>
        <v>433</v>
      </c>
    </row>
    <row r="198" spans="1:41" x14ac:dyDescent="0.2">
      <c r="A198" s="73" t="s">
        <v>321</v>
      </c>
      <c r="B198" s="149"/>
      <c r="C198" s="150"/>
      <c r="D198" s="150"/>
      <c r="E198" s="148"/>
      <c r="F198" s="148"/>
      <c r="G198" s="148"/>
      <c r="H198" s="148"/>
      <c r="I198" s="148"/>
      <c r="J198" s="148"/>
      <c r="K198" s="148"/>
      <c r="L198" s="148"/>
      <c r="M198" s="148"/>
      <c r="N198" s="152">
        <v>10.554132995125746</v>
      </c>
      <c r="O198" s="150">
        <v>43236.561999999998</v>
      </c>
      <c r="P198" s="150">
        <v>308</v>
      </c>
      <c r="Q198" s="149"/>
      <c r="R198" s="150"/>
      <c r="S198" s="150"/>
      <c r="T198" s="149">
        <v>11.643444280558514</v>
      </c>
      <c r="U198" s="150">
        <v>41540.411</v>
      </c>
      <c r="V198" s="150">
        <v>793</v>
      </c>
      <c r="W198" s="205"/>
      <c r="X198" s="206"/>
      <c r="Y198" s="206"/>
      <c r="Z198" s="202" t="str">
        <f t="shared" si="302"/>
        <v>N.A.</v>
      </c>
      <c r="AA198" s="201">
        <f t="shared" si="303"/>
        <v>0</v>
      </c>
      <c r="AB198" s="201">
        <f t="shared" si="304"/>
        <v>0</v>
      </c>
      <c r="AC198" s="203" t="str">
        <f t="shared" si="305"/>
        <v>N.A.</v>
      </c>
      <c r="AD198" s="201">
        <f t="shared" si="306"/>
        <v>0</v>
      </c>
      <c r="AE198" s="201">
        <f t="shared" si="307"/>
        <v>0</v>
      </c>
      <c r="AF198" s="204">
        <f t="shared" si="318"/>
        <v>11.643444280558514</v>
      </c>
      <c r="AG198" s="201">
        <f t="shared" si="319"/>
        <v>41540.411</v>
      </c>
      <c r="AH198" s="201">
        <f t="shared" si="320"/>
        <v>793</v>
      </c>
      <c r="AI198" s="204">
        <f t="shared" si="321"/>
        <v>10.554132995125746</v>
      </c>
      <c r="AJ198" s="201">
        <f t="shared" si="322"/>
        <v>43236.561999999998</v>
      </c>
      <c r="AK198" s="201">
        <f t="shared" si="323"/>
        <v>308</v>
      </c>
      <c r="AL198" s="193">
        <f t="shared" si="324"/>
        <v>41540.411</v>
      </c>
      <c r="AM198" s="193">
        <f t="shared" si="325"/>
        <v>793</v>
      </c>
      <c r="AN198" s="193">
        <f t="shared" si="326"/>
        <v>43236.561999999998</v>
      </c>
      <c r="AO198" s="193">
        <f t="shared" si="327"/>
        <v>308</v>
      </c>
    </row>
    <row r="199" spans="1:41" x14ac:dyDescent="0.2">
      <c r="A199" s="73" t="s">
        <v>322</v>
      </c>
      <c r="B199" s="149"/>
      <c r="C199" s="150"/>
      <c r="D199" s="150"/>
      <c r="E199" s="148"/>
      <c r="F199" s="148"/>
      <c r="G199" s="148"/>
      <c r="H199" s="148"/>
      <c r="I199" s="148"/>
      <c r="J199" s="148"/>
      <c r="K199" s="148"/>
      <c r="L199" s="148"/>
      <c r="M199" s="148"/>
      <c r="N199" s="152">
        <v>10.237404834359154</v>
      </c>
      <c r="O199" s="150">
        <v>67127.615000000005</v>
      </c>
      <c r="P199" s="150">
        <v>484</v>
      </c>
      <c r="Q199" s="149"/>
      <c r="R199" s="150"/>
      <c r="S199" s="150"/>
      <c r="T199" s="149">
        <v>11.697880791483847</v>
      </c>
      <c r="U199" s="150">
        <v>57311.694000000003</v>
      </c>
      <c r="V199" s="150">
        <v>1054</v>
      </c>
      <c r="W199" s="205"/>
      <c r="X199" s="206"/>
      <c r="Y199" s="206"/>
      <c r="Z199" s="202" t="str">
        <f t="shared" ref="Z199" si="328">IF(AA199=0,"N.A.",((K199*L199)+(W199*X199))/AA199)</f>
        <v>N.A.</v>
      </c>
      <c r="AA199" s="201">
        <f t="shared" ref="AA199" si="329">+L199+X199</f>
        <v>0</v>
      </c>
      <c r="AB199" s="201">
        <f t="shared" ref="AB199" si="330">+M199+Y199</f>
        <v>0</v>
      </c>
      <c r="AC199" s="203" t="str">
        <f t="shared" ref="AC199" si="331">IF(AD199=0,"N.A.",((E199*F199)+(Q199*R199))/AD199)</f>
        <v>N.A.</v>
      </c>
      <c r="AD199" s="201">
        <f t="shared" ref="AD199" si="332">+F199+R199</f>
        <v>0</v>
      </c>
      <c r="AE199" s="201">
        <f t="shared" ref="AE199" si="333">+G199+S199</f>
        <v>0</v>
      </c>
      <c r="AF199" s="204">
        <f t="shared" ref="AF199" si="334">IF(AG199=0,"N.A.",((H199*I199)+(T199*U199))/AG199)</f>
        <v>11.697880791483847</v>
      </c>
      <c r="AG199" s="201">
        <f t="shared" ref="AG199" si="335">+I199+U199</f>
        <v>57311.694000000003</v>
      </c>
      <c r="AH199" s="201">
        <f t="shared" ref="AH199" si="336">+J199+V199</f>
        <v>1054</v>
      </c>
      <c r="AI199" s="204">
        <f t="shared" ref="AI199" si="337">IF(AJ199=0,"N.A.",((B199*C199)+(N199*O199))/AJ199)</f>
        <v>10.237404834359154</v>
      </c>
      <c r="AJ199" s="201">
        <f t="shared" ref="AJ199" si="338">+C199+O199</f>
        <v>67127.615000000005</v>
      </c>
      <c r="AK199" s="201">
        <f t="shared" ref="AK199" si="339">+D199+P199</f>
        <v>484</v>
      </c>
      <c r="AL199" s="193">
        <f t="shared" ref="AL199" si="340">+AA199+AG199</f>
        <v>57311.694000000003</v>
      </c>
      <c r="AM199" s="193">
        <f t="shared" ref="AM199" si="341">+AB199+AH199</f>
        <v>1054</v>
      </c>
      <c r="AN199" s="193">
        <f t="shared" ref="AN199" si="342">+AD199+AJ199</f>
        <v>67127.615000000005</v>
      </c>
      <c r="AO199" s="193">
        <f t="shared" ref="AO199" si="343">+AE199+AK199</f>
        <v>484</v>
      </c>
    </row>
    <row r="200" spans="1:41" x14ac:dyDescent="0.2">
      <c r="A200" s="73" t="s">
        <v>323</v>
      </c>
      <c r="B200" s="149"/>
      <c r="C200" s="150"/>
      <c r="D200" s="150"/>
      <c r="E200" s="148"/>
      <c r="F200" s="148"/>
      <c r="G200" s="148"/>
      <c r="H200" s="148"/>
      <c r="I200" s="148"/>
      <c r="J200" s="148"/>
      <c r="K200" s="148"/>
      <c r="L200" s="148"/>
      <c r="M200" s="148"/>
      <c r="N200" s="152">
        <v>10.344272520374897</v>
      </c>
      <c r="O200" s="150">
        <v>68855.680999999997</v>
      </c>
      <c r="P200" s="150">
        <v>466</v>
      </c>
      <c r="Q200" s="149"/>
      <c r="R200" s="150"/>
      <c r="S200" s="150"/>
      <c r="T200" s="149">
        <v>11.715900476610155</v>
      </c>
      <c r="U200" s="150">
        <v>43710.146999999997</v>
      </c>
      <c r="V200" s="150">
        <v>850</v>
      </c>
      <c r="W200" s="205"/>
      <c r="X200" s="206"/>
      <c r="Y200" s="206"/>
      <c r="Z200" s="202" t="str">
        <f t="shared" ref="Z200" si="344">IF(AA200=0,"N.A.",((K200*L200)+(W200*X200))/AA200)</f>
        <v>N.A.</v>
      </c>
      <c r="AA200" s="201">
        <f t="shared" ref="AA200" si="345">+L200+X200</f>
        <v>0</v>
      </c>
      <c r="AB200" s="201">
        <f t="shared" ref="AB200" si="346">+M200+Y200</f>
        <v>0</v>
      </c>
      <c r="AC200" s="203" t="str">
        <f t="shared" ref="AC200" si="347">IF(AD200=0,"N.A.",((E200*F200)+(Q200*R200))/AD200)</f>
        <v>N.A.</v>
      </c>
      <c r="AD200" s="201">
        <f t="shared" ref="AD200" si="348">+F200+R200</f>
        <v>0</v>
      </c>
      <c r="AE200" s="201">
        <f t="shared" ref="AE200" si="349">+G200+S200</f>
        <v>0</v>
      </c>
      <c r="AF200" s="204">
        <f t="shared" ref="AF200" si="350">IF(AG200=0,"N.A.",((H200*I200)+(T200*U200))/AG200)</f>
        <v>11.715900476610155</v>
      </c>
      <c r="AG200" s="201">
        <f t="shared" ref="AG200" si="351">+I200+U200</f>
        <v>43710.146999999997</v>
      </c>
      <c r="AH200" s="201">
        <f t="shared" ref="AH200" si="352">+J200+V200</f>
        <v>850</v>
      </c>
      <c r="AI200" s="204">
        <f t="shared" ref="AI200" si="353">IF(AJ200=0,"N.A.",((B200*C200)+(N200*O200))/AJ200)</f>
        <v>10.344272520374897</v>
      </c>
      <c r="AJ200" s="201">
        <f t="shared" ref="AJ200" si="354">+C200+O200</f>
        <v>68855.680999999997</v>
      </c>
      <c r="AK200" s="201">
        <f t="shared" ref="AK200" si="355">+D200+P200</f>
        <v>466</v>
      </c>
      <c r="AL200" s="193">
        <f t="shared" ref="AL200" si="356">+AA200+AG200</f>
        <v>43710.146999999997</v>
      </c>
      <c r="AM200" s="193">
        <f t="shared" ref="AM200" si="357">+AB200+AH200</f>
        <v>850</v>
      </c>
      <c r="AN200" s="193">
        <f t="shared" ref="AN200" si="358">+AD200+AJ200</f>
        <v>68855.680999999997</v>
      </c>
      <c r="AO200" s="193">
        <f t="shared" ref="AO200" si="359">+AE200+AK200</f>
        <v>466</v>
      </c>
    </row>
    <row r="201" spans="1:41" x14ac:dyDescent="0.2">
      <c r="A201" s="73" t="s">
        <v>324</v>
      </c>
      <c r="B201" s="149"/>
      <c r="C201" s="150"/>
      <c r="D201" s="150"/>
      <c r="E201" s="148"/>
      <c r="F201" s="148"/>
      <c r="G201" s="148"/>
      <c r="H201" s="148"/>
      <c r="I201" s="148"/>
      <c r="J201" s="148"/>
      <c r="K201" s="148"/>
      <c r="L201" s="148"/>
      <c r="M201" s="148"/>
      <c r="N201" s="152">
        <v>10.251967115083879</v>
      </c>
      <c r="O201" s="150">
        <v>52444.165999999997</v>
      </c>
      <c r="P201" s="150">
        <v>433</v>
      </c>
      <c r="Q201" s="149"/>
      <c r="R201" s="150"/>
      <c r="S201" s="150"/>
      <c r="T201" s="149">
        <v>11.729028524650566</v>
      </c>
      <c r="U201" s="150">
        <v>34734.273000000001</v>
      </c>
      <c r="V201" s="150">
        <v>692</v>
      </c>
      <c r="W201" s="205"/>
      <c r="X201" s="206"/>
      <c r="Y201" s="206"/>
      <c r="Z201" s="202" t="str">
        <f t="shared" ref="Z201" si="360">IF(AA201=0,"N.A.",((K201*L201)+(W201*X201))/AA201)</f>
        <v>N.A.</v>
      </c>
      <c r="AA201" s="201">
        <f t="shared" ref="AA201" si="361">+L201+X201</f>
        <v>0</v>
      </c>
      <c r="AB201" s="201">
        <f t="shared" ref="AB201" si="362">+M201+Y201</f>
        <v>0</v>
      </c>
      <c r="AC201" s="203" t="str">
        <f t="shared" ref="AC201" si="363">IF(AD201=0,"N.A.",((E201*F201)+(Q201*R201))/AD201)</f>
        <v>N.A.</v>
      </c>
      <c r="AD201" s="201">
        <f t="shared" ref="AD201" si="364">+F201+R201</f>
        <v>0</v>
      </c>
      <c r="AE201" s="201">
        <f t="shared" ref="AE201" si="365">+G201+S201</f>
        <v>0</v>
      </c>
      <c r="AF201" s="204">
        <f t="shared" ref="AF201" si="366">IF(AG201=0,"N.A.",((H201*I201)+(T201*U201))/AG201)</f>
        <v>11.729028524650566</v>
      </c>
      <c r="AG201" s="201">
        <f t="shared" ref="AG201" si="367">+I201+U201</f>
        <v>34734.273000000001</v>
      </c>
      <c r="AH201" s="201">
        <f t="shared" ref="AH201" si="368">+J201+V201</f>
        <v>692</v>
      </c>
      <c r="AI201" s="204">
        <f t="shared" ref="AI201" si="369">IF(AJ201=0,"N.A.",((B201*C201)+(N201*O201))/AJ201)</f>
        <v>10.251967115083881</v>
      </c>
      <c r="AJ201" s="201">
        <f t="shared" ref="AJ201" si="370">+C201+O201</f>
        <v>52444.165999999997</v>
      </c>
      <c r="AK201" s="201">
        <f t="shared" ref="AK201" si="371">+D201+P201</f>
        <v>433</v>
      </c>
      <c r="AL201" s="193">
        <f t="shared" ref="AL201" si="372">+AA201+AG201</f>
        <v>34734.273000000001</v>
      </c>
      <c r="AM201" s="193">
        <f t="shared" ref="AM201" si="373">+AB201+AH201</f>
        <v>692</v>
      </c>
      <c r="AN201" s="193">
        <f t="shared" ref="AN201" si="374">+AD201+AJ201</f>
        <v>52444.165999999997</v>
      </c>
      <c r="AO201" s="193">
        <f t="shared" ref="AO201" si="375">+AE201+AK201</f>
        <v>433</v>
      </c>
    </row>
    <row r="202" spans="1:41" x14ac:dyDescent="0.2">
      <c r="A202" s="73" t="s">
        <v>325</v>
      </c>
      <c r="B202" s="149"/>
      <c r="C202" s="150"/>
      <c r="D202" s="150"/>
      <c r="E202" s="148"/>
      <c r="F202" s="148"/>
      <c r="G202" s="148"/>
      <c r="H202" s="148"/>
      <c r="I202" s="148"/>
      <c r="J202" s="148"/>
      <c r="K202" s="148"/>
      <c r="L202" s="148"/>
      <c r="M202" s="148"/>
      <c r="N202" s="152">
        <v>10.103519019364253</v>
      </c>
      <c r="O202" s="150">
        <v>78980.111000000004</v>
      </c>
      <c r="P202" s="150">
        <v>551</v>
      </c>
      <c r="Q202" s="149"/>
      <c r="R202" s="150"/>
      <c r="S202" s="150"/>
      <c r="T202" s="149">
        <v>11.671509192256247</v>
      </c>
      <c r="U202" s="150">
        <v>53130.970999999998</v>
      </c>
      <c r="V202" s="150">
        <v>1018</v>
      </c>
      <c r="W202" s="205"/>
      <c r="X202" s="206"/>
      <c r="Y202" s="206"/>
      <c r="Z202" s="202" t="str">
        <f t="shared" ref="Z202:Z203" si="376">IF(AA202=0,"N.A.",((K202*L202)+(W202*X202))/AA202)</f>
        <v>N.A.</v>
      </c>
      <c r="AA202" s="201">
        <f t="shared" ref="AA202:AA203" si="377">+L202+X202</f>
        <v>0</v>
      </c>
      <c r="AB202" s="201">
        <f t="shared" ref="AB202:AB203" si="378">+M202+Y202</f>
        <v>0</v>
      </c>
      <c r="AC202" s="203" t="str">
        <f t="shared" ref="AC202:AC203" si="379">IF(AD202=0,"N.A.",((E202*F202)+(Q202*R202))/AD202)</f>
        <v>N.A.</v>
      </c>
      <c r="AD202" s="201">
        <f t="shared" ref="AD202:AD203" si="380">+F202+R202</f>
        <v>0</v>
      </c>
      <c r="AE202" s="201">
        <f t="shared" ref="AE202:AE203" si="381">+G202+S202</f>
        <v>0</v>
      </c>
      <c r="AF202" s="204">
        <f t="shared" ref="AF202:AF203" si="382">IF(AG202=0,"N.A.",((H202*I202)+(T202*U202))/AG202)</f>
        <v>11.671509192256247</v>
      </c>
      <c r="AG202" s="201">
        <f t="shared" ref="AG202:AG203" si="383">+I202+U202</f>
        <v>53130.970999999998</v>
      </c>
      <c r="AH202" s="201">
        <f t="shared" ref="AH202:AH203" si="384">+J202+V202</f>
        <v>1018</v>
      </c>
      <c r="AI202" s="204">
        <f t="shared" ref="AI202:AI203" si="385">IF(AJ202=0,"N.A.",((B202*C202)+(N202*O202))/AJ202)</f>
        <v>10.103519019364253</v>
      </c>
      <c r="AJ202" s="201">
        <f t="shared" ref="AJ202:AJ203" si="386">+C202+O202</f>
        <v>78980.111000000004</v>
      </c>
      <c r="AK202" s="201">
        <f t="shared" ref="AK202:AK203" si="387">+D202+P202</f>
        <v>551</v>
      </c>
      <c r="AL202" s="193">
        <f t="shared" ref="AL202:AL203" si="388">+AA202+AG202</f>
        <v>53130.970999999998</v>
      </c>
      <c r="AM202" s="193">
        <f t="shared" ref="AM202:AM203" si="389">+AB202+AH202</f>
        <v>1018</v>
      </c>
      <c r="AN202" s="193">
        <f t="shared" ref="AN202:AN203" si="390">+AD202+AJ202</f>
        <v>78980.111000000004</v>
      </c>
      <c r="AO202" s="193">
        <f t="shared" ref="AO202:AO203" si="391">+AE202+AK202</f>
        <v>551</v>
      </c>
    </row>
    <row r="203" spans="1:41" x14ac:dyDescent="0.2">
      <c r="A203" s="73" t="s">
        <v>328</v>
      </c>
      <c r="B203" s="149"/>
      <c r="C203" s="150"/>
      <c r="D203" s="150"/>
      <c r="E203" s="148"/>
      <c r="F203" s="148"/>
      <c r="G203" s="148"/>
      <c r="H203" s="148"/>
      <c r="I203" s="148"/>
      <c r="J203" s="148"/>
      <c r="K203" s="148"/>
      <c r="L203" s="148"/>
      <c r="M203" s="148"/>
      <c r="N203" s="152">
        <v>9.8363955840087005</v>
      </c>
      <c r="O203" s="150">
        <v>56436.796000000002</v>
      </c>
      <c r="P203" s="150">
        <v>406</v>
      </c>
      <c r="Q203" s="149"/>
      <c r="R203" s="150"/>
      <c r="S203" s="150"/>
      <c r="T203" s="149">
        <v>11.684757737499046</v>
      </c>
      <c r="U203" s="150">
        <v>57204.271999999997</v>
      </c>
      <c r="V203" s="150">
        <v>1142</v>
      </c>
      <c r="W203" s="205"/>
      <c r="X203" s="206"/>
      <c r="Y203" s="206"/>
      <c r="Z203" s="202" t="str">
        <f t="shared" si="376"/>
        <v>N.A.</v>
      </c>
      <c r="AA203" s="201">
        <f t="shared" si="377"/>
        <v>0</v>
      </c>
      <c r="AB203" s="201">
        <f t="shared" si="378"/>
        <v>0</v>
      </c>
      <c r="AC203" s="203" t="str">
        <f t="shared" si="379"/>
        <v>N.A.</v>
      </c>
      <c r="AD203" s="201">
        <f t="shared" si="380"/>
        <v>0</v>
      </c>
      <c r="AE203" s="201">
        <f t="shared" si="381"/>
        <v>0</v>
      </c>
      <c r="AF203" s="204">
        <f t="shared" si="382"/>
        <v>11.684757737499046</v>
      </c>
      <c r="AG203" s="201">
        <f t="shared" si="383"/>
        <v>57204.271999999997</v>
      </c>
      <c r="AH203" s="201">
        <f t="shared" si="384"/>
        <v>1142</v>
      </c>
      <c r="AI203" s="204">
        <f t="shared" si="385"/>
        <v>9.8363955840087005</v>
      </c>
      <c r="AJ203" s="201">
        <f t="shared" si="386"/>
        <v>56436.796000000002</v>
      </c>
      <c r="AK203" s="201">
        <f t="shared" si="387"/>
        <v>406</v>
      </c>
      <c r="AL203" s="193">
        <f t="shared" si="388"/>
        <v>57204.271999999997</v>
      </c>
      <c r="AM203" s="193">
        <f t="shared" si="389"/>
        <v>1142</v>
      </c>
      <c r="AN203" s="193">
        <f t="shared" si="390"/>
        <v>56436.796000000002</v>
      </c>
      <c r="AO203" s="193">
        <f t="shared" si="391"/>
        <v>406</v>
      </c>
    </row>
    <row r="204" spans="1:41" x14ac:dyDescent="0.2">
      <c r="A204" s="73" t="s">
        <v>329</v>
      </c>
      <c r="B204" s="149"/>
      <c r="C204" s="150"/>
      <c r="D204" s="150"/>
      <c r="E204" s="148"/>
      <c r="F204" s="148"/>
      <c r="G204" s="148"/>
      <c r="H204" s="148"/>
      <c r="I204" s="148"/>
      <c r="J204" s="148"/>
      <c r="K204" s="148"/>
      <c r="L204" s="148"/>
      <c r="M204" s="148"/>
      <c r="N204" s="152">
        <v>9.9766601354870375</v>
      </c>
      <c r="O204" s="150">
        <v>85097.44</v>
      </c>
      <c r="P204" s="150">
        <v>578</v>
      </c>
      <c r="Q204" s="149"/>
      <c r="R204" s="150"/>
      <c r="S204" s="150"/>
      <c r="T204" s="149">
        <v>11.625459861480822</v>
      </c>
      <c r="U204" s="150">
        <v>41148.815000000002</v>
      </c>
      <c r="V204" s="150">
        <v>869</v>
      </c>
      <c r="W204" s="205"/>
      <c r="X204" s="206"/>
      <c r="Y204" s="206"/>
      <c r="Z204" s="202" t="str">
        <f t="shared" ref="Z204:Z205" si="392">IF(AA204=0,"N.A.",((K204*L204)+(W204*X204))/AA204)</f>
        <v>N.A.</v>
      </c>
      <c r="AA204" s="201">
        <f t="shared" ref="AA204:AA205" si="393">+L204+X204</f>
        <v>0</v>
      </c>
      <c r="AB204" s="201">
        <f t="shared" ref="AB204:AB205" si="394">+M204+Y204</f>
        <v>0</v>
      </c>
      <c r="AC204" s="203" t="str">
        <f t="shared" ref="AC204:AC205" si="395">IF(AD204=0,"N.A.",((E204*F204)+(Q204*R204))/AD204)</f>
        <v>N.A.</v>
      </c>
      <c r="AD204" s="201">
        <f t="shared" ref="AD204:AD205" si="396">+F204+R204</f>
        <v>0</v>
      </c>
      <c r="AE204" s="201">
        <f t="shared" ref="AE204:AE205" si="397">+G204+S204</f>
        <v>0</v>
      </c>
      <c r="AF204" s="204">
        <f t="shared" ref="AF204:AF205" si="398">IF(AG204=0,"N.A.",((H204*I204)+(T204*U204))/AG204)</f>
        <v>11.625459861480822</v>
      </c>
      <c r="AG204" s="201">
        <f t="shared" ref="AG204:AG205" si="399">+I204+U204</f>
        <v>41148.815000000002</v>
      </c>
      <c r="AH204" s="201">
        <f t="shared" ref="AH204:AH205" si="400">+J204+V204</f>
        <v>869</v>
      </c>
      <c r="AI204" s="204">
        <f t="shared" ref="AI204:AI205" si="401">IF(AJ204=0,"N.A.",((B204*C204)+(N204*O204))/AJ204)</f>
        <v>9.9766601354870375</v>
      </c>
      <c r="AJ204" s="201">
        <f t="shared" ref="AJ204:AJ205" si="402">+C204+O204</f>
        <v>85097.44</v>
      </c>
      <c r="AK204" s="201">
        <f t="shared" ref="AK204:AK205" si="403">+D204+P204</f>
        <v>578</v>
      </c>
      <c r="AL204" s="193">
        <f t="shared" ref="AL204:AL205" si="404">+AA204+AG204</f>
        <v>41148.815000000002</v>
      </c>
      <c r="AM204" s="193">
        <f t="shared" ref="AM204:AM205" si="405">+AB204+AH204</f>
        <v>869</v>
      </c>
      <c r="AN204" s="193">
        <f t="shared" ref="AN204:AN205" si="406">+AD204+AJ204</f>
        <v>85097.44</v>
      </c>
      <c r="AO204" s="193">
        <f t="shared" ref="AO204:AO205" si="407">+AE204+AK204</f>
        <v>578</v>
      </c>
    </row>
    <row r="205" spans="1:41" x14ac:dyDescent="0.2">
      <c r="A205" s="73" t="s">
        <v>330</v>
      </c>
      <c r="B205" s="149"/>
      <c r="C205" s="150"/>
      <c r="D205" s="150"/>
      <c r="E205" s="148"/>
      <c r="F205" s="148"/>
      <c r="G205" s="148"/>
      <c r="H205" s="148"/>
      <c r="I205" s="148"/>
      <c r="J205" s="148"/>
      <c r="K205" s="148"/>
      <c r="L205" s="148"/>
      <c r="M205" s="148"/>
      <c r="N205" s="152">
        <v>9.9863203552952537</v>
      </c>
      <c r="O205" s="150">
        <v>94771.206999999995</v>
      </c>
      <c r="P205" s="150">
        <v>703</v>
      </c>
      <c r="Q205" s="149"/>
      <c r="R205" s="150"/>
      <c r="S205" s="150"/>
      <c r="T205" s="149">
        <v>11.649851523147756</v>
      </c>
      <c r="U205" s="150">
        <v>49773.010999999999</v>
      </c>
      <c r="V205" s="150">
        <v>976</v>
      </c>
      <c r="W205" s="205"/>
      <c r="X205" s="206"/>
      <c r="Y205" s="206"/>
      <c r="Z205" s="202" t="str">
        <f t="shared" si="392"/>
        <v>N.A.</v>
      </c>
      <c r="AA205" s="201">
        <f t="shared" si="393"/>
        <v>0</v>
      </c>
      <c r="AB205" s="201">
        <f t="shared" si="394"/>
        <v>0</v>
      </c>
      <c r="AC205" s="203" t="str">
        <f t="shared" si="395"/>
        <v>N.A.</v>
      </c>
      <c r="AD205" s="201">
        <f t="shared" si="396"/>
        <v>0</v>
      </c>
      <c r="AE205" s="201">
        <f t="shared" si="397"/>
        <v>0</v>
      </c>
      <c r="AF205" s="204">
        <f t="shared" si="398"/>
        <v>11.649851523147756</v>
      </c>
      <c r="AG205" s="201">
        <f t="shared" si="399"/>
        <v>49773.010999999999</v>
      </c>
      <c r="AH205" s="201">
        <f t="shared" si="400"/>
        <v>976</v>
      </c>
      <c r="AI205" s="204">
        <f t="shared" si="401"/>
        <v>9.9863203552952537</v>
      </c>
      <c r="AJ205" s="201">
        <f t="shared" si="402"/>
        <v>94771.206999999995</v>
      </c>
      <c r="AK205" s="201">
        <f t="shared" si="403"/>
        <v>703</v>
      </c>
      <c r="AL205" s="193">
        <f t="shared" si="404"/>
        <v>49773.010999999999</v>
      </c>
      <c r="AM205" s="193">
        <f t="shared" si="405"/>
        <v>976</v>
      </c>
      <c r="AN205" s="193">
        <f t="shared" si="406"/>
        <v>94771.206999999995</v>
      </c>
      <c r="AO205" s="193">
        <f t="shared" si="407"/>
        <v>703</v>
      </c>
    </row>
    <row r="206" spans="1:41" x14ac:dyDescent="0.2">
      <c r="A206" s="73" t="s">
        <v>331</v>
      </c>
      <c r="B206" s="149"/>
      <c r="C206" s="150"/>
      <c r="D206" s="150"/>
      <c r="E206" s="148"/>
      <c r="F206" s="148"/>
      <c r="G206" s="148"/>
      <c r="H206" s="148"/>
      <c r="I206" s="148"/>
      <c r="J206" s="148"/>
      <c r="K206" s="148"/>
      <c r="L206" s="148"/>
      <c r="M206" s="148"/>
      <c r="N206" s="152">
        <v>9.6645792882159647</v>
      </c>
      <c r="O206" s="150">
        <v>77809.444000000003</v>
      </c>
      <c r="P206" s="150">
        <v>584</v>
      </c>
      <c r="Q206" s="149"/>
      <c r="R206" s="150"/>
      <c r="S206" s="150"/>
      <c r="T206" s="149">
        <v>11.695590923542433</v>
      </c>
      <c r="U206" s="150">
        <v>67400.876999999993</v>
      </c>
      <c r="V206" s="150">
        <v>1388</v>
      </c>
      <c r="W206" s="205"/>
      <c r="X206" s="206"/>
      <c r="Y206" s="206"/>
      <c r="Z206" s="202" t="str">
        <f t="shared" ref="Z206" si="408">IF(AA206=0,"N.A.",((K206*L206)+(W206*X206))/AA206)</f>
        <v>N.A.</v>
      </c>
      <c r="AA206" s="201">
        <f t="shared" ref="AA206" si="409">+L206+X206</f>
        <v>0</v>
      </c>
      <c r="AB206" s="201">
        <f t="shared" ref="AB206" si="410">+M206+Y206</f>
        <v>0</v>
      </c>
      <c r="AC206" s="203" t="str">
        <f t="shared" ref="AC206" si="411">IF(AD206=0,"N.A.",((E206*F206)+(Q206*R206))/AD206)</f>
        <v>N.A.</v>
      </c>
      <c r="AD206" s="201">
        <f t="shared" ref="AD206" si="412">+F206+R206</f>
        <v>0</v>
      </c>
      <c r="AE206" s="201">
        <f t="shared" ref="AE206" si="413">+G206+S206</f>
        <v>0</v>
      </c>
      <c r="AF206" s="204">
        <f t="shared" ref="AF206" si="414">IF(AG206=0,"N.A.",((H206*I206)+(T206*U206))/AG206)</f>
        <v>11.695590923542433</v>
      </c>
      <c r="AG206" s="201">
        <f t="shared" ref="AG206" si="415">+I206+U206</f>
        <v>67400.876999999993</v>
      </c>
      <c r="AH206" s="201">
        <f t="shared" ref="AH206" si="416">+J206+V206</f>
        <v>1388</v>
      </c>
      <c r="AI206" s="204">
        <f t="shared" ref="AI206" si="417">IF(AJ206=0,"N.A.",((B206*C206)+(N206*O206))/AJ206)</f>
        <v>9.6645792882159647</v>
      </c>
      <c r="AJ206" s="201">
        <f t="shared" ref="AJ206" si="418">+C206+O206</f>
        <v>77809.444000000003</v>
      </c>
      <c r="AK206" s="201">
        <f t="shared" ref="AK206" si="419">+D206+P206</f>
        <v>584</v>
      </c>
      <c r="AL206" s="193">
        <f t="shared" ref="AL206" si="420">+AA206+AG206</f>
        <v>67400.876999999993</v>
      </c>
      <c r="AM206" s="193">
        <f t="shared" ref="AM206" si="421">+AB206+AH206</f>
        <v>1388</v>
      </c>
      <c r="AN206" s="193">
        <f t="shared" ref="AN206" si="422">+AD206+AJ206</f>
        <v>77809.444000000003</v>
      </c>
      <c r="AO206" s="193">
        <f t="shared" ref="AO206" si="423">+AE206+AK206</f>
        <v>584</v>
      </c>
    </row>
    <row r="207" spans="1:41" x14ac:dyDescent="0.2">
      <c r="A207" s="73" t="s">
        <v>333</v>
      </c>
      <c r="B207" s="149"/>
      <c r="C207" s="150"/>
      <c r="D207" s="150"/>
      <c r="E207" s="148"/>
      <c r="F207" s="148"/>
      <c r="G207" s="148"/>
      <c r="H207" s="148"/>
      <c r="I207" s="148"/>
      <c r="J207" s="148"/>
      <c r="K207" s="148"/>
      <c r="L207" s="148"/>
      <c r="M207" s="148"/>
      <c r="N207" s="152">
        <v>9.3446974404468044</v>
      </c>
      <c r="O207" s="150">
        <v>73831.596999999994</v>
      </c>
      <c r="P207" s="150">
        <v>480</v>
      </c>
      <c r="Q207" s="149"/>
      <c r="R207" s="150"/>
      <c r="S207" s="150"/>
      <c r="T207" s="149">
        <v>11.707731834712794</v>
      </c>
      <c r="U207" s="150">
        <v>53382.159</v>
      </c>
      <c r="V207" s="150">
        <v>1113</v>
      </c>
      <c r="W207" s="205"/>
      <c r="X207" s="206"/>
      <c r="Y207" s="206"/>
      <c r="Z207" s="202" t="str">
        <f t="shared" ref="Z207" si="424">IF(AA207=0,"N.A.",((K207*L207)+(W207*X207))/AA207)</f>
        <v>N.A.</v>
      </c>
      <c r="AA207" s="201">
        <f t="shared" ref="AA207" si="425">+L207+X207</f>
        <v>0</v>
      </c>
      <c r="AB207" s="201">
        <f t="shared" ref="AB207" si="426">+M207+Y207</f>
        <v>0</v>
      </c>
      <c r="AC207" s="203" t="str">
        <f t="shared" ref="AC207" si="427">IF(AD207=0,"N.A.",((E207*F207)+(Q207*R207))/AD207)</f>
        <v>N.A.</v>
      </c>
      <c r="AD207" s="201">
        <f t="shared" ref="AD207" si="428">+F207+R207</f>
        <v>0</v>
      </c>
      <c r="AE207" s="201">
        <f t="shared" ref="AE207" si="429">+G207+S207</f>
        <v>0</v>
      </c>
      <c r="AF207" s="204">
        <f t="shared" ref="AF207" si="430">IF(AG207=0,"N.A.",((H207*I207)+(T207*U207))/AG207)</f>
        <v>11.707731834712794</v>
      </c>
      <c r="AG207" s="201">
        <f t="shared" ref="AG207" si="431">+I207+U207</f>
        <v>53382.159</v>
      </c>
      <c r="AH207" s="201">
        <f t="shared" ref="AH207" si="432">+J207+V207</f>
        <v>1113</v>
      </c>
      <c r="AI207" s="204">
        <f t="shared" ref="AI207" si="433">IF(AJ207=0,"N.A.",((B207*C207)+(N207*O207))/AJ207)</f>
        <v>9.3446974404468044</v>
      </c>
      <c r="AJ207" s="201">
        <f t="shared" ref="AJ207" si="434">+C207+O207</f>
        <v>73831.596999999994</v>
      </c>
      <c r="AK207" s="201">
        <f t="shared" ref="AK207" si="435">+D207+P207</f>
        <v>480</v>
      </c>
      <c r="AL207" s="193">
        <f t="shared" ref="AL207" si="436">+AA207+AG207</f>
        <v>53382.159</v>
      </c>
      <c r="AM207" s="193">
        <f t="shared" ref="AM207" si="437">+AB207+AH207</f>
        <v>1113</v>
      </c>
      <c r="AN207" s="193">
        <f t="shared" ref="AN207" si="438">+AD207+AJ207</f>
        <v>73831.596999999994</v>
      </c>
      <c r="AO207" s="193">
        <f t="shared" ref="AO207" si="439">+AE207+AK207</f>
        <v>480</v>
      </c>
    </row>
    <row r="208" spans="1:41" x14ac:dyDescent="0.2">
      <c r="A208" s="73" t="s">
        <v>334</v>
      </c>
      <c r="B208" s="149"/>
      <c r="C208" s="150"/>
      <c r="D208" s="150"/>
      <c r="E208" s="148"/>
      <c r="F208" s="148"/>
      <c r="G208" s="148"/>
      <c r="H208" s="148"/>
      <c r="I208" s="148"/>
      <c r="J208" s="148"/>
      <c r="K208" s="148"/>
      <c r="L208" s="148"/>
      <c r="M208" s="148"/>
      <c r="N208" s="152">
        <v>9.4489841251173932</v>
      </c>
      <c r="O208" s="150">
        <v>109519.86500000001</v>
      </c>
      <c r="P208" s="150">
        <v>736</v>
      </c>
      <c r="Q208" s="149"/>
      <c r="R208" s="150"/>
      <c r="S208" s="150"/>
      <c r="T208" s="149">
        <v>11.705024790080722</v>
      </c>
      <c r="U208" s="150">
        <v>71398.517000000007</v>
      </c>
      <c r="V208" s="150">
        <v>1454</v>
      </c>
      <c r="W208" s="205"/>
      <c r="X208" s="206"/>
      <c r="Y208" s="206"/>
      <c r="Z208" s="202" t="str">
        <f t="shared" ref="Z208" si="440">IF(AA208=0,"N.A.",((K208*L208)+(W208*X208))/AA208)</f>
        <v>N.A.</v>
      </c>
      <c r="AA208" s="201">
        <f t="shared" ref="AA208" si="441">+L208+X208</f>
        <v>0</v>
      </c>
      <c r="AB208" s="201">
        <f t="shared" ref="AB208" si="442">+M208+Y208</f>
        <v>0</v>
      </c>
      <c r="AC208" s="203" t="str">
        <f t="shared" ref="AC208" si="443">IF(AD208=0,"N.A.",((E208*F208)+(Q208*R208))/AD208)</f>
        <v>N.A.</v>
      </c>
      <c r="AD208" s="201">
        <f t="shared" ref="AD208" si="444">+F208+R208</f>
        <v>0</v>
      </c>
      <c r="AE208" s="201">
        <f t="shared" ref="AE208" si="445">+G208+S208</f>
        <v>0</v>
      </c>
      <c r="AF208" s="204">
        <f t="shared" ref="AF208" si="446">IF(AG208=0,"N.A.",((H208*I208)+(T208*U208))/AG208)</f>
        <v>11.705024790080722</v>
      </c>
      <c r="AG208" s="201">
        <f t="shared" ref="AG208" si="447">+I208+U208</f>
        <v>71398.517000000007</v>
      </c>
      <c r="AH208" s="201">
        <f t="shared" ref="AH208" si="448">+J208+V208</f>
        <v>1454</v>
      </c>
      <c r="AI208" s="204">
        <f t="shared" ref="AI208" si="449">IF(AJ208=0,"N.A.",((B208*C208)+(N208*O208))/AJ208)</f>
        <v>9.4489841251173932</v>
      </c>
      <c r="AJ208" s="201">
        <f t="shared" ref="AJ208" si="450">+C208+O208</f>
        <v>109519.86500000001</v>
      </c>
      <c r="AK208" s="201">
        <f t="shared" ref="AK208" si="451">+D208+P208</f>
        <v>736</v>
      </c>
      <c r="AL208" s="193">
        <f t="shared" ref="AL208" si="452">+AA208+AG208</f>
        <v>71398.517000000007</v>
      </c>
      <c r="AM208" s="193">
        <f t="shared" ref="AM208" si="453">+AB208+AH208</f>
        <v>1454</v>
      </c>
      <c r="AN208" s="193">
        <f t="shared" ref="AN208" si="454">+AD208+AJ208</f>
        <v>109519.86500000001</v>
      </c>
      <c r="AO208" s="193">
        <f t="shared" ref="AO208" si="455">+AE208+AK208</f>
        <v>736</v>
      </c>
    </row>
    <row r="209" spans="1:41" x14ac:dyDescent="0.2">
      <c r="A209" s="73" t="s">
        <v>335</v>
      </c>
      <c r="B209" s="149"/>
      <c r="C209" s="150"/>
      <c r="D209" s="150"/>
      <c r="E209" s="148"/>
      <c r="F209" s="148"/>
      <c r="G209" s="148"/>
      <c r="H209" s="148"/>
      <c r="I209" s="148"/>
      <c r="J209" s="148"/>
      <c r="K209" s="148"/>
      <c r="L209" s="148"/>
      <c r="M209" s="148"/>
      <c r="N209" s="152">
        <v>9.5312944263604216</v>
      </c>
      <c r="O209" s="150">
        <v>72588.941999999995</v>
      </c>
      <c r="P209" s="150">
        <v>641</v>
      </c>
      <c r="Q209" s="149"/>
      <c r="R209" s="150"/>
      <c r="S209" s="150"/>
      <c r="T209" s="149">
        <v>11.69198864628375</v>
      </c>
      <c r="U209" s="150">
        <v>64440.927000000003</v>
      </c>
      <c r="V209" s="150">
        <v>1274</v>
      </c>
      <c r="W209" s="205"/>
      <c r="X209" s="206"/>
      <c r="Y209" s="206"/>
      <c r="Z209" s="202" t="str">
        <f t="shared" ref="Z209" si="456">IF(AA209=0,"N.A.",((K209*L209)+(W209*X209))/AA209)</f>
        <v>N.A.</v>
      </c>
      <c r="AA209" s="201">
        <f t="shared" ref="AA209" si="457">+L209+X209</f>
        <v>0</v>
      </c>
      <c r="AB209" s="201">
        <f t="shared" ref="AB209" si="458">+M209+Y209</f>
        <v>0</v>
      </c>
      <c r="AC209" s="203" t="str">
        <f t="shared" ref="AC209" si="459">IF(AD209=0,"N.A.",((E209*F209)+(Q209*R209))/AD209)</f>
        <v>N.A.</v>
      </c>
      <c r="AD209" s="201">
        <f t="shared" ref="AD209" si="460">+F209+R209</f>
        <v>0</v>
      </c>
      <c r="AE209" s="201">
        <f t="shared" ref="AE209" si="461">+G209+S209</f>
        <v>0</v>
      </c>
      <c r="AF209" s="204">
        <f t="shared" ref="AF209" si="462">IF(AG209=0,"N.A.",((H209*I209)+(T209*U209))/AG209)</f>
        <v>11.69198864628375</v>
      </c>
      <c r="AG209" s="201">
        <f t="shared" ref="AG209" si="463">+I209+U209</f>
        <v>64440.927000000003</v>
      </c>
      <c r="AH209" s="201">
        <f t="shared" ref="AH209" si="464">+J209+V209</f>
        <v>1274</v>
      </c>
      <c r="AI209" s="204">
        <f t="shared" ref="AI209" si="465">IF(AJ209=0,"N.A.",((B209*C209)+(N209*O209))/AJ209)</f>
        <v>9.5312944263604216</v>
      </c>
      <c r="AJ209" s="201">
        <f t="shared" ref="AJ209" si="466">+C209+O209</f>
        <v>72588.941999999995</v>
      </c>
      <c r="AK209" s="201">
        <f t="shared" ref="AK209" si="467">+D209+P209</f>
        <v>641</v>
      </c>
      <c r="AL209" s="193">
        <f t="shared" ref="AL209" si="468">+AA209+AG209</f>
        <v>64440.927000000003</v>
      </c>
      <c r="AM209" s="193">
        <f t="shared" ref="AM209" si="469">+AB209+AH209</f>
        <v>1274</v>
      </c>
      <c r="AN209" s="193">
        <f t="shared" ref="AN209" si="470">+AD209+AJ209</f>
        <v>72588.941999999995</v>
      </c>
      <c r="AO209" s="193">
        <f t="shared" ref="AO209" si="471">+AE209+AK209</f>
        <v>641</v>
      </c>
    </row>
    <row r="210" spans="1:41" x14ac:dyDescent="0.2">
      <c r="A210" s="73" t="s">
        <v>336</v>
      </c>
      <c r="B210" s="149"/>
      <c r="C210" s="150"/>
      <c r="D210" s="150"/>
      <c r="E210" s="148"/>
      <c r="F210" s="148"/>
      <c r="G210" s="148"/>
      <c r="H210" s="148"/>
      <c r="I210" s="148"/>
      <c r="J210" s="148"/>
      <c r="K210" s="148"/>
      <c r="L210" s="148"/>
      <c r="M210" s="148"/>
      <c r="N210" s="152">
        <v>9.465132331920648</v>
      </c>
      <c r="O210" s="150">
        <v>79992.528999999995</v>
      </c>
      <c r="P210" s="150">
        <v>730</v>
      </c>
      <c r="Q210" s="149"/>
      <c r="R210" s="150"/>
      <c r="S210" s="150"/>
      <c r="T210" s="149">
        <v>11.62944060741393</v>
      </c>
      <c r="U210" s="150">
        <v>60133.885999999999</v>
      </c>
      <c r="V210" s="150">
        <v>1234</v>
      </c>
      <c r="W210" s="205"/>
      <c r="X210" s="206"/>
      <c r="Y210" s="206"/>
      <c r="Z210" s="202" t="str">
        <f t="shared" ref="Z210" si="472">IF(AA210=0,"N.A.",((K210*L210)+(W210*X210))/AA210)</f>
        <v>N.A.</v>
      </c>
      <c r="AA210" s="201">
        <f t="shared" ref="AA210" si="473">+L210+X210</f>
        <v>0</v>
      </c>
      <c r="AB210" s="201">
        <f t="shared" ref="AB210" si="474">+M210+Y210</f>
        <v>0</v>
      </c>
      <c r="AC210" s="203" t="str">
        <f t="shared" ref="AC210" si="475">IF(AD210=0,"N.A.",((E210*F210)+(Q210*R210))/AD210)</f>
        <v>N.A.</v>
      </c>
      <c r="AD210" s="201">
        <f t="shared" ref="AD210" si="476">+F210+R210</f>
        <v>0</v>
      </c>
      <c r="AE210" s="201">
        <f t="shared" ref="AE210" si="477">+G210+S210</f>
        <v>0</v>
      </c>
      <c r="AF210" s="204">
        <f t="shared" ref="AF210" si="478">IF(AG210=0,"N.A.",((H210*I210)+(T210*U210))/AG210)</f>
        <v>11.62944060741393</v>
      </c>
      <c r="AG210" s="201">
        <f t="shared" ref="AG210" si="479">+I210+U210</f>
        <v>60133.885999999999</v>
      </c>
      <c r="AH210" s="201">
        <f t="shared" ref="AH210" si="480">+J210+V210</f>
        <v>1234</v>
      </c>
      <c r="AI210" s="204">
        <f t="shared" ref="AI210" si="481">IF(AJ210=0,"N.A.",((B210*C210)+(N210*O210))/AJ210)</f>
        <v>9.465132331920648</v>
      </c>
      <c r="AJ210" s="201">
        <f t="shared" ref="AJ210" si="482">+C210+O210</f>
        <v>79992.528999999995</v>
      </c>
      <c r="AK210" s="201">
        <f t="shared" ref="AK210" si="483">+D210+P210</f>
        <v>730</v>
      </c>
      <c r="AL210" s="193">
        <f t="shared" ref="AL210" si="484">+AA210+AG210</f>
        <v>60133.885999999999</v>
      </c>
      <c r="AM210" s="193">
        <f t="shared" ref="AM210" si="485">+AB210+AH210</f>
        <v>1234</v>
      </c>
      <c r="AN210" s="193">
        <f t="shared" ref="AN210" si="486">+AD210+AJ210</f>
        <v>79992.528999999995</v>
      </c>
      <c r="AO210" s="193">
        <f t="shared" ref="AO210" si="487">+AE210+AK210</f>
        <v>730</v>
      </c>
    </row>
    <row r="211" spans="1:41" x14ac:dyDescent="0.2">
      <c r="A211" s="73" t="s">
        <v>337</v>
      </c>
      <c r="B211" s="149"/>
      <c r="C211" s="150"/>
      <c r="D211" s="150"/>
      <c r="E211" s="148"/>
      <c r="F211" s="148"/>
      <c r="G211" s="148"/>
      <c r="H211" s="148"/>
      <c r="I211" s="148"/>
      <c r="J211" s="148"/>
      <c r="K211" s="148"/>
      <c r="L211" s="148"/>
      <c r="M211" s="148"/>
      <c r="N211" s="152">
        <v>9.4586613665731889</v>
      </c>
      <c r="O211" s="150">
        <v>138498.31200000001</v>
      </c>
      <c r="P211" s="150">
        <v>1136</v>
      </c>
      <c r="Q211" s="149"/>
      <c r="R211" s="150"/>
      <c r="S211" s="150"/>
      <c r="T211" s="149">
        <v>11.552550629470053</v>
      </c>
      <c r="U211" s="150">
        <v>74660.024999999994</v>
      </c>
      <c r="V211" s="150">
        <v>1462</v>
      </c>
      <c r="W211" s="205"/>
      <c r="X211" s="206"/>
      <c r="Y211" s="206"/>
      <c r="Z211" s="202" t="str">
        <f t="shared" ref="Z211:Z212" si="488">IF(AA211=0,"N.A.",((K211*L211)+(W211*X211))/AA211)</f>
        <v>N.A.</v>
      </c>
      <c r="AA211" s="201">
        <f t="shared" ref="AA211:AA212" si="489">+L211+X211</f>
        <v>0</v>
      </c>
      <c r="AB211" s="201">
        <f t="shared" ref="AB211:AB212" si="490">+M211+Y211</f>
        <v>0</v>
      </c>
      <c r="AC211" s="203" t="str">
        <f t="shared" ref="AC211:AC212" si="491">IF(AD211=0,"N.A.",((E211*F211)+(Q211*R211))/AD211)</f>
        <v>N.A.</v>
      </c>
      <c r="AD211" s="201">
        <f t="shared" ref="AD211:AD212" si="492">+F211+R211</f>
        <v>0</v>
      </c>
      <c r="AE211" s="201">
        <f t="shared" ref="AE211:AE212" si="493">+G211+S211</f>
        <v>0</v>
      </c>
      <c r="AF211" s="204">
        <f t="shared" ref="AF211:AF212" si="494">IF(AG211=0,"N.A.",((H211*I211)+(T211*U211))/AG211)</f>
        <v>11.552550629470053</v>
      </c>
      <c r="AG211" s="201">
        <f t="shared" ref="AG211:AG212" si="495">+I211+U211</f>
        <v>74660.024999999994</v>
      </c>
      <c r="AH211" s="201">
        <f t="shared" ref="AH211:AH212" si="496">+J211+V211</f>
        <v>1462</v>
      </c>
      <c r="AI211" s="204">
        <f t="shared" ref="AI211:AI212" si="497">IF(AJ211=0,"N.A.",((B211*C211)+(N211*O211))/AJ211)</f>
        <v>9.4586613665731889</v>
      </c>
      <c r="AJ211" s="201">
        <f t="shared" ref="AJ211:AJ212" si="498">+C211+O211</f>
        <v>138498.31200000001</v>
      </c>
      <c r="AK211" s="201">
        <f t="shared" ref="AK211:AK212" si="499">+D211+P211</f>
        <v>1136</v>
      </c>
      <c r="AL211" s="193">
        <f t="shared" ref="AL211:AL212" si="500">+AA211+AG211</f>
        <v>74660.024999999994</v>
      </c>
      <c r="AM211" s="193">
        <f t="shared" ref="AM211:AM212" si="501">+AB211+AH211</f>
        <v>1462</v>
      </c>
      <c r="AN211" s="193">
        <f t="shared" ref="AN211:AN212" si="502">+AD211+AJ211</f>
        <v>138498.31200000001</v>
      </c>
      <c r="AO211" s="193">
        <f t="shared" ref="AO211:AO212" si="503">+AE211+AK211</f>
        <v>1136</v>
      </c>
    </row>
    <row r="212" spans="1:41" x14ac:dyDescent="0.2">
      <c r="A212" s="73" t="s">
        <v>338</v>
      </c>
      <c r="B212" s="149"/>
      <c r="C212" s="150"/>
      <c r="D212" s="150"/>
      <c r="E212" s="148"/>
      <c r="F212" s="148"/>
      <c r="G212" s="148"/>
      <c r="H212" s="148"/>
      <c r="I212" s="148"/>
      <c r="J212" s="148"/>
      <c r="K212" s="148"/>
      <c r="L212" s="148"/>
      <c r="M212" s="148"/>
      <c r="N212" s="152">
        <v>9.3010409735646675</v>
      </c>
      <c r="O212" s="150">
        <v>107495.602</v>
      </c>
      <c r="P212" s="150">
        <v>682</v>
      </c>
      <c r="Q212" s="149"/>
      <c r="R212" s="150"/>
      <c r="S212" s="150"/>
      <c r="T212" s="149">
        <v>11.637319428769693</v>
      </c>
      <c r="U212" s="150">
        <v>66338.986999999994</v>
      </c>
      <c r="V212" s="150">
        <v>1358</v>
      </c>
      <c r="W212" s="205"/>
      <c r="X212" s="206"/>
      <c r="Y212" s="206"/>
      <c r="Z212" s="202" t="str">
        <f t="shared" si="488"/>
        <v>N.A.</v>
      </c>
      <c r="AA212" s="201">
        <f t="shared" si="489"/>
        <v>0</v>
      </c>
      <c r="AB212" s="201">
        <f t="shared" si="490"/>
        <v>0</v>
      </c>
      <c r="AC212" s="203" t="str">
        <f t="shared" si="491"/>
        <v>N.A.</v>
      </c>
      <c r="AD212" s="201">
        <f t="shared" si="492"/>
        <v>0</v>
      </c>
      <c r="AE212" s="201">
        <f t="shared" si="493"/>
        <v>0</v>
      </c>
      <c r="AF212" s="204">
        <f t="shared" si="494"/>
        <v>11.637319428769693</v>
      </c>
      <c r="AG212" s="201">
        <f t="shared" si="495"/>
        <v>66338.986999999994</v>
      </c>
      <c r="AH212" s="201">
        <f t="shared" si="496"/>
        <v>1358</v>
      </c>
      <c r="AI212" s="204">
        <f t="shared" si="497"/>
        <v>9.3010409735646675</v>
      </c>
      <c r="AJ212" s="201">
        <f t="shared" si="498"/>
        <v>107495.602</v>
      </c>
      <c r="AK212" s="201">
        <f t="shared" si="499"/>
        <v>682</v>
      </c>
      <c r="AL212" s="193">
        <f t="shared" si="500"/>
        <v>66338.986999999994</v>
      </c>
      <c r="AM212" s="193">
        <f t="shared" si="501"/>
        <v>1358</v>
      </c>
      <c r="AN212" s="193">
        <f t="shared" si="502"/>
        <v>107495.602</v>
      </c>
      <c r="AO212" s="193">
        <f t="shared" si="503"/>
        <v>682</v>
      </c>
    </row>
    <row r="213" spans="1:41" x14ac:dyDescent="0.2">
      <c r="A213" s="73" t="s">
        <v>339</v>
      </c>
      <c r="B213" s="149"/>
      <c r="C213" s="150"/>
      <c r="D213" s="150"/>
      <c r="E213" s="148"/>
      <c r="F213" s="148"/>
      <c r="G213" s="148"/>
      <c r="H213" s="148"/>
      <c r="I213" s="148"/>
      <c r="J213" s="148"/>
      <c r="K213" s="148"/>
      <c r="L213" s="148"/>
      <c r="M213" s="148"/>
      <c r="N213" s="152">
        <v>9.2006312681210645</v>
      </c>
      <c r="O213" s="150">
        <v>70680.87</v>
      </c>
      <c r="P213" s="150">
        <v>403</v>
      </c>
      <c r="Q213" s="149"/>
      <c r="R213" s="150"/>
      <c r="S213" s="150"/>
      <c r="T213" s="149">
        <v>11.764905822310876</v>
      </c>
      <c r="U213" s="150">
        <v>54955.000999999997</v>
      </c>
      <c r="V213" s="150">
        <v>1133</v>
      </c>
      <c r="W213" s="205"/>
      <c r="X213" s="206"/>
      <c r="Y213" s="206"/>
      <c r="Z213" s="202" t="str">
        <f t="shared" ref="Z213" si="504">IF(AA213=0,"N.A.",((K213*L213)+(W213*X213))/AA213)</f>
        <v>N.A.</v>
      </c>
      <c r="AA213" s="201">
        <f t="shared" ref="AA213" si="505">+L213+X213</f>
        <v>0</v>
      </c>
      <c r="AB213" s="201">
        <f t="shared" ref="AB213" si="506">+M213+Y213</f>
        <v>0</v>
      </c>
      <c r="AC213" s="203" t="str">
        <f t="shared" ref="AC213" si="507">IF(AD213=0,"N.A.",((E213*F213)+(Q213*R213))/AD213)</f>
        <v>N.A.</v>
      </c>
      <c r="AD213" s="201">
        <f t="shared" ref="AD213" si="508">+F213+R213</f>
        <v>0</v>
      </c>
      <c r="AE213" s="201">
        <f t="shared" ref="AE213" si="509">+G213+S213</f>
        <v>0</v>
      </c>
      <c r="AF213" s="204">
        <f t="shared" ref="AF213" si="510">IF(AG213=0,"N.A.",((H213*I213)+(T213*U213))/AG213)</f>
        <v>11.764905822310876</v>
      </c>
      <c r="AG213" s="201">
        <f t="shared" ref="AG213" si="511">+I213+U213</f>
        <v>54955.000999999997</v>
      </c>
      <c r="AH213" s="201">
        <f t="shared" ref="AH213" si="512">+J213+V213</f>
        <v>1133</v>
      </c>
      <c r="AI213" s="204">
        <f t="shared" ref="AI213" si="513">IF(AJ213=0,"N.A.",((B213*C213)+(N213*O213))/AJ213)</f>
        <v>9.2006312681210645</v>
      </c>
      <c r="AJ213" s="201">
        <f t="shared" ref="AJ213" si="514">+C213+O213</f>
        <v>70680.87</v>
      </c>
      <c r="AK213" s="201">
        <f t="shared" ref="AK213" si="515">+D213+P213</f>
        <v>403</v>
      </c>
      <c r="AL213" s="193">
        <f t="shared" ref="AL213" si="516">+AA213+AG213</f>
        <v>54955.000999999997</v>
      </c>
      <c r="AM213" s="193">
        <f t="shared" ref="AM213" si="517">+AB213+AH213</f>
        <v>1133</v>
      </c>
      <c r="AN213" s="193">
        <f t="shared" ref="AN213" si="518">+AD213+AJ213</f>
        <v>70680.87</v>
      </c>
      <c r="AO213" s="193">
        <f t="shared" ref="AO213" si="519">+AE213+AK213</f>
        <v>403</v>
      </c>
    </row>
    <row r="214" spans="1:41" x14ac:dyDescent="0.2">
      <c r="A214" s="73" t="s">
        <v>340</v>
      </c>
      <c r="B214" s="149"/>
      <c r="C214" s="150"/>
      <c r="D214" s="150"/>
      <c r="E214" s="148"/>
      <c r="F214" s="148"/>
      <c r="G214" s="148"/>
      <c r="H214" s="148"/>
      <c r="I214" s="148"/>
      <c r="J214" s="148"/>
      <c r="K214" s="148"/>
      <c r="L214" s="148"/>
      <c r="M214" s="148"/>
      <c r="N214" s="152">
        <v>9.4189675685567309</v>
      </c>
      <c r="O214" s="150">
        <v>126435.107</v>
      </c>
      <c r="P214" s="150">
        <v>779</v>
      </c>
      <c r="Q214" s="149"/>
      <c r="R214" s="150"/>
      <c r="S214" s="150"/>
      <c r="T214" s="149">
        <v>11.701100025529458</v>
      </c>
      <c r="U214" s="150">
        <v>105282.302</v>
      </c>
      <c r="V214" s="150">
        <v>2041</v>
      </c>
      <c r="W214" s="205"/>
      <c r="X214" s="206"/>
      <c r="Y214" s="206"/>
      <c r="Z214" s="202" t="str">
        <f t="shared" ref="Z214" si="520">IF(AA214=0,"N.A.",((K214*L214)+(W214*X214))/AA214)</f>
        <v>N.A.</v>
      </c>
      <c r="AA214" s="201">
        <f t="shared" ref="AA214" si="521">+L214+X214</f>
        <v>0</v>
      </c>
      <c r="AB214" s="201">
        <f t="shared" ref="AB214" si="522">+M214+Y214</f>
        <v>0</v>
      </c>
      <c r="AC214" s="203" t="str">
        <f t="shared" ref="AC214" si="523">IF(AD214=0,"N.A.",((E214*F214)+(Q214*R214))/AD214)</f>
        <v>N.A.</v>
      </c>
      <c r="AD214" s="201">
        <f t="shared" ref="AD214" si="524">+F214+R214</f>
        <v>0</v>
      </c>
      <c r="AE214" s="201">
        <f t="shared" ref="AE214" si="525">+G214+S214</f>
        <v>0</v>
      </c>
      <c r="AF214" s="204">
        <f t="shared" ref="AF214" si="526">IF(AG214=0,"N.A.",((H214*I214)+(T214*U214))/AG214)</f>
        <v>11.701100025529458</v>
      </c>
      <c r="AG214" s="201">
        <f t="shared" ref="AG214" si="527">+I214+U214</f>
        <v>105282.302</v>
      </c>
      <c r="AH214" s="201">
        <f t="shared" ref="AH214" si="528">+J214+V214</f>
        <v>2041</v>
      </c>
      <c r="AI214" s="204">
        <f t="shared" ref="AI214" si="529">IF(AJ214=0,"N.A.",((B214*C214)+(N214*O214))/AJ214)</f>
        <v>9.4189675685567309</v>
      </c>
      <c r="AJ214" s="201">
        <f t="shared" ref="AJ214" si="530">+C214+O214</f>
        <v>126435.107</v>
      </c>
      <c r="AK214" s="201">
        <f t="shared" ref="AK214" si="531">+D214+P214</f>
        <v>779</v>
      </c>
      <c r="AL214" s="193">
        <f t="shared" ref="AL214" si="532">+AA214+AG214</f>
        <v>105282.302</v>
      </c>
      <c r="AM214" s="193">
        <f t="shared" ref="AM214" si="533">+AB214+AH214</f>
        <v>2041</v>
      </c>
      <c r="AN214" s="193">
        <f t="shared" ref="AN214" si="534">+AD214+AJ214</f>
        <v>126435.107</v>
      </c>
      <c r="AO214" s="193">
        <f t="shared" ref="AO214" si="535">+AE214+AK214</f>
        <v>779</v>
      </c>
    </row>
    <row r="215" spans="1:41" x14ac:dyDescent="0.2">
      <c r="A215" s="73" t="s">
        <v>341</v>
      </c>
      <c r="B215" s="149"/>
      <c r="C215" s="150"/>
      <c r="D215" s="150"/>
      <c r="E215" s="148"/>
      <c r="F215" s="148"/>
      <c r="G215" s="148"/>
      <c r="H215" s="148"/>
      <c r="I215" s="148"/>
      <c r="J215" s="148"/>
      <c r="K215" s="148"/>
      <c r="L215" s="148"/>
      <c r="M215" s="148"/>
      <c r="N215" s="152">
        <v>9.1458082062685175</v>
      </c>
      <c r="O215" s="150">
        <v>58155.883999999998</v>
      </c>
      <c r="P215" s="150">
        <v>314</v>
      </c>
      <c r="Q215" s="149"/>
      <c r="R215" s="150"/>
      <c r="S215" s="150"/>
      <c r="T215" s="149">
        <v>11.663070861930517</v>
      </c>
      <c r="U215" s="150">
        <v>83878.013999999996</v>
      </c>
      <c r="V215" s="150">
        <v>1455</v>
      </c>
      <c r="W215" s="205"/>
      <c r="X215" s="206"/>
      <c r="Y215" s="206"/>
      <c r="Z215" s="202" t="str">
        <f t="shared" ref="Z215:Z216" si="536">IF(AA215=0,"N.A.",((K215*L215)+(W215*X215))/AA215)</f>
        <v>N.A.</v>
      </c>
      <c r="AA215" s="201">
        <f t="shared" ref="AA215:AA216" si="537">+L215+X215</f>
        <v>0</v>
      </c>
      <c r="AB215" s="201">
        <f t="shared" ref="AB215:AB216" si="538">+M215+Y215</f>
        <v>0</v>
      </c>
      <c r="AC215" s="203" t="str">
        <f t="shared" ref="AC215:AC216" si="539">IF(AD215=0,"N.A.",((E215*F215)+(Q215*R215))/AD215)</f>
        <v>N.A.</v>
      </c>
      <c r="AD215" s="201">
        <f t="shared" ref="AD215:AD216" si="540">+F215+R215</f>
        <v>0</v>
      </c>
      <c r="AE215" s="201">
        <f t="shared" ref="AE215:AE216" si="541">+G215+S215</f>
        <v>0</v>
      </c>
      <c r="AF215" s="204">
        <f t="shared" ref="AF215:AF216" si="542">IF(AG215=0,"N.A.",((H215*I215)+(T215*U215))/AG215)</f>
        <v>11.663070861930517</v>
      </c>
      <c r="AG215" s="201">
        <f t="shared" ref="AG215:AG216" si="543">+I215+U215</f>
        <v>83878.013999999996</v>
      </c>
      <c r="AH215" s="201">
        <f t="shared" ref="AH215:AH216" si="544">+J215+V215</f>
        <v>1455</v>
      </c>
      <c r="AI215" s="204">
        <f t="shared" ref="AI215:AI216" si="545">IF(AJ215=0,"N.A.",((B215*C215)+(N215*O215))/AJ215)</f>
        <v>9.1458082062685175</v>
      </c>
      <c r="AJ215" s="201">
        <f t="shared" ref="AJ215:AJ216" si="546">+C215+O215</f>
        <v>58155.883999999998</v>
      </c>
      <c r="AK215" s="201">
        <f t="shared" ref="AK215:AK216" si="547">+D215+P215</f>
        <v>314</v>
      </c>
      <c r="AL215" s="193">
        <f t="shared" ref="AL215:AL216" si="548">+AA215+AG215</f>
        <v>83878.013999999996</v>
      </c>
      <c r="AM215" s="193">
        <f t="shared" ref="AM215:AM216" si="549">+AB215+AH215</f>
        <v>1455</v>
      </c>
      <c r="AN215" s="193">
        <f t="shared" ref="AN215:AN216" si="550">+AD215+AJ215</f>
        <v>58155.883999999998</v>
      </c>
      <c r="AO215" s="193">
        <f t="shared" ref="AO215:AO216" si="551">+AE215+AK215</f>
        <v>314</v>
      </c>
    </row>
    <row r="216" spans="1:41" x14ac:dyDescent="0.2">
      <c r="A216" s="73" t="s">
        <v>342</v>
      </c>
      <c r="B216" s="149"/>
      <c r="C216" s="150"/>
      <c r="D216" s="150"/>
      <c r="E216" s="148"/>
      <c r="F216" s="148"/>
      <c r="G216" s="148"/>
      <c r="H216" s="148"/>
      <c r="I216" s="148"/>
      <c r="J216" s="148"/>
      <c r="K216" s="148"/>
      <c r="L216" s="148"/>
      <c r="M216" s="148"/>
      <c r="N216" s="152">
        <v>9.5008606022090838</v>
      </c>
      <c r="O216" s="150">
        <v>92915.668999999994</v>
      </c>
      <c r="P216" s="150">
        <v>590</v>
      </c>
      <c r="Q216" s="149"/>
      <c r="R216" s="150"/>
      <c r="S216" s="150"/>
      <c r="T216" s="149">
        <v>11.759613457970064</v>
      </c>
      <c r="U216" s="150">
        <v>85809.375</v>
      </c>
      <c r="V216" s="150">
        <v>1718</v>
      </c>
      <c r="W216" s="205"/>
      <c r="X216" s="206"/>
      <c r="Y216" s="206"/>
      <c r="Z216" s="202" t="str">
        <f t="shared" si="536"/>
        <v>N.A.</v>
      </c>
      <c r="AA216" s="201">
        <f t="shared" si="537"/>
        <v>0</v>
      </c>
      <c r="AB216" s="201">
        <f t="shared" si="538"/>
        <v>0</v>
      </c>
      <c r="AC216" s="203" t="str">
        <f t="shared" si="539"/>
        <v>N.A.</v>
      </c>
      <c r="AD216" s="201">
        <f t="shared" si="540"/>
        <v>0</v>
      </c>
      <c r="AE216" s="201">
        <f t="shared" si="541"/>
        <v>0</v>
      </c>
      <c r="AF216" s="204">
        <f t="shared" si="542"/>
        <v>11.759613457970064</v>
      </c>
      <c r="AG216" s="201">
        <f t="shared" si="543"/>
        <v>85809.375</v>
      </c>
      <c r="AH216" s="201">
        <f t="shared" si="544"/>
        <v>1718</v>
      </c>
      <c r="AI216" s="204">
        <f t="shared" si="545"/>
        <v>9.5008606022090838</v>
      </c>
      <c r="AJ216" s="201">
        <f t="shared" si="546"/>
        <v>92915.668999999994</v>
      </c>
      <c r="AK216" s="201">
        <f t="shared" si="547"/>
        <v>590</v>
      </c>
      <c r="AL216" s="193">
        <f t="shared" si="548"/>
        <v>85809.375</v>
      </c>
      <c r="AM216" s="193">
        <f t="shared" si="549"/>
        <v>1718</v>
      </c>
      <c r="AN216" s="193">
        <f t="shared" si="550"/>
        <v>92915.668999999994</v>
      </c>
      <c r="AO216" s="193">
        <f t="shared" si="551"/>
        <v>590</v>
      </c>
    </row>
    <row r="217" spans="1:41" x14ac:dyDescent="0.2">
      <c r="A217" s="73" t="s">
        <v>343</v>
      </c>
      <c r="B217" s="149"/>
      <c r="C217" s="150"/>
      <c r="D217" s="150"/>
      <c r="E217" s="148"/>
      <c r="F217" s="148"/>
      <c r="G217" s="148"/>
      <c r="H217" s="148"/>
      <c r="I217" s="148"/>
      <c r="J217" s="148"/>
      <c r="K217" s="148"/>
      <c r="L217" s="148"/>
      <c r="M217" s="148"/>
      <c r="N217" s="152">
        <v>9.5279077945835233</v>
      </c>
      <c r="O217" s="150">
        <v>116413.09600000001</v>
      </c>
      <c r="P217" s="150">
        <v>694</v>
      </c>
      <c r="Q217" s="149"/>
      <c r="R217" s="150"/>
      <c r="S217" s="150"/>
      <c r="T217" s="149">
        <v>11.669803590828076</v>
      </c>
      <c r="U217" s="150">
        <v>106836.304</v>
      </c>
      <c r="V217" s="150">
        <v>2050</v>
      </c>
      <c r="W217" s="205"/>
      <c r="X217" s="206"/>
      <c r="Y217" s="206"/>
      <c r="Z217" s="202" t="str">
        <f t="shared" ref="Z217" si="552">IF(AA217=0,"N.A.",((K217*L217)+(W217*X217))/AA217)</f>
        <v>N.A.</v>
      </c>
      <c r="AA217" s="201">
        <f t="shared" ref="AA217" si="553">+L217+X217</f>
        <v>0</v>
      </c>
      <c r="AB217" s="201">
        <f t="shared" ref="AB217" si="554">+M217+Y217</f>
        <v>0</v>
      </c>
      <c r="AC217" s="203" t="str">
        <f t="shared" ref="AC217" si="555">IF(AD217=0,"N.A.",((E217*F217)+(Q217*R217))/AD217)</f>
        <v>N.A.</v>
      </c>
      <c r="AD217" s="201">
        <f t="shared" ref="AD217" si="556">+F217+R217</f>
        <v>0</v>
      </c>
      <c r="AE217" s="201">
        <f t="shared" ref="AE217" si="557">+G217+S217</f>
        <v>0</v>
      </c>
      <c r="AF217" s="204">
        <f t="shared" ref="AF217" si="558">IF(AG217=0,"N.A.",((H217*I217)+(T217*U217))/AG217)</f>
        <v>11.669803590828076</v>
      </c>
      <c r="AG217" s="201">
        <f t="shared" ref="AG217" si="559">+I217+U217</f>
        <v>106836.304</v>
      </c>
      <c r="AH217" s="201">
        <f t="shared" ref="AH217" si="560">+J217+V217</f>
        <v>2050</v>
      </c>
      <c r="AI217" s="204">
        <f t="shared" ref="AI217" si="561">IF(AJ217=0,"N.A.",((B217*C217)+(N217*O217))/AJ217)</f>
        <v>9.5279077945835233</v>
      </c>
      <c r="AJ217" s="201">
        <f t="shared" ref="AJ217" si="562">+C217+O217</f>
        <v>116413.09600000001</v>
      </c>
      <c r="AK217" s="201">
        <f t="shared" ref="AK217" si="563">+D217+P217</f>
        <v>694</v>
      </c>
      <c r="AL217" s="193">
        <f t="shared" ref="AL217" si="564">+AA217+AG217</f>
        <v>106836.304</v>
      </c>
      <c r="AM217" s="193">
        <f t="shared" ref="AM217" si="565">+AB217+AH217</f>
        <v>2050</v>
      </c>
      <c r="AN217" s="193">
        <f t="shared" ref="AN217" si="566">+AD217+AJ217</f>
        <v>116413.09600000001</v>
      </c>
      <c r="AO217" s="193">
        <f t="shared" ref="AO217" si="567">+AE217+AK217</f>
        <v>694</v>
      </c>
    </row>
    <row r="218" spans="1:41" x14ac:dyDescent="0.2">
      <c r="A218" s="73" t="s">
        <v>344</v>
      </c>
      <c r="B218" s="149"/>
      <c r="C218" s="150"/>
      <c r="D218" s="150"/>
      <c r="E218" s="148"/>
      <c r="F218" s="148"/>
      <c r="G218" s="148"/>
      <c r="H218" s="148"/>
      <c r="I218" s="148"/>
      <c r="J218" s="148"/>
      <c r="K218" s="148"/>
      <c r="L218" s="148"/>
      <c r="M218" s="148"/>
      <c r="N218" s="152">
        <v>9.71788021533483</v>
      </c>
      <c r="O218" s="150">
        <v>77147.203999999998</v>
      </c>
      <c r="P218" s="150">
        <v>502</v>
      </c>
      <c r="Q218" s="149"/>
      <c r="R218" s="150"/>
      <c r="S218" s="150"/>
      <c r="T218" s="149">
        <v>11.782041233054219</v>
      </c>
      <c r="U218" s="150">
        <v>76192.27</v>
      </c>
      <c r="V218" s="150">
        <v>1412</v>
      </c>
      <c r="W218" s="205"/>
      <c r="X218" s="206"/>
      <c r="Y218" s="206"/>
      <c r="Z218" s="202" t="str">
        <f t="shared" ref="Z218" si="568">IF(AA218=0,"N.A.",((K218*L218)+(W218*X218))/AA218)</f>
        <v>N.A.</v>
      </c>
      <c r="AA218" s="201">
        <f t="shared" ref="AA218" si="569">+L218+X218</f>
        <v>0</v>
      </c>
      <c r="AB218" s="201">
        <f t="shared" ref="AB218" si="570">+M218+Y218</f>
        <v>0</v>
      </c>
      <c r="AC218" s="203" t="str">
        <f t="shared" ref="AC218" si="571">IF(AD218=0,"N.A.",((E218*F218)+(Q218*R218))/AD218)</f>
        <v>N.A.</v>
      </c>
      <c r="AD218" s="201">
        <f t="shared" ref="AD218" si="572">+F218+R218</f>
        <v>0</v>
      </c>
      <c r="AE218" s="201">
        <f t="shared" ref="AE218" si="573">+G218+S218</f>
        <v>0</v>
      </c>
      <c r="AF218" s="204">
        <f t="shared" ref="AF218" si="574">IF(AG218=0,"N.A.",((H218*I218)+(T218*U218))/AG218)</f>
        <v>11.782041233054219</v>
      </c>
      <c r="AG218" s="201">
        <f t="shared" ref="AG218" si="575">+I218+U218</f>
        <v>76192.27</v>
      </c>
      <c r="AH218" s="201">
        <f t="shared" ref="AH218" si="576">+J218+V218</f>
        <v>1412</v>
      </c>
      <c r="AI218" s="204">
        <f t="shared" ref="AI218" si="577">IF(AJ218=0,"N.A.",((B218*C218)+(N218*O218))/AJ218)</f>
        <v>9.71788021533483</v>
      </c>
      <c r="AJ218" s="201">
        <f t="shared" ref="AJ218" si="578">+C218+O218</f>
        <v>77147.203999999998</v>
      </c>
      <c r="AK218" s="201">
        <f t="shared" ref="AK218" si="579">+D218+P218</f>
        <v>502</v>
      </c>
      <c r="AL218" s="193">
        <f t="shared" ref="AL218" si="580">+AA218+AG218</f>
        <v>76192.27</v>
      </c>
      <c r="AM218" s="193">
        <f t="shared" ref="AM218" si="581">+AB218+AH218</f>
        <v>1412</v>
      </c>
      <c r="AN218" s="193">
        <f t="shared" ref="AN218" si="582">+AD218+AJ218</f>
        <v>77147.203999999998</v>
      </c>
      <c r="AO218" s="193">
        <f t="shared" ref="AO218" si="583">+AE218+AK218</f>
        <v>502</v>
      </c>
    </row>
    <row r="219" spans="1:41" x14ac:dyDescent="0.2">
      <c r="A219" s="73" t="s">
        <v>346</v>
      </c>
      <c r="B219" s="149"/>
      <c r="C219" s="150"/>
      <c r="D219" s="150"/>
      <c r="E219" s="148"/>
      <c r="F219" s="148"/>
      <c r="G219" s="148"/>
      <c r="H219" s="148"/>
      <c r="I219" s="148"/>
      <c r="J219" s="148"/>
      <c r="K219" s="148"/>
      <c r="L219" s="148"/>
      <c r="M219" s="148"/>
      <c r="N219" s="152">
        <v>9.7003233039813281</v>
      </c>
      <c r="O219" s="150">
        <v>103354.43399999999</v>
      </c>
      <c r="P219" s="150">
        <v>606</v>
      </c>
      <c r="Q219" s="149"/>
      <c r="R219" s="150"/>
      <c r="S219" s="150"/>
      <c r="T219" s="149">
        <v>11.848627851979643</v>
      </c>
      <c r="U219" s="150">
        <v>82944.754000000001</v>
      </c>
      <c r="V219" s="150">
        <v>1553</v>
      </c>
      <c r="W219" s="205"/>
      <c r="X219" s="206"/>
      <c r="Y219" s="206"/>
      <c r="Z219" s="202" t="str">
        <f t="shared" ref="Z219" si="584">IF(AA219=0,"N.A.",((K219*L219)+(W219*X219))/AA219)</f>
        <v>N.A.</v>
      </c>
      <c r="AA219" s="201">
        <f t="shared" ref="AA219" si="585">+L219+X219</f>
        <v>0</v>
      </c>
      <c r="AB219" s="201">
        <f t="shared" ref="AB219" si="586">+M219+Y219</f>
        <v>0</v>
      </c>
      <c r="AC219" s="203" t="str">
        <f t="shared" ref="AC219" si="587">IF(AD219=0,"N.A.",((E219*F219)+(Q219*R219))/AD219)</f>
        <v>N.A.</v>
      </c>
      <c r="AD219" s="201">
        <f t="shared" ref="AD219" si="588">+F219+R219</f>
        <v>0</v>
      </c>
      <c r="AE219" s="201">
        <f t="shared" ref="AE219" si="589">+G219+S219</f>
        <v>0</v>
      </c>
      <c r="AF219" s="204">
        <f t="shared" ref="AF219" si="590">IF(AG219=0,"N.A.",((H219*I219)+(T219*U219))/AG219)</f>
        <v>11.848627851979643</v>
      </c>
      <c r="AG219" s="201">
        <f t="shared" ref="AG219" si="591">+I219+U219</f>
        <v>82944.754000000001</v>
      </c>
      <c r="AH219" s="201">
        <f t="shared" ref="AH219" si="592">+J219+V219</f>
        <v>1553</v>
      </c>
      <c r="AI219" s="204">
        <f t="shared" ref="AI219" si="593">IF(AJ219=0,"N.A.",((B219*C219)+(N219*O219))/AJ219)</f>
        <v>9.7003233039813281</v>
      </c>
      <c r="AJ219" s="201">
        <f t="shared" ref="AJ219" si="594">+C219+O219</f>
        <v>103354.43399999999</v>
      </c>
      <c r="AK219" s="201">
        <f t="shared" ref="AK219" si="595">+D219+P219</f>
        <v>606</v>
      </c>
      <c r="AL219" s="193">
        <f t="shared" ref="AL219" si="596">+AA219+AG219</f>
        <v>82944.754000000001</v>
      </c>
      <c r="AM219" s="193">
        <f t="shared" ref="AM219" si="597">+AB219+AH219</f>
        <v>1553</v>
      </c>
      <c r="AN219" s="193">
        <f t="shared" ref="AN219" si="598">+AD219+AJ219</f>
        <v>103354.43399999999</v>
      </c>
      <c r="AO219" s="193">
        <f t="shared" ref="AO219" si="599">+AE219+AK219</f>
        <v>606</v>
      </c>
    </row>
  </sheetData>
  <mergeCells count="18">
    <mergeCell ref="A4:A6"/>
    <mergeCell ref="W4:Y5"/>
    <mergeCell ref="Z5:AB5"/>
    <mergeCell ref="AC5:AE5"/>
    <mergeCell ref="Z4:AE4"/>
    <mergeCell ref="N4:P5"/>
    <mergeCell ref="Q4:S5"/>
    <mergeCell ref="T4:V5"/>
    <mergeCell ref="B4:D5"/>
    <mergeCell ref="E4:G5"/>
    <mergeCell ref="H4:J5"/>
    <mergeCell ref="K4:M5"/>
    <mergeCell ref="AL5:AM5"/>
    <mergeCell ref="AL4:AO4"/>
    <mergeCell ref="AN5:AO5"/>
    <mergeCell ref="AI5:AK5"/>
    <mergeCell ref="AF5:AH5"/>
    <mergeCell ref="AF4:AK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O249"/>
  <sheetViews>
    <sheetView zoomScale="85" zoomScaleNormal="85" workbookViewId="0">
      <pane xSplit="1" ySplit="5" topLeftCell="Z233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49" sqref="Z249:AO249"/>
    </sheetView>
  </sheetViews>
  <sheetFormatPr baseColWidth="10" defaultRowHeight="12.75" x14ac:dyDescent="0.2"/>
  <cols>
    <col min="1" max="1" width="24.28515625" customWidth="1"/>
    <col min="2" max="2" width="12.140625" style="7" bestFit="1" customWidth="1"/>
    <col min="3" max="3" width="12.140625" bestFit="1" customWidth="1"/>
    <col min="4" max="4" width="12.140625" customWidth="1"/>
    <col min="5" max="5" width="12.140625" style="7" bestFit="1" customWidth="1"/>
    <col min="6" max="6" width="12.85546875" bestFit="1" customWidth="1"/>
    <col min="7" max="7" width="12.85546875" customWidth="1"/>
    <col min="8" max="8" width="12.140625" style="7" bestFit="1" customWidth="1"/>
    <col min="9" max="9" width="12.140625" bestFit="1" customWidth="1"/>
    <col min="10" max="10" width="12.140625" customWidth="1"/>
    <col min="11" max="11" width="12.140625" style="7" bestFit="1" customWidth="1"/>
    <col min="12" max="12" width="12.85546875" bestFit="1" customWidth="1"/>
    <col min="13" max="13" width="12.85546875" customWidth="1"/>
    <col min="14" max="14" width="12.140625" style="7" bestFit="1" customWidth="1"/>
    <col min="15" max="15" width="12.85546875" bestFit="1" customWidth="1"/>
    <col min="16" max="16" width="12.85546875" customWidth="1"/>
    <col min="17" max="17" width="12.140625" style="7" bestFit="1" customWidth="1"/>
    <col min="18" max="18" width="12.85546875" bestFit="1" customWidth="1"/>
    <col min="19" max="19" width="12.85546875" customWidth="1"/>
    <col min="20" max="20" width="12.140625" style="7" bestFit="1" customWidth="1"/>
    <col min="21" max="21" width="12.140625" bestFit="1" customWidth="1"/>
    <col min="22" max="22" width="12.140625" customWidth="1"/>
    <col min="23" max="23" width="12.140625" style="7" bestFit="1" customWidth="1"/>
    <col min="24" max="24" width="12.85546875" bestFit="1" customWidth="1"/>
    <col min="25" max="25" width="12.85546875" customWidth="1"/>
    <col min="26" max="26" width="12" style="7" customWidth="1"/>
    <col min="27" max="28" width="12" customWidth="1"/>
    <col min="29" max="29" width="12" style="7" customWidth="1"/>
    <col min="30" max="31" width="12" customWidth="1"/>
    <col min="32" max="32" width="12" style="7" customWidth="1"/>
    <col min="33" max="34" width="12" customWidth="1"/>
    <col min="35" max="35" width="12" style="7" customWidth="1"/>
    <col min="36" max="37" width="12" customWidth="1"/>
    <col min="38" max="39" width="12" bestFit="1" customWidth="1"/>
    <col min="40" max="40" width="12" style="188" bestFit="1" customWidth="1"/>
    <col min="41" max="46" width="12" bestFit="1" customWidth="1"/>
    <col min="47" max="48" width="11" bestFit="1" customWidth="1"/>
    <col min="49" max="52" width="12" bestFit="1" customWidth="1"/>
    <col min="53" max="54" width="11" bestFit="1" customWidth="1"/>
    <col min="55" max="64" width="12" bestFit="1" customWidth="1"/>
    <col min="65" max="67" width="11" bestFit="1" customWidth="1"/>
    <col min="68" max="76" width="12" bestFit="1" customWidth="1"/>
    <col min="77" max="77" width="11" bestFit="1" customWidth="1"/>
    <col min="78" max="82" width="12" bestFit="1" customWidth="1"/>
  </cols>
  <sheetData>
    <row r="1" spans="1:41" x14ac:dyDescent="0.2">
      <c r="A1" s="15" t="s">
        <v>154</v>
      </c>
      <c r="C1" s="3"/>
      <c r="D1" s="3"/>
      <c r="E1" s="11"/>
      <c r="F1" s="2"/>
      <c r="G1" s="2"/>
      <c r="H1" s="11"/>
      <c r="I1" s="2"/>
      <c r="J1" s="2"/>
      <c r="K1" s="11"/>
    </row>
    <row r="2" spans="1:41" x14ac:dyDescent="0.2">
      <c r="A2" s="4" t="s">
        <v>10</v>
      </c>
      <c r="C2" s="188"/>
      <c r="D2" s="188"/>
      <c r="E2" s="11"/>
      <c r="F2" s="2"/>
      <c r="G2" s="2"/>
      <c r="H2" s="11"/>
      <c r="I2" s="2"/>
      <c r="J2" s="2"/>
      <c r="K2" s="11"/>
    </row>
    <row r="3" spans="1:41" x14ac:dyDescent="0.2">
      <c r="A3" s="71"/>
      <c r="C3" s="3"/>
      <c r="D3" s="3"/>
      <c r="E3" s="11"/>
      <c r="F3" s="2"/>
      <c r="G3" s="2"/>
      <c r="H3" s="11"/>
      <c r="I3" s="2"/>
      <c r="J3" s="2"/>
      <c r="K3" s="11"/>
      <c r="AG3" s="187" t="s">
        <v>317</v>
      </c>
      <c r="AH3" s="187"/>
    </row>
    <row r="4" spans="1:41" ht="30.7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7" t="s">
        <v>41</v>
      </c>
      <c r="AM4" s="348"/>
      <c r="AN4" s="348"/>
      <c r="AO4" s="348"/>
    </row>
    <row r="5" spans="1:41" ht="25.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64.5" thickBot="1" x14ac:dyDescent="0.25">
      <c r="A6" s="366"/>
      <c r="B6" s="226" t="s">
        <v>15</v>
      </c>
      <c r="C6" s="226" t="s">
        <v>16</v>
      </c>
      <c r="D6" s="227" t="s">
        <v>315</v>
      </c>
      <c r="E6" s="226" t="s">
        <v>15</v>
      </c>
      <c r="F6" s="226" t="s">
        <v>16</v>
      </c>
      <c r="G6" s="227" t="s">
        <v>315</v>
      </c>
      <c r="H6" s="226" t="s">
        <v>15</v>
      </c>
      <c r="I6" s="226" t="s">
        <v>16</v>
      </c>
      <c r="J6" s="227" t="s">
        <v>315</v>
      </c>
      <c r="K6" s="226" t="s">
        <v>15</v>
      </c>
      <c r="L6" s="226" t="s">
        <v>16</v>
      </c>
      <c r="M6" s="227" t="s">
        <v>315</v>
      </c>
      <c r="N6" s="226" t="s">
        <v>15</v>
      </c>
      <c r="O6" s="226" t="s">
        <v>16</v>
      </c>
      <c r="P6" s="226" t="s">
        <v>315</v>
      </c>
      <c r="Q6" s="226" t="s">
        <v>15</v>
      </c>
      <c r="R6" s="226" t="s">
        <v>16</v>
      </c>
      <c r="S6" s="227" t="s">
        <v>315</v>
      </c>
      <c r="T6" s="226" t="s">
        <v>15</v>
      </c>
      <c r="U6" s="226" t="s">
        <v>16</v>
      </c>
      <c r="V6" s="227" t="s">
        <v>315</v>
      </c>
      <c r="W6" s="226" t="s">
        <v>15</v>
      </c>
      <c r="X6" s="226" t="s">
        <v>16</v>
      </c>
      <c r="Y6" s="227" t="s">
        <v>315</v>
      </c>
      <c r="Z6" s="226" t="s">
        <v>15</v>
      </c>
      <c r="AA6" s="226" t="s">
        <v>16</v>
      </c>
      <c r="AB6" s="227" t="s">
        <v>315</v>
      </c>
      <c r="AC6" s="226" t="s">
        <v>15</v>
      </c>
      <c r="AD6" s="226" t="s">
        <v>16</v>
      </c>
      <c r="AE6" s="227" t="s">
        <v>315</v>
      </c>
      <c r="AF6" s="226" t="s">
        <v>15</v>
      </c>
      <c r="AG6" s="226" t="s">
        <v>16</v>
      </c>
      <c r="AH6" s="227" t="s">
        <v>315</v>
      </c>
      <c r="AI6" s="226" t="s">
        <v>15</v>
      </c>
      <c r="AJ6" s="226" t="s">
        <v>16</v>
      </c>
      <c r="AK6" s="227" t="s">
        <v>315</v>
      </c>
      <c r="AL6" s="226" t="s">
        <v>16</v>
      </c>
      <c r="AM6" s="227" t="s">
        <v>315</v>
      </c>
      <c r="AN6" s="296" t="s">
        <v>16</v>
      </c>
      <c r="AO6" s="227" t="s">
        <v>315</v>
      </c>
    </row>
    <row r="7" spans="1:41" x14ac:dyDescent="0.2">
      <c r="A7" s="225" t="s">
        <v>20</v>
      </c>
      <c r="B7" s="211"/>
      <c r="C7" s="211"/>
      <c r="D7" s="211"/>
      <c r="E7" s="211"/>
      <c r="F7" s="211"/>
      <c r="G7" s="211"/>
      <c r="H7" s="211"/>
      <c r="I7" s="211"/>
      <c r="J7" s="211"/>
      <c r="K7" s="213">
        <v>11</v>
      </c>
      <c r="L7" s="211">
        <v>32.68</v>
      </c>
      <c r="M7" s="211"/>
      <c r="N7" s="213">
        <v>16.8</v>
      </c>
      <c r="O7" s="211">
        <v>131</v>
      </c>
      <c r="P7" s="211"/>
      <c r="Q7" s="211"/>
      <c r="R7" s="211"/>
      <c r="S7" s="211"/>
      <c r="T7" s="211"/>
      <c r="U7" s="211"/>
      <c r="V7" s="211"/>
      <c r="W7" s="213">
        <v>11</v>
      </c>
      <c r="X7" s="211">
        <v>66.81</v>
      </c>
      <c r="Y7" s="211"/>
      <c r="Z7" s="214">
        <f t="shared" ref="Z7:Z20" si="0">IF(AA7=0,"N.A.",((K7*L7)+(W7*X7))/AA7)</f>
        <v>11</v>
      </c>
      <c r="AA7" s="211">
        <f t="shared" ref="AA7:AA14" si="1">+L7+X7</f>
        <v>99.490000000000009</v>
      </c>
      <c r="AB7" s="211"/>
      <c r="AC7" s="215" t="str">
        <f>IF(AD7=0,"N.A.",((E7*F7)+(Q7*R7))/AD7)</f>
        <v>N.A.</v>
      </c>
      <c r="AD7" s="211">
        <f t="shared" ref="AD7:AD20" si="2">+F7+R7</f>
        <v>0</v>
      </c>
      <c r="AE7" s="211"/>
      <c r="AF7" s="216" t="str">
        <f>IF(AG7=0,"N.A.",((H7*I7)+(T7*U7))/AG7)</f>
        <v>N.A.</v>
      </c>
      <c r="AG7" s="211">
        <f t="shared" ref="AG7:AG20" si="3">+I7+U7</f>
        <v>0</v>
      </c>
      <c r="AH7" s="211"/>
      <c r="AI7" s="216">
        <f>IF(AJ7=0,"N.A.",((B7*C7)+(N7*O7))/AJ7)</f>
        <v>16.8</v>
      </c>
      <c r="AJ7" s="211">
        <f t="shared" ref="AJ7:AJ20" si="4">+C7+O7</f>
        <v>131</v>
      </c>
      <c r="AK7" s="211"/>
      <c r="AL7" s="217">
        <f>+AA7+AG7</f>
        <v>99.490000000000009</v>
      </c>
      <c r="AM7" s="217">
        <f>+AB7+AH7</f>
        <v>0</v>
      </c>
      <c r="AN7" s="297">
        <f>+AD7+AJ7</f>
        <v>131</v>
      </c>
      <c r="AO7" s="217">
        <f>+AE7+AK7</f>
        <v>0</v>
      </c>
    </row>
    <row r="8" spans="1:41" x14ac:dyDescent="0.2">
      <c r="A8" s="26" t="s">
        <v>21</v>
      </c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3">
        <v>16.8</v>
      </c>
      <c r="O8" s="211">
        <v>238.99799999999999</v>
      </c>
      <c r="P8" s="211"/>
      <c r="Q8" s="213">
        <v>13.91</v>
      </c>
      <c r="R8" s="211">
        <v>82</v>
      </c>
      <c r="S8" s="211"/>
      <c r="T8" s="211"/>
      <c r="U8" s="211">
        <v>0</v>
      </c>
      <c r="V8" s="211"/>
      <c r="W8" s="211"/>
      <c r="X8" s="211">
        <v>0</v>
      </c>
      <c r="Y8" s="211"/>
      <c r="Z8" s="214" t="str">
        <f t="shared" si="0"/>
        <v>N.A.</v>
      </c>
      <c r="AA8" s="211">
        <f t="shared" si="1"/>
        <v>0</v>
      </c>
      <c r="AB8" s="211"/>
      <c r="AC8" s="215">
        <f>IF(AD8=0,"N.A.",((E8*F8)+(Q8*R8))/AD8)</f>
        <v>13.910000000000002</v>
      </c>
      <c r="AD8" s="211">
        <f t="shared" si="2"/>
        <v>82</v>
      </c>
      <c r="AE8" s="211"/>
      <c r="AF8" s="216" t="str">
        <f>IF(AG8=0,"N.A.",((H8*I8)+(T8*U8))/AG8)</f>
        <v>N.A.</v>
      </c>
      <c r="AG8" s="211">
        <f t="shared" si="3"/>
        <v>0</v>
      </c>
      <c r="AH8" s="211"/>
      <c r="AI8" s="216">
        <f t="shared" ref="AI8:AI24" si="5">IF(AJ8=0,"N.A.",((B8*C8)+(N8*O8))/AJ8)</f>
        <v>16.8</v>
      </c>
      <c r="AJ8" s="211">
        <f t="shared" si="4"/>
        <v>238.99799999999999</v>
      </c>
      <c r="AK8" s="211"/>
      <c r="AL8" s="217">
        <f t="shared" ref="AL8:AL71" si="6">+AA8+AG8</f>
        <v>0</v>
      </c>
      <c r="AM8" s="217">
        <f t="shared" ref="AM8:AM71" si="7">+AB8+AH8</f>
        <v>0</v>
      </c>
      <c r="AN8" s="297">
        <f t="shared" ref="AN8:AN71" si="8">+AD8+AJ8</f>
        <v>320.99799999999999</v>
      </c>
      <c r="AO8" s="217">
        <f t="shared" ref="AO8:AO71" si="9">+AE8+AK8</f>
        <v>0</v>
      </c>
    </row>
    <row r="9" spans="1:41" x14ac:dyDescent="0.2">
      <c r="A9" s="26" t="s">
        <v>22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3">
        <v>16.149999999999999</v>
      </c>
      <c r="O9" s="211">
        <v>251</v>
      </c>
      <c r="P9" s="211"/>
      <c r="Q9" s="211"/>
      <c r="R9" s="211">
        <v>0</v>
      </c>
      <c r="S9" s="211"/>
      <c r="T9" s="213">
        <v>16.28</v>
      </c>
      <c r="U9" s="211">
        <v>30.8</v>
      </c>
      <c r="V9" s="211"/>
      <c r="W9" s="211"/>
      <c r="X9" s="211">
        <v>0</v>
      </c>
      <c r="Y9" s="211"/>
      <c r="Z9" s="214" t="str">
        <f t="shared" si="0"/>
        <v>N.A.</v>
      </c>
      <c r="AA9" s="211">
        <f t="shared" si="1"/>
        <v>0</v>
      </c>
      <c r="AB9" s="211"/>
      <c r="AC9" s="215" t="str">
        <f t="shared" ref="AC9:AC24" si="10">IF(AD9=0,"N.A.",((E9*F9)+(Q9*R9))/AD9)</f>
        <v>N.A.</v>
      </c>
      <c r="AD9" s="211">
        <f t="shared" si="2"/>
        <v>0</v>
      </c>
      <c r="AE9" s="211"/>
      <c r="AF9" s="216">
        <f>IF(AG9=0,"N.A.",((H9*I9)+(T9*U9))/AG9)</f>
        <v>16.28</v>
      </c>
      <c r="AG9" s="211">
        <f t="shared" si="3"/>
        <v>30.8</v>
      </c>
      <c r="AH9" s="211"/>
      <c r="AI9" s="216">
        <f t="shared" si="5"/>
        <v>16.149999999999999</v>
      </c>
      <c r="AJ9" s="211">
        <f t="shared" si="4"/>
        <v>251</v>
      </c>
      <c r="AK9" s="211"/>
      <c r="AL9" s="217">
        <f t="shared" si="6"/>
        <v>30.8</v>
      </c>
      <c r="AM9" s="217">
        <f t="shared" si="7"/>
        <v>0</v>
      </c>
      <c r="AN9" s="297">
        <f t="shared" si="8"/>
        <v>251</v>
      </c>
      <c r="AO9" s="217">
        <f t="shared" si="9"/>
        <v>0</v>
      </c>
    </row>
    <row r="10" spans="1:41" x14ac:dyDescent="0.2">
      <c r="A10" s="26" t="s">
        <v>23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3">
        <v>16.703076923076924</v>
      </c>
      <c r="O10" s="211">
        <v>291.2</v>
      </c>
      <c r="P10" s="211"/>
      <c r="Q10" s="213">
        <v>13.818893637917364</v>
      </c>
      <c r="R10" s="211">
        <v>364.51900000000001</v>
      </c>
      <c r="S10" s="211"/>
      <c r="T10" s="213">
        <v>16.34830897703549</v>
      </c>
      <c r="U10" s="211">
        <v>95.8</v>
      </c>
      <c r="V10" s="211"/>
      <c r="W10" s="213">
        <v>11</v>
      </c>
      <c r="X10" s="211">
        <v>52.959000000000003</v>
      </c>
      <c r="Y10" s="211"/>
      <c r="Z10" s="214">
        <f t="shared" si="0"/>
        <v>10.999999999999998</v>
      </c>
      <c r="AA10" s="211">
        <f t="shared" si="1"/>
        <v>52.959000000000003</v>
      </c>
      <c r="AB10" s="211"/>
      <c r="AC10" s="215">
        <f t="shared" si="10"/>
        <v>13.818893637917364</v>
      </c>
      <c r="AD10" s="211">
        <f t="shared" si="2"/>
        <v>364.51900000000001</v>
      </c>
      <c r="AE10" s="211"/>
      <c r="AF10" s="216">
        <f t="shared" ref="AF10:AF24" si="11">IF(AG10=0,"N.A.",((H10*I10)+(T10*U10))/AG10)</f>
        <v>16.34830897703549</v>
      </c>
      <c r="AG10" s="211">
        <f t="shared" si="3"/>
        <v>95.8</v>
      </c>
      <c r="AH10" s="211"/>
      <c r="AI10" s="216">
        <f t="shared" si="5"/>
        <v>16.703076923076924</v>
      </c>
      <c r="AJ10" s="211">
        <f t="shared" si="4"/>
        <v>291.2</v>
      </c>
      <c r="AK10" s="211"/>
      <c r="AL10" s="217">
        <f t="shared" si="6"/>
        <v>148.75900000000001</v>
      </c>
      <c r="AM10" s="217">
        <f t="shared" si="7"/>
        <v>0</v>
      </c>
      <c r="AN10" s="297">
        <f t="shared" si="8"/>
        <v>655.71900000000005</v>
      </c>
      <c r="AO10" s="217">
        <f t="shared" si="9"/>
        <v>0</v>
      </c>
    </row>
    <row r="11" spans="1:41" x14ac:dyDescent="0.2">
      <c r="A11" s="26" t="s">
        <v>24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3">
        <v>16.079999999999998</v>
      </c>
      <c r="O11" s="211">
        <v>56.25</v>
      </c>
      <c r="P11" s="211"/>
      <c r="Q11" s="213">
        <v>13.91</v>
      </c>
      <c r="R11" s="211">
        <v>30</v>
      </c>
      <c r="S11" s="211"/>
      <c r="T11" s="213">
        <v>16.079999999999998</v>
      </c>
      <c r="U11" s="211">
        <v>164.2</v>
      </c>
      <c r="V11" s="211"/>
      <c r="W11" s="213">
        <v>11</v>
      </c>
      <c r="X11" s="211">
        <v>10</v>
      </c>
      <c r="Y11" s="211"/>
      <c r="Z11" s="214">
        <f t="shared" si="0"/>
        <v>11</v>
      </c>
      <c r="AA11" s="211">
        <f t="shared" si="1"/>
        <v>10</v>
      </c>
      <c r="AB11" s="211"/>
      <c r="AC11" s="215">
        <f t="shared" si="10"/>
        <v>13.91</v>
      </c>
      <c r="AD11" s="211">
        <f t="shared" si="2"/>
        <v>30</v>
      </c>
      <c r="AE11" s="211"/>
      <c r="AF11" s="216">
        <f t="shared" si="11"/>
        <v>16.079999999999998</v>
      </c>
      <c r="AG11" s="211">
        <f t="shared" si="3"/>
        <v>164.2</v>
      </c>
      <c r="AH11" s="211"/>
      <c r="AI11" s="216">
        <f t="shared" si="5"/>
        <v>16.079999999999998</v>
      </c>
      <c r="AJ11" s="211">
        <f t="shared" si="4"/>
        <v>56.25</v>
      </c>
      <c r="AK11" s="211"/>
      <c r="AL11" s="217">
        <f t="shared" si="6"/>
        <v>174.2</v>
      </c>
      <c r="AM11" s="217">
        <f t="shared" si="7"/>
        <v>0</v>
      </c>
      <c r="AN11" s="297">
        <f t="shared" si="8"/>
        <v>86.25</v>
      </c>
      <c r="AO11" s="217">
        <f t="shared" si="9"/>
        <v>0</v>
      </c>
    </row>
    <row r="12" spans="1:41" x14ac:dyDescent="0.2">
      <c r="A12" s="26" t="s">
        <v>25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>
        <v>0</v>
      </c>
      <c r="P12" s="211"/>
      <c r="Q12" s="211"/>
      <c r="R12" s="211">
        <v>0</v>
      </c>
      <c r="S12" s="211"/>
      <c r="T12" s="213">
        <v>16.079999999999998</v>
      </c>
      <c r="U12" s="211">
        <v>16</v>
      </c>
      <c r="V12" s="211"/>
      <c r="W12" s="211"/>
      <c r="X12" s="211">
        <v>0</v>
      </c>
      <c r="Y12" s="211"/>
      <c r="Z12" s="214" t="str">
        <f t="shared" si="0"/>
        <v>N.A.</v>
      </c>
      <c r="AA12" s="211">
        <f t="shared" si="1"/>
        <v>0</v>
      </c>
      <c r="AB12" s="211"/>
      <c r="AC12" s="215" t="str">
        <f t="shared" si="10"/>
        <v>N.A.</v>
      </c>
      <c r="AD12" s="211">
        <f t="shared" si="2"/>
        <v>0</v>
      </c>
      <c r="AE12" s="211"/>
      <c r="AF12" s="216">
        <f t="shared" si="11"/>
        <v>16.079999999999998</v>
      </c>
      <c r="AG12" s="211">
        <f t="shared" si="3"/>
        <v>16</v>
      </c>
      <c r="AH12" s="211"/>
      <c r="AI12" s="216" t="str">
        <f t="shared" si="5"/>
        <v>N.A.</v>
      </c>
      <c r="AJ12" s="211">
        <f t="shared" si="4"/>
        <v>0</v>
      </c>
      <c r="AK12" s="211"/>
      <c r="AL12" s="217">
        <f t="shared" si="6"/>
        <v>16</v>
      </c>
      <c r="AM12" s="217">
        <f t="shared" si="7"/>
        <v>0</v>
      </c>
      <c r="AN12" s="297">
        <f t="shared" si="8"/>
        <v>0</v>
      </c>
      <c r="AO12" s="217">
        <f t="shared" si="9"/>
        <v>0</v>
      </c>
    </row>
    <row r="13" spans="1:41" x14ac:dyDescent="0.2">
      <c r="A13" s="26" t="s">
        <v>26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3">
        <v>16.079999999999998</v>
      </c>
      <c r="O13" s="211">
        <v>30</v>
      </c>
      <c r="P13" s="211"/>
      <c r="Q13" s="211"/>
      <c r="R13" s="211">
        <v>0</v>
      </c>
      <c r="S13" s="211"/>
      <c r="T13" s="213">
        <v>16.079999999999998</v>
      </c>
      <c r="U13" s="211">
        <v>61.25</v>
      </c>
      <c r="V13" s="211"/>
      <c r="W13" s="213">
        <v>11</v>
      </c>
      <c r="X13" s="211">
        <v>70.581999999999994</v>
      </c>
      <c r="Y13" s="211"/>
      <c r="Z13" s="214">
        <f t="shared" si="0"/>
        <v>11</v>
      </c>
      <c r="AA13" s="211">
        <f t="shared" si="1"/>
        <v>70.581999999999994</v>
      </c>
      <c r="AB13" s="211"/>
      <c r="AC13" s="215" t="str">
        <f t="shared" si="10"/>
        <v>N.A.</v>
      </c>
      <c r="AD13" s="211">
        <f t="shared" si="2"/>
        <v>0</v>
      </c>
      <c r="AE13" s="211"/>
      <c r="AF13" s="216">
        <f t="shared" si="11"/>
        <v>16.079999999999998</v>
      </c>
      <c r="AG13" s="211">
        <f t="shared" si="3"/>
        <v>61.25</v>
      </c>
      <c r="AH13" s="211"/>
      <c r="AI13" s="216">
        <f t="shared" si="5"/>
        <v>16.079999999999998</v>
      </c>
      <c r="AJ13" s="211">
        <f t="shared" si="4"/>
        <v>30</v>
      </c>
      <c r="AK13" s="211"/>
      <c r="AL13" s="217">
        <f t="shared" si="6"/>
        <v>131.83199999999999</v>
      </c>
      <c r="AM13" s="217">
        <f t="shared" si="7"/>
        <v>0</v>
      </c>
      <c r="AN13" s="297">
        <f t="shared" si="8"/>
        <v>30</v>
      </c>
      <c r="AO13" s="217">
        <f t="shared" si="9"/>
        <v>0</v>
      </c>
    </row>
    <row r="14" spans="1:41" x14ac:dyDescent="0.2">
      <c r="A14" s="26" t="s">
        <v>27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3">
        <v>16.079999999999998</v>
      </c>
      <c r="O14" s="211">
        <v>95.4</v>
      </c>
      <c r="P14" s="211"/>
      <c r="Q14" s="211"/>
      <c r="R14" s="211">
        <v>0</v>
      </c>
      <c r="S14" s="211"/>
      <c r="T14" s="213">
        <v>16.079999999999998</v>
      </c>
      <c r="U14" s="211">
        <v>67.7</v>
      </c>
      <c r="V14" s="211"/>
      <c r="W14" s="213">
        <v>11</v>
      </c>
      <c r="X14" s="211">
        <v>176.09200000000001</v>
      </c>
      <c r="Y14" s="211"/>
      <c r="Z14" s="214">
        <f t="shared" si="0"/>
        <v>11</v>
      </c>
      <c r="AA14" s="211">
        <f t="shared" si="1"/>
        <v>176.09200000000001</v>
      </c>
      <c r="AB14" s="211"/>
      <c r="AC14" s="215" t="str">
        <f t="shared" si="10"/>
        <v>N.A.</v>
      </c>
      <c r="AD14" s="211">
        <f t="shared" si="2"/>
        <v>0</v>
      </c>
      <c r="AE14" s="211"/>
      <c r="AF14" s="216">
        <f t="shared" si="11"/>
        <v>16.079999999999998</v>
      </c>
      <c r="AG14" s="211">
        <f t="shared" si="3"/>
        <v>67.7</v>
      </c>
      <c r="AH14" s="211"/>
      <c r="AI14" s="216">
        <f t="shared" si="5"/>
        <v>16.079999999999998</v>
      </c>
      <c r="AJ14" s="211">
        <f t="shared" si="4"/>
        <v>95.4</v>
      </c>
      <c r="AK14" s="211"/>
      <c r="AL14" s="217">
        <f t="shared" si="6"/>
        <v>243.79200000000003</v>
      </c>
      <c r="AM14" s="217">
        <f t="shared" si="7"/>
        <v>0</v>
      </c>
      <c r="AN14" s="297">
        <f t="shared" si="8"/>
        <v>95.4</v>
      </c>
      <c r="AO14" s="217">
        <f t="shared" si="9"/>
        <v>0</v>
      </c>
    </row>
    <row r="15" spans="1:41" x14ac:dyDescent="0.2">
      <c r="A15" s="26" t="s">
        <v>28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>
        <v>0</v>
      </c>
      <c r="P15" s="211"/>
      <c r="Q15" s="211"/>
      <c r="R15" s="211">
        <v>0</v>
      </c>
      <c r="S15" s="211"/>
      <c r="T15" s="213">
        <v>16.079999999999998</v>
      </c>
      <c r="U15" s="211">
        <v>49</v>
      </c>
      <c r="V15" s="211"/>
      <c r="W15" s="213">
        <v>11</v>
      </c>
      <c r="X15" s="211">
        <v>31.2</v>
      </c>
      <c r="Y15" s="211"/>
      <c r="Z15" s="214">
        <f t="shared" si="0"/>
        <v>11</v>
      </c>
      <c r="AA15" s="211">
        <f t="shared" ref="AA15:AA20" si="12">+L15+X15</f>
        <v>31.2</v>
      </c>
      <c r="AB15" s="211"/>
      <c r="AC15" s="215" t="str">
        <f t="shared" si="10"/>
        <v>N.A.</v>
      </c>
      <c r="AD15" s="211">
        <f t="shared" si="2"/>
        <v>0</v>
      </c>
      <c r="AE15" s="211"/>
      <c r="AF15" s="216">
        <f t="shared" si="11"/>
        <v>16.079999999999998</v>
      </c>
      <c r="AG15" s="211">
        <f t="shared" si="3"/>
        <v>49</v>
      </c>
      <c r="AH15" s="211"/>
      <c r="AI15" s="216" t="str">
        <f t="shared" si="5"/>
        <v>N.A.</v>
      </c>
      <c r="AJ15" s="211">
        <f t="shared" si="4"/>
        <v>0</v>
      </c>
      <c r="AK15" s="211"/>
      <c r="AL15" s="217">
        <f t="shared" si="6"/>
        <v>80.2</v>
      </c>
      <c r="AM15" s="217">
        <f t="shared" si="7"/>
        <v>0</v>
      </c>
      <c r="AN15" s="297">
        <f t="shared" si="8"/>
        <v>0</v>
      </c>
      <c r="AO15" s="217">
        <f t="shared" si="9"/>
        <v>0</v>
      </c>
    </row>
    <row r="16" spans="1:41" x14ac:dyDescent="0.2">
      <c r="A16" s="26" t="s">
        <v>29</v>
      </c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>
        <v>0</v>
      </c>
      <c r="P16" s="211"/>
      <c r="Q16" s="213">
        <v>13.9</v>
      </c>
      <c r="R16" s="211">
        <v>582.89800000000002</v>
      </c>
      <c r="S16" s="211"/>
      <c r="T16" s="211"/>
      <c r="U16" s="211">
        <v>0</v>
      </c>
      <c r="V16" s="211"/>
      <c r="W16" s="213">
        <v>11</v>
      </c>
      <c r="X16" s="211">
        <v>11.725</v>
      </c>
      <c r="Y16" s="211"/>
      <c r="Z16" s="214">
        <f t="shared" si="0"/>
        <v>11</v>
      </c>
      <c r="AA16" s="211">
        <f t="shared" si="12"/>
        <v>11.725</v>
      </c>
      <c r="AB16" s="211"/>
      <c r="AC16" s="215">
        <f t="shared" si="10"/>
        <v>13.9</v>
      </c>
      <c r="AD16" s="211">
        <f t="shared" si="2"/>
        <v>582.89800000000002</v>
      </c>
      <c r="AE16" s="211"/>
      <c r="AF16" s="216" t="str">
        <f t="shared" si="11"/>
        <v>N.A.</v>
      </c>
      <c r="AG16" s="211">
        <f t="shared" si="3"/>
        <v>0</v>
      </c>
      <c r="AH16" s="211"/>
      <c r="AI16" s="216" t="str">
        <f t="shared" si="5"/>
        <v>N.A.</v>
      </c>
      <c r="AJ16" s="211">
        <f t="shared" si="4"/>
        <v>0</v>
      </c>
      <c r="AK16" s="211"/>
      <c r="AL16" s="217">
        <f t="shared" si="6"/>
        <v>11.725</v>
      </c>
      <c r="AM16" s="217">
        <f t="shared" si="7"/>
        <v>0</v>
      </c>
      <c r="AN16" s="297">
        <f t="shared" si="8"/>
        <v>582.89800000000002</v>
      </c>
      <c r="AO16" s="217">
        <f t="shared" si="9"/>
        <v>0</v>
      </c>
    </row>
    <row r="17" spans="1:41" x14ac:dyDescent="0.2">
      <c r="A17" s="26" t="s">
        <v>30</v>
      </c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>
        <v>0</v>
      </c>
      <c r="P17" s="211"/>
      <c r="Q17" s="211"/>
      <c r="R17" s="211">
        <v>0</v>
      </c>
      <c r="S17" s="211"/>
      <c r="T17" s="213">
        <v>16.079999999999998</v>
      </c>
      <c r="U17" s="211">
        <v>149.4</v>
      </c>
      <c r="V17" s="211"/>
      <c r="W17" s="213">
        <v>11</v>
      </c>
      <c r="X17" s="211">
        <v>46.017000000000003</v>
      </c>
      <c r="Y17" s="211"/>
      <c r="Z17" s="214">
        <f t="shared" si="0"/>
        <v>11</v>
      </c>
      <c r="AA17" s="211">
        <f t="shared" si="12"/>
        <v>46.017000000000003</v>
      </c>
      <c r="AB17" s="211"/>
      <c r="AC17" s="215" t="str">
        <f t="shared" si="10"/>
        <v>N.A.</v>
      </c>
      <c r="AD17" s="211">
        <f t="shared" si="2"/>
        <v>0</v>
      </c>
      <c r="AE17" s="211"/>
      <c r="AF17" s="216">
        <f t="shared" si="11"/>
        <v>16.079999999999998</v>
      </c>
      <c r="AG17" s="211">
        <f t="shared" si="3"/>
        <v>149.4</v>
      </c>
      <c r="AH17" s="211"/>
      <c r="AI17" s="216" t="str">
        <f t="shared" si="5"/>
        <v>N.A.</v>
      </c>
      <c r="AJ17" s="211">
        <f t="shared" si="4"/>
        <v>0</v>
      </c>
      <c r="AK17" s="211"/>
      <c r="AL17" s="217">
        <f t="shared" si="6"/>
        <v>195.417</v>
      </c>
      <c r="AM17" s="217">
        <f t="shared" si="7"/>
        <v>0</v>
      </c>
      <c r="AN17" s="297">
        <f t="shared" si="8"/>
        <v>0</v>
      </c>
      <c r="AO17" s="217">
        <f t="shared" si="9"/>
        <v>0</v>
      </c>
    </row>
    <row r="18" spans="1:41" x14ac:dyDescent="0.2">
      <c r="A18" s="26" t="s">
        <v>31</v>
      </c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>
        <v>0</v>
      </c>
      <c r="P18" s="211"/>
      <c r="Q18" s="211"/>
      <c r="R18" s="211">
        <v>0</v>
      </c>
      <c r="S18" s="211"/>
      <c r="T18" s="213">
        <v>16.079999999999998</v>
      </c>
      <c r="U18" s="211">
        <v>56.65</v>
      </c>
      <c r="V18" s="211"/>
      <c r="W18" s="211"/>
      <c r="X18" s="211">
        <v>0</v>
      </c>
      <c r="Y18" s="211"/>
      <c r="Z18" s="214" t="str">
        <f t="shared" si="0"/>
        <v>N.A.</v>
      </c>
      <c r="AA18" s="211">
        <f t="shared" si="12"/>
        <v>0</v>
      </c>
      <c r="AB18" s="211"/>
      <c r="AC18" s="215" t="str">
        <f t="shared" si="10"/>
        <v>N.A.</v>
      </c>
      <c r="AD18" s="211">
        <f t="shared" si="2"/>
        <v>0</v>
      </c>
      <c r="AE18" s="211"/>
      <c r="AF18" s="216">
        <f t="shared" si="11"/>
        <v>16.079999999999998</v>
      </c>
      <c r="AG18" s="211">
        <f t="shared" si="3"/>
        <v>56.65</v>
      </c>
      <c r="AH18" s="211"/>
      <c r="AI18" s="216" t="str">
        <f t="shared" si="5"/>
        <v>N.A.</v>
      </c>
      <c r="AJ18" s="211">
        <f t="shared" si="4"/>
        <v>0</v>
      </c>
      <c r="AK18" s="211"/>
      <c r="AL18" s="217">
        <f t="shared" si="6"/>
        <v>56.65</v>
      </c>
      <c r="AM18" s="217">
        <f t="shared" si="7"/>
        <v>0</v>
      </c>
      <c r="AN18" s="297">
        <f t="shared" si="8"/>
        <v>0</v>
      </c>
      <c r="AO18" s="217">
        <f t="shared" si="9"/>
        <v>0</v>
      </c>
    </row>
    <row r="19" spans="1:41" x14ac:dyDescent="0.2">
      <c r="A19" s="26" t="s">
        <v>32</v>
      </c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3">
        <v>16.079999999999998</v>
      </c>
      <c r="O19" s="211">
        <v>194.4</v>
      </c>
      <c r="P19" s="211"/>
      <c r="Q19" s="211"/>
      <c r="R19" s="211">
        <v>0</v>
      </c>
      <c r="S19" s="211"/>
      <c r="T19" s="213">
        <v>16.079999999999998</v>
      </c>
      <c r="U19" s="211">
        <v>53.4</v>
      </c>
      <c r="V19" s="211"/>
      <c r="W19" s="213">
        <v>11</v>
      </c>
      <c r="X19" s="211">
        <v>67.082999999999998</v>
      </c>
      <c r="Y19" s="211"/>
      <c r="Z19" s="214">
        <f t="shared" si="0"/>
        <v>11</v>
      </c>
      <c r="AA19" s="211">
        <f t="shared" si="12"/>
        <v>67.082999999999998</v>
      </c>
      <c r="AB19" s="211"/>
      <c r="AC19" s="215" t="str">
        <f t="shared" si="10"/>
        <v>N.A.</v>
      </c>
      <c r="AD19" s="211">
        <f t="shared" si="2"/>
        <v>0</v>
      </c>
      <c r="AE19" s="211"/>
      <c r="AF19" s="216">
        <f t="shared" si="11"/>
        <v>16.079999999999998</v>
      </c>
      <c r="AG19" s="211">
        <f t="shared" si="3"/>
        <v>53.4</v>
      </c>
      <c r="AH19" s="211"/>
      <c r="AI19" s="216">
        <f t="shared" si="5"/>
        <v>16.079999999999998</v>
      </c>
      <c r="AJ19" s="211">
        <f t="shared" si="4"/>
        <v>194.4</v>
      </c>
      <c r="AK19" s="211"/>
      <c r="AL19" s="217">
        <f t="shared" si="6"/>
        <v>120.483</v>
      </c>
      <c r="AM19" s="217">
        <f t="shared" si="7"/>
        <v>0</v>
      </c>
      <c r="AN19" s="297">
        <f t="shared" si="8"/>
        <v>194.4</v>
      </c>
      <c r="AO19" s="217">
        <f t="shared" si="9"/>
        <v>0</v>
      </c>
    </row>
    <row r="20" spans="1:41" ht="12.75" customHeight="1" x14ac:dyDescent="0.2">
      <c r="A20" s="27" t="s">
        <v>33</v>
      </c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>
        <v>0</v>
      </c>
      <c r="P20" s="211"/>
      <c r="Q20" s="213">
        <v>13.91</v>
      </c>
      <c r="R20" s="211">
        <v>41.4</v>
      </c>
      <c r="S20" s="211"/>
      <c r="T20" s="213">
        <v>16.079999999999998</v>
      </c>
      <c r="U20" s="211">
        <v>53.5</v>
      </c>
      <c r="V20" s="211"/>
      <c r="W20" s="213">
        <v>11</v>
      </c>
      <c r="X20" s="211">
        <v>45.198999999999998</v>
      </c>
      <c r="Y20" s="211"/>
      <c r="Z20" s="214">
        <f t="shared" si="0"/>
        <v>11</v>
      </c>
      <c r="AA20" s="211">
        <f t="shared" si="12"/>
        <v>45.198999999999998</v>
      </c>
      <c r="AB20" s="211"/>
      <c r="AC20" s="215">
        <f t="shared" si="10"/>
        <v>13.910000000000002</v>
      </c>
      <c r="AD20" s="211">
        <f t="shared" si="2"/>
        <v>41.4</v>
      </c>
      <c r="AE20" s="211"/>
      <c r="AF20" s="216">
        <f t="shared" si="11"/>
        <v>16.079999999999998</v>
      </c>
      <c r="AG20" s="211">
        <f t="shared" si="3"/>
        <v>53.5</v>
      </c>
      <c r="AH20" s="211"/>
      <c r="AI20" s="216" t="str">
        <f t="shared" si="5"/>
        <v>N.A.</v>
      </c>
      <c r="AJ20" s="211">
        <f t="shared" si="4"/>
        <v>0</v>
      </c>
      <c r="AK20" s="211"/>
      <c r="AL20" s="217">
        <f t="shared" si="6"/>
        <v>98.698999999999998</v>
      </c>
      <c r="AM20" s="217">
        <f t="shared" si="7"/>
        <v>0</v>
      </c>
      <c r="AN20" s="297">
        <f t="shared" si="8"/>
        <v>41.4</v>
      </c>
      <c r="AO20" s="217">
        <f t="shared" si="9"/>
        <v>0</v>
      </c>
    </row>
    <row r="21" spans="1:41" ht="12.75" customHeight="1" x14ac:dyDescent="0.2">
      <c r="A21" s="101" t="s">
        <v>22</v>
      </c>
      <c r="B21" s="219"/>
      <c r="C21" s="211"/>
      <c r="D21" s="211"/>
      <c r="E21" s="219"/>
      <c r="F21" s="211"/>
      <c r="G21" s="211"/>
      <c r="H21" s="219"/>
      <c r="I21" s="211"/>
      <c r="J21" s="211"/>
      <c r="K21" s="219"/>
      <c r="L21" s="211"/>
      <c r="M21" s="211"/>
      <c r="N21" s="213">
        <v>16.079999999999998</v>
      </c>
      <c r="O21" s="211">
        <v>168.04</v>
      </c>
      <c r="P21" s="211"/>
      <c r="Q21" s="213">
        <v>13.91</v>
      </c>
      <c r="R21" s="211">
        <v>36.299999999999997</v>
      </c>
      <c r="S21" s="211"/>
      <c r="T21" s="213">
        <v>16.079999999999998</v>
      </c>
      <c r="U21" s="211">
        <v>97.9</v>
      </c>
      <c r="V21" s="211"/>
      <c r="W21" s="219"/>
      <c r="X21" s="211">
        <v>0</v>
      </c>
      <c r="Y21" s="211"/>
      <c r="Z21" s="214" t="str">
        <f t="shared" ref="Z21:Z26" si="13">IF(AA21=0,"N.A.",((K21*L21)+(W21*X21))/AA21)</f>
        <v>N.A.</v>
      </c>
      <c r="AA21" s="211">
        <f t="shared" ref="AA21:AA26" si="14">+L21+X21</f>
        <v>0</v>
      </c>
      <c r="AB21" s="211"/>
      <c r="AC21" s="215">
        <f t="shared" si="10"/>
        <v>13.91</v>
      </c>
      <c r="AD21" s="211">
        <f t="shared" ref="AD21:AD26" si="15">+F21+R21</f>
        <v>36.299999999999997</v>
      </c>
      <c r="AE21" s="211"/>
      <c r="AF21" s="216">
        <f t="shared" si="11"/>
        <v>16.079999999999998</v>
      </c>
      <c r="AG21" s="211">
        <f t="shared" ref="AG21:AG26" si="16">+I21+U21</f>
        <v>97.9</v>
      </c>
      <c r="AH21" s="211"/>
      <c r="AI21" s="216">
        <f t="shared" si="5"/>
        <v>16.079999999999998</v>
      </c>
      <c r="AJ21" s="211">
        <f t="shared" ref="AJ21:AJ26" si="17">+C21+O21</f>
        <v>168.04</v>
      </c>
      <c r="AK21" s="211"/>
      <c r="AL21" s="217">
        <f t="shared" si="6"/>
        <v>97.9</v>
      </c>
      <c r="AM21" s="217">
        <f t="shared" si="7"/>
        <v>0</v>
      </c>
      <c r="AN21" s="297">
        <f t="shared" si="8"/>
        <v>204.33999999999997</v>
      </c>
      <c r="AO21" s="217">
        <f t="shared" si="9"/>
        <v>0</v>
      </c>
    </row>
    <row r="22" spans="1:41" ht="12.75" customHeight="1" x14ac:dyDescent="0.2">
      <c r="A22" s="101" t="s">
        <v>37</v>
      </c>
      <c r="B22" s="219"/>
      <c r="C22" s="211"/>
      <c r="D22" s="211"/>
      <c r="E22" s="219"/>
      <c r="F22" s="211"/>
      <c r="G22" s="211"/>
      <c r="H22" s="219"/>
      <c r="I22" s="211"/>
      <c r="J22" s="211"/>
      <c r="K22" s="219"/>
      <c r="L22" s="211"/>
      <c r="M22" s="211"/>
      <c r="N22" s="219"/>
      <c r="O22" s="211">
        <v>0</v>
      </c>
      <c r="P22" s="211"/>
      <c r="Q22" s="219"/>
      <c r="R22" s="211">
        <v>0</v>
      </c>
      <c r="S22" s="211"/>
      <c r="T22" s="219">
        <v>16.079999999999998</v>
      </c>
      <c r="U22" s="211">
        <v>35.700000000000003</v>
      </c>
      <c r="V22" s="211"/>
      <c r="W22" s="219"/>
      <c r="X22" s="211">
        <v>0</v>
      </c>
      <c r="Y22" s="211"/>
      <c r="Z22" s="214" t="str">
        <f t="shared" si="13"/>
        <v>N.A.</v>
      </c>
      <c r="AA22" s="211">
        <f t="shared" si="14"/>
        <v>0</v>
      </c>
      <c r="AB22" s="211"/>
      <c r="AC22" s="215" t="str">
        <f t="shared" si="10"/>
        <v>N.A.</v>
      </c>
      <c r="AD22" s="211">
        <f t="shared" si="15"/>
        <v>0</v>
      </c>
      <c r="AE22" s="211"/>
      <c r="AF22" s="216">
        <f t="shared" si="11"/>
        <v>16.079999999999998</v>
      </c>
      <c r="AG22" s="211">
        <f t="shared" si="16"/>
        <v>35.700000000000003</v>
      </c>
      <c r="AH22" s="211"/>
      <c r="AI22" s="216" t="str">
        <f t="shared" si="5"/>
        <v>N.A.</v>
      </c>
      <c r="AJ22" s="211">
        <f t="shared" si="17"/>
        <v>0</v>
      </c>
      <c r="AK22" s="211"/>
      <c r="AL22" s="217">
        <f t="shared" si="6"/>
        <v>35.700000000000003</v>
      </c>
      <c r="AM22" s="217">
        <f t="shared" si="7"/>
        <v>0</v>
      </c>
      <c r="AN22" s="297">
        <f t="shared" si="8"/>
        <v>0</v>
      </c>
      <c r="AO22" s="217">
        <f t="shared" si="9"/>
        <v>0</v>
      </c>
    </row>
    <row r="23" spans="1:41" ht="12.75" customHeight="1" x14ac:dyDescent="0.2">
      <c r="A23" s="101" t="s">
        <v>38</v>
      </c>
      <c r="B23" s="219"/>
      <c r="C23" s="211"/>
      <c r="D23" s="211"/>
      <c r="E23" s="219"/>
      <c r="F23" s="211"/>
      <c r="G23" s="211"/>
      <c r="H23" s="219"/>
      <c r="I23" s="211"/>
      <c r="J23" s="211"/>
      <c r="K23" s="219"/>
      <c r="L23" s="211"/>
      <c r="M23" s="211"/>
      <c r="N23" s="219">
        <v>16.079999999999998</v>
      </c>
      <c r="O23" s="211">
        <v>151.9</v>
      </c>
      <c r="P23" s="211"/>
      <c r="Q23" s="219">
        <v>13.91</v>
      </c>
      <c r="R23" s="211">
        <v>29</v>
      </c>
      <c r="S23" s="211"/>
      <c r="T23" s="219">
        <v>16.079999999999998</v>
      </c>
      <c r="U23" s="211">
        <v>186.35</v>
      </c>
      <c r="V23" s="211"/>
      <c r="W23" s="219">
        <v>11</v>
      </c>
      <c r="X23" s="211">
        <v>14</v>
      </c>
      <c r="Y23" s="211"/>
      <c r="Z23" s="214">
        <f t="shared" si="13"/>
        <v>11</v>
      </c>
      <c r="AA23" s="211">
        <f t="shared" si="14"/>
        <v>14</v>
      </c>
      <c r="AB23" s="211"/>
      <c r="AC23" s="215">
        <f t="shared" si="10"/>
        <v>13.91</v>
      </c>
      <c r="AD23" s="211">
        <f t="shared" si="15"/>
        <v>29</v>
      </c>
      <c r="AE23" s="211"/>
      <c r="AF23" s="216">
        <f t="shared" si="11"/>
        <v>16.079999999999998</v>
      </c>
      <c r="AG23" s="211">
        <f t="shared" si="16"/>
        <v>186.35</v>
      </c>
      <c r="AH23" s="211"/>
      <c r="AI23" s="216">
        <f t="shared" si="5"/>
        <v>16.079999999999998</v>
      </c>
      <c r="AJ23" s="211">
        <f t="shared" si="17"/>
        <v>151.9</v>
      </c>
      <c r="AK23" s="211"/>
      <c r="AL23" s="217">
        <f t="shared" si="6"/>
        <v>200.35</v>
      </c>
      <c r="AM23" s="217">
        <f t="shared" si="7"/>
        <v>0</v>
      </c>
      <c r="AN23" s="297">
        <f t="shared" si="8"/>
        <v>180.9</v>
      </c>
      <c r="AO23" s="217">
        <f t="shared" si="9"/>
        <v>0</v>
      </c>
    </row>
    <row r="24" spans="1:41" x14ac:dyDescent="0.2">
      <c r="A24" s="20" t="s">
        <v>50</v>
      </c>
      <c r="B24" s="219"/>
      <c r="C24" s="211"/>
      <c r="D24" s="211"/>
      <c r="E24" s="219"/>
      <c r="F24" s="211"/>
      <c r="G24" s="211"/>
      <c r="H24" s="219"/>
      <c r="I24" s="211"/>
      <c r="J24" s="211"/>
      <c r="K24" s="219"/>
      <c r="L24" s="211"/>
      <c r="M24" s="211"/>
      <c r="N24" s="219">
        <v>16.079999999999998</v>
      </c>
      <c r="O24" s="211">
        <v>150.5</v>
      </c>
      <c r="P24" s="211"/>
      <c r="Q24" s="219"/>
      <c r="R24" s="211">
        <v>0</v>
      </c>
      <c r="S24" s="211"/>
      <c r="T24" s="219">
        <v>16.079999999999998</v>
      </c>
      <c r="U24" s="211">
        <v>60.845999999999997</v>
      </c>
      <c r="V24" s="211"/>
      <c r="W24" s="219">
        <v>11</v>
      </c>
      <c r="X24" s="211">
        <v>10.942</v>
      </c>
      <c r="Y24" s="211"/>
      <c r="Z24" s="214">
        <f t="shared" si="13"/>
        <v>11</v>
      </c>
      <c r="AA24" s="211">
        <f t="shared" si="14"/>
        <v>10.942</v>
      </c>
      <c r="AB24" s="211"/>
      <c r="AC24" s="219" t="str">
        <f t="shared" si="10"/>
        <v>N.A.</v>
      </c>
      <c r="AD24" s="211">
        <f t="shared" si="15"/>
        <v>0</v>
      </c>
      <c r="AE24" s="211"/>
      <c r="AF24" s="220">
        <f t="shared" si="11"/>
        <v>16.079999999999998</v>
      </c>
      <c r="AG24" s="211">
        <f t="shared" si="16"/>
        <v>60.845999999999997</v>
      </c>
      <c r="AH24" s="211"/>
      <c r="AI24" s="219">
        <f t="shared" si="5"/>
        <v>16.079999999999998</v>
      </c>
      <c r="AJ24" s="211">
        <f t="shared" si="17"/>
        <v>150.5</v>
      </c>
      <c r="AK24" s="211"/>
      <c r="AL24" s="221">
        <f t="shared" si="6"/>
        <v>71.787999999999997</v>
      </c>
      <c r="AM24" s="221">
        <f t="shared" si="7"/>
        <v>0</v>
      </c>
      <c r="AN24" s="297">
        <f t="shared" si="8"/>
        <v>150.5</v>
      </c>
      <c r="AO24" s="217">
        <f t="shared" si="9"/>
        <v>0</v>
      </c>
    </row>
    <row r="25" spans="1:41" x14ac:dyDescent="0.2">
      <c r="A25" s="20" t="s">
        <v>51</v>
      </c>
      <c r="B25" s="222"/>
      <c r="C25" s="211"/>
      <c r="D25" s="211"/>
      <c r="E25" s="219"/>
      <c r="F25" s="211"/>
      <c r="G25" s="211"/>
      <c r="H25" s="219"/>
      <c r="I25" s="211"/>
      <c r="J25" s="211"/>
      <c r="K25" s="219"/>
      <c r="L25" s="211"/>
      <c r="M25" s="211"/>
      <c r="N25" s="219"/>
      <c r="O25" s="211">
        <v>0</v>
      </c>
      <c r="P25" s="211"/>
      <c r="Q25" s="219"/>
      <c r="R25" s="211">
        <v>0</v>
      </c>
      <c r="S25" s="211"/>
      <c r="T25" s="219">
        <v>16.079999999999998</v>
      </c>
      <c r="U25" s="211">
        <v>334.30599999999998</v>
      </c>
      <c r="V25" s="211"/>
      <c r="W25" s="219">
        <v>11</v>
      </c>
      <c r="X25" s="211">
        <v>10</v>
      </c>
      <c r="Y25" s="211"/>
      <c r="Z25" s="214">
        <f t="shared" si="13"/>
        <v>11</v>
      </c>
      <c r="AA25" s="211">
        <f t="shared" si="14"/>
        <v>10</v>
      </c>
      <c r="AB25" s="211"/>
      <c r="AC25" s="219" t="str">
        <f t="shared" ref="AC25:AC32" si="18">IF(AD25=0,"N.A.",((E25*F25)+(Q25*R25))/AD25)</f>
        <v>N.A.</v>
      </c>
      <c r="AD25" s="211">
        <f t="shared" si="15"/>
        <v>0</v>
      </c>
      <c r="AE25" s="211"/>
      <c r="AF25" s="220">
        <f t="shared" ref="AF25:AF32" si="19">IF(AG25=0,"N.A.",((H25*I25)+(T25*U25))/AG25)</f>
        <v>16.079999999999998</v>
      </c>
      <c r="AG25" s="211">
        <f t="shared" si="16"/>
        <v>334.30599999999998</v>
      </c>
      <c r="AH25" s="211"/>
      <c r="AI25" s="219" t="str">
        <f t="shared" ref="AI25:AI32" si="20">IF(AJ25=0,"N.A.",((B25*C25)+(N25*O25))/AJ25)</f>
        <v>N.A.</v>
      </c>
      <c r="AJ25" s="211">
        <f t="shared" si="17"/>
        <v>0</v>
      </c>
      <c r="AK25" s="211"/>
      <c r="AL25" s="221">
        <f t="shared" si="6"/>
        <v>344.30599999999998</v>
      </c>
      <c r="AM25" s="221">
        <f t="shared" si="7"/>
        <v>0</v>
      </c>
      <c r="AN25" s="297">
        <f t="shared" si="8"/>
        <v>0</v>
      </c>
      <c r="AO25" s="217">
        <f t="shared" si="9"/>
        <v>0</v>
      </c>
    </row>
    <row r="26" spans="1:41" x14ac:dyDescent="0.2">
      <c r="A26" s="20" t="s">
        <v>35</v>
      </c>
      <c r="B26" s="219"/>
      <c r="C26" s="211"/>
      <c r="D26" s="211"/>
      <c r="E26" s="219"/>
      <c r="F26" s="211"/>
      <c r="G26" s="211"/>
      <c r="H26" s="219"/>
      <c r="I26" s="211"/>
      <c r="J26" s="211"/>
      <c r="K26" s="219"/>
      <c r="L26" s="211"/>
      <c r="M26" s="211"/>
      <c r="N26" s="219">
        <v>16.079999999999998</v>
      </c>
      <c r="O26" s="211">
        <v>54.25</v>
      </c>
      <c r="P26" s="211"/>
      <c r="Q26" s="219"/>
      <c r="R26" s="211">
        <v>0</v>
      </c>
      <c r="S26" s="211"/>
      <c r="T26" s="219">
        <v>16.079999999999998</v>
      </c>
      <c r="U26" s="211">
        <v>71.900000000000006</v>
      </c>
      <c r="V26" s="211"/>
      <c r="W26" s="219"/>
      <c r="X26" s="211">
        <v>0</v>
      </c>
      <c r="Y26" s="211"/>
      <c r="Z26" s="214" t="str">
        <f t="shared" si="13"/>
        <v>N.A.</v>
      </c>
      <c r="AA26" s="211">
        <f t="shared" si="14"/>
        <v>0</v>
      </c>
      <c r="AB26" s="211"/>
      <c r="AC26" s="219" t="str">
        <f t="shared" si="18"/>
        <v>N.A.</v>
      </c>
      <c r="AD26" s="211">
        <f t="shared" si="15"/>
        <v>0</v>
      </c>
      <c r="AE26" s="211"/>
      <c r="AF26" s="220">
        <f t="shared" si="19"/>
        <v>16.079999999999998</v>
      </c>
      <c r="AG26" s="211">
        <f t="shared" si="16"/>
        <v>71.900000000000006</v>
      </c>
      <c r="AH26" s="211"/>
      <c r="AI26" s="219">
        <f t="shared" si="20"/>
        <v>16.079999999999998</v>
      </c>
      <c r="AJ26" s="211">
        <f t="shared" si="17"/>
        <v>54.25</v>
      </c>
      <c r="AK26" s="211"/>
      <c r="AL26" s="221">
        <f t="shared" si="6"/>
        <v>71.900000000000006</v>
      </c>
      <c r="AM26" s="221">
        <f t="shared" si="7"/>
        <v>0</v>
      </c>
      <c r="AN26" s="297">
        <f t="shared" si="8"/>
        <v>54.25</v>
      </c>
      <c r="AO26" s="217">
        <f t="shared" si="9"/>
        <v>0</v>
      </c>
    </row>
    <row r="27" spans="1:41" x14ac:dyDescent="0.2">
      <c r="A27" s="20" t="s">
        <v>52</v>
      </c>
      <c r="B27" s="219"/>
      <c r="C27" s="211"/>
      <c r="D27" s="211"/>
      <c r="E27" s="219"/>
      <c r="F27" s="211"/>
      <c r="G27" s="211"/>
      <c r="H27" s="219"/>
      <c r="I27" s="211"/>
      <c r="J27" s="211"/>
      <c r="K27" s="219"/>
      <c r="L27" s="211"/>
      <c r="M27" s="211"/>
      <c r="N27" s="219">
        <v>16.079999999999998</v>
      </c>
      <c r="O27" s="211">
        <v>62</v>
      </c>
      <c r="P27" s="211"/>
      <c r="Q27" s="219"/>
      <c r="R27" s="211">
        <v>0</v>
      </c>
      <c r="S27" s="211"/>
      <c r="T27" s="219">
        <v>16.079999999999998</v>
      </c>
      <c r="U27" s="211">
        <v>167.65</v>
      </c>
      <c r="V27" s="211"/>
      <c r="W27" s="219">
        <v>11</v>
      </c>
      <c r="X27" s="211">
        <v>20</v>
      </c>
      <c r="Y27" s="211"/>
      <c r="Z27" s="214">
        <f t="shared" ref="Z27:Z32" si="21">IF(AA27=0,"N.A.",((K27*L27)+(W27*X27))/AA27)</f>
        <v>11</v>
      </c>
      <c r="AA27" s="211">
        <f t="shared" ref="AA27:AA32" si="22">+L27+X27</f>
        <v>20</v>
      </c>
      <c r="AB27" s="211"/>
      <c r="AC27" s="219" t="str">
        <f t="shared" si="18"/>
        <v>N.A.</v>
      </c>
      <c r="AD27" s="211">
        <f t="shared" ref="AD27:AD32" si="23">+F27+R27</f>
        <v>0</v>
      </c>
      <c r="AE27" s="211"/>
      <c r="AF27" s="220">
        <f t="shared" si="19"/>
        <v>16.079999999999998</v>
      </c>
      <c r="AG27" s="211">
        <f t="shared" ref="AG27:AG32" si="24">+I27+U27</f>
        <v>167.65</v>
      </c>
      <c r="AH27" s="211"/>
      <c r="AI27" s="219">
        <f t="shared" si="20"/>
        <v>16.079999999999998</v>
      </c>
      <c r="AJ27" s="211">
        <f t="shared" ref="AJ27:AJ32" si="25">+C27+O27</f>
        <v>62</v>
      </c>
      <c r="AK27" s="211"/>
      <c r="AL27" s="221">
        <f t="shared" si="6"/>
        <v>187.65</v>
      </c>
      <c r="AM27" s="221">
        <f t="shared" si="7"/>
        <v>0</v>
      </c>
      <c r="AN27" s="297">
        <f t="shared" si="8"/>
        <v>62</v>
      </c>
      <c r="AO27" s="217">
        <f t="shared" si="9"/>
        <v>0</v>
      </c>
    </row>
    <row r="28" spans="1:41" x14ac:dyDescent="0.2">
      <c r="A28" s="20" t="s">
        <v>53</v>
      </c>
      <c r="B28" s="219"/>
      <c r="C28" s="211"/>
      <c r="D28" s="211"/>
      <c r="E28" s="219"/>
      <c r="F28" s="211"/>
      <c r="G28" s="211"/>
      <c r="H28" s="219"/>
      <c r="I28" s="211"/>
      <c r="J28" s="211"/>
      <c r="K28" s="219"/>
      <c r="L28" s="211"/>
      <c r="M28" s="211"/>
      <c r="N28" s="219">
        <v>16.079999999999998</v>
      </c>
      <c r="O28" s="211">
        <v>18.3</v>
      </c>
      <c r="P28" s="211"/>
      <c r="Q28" s="219"/>
      <c r="R28" s="211">
        <v>0</v>
      </c>
      <c r="S28" s="211"/>
      <c r="T28" s="219">
        <v>16.079999999999998</v>
      </c>
      <c r="U28" s="211">
        <v>59.05</v>
      </c>
      <c r="V28" s="211"/>
      <c r="W28" s="219">
        <v>11</v>
      </c>
      <c r="X28" s="211">
        <v>19.600000000000001</v>
      </c>
      <c r="Y28" s="211"/>
      <c r="Z28" s="214">
        <f t="shared" si="21"/>
        <v>11</v>
      </c>
      <c r="AA28" s="211">
        <f t="shared" si="22"/>
        <v>19.600000000000001</v>
      </c>
      <c r="AB28" s="211"/>
      <c r="AC28" s="219" t="str">
        <f t="shared" si="18"/>
        <v>N.A.</v>
      </c>
      <c r="AD28" s="211">
        <f t="shared" si="23"/>
        <v>0</v>
      </c>
      <c r="AE28" s="211"/>
      <c r="AF28" s="220">
        <f t="shared" si="19"/>
        <v>16.079999999999998</v>
      </c>
      <c r="AG28" s="211">
        <f t="shared" si="24"/>
        <v>59.05</v>
      </c>
      <c r="AH28" s="211"/>
      <c r="AI28" s="219">
        <f t="shared" si="20"/>
        <v>16.079999999999998</v>
      </c>
      <c r="AJ28" s="211">
        <f t="shared" si="25"/>
        <v>18.3</v>
      </c>
      <c r="AK28" s="211"/>
      <c r="AL28" s="221">
        <f t="shared" si="6"/>
        <v>78.650000000000006</v>
      </c>
      <c r="AM28" s="221">
        <f t="shared" si="7"/>
        <v>0</v>
      </c>
      <c r="AN28" s="297">
        <f t="shared" si="8"/>
        <v>18.3</v>
      </c>
      <c r="AO28" s="217">
        <f t="shared" si="9"/>
        <v>0</v>
      </c>
    </row>
    <row r="29" spans="1:41" x14ac:dyDescent="0.2">
      <c r="A29" s="20" t="s">
        <v>54</v>
      </c>
      <c r="B29" s="219"/>
      <c r="C29" s="211"/>
      <c r="D29" s="211"/>
      <c r="E29" s="219"/>
      <c r="F29" s="211"/>
      <c r="G29" s="211"/>
      <c r="H29" s="219"/>
      <c r="I29" s="211"/>
      <c r="J29" s="211"/>
      <c r="K29" s="219"/>
      <c r="L29" s="211"/>
      <c r="M29" s="211"/>
      <c r="N29" s="219">
        <v>16.079999999999998</v>
      </c>
      <c r="O29" s="211">
        <v>68</v>
      </c>
      <c r="P29" s="211"/>
      <c r="Q29" s="219"/>
      <c r="R29" s="211">
        <v>0</v>
      </c>
      <c r="S29" s="211"/>
      <c r="T29" s="219">
        <v>16.079999999999998</v>
      </c>
      <c r="U29" s="211">
        <v>293.64600000000002</v>
      </c>
      <c r="V29" s="211"/>
      <c r="W29" s="219">
        <v>11</v>
      </c>
      <c r="X29" s="211">
        <v>18.294</v>
      </c>
      <c r="Y29" s="211"/>
      <c r="Z29" s="214">
        <f t="shared" si="21"/>
        <v>11</v>
      </c>
      <c r="AA29" s="211">
        <f t="shared" si="22"/>
        <v>18.294</v>
      </c>
      <c r="AB29" s="211"/>
      <c r="AC29" s="219" t="str">
        <f t="shared" si="18"/>
        <v>N.A.</v>
      </c>
      <c r="AD29" s="211">
        <f t="shared" si="23"/>
        <v>0</v>
      </c>
      <c r="AE29" s="211"/>
      <c r="AF29" s="220">
        <f t="shared" si="19"/>
        <v>16.079999999999998</v>
      </c>
      <c r="AG29" s="211">
        <f t="shared" si="24"/>
        <v>293.64600000000002</v>
      </c>
      <c r="AH29" s="211"/>
      <c r="AI29" s="219">
        <f t="shared" si="20"/>
        <v>16.079999999999998</v>
      </c>
      <c r="AJ29" s="211">
        <f t="shared" si="25"/>
        <v>68</v>
      </c>
      <c r="AK29" s="211"/>
      <c r="AL29" s="221">
        <f t="shared" si="6"/>
        <v>311.94</v>
      </c>
      <c r="AM29" s="221">
        <f t="shared" si="7"/>
        <v>0</v>
      </c>
      <c r="AN29" s="297">
        <f t="shared" si="8"/>
        <v>68</v>
      </c>
      <c r="AO29" s="217">
        <f t="shared" si="9"/>
        <v>0</v>
      </c>
    </row>
    <row r="30" spans="1:41" x14ac:dyDescent="0.2">
      <c r="A30" s="20" t="s">
        <v>55</v>
      </c>
      <c r="B30" s="219"/>
      <c r="C30" s="211"/>
      <c r="D30" s="211"/>
      <c r="E30" s="219"/>
      <c r="F30" s="211"/>
      <c r="G30" s="211"/>
      <c r="H30" s="219"/>
      <c r="I30" s="211"/>
      <c r="J30" s="211"/>
      <c r="K30" s="219"/>
      <c r="L30" s="211"/>
      <c r="M30" s="211"/>
      <c r="N30" s="219"/>
      <c r="O30" s="211">
        <v>0</v>
      </c>
      <c r="P30" s="211"/>
      <c r="Q30" s="219">
        <v>13.91</v>
      </c>
      <c r="R30" s="211">
        <v>14.287000000000001</v>
      </c>
      <c r="S30" s="211"/>
      <c r="T30" s="219">
        <v>16.079999999999998</v>
      </c>
      <c r="U30" s="211">
        <v>82.3</v>
      </c>
      <c r="V30" s="211"/>
      <c r="W30" s="219"/>
      <c r="X30" s="211">
        <v>0</v>
      </c>
      <c r="Y30" s="211"/>
      <c r="Z30" s="214" t="str">
        <f t="shared" si="21"/>
        <v>N.A.</v>
      </c>
      <c r="AA30" s="211">
        <f t="shared" si="22"/>
        <v>0</v>
      </c>
      <c r="AB30" s="211"/>
      <c r="AC30" s="219">
        <f t="shared" si="18"/>
        <v>13.91</v>
      </c>
      <c r="AD30" s="211">
        <f t="shared" si="23"/>
        <v>14.287000000000001</v>
      </c>
      <c r="AE30" s="211"/>
      <c r="AF30" s="220">
        <f t="shared" si="19"/>
        <v>16.079999999999998</v>
      </c>
      <c r="AG30" s="211">
        <f t="shared" si="24"/>
        <v>82.3</v>
      </c>
      <c r="AH30" s="211"/>
      <c r="AI30" s="219" t="str">
        <f t="shared" si="20"/>
        <v>N.A.</v>
      </c>
      <c r="AJ30" s="211">
        <f t="shared" si="25"/>
        <v>0</v>
      </c>
      <c r="AK30" s="211"/>
      <c r="AL30" s="221">
        <f t="shared" si="6"/>
        <v>82.3</v>
      </c>
      <c r="AM30" s="221">
        <f t="shared" si="7"/>
        <v>0</v>
      </c>
      <c r="AN30" s="297">
        <f t="shared" si="8"/>
        <v>14.287000000000001</v>
      </c>
      <c r="AO30" s="217">
        <f t="shared" si="9"/>
        <v>0</v>
      </c>
    </row>
    <row r="31" spans="1:41" x14ac:dyDescent="0.2">
      <c r="A31" s="20" t="s">
        <v>56</v>
      </c>
      <c r="B31" s="219"/>
      <c r="C31" s="211"/>
      <c r="D31" s="211"/>
      <c r="E31" s="219"/>
      <c r="F31" s="211"/>
      <c r="G31" s="211"/>
      <c r="H31" s="219"/>
      <c r="I31" s="211"/>
      <c r="J31" s="211"/>
      <c r="K31" s="219"/>
      <c r="L31" s="211"/>
      <c r="M31" s="211"/>
      <c r="N31" s="219">
        <v>16.079999999999998</v>
      </c>
      <c r="O31" s="211">
        <v>110</v>
      </c>
      <c r="P31" s="211"/>
      <c r="Q31" s="219"/>
      <c r="R31" s="211">
        <v>0</v>
      </c>
      <c r="S31" s="211"/>
      <c r="T31" s="219">
        <v>16.079999999999998</v>
      </c>
      <c r="U31" s="211">
        <v>139.30000000000001</v>
      </c>
      <c r="V31" s="211"/>
      <c r="W31" s="219"/>
      <c r="X31" s="211">
        <v>0</v>
      </c>
      <c r="Y31" s="211"/>
      <c r="Z31" s="214" t="str">
        <f t="shared" si="21"/>
        <v>N.A.</v>
      </c>
      <c r="AA31" s="211">
        <f t="shared" si="22"/>
        <v>0</v>
      </c>
      <c r="AB31" s="211"/>
      <c r="AC31" s="219" t="str">
        <f t="shared" si="18"/>
        <v>N.A.</v>
      </c>
      <c r="AD31" s="211">
        <f t="shared" si="23"/>
        <v>0</v>
      </c>
      <c r="AE31" s="211"/>
      <c r="AF31" s="220">
        <f t="shared" si="19"/>
        <v>16.079999999999998</v>
      </c>
      <c r="AG31" s="211">
        <f t="shared" si="24"/>
        <v>139.30000000000001</v>
      </c>
      <c r="AH31" s="211"/>
      <c r="AI31" s="219">
        <f t="shared" si="20"/>
        <v>16.079999999999998</v>
      </c>
      <c r="AJ31" s="211">
        <f t="shared" si="25"/>
        <v>110</v>
      </c>
      <c r="AK31" s="211"/>
      <c r="AL31" s="221">
        <f t="shared" si="6"/>
        <v>139.30000000000001</v>
      </c>
      <c r="AM31" s="221">
        <f t="shared" si="7"/>
        <v>0</v>
      </c>
      <c r="AN31" s="297">
        <f t="shared" si="8"/>
        <v>110</v>
      </c>
      <c r="AO31" s="217">
        <f t="shared" si="9"/>
        <v>0</v>
      </c>
    </row>
    <row r="32" spans="1:41" x14ac:dyDescent="0.2">
      <c r="A32" s="20" t="s">
        <v>57</v>
      </c>
      <c r="B32" s="219"/>
      <c r="C32" s="211"/>
      <c r="D32" s="211"/>
      <c r="E32" s="219"/>
      <c r="F32" s="211"/>
      <c r="G32" s="211"/>
      <c r="H32" s="219"/>
      <c r="I32" s="211"/>
      <c r="J32" s="211"/>
      <c r="K32" s="219"/>
      <c r="L32" s="211"/>
      <c r="M32" s="211"/>
      <c r="N32" s="219">
        <v>16.079999999999998</v>
      </c>
      <c r="O32" s="211">
        <v>36.4</v>
      </c>
      <c r="P32" s="211"/>
      <c r="Q32" s="219">
        <v>13.91</v>
      </c>
      <c r="R32" s="211">
        <v>25</v>
      </c>
      <c r="S32" s="211"/>
      <c r="T32" s="219">
        <v>16.079999999999998</v>
      </c>
      <c r="U32" s="211">
        <v>95</v>
      </c>
      <c r="V32" s="211"/>
      <c r="W32" s="219"/>
      <c r="X32" s="211">
        <v>0</v>
      </c>
      <c r="Y32" s="211"/>
      <c r="Z32" s="214" t="str">
        <f t="shared" si="21"/>
        <v>N.A.</v>
      </c>
      <c r="AA32" s="211">
        <f t="shared" si="22"/>
        <v>0</v>
      </c>
      <c r="AB32" s="211"/>
      <c r="AC32" s="219">
        <f t="shared" si="18"/>
        <v>13.91</v>
      </c>
      <c r="AD32" s="211">
        <f t="shared" si="23"/>
        <v>25</v>
      </c>
      <c r="AE32" s="211"/>
      <c r="AF32" s="220">
        <f t="shared" si="19"/>
        <v>16.079999999999998</v>
      </c>
      <c r="AG32" s="211">
        <f t="shared" si="24"/>
        <v>95</v>
      </c>
      <c r="AH32" s="211"/>
      <c r="AI32" s="219">
        <f t="shared" si="20"/>
        <v>16.079999999999998</v>
      </c>
      <c r="AJ32" s="211">
        <f t="shared" si="25"/>
        <v>36.4</v>
      </c>
      <c r="AK32" s="211"/>
      <c r="AL32" s="221">
        <f t="shared" si="6"/>
        <v>95</v>
      </c>
      <c r="AM32" s="221">
        <f t="shared" si="7"/>
        <v>0</v>
      </c>
      <c r="AN32" s="297">
        <f t="shared" si="8"/>
        <v>61.4</v>
      </c>
      <c r="AO32" s="217">
        <f t="shared" si="9"/>
        <v>0</v>
      </c>
    </row>
    <row r="33" spans="1:41" x14ac:dyDescent="0.2">
      <c r="A33" s="20" t="s">
        <v>58</v>
      </c>
      <c r="B33" s="219"/>
      <c r="C33" s="211"/>
      <c r="D33" s="211"/>
      <c r="E33" s="219"/>
      <c r="F33" s="211"/>
      <c r="G33" s="211"/>
      <c r="H33" s="219"/>
      <c r="I33" s="211"/>
      <c r="J33" s="211"/>
      <c r="K33" s="219"/>
      <c r="L33" s="211"/>
      <c r="M33" s="211"/>
      <c r="N33" s="219"/>
      <c r="O33" s="211">
        <v>0</v>
      </c>
      <c r="P33" s="211"/>
      <c r="Q33" s="219"/>
      <c r="R33" s="211">
        <v>0</v>
      </c>
      <c r="S33" s="211"/>
      <c r="T33" s="219">
        <v>16.079999999999998</v>
      </c>
      <c r="U33" s="211">
        <v>160.876</v>
      </c>
      <c r="V33" s="211"/>
      <c r="W33" s="219"/>
      <c r="X33" s="211">
        <v>0</v>
      </c>
      <c r="Y33" s="211"/>
      <c r="Z33" s="214" t="str">
        <f t="shared" ref="Z33:Z38" si="26">IF(AA33=0,"N.A.",((K33*L33)+(W33*X33))/AA33)</f>
        <v>N.A.</v>
      </c>
      <c r="AA33" s="211">
        <f t="shared" ref="AA33:AA38" si="27">+L33+X33</f>
        <v>0</v>
      </c>
      <c r="AB33" s="211"/>
      <c r="AC33" s="219" t="str">
        <f t="shared" ref="AC33:AC38" si="28">IF(AD33=0,"N.A.",((E33*F33)+(Q33*R33))/AD33)</f>
        <v>N.A.</v>
      </c>
      <c r="AD33" s="211">
        <f t="shared" ref="AD33:AD38" si="29">+F33+R33</f>
        <v>0</v>
      </c>
      <c r="AE33" s="211"/>
      <c r="AF33" s="220">
        <f t="shared" ref="AF33:AF38" si="30">IF(AG33=0,"N.A.",((H33*I33)+(T33*U33))/AG33)</f>
        <v>16.079999999999998</v>
      </c>
      <c r="AG33" s="211">
        <f t="shared" ref="AG33:AG38" si="31">+I33+U33</f>
        <v>160.876</v>
      </c>
      <c r="AH33" s="211"/>
      <c r="AI33" s="219" t="str">
        <f t="shared" ref="AI33:AI38" si="32">IF(AJ33=0,"N.A.",((B33*C33)+(N33*O33))/AJ33)</f>
        <v>N.A.</v>
      </c>
      <c r="AJ33" s="211">
        <f t="shared" ref="AJ33:AJ38" si="33">+C33+O33</f>
        <v>0</v>
      </c>
      <c r="AK33" s="211"/>
      <c r="AL33" s="221">
        <f t="shared" si="6"/>
        <v>160.876</v>
      </c>
      <c r="AM33" s="221">
        <f t="shared" si="7"/>
        <v>0</v>
      </c>
      <c r="AN33" s="297">
        <f t="shared" si="8"/>
        <v>0</v>
      </c>
      <c r="AO33" s="217">
        <f t="shared" si="9"/>
        <v>0</v>
      </c>
    </row>
    <row r="34" spans="1:41" x14ac:dyDescent="0.2">
      <c r="A34" s="20" t="s">
        <v>59</v>
      </c>
      <c r="B34" s="219"/>
      <c r="C34" s="211"/>
      <c r="D34" s="211"/>
      <c r="E34" s="219"/>
      <c r="F34" s="211"/>
      <c r="G34" s="211"/>
      <c r="H34" s="219"/>
      <c r="I34" s="211"/>
      <c r="J34" s="211"/>
      <c r="K34" s="219"/>
      <c r="L34" s="211"/>
      <c r="M34" s="211"/>
      <c r="N34" s="219">
        <v>16.079999999999998</v>
      </c>
      <c r="O34" s="211">
        <v>38.5</v>
      </c>
      <c r="P34" s="211"/>
      <c r="Q34" s="219"/>
      <c r="R34" s="211">
        <v>0</v>
      </c>
      <c r="S34" s="211"/>
      <c r="T34" s="219">
        <v>16.079999999999998</v>
      </c>
      <c r="U34" s="211">
        <v>161.90299999999999</v>
      </c>
      <c r="V34" s="211"/>
      <c r="W34" s="219"/>
      <c r="X34" s="211">
        <v>0</v>
      </c>
      <c r="Y34" s="211"/>
      <c r="Z34" s="214" t="str">
        <f t="shared" si="26"/>
        <v>N.A.</v>
      </c>
      <c r="AA34" s="211">
        <f t="shared" si="27"/>
        <v>0</v>
      </c>
      <c r="AB34" s="211"/>
      <c r="AC34" s="219" t="str">
        <f t="shared" si="28"/>
        <v>N.A.</v>
      </c>
      <c r="AD34" s="211">
        <f t="shared" si="29"/>
        <v>0</v>
      </c>
      <c r="AE34" s="211"/>
      <c r="AF34" s="220">
        <f t="shared" si="30"/>
        <v>16.079999999999998</v>
      </c>
      <c r="AG34" s="211">
        <f t="shared" si="31"/>
        <v>161.90299999999999</v>
      </c>
      <c r="AH34" s="211"/>
      <c r="AI34" s="219">
        <f t="shared" si="32"/>
        <v>16.079999999999998</v>
      </c>
      <c r="AJ34" s="211">
        <f t="shared" si="33"/>
        <v>38.5</v>
      </c>
      <c r="AK34" s="211"/>
      <c r="AL34" s="221">
        <f t="shared" si="6"/>
        <v>161.90299999999999</v>
      </c>
      <c r="AM34" s="221">
        <f t="shared" si="7"/>
        <v>0</v>
      </c>
      <c r="AN34" s="297">
        <f t="shared" si="8"/>
        <v>38.5</v>
      </c>
      <c r="AO34" s="217">
        <f t="shared" si="9"/>
        <v>0</v>
      </c>
    </row>
    <row r="35" spans="1:41" x14ac:dyDescent="0.2">
      <c r="A35" s="20" t="s">
        <v>60</v>
      </c>
      <c r="B35" s="219"/>
      <c r="C35" s="211"/>
      <c r="D35" s="211"/>
      <c r="E35" s="219"/>
      <c r="F35" s="211"/>
      <c r="G35" s="211"/>
      <c r="H35" s="219"/>
      <c r="I35" s="211"/>
      <c r="J35" s="211"/>
      <c r="K35" s="219"/>
      <c r="L35" s="211"/>
      <c r="M35" s="211"/>
      <c r="N35" s="219">
        <v>16.079999999999998</v>
      </c>
      <c r="O35" s="211">
        <v>75.900000000000006</v>
      </c>
      <c r="P35" s="211"/>
      <c r="Q35" s="219"/>
      <c r="R35" s="211">
        <v>0</v>
      </c>
      <c r="S35" s="211"/>
      <c r="T35" s="219">
        <v>16.079999999999998</v>
      </c>
      <c r="U35" s="211">
        <v>90.566999999999993</v>
      </c>
      <c r="V35" s="211"/>
      <c r="W35" s="219"/>
      <c r="X35" s="211">
        <v>0</v>
      </c>
      <c r="Y35" s="211"/>
      <c r="Z35" s="214" t="str">
        <f t="shared" si="26"/>
        <v>N.A.</v>
      </c>
      <c r="AA35" s="211">
        <f t="shared" si="27"/>
        <v>0</v>
      </c>
      <c r="AB35" s="211"/>
      <c r="AC35" s="219" t="str">
        <f t="shared" si="28"/>
        <v>N.A.</v>
      </c>
      <c r="AD35" s="211">
        <f t="shared" si="29"/>
        <v>0</v>
      </c>
      <c r="AE35" s="211"/>
      <c r="AF35" s="220">
        <f t="shared" si="30"/>
        <v>16.079999999999998</v>
      </c>
      <c r="AG35" s="211">
        <f t="shared" si="31"/>
        <v>90.566999999999993</v>
      </c>
      <c r="AH35" s="211"/>
      <c r="AI35" s="219">
        <f t="shared" si="32"/>
        <v>16.079999999999998</v>
      </c>
      <c r="AJ35" s="211">
        <f t="shared" si="33"/>
        <v>75.900000000000006</v>
      </c>
      <c r="AK35" s="211"/>
      <c r="AL35" s="221">
        <f t="shared" si="6"/>
        <v>90.566999999999993</v>
      </c>
      <c r="AM35" s="221">
        <f t="shared" si="7"/>
        <v>0</v>
      </c>
      <c r="AN35" s="297">
        <f t="shared" si="8"/>
        <v>75.900000000000006</v>
      </c>
      <c r="AO35" s="217">
        <f t="shared" si="9"/>
        <v>0</v>
      </c>
    </row>
    <row r="36" spans="1:41" x14ac:dyDescent="0.2">
      <c r="A36" s="20" t="s">
        <v>64</v>
      </c>
      <c r="B36" s="219"/>
      <c r="C36" s="211"/>
      <c r="D36" s="211"/>
      <c r="E36" s="219"/>
      <c r="F36" s="211"/>
      <c r="G36" s="211"/>
      <c r="H36" s="219"/>
      <c r="I36" s="211"/>
      <c r="J36" s="211"/>
      <c r="K36" s="219"/>
      <c r="L36" s="211"/>
      <c r="M36" s="211"/>
      <c r="N36" s="219">
        <v>16.079999999999998</v>
      </c>
      <c r="O36" s="211">
        <v>76.2</v>
      </c>
      <c r="P36" s="211"/>
      <c r="Q36" s="219"/>
      <c r="R36" s="211">
        <v>0</v>
      </c>
      <c r="S36" s="211"/>
      <c r="T36" s="219">
        <v>16.079999999999998</v>
      </c>
      <c r="U36" s="211">
        <v>76.510000000000005</v>
      </c>
      <c r="V36" s="211"/>
      <c r="W36" s="219"/>
      <c r="X36" s="211">
        <v>0</v>
      </c>
      <c r="Y36" s="211"/>
      <c r="Z36" s="214" t="str">
        <f t="shared" si="26"/>
        <v>N.A.</v>
      </c>
      <c r="AA36" s="211">
        <f t="shared" si="27"/>
        <v>0</v>
      </c>
      <c r="AB36" s="211"/>
      <c r="AC36" s="219" t="str">
        <f t="shared" si="28"/>
        <v>N.A.</v>
      </c>
      <c r="AD36" s="211">
        <f t="shared" si="29"/>
        <v>0</v>
      </c>
      <c r="AE36" s="211"/>
      <c r="AF36" s="220">
        <f t="shared" si="30"/>
        <v>16.079999999999998</v>
      </c>
      <c r="AG36" s="211">
        <f t="shared" si="31"/>
        <v>76.510000000000005</v>
      </c>
      <c r="AH36" s="211"/>
      <c r="AI36" s="219">
        <f t="shared" si="32"/>
        <v>16.079999999999998</v>
      </c>
      <c r="AJ36" s="211">
        <f t="shared" si="33"/>
        <v>76.2</v>
      </c>
      <c r="AK36" s="211"/>
      <c r="AL36" s="221">
        <f t="shared" si="6"/>
        <v>76.510000000000005</v>
      </c>
      <c r="AM36" s="221">
        <f t="shared" si="7"/>
        <v>0</v>
      </c>
      <c r="AN36" s="297">
        <f t="shared" si="8"/>
        <v>76.2</v>
      </c>
      <c r="AO36" s="217">
        <f t="shared" si="9"/>
        <v>0</v>
      </c>
    </row>
    <row r="37" spans="1:41" x14ac:dyDescent="0.2">
      <c r="A37" s="20" t="s">
        <v>65</v>
      </c>
      <c r="B37" s="219"/>
      <c r="C37" s="211"/>
      <c r="D37" s="211"/>
      <c r="E37" s="219"/>
      <c r="F37" s="211"/>
      <c r="G37" s="211"/>
      <c r="H37" s="219"/>
      <c r="I37" s="211"/>
      <c r="J37" s="211"/>
      <c r="K37" s="219"/>
      <c r="L37" s="211"/>
      <c r="M37" s="211"/>
      <c r="N37" s="219"/>
      <c r="O37" s="211">
        <v>0</v>
      </c>
      <c r="P37" s="211"/>
      <c r="Q37" s="219"/>
      <c r="R37" s="211">
        <v>0</v>
      </c>
      <c r="S37" s="211"/>
      <c r="T37" s="219">
        <v>16.079999999999998</v>
      </c>
      <c r="U37" s="211">
        <v>84.83</v>
      </c>
      <c r="V37" s="211"/>
      <c r="W37" s="219"/>
      <c r="X37" s="211">
        <v>0</v>
      </c>
      <c r="Y37" s="211"/>
      <c r="Z37" s="214" t="str">
        <f t="shared" si="26"/>
        <v>N.A.</v>
      </c>
      <c r="AA37" s="211">
        <f t="shared" si="27"/>
        <v>0</v>
      </c>
      <c r="AB37" s="211"/>
      <c r="AC37" s="219" t="str">
        <f t="shared" si="28"/>
        <v>N.A.</v>
      </c>
      <c r="AD37" s="211">
        <f t="shared" si="29"/>
        <v>0</v>
      </c>
      <c r="AE37" s="211"/>
      <c r="AF37" s="220">
        <f t="shared" si="30"/>
        <v>16.079999999999998</v>
      </c>
      <c r="AG37" s="211">
        <f t="shared" si="31"/>
        <v>84.83</v>
      </c>
      <c r="AH37" s="211"/>
      <c r="AI37" s="219" t="str">
        <f t="shared" si="32"/>
        <v>N.A.</v>
      </c>
      <c r="AJ37" s="211">
        <f t="shared" si="33"/>
        <v>0</v>
      </c>
      <c r="AK37" s="211"/>
      <c r="AL37" s="221">
        <f t="shared" si="6"/>
        <v>84.83</v>
      </c>
      <c r="AM37" s="221">
        <f t="shared" si="7"/>
        <v>0</v>
      </c>
      <c r="AN37" s="297">
        <f t="shared" si="8"/>
        <v>0</v>
      </c>
      <c r="AO37" s="217">
        <f t="shared" si="9"/>
        <v>0</v>
      </c>
    </row>
    <row r="38" spans="1:41" x14ac:dyDescent="0.2">
      <c r="A38" s="20" t="s">
        <v>66</v>
      </c>
      <c r="B38" s="219"/>
      <c r="C38" s="211"/>
      <c r="D38" s="211"/>
      <c r="E38" s="219"/>
      <c r="F38" s="211"/>
      <c r="G38" s="211"/>
      <c r="H38" s="219"/>
      <c r="I38" s="211"/>
      <c r="J38" s="211"/>
      <c r="K38" s="219"/>
      <c r="L38" s="211"/>
      <c r="M38" s="211"/>
      <c r="N38" s="219">
        <v>16.079999999999998</v>
      </c>
      <c r="O38" s="211">
        <v>33.6</v>
      </c>
      <c r="P38" s="211"/>
      <c r="Q38" s="219">
        <v>13.91</v>
      </c>
      <c r="R38" s="211">
        <v>442.88200000000001</v>
      </c>
      <c r="S38" s="211"/>
      <c r="T38" s="219">
        <v>16.079999999999998</v>
      </c>
      <c r="U38" s="211">
        <v>236.45</v>
      </c>
      <c r="V38" s="211"/>
      <c r="W38" s="219"/>
      <c r="X38" s="211">
        <v>0</v>
      </c>
      <c r="Y38" s="211"/>
      <c r="Z38" s="214" t="str">
        <f t="shared" si="26"/>
        <v>N.A.</v>
      </c>
      <c r="AA38" s="211">
        <f t="shared" si="27"/>
        <v>0</v>
      </c>
      <c r="AB38" s="211"/>
      <c r="AC38" s="219">
        <f t="shared" si="28"/>
        <v>13.91</v>
      </c>
      <c r="AD38" s="211">
        <f t="shared" si="29"/>
        <v>442.88200000000001</v>
      </c>
      <c r="AE38" s="211"/>
      <c r="AF38" s="220">
        <f t="shared" si="30"/>
        <v>16.079999999999998</v>
      </c>
      <c r="AG38" s="211">
        <f t="shared" si="31"/>
        <v>236.45</v>
      </c>
      <c r="AH38" s="211"/>
      <c r="AI38" s="219">
        <f t="shared" si="32"/>
        <v>16.079999999999998</v>
      </c>
      <c r="AJ38" s="211">
        <f t="shared" si="33"/>
        <v>33.6</v>
      </c>
      <c r="AK38" s="211"/>
      <c r="AL38" s="221">
        <f t="shared" si="6"/>
        <v>236.45</v>
      </c>
      <c r="AM38" s="221">
        <f t="shared" si="7"/>
        <v>0</v>
      </c>
      <c r="AN38" s="297">
        <f t="shared" si="8"/>
        <v>476.48200000000003</v>
      </c>
      <c r="AO38" s="217">
        <f t="shared" si="9"/>
        <v>0</v>
      </c>
    </row>
    <row r="39" spans="1:41" x14ac:dyDescent="0.2">
      <c r="A39" s="20" t="s">
        <v>67</v>
      </c>
      <c r="B39" s="219"/>
      <c r="C39" s="211"/>
      <c r="D39" s="211"/>
      <c r="E39" s="219"/>
      <c r="F39" s="211"/>
      <c r="G39" s="211"/>
      <c r="H39" s="219"/>
      <c r="I39" s="211"/>
      <c r="J39" s="211"/>
      <c r="K39" s="219"/>
      <c r="L39" s="211"/>
      <c r="M39" s="211"/>
      <c r="N39" s="219"/>
      <c r="O39" s="211">
        <v>0</v>
      </c>
      <c r="P39" s="211"/>
      <c r="Q39" s="219"/>
      <c r="R39" s="211">
        <v>0</v>
      </c>
      <c r="S39" s="211"/>
      <c r="T39" s="219">
        <v>16.079999999999998</v>
      </c>
      <c r="U39" s="211">
        <v>50.4</v>
      </c>
      <c r="V39" s="211"/>
      <c r="W39" s="219"/>
      <c r="X39" s="211">
        <v>0</v>
      </c>
      <c r="Y39" s="211"/>
      <c r="Z39" s="214" t="str">
        <f t="shared" ref="Z39:Z44" si="34">IF(AA39=0,"N.A.",((K39*L39)+(W39*X39))/AA39)</f>
        <v>N.A.</v>
      </c>
      <c r="AA39" s="211">
        <f t="shared" ref="AA39:AA44" si="35">+L39+X39</f>
        <v>0</v>
      </c>
      <c r="AB39" s="211"/>
      <c r="AC39" s="219" t="str">
        <f t="shared" ref="AC39:AC44" si="36">IF(AD39=0,"N.A.",((E39*F39)+(Q39*R39))/AD39)</f>
        <v>N.A.</v>
      </c>
      <c r="AD39" s="211">
        <f t="shared" ref="AD39:AD44" si="37">+F39+R39</f>
        <v>0</v>
      </c>
      <c r="AE39" s="211"/>
      <c r="AF39" s="220">
        <f t="shared" ref="AF39:AF44" si="38">IF(AG39=0,"N.A.",((H39*I39)+(T39*U39))/AG39)</f>
        <v>16.079999999999998</v>
      </c>
      <c r="AG39" s="211">
        <f t="shared" ref="AG39:AG44" si="39">+I39+U39</f>
        <v>50.4</v>
      </c>
      <c r="AH39" s="211"/>
      <c r="AI39" s="219" t="str">
        <f t="shared" ref="AI39:AI44" si="40">IF(AJ39=0,"N.A.",((B39*C39)+(N39*O39))/AJ39)</f>
        <v>N.A.</v>
      </c>
      <c r="AJ39" s="211">
        <f t="shared" ref="AJ39:AJ44" si="41">+C39+O39</f>
        <v>0</v>
      </c>
      <c r="AK39" s="211"/>
      <c r="AL39" s="221">
        <f t="shared" si="6"/>
        <v>50.4</v>
      </c>
      <c r="AM39" s="221">
        <f t="shared" si="7"/>
        <v>0</v>
      </c>
      <c r="AN39" s="297">
        <f t="shared" si="8"/>
        <v>0</v>
      </c>
      <c r="AO39" s="217">
        <f t="shared" si="9"/>
        <v>0</v>
      </c>
    </row>
    <row r="40" spans="1:41" x14ac:dyDescent="0.2">
      <c r="A40" s="20" t="s">
        <v>68</v>
      </c>
      <c r="B40" s="219"/>
      <c r="C40" s="211"/>
      <c r="D40" s="211"/>
      <c r="E40" s="219"/>
      <c r="F40" s="211"/>
      <c r="G40" s="211"/>
      <c r="H40" s="219"/>
      <c r="I40" s="211"/>
      <c r="J40" s="211"/>
      <c r="K40" s="219"/>
      <c r="L40" s="211"/>
      <c r="M40" s="211"/>
      <c r="N40" s="219">
        <v>16.079999999999998</v>
      </c>
      <c r="O40" s="211">
        <v>105</v>
      </c>
      <c r="P40" s="211"/>
      <c r="Q40" s="219">
        <v>13.91</v>
      </c>
      <c r="R40" s="211">
        <v>37.581000000000003</v>
      </c>
      <c r="S40" s="211"/>
      <c r="T40" s="219">
        <v>16.079999999999998</v>
      </c>
      <c r="U40" s="211">
        <v>50</v>
      </c>
      <c r="V40" s="211"/>
      <c r="W40" s="219"/>
      <c r="X40" s="211">
        <v>0</v>
      </c>
      <c r="Y40" s="211"/>
      <c r="Z40" s="214" t="str">
        <f t="shared" si="34"/>
        <v>N.A.</v>
      </c>
      <c r="AA40" s="211">
        <f t="shared" si="35"/>
        <v>0</v>
      </c>
      <c r="AB40" s="211"/>
      <c r="AC40" s="219">
        <f t="shared" si="36"/>
        <v>13.909999999999998</v>
      </c>
      <c r="AD40" s="211">
        <f t="shared" si="37"/>
        <v>37.581000000000003</v>
      </c>
      <c r="AE40" s="211"/>
      <c r="AF40" s="220">
        <f t="shared" si="38"/>
        <v>16.079999999999998</v>
      </c>
      <c r="AG40" s="211">
        <f t="shared" si="39"/>
        <v>50</v>
      </c>
      <c r="AH40" s="211"/>
      <c r="AI40" s="219">
        <f t="shared" si="40"/>
        <v>16.079999999999998</v>
      </c>
      <c r="AJ40" s="211">
        <f t="shared" si="41"/>
        <v>105</v>
      </c>
      <c r="AK40" s="211"/>
      <c r="AL40" s="221">
        <f t="shared" si="6"/>
        <v>50</v>
      </c>
      <c r="AM40" s="221">
        <f t="shared" si="7"/>
        <v>0</v>
      </c>
      <c r="AN40" s="297">
        <f t="shared" si="8"/>
        <v>142.58100000000002</v>
      </c>
      <c r="AO40" s="217">
        <f t="shared" si="9"/>
        <v>0</v>
      </c>
    </row>
    <row r="41" spans="1:41" x14ac:dyDescent="0.2">
      <c r="A41" s="20" t="s">
        <v>69</v>
      </c>
      <c r="B41" s="219"/>
      <c r="C41" s="211"/>
      <c r="D41" s="211"/>
      <c r="E41" s="219"/>
      <c r="F41" s="211"/>
      <c r="G41" s="211"/>
      <c r="H41" s="219"/>
      <c r="I41" s="211"/>
      <c r="J41" s="211"/>
      <c r="K41" s="219"/>
      <c r="L41" s="211"/>
      <c r="M41" s="211"/>
      <c r="N41" s="219">
        <v>16.079999999999998</v>
      </c>
      <c r="O41" s="211">
        <v>35.204000000000001</v>
      </c>
      <c r="P41" s="211"/>
      <c r="Q41" s="219"/>
      <c r="R41" s="211">
        <v>0</v>
      </c>
      <c r="S41" s="211"/>
      <c r="T41" s="219">
        <v>16.079999999999998</v>
      </c>
      <c r="U41" s="211">
        <v>8.19</v>
      </c>
      <c r="V41" s="211"/>
      <c r="W41" s="219"/>
      <c r="X41" s="211">
        <v>0</v>
      </c>
      <c r="Y41" s="211"/>
      <c r="Z41" s="214" t="str">
        <f t="shared" si="34"/>
        <v>N.A.</v>
      </c>
      <c r="AA41" s="211">
        <f t="shared" si="35"/>
        <v>0</v>
      </c>
      <c r="AB41" s="211"/>
      <c r="AC41" s="219" t="str">
        <f t="shared" si="36"/>
        <v>N.A.</v>
      </c>
      <c r="AD41" s="211">
        <f t="shared" si="37"/>
        <v>0</v>
      </c>
      <c r="AE41" s="211"/>
      <c r="AF41" s="220">
        <f t="shared" si="38"/>
        <v>16.079999999999998</v>
      </c>
      <c r="AG41" s="211">
        <f t="shared" si="39"/>
        <v>8.19</v>
      </c>
      <c r="AH41" s="211"/>
      <c r="AI41" s="219">
        <f t="shared" si="40"/>
        <v>16.079999999999998</v>
      </c>
      <c r="AJ41" s="211">
        <f t="shared" si="41"/>
        <v>35.204000000000001</v>
      </c>
      <c r="AK41" s="211"/>
      <c r="AL41" s="221">
        <f t="shared" si="6"/>
        <v>8.19</v>
      </c>
      <c r="AM41" s="221">
        <f t="shared" si="7"/>
        <v>0</v>
      </c>
      <c r="AN41" s="297">
        <f t="shared" si="8"/>
        <v>35.204000000000001</v>
      </c>
      <c r="AO41" s="217">
        <f t="shared" si="9"/>
        <v>0</v>
      </c>
    </row>
    <row r="42" spans="1:41" x14ac:dyDescent="0.2">
      <c r="A42" s="20" t="s">
        <v>71</v>
      </c>
      <c r="B42" s="219"/>
      <c r="C42" s="211"/>
      <c r="D42" s="211"/>
      <c r="E42" s="219"/>
      <c r="F42" s="211"/>
      <c r="G42" s="211"/>
      <c r="H42" s="219"/>
      <c r="I42" s="211"/>
      <c r="J42" s="211"/>
      <c r="K42" s="219"/>
      <c r="L42" s="211"/>
      <c r="M42" s="211"/>
      <c r="N42" s="219">
        <v>16.079999999999998</v>
      </c>
      <c r="O42" s="211">
        <v>38.5</v>
      </c>
      <c r="P42" s="211"/>
      <c r="Q42" s="219"/>
      <c r="R42" s="211">
        <v>0</v>
      </c>
      <c r="S42" s="211"/>
      <c r="T42" s="219">
        <v>16.079999999999998</v>
      </c>
      <c r="U42" s="211">
        <v>175.095</v>
      </c>
      <c r="V42" s="211"/>
      <c r="W42" s="219"/>
      <c r="X42" s="211">
        <v>0</v>
      </c>
      <c r="Y42" s="211"/>
      <c r="Z42" s="214" t="str">
        <f t="shared" si="34"/>
        <v>N.A.</v>
      </c>
      <c r="AA42" s="211">
        <f t="shared" si="35"/>
        <v>0</v>
      </c>
      <c r="AB42" s="211"/>
      <c r="AC42" s="219" t="str">
        <f t="shared" si="36"/>
        <v>N.A.</v>
      </c>
      <c r="AD42" s="211">
        <f t="shared" si="37"/>
        <v>0</v>
      </c>
      <c r="AE42" s="211"/>
      <c r="AF42" s="220">
        <f t="shared" si="38"/>
        <v>16.079999999999998</v>
      </c>
      <c r="AG42" s="211">
        <f t="shared" si="39"/>
        <v>175.095</v>
      </c>
      <c r="AH42" s="211"/>
      <c r="AI42" s="219">
        <f t="shared" si="40"/>
        <v>16.079999999999998</v>
      </c>
      <c r="AJ42" s="211">
        <f t="shared" si="41"/>
        <v>38.5</v>
      </c>
      <c r="AK42" s="211"/>
      <c r="AL42" s="221">
        <f t="shared" si="6"/>
        <v>175.095</v>
      </c>
      <c r="AM42" s="221">
        <f t="shared" si="7"/>
        <v>0</v>
      </c>
      <c r="AN42" s="297">
        <f t="shared" si="8"/>
        <v>38.5</v>
      </c>
      <c r="AO42" s="217">
        <f t="shared" si="9"/>
        <v>0</v>
      </c>
    </row>
    <row r="43" spans="1:41" x14ac:dyDescent="0.2">
      <c r="A43" s="20" t="s">
        <v>72</v>
      </c>
      <c r="B43" s="219"/>
      <c r="C43" s="211"/>
      <c r="D43" s="211"/>
      <c r="E43" s="219"/>
      <c r="F43" s="211"/>
      <c r="G43" s="211"/>
      <c r="H43" s="219"/>
      <c r="I43" s="211"/>
      <c r="J43" s="211"/>
      <c r="K43" s="219"/>
      <c r="L43" s="211"/>
      <c r="M43" s="211"/>
      <c r="N43" s="219"/>
      <c r="O43" s="211">
        <v>0</v>
      </c>
      <c r="P43" s="211"/>
      <c r="Q43" s="219">
        <v>13.91</v>
      </c>
      <c r="R43" s="211">
        <v>27</v>
      </c>
      <c r="S43" s="211"/>
      <c r="T43" s="219">
        <v>16.010000000000002</v>
      </c>
      <c r="U43" s="211">
        <v>44.75</v>
      </c>
      <c r="V43" s="211"/>
      <c r="W43" s="219"/>
      <c r="X43" s="211">
        <v>0</v>
      </c>
      <c r="Y43" s="211"/>
      <c r="Z43" s="214" t="str">
        <f t="shared" si="34"/>
        <v>N.A.</v>
      </c>
      <c r="AA43" s="211">
        <f t="shared" si="35"/>
        <v>0</v>
      </c>
      <c r="AB43" s="211"/>
      <c r="AC43" s="219">
        <f t="shared" si="36"/>
        <v>13.91</v>
      </c>
      <c r="AD43" s="211">
        <f t="shared" si="37"/>
        <v>27</v>
      </c>
      <c r="AE43" s="211"/>
      <c r="AF43" s="220">
        <f t="shared" si="38"/>
        <v>16.010000000000002</v>
      </c>
      <c r="AG43" s="211">
        <f t="shared" si="39"/>
        <v>44.75</v>
      </c>
      <c r="AH43" s="211"/>
      <c r="AI43" s="219" t="str">
        <f t="shared" si="40"/>
        <v>N.A.</v>
      </c>
      <c r="AJ43" s="211">
        <f t="shared" si="41"/>
        <v>0</v>
      </c>
      <c r="AK43" s="211"/>
      <c r="AL43" s="221">
        <f t="shared" si="6"/>
        <v>44.75</v>
      </c>
      <c r="AM43" s="221">
        <f t="shared" si="7"/>
        <v>0</v>
      </c>
      <c r="AN43" s="297">
        <f t="shared" si="8"/>
        <v>27</v>
      </c>
      <c r="AO43" s="217">
        <f t="shared" si="9"/>
        <v>0</v>
      </c>
    </row>
    <row r="44" spans="1:41" x14ac:dyDescent="0.2">
      <c r="A44" s="20" t="s">
        <v>74</v>
      </c>
      <c r="B44" s="219"/>
      <c r="C44" s="211"/>
      <c r="D44" s="211"/>
      <c r="E44" s="219"/>
      <c r="F44" s="211"/>
      <c r="G44" s="211"/>
      <c r="H44" s="219"/>
      <c r="I44" s="211"/>
      <c r="J44" s="211"/>
      <c r="K44" s="219"/>
      <c r="L44" s="211"/>
      <c r="M44" s="211"/>
      <c r="N44" s="219">
        <v>16.079999999999998</v>
      </c>
      <c r="O44" s="211">
        <v>40.927</v>
      </c>
      <c r="P44" s="211"/>
      <c r="Q44" s="219"/>
      <c r="R44" s="211">
        <v>0</v>
      </c>
      <c r="S44" s="211"/>
      <c r="T44" s="219">
        <v>16.010000000000002</v>
      </c>
      <c r="U44" s="211">
        <v>30.24</v>
      </c>
      <c r="V44" s="211"/>
      <c r="W44" s="219"/>
      <c r="X44" s="211">
        <v>0</v>
      </c>
      <c r="Y44" s="211"/>
      <c r="Z44" s="214" t="str">
        <f t="shared" si="34"/>
        <v>N.A.</v>
      </c>
      <c r="AA44" s="211">
        <f t="shared" si="35"/>
        <v>0</v>
      </c>
      <c r="AB44" s="211"/>
      <c r="AC44" s="219" t="str">
        <f t="shared" si="36"/>
        <v>N.A.</v>
      </c>
      <c r="AD44" s="211">
        <f t="shared" si="37"/>
        <v>0</v>
      </c>
      <c r="AE44" s="211"/>
      <c r="AF44" s="220">
        <f t="shared" si="38"/>
        <v>16.010000000000002</v>
      </c>
      <c r="AG44" s="211">
        <f t="shared" si="39"/>
        <v>30.24</v>
      </c>
      <c r="AH44" s="211"/>
      <c r="AI44" s="219">
        <f t="shared" si="40"/>
        <v>16.079999999999998</v>
      </c>
      <c r="AJ44" s="211">
        <f t="shared" si="41"/>
        <v>40.927</v>
      </c>
      <c r="AK44" s="211"/>
      <c r="AL44" s="221">
        <f t="shared" si="6"/>
        <v>30.24</v>
      </c>
      <c r="AM44" s="221">
        <f t="shared" si="7"/>
        <v>0</v>
      </c>
      <c r="AN44" s="297">
        <f t="shared" si="8"/>
        <v>40.927</v>
      </c>
      <c r="AO44" s="217">
        <f t="shared" si="9"/>
        <v>0</v>
      </c>
    </row>
    <row r="45" spans="1:41" x14ac:dyDescent="0.2">
      <c r="A45" s="20" t="s">
        <v>77</v>
      </c>
      <c r="B45" s="219"/>
      <c r="C45" s="211"/>
      <c r="D45" s="211"/>
      <c r="E45" s="219"/>
      <c r="F45" s="211"/>
      <c r="G45" s="211"/>
      <c r="H45" s="219"/>
      <c r="I45" s="211"/>
      <c r="J45" s="211"/>
      <c r="K45" s="219"/>
      <c r="L45" s="211"/>
      <c r="M45" s="211"/>
      <c r="N45" s="219"/>
      <c r="O45" s="211">
        <v>0</v>
      </c>
      <c r="P45" s="211"/>
      <c r="Q45" s="219"/>
      <c r="R45" s="211">
        <v>0</v>
      </c>
      <c r="S45" s="211"/>
      <c r="T45" s="219">
        <v>15.83</v>
      </c>
      <c r="U45" s="211">
        <v>115.85</v>
      </c>
      <c r="V45" s="211"/>
      <c r="W45" s="219"/>
      <c r="X45" s="211">
        <v>0</v>
      </c>
      <c r="Y45" s="211"/>
      <c r="Z45" s="214" t="str">
        <f t="shared" ref="Z45:Z50" si="42">IF(AA45=0,"N.A.",((K45*L45)+(W45*X45))/AA45)</f>
        <v>N.A.</v>
      </c>
      <c r="AA45" s="211">
        <f t="shared" ref="AA45:AA50" si="43">+L45+X45</f>
        <v>0</v>
      </c>
      <c r="AB45" s="211"/>
      <c r="AC45" s="219" t="str">
        <f t="shared" ref="AC45:AC50" si="44">IF(AD45=0,"N.A.",((E45*F45)+(Q45*R45))/AD45)</f>
        <v>N.A.</v>
      </c>
      <c r="AD45" s="211">
        <f t="shared" ref="AD45:AD50" si="45">+F45+R45</f>
        <v>0</v>
      </c>
      <c r="AE45" s="211"/>
      <c r="AF45" s="220">
        <f t="shared" ref="AF45:AF50" si="46">IF(AG45=0,"N.A.",((H45*I45)+(T45*U45))/AG45)</f>
        <v>15.83</v>
      </c>
      <c r="AG45" s="211">
        <f t="shared" ref="AG45:AG50" si="47">+I45+U45</f>
        <v>115.85</v>
      </c>
      <c r="AH45" s="211"/>
      <c r="AI45" s="219" t="str">
        <f t="shared" ref="AI45:AI50" si="48">IF(AJ45=0,"N.A.",((B45*C45)+(N45*O45))/AJ45)</f>
        <v>N.A.</v>
      </c>
      <c r="AJ45" s="211">
        <f t="shared" ref="AJ45:AJ50" si="49">+C45+O45</f>
        <v>0</v>
      </c>
      <c r="AK45" s="211"/>
      <c r="AL45" s="221">
        <f t="shared" si="6"/>
        <v>115.85</v>
      </c>
      <c r="AM45" s="221">
        <f t="shared" si="7"/>
        <v>0</v>
      </c>
      <c r="AN45" s="297">
        <f t="shared" si="8"/>
        <v>0</v>
      </c>
      <c r="AO45" s="217">
        <f t="shared" si="9"/>
        <v>0</v>
      </c>
    </row>
    <row r="46" spans="1:41" x14ac:dyDescent="0.2">
      <c r="A46" s="20" t="s">
        <v>79</v>
      </c>
      <c r="B46" s="219"/>
      <c r="C46" s="211"/>
      <c r="D46" s="211"/>
      <c r="E46" s="219"/>
      <c r="F46" s="211"/>
      <c r="G46" s="211"/>
      <c r="H46" s="219"/>
      <c r="I46" s="211"/>
      <c r="J46" s="211"/>
      <c r="K46" s="219"/>
      <c r="L46" s="211"/>
      <c r="M46" s="211"/>
      <c r="N46" s="219">
        <v>16.079999999999998</v>
      </c>
      <c r="O46" s="211">
        <v>81.400000000000006</v>
      </c>
      <c r="P46" s="211"/>
      <c r="Q46" s="219"/>
      <c r="R46" s="211">
        <v>0</v>
      </c>
      <c r="S46" s="211"/>
      <c r="T46" s="219">
        <v>15.84</v>
      </c>
      <c r="U46" s="211">
        <v>100.35</v>
      </c>
      <c r="V46" s="211"/>
      <c r="W46" s="219"/>
      <c r="X46" s="211">
        <v>0</v>
      </c>
      <c r="Y46" s="211"/>
      <c r="Z46" s="214" t="str">
        <f t="shared" si="42"/>
        <v>N.A.</v>
      </c>
      <c r="AA46" s="211">
        <f t="shared" si="43"/>
        <v>0</v>
      </c>
      <c r="AB46" s="211"/>
      <c r="AC46" s="219" t="str">
        <f t="shared" si="44"/>
        <v>N.A.</v>
      </c>
      <c r="AD46" s="211">
        <f t="shared" si="45"/>
        <v>0</v>
      </c>
      <c r="AE46" s="211"/>
      <c r="AF46" s="220">
        <f t="shared" si="46"/>
        <v>15.84</v>
      </c>
      <c r="AG46" s="211">
        <f t="shared" si="47"/>
        <v>100.35</v>
      </c>
      <c r="AH46" s="211"/>
      <c r="AI46" s="219">
        <f t="shared" si="48"/>
        <v>16.079999999999998</v>
      </c>
      <c r="AJ46" s="211">
        <f t="shared" si="49"/>
        <v>81.400000000000006</v>
      </c>
      <c r="AK46" s="211"/>
      <c r="AL46" s="221">
        <f t="shared" si="6"/>
        <v>100.35</v>
      </c>
      <c r="AM46" s="221">
        <f t="shared" si="7"/>
        <v>0</v>
      </c>
      <c r="AN46" s="297">
        <f t="shared" si="8"/>
        <v>81.400000000000006</v>
      </c>
      <c r="AO46" s="217">
        <f t="shared" si="9"/>
        <v>0</v>
      </c>
    </row>
    <row r="47" spans="1:41" x14ac:dyDescent="0.2">
      <c r="A47" s="20" t="s">
        <v>82</v>
      </c>
      <c r="B47" s="219"/>
      <c r="C47" s="211"/>
      <c r="D47" s="211"/>
      <c r="E47" s="219"/>
      <c r="F47" s="211"/>
      <c r="G47" s="211"/>
      <c r="H47" s="219"/>
      <c r="I47" s="211"/>
      <c r="J47" s="211"/>
      <c r="K47" s="219"/>
      <c r="L47" s="211"/>
      <c r="M47" s="211"/>
      <c r="N47" s="219"/>
      <c r="O47" s="211">
        <v>0</v>
      </c>
      <c r="P47" s="211"/>
      <c r="Q47" s="219"/>
      <c r="R47" s="211">
        <v>0</v>
      </c>
      <c r="S47" s="211"/>
      <c r="T47" s="219">
        <v>15.89</v>
      </c>
      <c r="U47" s="211">
        <v>133.345</v>
      </c>
      <c r="V47" s="211"/>
      <c r="W47" s="219"/>
      <c r="X47" s="211">
        <v>0</v>
      </c>
      <c r="Y47" s="211"/>
      <c r="Z47" s="214" t="str">
        <f t="shared" si="42"/>
        <v>N.A.</v>
      </c>
      <c r="AA47" s="211">
        <f t="shared" si="43"/>
        <v>0</v>
      </c>
      <c r="AB47" s="211"/>
      <c r="AC47" s="219" t="str">
        <f t="shared" si="44"/>
        <v>N.A.</v>
      </c>
      <c r="AD47" s="211">
        <f t="shared" si="45"/>
        <v>0</v>
      </c>
      <c r="AE47" s="211"/>
      <c r="AF47" s="220">
        <f t="shared" si="46"/>
        <v>15.89</v>
      </c>
      <c r="AG47" s="211">
        <f t="shared" si="47"/>
        <v>133.345</v>
      </c>
      <c r="AH47" s="211"/>
      <c r="AI47" s="219" t="str">
        <f t="shared" si="48"/>
        <v>N.A.</v>
      </c>
      <c r="AJ47" s="211">
        <f t="shared" si="49"/>
        <v>0</v>
      </c>
      <c r="AK47" s="211"/>
      <c r="AL47" s="221">
        <f t="shared" si="6"/>
        <v>133.345</v>
      </c>
      <c r="AM47" s="221">
        <f t="shared" si="7"/>
        <v>0</v>
      </c>
      <c r="AN47" s="297">
        <f t="shared" si="8"/>
        <v>0</v>
      </c>
      <c r="AO47" s="217">
        <f t="shared" si="9"/>
        <v>0</v>
      </c>
    </row>
    <row r="48" spans="1:41" x14ac:dyDescent="0.2">
      <c r="A48" s="20" t="s">
        <v>84</v>
      </c>
      <c r="B48" s="219"/>
      <c r="C48" s="211"/>
      <c r="D48" s="211"/>
      <c r="E48" s="219"/>
      <c r="F48" s="211"/>
      <c r="G48" s="211"/>
      <c r="H48" s="219"/>
      <c r="I48" s="211"/>
      <c r="J48" s="211"/>
      <c r="K48" s="219"/>
      <c r="L48" s="211"/>
      <c r="M48" s="211"/>
      <c r="N48" s="219"/>
      <c r="O48" s="211">
        <v>0</v>
      </c>
      <c r="P48" s="211"/>
      <c r="Q48" s="219"/>
      <c r="R48" s="211">
        <v>0</v>
      </c>
      <c r="S48" s="211"/>
      <c r="T48" s="219">
        <v>15.88</v>
      </c>
      <c r="U48" s="211">
        <v>32.200000000000003</v>
      </c>
      <c r="V48" s="211"/>
      <c r="W48" s="219"/>
      <c r="X48" s="211">
        <v>0</v>
      </c>
      <c r="Y48" s="211"/>
      <c r="Z48" s="214" t="str">
        <f t="shared" si="42"/>
        <v>N.A.</v>
      </c>
      <c r="AA48" s="211">
        <f t="shared" si="43"/>
        <v>0</v>
      </c>
      <c r="AB48" s="211"/>
      <c r="AC48" s="219" t="str">
        <f t="shared" si="44"/>
        <v>N.A.</v>
      </c>
      <c r="AD48" s="211">
        <f t="shared" si="45"/>
        <v>0</v>
      </c>
      <c r="AE48" s="211"/>
      <c r="AF48" s="220">
        <f t="shared" si="46"/>
        <v>15.88</v>
      </c>
      <c r="AG48" s="211">
        <f t="shared" si="47"/>
        <v>32.200000000000003</v>
      </c>
      <c r="AH48" s="211"/>
      <c r="AI48" s="219" t="str">
        <f t="shared" si="48"/>
        <v>N.A.</v>
      </c>
      <c r="AJ48" s="211">
        <f t="shared" si="49"/>
        <v>0</v>
      </c>
      <c r="AK48" s="211"/>
      <c r="AL48" s="221">
        <f t="shared" si="6"/>
        <v>32.200000000000003</v>
      </c>
      <c r="AM48" s="221">
        <f t="shared" si="7"/>
        <v>0</v>
      </c>
      <c r="AN48" s="297">
        <f t="shared" si="8"/>
        <v>0</v>
      </c>
      <c r="AO48" s="217">
        <f t="shared" si="9"/>
        <v>0</v>
      </c>
    </row>
    <row r="49" spans="1:41" x14ac:dyDescent="0.2">
      <c r="A49" s="20" t="s">
        <v>86</v>
      </c>
      <c r="B49" s="219"/>
      <c r="C49" s="211"/>
      <c r="D49" s="211"/>
      <c r="E49" s="219"/>
      <c r="F49" s="211"/>
      <c r="G49" s="211"/>
      <c r="H49" s="219"/>
      <c r="I49" s="211"/>
      <c r="J49" s="211"/>
      <c r="K49" s="219"/>
      <c r="L49" s="211"/>
      <c r="M49" s="211"/>
      <c r="N49" s="219">
        <v>16.079999999999998</v>
      </c>
      <c r="O49" s="211">
        <v>86.5</v>
      </c>
      <c r="P49" s="211"/>
      <c r="Q49" s="219">
        <v>13.91</v>
      </c>
      <c r="R49" s="211">
        <v>45</v>
      </c>
      <c r="S49" s="211"/>
      <c r="T49" s="219">
        <v>16.07</v>
      </c>
      <c r="U49" s="211">
        <v>82.33</v>
      </c>
      <c r="V49" s="211"/>
      <c r="W49" s="219"/>
      <c r="X49" s="211">
        <v>0</v>
      </c>
      <c r="Y49" s="211"/>
      <c r="Z49" s="214" t="str">
        <f t="shared" si="42"/>
        <v>N.A.</v>
      </c>
      <c r="AA49" s="211">
        <f t="shared" si="43"/>
        <v>0</v>
      </c>
      <c r="AB49" s="211"/>
      <c r="AC49" s="219">
        <f t="shared" si="44"/>
        <v>13.91</v>
      </c>
      <c r="AD49" s="211">
        <f t="shared" si="45"/>
        <v>45</v>
      </c>
      <c r="AE49" s="211"/>
      <c r="AF49" s="220">
        <f t="shared" si="46"/>
        <v>16.07</v>
      </c>
      <c r="AG49" s="211">
        <f t="shared" si="47"/>
        <v>82.33</v>
      </c>
      <c r="AH49" s="211"/>
      <c r="AI49" s="219">
        <f t="shared" si="48"/>
        <v>16.079999999999998</v>
      </c>
      <c r="AJ49" s="211">
        <f t="shared" si="49"/>
        <v>86.5</v>
      </c>
      <c r="AK49" s="211"/>
      <c r="AL49" s="221">
        <f t="shared" si="6"/>
        <v>82.33</v>
      </c>
      <c r="AM49" s="221">
        <f t="shared" si="7"/>
        <v>0</v>
      </c>
      <c r="AN49" s="297">
        <f t="shared" si="8"/>
        <v>131.5</v>
      </c>
      <c r="AO49" s="217">
        <f t="shared" si="9"/>
        <v>0</v>
      </c>
    </row>
    <row r="50" spans="1:41" x14ac:dyDescent="0.2">
      <c r="A50" s="20" t="s">
        <v>88</v>
      </c>
      <c r="B50" s="219"/>
      <c r="C50" s="211"/>
      <c r="D50" s="211"/>
      <c r="E50" s="219"/>
      <c r="F50" s="211"/>
      <c r="G50" s="211"/>
      <c r="H50" s="219"/>
      <c r="I50" s="211"/>
      <c r="J50" s="211"/>
      <c r="K50" s="219"/>
      <c r="L50" s="211"/>
      <c r="M50" s="211"/>
      <c r="N50" s="219">
        <v>16.079999999999998</v>
      </c>
      <c r="O50" s="211">
        <v>43</v>
      </c>
      <c r="P50" s="211"/>
      <c r="Q50" s="219"/>
      <c r="R50" s="211">
        <v>0</v>
      </c>
      <c r="S50" s="211"/>
      <c r="T50" s="219">
        <v>16.079999999999998</v>
      </c>
      <c r="U50" s="211">
        <v>51.65</v>
      </c>
      <c r="V50" s="211"/>
      <c r="W50" s="219"/>
      <c r="X50" s="211">
        <v>0</v>
      </c>
      <c r="Y50" s="211"/>
      <c r="Z50" s="214" t="str">
        <f t="shared" si="42"/>
        <v>N.A.</v>
      </c>
      <c r="AA50" s="211">
        <f t="shared" si="43"/>
        <v>0</v>
      </c>
      <c r="AB50" s="211"/>
      <c r="AC50" s="219" t="str">
        <f t="shared" si="44"/>
        <v>N.A.</v>
      </c>
      <c r="AD50" s="211">
        <f t="shared" si="45"/>
        <v>0</v>
      </c>
      <c r="AE50" s="211"/>
      <c r="AF50" s="220">
        <f t="shared" si="46"/>
        <v>16.079999999999998</v>
      </c>
      <c r="AG50" s="211">
        <f t="shared" si="47"/>
        <v>51.65</v>
      </c>
      <c r="AH50" s="211"/>
      <c r="AI50" s="219">
        <f t="shared" si="48"/>
        <v>16.079999999999998</v>
      </c>
      <c r="AJ50" s="211">
        <f t="shared" si="49"/>
        <v>43</v>
      </c>
      <c r="AK50" s="211"/>
      <c r="AL50" s="221">
        <f t="shared" si="6"/>
        <v>51.65</v>
      </c>
      <c r="AM50" s="221">
        <f t="shared" si="7"/>
        <v>0</v>
      </c>
      <c r="AN50" s="297">
        <f t="shared" si="8"/>
        <v>43</v>
      </c>
      <c r="AO50" s="217">
        <f t="shared" si="9"/>
        <v>0</v>
      </c>
    </row>
    <row r="51" spans="1:41" x14ac:dyDescent="0.2">
      <c r="A51" s="20" t="s">
        <v>90</v>
      </c>
      <c r="B51" s="219"/>
      <c r="C51" s="211"/>
      <c r="D51" s="211"/>
      <c r="E51" s="219"/>
      <c r="F51" s="211"/>
      <c r="G51" s="211"/>
      <c r="H51" s="219"/>
      <c r="I51" s="211"/>
      <c r="J51" s="211"/>
      <c r="K51" s="219"/>
      <c r="L51" s="211"/>
      <c r="M51" s="211"/>
      <c r="N51" s="219"/>
      <c r="O51" s="211">
        <v>0</v>
      </c>
      <c r="P51" s="211"/>
      <c r="Q51" s="219">
        <v>10</v>
      </c>
      <c r="R51" s="211">
        <v>38.957000000000001</v>
      </c>
      <c r="S51" s="211"/>
      <c r="T51" s="219">
        <v>16.03</v>
      </c>
      <c r="U51" s="211">
        <v>70.150000000000006</v>
      </c>
      <c r="V51" s="211"/>
      <c r="W51" s="219"/>
      <c r="X51" s="211">
        <v>0</v>
      </c>
      <c r="Y51" s="211"/>
      <c r="Z51" s="214" t="str">
        <f t="shared" ref="Z51:Z56" si="50">IF(AA51=0,"N.A.",((K51*L51)+(W51*X51))/AA51)</f>
        <v>N.A.</v>
      </c>
      <c r="AA51" s="211">
        <f t="shared" ref="AA51:AA56" si="51">+L51+X51</f>
        <v>0</v>
      </c>
      <c r="AB51" s="211"/>
      <c r="AC51" s="219">
        <f t="shared" ref="AC51:AC56" si="52">IF(AD51=0,"N.A.",((E51*F51)+(Q51*R51))/AD51)</f>
        <v>10</v>
      </c>
      <c r="AD51" s="211">
        <f t="shared" ref="AD51:AD56" si="53">+F51+R51</f>
        <v>38.957000000000001</v>
      </c>
      <c r="AE51" s="211"/>
      <c r="AF51" s="220">
        <f t="shared" ref="AF51:AF56" si="54">IF(AG51=0,"N.A.",((H51*I51)+(T51*U51))/AG51)</f>
        <v>16.03</v>
      </c>
      <c r="AG51" s="211">
        <f t="shared" ref="AG51:AG56" si="55">+I51+U51</f>
        <v>70.150000000000006</v>
      </c>
      <c r="AH51" s="211"/>
      <c r="AI51" s="219" t="str">
        <f t="shared" ref="AI51:AI56" si="56">IF(AJ51=0,"N.A.",((B51*C51)+(N51*O51))/AJ51)</f>
        <v>N.A.</v>
      </c>
      <c r="AJ51" s="211">
        <f t="shared" ref="AJ51:AJ56" si="57">+C51+O51</f>
        <v>0</v>
      </c>
      <c r="AK51" s="211"/>
      <c r="AL51" s="221">
        <f t="shared" si="6"/>
        <v>70.150000000000006</v>
      </c>
      <c r="AM51" s="221">
        <f t="shared" si="7"/>
        <v>0</v>
      </c>
      <c r="AN51" s="297">
        <f t="shared" si="8"/>
        <v>38.957000000000001</v>
      </c>
      <c r="AO51" s="217">
        <f t="shared" si="9"/>
        <v>0</v>
      </c>
    </row>
    <row r="52" spans="1:41" x14ac:dyDescent="0.2">
      <c r="A52" s="20" t="s">
        <v>92</v>
      </c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11">
        <v>0</v>
      </c>
      <c r="P52" s="211"/>
      <c r="Q52" s="223"/>
      <c r="R52" s="211">
        <v>0</v>
      </c>
      <c r="S52" s="211"/>
      <c r="T52" s="223">
        <v>15.86</v>
      </c>
      <c r="U52" s="224">
        <v>48.1</v>
      </c>
      <c r="V52" s="224"/>
      <c r="W52" s="223"/>
      <c r="X52" s="211">
        <v>0</v>
      </c>
      <c r="Y52" s="211"/>
      <c r="Z52" s="214" t="str">
        <f t="shared" si="50"/>
        <v>N.A.</v>
      </c>
      <c r="AA52" s="211">
        <f t="shared" si="51"/>
        <v>0</v>
      </c>
      <c r="AB52" s="211"/>
      <c r="AC52" s="219" t="str">
        <f t="shared" si="52"/>
        <v>N.A.</v>
      </c>
      <c r="AD52" s="211">
        <f t="shared" si="53"/>
        <v>0</v>
      </c>
      <c r="AE52" s="211"/>
      <c r="AF52" s="220">
        <f t="shared" si="54"/>
        <v>15.86</v>
      </c>
      <c r="AG52" s="211">
        <f t="shared" si="55"/>
        <v>48.1</v>
      </c>
      <c r="AH52" s="211"/>
      <c r="AI52" s="219" t="str">
        <f t="shared" si="56"/>
        <v>N.A.</v>
      </c>
      <c r="AJ52" s="211">
        <f t="shared" si="57"/>
        <v>0</v>
      </c>
      <c r="AK52" s="211"/>
      <c r="AL52" s="221">
        <f t="shared" si="6"/>
        <v>48.1</v>
      </c>
      <c r="AM52" s="221">
        <f t="shared" si="7"/>
        <v>0</v>
      </c>
      <c r="AN52" s="297">
        <f t="shared" si="8"/>
        <v>0</v>
      </c>
      <c r="AO52" s="217">
        <f t="shared" si="9"/>
        <v>0</v>
      </c>
    </row>
    <row r="53" spans="1:41" x14ac:dyDescent="0.2">
      <c r="A53" s="20" t="s">
        <v>94</v>
      </c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>
        <v>16.079999999999998</v>
      </c>
      <c r="O53" s="211">
        <v>68.3</v>
      </c>
      <c r="P53" s="211"/>
      <c r="Q53" s="223"/>
      <c r="R53" s="211">
        <v>0</v>
      </c>
      <c r="S53" s="211"/>
      <c r="T53" s="223">
        <v>15.49</v>
      </c>
      <c r="U53" s="224">
        <v>25.34</v>
      </c>
      <c r="V53" s="224"/>
      <c r="W53" s="223"/>
      <c r="X53" s="211">
        <v>0</v>
      </c>
      <c r="Y53" s="211"/>
      <c r="Z53" s="214" t="str">
        <f t="shared" si="50"/>
        <v>N.A.</v>
      </c>
      <c r="AA53" s="211">
        <f t="shared" si="51"/>
        <v>0</v>
      </c>
      <c r="AB53" s="211"/>
      <c r="AC53" s="219" t="str">
        <f t="shared" si="52"/>
        <v>N.A.</v>
      </c>
      <c r="AD53" s="211">
        <f t="shared" si="53"/>
        <v>0</v>
      </c>
      <c r="AE53" s="211"/>
      <c r="AF53" s="220">
        <f t="shared" si="54"/>
        <v>15.49</v>
      </c>
      <c r="AG53" s="211">
        <f t="shared" si="55"/>
        <v>25.34</v>
      </c>
      <c r="AH53" s="211"/>
      <c r="AI53" s="219">
        <f t="shared" si="56"/>
        <v>16.079999999999998</v>
      </c>
      <c r="AJ53" s="211">
        <f t="shared" si="57"/>
        <v>68.3</v>
      </c>
      <c r="AK53" s="211"/>
      <c r="AL53" s="221">
        <f t="shared" si="6"/>
        <v>25.34</v>
      </c>
      <c r="AM53" s="221">
        <f t="shared" si="7"/>
        <v>0</v>
      </c>
      <c r="AN53" s="297">
        <f t="shared" si="8"/>
        <v>68.3</v>
      </c>
      <c r="AO53" s="217">
        <f t="shared" si="9"/>
        <v>0</v>
      </c>
    </row>
    <row r="54" spans="1:41" x14ac:dyDescent="0.2">
      <c r="A54" s="20" t="s">
        <v>95</v>
      </c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>
        <v>16.079999999999998</v>
      </c>
      <c r="O54" s="211">
        <v>67</v>
      </c>
      <c r="P54" s="211"/>
      <c r="Q54" s="223"/>
      <c r="R54" s="211">
        <v>0</v>
      </c>
      <c r="S54" s="211"/>
      <c r="T54" s="223">
        <v>15.19919014084507</v>
      </c>
      <c r="U54" s="224">
        <v>85.2</v>
      </c>
      <c r="V54" s="224"/>
      <c r="W54" s="223"/>
      <c r="X54" s="211">
        <v>0</v>
      </c>
      <c r="Y54" s="211"/>
      <c r="Z54" s="214" t="str">
        <f t="shared" si="50"/>
        <v>N.A.</v>
      </c>
      <c r="AA54" s="211">
        <f t="shared" si="51"/>
        <v>0</v>
      </c>
      <c r="AB54" s="211"/>
      <c r="AC54" s="219" t="str">
        <f t="shared" si="52"/>
        <v>N.A.</v>
      </c>
      <c r="AD54" s="211">
        <f t="shared" si="53"/>
        <v>0</v>
      </c>
      <c r="AE54" s="211"/>
      <c r="AF54" s="220">
        <f t="shared" si="54"/>
        <v>15.19919014084507</v>
      </c>
      <c r="AG54" s="211">
        <f t="shared" si="55"/>
        <v>85.2</v>
      </c>
      <c r="AH54" s="211"/>
      <c r="AI54" s="219">
        <f t="shared" si="56"/>
        <v>16.079999999999998</v>
      </c>
      <c r="AJ54" s="211">
        <f t="shared" si="57"/>
        <v>67</v>
      </c>
      <c r="AK54" s="211"/>
      <c r="AL54" s="221">
        <f t="shared" si="6"/>
        <v>85.2</v>
      </c>
      <c r="AM54" s="221">
        <f t="shared" si="7"/>
        <v>0</v>
      </c>
      <c r="AN54" s="297">
        <f t="shared" si="8"/>
        <v>67</v>
      </c>
      <c r="AO54" s="217">
        <f t="shared" si="9"/>
        <v>0</v>
      </c>
    </row>
    <row r="55" spans="1:41" x14ac:dyDescent="0.2">
      <c r="A55" s="20" t="s">
        <v>97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>
        <v>16.079999999999998</v>
      </c>
      <c r="O55" s="211">
        <v>42.527000000000001</v>
      </c>
      <c r="P55" s="211"/>
      <c r="Q55" s="223"/>
      <c r="R55" s="211">
        <v>0</v>
      </c>
      <c r="S55" s="211"/>
      <c r="T55" s="223">
        <v>15.13</v>
      </c>
      <c r="U55" s="224">
        <v>82.9</v>
      </c>
      <c r="V55" s="224"/>
      <c r="W55" s="223"/>
      <c r="X55" s="211">
        <v>0</v>
      </c>
      <c r="Y55" s="211"/>
      <c r="Z55" s="214" t="str">
        <f t="shared" si="50"/>
        <v>N.A.</v>
      </c>
      <c r="AA55" s="211">
        <f t="shared" si="51"/>
        <v>0</v>
      </c>
      <c r="AB55" s="211"/>
      <c r="AC55" s="219" t="str">
        <f t="shared" si="52"/>
        <v>N.A.</v>
      </c>
      <c r="AD55" s="211">
        <f t="shared" si="53"/>
        <v>0</v>
      </c>
      <c r="AE55" s="211"/>
      <c r="AF55" s="220">
        <f t="shared" si="54"/>
        <v>15.129999999999999</v>
      </c>
      <c r="AG55" s="211">
        <f t="shared" si="55"/>
        <v>82.9</v>
      </c>
      <c r="AH55" s="211"/>
      <c r="AI55" s="219">
        <f t="shared" si="56"/>
        <v>16.079999999999998</v>
      </c>
      <c r="AJ55" s="211">
        <f t="shared" si="57"/>
        <v>42.527000000000001</v>
      </c>
      <c r="AK55" s="211"/>
      <c r="AL55" s="221">
        <f t="shared" si="6"/>
        <v>82.9</v>
      </c>
      <c r="AM55" s="221">
        <f t="shared" si="7"/>
        <v>0</v>
      </c>
      <c r="AN55" s="297">
        <f t="shared" si="8"/>
        <v>42.527000000000001</v>
      </c>
      <c r="AO55" s="217">
        <f t="shared" si="9"/>
        <v>0</v>
      </c>
    </row>
    <row r="56" spans="1:41" x14ac:dyDescent="0.2">
      <c r="A56" s="20" t="s">
        <v>98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11">
        <v>0</v>
      </c>
      <c r="P56" s="211"/>
      <c r="Q56" s="223"/>
      <c r="R56" s="211">
        <v>0</v>
      </c>
      <c r="S56" s="211"/>
      <c r="T56" s="223">
        <v>15.1</v>
      </c>
      <c r="U56" s="224">
        <v>32.9</v>
      </c>
      <c r="V56" s="224"/>
      <c r="W56" s="223"/>
      <c r="X56" s="211">
        <v>0</v>
      </c>
      <c r="Y56" s="211"/>
      <c r="Z56" s="214" t="str">
        <f t="shared" si="50"/>
        <v>N.A.</v>
      </c>
      <c r="AA56" s="211">
        <f t="shared" si="51"/>
        <v>0</v>
      </c>
      <c r="AB56" s="211"/>
      <c r="AC56" s="219" t="str">
        <f t="shared" si="52"/>
        <v>N.A.</v>
      </c>
      <c r="AD56" s="211">
        <f t="shared" si="53"/>
        <v>0</v>
      </c>
      <c r="AE56" s="211"/>
      <c r="AF56" s="220">
        <f t="shared" si="54"/>
        <v>15.1</v>
      </c>
      <c r="AG56" s="211">
        <f t="shared" si="55"/>
        <v>32.9</v>
      </c>
      <c r="AH56" s="211"/>
      <c r="AI56" s="219" t="str">
        <f t="shared" si="56"/>
        <v>N.A.</v>
      </c>
      <c r="AJ56" s="211">
        <f t="shared" si="57"/>
        <v>0</v>
      </c>
      <c r="AK56" s="211"/>
      <c r="AL56" s="221">
        <f t="shared" si="6"/>
        <v>32.9</v>
      </c>
      <c r="AM56" s="221">
        <f t="shared" si="7"/>
        <v>0</v>
      </c>
      <c r="AN56" s="297">
        <f t="shared" si="8"/>
        <v>0</v>
      </c>
      <c r="AO56" s="217">
        <f t="shared" si="9"/>
        <v>0</v>
      </c>
    </row>
    <row r="57" spans="1:41" x14ac:dyDescent="0.2">
      <c r="A57" s="20" t="s">
        <v>100</v>
      </c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11">
        <v>0</v>
      </c>
      <c r="P57" s="211"/>
      <c r="Q57" s="223"/>
      <c r="R57" s="211">
        <v>0</v>
      </c>
      <c r="S57" s="211"/>
      <c r="T57" s="223">
        <v>15.01</v>
      </c>
      <c r="U57" s="224">
        <v>71.8</v>
      </c>
      <c r="V57" s="224"/>
      <c r="W57" s="223"/>
      <c r="X57" s="211">
        <v>0</v>
      </c>
      <c r="Y57" s="211"/>
      <c r="Z57" s="214" t="str">
        <f t="shared" ref="Z57:Z62" si="58">IF(AA57=0,"N.A.",((K57*L57)+(W57*X57))/AA57)</f>
        <v>N.A.</v>
      </c>
      <c r="AA57" s="211">
        <f t="shared" ref="AA57:AA62" si="59">+L57+X57</f>
        <v>0</v>
      </c>
      <c r="AB57" s="211"/>
      <c r="AC57" s="219" t="str">
        <f t="shared" ref="AC57:AC62" si="60">IF(AD57=0,"N.A.",((E57*F57)+(Q57*R57))/AD57)</f>
        <v>N.A.</v>
      </c>
      <c r="AD57" s="211">
        <f t="shared" ref="AD57:AD62" si="61">+F57+R57</f>
        <v>0</v>
      </c>
      <c r="AE57" s="211"/>
      <c r="AF57" s="220">
        <f t="shared" ref="AF57:AF62" si="62">IF(AG57=0,"N.A.",((H57*I57)+(T57*U57))/AG57)</f>
        <v>15.009999999999998</v>
      </c>
      <c r="AG57" s="211">
        <f t="shared" ref="AG57:AG62" si="63">+I57+U57</f>
        <v>71.8</v>
      </c>
      <c r="AH57" s="211"/>
      <c r="AI57" s="219" t="str">
        <f t="shared" ref="AI57:AI62" si="64">IF(AJ57=0,"N.A.",((B57*C57)+(N57*O57))/AJ57)</f>
        <v>N.A.</v>
      </c>
      <c r="AJ57" s="211">
        <f t="shared" ref="AJ57:AJ62" si="65">+C57+O57</f>
        <v>0</v>
      </c>
      <c r="AK57" s="211"/>
      <c r="AL57" s="221">
        <f t="shared" si="6"/>
        <v>71.8</v>
      </c>
      <c r="AM57" s="221">
        <f t="shared" si="7"/>
        <v>0</v>
      </c>
      <c r="AN57" s="297">
        <f t="shared" si="8"/>
        <v>0</v>
      </c>
      <c r="AO57" s="217">
        <f t="shared" si="9"/>
        <v>0</v>
      </c>
    </row>
    <row r="58" spans="1:41" x14ac:dyDescent="0.2">
      <c r="A58" s="20" t="s">
        <v>102</v>
      </c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11">
        <v>0</v>
      </c>
      <c r="P58" s="211"/>
      <c r="Q58" s="223"/>
      <c r="R58" s="211">
        <v>0</v>
      </c>
      <c r="S58" s="211"/>
      <c r="T58" s="223">
        <v>15.06</v>
      </c>
      <c r="U58" s="224">
        <v>41.9</v>
      </c>
      <c r="V58" s="224"/>
      <c r="W58" s="223"/>
      <c r="X58" s="211">
        <v>0</v>
      </c>
      <c r="Y58" s="211"/>
      <c r="Z58" s="214" t="str">
        <f t="shared" si="58"/>
        <v>N.A.</v>
      </c>
      <c r="AA58" s="211">
        <f t="shared" si="59"/>
        <v>0</v>
      </c>
      <c r="AB58" s="211"/>
      <c r="AC58" s="219" t="str">
        <f t="shared" si="60"/>
        <v>N.A.</v>
      </c>
      <c r="AD58" s="211">
        <f t="shared" si="61"/>
        <v>0</v>
      </c>
      <c r="AE58" s="211"/>
      <c r="AF58" s="220">
        <f t="shared" si="62"/>
        <v>15.06</v>
      </c>
      <c r="AG58" s="211">
        <f t="shared" si="63"/>
        <v>41.9</v>
      </c>
      <c r="AH58" s="211"/>
      <c r="AI58" s="219" t="str">
        <f t="shared" si="64"/>
        <v>N.A.</v>
      </c>
      <c r="AJ58" s="211">
        <f t="shared" si="65"/>
        <v>0</v>
      </c>
      <c r="AK58" s="211"/>
      <c r="AL58" s="221">
        <f t="shared" si="6"/>
        <v>41.9</v>
      </c>
      <c r="AM58" s="221">
        <f t="shared" si="7"/>
        <v>0</v>
      </c>
      <c r="AN58" s="297">
        <f t="shared" si="8"/>
        <v>0</v>
      </c>
      <c r="AO58" s="217">
        <f t="shared" si="9"/>
        <v>0</v>
      </c>
    </row>
    <row r="59" spans="1:41" x14ac:dyDescent="0.2">
      <c r="A59" s="20" t="s">
        <v>104</v>
      </c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11">
        <v>0</v>
      </c>
      <c r="P59" s="211"/>
      <c r="Q59" s="223"/>
      <c r="R59" s="211">
        <v>0</v>
      </c>
      <c r="S59" s="211"/>
      <c r="T59" s="223">
        <v>14.27</v>
      </c>
      <c r="U59" s="224">
        <v>122.31</v>
      </c>
      <c r="V59" s="224"/>
      <c r="W59" s="223"/>
      <c r="X59" s="211">
        <v>0</v>
      </c>
      <c r="Y59" s="211"/>
      <c r="Z59" s="214" t="str">
        <f t="shared" si="58"/>
        <v>N.A.</v>
      </c>
      <c r="AA59" s="211">
        <f t="shared" si="59"/>
        <v>0</v>
      </c>
      <c r="AB59" s="211"/>
      <c r="AC59" s="219" t="str">
        <f t="shared" si="60"/>
        <v>N.A.</v>
      </c>
      <c r="AD59" s="211">
        <f t="shared" si="61"/>
        <v>0</v>
      </c>
      <c r="AE59" s="211"/>
      <c r="AF59" s="220">
        <f t="shared" si="62"/>
        <v>14.27</v>
      </c>
      <c r="AG59" s="211">
        <f t="shared" si="63"/>
        <v>122.31</v>
      </c>
      <c r="AH59" s="211"/>
      <c r="AI59" s="219" t="str">
        <f t="shared" si="64"/>
        <v>N.A.</v>
      </c>
      <c r="AJ59" s="211">
        <f t="shared" si="65"/>
        <v>0</v>
      </c>
      <c r="AK59" s="211"/>
      <c r="AL59" s="221">
        <f t="shared" si="6"/>
        <v>122.31</v>
      </c>
      <c r="AM59" s="221">
        <f t="shared" si="7"/>
        <v>0</v>
      </c>
      <c r="AN59" s="297">
        <f t="shared" si="8"/>
        <v>0</v>
      </c>
      <c r="AO59" s="217">
        <f t="shared" si="9"/>
        <v>0</v>
      </c>
    </row>
    <row r="60" spans="1:41" x14ac:dyDescent="0.2">
      <c r="A60" s="20" t="s">
        <v>106</v>
      </c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11">
        <v>0</v>
      </c>
      <c r="P60" s="211"/>
      <c r="Q60" s="223"/>
      <c r="R60" s="211">
        <v>0</v>
      </c>
      <c r="S60" s="211"/>
      <c r="T60" s="223"/>
      <c r="U60" s="224">
        <v>0</v>
      </c>
      <c r="V60" s="224"/>
      <c r="W60" s="223"/>
      <c r="X60" s="211">
        <v>0</v>
      </c>
      <c r="Y60" s="211"/>
      <c r="Z60" s="214" t="str">
        <f t="shared" si="58"/>
        <v>N.A.</v>
      </c>
      <c r="AA60" s="211">
        <f t="shared" si="59"/>
        <v>0</v>
      </c>
      <c r="AB60" s="211"/>
      <c r="AC60" s="219" t="str">
        <f t="shared" si="60"/>
        <v>N.A.</v>
      </c>
      <c r="AD60" s="211">
        <f t="shared" si="61"/>
        <v>0</v>
      </c>
      <c r="AE60" s="211"/>
      <c r="AF60" s="220" t="str">
        <f t="shared" si="62"/>
        <v>N.A.</v>
      </c>
      <c r="AG60" s="211">
        <f t="shared" si="63"/>
        <v>0</v>
      </c>
      <c r="AH60" s="211"/>
      <c r="AI60" s="219" t="str">
        <f t="shared" si="64"/>
        <v>N.A.</v>
      </c>
      <c r="AJ60" s="211">
        <f t="shared" si="65"/>
        <v>0</v>
      </c>
      <c r="AK60" s="211"/>
      <c r="AL60" s="221">
        <f t="shared" si="6"/>
        <v>0</v>
      </c>
      <c r="AM60" s="221">
        <f t="shared" si="7"/>
        <v>0</v>
      </c>
      <c r="AN60" s="297">
        <f t="shared" si="8"/>
        <v>0</v>
      </c>
      <c r="AO60" s="217">
        <f t="shared" si="9"/>
        <v>0</v>
      </c>
    </row>
    <row r="61" spans="1:41" x14ac:dyDescent="0.2">
      <c r="A61" s="20" t="s">
        <v>108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11">
        <v>0</v>
      </c>
      <c r="P61" s="211"/>
      <c r="Q61" s="223"/>
      <c r="R61" s="211">
        <v>0</v>
      </c>
      <c r="S61" s="211"/>
      <c r="T61" s="223">
        <v>15.55</v>
      </c>
      <c r="U61" s="224">
        <v>45.9</v>
      </c>
      <c r="V61" s="224"/>
      <c r="W61" s="223"/>
      <c r="X61" s="211">
        <v>0</v>
      </c>
      <c r="Y61" s="211"/>
      <c r="Z61" s="214" t="str">
        <f t="shared" si="58"/>
        <v>N.A.</v>
      </c>
      <c r="AA61" s="211">
        <f t="shared" si="59"/>
        <v>0</v>
      </c>
      <c r="AB61" s="211"/>
      <c r="AC61" s="219" t="str">
        <f t="shared" si="60"/>
        <v>N.A.</v>
      </c>
      <c r="AD61" s="211">
        <f t="shared" si="61"/>
        <v>0</v>
      </c>
      <c r="AE61" s="211"/>
      <c r="AF61" s="220">
        <f t="shared" si="62"/>
        <v>15.55</v>
      </c>
      <c r="AG61" s="211">
        <f t="shared" si="63"/>
        <v>45.9</v>
      </c>
      <c r="AH61" s="211"/>
      <c r="AI61" s="219" t="str">
        <f t="shared" si="64"/>
        <v>N.A.</v>
      </c>
      <c r="AJ61" s="211">
        <f t="shared" si="65"/>
        <v>0</v>
      </c>
      <c r="AK61" s="211"/>
      <c r="AL61" s="221">
        <f t="shared" si="6"/>
        <v>45.9</v>
      </c>
      <c r="AM61" s="221">
        <f t="shared" si="7"/>
        <v>0</v>
      </c>
      <c r="AN61" s="297">
        <f t="shared" si="8"/>
        <v>0</v>
      </c>
      <c r="AO61" s="217">
        <f t="shared" si="9"/>
        <v>0</v>
      </c>
    </row>
    <row r="62" spans="1:41" x14ac:dyDescent="0.2">
      <c r="A62" s="20" t="s">
        <v>110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11">
        <v>0</v>
      </c>
      <c r="P62" s="211"/>
      <c r="Q62" s="223"/>
      <c r="R62" s="211">
        <v>0</v>
      </c>
      <c r="S62" s="211"/>
      <c r="T62" s="223">
        <v>15.24</v>
      </c>
      <c r="U62" s="224">
        <v>38.15</v>
      </c>
      <c r="V62" s="224"/>
      <c r="W62" s="223"/>
      <c r="X62" s="211">
        <v>0</v>
      </c>
      <c r="Y62" s="211"/>
      <c r="Z62" s="214" t="str">
        <f t="shared" si="58"/>
        <v>N.A.</v>
      </c>
      <c r="AA62" s="211">
        <f t="shared" si="59"/>
        <v>0</v>
      </c>
      <c r="AB62" s="211"/>
      <c r="AC62" s="219" t="str">
        <f t="shared" si="60"/>
        <v>N.A.</v>
      </c>
      <c r="AD62" s="211">
        <f t="shared" si="61"/>
        <v>0</v>
      </c>
      <c r="AE62" s="211"/>
      <c r="AF62" s="220">
        <f t="shared" si="62"/>
        <v>15.239999999999998</v>
      </c>
      <c r="AG62" s="211">
        <f t="shared" si="63"/>
        <v>38.15</v>
      </c>
      <c r="AH62" s="211"/>
      <c r="AI62" s="219" t="str">
        <f t="shared" si="64"/>
        <v>N.A.</v>
      </c>
      <c r="AJ62" s="211">
        <f t="shared" si="65"/>
        <v>0</v>
      </c>
      <c r="AK62" s="211"/>
      <c r="AL62" s="221">
        <f t="shared" si="6"/>
        <v>38.15</v>
      </c>
      <c r="AM62" s="221">
        <f t="shared" si="7"/>
        <v>0</v>
      </c>
      <c r="AN62" s="297">
        <f t="shared" si="8"/>
        <v>0</v>
      </c>
      <c r="AO62" s="217">
        <f t="shared" si="9"/>
        <v>0</v>
      </c>
    </row>
    <row r="63" spans="1:41" x14ac:dyDescent="0.2">
      <c r="A63" s="20" t="s">
        <v>112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11">
        <v>0</v>
      </c>
      <c r="P63" s="211"/>
      <c r="Q63" s="223"/>
      <c r="R63" s="211">
        <v>0</v>
      </c>
      <c r="S63" s="211"/>
      <c r="T63" s="223">
        <v>15.4</v>
      </c>
      <c r="U63" s="224">
        <v>25.05</v>
      </c>
      <c r="V63" s="224"/>
      <c r="W63" s="223"/>
      <c r="X63" s="211">
        <v>0</v>
      </c>
      <c r="Y63" s="211"/>
      <c r="Z63" s="214" t="str">
        <f t="shared" ref="Z63:Z68" si="66">IF(AA63=0,"N.A.",((K63*L63)+(W63*X63))/AA63)</f>
        <v>N.A.</v>
      </c>
      <c r="AA63" s="211">
        <f t="shared" ref="AA63:AA68" si="67">+L63+X63</f>
        <v>0</v>
      </c>
      <c r="AB63" s="211"/>
      <c r="AC63" s="219" t="str">
        <f t="shared" ref="AC63:AC68" si="68">IF(AD63=0,"N.A.",((E63*F63)+(Q63*R63))/AD63)</f>
        <v>N.A.</v>
      </c>
      <c r="AD63" s="211">
        <f t="shared" ref="AD63:AD68" si="69">+F63+R63</f>
        <v>0</v>
      </c>
      <c r="AE63" s="211"/>
      <c r="AF63" s="220">
        <f t="shared" ref="AF63:AF68" si="70">IF(AG63=0,"N.A.",((H63*I63)+(T63*U63))/AG63)</f>
        <v>15.4</v>
      </c>
      <c r="AG63" s="211">
        <f t="shared" ref="AG63:AG68" si="71">+I63+U63</f>
        <v>25.05</v>
      </c>
      <c r="AH63" s="211"/>
      <c r="AI63" s="219" t="str">
        <f t="shared" ref="AI63:AI68" si="72">IF(AJ63=0,"N.A.",((B63*C63)+(N63*O63))/AJ63)</f>
        <v>N.A.</v>
      </c>
      <c r="AJ63" s="211">
        <f t="shared" ref="AJ63:AJ68" si="73">+C63+O63</f>
        <v>0</v>
      </c>
      <c r="AK63" s="211"/>
      <c r="AL63" s="221">
        <f t="shared" si="6"/>
        <v>25.05</v>
      </c>
      <c r="AM63" s="221">
        <f t="shared" si="7"/>
        <v>0</v>
      </c>
      <c r="AN63" s="297">
        <f t="shared" si="8"/>
        <v>0</v>
      </c>
      <c r="AO63" s="217">
        <f t="shared" si="9"/>
        <v>0</v>
      </c>
    </row>
    <row r="64" spans="1:41" x14ac:dyDescent="0.2">
      <c r="A64" s="20" t="s">
        <v>113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11">
        <v>0</v>
      </c>
      <c r="P64" s="211"/>
      <c r="Q64" s="223"/>
      <c r="R64" s="211">
        <v>0</v>
      </c>
      <c r="S64" s="211"/>
      <c r="T64" s="223"/>
      <c r="U64" s="224">
        <v>0</v>
      </c>
      <c r="V64" s="224"/>
      <c r="W64" s="223"/>
      <c r="X64" s="211">
        <v>0</v>
      </c>
      <c r="Y64" s="211"/>
      <c r="Z64" s="214" t="str">
        <f t="shared" si="66"/>
        <v>N.A.</v>
      </c>
      <c r="AA64" s="211">
        <f t="shared" si="67"/>
        <v>0</v>
      </c>
      <c r="AB64" s="211"/>
      <c r="AC64" s="219" t="str">
        <f t="shared" si="68"/>
        <v>N.A.</v>
      </c>
      <c r="AD64" s="211">
        <f t="shared" si="69"/>
        <v>0</v>
      </c>
      <c r="AE64" s="211"/>
      <c r="AF64" s="220" t="str">
        <f t="shared" si="70"/>
        <v>N.A.</v>
      </c>
      <c r="AG64" s="211">
        <f t="shared" si="71"/>
        <v>0</v>
      </c>
      <c r="AH64" s="211"/>
      <c r="AI64" s="219" t="str">
        <f t="shared" si="72"/>
        <v>N.A.</v>
      </c>
      <c r="AJ64" s="211">
        <f t="shared" si="73"/>
        <v>0</v>
      </c>
      <c r="AK64" s="211"/>
      <c r="AL64" s="221">
        <f t="shared" si="6"/>
        <v>0</v>
      </c>
      <c r="AM64" s="221">
        <f t="shared" si="7"/>
        <v>0</v>
      </c>
      <c r="AN64" s="297">
        <f t="shared" si="8"/>
        <v>0</v>
      </c>
      <c r="AO64" s="217">
        <f t="shared" si="9"/>
        <v>0</v>
      </c>
    </row>
    <row r="65" spans="1:41" x14ac:dyDescent="0.2">
      <c r="A65" s="20" t="s">
        <v>114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>
        <v>12</v>
      </c>
      <c r="O65" s="211">
        <v>75</v>
      </c>
      <c r="P65" s="211"/>
      <c r="Q65" s="223"/>
      <c r="R65" s="211">
        <v>0</v>
      </c>
      <c r="S65" s="211"/>
      <c r="T65" s="223">
        <v>15.74</v>
      </c>
      <c r="U65" s="224">
        <v>14.49</v>
      </c>
      <c r="V65" s="224"/>
      <c r="W65" s="223">
        <v>11</v>
      </c>
      <c r="X65" s="211">
        <v>51.95</v>
      </c>
      <c r="Y65" s="211"/>
      <c r="Z65" s="214">
        <f t="shared" si="66"/>
        <v>11</v>
      </c>
      <c r="AA65" s="211">
        <f t="shared" si="67"/>
        <v>51.95</v>
      </c>
      <c r="AB65" s="211"/>
      <c r="AC65" s="219" t="str">
        <f t="shared" si="68"/>
        <v>N.A.</v>
      </c>
      <c r="AD65" s="211">
        <f t="shared" si="69"/>
        <v>0</v>
      </c>
      <c r="AE65" s="211"/>
      <c r="AF65" s="220">
        <f t="shared" si="70"/>
        <v>15.74</v>
      </c>
      <c r="AG65" s="211">
        <f t="shared" si="71"/>
        <v>14.49</v>
      </c>
      <c r="AH65" s="211"/>
      <c r="AI65" s="219">
        <f t="shared" si="72"/>
        <v>12</v>
      </c>
      <c r="AJ65" s="211">
        <f t="shared" si="73"/>
        <v>75</v>
      </c>
      <c r="AK65" s="211"/>
      <c r="AL65" s="221">
        <f t="shared" si="6"/>
        <v>66.44</v>
      </c>
      <c r="AM65" s="221">
        <f t="shared" si="7"/>
        <v>0</v>
      </c>
      <c r="AN65" s="297">
        <f t="shared" si="8"/>
        <v>75</v>
      </c>
      <c r="AO65" s="217">
        <f t="shared" si="9"/>
        <v>0</v>
      </c>
    </row>
    <row r="66" spans="1:41" x14ac:dyDescent="0.2">
      <c r="A66" s="20" t="s">
        <v>116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>
        <v>16.079999999999998</v>
      </c>
      <c r="O66" s="211">
        <v>33.604999999999997</v>
      </c>
      <c r="P66" s="211"/>
      <c r="Q66" s="223"/>
      <c r="R66" s="211">
        <v>0</v>
      </c>
      <c r="S66" s="211"/>
      <c r="T66" s="223">
        <v>16.079999999999998</v>
      </c>
      <c r="U66" s="224">
        <v>48.95</v>
      </c>
      <c r="V66" s="224"/>
      <c r="W66" s="223"/>
      <c r="X66" s="211">
        <v>0</v>
      </c>
      <c r="Y66" s="211"/>
      <c r="Z66" s="214" t="str">
        <f t="shared" si="66"/>
        <v>N.A.</v>
      </c>
      <c r="AA66" s="211">
        <f t="shared" si="67"/>
        <v>0</v>
      </c>
      <c r="AB66" s="211"/>
      <c r="AC66" s="219" t="str">
        <f t="shared" si="68"/>
        <v>N.A.</v>
      </c>
      <c r="AD66" s="211">
        <f t="shared" si="69"/>
        <v>0</v>
      </c>
      <c r="AE66" s="211"/>
      <c r="AF66" s="220">
        <f t="shared" si="70"/>
        <v>16.079999999999998</v>
      </c>
      <c r="AG66" s="211">
        <f t="shared" si="71"/>
        <v>48.95</v>
      </c>
      <c r="AH66" s="211"/>
      <c r="AI66" s="219">
        <f t="shared" si="72"/>
        <v>16.079999999999998</v>
      </c>
      <c r="AJ66" s="211">
        <f t="shared" si="73"/>
        <v>33.604999999999997</v>
      </c>
      <c r="AK66" s="211"/>
      <c r="AL66" s="221">
        <f t="shared" si="6"/>
        <v>48.95</v>
      </c>
      <c r="AM66" s="221">
        <f t="shared" si="7"/>
        <v>0</v>
      </c>
      <c r="AN66" s="297">
        <f t="shared" si="8"/>
        <v>33.604999999999997</v>
      </c>
      <c r="AO66" s="217">
        <f t="shared" si="9"/>
        <v>0</v>
      </c>
    </row>
    <row r="67" spans="1:41" x14ac:dyDescent="0.2">
      <c r="A67" s="20" t="s">
        <v>117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11">
        <v>0</v>
      </c>
      <c r="P67" s="211"/>
      <c r="Q67" s="223"/>
      <c r="R67" s="211">
        <v>0</v>
      </c>
      <c r="S67" s="211"/>
      <c r="T67" s="223">
        <v>16.079999999999998</v>
      </c>
      <c r="U67" s="224">
        <v>11.1</v>
      </c>
      <c r="V67" s="224"/>
      <c r="W67" s="223"/>
      <c r="X67" s="211">
        <v>0</v>
      </c>
      <c r="Y67" s="211"/>
      <c r="Z67" s="214" t="str">
        <f t="shared" si="66"/>
        <v>N.A.</v>
      </c>
      <c r="AA67" s="211">
        <f t="shared" si="67"/>
        <v>0</v>
      </c>
      <c r="AB67" s="211"/>
      <c r="AC67" s="219" t="str">
        <f t="shared" si="68"/>
        <v>N.A.</v>
      </c>
      <c r="AD67" s="211">
        <f t="shared" si="69"/>
        <v>0</v>
      </c>
      <c r="AE67" s="211"/>
      <c r="AF67" s="220">
        <f t="shared" si="70"/>
        <v>16.079999999999998</v>
      </c>
      <c r="AG67" s="211">
        <f t="shared" si="71"/>
        <v>11.1</v>
      </c>
      <c r="AH67" s="211"/>
      <c r="AI67" s="219" t="str">
        <f t="shared" si="72"/>
        <v>N.A.</v>
      </c>
      <c r="AJ67" s="211">
        <f t="shared" si="73"/>
        <v>0</v>
      </c>
      <c r="AK67" s="211"/>
      <c r="AL67" s="221">
        <f t="shared" si="6"/>
        <v>11.1</v>
      </c>
      <c r="AM67" s="221">
        <f t="shared" si="7"/>
        <v>0</v>
      </c>
      <c r="AN67" s="297">
        <f t="shared" si="8"/>
        <v>0</v>
      </c>
      <c r="AO67" s="217">
        <f t="shared" si="9"/>
        <v>0</v>
      </c>
    </row>
    <row r="68" spans="1:41" x14ac:dyDescent="0.2">
      <c r="A68" s="20" t="s">
        <v>118</v>
      </c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>
        <v>16.079999999999998</v>
      </c>
      <c r="O68" s="211">
        <v>51</v>
      </c>
      <c r="P68" s="211"/>
      <c r="Q68" s="223"/>
      <c r="R68" s="211">
        <v>0</v>
      </c>
      <c r="S68" s="211"/>
      <c r="T68" s="223"/>
      <c r="U68" s="224">
        <v>0</v>
      </c>
      <c r="V68" s="224"/>
      <c r="W68" s="223"/>
      <c r="X68" s="211">
        <v>0</v>
      </c>
      <c r="Y68" s="211"/>
      <c r="Z68" s="214" t="str">
        <f t="shared" si="66"/>
        <v>N.A.</v>
      </c>
      <c r="AA68" s="211">
        <f t="shared" si="67"/>
        <v>0</v>
      </c>
      <c r="AB68" s="211"/>
      <c r="AC68" s="219" t="str">
        <f t="shared" si="68"/>
        <v>N.A.</v>
      </c>
      <c r="AD68" s="211">
        <f t="shared" si="69"/>
        <v>0</v>
      </c>
      <c r="AE68" s="211"/>
      <c r="AF68" s="220" t="str">
        <f t="shared" si="70"/>
        <v>N.A.</v>
      </c>
      <c r="AG68" s="211">
        <f t="shared" si="71"/>
        <v>0</v>
      </c>
      <c r="AH68" s="211"/>
      <c r="AI68" s="219">
        <f t="shared" si="72"/>
        <v>16.079999999999998</v>
      </c>
      <c r="AJ68" s="211">
        <f t="shared" si="73"/>
        <v>51</v>
      </c>
      <c r="AK68" s="211"/>
      <c r="AL68" s="221">
        <f t="shared" si="6"/>
        <v>0</v>
      </c>
      <c r="AM68" s="221">
        <f t="shared" si="7"/>
        <v>0</v>
      </c>
      <c r="AN68" s="297">
        <f t="shared" si="8"/>
        <v>51</v>
      </c>
      <c r="AO68" s="217">
        <f t="shared" si="9"/>
        <v>0</v>
      </c>
    </row>
    <row r="69" spans="1:41" x14ac:dyDescent="0.2">
      <c r="A69" s="20" t="s">
        <v>119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11">
        <v>0</v>
      </c>
      <c r="P69" s="211"/>
      <c r="Q69" s="223"/>
      <c r="R69" s="211">
        <v>0</v>
      </c>
      <c r="S69" s="211"/>
      <c r="T69" s="223"/>
      <c r="U69" s="224">
        <v>0</v>
      </c>
      <c r="V69" s="224"/>
      <c r="W69" s="223"/>
      <c r="X69" s="211">
        <v>0</v>
      </c>
      <c r="Y69" s="211"/>
      <c r="Z69" s="214" t="str">
        <f t="shared" ref="Z69:Z74" si="74">IF(AA69=0,"N.A.",((K69*L69)+(W69*X69))/AA69)</f>
        <v>N.A.</v>
      </c>
      <c r="AA69" s="211">
        <f t="shared" ref="AA69:AA74" si="75">+L69+X69</f>
        <v>0</v>
      </c>
      <c r="AB69" s="211"/>
      <c r="AC69" s="219" t="str">
        <f t="shared" ref="AC69:AC74" si="76">IF(AD69=0,"N.A.",((E69*F69)+(Q69*R69))/AD69)</f>
        <v>N.A.</v>
      </c>
      <c r="AD69" s="211">
        <f t="shared" ref="AD69:AD74" si="77">+F69+R69</f>
        <v>0</v>
      </c>
      <c r="AE69" s="211"/>
      <c r="AF69" s="220" t="str">
        <f t="shared" ref="AF69:AF74" si="78">IF(AG69=0,"N.A.",((H69*I69)+(T69*U69))/AG69)</f>
        <v>N.A.</v>
      </c>
      <c r="AG69" s="211">
        <f t="shared" ref="AG69:AG74" si="79">+I69+U69</f>
        <v>0</v>
      </c>
      <c r="AH69" s="211"/>
      <c r="AI69" s="219" t="str">
        <f t="shared" ref="AI69:AI74" si="80">IF(AJ69=0,"N.A.",((B69*C69)+(N69*O69))/AJ69)</f>
        <v>N.A.</v>
      </c>
      <c r="AJ69" s="211">
        <f t="shared" ref="AJ69:AJ74" si="81">+C69+O69</f>
        <v>0</v>
      </c>
      <c r="AK69" s="211"/>
      <c r="AL69" s="221">
        <f t="shared" si="6"/>
        <v>0</v>
      </c>
      <c r="AM69" s="221">
        <f t="shared" si="7"/>
        <v>0</v>
      </c>
      <c r="AN69" s="297">
        <f t="shared" si="8"/>
        <v>0</v>
      </c>
      <c r="AO69" s="217">
        <f t="shared" si="9"/>
        <v>0</v>
      </c>
    </row>
    <row r="70" spans="1:41" x14ac:dyDescent="0.2">
      <c r="A70" s="20" t="s">
        <v>120</v>
      </c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11">
        <v>0</v>
      </c>
      <c r="P70" s="211"/>
      <c r="Q70" s="223"/>
      <c r="R70" s="211">
        <v>0</v>
      </c>
      <c r="S70" s="211"/>
      <c r="T70" s="223">
        <v>16.97</v>
      </c>
      <c r="U70" s="224">
        <v>38.950000000000003</v>
      </c>
      <c r="V70" s="224"/>
      <c r="W70" s="223"/>
      <c r="X70" s="211">
        <v>0</v>
      </c>
      <c r="Y70" s="211"/>
      <c r="Z70" s="214" t="str">
        <f t="shared" si="74"/>
        <v>N.A.</v>
      </c>
      <c r="AA70" s="211">
        <f t="shared" si="75"/>
        <v>0</v>
      </c>
      <c r="AB70" s="211"/>
      <c r="AC70" s="219" t="str">
        <f t="shared" si="76"/>
        <v>N.A.</v>
      </c>
      <c r="AD70" s="211">
        <f t="shared" si="77"/>
        <v>0</v>
      </c>
      <c r="AE70" s="211"/>
      <c r="AF70" s="220">
        <f t="shared" si="78"/>
        <v>16.97</v>
      </c>
      <c r="AG70" s="211">
        <f t="shared" si="79"/>
        <v>38.950000000000003</v>
      </c>
      <c r="AH70" s="211"/>
      <c r="AI70" s="219" t="str">
        <f t="shared" si="80"/>
        <v>N.A.</v>
      </c>
      <c r="AJ70" s="211">
        <f t="shared" si="81"/>
        <v>0</v>
      </c>
      <c r="AK70" s="211"/>
      <c r="AL70" s="221">
        <f t="shared" si="6"/>
        <v>38.950000000000003</v>
      </c>
      <c r="AM70" s="221">
        <f t="shared" si="7"/>
        <v>0</v>
      </c>
      <c r="AN70" s="297">
        <f t="shared" si="8"/>
        <v>0</v>
      </c>
      <c r="AO70" s="217">
        <f t="shared" si="9"/>
        <v>0</v>
      </c>
    </row>
    <row r="71" spans="1:41" x14ac:dyDescent="0.2">
      <c r="A71" s="20" t="s">
        <v>121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11">
        <v>0</v>
      </c>
      <c r="P71" s="211"/>
      <c r="Q71" s="223"/>
      <c r="R71" s="211">
        <v>0</v>
      </c>
      <c r="S71" s="211"/>
      <c r="T71" s="223"/>
      <c r="U71" s="224">
        <v>0</v>
      </c>
      <c r="V71" s="224"/>
      <c r="W71" s="223"/>
      <c r="X71" s="211">
        <v>0</v>
      </c>
      <c r="Y71" s="211"/>
      <c r="Z71" s="214" t="str">
        <f t="shared" si="74"/>
        <v>N.A.</v>
      </c>
      <c r="AA71" s="211">
        <f t="shared" si="75"/>
        <v>0</v>
      </c>
      <c r="AB71" s="211"/>
      <c r="AC71" s="219" t="str">
        <f t="shared" si="76"/>
        <v>N.A.</v>
      </c>
      <c r="AD71" s="211">
        <f t="shared" si="77"/>
        <v>0</v>
      </c>
      <c r="AE71" s="211"/>
      <c r="AF71" s="220" t="str">
        <f t="shared" si="78"/>
        <v>N.A.</v>
      </c>
      <c r="AG71" s="211">
        <f t="shared" si="79"/>
        <v>0</v>
      </c>
      <c r="AH71" s="211"/>
      <c r="AI71" s="219" t="str">
        <f t="shared" si="80"/>
        <v>N.A.</v>
      </c>
      <c r="AJ71" s="211">
        <f t="shared" si="81"/>
        <v>0</v>
      </c>
      <c r="AK71" s="211"/>
      <c r="AL71" s="221">
        <f t="shared" si="6"/>
        <v>0</v>
      </c>
      <c r="AM71" s="221">
        <f t="shared" si="7"/>
        <v>0</v>
      </c>
      <c r="AN71" s="297">
        <f t="shared" si="8"/>
        <v>0</v>
      </c>
      <c r="AO71" s="217">
        <f t="shared" si="9"/>
        <v>0</v>
      </c>
    </row>
    <row r="72" spans="1:41" x14ac:dyDescent="0.2">
      <c r="A72" s="20" t="s">
        <v>122</v>
      </c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>
        <v>17.89</v>
      </c>
      <c r="O72" s="211">
        <v>60</v>
      </c>
      <c r="P72" s="211"/>
      <c r="Q72" s="223"/>
      <c r="R72" s="211">
        <v>0</v>
      </c>
      <c r="S72" s="211"/>
      <c r="T72" s="223">
        <v>16.13</v>
      </c>
      <c r="U72" s="224">
        <v>19.8</v>
      </c>
      <c r="V72" s="224"/>
      <c r="W72" s="223"/>
      <c r="X72" s="211">
        <v>0</v>
      </c>
      <c r="Y72" s="211"/>
      <c r="Z72" s="214" t="str">
        <f t="shared" si="74"/>
        <v>N.A.</v>
      </c>
      <c r="AA72" s="211">
        <f t="shared" si="75"/>
        <v>0</v>
      </c>
      <c r="AB72" s="211"/>
      <c r="AC72" s="219" t="str">
        <f t="shared" si="76"/>
        <v>N.A.</v>
      </c>
      <c r="AD72" s="211">
        <f t="shared" si="77"/>
        <v>0</v>
      </c>
      <c r="AE72" s="211"/>
      <c r="AF72" s="220">
        <f t="shared" si="78"/>
        <v>16.13</v>
      </c>
      <c r="AG72" s="211">
        <f t="shared" si="79"/>
        <v>19.8</v>
      </c>
      <c r="AH72" s="211"/>
      <c r="AI72" s="219">
        <f t="shared" si="80"/>
        <v>17.89</v>
      </c>
      <c r="AJ72" s="211">
        <f t="shared" si="81"/>
        <v>60</v>
      </c>
      <c r="AK72" s="211"/>
      <c r="AL72" s="221">
        <f t="shared" ref="AL72:AL135" si="82">+AA72+AG72</f>
        <v>19.8</v>
      </c>
      <c r="AM72" s="221">
        <f t="shared" ref="AM72:AM135" si="83">+AB72+AH72</f>
        <v>0</v>
      </c>
      <c r="AN72" s="297">
        <f t="shared" ref="AN72:AN135" si="84">+AD72+AJ72</f>
        <v>60</v>
      </c>
      <c r="AO72" s="217">
        <f t="shared" ref="AO72:AO135" si="85">+AE72+AK72</f>
        <v>0</v>
      </c>
    </row>
    <row r="73" spans="1:41" x14ac:dyDescent="0.2">
      <c r="A73" s="20" t="s">
        <v>123</v>
      </c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11">
        <v>0</v>
      </c>
      <c r="P73" s="211"/>
      <c r="Q73" s="223"/>
      <c r="R73" s="211">
        <v>0</v>
      </c>
      <c r="S73" s="211"/>
      <c r="T73" s="223"/>
      <c r="U73" s="224">
        <v>0</v>
      </c>
      <c r="V73" s="224"/>
      <c r="W73" s="223"/>
      <c r="X73" s="211">
        <v>0</v>
      </c>
      <c r="Y73" s="211"/>
      <c r="Z73" s="214" t="str">
        <f t="shared" si="74"/>
        <v>N.A.</v>
      </c>
      <c r="AA73" s="211">
        <f t="shared" si="75"/>
        <v>0</v>
      </c>
      <c r="AB73" s="211"/>
      <c r="AC73" s="219" t="str">
        <f t="shared" si="76"/>
        <v>N.A.</v>
      </c>
      <c r="AD73" s="211">
        <f t="shared" si="77"/>
        <v>0</v>
      </c>
      <c r="AE73" s="211"/>
      <c r="AF73" s="220" t="str">
        <f t="shared" si="78"/>
        <v>N.A.</v>
      </c>
      <c r="AG73" s="211">
        <f t="shared" si="79"/>
        <v>0</v>
      </c>
      <c r="AH73" s="211"/>
      <c r="AI73" s="219" t="str">
        <f t="shared" si="80"/>
        <v>N.A.</v>
      </c>
      <c r="AJ73" s="211">
        <f t="shared" si="81"/>
        <v>0</v>
      </c>
      <c r="AK73" s="211"/>
      <c r="AL73" s="221">
        <f t="shared" si="82"/>
        <v>0</v>
      </c>
      <c r="AM73" s="221">
        <f t="shared" si="83"/>
        <v>0</v>
      </c>
      <c r="AN73" s="297">
        <f t="shared" si="84"/>
        <v>0</v>
      </c>
      <c r="AO73" s="217">
        <f t="shared" si="85"/>
        <v>0</v>
      </c>
    </row>
    <row r="74" spans="1:41" x14ac:dyDescent="0.2">
      <c r="A74" s="20" t="s">
        <v>124</v>
      </c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11">
        <v>0</v>
      </c>
      <c r="P74" s="211"/>
      <c r="Q74" s="223"/>
      <c r="R74" s="211">
        <v>0</v>
      </c>
      <c r="S74" s="211"/>
      <c r="T74" s="223">
        <v>16.22</v>
      </c>
      <c r="U74" s="224">
        <v>34.6</v>
      </c>
      <c r="V74" s="224"/>
      <c r="W74" s="223"/>
      <c r="X74" s="211">
        <v>0</v>
      </c>
      <c r="Y74" s="211"/>
      <c r="Z74" s="214" t="str">
        <f t="shared" si="74"/>
        <v>N.A.</v>
      </c>
      <c r="AA74" s="211">
        <f t="shared" si="75"/>
        <v>0</v>
      </c>
      <c r="AB74" s="211"/>
      <c r="AC74" s="219" t="str">
        <f t="shared" si="76"/>
        <v>N.A.</v>
      </c>
      <c r="AD74" s="211">
        <f t="shared" si="77"/>
        <v>0</v>
      </c>
      <c r="AE74" s="211"/>
      <c r="AF74" s="220">
        <f t="shared" si="78"/>
        <v>16.22</v>
      </c>
      <c r="AG74" s="211">
        <f t="shared" si="79"/>
        <v>34.6</v>
      </c>
      <c r="AH74" s="211"/>
      <c r="AI74" s="219" t="str">
        <f t="shared" si="80"/>
        <v>N.A.</v>
      </c>
      <c r="AJ74" s="211">
        <f t="shared" si="81"/>
        <v>0</v>
      </c>
      <c r="AK74" s="211"/>
      <c r="AL74" s="221">
        <f t="shared" si="82"/>
        <v>34.6</v>
      </c>
      <c r="AM74" s="221">
        <f t="shared" si="83"/>
        <v>0</v>
      </c>
      <c r="AN74" s="297">
        <f t="shared" si="84"/>
        <v>0</v>
      </c>
      <c r="AO74" s="217">
        <f t="shared" si="85"/>
        <v>0</v>
      </c>
    </row>
    <row r="75" spans="1:41" x14ac:dyDescent="0.2">
      <c r="A75" s="20" t="s">
        <v>125</v>
      </c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11">
        <v>0</v>
      </c>
      <c r="P75" s="211"/>
      <c r="Q75" s="223"/>
      <c r="R75" s="211">
        <v>0</v>
      </c>
      <c r="S75" s="211"/>
      <c r="T75" s="223"/>
      <c r="U75" s="224">
        <v>0</v>
      </c>
      <c r="V75" s="224"/>
      <c r="W75" s="223"/>
      <c r="X75" s="211">
        <v>0</v>
      </c>
      <c r="Y75" s="211"/>
      <c r="Z75" s="214" t="str">
        <f t="shared" ref="Z75:Z81" si="86">IF(AA75=0,"N.A.",((K75*L75)+(W75*X75))/AA75)</f>
        <v>N.A.</v>
      </c>
      <c r="AA75" s="211">
        <f t="shared" ref="AA75:AA81" si="87">+L75+X75</f>
        <v>0</v>
      </c>
      <c r="AB75" s="211"/>
      <c r="AC75" s="219" t="str">
        <f t="shared" ref="AC75:AC81" si="88">IF(AD75=0,"N.A.",((E75*F75)+(Q75*R75))/AD75)</f>
        <v>N.A.</v>
      </c>
      <c r="AD75" s="211">
        <f t="shared" ref="AD75:AD81" si="89">+F75+R75</f>
        <v>0</v>
      </c>
      <c r="AE75" s="211"/>
      <c r="AF75" s="220" t="str">
        <f t="shared" ref="AF75:AF81" si="90">IF(AG75=0,"N.A.",((H75*I75)+(T75*U75))/AG75)</f>
        <v>N.A.</v>
      </c>
      <c r="AG75" s="211">
        <f t="shared" ref="AG75:AG81" si="91">+I75+U75</f>
        <v>0</v>
      </c>
      <c r="AH75" s="211"/>
      <c r="AI75" s="219" t="str">
        <f t="shared" ref="AI75:AI81" si="92">IF(AJ75=0,"N.A.",((B75*C75)+(N75*O75))/AJ75)</f>
        <v>N.A.</v>
      </c>
      <c r="AJ75" s="211">
        <f t="shared" ref="AJ75:AJ81" si="93">+C75+O75</f>
        <v>0</v>
      </c>
      <c r="AK75" s="211"/>
      <c r="AL75" s="221">
        <f t="shared" si="82"/>
        <v>0</v>
      </c>
      <c r="AM75" s="221">
        <f t="shared" si="83"/>
        <v>0</v>
      </c>
      <c r="AN75" s="297">
        <f t="shared" si="84"/>
        <v>0</v>
      </c>
      <c r="AO75" s="217">
        <f t="shared" si="85"/>
        <v>0</v>
      </c>
    </row>
    <row r="76" spans="1:41" x14ac:dyDescent="0.2">
      <c r="A76" s="20" t="s">
        <v>115</v>
      </c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11">
        <v>0</v>
      </c>
      <c r="P76" s="211"/>
      <c r="Q76" s="223"/>
      <c r="R76" s="211">
        <v>0</v>
      </c>
      <c r="S76" s="211"/>
      <c r="T76" s="223"/>
      <c r="U76" s="224">
        <v>0</v>
      </c>
      <c r="V76" s="224"/>
      <c r="W76" s="223"/>
      <c r="X76" s="211">
        <v>0</v>
      </c>
      <c r="Y76" s="211"/>
      <c r="Z76" s="214" t="str">
        <f t="shared" si="86"/>
        <v>N.A.</v>
      </c>
      <c r="AA76" s="211">
        <f t="shared" si="87"/>
        <v>0</v>
      </c>
      <c r="AB76" s="211"/>
      <c r="AC76" s="219" t="str">
        <f t="shared" si="88"/>
        <v>N.A.</v>
      </c>
      <c r="AD76" s="211">
        <f t="shared" si="89"/>
        <v>0</v>
      </c>
      <c r="AE76" s="211"/>
      <c r="AF76" s="220" t="str">
        <f t="shared" si="90"/>
        <v>N.A.</v>
      </c>
      <c r="AG76" s="211">
        <f t="shared" si="91"/>
        <v>0</v>
      </c>
      <c r="AH76" s="211"/>
      <c r="AI76" s="219" t="str">
        <f t="shared" si="92"/>
        <v>N.A.</v>
      </c>
      <c r="AJ76" s="211">
        <f t="shared" si="93"/>
        <v>0</v>
      </c>
      <c r="AK76" s="211"/>
      <c r="AL76" s="221">
        <f t="shared" si="82"/>
        <v>0</v>
      </c>
      <c r="AM76" s="221">
        <f t="shared" si="83"/>
        <v>0</v>
      </c>
      <c r="AN76" s="297">
        <f t="shared" si="84"/>
        <v>0</v>
      </c>
      <c r="AO76" s="217">
        <f t="shared" si="85"/>
        <v>0</v>
      </c>
    </row>
    <row r="77" spans="1:41" x14ac:dyDescent="0.2">
      <c r="A77" s="20" t="s">
        <v>126</v>
      </c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11">
        <v>0</v>
      </c>
      <c r="P77" s="211"/>
      <c r="Q77" s="223"/>
      <c r="R77" s="211">
        <v>0</v>
      </c>
      <c r="S77" s="211"/>
      <c r="T77" s="223"/>
      <c r="U77" s="224">
        <v>0</v>
      </c>
      <c r="V77" s="224"/>
      <c r="W77" s="223"/>
      <c r="X77" s="211">
        <v>0</v>
      </c>
      <c r="Y77" s="211"/>
      <c r="Z77" s="214" t="str">
        <f t="shared" si="86"/>
        <v>N.A.</v>
      </c>
      <c r="AA77" s="211">
        <f t="shared" si="87"/>
        <v>0</v>
      </c>
      <c r="AB77" s="211"/>
      <c r="AC77" s="219" t="str">
        <f t="shared" si="88"/>
        <v>N.A.</v>
      </c>
      <c r="AD77" s="211">
        <f t="shared" si="89"/>
        <v>0</v>
      </c>
      <c r="AE77" s="211"/>
      <c r="AF77" s="220" t="str">
        <f t="shared" si="90"/>
        <v>N.A.</v>
      </c>
      <c r="AG77" s="211">
        <f t="shared" si="91"/>
        <v>0</v>
      </c>
      <c r="AH77" s="211"/>
      <c r="AI77" s="219" t="str">
        <f t="shared" si="92"/>
        <v>N.A.</v>
      </c>
      <c r="AJ77" s="211">
        <f t="shared" si="93"/>
        <v>0</v>
      </c>
      <c r="AK77" s="211"/>
      <c r="AL77" s="221">
        <f t="shared" si="82"/>
        <v>0</v>
      </c>
      <c r="AM77" s="221">
        <f t="shared" si="83"/>
        <v>0</v>
      </c>
      <c r="AN77" s="297">
        <f t="shared" si="84"/>
        <v>0</v>
      </c>
      <c r="AO77" s="217">
        <f t="shared" si="85"/>
        <v>0</v>
      </c>
    </row>
    <row r="78" spans="1:41" x14ac:dyDescent="0.2">
      <c r="A78" s="20" t="s">
        <v>127</v>
      </c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11">
        <v>0</v>
      </c>
      <c r="P78" s="211"/>
      <c r="Q78" s="223"/>
      <c r="R78" s="211">
        <v>0</v>
      </c>
      <c r="S78" s="211"/>
      <c r="T78" s="223">
        <v>17.09</v>
      </c>
      <c r="U78" s="224">
        <v>31.05</v>
      </c>
      <c r="V78" s="224"/>
      <c r="W78" s="223"/>
      <c r="X78" s="211">
        <v>0</v>
      </c>
      <c r="Y78" s="211"/>
      <c r="Z78" s="214" t="str">
        <f t="shared" si="86"/>
        <v>N.A.</v>
      </c>
      <c r="AA78" s="211">
        <f t="shared" si="87"/>
        <v>0</v>
      </c>
      <c r="AB78" s="211"/>
      <c r="AC78" s="219" t="str">
        <f t="shared" si="88"/>
        <v>N.A.</v>
      </c>
      <c r="AD78" s="211">
        <f t="shared" si="89"/>
        <v>0</v>
      </c>
      <c r="AE78" s="211"/>
      <c r="AF78" s="220">
        <f t="shared" si="90"/>
        <v>17.09</v>
      </c>
      <c r="AG78" s="211">
        <f t="shared" si="91"/>
        <v>31.05</v>
      </c>
      <c r="AH78" s="211"/>
      <c r="AI78" s="219" t="str">
        <f t="shared" si="92"/>
        <v>N.A.</v>
      </c>
      <c r="AJ78" s="211">
        <f t="shared" si="93"/>
        <v>0</v>
      </c>
      <c r="AK78" s="211"/>
      <c r="AL78" s="221">
        <f t="shared" si="82"/>
        <v>31.05</v>
      </c>
      <c r="AM78" s="221">
        <f t="shared" si="83"/>
        <v>0</v>
      </c>
      <c r="AN78" s="297">
        <f t="shared" si="84"/>
        <v>0</v>
      </c>
      <c r="AO78" s="217">
        <f t="shared" si="85"/>
        <v>0</v>
      </c>
    </row>
    <row r="79" spans="1:41" x14ac:dyDescent="0.2">
      <c r="A79" s="20" t="s">
        <v>128</v>
      </c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11">
        <v>0</v>
      </c>
      <c r="P79" s="211"/>
      <c r="Q79" s="223"/>
      <c r="R79" s="211">
        <v>0</v>
      </c>
      <c r="S79" s="211"/>
      <c r="T79" s="223"/>
      <c r="U79" s="224"/>
      <c r="V79" s="224"/>
      <c r="W79" s="223"/>
      <c r="X79" s="211">
        <v>0</v>
      </c>
      <c r="Y79" s="211"/>
      <c r="Z79" s="214" t="str">
        <f t="shared" si="86"/>
        <v>N.A.</v>
      </c>
      <c r="AA79" s="211">
        <f t="shared" si="87"/>
        <v>0</v>
      </c>
      <c r="AB79" s="211"/>
      <c r="AC79" s="219" t="str">
        <f t="shared" si="88"/>
        <v>N.A.</v>
      </c>
      <c r="AD79" s="211">
        <f t="shared" si="89"/>
        <v>0</v>
      </c>
      <c r="AE79" s="211"/>
      <c r="AF79" s="220" t="str">
        <f t="shared" si="90"/>
        <v>N.A.</v>
      </c>
      <c r="AG79" s="211">
        <f t="shared" si="91"/>
        <v>0</v>
      </c>
      <c r="AH79" s="211"/>
      <c r="AI79" s="219" t="str">
        <f t="shared" si="92"/>
        <v>N.A.</v>
      </c>
      <c r="AJ79" s="211">
        <f t="shared" si="93"/>
        <v>0</v>
      </c>
      <c r="AK79" s="211"/>
      <c r="AL79" s="221">
        <f t="shared" si="82"/>
        <v>0</v>
      </c>
      <c r="AM79" s="221">
        <f t="shared" si="83"/>
        <v>0</v>
      </c>
      <c r="AN79" s="297">
        <f t="shared" si="84"/>
        <v>0</v>
      </c>
      <c r="AO79" s="217">
        <f t="shared" si="85"/>
        <v>0</v>
      </c>
    </row>
    <row r="80" spans="1:41" x14ac:dyDescent="0.2">
      <c r="A80" s="20" t="s">
        <v>129</v>
      </c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11">
        <v>0</v>
      </c>
      <c r="P80" s="211"/>
      <c r="Q80" s="223"/>
      <c r="R80" s="211">
        <v>0</v>
      </c>
      <c r="S80" s="211"/>
      <c r="T80" s="223"/>
      <c r="U80" s="224"/>
      <c r="V80" s="224"/>
      <c r="W80" s="223"/>
      <c r="X80" s="211">
        <v>0</v>
      </c>
      <c r="Y80" s="211"/>
      <c r="Z80" s="214" t="str">
        <f t="shared" si="86"/>
        <v>N.A.</v>
      </c>
      <c r="AA80" s="211">
        <f t="shared" si="87"/>
        <v>0</v>
      </c>
      <c r="AB80" s="211"/>
      <c r="AC80" s="219" t="str">
        <f t="shared" si="88"/>
        <v>N.A.</v>
      </c>
      <c r="AD80" s="211">
        <f t="shared" si="89"/>
        <v>0</v>
      </c>
      <c r="AE80" s="211"/>
      <c r="AF80" s="220" t="str">
        <f t="shared" si="90"/>
        <v>N.A.</v>
      </c>
      <c r="AG80" s="211">
        <f t="shared" si="91"/>
        <v>0</v>
      </c>
      <c r="AH80" s="211"/>
      <c r="AI80" s="219" t="str">
        <f t="shared" si="92"/>
        <v>N.A.</v>
      </c>
      <c r="AJ80" s="211">
        <f t="shared" si="93"/>
        <v>0</v>
      </c>
      <c r="AK80" s="211"/>
      <c r="AL80" s="221">
        <f t="shared" si="82"/>
        <v>0</v>
      </c>
      <c r="AM80" s="221">
        <f t="shared" si="83"/>
        <v>0</v>
      </c>
      <c r="AN80" s="297">
        <f t="shared" si="84"/>
        <v>0</v>
      </c>
      <c r="AO80" s="217">
        <f t="shared" si="85"/>
        <v>0</v>
      </c>
    </row>
    <row r="81" spans="1:41" x14ac:dyDescent="0.2">
      <c r="A81" s="20" t="s">
        <v>130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11">
        <v>0</v>
      </c>
      <c r="P81" s="211"/>
      <c r="Q81" s="223"/>
      <c r="R81" s="211">
        <v>0</v>
      </c>
      <c r="S81" s="211"/>
      <c r="T81" s="223"/>
      <c r="U81" s="224"/>
      <c r="V81" s="224"/>
      <c r="W81" s="223"/>
      <c r="X81" s="211">
        <v>0</v>
      </c>
      <c r="Y81" s="211"/>
      <c r="Z81" s="214" t="str">
        <f t="shared" si="86"/>
        <v>N.A.</v>
      </c>
      <c r="AA81" s="211">
        <f t="shared" si="87"/>
        <v>0</v>
      </c>
      <c r="AB81" s="211"/>
      <c r="AC81" s="219" t="str">
        <f t="shared" si="88"/>
        <v>N.A.</v>
      </c>
      <c r="AD81" s="211">
        <f t="shared" si="89"/>
        <v>0</v>
      </c>
      <c r="AE81" s="211"/>
      <c r="AF81" s="220" t="str">
        <f t="shared" si="90"/>
        <v>N.A.</v>
      </c>
      <c r="AG81" s="211">
        <f t="shared" si="91"/>
        <v>0</v>
      </c>
      <c r="AH81" s="211"/>
      <c r="AI81" s="219" t="str">
        <f t="shared" si="92"/>
        <v>N.A.</v>
      </c>
      <c r="AJ81" s="211">
        <f t="shared" si="93"/>
        <v>0</v>
      </c>
      <c r="AK81" s="211"/>
      <c r="AL81" s="221">
        <f t="shared" si="82"/>
        <v>0</v>
      </c>
      <c r="AM81" s="221">
        <f t="shared" si="83"/>
        <v>0</v>
      </c>
      <c r="AN81" s="297">
        <f t="shared" si="84"/>
        <v>0</v>
      </c>
      <c r="AO81" s="217">
        <f t="shared" si="85"/>
        <v>0</v>
      </c>
    </row>
    <row r="82" spans="1:41" x14ac:dyDescent="0.2">
      <c r="A82" s="20" t="s">
        <v>131</v>
      </c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11">
        <v>0</v>
      </c>
      <c r="P82" s="211"/>
      <c r="Q82" s="223"/>
      <c r="R82" s="211">
        <v>0</v>
      </c>
      <c r="S82" s="211"/>
      <c r="T82" s="223"/>
      <c r="U82" s="224"/>
      <c r="V82" s="224"/>
      <c r="W82" s="223"/>
      <c r="X82" s="211">
        <v>0</v>
      </c>
      <c r="Y82" s="211"/>
      <c r="Z82" s="214" t="str">
        <f t="shared" ref="Z82:Z87" si="94">IF(AA82=0,"N.A.",((K82*L82)+(W82*X82))/AA82)</f>
        <v>N.A.</v>
      </c>
      <c r="AA82" s="211">
        <f t="shared" ref="AA82:AA87" si="95">+L82+X82</f>
        <v>0</v>
      </c>
      <c r="AB82" s="211"/>
      <c r="AC82" s="219" t="str">
        <f t="shared" ref="AC82:AC87" si="96">IF(AD82=0,"N.A.",((E82*F82)+(Q82*R82))/AD82)</f>
        <v>N.A.</v>
      </c>
      <c r="AD82" s="211">
        <f t="shared" ref="AD82:AD87" si="97">+F82+R82</f>
        <v>0</v>
      </c>
      <c r="AE82" s="211"/>
      <c r="AF82" s="220" t="str">
        <f t="shared" ref="AF82:AF87" si="98">IF(AG82=0,"N.A.",((H82*I82)+(T82*U82))/AG82)</f>
        <v>N.A.</v>
      </c>
      <c r="AG82" s="211">
        <f t="shared" ref="AG82:AG87" si="99">+I82+U82</f>
        <v>0</v>
      </c>
      <c r="AH82" s="211"/>
      <c r="AI82" s="219" t="str">
        <f t="shared" ref="AI82:AI87" si="100">IF(AJ82=0,"N.A.",((B82*C82)+(N82*O82))/AJ82)</f>
        <v>N.A.</v>
      </c>
      <c r="AJ82" s="211">
        <f t="shared" ref="AJ82:AJ87" si="101">+C82+O82</f>
        <v>0</v>
      </c>
      <c r="AK82" s="211"/>
      <c r="AL82" s="221">
        <f t="shared" si="82"/>
        <v>0</v>
      </c>
      <c r="AM82" s="221">
        <f t="shared" si="83"/>
        <v>0</v>
      </c>
      <c r="AN82" s="297">
        <f t="shared" si="84"/>
        <v>0</v>
      </c>
      <c r="AO82" s="217">
        <f t="shared" si="85"/>
        <v>0</v>
      </c>
    </row>
    <row r="83" spans="1:41" x14ac:dyDescent="0.2">
      <c r="A83" s="20" t="s">
        <v>132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11">
        <v>0</v>
      </c>
      <c r="P83" s="211"/>
      <c r="Q83" s="223"/>
      <c r="R83" s="211">
        <v>0</v>
      </c>
      <c r="S83" s="211"/>
      <c r="T83" s="223"/>
      <c r="U83" s="224"/>
      <c r="V83" s="224"/>
      <c r="W83" s="223"/>
      <c r="X83" s="211">
        <v>0</v>
      </c>
      <c r="Y83" s="211"/>
      <c r="Z83" s="214" t="str">
        <f t="shared" si="94"/>
        <v>N.A.</v>
      </c>
      <c r="AA83" s="211">
        <f t="shared" si="95"/>
        <v>0</v>
      </c>
      <c r="AB83" s="211"/>
      <c r="AC83" s="219" t="str">
        <f t="shared" si="96"/>
        <v>N.A.</v>
      </c>
      <c r="AD83" s="211">
        <f t="shared" si="97"/>
        <v>0</v>
      </c>
      <c r="AE83" s="211"/>
      <c r="AF83" s="220" t="str">
        <f t="shared" si="98"/>
        <v>N.A.</v>
      </c>
      <c r="AG83" s="211">
        <f t="shared" si="99"/>
        <v>0</v>
      </c>
      <c r="AH83" s="211"/>
      <c r="AI83" s="219" t="str">
        <f t="shared" si="100"/>
        <v>N.A.</v>
      </c>
      <c r="AJ83" s="211">
        <f t="shared" si="101"/>
        <v>0</v>
      </c>
      <c r="AK83" s="211"/>
      <c r="AL83" s="221">
        <f t="shared" si="82"/>
        <v>0</v>
      </c>
      <c r="AM83" s="221">
        <f t="shared" si="83"/>
        <v>0</v>
      </c>
      <c r="AN83" s="297">
        <f t="shared" si="84"/>
        <v>0</v>
      </c>
      <c r="AO83" s="217">
        <f t="shared" si="85"/>
        <v>0</v>
      </c>
    </row>
    <row r="84" spans="1:41" x14ac:dyDescent="0.2">
      <c r="A84" s="20" t="s">
        <v>133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11">
        <v>0</v>
      </c>
      <c r="P84" s="211"/>
      <c r="Q84" s="223"/>
      <c r="R84" s="211">
        <v>0</v>
      </c>
      <c r="S84" s="211"/>
      <c r="T84" s="223"/>
      <c r="U84" s="224"/>
      <c r="V84" s="224"/>
      <c r="W84" s="223"/>
      <c r="X84" s="211">
        <v>0</v>
      </c>
      <c r="Y84" s="211"/>
      <c r="Z84" s="214" t="str">
        <f t="shared" si="94"/>
        <v>N.A.</v>
      </c>
      <c r="AA84" s="211">
        <f t="shared" si="95"/>
        <v>0</v>
      </c>
      <c r="AB84" s="211"/>
      <c r="AC84" s="219" t="str">
        <f t="shared" si="96"/>
        <v>N.A.</v>
      </c>
      <c r="AD84" s="211">
        <f t="shared" si="97"/>
        <v>0</v>
      </c>
      <c r="AE84" s="211"/>
      <c r="AF84" s="220" t="str">
        <f t="shared" si="98"/>
        <v>N.A.</v>
      </c>
      <c r="AG84" s="211">
        <f t="shared" si="99"/>
        <v>0</v>
      </c>
      <c r="AH84" s="211"/>
      <c r="AI84" s="219" t="str">
        <f t="shared" si="100"/>
        <v>N.A.</v>
      </c>
      <c r="AJ84" s="211">
        <f t="shared" si="101"/>
        <v>0</v>
      </c>
      <c r="AK84" s="211"/>
      <c r="AL84" s="221">
        <f t="shared" si="82"/>
        <v>0</v>
      </c>
      <c r="AM84" s="221">
        <f t="shared" si="83"/>
        <v>0</v>
      </c>
      <c r="AN84" s="297">
        <f t="shared" si="84"/>
        <v>0</v>
      </c>
      <c r="AO84" s="217">
        <f t="shared" si="85"/>
        <v>0</v>
      </c>
    </row>
    <row r="85" spans="1:41" x14ac:dyDescent="0.2">
      <c r="A85" s="20" t="s">
        <v>134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11">
        <v>0</v>
      </c>
      <c r="P85" s="211"/>
      <c r="Q85" s="223"/>
      <c r="R85" s="211">
        <v>0</v>
      </c>
      <c r="S85" s="211"/>
      <c r="T85" s="223"/>
      <c r="U85" s="224"/>
      <c r="V85" s="224"/>
      <c r="W85" s="223"/>
      <c r="X85" s="211">
        <v>0</v>
      </c>
      <c r="Y85" s="211"/>
      <c r="Z85" s="214" t="str">
        <f t="shared" si="94"/>
        <v>N.A.</v>
      </c>
      <c r="AA85" s="211">
        <f t="shared" si="95"/>
        <v>0</v>
      </c>
      <c r="AB85" s="211"/>
      <c r="AC85" s="219" t="str">
        <f t="shared" si="96"/>
        <v>N.A.</v>
      </c>
      <c r="AD85" s="211">
        <f t="shared" si="97"/>
        <v>0</v>
      </c>
      <c r="AE85" s="211"/>
      <c r="AF85" s="220" t="str">
        <f t="shared" si="98"/>
        <v>N.A.</v>
      </c>
      <c r="AG85" s="211">
        <f t="shared" si="99"/>
        <v>0</v>
      </c>
      <c r="AH85" s="211"/>
      <c r="AI85" s="219" t="str">
        <f t="shared" si="100"/>
        <v>N.A.</v>
      </c>
      <c r="AJ85" s="211">
        <f t="shared" si="101"/>
        <v>0</v>
      </c>
      <c r="AK85" s="211"/>
      <c r="AL85" s="221">
        <f t="shared" si="82"/>
        <v>0</v>
      </c>
      <c r="AM85" s="221">
        <f t="shared" si="83"/>
        <v>0</v>
      </c>
      <c r="AN85" s="297">
        <f t="shared" si="84"/>
        <v>0</v>
      </c>
      <c r="AO85" s="217">
        <f t="shared" si="85"/>
        <v>0</v>
      </c>
    </row>
    <row r="86" spans="1:41" x14ac:dyDescent="0.2">
      <c r="A86" s="20" t="s">
        <v>135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11">
        <v>0</v>
      </c>
      <c r="P86" s="211"/>
      <c r="Q86" s="223"/>
      <c r="R86" s="211">
        <v>0</v>
      </c>
      <c r="S86" s="211"/>
      <c r="T86" s="223"/>
      <c r="U86" s="224"/>
      <c r="V86" s="224"/>
      <c r="W86" s="223"/>
      <c r="X86" s="211">
        <v>0</v>
      </c>
      <c r="Y86" s="211"/>
      <c r="Z86" s="214" t="str">
        <f t="shared" si="94"/>
        <v>N.A.</v>
      </c>
      <c r="AA86" s="211">
        <f t="shared" si="95"/>
        <v>0</v>
      </c>
      <c r="AB86" s="211"/>
      <c r="AC86" s="219" t="str">
        <f t="shared" si="96"/>
        <v>N.A.</v>
      </c>
      <c r="AD86" s="211">
        <f t="shared" si="97"/>
        <v>0</v>
      </c>
      <c r="AE86" s="211"/>
      <c r="AF86" s="220" t="str">
        <f t="shared" si="98"/>
        <v>N.A.</v>
      </c>
      <c r="AG86" s="211">
        <f t="shared" si="99"/>
        <v>0</v>
      </c>
      <c r="AH86" s="211"/>
      <c r="AI86" s="219" t="str">
        <f t="shared" si="100"/>
        <v>N.A.</v>
      </c>
      <c r="AJ86" s="211">
        <f t="shared" si="101"/>
        <v>0</v>
      </c>
      <c r="AK86" s="211"/>
      <c r="AL86" s="221">
        <f t="shared" si="82"/>
        <v>0</v>
      </c>
      <c r="AM86" s="221">
        <f t="shared" si="83"/>
        <v>0</v>
      </c>
      <c r="AN86" s="297">
        <f t="shared" si="84"/>
        <v>0</v>
      </c>
      <c r="AO86" s="217">
        <f t="shared" si="85"/>
        <v>0</v>
      </c>
    </row>
    <row r="87" spans="1:41" x14ac:dyDescent="0.2">
      <c r="A87" s="20" t="s">
        <v>137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11">
        <v>0</v>
      </c>
      <c r="P87" s="211"/>
      <c r="Q87" s="223"/>
      <c r="R87" s="211">
        <v>0</v>
      </c>
      <c r="S87" s="211"/>
      <c r="T87" s="223"/>
      <c r="U87" s="224"/>
      <c r="V87" s="224"/>
      <c r="W87" s="223"/>
      <c r="X87" s="211">
        <v>0</v>
      </c>
      <c r="Y87" s="211"/>
      <c r="Z87" s="214" t="str">
        <f t="shared" si="94"/>
        <v>N.A.</v>
      </c>
      <c r="AA87" s="211">
        <f t="shared" si="95"/>
        <v>0</v>
      </c>
      <c r="AB87" s="211"/>
      <c r="AC87" s="219" t="str">
        <f t="shared" si="96"/>
        <v>N.A.</v>
      </c>
      <c r="AD87" s="211">
        <f t="shared" si="97"/>
        <v>0</v>
      </c>
      <c r="AE87" s="211"/>
      <c r="AF87" s="220" t="str">
        <f t="shared" si="98"/>
        <v>N.A.</v>
      </c>
      <c r="AG87" s="211">
        <f t="shared" si="99"/>
        <v>0</v>
      </c>
      <c r="AH87" s="211"/>
      <c r="AI87" s="219" t="str">
        <f t="shared" si="100"/>
        <v>N.A.</v>
      </c>
      <c r="AJ87" s="211">
        <f t="shared" si="101"/>
        <v>0</v>
      </c>
      <c r="AK87" s="211"/>
      <c r="AL87" s="221">
        <f t="shared" si="82"/>
        <v>0</v>
      </c>
      <c r="AM87" s="221">
        <f t="shared" si="83"/>
        <v>0</v>
      </c>
      <c r="AN87" s="297">
        <f t="shared" si="84"/>
        <v>0</v>
      </c>
      <c r="AO87" s="217">
        <f t="shared" si="85"/>
        <v>0</v>
      </c>
    </row>
    <row r="88" spans="1:41" x14ac:dyDescent="0.2">
      <c r="A88" s="20" t="s">
        <v>138</v>
      </c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11">
        <v>0</v>
      </c>
      <c r="P88" s="211"/>
      <c r="Q88" s="223"/>
      <c r="R88" s="211">
        <v>0</v>
      </c>
      <c r="S88" s="211"/>
      <c r="T88" s="223"/>
      <c r="U88" s="224"/>
      <c r="V88" s="224"/>
      <c r="W88" s="223">
        <v>11</v>
      </c>
      <c r="X88" s="211">
        <v>10</v>
      </c>
      <c r="Y88" s="211"/>
      <c r="Z88" s="214">
        <f t="shared" ref="Z88:Z93" si="102">IF(AA88=0,"N.A.",((K88*L88)+(W88*X88))/AA88)</f>
        <v>11</v>
      </c>
      <c r="AA88" s="211">
        <f t="shared" ref="AA88:AA93" si="103">+L88+X88</f>
        <v>10</v>
      </c>
      <c r="AB88" s="211"/>
      <c r="AC88" s="219" t="str">
        <f t="shared" ref="AC88:AC93" si="104">IF(AD88=0,"N.A.",((E88*F88)+(Q88*R88))/AD88)</f>
        <v>N.A.</v>
      </c>
      <c r="AD88" s="211">
        <f t="shared" ref="AD88:AD93" si="105">+F88+R88</f>
        <v>0</v>
      </c>
      <c r="AE88" s="211"/>
      <c r="AF88" s="220" t="str">
        <f t="shared" ref="AF88:AF93" si="106">IF(AG88=0,"N.A.",((H88*I88)+(T88*U88))/AG88)</f>
        <v>N.A.</v>
      </c>
      <c r="AG88" s="211">
        <f t="shared" ref="AG88:AG93" si="107">+I88+U88</f>
        <v>0</v>
      </c>
      <c r="AH88" s="211"/>
      <c r="AI88" s="219" t="str">
        <f t="shared" ref="AI88:AI93" si="108">IF(AJ88=0,"N.A.",((B88*C88)+(N88*O88))/AJ88)</f>
        <v>N.A.</v>
      </c>
      <c r="AJ88" s="211">
        <f t="shared" ref="AJ88:AJ93" si="109">+C88+O88</f>
        <v>0</v>
      </c>
      <c r="AK88" s="211"/>
      <c r="AL88" s="221">
        <f t="shared" si="82"/>
        <v>10</v>
      </c>
      <c r="AM88" s="221">
        <f t="shared" si="83"/>
        <v>0</v>
      </c>
      <c r="AN88" s="297">
        <f t="shared" si="84"/>
        <v>0</v>
      </c>
      <c r="AO88" s="217">
        <f t="shared" si="85"/>
        <v>0</v>
      </c>
    </row>
    <row r="89" spans="1:41" x14ac:dyDescent="0.2">
      <c r="A89" s="20" t="s">
        <v>139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11">
        <v>0</v>
      </c>
      <c r="P89" s="211"/>
      <c r="Q89" s="223"/>
      <c r="R89" s="211">
        <v>0</v>
      </c>
      <c r="S89" s="211"/>
      <c r="T89" s="223"/>
      <c r="U89" s="224"/>
      <c r="V89" s="224"/>
      <c r="W89" s="223"/>
      <c r="X89" s="211">
        <v>0</v>
      </c>
      <c r="Y89" s="211"/>
      <c r="Z89" s="214" t="str">
        <f t="shared" si="102"/>
        <v>N.A.</v>
      </c>
      <c r="AA89" s="211">
        <f t="shared" si="103"/>
        <v>0</v>
      </c>
      <c r="AB89" s="211"/>
      <c r="AC89" s="219" t="str">
        <f t="shared" si="104"/>
        <v>N.A.</v>
      </c>
      <c r="AD89" s="211">
        <f t="shared" si="105"/>
        <v>0</v>
      </c>
      <c r="AE89" s="211"/>
      <c r="AF89" s="220" t="str">
        <f t="shared" si="106"/>
        <v>N.A.</v>
      </c>
      <c r="AG89" s="211">
        <f t="shared" si="107"/>
        <v>0</v>
      </c>
      <c r="AH89" s="211"/>
      <c r="AI89" s="219" t="str">
        <f t="shared" si="108"/>
        <v>N.A.</v>
      </c>
      <c r="AJ89" s="211">
        <f t="shared" si="109"/>
        <v>0</v>
      </c>
      <c r="AK89" s="211"/>
      <c r="AL89" s="221">
        <f t="shared" si="82"/>
        <v>0</v>
      </c>
      <c r="AM89" s="221">
        <f t="shared" si="83"/>
        <v>0</v>
      </c>
      <c r="AN89" s="297">
        <f t="shared" si="84"/>
        <v>0</v>
      </c>
      <c r="AO89" s="217">
        <f t="shared" si="85"/>
        <v>0</v>
      </c>
    </row>
    <row r="90" spans="1:41" x14ac:dyDescent="0.2">
      <c r="A90" s="20" t="s">
        <v>140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11">
        <v>0</v>
      </c>
      <c r="P90" s="211"/>
      <c r="Q90" s="223"/>
      <c r="R90" s="211">
        <v>0</v>
      </c>
      <c r="S90" s="211"/>
      <c r="T90" s="223">
        <v>17.399999999999999</v>
      </c>
      <c r="U90" s="224">
        <v>48.51</v>
      </c>
      <c r="V90" s="224"/>
      <c r="W90" s="223"/>
      <c r="X90" s="211">
        <v>0</v>
      </c>
      <c r="Y90" s="211"/>
      <c r="Z90" s="214" t="str">
        <f t="shared" si="102"/>
        <v>N.A.</v>
      </c>
      <c r="AA90" s="211">
        <f t="shared" si="103"/>
        <v>0</v>
      </c>
      <c r="AB90" s="211"/>
      <c r="AC90" s="219" t="str">
        <f t="shared" si="104"/>
        <v>N.A.</v>
      </c>
      <c r="AD90" s="211">
        <f t="shared" si="105"/>
        <v>0</v>
      </c>
      <c r="AE90" s="211"/>
      <c r="AF90" s="220">
        <f t="shared" si="106"/>
        <v>17.399999999999999</v>
      </c>
      <c r="AG90" s="211">
        <f t="shared" si="107"/>
        <v>48.51</v>
      </c>
      <c r="AH90" s="211"/>
      <c r="AI90" s="219" t="str">
        <f t="shared" si="108"/>
        <v>N.A.</v>
      </c>
      <c r="AJ90" s="211">
        <f t="shared" si="109"/>
        <v>0</v>
      </c>
      <c r="AK90" s="211"/>
      <c r="AL90" s="221">
        <f t="shared" si="82"/>
        <v>48.51</v>
      </c>
      <c r="AM90" s="221">
        <f t="shared" si="83"/>
        <v>0</v>
      </c>
      <c r="AN90" s="297">
        <f t="shared" si="84"/>
        <v>0</v>
      </c>
      <c r="AO90" s="217">
        <f t="shared" si="85"/>
        <v>0</v>
      </c>
    </row>
    <row r="91" spans="1:41" x14ac:dyDescent="0.2">
      <c r="A91" s="20" t="s">
        <v>141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11">
        <v>0</v>
      </c>
      <c r="P91" s="211"/>
      <c r="Q91" s="223"/>
      <c r="R91" s="211">
        <v>0</v>
      </c>
      <c r="S91" s="211"/>
      <c r="T91" s="223"/>
      <c r="U91" s="224"/>
      <c r="V91" s="224"/>
      <c r="W91" s="223"/>
      <c r="X91" s="211">
        <v>0</v>
      </c>
      <c r="Y91" s="211"/>
      <c r="Z91" s="214" t="str">
        <f t="shared" si="102"/>
        <v>N.A.</v>
      </c>
      <c r="AA91" s="211">
        <f t="shared" si="103"/>
        <v>0</v>
      </c>
      <c r="AB91" s="211"/>
      <c r="AC91" s="219" t="str">
        <f t="shared" si="104"/>
        <v>N.A.</v>
      </c>
      <c r="AD91" s="211">
        <f t="shared" si="105"/>
        <v>0</v>
      </c>
      <c r="AE91" s="211"/>
      <c r="AF91" s="220" t="str">
        <f t="shared" si="106"/>
        <v>N.A.</v>
      </c>
      <c r="AG91" s="211">
        <f t="shared" si="107"/>
        <v>0</v>
      </c>
      <c r="AH91" s="211"/>
      <c r="AI91" s="219" t="str">
        <f t="shared" si="108"/>
        <v>N.A.</v>
      </c>
      <c r="AJ91" s="211">
        <f t="shared" si="109"/>
        <v>0</v>
      </c>
      <c r="AK91" s="211"/>
      <c r="AL91" s="221">
        <f t="shared" si="82"/>
        <v>0</v>
      </c>
      <c r="AM91" s="221">
        <f t="shared" si="83"/>
        <v>0</v>
      </c>
      <c r="AN91" s="297">
        <f t="shared" si="84"/>
        <v>0</v>
      </c>
      <c r="AO91" s="217">
        <f t="shared" si="85"/>
        <v>0</v>
      </c>
    </row>
    <row r="92" spans="1:41" x14ac:dyDescent="0.2">
      <c r="A92" s="20" t="s">
        <v>142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11">
        <v>0</v>
      </c>
      <c r="P92" s="211"/>
      <c r="Q92" s="223"/>
      <c r="R92" s="211">
        <v>0</v>
      </c>
      <c r="S92" s="211"/>
      <c r="T92" s="223"/>
      <c r="U92" s="224"/>
      <c r="V92" s="224"/>
      <c r="W92" s="223"/>
      <c r="X92" s="211">
        <v>0</v>
      </c>
      <c r="Y92" s="211"/>
      <c r="Z92" s="214" t="str">
        <f t="shared" si="102"/>
        <v>N.A.</v>
      </c>
      <c r="AA92" s="211">
        <f t="shared" si="103"/>
        <v>0</v>
      </c>
      <c r="AB92" s="211"/>
      <c r="AC92" s="219" t="str">
        <f t="shared" si="104"/>
        <v>N.A.</v>
      </c>
      <c r="AD92" s="211">
        <f t="shared" si="105"/>
        <v>0</v>
      </c>
      <c r="AE92" s="211"/>
      <c r="AF92" s="220" t="str">
        <f t="shared" si="106"/>
        <v>N.A.</v>
      </c>
      <c r="AG92" s="211">
        <f t="shared" si="107"/>
        <v>0</v>
      </c>
      <c r="AH92" s="211"/>
      <c r="AI92" s="219" t="str">
        <f t="shared" si="108"/>
        <v>N.A.</v>
      </c>
      <c r="AJ92" s="211">
        <f t="shared" si="109"/>
        <v>0</v>
      </c>
      <c r="AK92" s="211"/>
      <c r="AL92" s="221">
        <f t="shared" si="82"/>
        <v>0</v>
      </c>
      <c r="AM92" s="221">
        <f t="shared" si="83"/>
        <v>0</v>
      </c>
      <c r="AN92" s="297">
        <f t="shared" si="84"/>
        <v>0</v>
      </c>
      <c r="AO92" s="217">
        <f t="shared" si="85"/>
        <v>0</v>
      </c>
    </row>
    <row r="93" spans="1:41" x14ac:dyDescent="0.2">
      <c r="A93" s="20" t="s">
        <v>143</v>
      </c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11">
        <v>0</v>
      </c>
      <c r="P93" s="211"/>
      <c r="Q93" s="223"/>
      <c r="R93" s="211">
        <v>0</v>
      </c>
      <c r="S93" s="211"/>
      <c r="T93" s="223"/>
      <c r="U93" s="224"/>
      <c r="V93" s="224"/>
      <c r="W93" s="223"/>
      <c r="X93" s="211">
        <v>0</v>
      </c>
      <c r="Y93" s="211"/>
      <c r="Z93" s="214" t="str">
        <f t="shared" si="102"/>
        <v>N.A.</v>
      </c>
      <c r="AA93" s="211">
        <f t="shared" si="103"/>
        <v>0</v>
      </c>
      <c r="AB93" s="211"/>
      <c r="AC93" s="219" t="str">
        <f t="shared" si="104"/>
        <v>N.A.</v>
      </c>
      <c r="AD93" s="211">
        <f t="shared" si="105"/>
        <v>0</v>
      </c>
      <c r="AE93" s="211"/>
      <c r="AF93" s="220" t="str">
        <f t="shared" si="106"/>
        <v>N.A.</v>
      </c>
      <c r="AG93" s="211">
        <f t="shared" si="107"/>
        <v>0</v>
      </c>
      <c r="AH93" s="211"/>
      <c r="AI93" s="219" t="str">
        <f t="shared" si="108"/>
        <v>N.A.</v>
      </c>
      <c r="AJ93" s="211">
        <f t="shared" si="109"/>
        <v>0</v>
      </c>
      <c r="AK93" s="211"/>
      <c r="AL93" s="221">
        <f t="shared" si="82"/>
        <v>0</v>
      </c>
      <c r="AM93" s="221">
        <f t="shared" si="83"/>
        <v>0</v>
      </c>
      <c r="AN93" s="297">
        <f t="shared" si="84"/>
        <v>0</v>
      </c>
      <c r="AO93" s="217">
        <f t="shared" si="85"/>
        <v>0</v>
      </c>
    </row>
    <row r="94" spans="1:41" x14ac:dyDescent="0.2">
      <c r="A94" s="20" t="s">
        <v>144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11">
        <v>0</v>
      </c>
      <c r="P94" s="211"/>
      <c r="Q94" s="223"/>
      <c r="R94" s="211">
        <v>0</v>
      </c>
      <c r="S94" s="211"/>
      <c r="T94" s="223"/>
      <c r="U94" s="224"/>
      <c r="V94" s="224"/>
      <c r="W94" s="223"/>
      <c r="X94" s="211">
        <v>0</v>
      </c>
      <c r="Y94" s="211"/>
      <c r="Z94" s="214" t="str">
        <f t="shared" ref="Z94:Z99" si="110">IF(AA94=0,"N.A.",((K94*L94)+(W94*X94))/AA94)</f>
        <v>N.A.</v>
      </c>
      <c r="AA94" s="211">
        <f t="shared" ref="AA94:AA99" si="111">+L94+X94</f>
        <v>0</v>
      </c>
      <c r="AB94" s="211"/>
      <c r="AC94" s="219" t="str">
        <f t="shared" ref="AC94:AC99" si="112">IF(AD94=0,"N.A.",((E94*F94)+(Q94*R94))/AD94)</f>
        <v>N.A.</v>
      </c>
      <c r="AD94" s="211">
        <f t="shared" ref="AD94:AD99" si="113">+F94+R94</f>
        <v>0</v>
      </c>
      <c r="AE94" s="211"/>
      <c r="AF94" s="220" t="str">
        <f t="shared" ref="AF94:AF99" si="114">IF(AG94=0,"N.A.",((H94*I94)+(T94*U94))/AG94)</f>
        <v>N.A.</v>
      </c>
      <c r="AG94" s="211">
        <f t="shared" ref="AG94:AG99" si="115">+I94+U94</f>
        <v>0</v>
      </c>
      <c r="AH94" s="211"/>
      <c r="AI94" s="219" t="str">
        <f t="shared" ref="AI94:AI99" si="116">IF(AJ94=0,"N.A.",((B94*C94)+(N94*O94))/AJ94)</f>
        <v>N.A.</v>
      </c>
      <c r="AJ94" s="211">
        <f t="shared" ref="AJ94:AJ99" si="117">+C94+O94</f>
        <v>0</v>
      </c>
      <c r="AK94" s="211"/>
      <c r="AL94" s="221">
        <f t="shared" si="82"/>
        <v>0</v>
      </c>
      <c r="AM94" s="221">
        <f t="shared" si="83"/>
        <v>0</v>
      </c>
      <c r="AN94" s="297">
        <f t="shared" si="84"/>
        <v>0</v>
      </c>
      <c r="AO94" s="217">
        <f t="shared" si="85"/>
        <v>0</v>
      </c>
    </row>
    <row r="95" spans="1:41" x14ac:dyDescent="0.2">
      <c r="A95" s="20" t="s">
        <v>145</v>
      </c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11">
        <v>0</v>
      </c>
      <c r="P95" s="211"/>
      <c r="Q95" s="223"/>
      <c r="R95" s="211">
        <v>0</v>
      </c>
      <c r="S95" s="211"/>
      <c r="T95" s="223"/>
      <c r="U95" s="224"/>
      <c r="V95" s="224"/>
      <c r="W95" s="223"/>
      <c r="X95" s="211">
        <v>0</v>
      </c>
      <c r="Y95" s="211"/>
      <c r="Z95" s="214" t="str">
        <f t="shared" si="110"/>
        <v>N.A.</v>
      </c>
      <c r="AA95" s="211">
        <f t="shared" si="111"/>
        <v>0</v>
      </c>
      <c r="AB95" s="211"/>
      <c r="AC95" s="219" t="str">
        <f t="shared" si="112"/>
        <v>N.A.</v>
      </c>
      <c r="AD95" s="211">
        <f t="shared" si="113"/>
        <v>0</v>
      </c>
      <c r="AE95" s="211"/>
      <c r="AF95" s="220" t="str">
        <f t="shared" si="114"/>
        <v>N.A.</v>
      </c>
      <c r="AG95" s="211">
        <f t="shared" si="115"/>
        <v>0</v>
      </c>
      <c r="AH95" s="211"/>
      <c r="AI95" s="219" t="str">
        <f t="shared" si="116"/>
        <v>N.A.</v>
      </c>
      <c r="AJ95" s="211">
        <f t="shared" si="117"/>
        <v>0</v>
      </c>
      <c r="AK95" s="211"/>
      <c r="AL95" s="221">
        <f t="shared" si="82"/>
        <v>0</v>
      </c>
      <c r="AM95" s="221">
        <f t="shared" si="83"/>
        <v>0</v>
      </c>
      <c r="AN95" s="297">
        <f t="shared" si="84"/>
        <v>0</v>
      </c>
      <c r="AO95" s="217">
        <f t="shared" si="85"/>
        <v>0</v>
      </c>
    </row>
    <row r="96" spans="1:41" x14ac:dyDescent="0.2">
      <c r="A96" s="20" t="s">
        <v>146</v>
      </c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11">
        <v>0</v>
      </c>
      <c r="P96" s="211"/>
      <c r="Q96" s="223"/>
      <c r="R96" s="211">
        <v>0</v>
      </c>
      <c r="S96" s="211"/>
      <c r="T96" s="223"/>
      <c r="U96" s="224"/>
      <c r="V96" s="224"/>
      <c r="W96" s="223"/>
      <c r="X96" s="211">
        <v>0</v>
      </c>
      <c r="Y96" s="211"/>
      <c r="Z96" s="214" t="str">
        <f t="shared" si="110"/>
        <v>N.A.</v>
      </c>
      <c r="AA96" s="211">
        <f t="shared" si="111"/>
        <v>0</v>
      </c>
      <c r="AB96" s="211"/>
      <c r="AC96" s="219" t="str">
        <f t="shared" si="112"/>
        <v>N.A.</v>
      </c>
      <c r="AD96" s="211">
        <f t="shared" si="113"/>
        <v>0</v>
      </c>
      <c r="AE96" s="211"/>
      <c r="AF96" s="220" t="str">
        <f t="shared" si="114"/>
        <v>N.A.</v>
      </c>
      <c r="AG96" s="211">
        <f t="shared" si="115"/>
        <v>0</v>
      </c>
      <c r="AH96" s="211"/>
      <c r="AI96" s="219" t="str">
        <f t="shared" si="116"/>
        <v>N.A.</v>
      </c>
      <c r="AJ96" s="211">
        <f t="shared" si="117"/>
        <v>0</v>
      </c>
      <c r="AK96" s="211"/>
      <c r="AL96" s="221">
        <f t="shared" si="82"/>
        <v>0</v>
      </c>
      <c r="AM96" s="221">
        <f t="shared" si="83"/>
        <v>0</v>
      </c>
      <c r="AN96" s="297">
        <f t="shared" si="84"/>
        <v>0</v>
      </c>
      <c r="AO96" s="217">
        <f t="shared" si="85"/>
        <v>0</v>
      </c>
    </row>
    <row r="97" spans="1:41" x14ac:dyDescent="0.2">
      <c r="A97" s="20" t="s">
        <v>147</v>
      </c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11">
        <v>0</v>
      </c>
      <c r="P97" s="211"/>
      <c r="Q97" s="223"/>
      <c r="R97" s="211">
        <v>0</v>
      </c>
      <c r="S97" s="211"/>
      <c r="T97" s="223"/>
      <c r="U97" s="224"/>
      <c r="V97" s="224"/>
      <c r="W97" s="223"/>
      <c r="X97" s="211">
        <v>0</v>
      </c>
      <c r="Y97" s="211"/>
      <c r="Z97" s="214" t="str">
        <f t="shared" si="110"/>
        <v>N.A.</v>
      </c>
      <c r="AA97" s="211">
        <f t="shared" si="111"/>
        <v>0</v>
      </c>
      <c r="AB97" s="211"/>
      <c r="AC97" s="219" t="str">
        <f t="shared" si="112"/>
        <v>N.A.</v>
      </c>
      <c r="AD97" s="211">
        <f t="shared" si="113"/>
        <v>0</v>
      </c>
      <c r="AE97" s="211"/>
      <c r="AF97" s="220" t="str">
        <f t="shared" si="114"/>
        <v>N.A.</v>
      </c>
      <c r="AG97" s="211">
        <f t="shared" si="115"/>
        <v>0</v>
      </c>
      <c r="AH97" s="211"/>
      <c r="AI97" s="219" t="str">
        <f t="shared" si="116"/>
        <v>N.A.</v>
      </c>
      <c r="AJ97" s="211">
        <f t="shared" si="117"/>
        <v>0</v>
      </c>
      <c r="AK97" s="211"/>
      <c r="AL97" s="221">
        <f t="shared" si="82"/>
        <v>0</v>
      </c>
      <c r="AM97" s="221">
        <f t="shared" si="83"/>
        <v>0</v>
      </c>
      <c r="AN97" s="297">
        <f t="shared" si="84"/>
        <v>0</v>
      </c>
      <c r="AO97" s="217">
        <f t="shared" si="85"/>
        <v>0</v>
      </c>
    </row>
    <row r="98" spans="1:41" x14ac:dyDescent="0.2">
      <c r="A98" s="20" t="s">
        <v>148</v>
      </c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11">
        <v>0</v>
      </c>
      <c r="P98" s="211"/>
      <c r="Q98" s="223"/>
      <c r="R98" s="211">
        <v>0</v>
      </c>
      <c r="S98" s="211"/>
      <c r="T98" s="223">
        <v>13.73</v>
      </c>
      <c r="U98" s="224">
        <v>21</v>
      </c>
      <c r="V98" s="224"/>
      <c r="W98" s="223"/>
      <c r="X98" s="211">
        <v>0</v>
      </c>
      <c r="Y98" s="211"/>
      <c r="Z98" s="214" t="str">
        <f t="shared" si="110"/>
        <v>N.A.</v>
      </c>
      <c r="AA98" s="211">
        <f t="shared" si="111"/>
        <v>0</v>
      </c>
      <c r="AB98" s="211"/>
      <c r="AC98" s="219" t="str">
        <f t="shared" si="112"/>
        <v>N.A.</v>
      </c>
      <c r="AD98" s="211">
        <f t="shared" si="113"/>
        <v>0</v>
      </c>
      <c r="AE98" s="211"/>
      <c r="AF98" s="220">
        <f t="shared" si="114"/>
        <v>13.729999999999999</v>
      </c>
      <c r="AG98" s="211">
        <f t="shared" si="115"/>
        <v>21</v>
      </c>
      <c r="AH98" s="211"/>
      <c r="AI98" s="219" t="str">
        <f t="shared" si="116"/>
        <v>N.A.</v>
      </c>
      <c r="AJ98" s="211">
        <f t="shared" si="117"/>
        <v>0</v>
      </c>
      <c r="AK98" s="211"/>
      <c r="AL98" s="221">
        <f t="shared" si="82"/>
        <v>21</v>
      </c>
      <c r="AM98" s="221">
        <f t="shared" si="83"/>
        <v>0</v>
      </c>
      <c r="AN98" s="297">
        <f t="shared" si="84"/>
        <v>0</v>
      </c>
      <c r="AO98" s="217">
        <f t="shared" si="85"/>
        <v>0</v>
      </c>
    </row>
    <row r="99" spans="1:41" x14ac:dyDescent="0.2">
      <c r="A99" s="20" t="s">
        <v>149</v>
      </c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11">
        <v>0</v>
      </c>
      <c r="P99" s="211"/>
      <c r="Q99" s="223"/>
      <c r="R99" s="211">
        <v>0</v>
      </c>
      <c r="S99" s="211"/>
      <c r="T99" s="223"/>
      <c r="U99" s="224"/>
      <c r="V99" s="224"/>
      <c r="W99" s="223"/>
      <c r="X99" s="211">
        <v>0</v>
      </c>
      <c r="Y99" s="211"/>
      <c r="Z99" s="214" t="str">
        <f t="shared" si="110"/>
        <v>N.A.</v>
      </c>
      <c r="AA99" s="211">
        <f t="shared" si="111"/>
        <v>0</v>
      </c>
      <c r="AB99" s="211"/>
      <c r="AC99" s="219" t="str">
        <f t="shared" si="112"/>
        <v>N.A.</v>
      </c>
      <c r="AD99" s="211">
        <f t="shared" si="113"/>
        <v>0</v>
      </c>
      <c r="AE99" s="211"/>
      <c r="AF99" s="220" t="str">
        <f t="shared" si="114"/>
        <v>N.A.</v>
      </c>
      <c r="AG99" s="211">
        <f t="shared" si="115"/>
        <v>0</v>
      </c>
      <c r="AH99" s="211"/>
      <c r="AI99" s="219" t="str">
        <f t="shared" si="116"/>
        <v>N.A.</v>
      </c>
      <c r="AJ99" s="211">
        <f t="shared" si="117"/>
        <v>0</v>
      </c>
      <c r="AK99" s="211"/>
      <c r="AL99" s="221">
        <f t="shared" si="82"/>
        <v>0</v>
      </c>
      <c r="AM99" s="221">
        <f t="shared" si="83"/>
        <v>0</v>
      </c>
      <c r="AN99" s="297">
        <f t="shared" si="84"/>
        <v>0</v>
      </c>
      <c r="AO99" s="217">
        <f t="shared" si="85"/>
        <v>0</v>
      </c>
    </row>
    <row r="100" spans="1:41" x14ac:dyDescent="0.2">
      <c r="A100" s="20" t="s">
        <v>150</v>
      </c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11">
        <v>0</v>
      </c>
      <c r="P100" s="211"/>
      <c r="Q100" s="223"/>
      <c r="R100" s="211">
        <v>0</v>
      </c>
      <c r="S100" s="211"/>
      <c r="T100" s="223"/>
      <c r="U100" s="224"/>
      <c r="V100" s="224"/>
      <c r="W100" s="223"/>
      <c r="X100" s="211">
        <v>0</v>
      </c>
      <c r="Y100" s="211"/>
      <c r="Z100" s="214" t="str">
        <f t="shared" ref="Z100:Z106" si="118">IF(AA100=0,"N.A.",((K100*L100)+(W100*X100))/AA100)</f>
        <v>N.A.</v>
      </c>
      <c r="AA100" s="211">
        <f t="shared" ref="AA100:AA106" si="119">+L100+X100</f>
        <v>0</v>
      </c>
      <c r="AB100" s="211"/>
      <c r="AC100" s="219" t="str">
        <f t="shared" ref="AC100:AC106" si="120">IF(AD100=0,"N.A.",((E100*F100)+(Q100*R100))/AD100)</f>
        <v>N.A.</v>
      </c>
      <c r="AD100" s="211">
        <f t="shared" ref="AD100:AD106" si="121">+F100+R100</f>
        <v>0</v>
      </c>
      <c r="AE100" s="211"/>
      <c r="AF100" s="220" t="str">
        <f t="shared" ref="AF100:AF106" si="122">IF(AG100=0,"N.A.",((H100*I100)+(T100*U100))/AG100)</f>
        <v>N.A.</v>
      </c>
      <c r="AG100" s="211">
        <f t="shared" ref="AG100:AG106" si="123">+I100+U100</f>
        <v>0</v>
      </c>
      <c r="AH100" s="211"/>
      <c r="AI100" s="219" t="str">
        <f t="shared" ref="AI100:AI106" si="124">IF(AJ100=0,"N.A.",((B100*C100)+(N100*O100))/AJ100)</f>
        <v>N.A.</v>
      </c>
      <c r="AJ100" s="211">
        <f t="shared" ref="AJ100:AJ106" si="125">+C100+O100</f>
        <v>0</v>
      </c>
      <c r="AK100" s="211"/>
      <c r="AL100" s="221">
        <f t="shared" si="82"/>
        <v>0</v>
      </c>
      <c r="AM100" s="221">
        <f t="shared" si="83"/>
        <v>0</v>
      </c>
      <c r="AN100" s="297">
        <f t="shared" si="84"/>
        <v>0</v>
      </c>
      <c r="AO100" s="217">
        <f t="shared" si="85"/>
        <v>0</v>
      </c>
    </row>
    <row r="101" spans="1:41" x14ac:dyDescent="0.2">
      <c r="A101" s="20" t="s">
        <v>151</v>
      </c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11">
        <v>0</v>
      </c>
      <c r="P101" s="211"/>
      <c r="Q101" s="223"/>
      <c r="R101" s="211">
        <v>0</v>
      </c>
      <c r="S101" s="211"/>
      <c r="T101" s="223">
        <v>13.08</v>
      </c>
      <c r="U101" s="224">
        <v>13</v>
      </c>
      <c r="V101" s="224"/>
      <c r="W101" s="223"/>
      <c r="X101" s="211">
        <v>0</v>
      </c>
      <c r="Y101" s="211"/>
      <c r="Z101" s="214" t="str">
        <f t="shared" si="118"/>
        <v>N.A.</v>
      </c>
      <c r="AA101" s="211">
        <f t="shared" si="119"/>
        <v>0</v>
      </c>
      <c r="AB101" s="211"/>
      <c r="AC101" s="219" t="str">
        <f t="shared" si="120"/>
        <v>N.A.</v>
      </c>
      <c r="AD101" s="211">
        <f t="shared" si="121"/>
        <v>0</v>
      </c>
      <c r="AE101" s="211"/>
      <c r="AF101" s="220">
        <f t="shared" si="122"/>
        <v>13.08</v>
      </c>
      <c r="AG101" s="211">
        <f t="shared" si="123"/>
        <v>13</v>
      </c>
      <c r="AH101" s="211"/>
      <c r="AI101" s="219" t="str">
        <f t="shared" si="124"/>
        <v>N.A.</v>
      </c>
      <c r="AJ101" s="211">
        <f t="shared" si="125"/>
        <v>0</v>
      </c>
      <c r="AK101" s="211"/>
      <c r="AL101" s="221">
        <f t="shared" si="82"/>
        <v>13</v>
      </c>
      <c r="AM101" s="221">
        <f t="shared" si="83"/>
        <v>0</v>
      </c>
      <c r="AN101" s="297">
        <f t="shared" si="84"/>
        <v>0</v>
      </c>
      <c r="AO101" s="217">
        <f t="shared" si="85"/>
        <v>0</v>
      </c>
    </row>
    <row r="102" spans="1:41" x14ac:dyDescent="0.2">
      <c r="A102" s="20" t="s">
        <v>152</v>
      </c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11">
        <v>0</v>
      </c>
      <c r="P102" s="211"/>
      <c r="Q102" s="223"/>
      <c r="R102" s="211">
        <v>0</v>
      </c>
      <c r="S102" s="211"/>
      <c r="T102" s="223"/>
      <c r="U102" s="224"/>
      <c r="V102" s="224"/>
      <c r="W102" s="223"/>
      <c r="X102" s="211">
        <v>0</v>
      </c>
      <c r="Y102" s="211"/>
      <c r="Z102" s="214" t="str">
        <f t="shared" si="118"/>
        <v>N.A.</v>
      </c>
      <c r="AA102" s="211">
        <f t="shared" si="119"/>
        <v>0</v>
      </c>
      <c r="AB102" s="211"/>
      <c r="AC102" s="219" t="str">
        <f t="shared" si="120"/>
        <v>N.A.</v>
      </c>
      <c r="AD102" s="211">
        <f t="shared" si="121"/>
        <v>0</v>
      </c>
      <c r="AE102" s="211"/>
      <c r="AF102" s="220" t="str">
        <f t="shared" si="122"/>
        <v>N.A.</v>
      </c>
      <c r="AG102" s="211">
        <f t="shared" si="123"/>
        <v>0</v>
      </c>
      <c r="AH102" s="211"/>
      <c r="AI102" s="219" t="str">
        <f t="shared" si="124"/>
        <v>N.A.</v>
      </c>
      <c r="AJ102" s="211">
        <f t="shared" si="125"/>
        <v>0</v>
      </c>
      <c r="AK102" s="211"/>
      <c r="AL102" s="221">
        <f t="shared" si="82"/>
        <v>0</v>
      </c>
      <c r="AM102" s="221">
        <f t="shared" si="83"/>
        <v>0</v>
      </c>
      <c r="AN102" s="297">
        <f t="shared" si="84"/>
        <v>0</v>
      </c>
      <c r="AO102" s="217">
        <f t="shared" si="85"/>
        <v>0</v>
      </c>
    </row>
    <row r="103" spans="1:41" x14ac:dyDescent="0.2">
      <c r="A103" s="20" t="s">
        <v>153</v>
      </c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11">
        <v>0</v>
      </c>
      <c r="P103" s="211"/>
      <c r="Q103" s="223"/>
      <c r="R103" s="211">
        <v>0</v>
      </c>
      <c r="S103" s="211"/>
      <c r="T103" s="223"/>
      <c r="U103" s="224"/>
      <c r="V103" s="224"/>
      <c r="W103" s="223"/>
      <c r="X103" s="211">
        <v>0</v>
      </c>
      <c r="Y103" s="211"/>
      <c r="Z103" s="214" t="str">
        <f t="shared" si="118"/>
        <v>N.A.</v>
      </c>
      <c r="AA103" s="211">
        <f t="shared" si="119"/>
        <v>0</v>
      </c>
      <c r="AB103" s="211"/>
      <c r="AC103" s="219" t="str">
        <f t="shared" si="120"/>
        <v>N.A.</v>
      </c>
      <c r="AD103" s="211">
        <f t="shared" si="121"/>
        <v>0</v>
      </c>
      <c r="AE103" s="211"/>
      <c r="AF103" s="220" t="str">
        <f t="shared" si="122"/>
        <v>N.A.</v>
      </c>
      <c r="AG103" s="211">
        <f t="shared" si="123"/>
        <v>0</v>
      </c>
      <c r="AH103" s="211"/>
      <c r="AI103" s="219" t="str">
        <f t="shared" si="124"/>
        <v>N.A.</v>
      </c>
      <c r="AJ103" s="211">
        <f t="shared" si="125"/>
        <v>0</v>
      </c>
      <c r="AK103" s="211"/>
      <c r="AL103" s="221">
        <f t="shared" si="82"/>
        <v>0</v>
      </c>
      <c r="AM103" s="221">
        <f t="shared" si="83"/>
        <v>0</v>
      </c>
      <c r="AN103" s="297">
        <f t="shared" si="84"/>
        <v>0</v>
      </c>
      <c r="AO103" s="217">
        <f t="shared" si="85"/>
        <v>0</v>
      </c>
    </row>
    <row r="104" spans="1:41" x14ac:dyDescent="0.2">
      <c r="A104" s="20" t="s">
        <v>158</v>
      </c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11">
        <v>0</v>
      </c>
      <c r="P104" s="211"/>
      <c r="Q104" s="223"/>
      <c r="R104" s="211">
        <v>0</v>
      </c>
      <c r="S104" s="211"/>
      <c r="T104" s="223"/>
      <c r="U104" s="224"/>
      <c r="V104" s="224"/>
      <c r="W104" s="223"/>
      <c r="X104" s="211">
        <v>0</v>
      </c>
      <c r="Y104" s="211"/>
      <c r="Z104" s="214" t="str">
        <f t="shared" si="118"/>
        <v>N.A.</v>
      </c>
      <c r="AA104" s="211">
        <f t="shared" si="119"/>
        <v>0</v>
      </c>
      <c r="AB104" s="211"/>
      <c r="AC104" s="219" t="str">
        <f t="shared" si="120"/>
        <v>N.A.</v>
      </c>
      <c r="AD104" s="211">
        <f t="shared" si="121"/>
        <v>0</v>
      </c>
      <c r="AE104" s="211"/>
      <c r="AF104" s="220" t="str">
        <f t="shared" si="122"/>
        <v>N.A.</v>
      </c>
      <c r="AG104" s="211">
        <f t="shared" si="123"/>
        <v>0</v>
      </c>
      <c r="AH104" s="211"/>
      <c r="AI104" s="219" t="str">
        <f t="shared" si="124"/>
        <v>N.A.</v>
      </c>
      <c r="AJ104" s="211">
        <f t="shared" si="125"/>
        <v>0</v>
      </c>
      <c r="AK104" s="211"/>
      <c r="AL104" s="221">
        <f t="shared" si="82"/>
        <v>0</v>
      </c>
      <c r="AM104" s="221">
        <f t="shared" si="83"/>
        <v>0</v>
      </c>
      <c r="AN104" s="297">
        <f t="shared" si="84"/>
        <v>0</v>
      </c>
      <c r="AO104" s="217">
        <f t="shared" si="85"/>
        <v>0</v>
      </c>
    </row>
    <row r="105" spans="1:41" x14ac:dyDescent="0.2">
      <c r="A105" s="20" t="s">
        <v>161</v>
      </c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11">
        <v>0</v>
      </c>
      <c r="P105" s="211"/>
      <c r="Q105" s="223"/>
      <c r="R105" s="211">
        <v>0</v>
      </c>
      <c r="S105" s="211"/>
      <c r="T105" s="223"/>
      <c r="U105" s="224"/>
      <c r="V105" s="224"/>
      <c r="W105" s="223"/>
      <c r="X105" s="211">
        <v>0</v>
      </c>
      <c r="Y105" s="211"/>
      <c r="Z105" s="214" t="str">
        <f t="shared" si="118"/>
        <v>N.A.</v>
      </c>
      <c r="AA105" s="211">
        <f t="shared" si="119"/>
        <v>0</v>
      </c>
      <c r="AB105" s="211"/>
      <c r="AC105" s="219" t="str">
        <f t="shared" si="120"/>
        <v>N.A.</v>
      </c>
      <c r="AD105" s="211">
        <f t="shared" si="121"/>
        <v>0</v>
      </c>
      <c r="AE105" s="211"/>
      <c r="AF105" s="220" t="str">
        <f t="shared" si="122"/>
        <v>N.A.</v>
      </c>
      <c r="AG105" s="211">
        <f t="shared" si="123"/>
        <v>0</v>
      </c>
      <c r="AH105" s="211"/>
      <c r="AI105" s="219" t="str">
        <f t="shared" si="124"/>
        <v>N.A.</v>
      </c>
      <c r="AJ105" s="211">
        <f t="shared" si="125"/>
        <v>0</v>
      </c>
      <c r="AK105" s="211"/>
      <c r="AL105" s="221">
        <f t="shared" si="82"/>
        <v>0</v>
      </c>
      <c r="AM105" s="221">
        <f t="shared" si="83"/>
        <v>0</v>
      </c>
      <c r="AN105" s="297">
        <f t="shared" si="84"/>
        <v>0</v>
      </c>
      <c r="AO105" s="217">
        <f t="shared" si="85"/>
        <v>0</v>
      </c>
    </row>
    <row r="106" spans="1:41" x14ac:dyDescent="0.2">
      <c r="A106" s="20" t="s">
        <v>163</v>
      </c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11">
        <v>0</v>
      </c>
      <c r="P106" s="211"/>
      <c r="Q106" s="223"/>
      <c r="R106" s="211">
        <v>0</v>
      </c>
      <c r="S106" s="211"/>
      <c r="T106" s="223">
        <v>13.21</v>
      </c>
      <c r="U106" s="224">
        <v>40</v>
      </c>
      <c r="V106" s="224"/>
      <c r="W106" s="223"/>
      <c r="X106" s="211">
        <v>0</v>
      </c>
      <c r="Y106" s="211"/>
      <c r="Z106" s="214" t="str">
        <f t="shared" si="118"/>
        <v>N.A.</v>
      </c>
      <c r="AA106" s="211">
        <f t="shared" si="119"/>
        <v>0</v>
      </c>
      <c r="AB106" s="211"/>
      <c r="AC106" s="219" t="str">
        <f t="shared" si="120"/>
        <v>N.A.</v>
      </c>
      <c r="AD106" s="211">
        <f t="shared" si="121"/>
        <v>0</v>
      </c>
      <c r="AE106" s="211"/>
      <c r="AF106" s="220">
        <f t="shared" si="122"/>
        <v>13.210000000000003</v>
      </c>
      <c r="AG106" s="211">
        <f t="shared" si="123"/>
        <v>40</v>
      </c>
      <c r="AH106" s="211"/>
      <c r="AI106" s="219" t="str">
        <f t="shared" si="124"/>
        <v>N.A.</v>
      </c>
      <c r="AJ106" s="211">
        <f t="shared" si="125"/>
        <v>0</v>
      </c>
      <c r="AK106" s="211"/>
      <c r="AL106" s="221">
        <f t="shared" si="82"/>
        <v>40</v>
      </c>
      <c r="AM106" s="221">
        <f t="shared" si="83"/>
        <v>0</v>
      </c>
      <c r="AN106" s="297">
        <f t="shared" si="84"/>
        <v>0</v>
      </c>
      <c r="AO106" s="217">
        <f t="shared" si="85"/>
        <v>0</v>
      </c>
    </row>
    <row r="107" spans="1:41" x14ac:dyDescent="0.2">
      <c r="A107" s="20" t="s">
        <v>165</v>
      </c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11">
        <v>0</v>
      </c>
      <c r="P107" s="211"/>
      <c r="Q107" s="223"/>
      <c r="R107" s="211">
        <v>0</v>
      </c>
      <c r="S107" s="211"/>
      <c r="T107" s="223"/>
      <c r="U107" s="224"/>
      <c r="V107" s="224"/>
      <c r="W107" s="223"/>
      <c r="X107" s="211">
        <v>0</v>
      </c>
      <c r="Y107" s="211"/>
      <c r="Z107" s="214" t="str">
        <f t="shared" ref="Z107:Z112" si="126">IF(AA107=0,"N.A.",((K107*L107)+(W107*X107))/AA107)</f>
        <v>N.A.</v>
      </c>
      <c r="AA107" s="211">
        <f t="shared" ref="AA107:AA112" si="127">+L107+X107</f>
        <v>0</v>
      </c>
      <c r="AB107" s="211"/>
      <c r="AC107" s="219" t="str">
        <f t="shared" ref="AC107:AC112" si="128">IF(AD107=0,"N.A.",((E107*F107)+(Q107*R107))/AD107)</f>
        <v>N.A.</v>
      </c>
      <c r="AD107" s="211">
        <f t="shared" ref="AD107:AD112" si="129">+F107+R107</f>
        <v>0</v>
      </c>
      <c r="AE107" s="211"/>
      <c r="AF107" s="220" t="str">
        <f t="shared" ref="AF107:AF112" si="130">IF(AG107=0,"N.A.",((H107*I107)+(T107*U107))/AG107)</f>
        <v>N.A.</v>
      </c>
      <c r="AG107" s="211">
        <f t="shared" ref="AG107:AG112" si="131">+I107+U107</f>
        <v>0</v>
      </c>
      <c r="AH107" s="211"/>
      <c r="AI107" s="219" t="str">
        <f t="shared" ref="AI107:AI112" si="132">IF(AJ107=0,"N.A.",((B107*C107)+(N107*O107))/AJ107)</f>
        <v>N.A.</v>
      </c>
      <c r="AJ107" s="211">
        <f t="shared" ref="AJ107:AJ112" si="133">+C107+O107</f>
        <v>0</v>
      </c>
      <c r="AK107" s="211"/>
      <c r="AL107" s="221">
        <f t="shared" si="82"/>
        <v>0</v>
      </c>
      <c r="AM107" s="221">
        <f t="shared" si="83"/>
        <v>0</v>
      </c>
      <c r="AN107" s="297">
        <f t="shared" si="84"/>
        <v>0</v>
      </c>
      <c r="AO107" s="217">
        <f t="shared" si="85"/>
        <v>0</v>
      </c>
    </row>
    <row r="108" spans="1:41" x14ac:dyDescent="0.2">
      <c r="A108" s="20" t="s">
        <v>167</v>
      </c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11">
        <v>0</v>
      </c>
      <c r="P108" s="211"/>
      <c r="Q108" s="223"/>
      <c r="R108" s="211">
        <v>0</v>
      </c>
      <c r="S108" s="211"/>
      <c r="T108" s="223"/>
      <c r="U108" s="224"/>
      <c r="V108" s="224"/>
      <c r="W108" s="223"/>
      <c r="X108" s="211">
        <v>0</v>
      </c>
      <c r="Y108" s="211"/>
      <c r="Z108" s="214" t="str">
        <f t="shared" si="126"/>
        <v>N.A.</v>
      </c>
      <c r="AA108" s="211">
        <f t="shared" si="127"/>
        <v>0</v>
      </c>
      <c r="AB108" s="211"/>
      <c r="AC108" s="219" t="str">
        <f t="shared" si="128"/>
        <v>N.A.</v>
      </c>
      <c r="AD108" s="211">
        <f t="shared" si="129"/>
        <v>0</v>
      </c>
      <c r="AE108" s="211"/>
      <c r="AF108" s="220" t="str">
        <f t="shared" si="130"/>
        <v>N.A.</v>
      </c>
      <c r="AG108" s="211">
        <f t="shared" si="131"/>
        <v>0</v>
      </c>
      <c r="AH108" s="211"/>
      <c r="AI108" s="219" t="str">
        <f t="shared" si="132"/>
        <v>N.A.</v>
      </c>
      <c r="AJ108" s="211">
        <f t="shared" si="133"/>
        <v>0</v>
      </c>
      <c r="AK108" s="211"/>
      <c r="AL108" s="221">
        <f t="shared" si="82"/>
        <v>0</v>
      </c>
      <c r="AM108" s="221">
        <f t="shared" si="83"/>
        <v>0</v>
      </c>
      <c r="AN108" s="297">
        <f t="shared" si="84"/>
        <v>0</v>
      </c>
      <c r="AO108" s="217">
        <f t="shared" si="85"/>
        <v>0</v>
      </c>
    </row>
    <row r="109" spans="1:41" x14ac:dyDescent="0.2">
      <c r="A109" s="20" t="s">
        <v>168</v>
      </c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11">
        <v>0</v>
      </c>
      <c r="P109" s="211"/>
      <c r="Q109" s="223"/>
      <c r="R109" s="211">
        <v>0</v>
      </c>
      <c r="S109" s="211"/>
      <c r="T109" s="223"/>
      <c r="U109" s="224"/>
      <c r="V109" s="224"/>
      <c r="W109" s="223"/>
      <c r="X109" s="211">
        <v>0</v>
      </c>
      <c r="Y109" s="211"/>
      <c r="Z109" s="214" t="str">
        <f t="shared" si="126"/>
        <v>N.A.</v>
      </c>
      <c r="AA109" s="211">
        <f t="shared" si="127"/>
        <v>0</v>
      </c>
      <c r="AB109" s="211"/>
      <c r="AC109" s="219" t="str">
        <f t="shared" si="128"/>
        <v>N.A.</v>
      </c>
      <c r="AD109" s="211">
        <f t="shared" si="129"/>
        <v>0</v>
      </c>
      <c r="AE109" s="211"/>
      <c r="AF109" s="220" t="str">
        <f t="shared" si="130"/>
        <v>N.A.</v>
      </c>
      <c r="AG109" s="211">
        <f t="shared" si="131"/>
        <v>0</v>
      </c>
      <c r="AH109" s="211"/>
      <c r="AI109" s="219" t="str">
        <f t="shared" si="132"/>
        <v>N.A.</v>
      </c>
      <c r="AJ109" s="211">
        <f t="shared" si="133"/>
        <v>0</v>
      </c>
      <c r="AK109" s="211"/>
      <c r="AL109" s="221">
        <f t="shared" si="82"/>
        <v>0</v>
      </c>
      <c r="AM109" s="221">
        <f t="shared" si="83"/>
        <v>0</v>
      </c>
      <c r="AN109" s="297">
        <f t="shared" si="84"/>
        <v>0</v>
      </c>
      <c r="AO109" s="217">
        <f t="shared" si="85"/>
        <v>0</v>
      </c>
    </row>
    <row r="110" spans="1:41" x14ac:dyDescent="0.2">
      <c r="A110" s="20" t="s">
        <v>169</v>
      </c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11">
        <v>0</v>
      </c>
      <c r="P110" s="211"/>
      <c r="Q110" s="223"/>
      <c r="R110" s="211">
        <v>0</v>
      </c>
      <c r="S110" s="211"/>
      <c r="T110" s="223"/>
      <c r="U110" s="224"/>
      <c r="V110" s="224"/>
      <c r="W110" s="223"/>
      <c r="X110" s="211">
        <v>0</v>
      </c>
      <c r="Y110" s="211"/>
      <c r="Z110" s="214" t="str">
        <f t="shared" si="126"/>
        <v>N.A.</v>
      </c>
      <c r="AA110" s="211">
        <f t="shared" si="127"/>
        <v>0</v>
      </c>
      <c r="AB110" s="211"/>
      <c r="AC110" s="219" t="str">
        <f t="shared" si="128"/>
        <v>N.A.</v>
      </c>
      <c r="AD110" s="211">
        <f t="shared" si="129"/>
        <v>0</v>
      </c>
      <c r="AE110" s="211"/>
      <c r="AF110" s="220" t="str">
        <f t="shared" si="130"/>
        <v>N.A.</v>
      </c>
      <c r="AG110" s="211">
        <f t="shared" si="131"/>
        <v>0</v>
      </c>
      <c r="AH110" s="211"/>
      <c r="AI110" s="219" t="str">
        <f t="shared" si="132"/>
        <v>N.A.</v>
      </c>
      <c r="AJ110" s="211">
        <f t="shared" si="133"/>
        <v>0</v>
      </c>
      <c r="AK110" s="211"/>
      <c r="AL110" s="221">
        <f t="shared" si="82"/>
        <v>0</v>
      </c>
      <c r="AM110" s="221">
        <f t="shared" si="83"/>
        <v>0</v>
      </c>
      <c r="AN110" s="297">
        <f t="shared" si="84"/>
        <v>0</v>
      </c>
      <c r="AO110" s="217">
        <f t="shared" si="85"/>
        <v>0</v>
      </c>
    </row>
    <row r="111" spans="1:41" x14ac:dyDescent="0.2">
      <c r="A111" s="20" t="s">
        <v>170</v>
      </c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11">
        <v>0</v>
      </c>
      <c r="P111" s="211"/>
      <c r="Q111" s="223"/>
      <c r="R111" s="211">
        <v>0</v>
      </c>
      <c r="S111" s="211"/>
      <c r="T111" s="223"/>
      <c r="U111" s="224"/>
      <c r="V111" s="224"/>
      <c r="W111" s="223"/>
      <c r="X111" s="211">
        <v>0</v>
      </c>
      <c r="Y111" s="211"/>
      <c r="Z111" s="214" t="str">
        <f t="shared" si="126"/>
        <v>N.A.</v>
      </c>
      <c r="AA111" s="211">
        <f t="shared" si="127"/>
        <v>0</v>
      </c>
      <c r="AB111" s="211"/>
      <c r="AC111" s="219" t="str">
        <f t="shared" si="128"/>
        <v>N.A.</v>
      </c>
      <c r="AD111" s="211">
        <f t="shared" si="129"/>
        <v>0</v>
      </c>
      <c r="AE111" s="211"/>
      <c r="AF111" s="220" t="str">
        <f t="shared" si="130"/>
        <v>N.A.</v>
      </c>
      <c r="AG111" s="211">
        <f t="shared" si="131"/>
        <v>0</v>
      </c>
      <c r="AH111" s="211"/>
      <c r="AI111" s="219" t="str">
        <f t="shared" si="132"/>
        <v>N.A.</v>
      </c>
      <c r="AJ111" s="211">
        <f t="shared" si="133"/>
        <v>0</v>
      </c>
      <c r="AK111" s="211"/>
      <c r="AL111" s="221">
        <f t="shared" si="82"/>
        <v>0</v>
      </c>
      <c r="AM111" s="221">
        <f t="shared" si="83"/>
        <v>0</v>
      </c>
      <c r="AN111" s="297">
        <f t="shared" si="84"/>
        <v>0</v>
      </c>
      <c r="AO111" s="217">
        <f t="shared" si="85"/>
        <v>0</v>
      </c>
    </row>
    <row r="112" spans="1:41" x14ac:dyDescent="0.2">
      <c r="A112" s="20" t="s">
        <v>173</v>
      </c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11">
        <v>0</v>
      </c>
      <c r="P112" s="211"/>
      <c r="Q112" s="223"/>
      <c r="R112" s="211">
        <v>0</v>
      </c>
      <c r="S112" s="211"/>
      <c r="T112" s="223"/>
      <c r="U112" s="224"/>
      <c r="V112" s="224"/>
      <c r="W112" s="223"/>
      <c r="X112" s="211">
        <v>0</v>
      </c>
      <c r="Y112" s="211"/>
      <c r="Z112" s="214" t="str">
        <f t="shared" si="126"/>
        <v>N.A.</v>
      </c>
      <c r="AA112" s="211">
        <f t="shared" si="127"/>
        <v>0</v>
      </c>
      <c r="AB112" s="211"/>
      <c r="AC112" s="219" t="str">
        <f t="shared" si="128"/>
        <v>N.A.</v>
      </c>
      <c r="AD112" s="211">
        <f t="shared" si="129"/>
        <v>0</v>
      </c>
      <c r="AE112" s="211"/>
      <c r="AF112" s="220" t="str">
        <f t="shared" si="130"/>
        <v>N.A.</v>
      </c>
      <c r="AG112" s="211">
        <f t="shared" si="131"/>
        <v>0</v>
      </c>
      <c r="AH112" s="211"/>
      <c r="AI112" s="219" t="str">
        <f t="shared" si="132"/>
        <v>N.A.</v>
      </c>
      <c r="AJ112" s="211">
        <f t="shared" si="133"/>
        <v>0</v>
      </c>
      <c r="AK112" s="211"/>
      <c r="AL112" s="221">
        <f t="shared" si="82"/>
        <v>0</v>
      </c>
      <c r="AM112" s="221">
        <f t="shared" si="83"/>
        <v>0</v>
      </c>
      <c r="AN112" s="297">
        <f t="shared" si="84"/>
        <v>0</v>
      </c>
      <c r="AO112" s="217">
        <f t="shared" si="85"/>
        <v>0</v>
      </c>
    </row>
    <row r="113" spans="1:41" x14ac:dyDescent="0.2">
      <c r="A113" s="20" t="s">
        <v>174</v>
      </c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11">
        <v>0</v>
      </c>
      <c r="P113" s="211"/>
      <c r="Q113" s="223"/>
      <c r="R113" s="211">
        <v>0</v>
      </c>
      <c r="S113" s="211"/>
      <c r="T113" s="223"/>
      <c r="U113" s="224"/>
      <c r="V113" s="224"/>
      <c r="W113" s="223"/>
      <c r="X113" s="211">
        <v>0</v>
      </c>
      <c r="Y113" s="211"/>
      <c r="Z113" s="214" t="str">
        <f t="shared" ref="Z113:Z118" si="134">IF(AA113=0,"N.A.",((K113*L113)+(W113*X113))/AA113)</f>
        <v>N.A.</v>
      </c>
      <c r="AA113" s="211">
        <f t="shared" ref="AA113:AA118" si="135">+L113+X113</f>
        <v>0</v>
      </c>
      <c r="AB113" s="211"/>
      <c r="AC113" s="219" t="str">
        <f t="shared" ref="AC113:AC118" si="136">IF(AD113=0,"N.A.",((E113*F113)+(Q113*R113))/AD113)</f>
        <v>N.A.</v>
      </c>
      <c r="AD113" s="211">
        <f t="shared" ref="AD113:AD118" si="137">+F113+R113</f>
        <v>0</v>
      </c>
      <c r="AE113" s="211"/>
      <c r="AF113" s="220" t="str">
        <f t="shared" ref="AF113:AF118" si="138">IF(AG113=0,"N.A.",((H113*I113)+(T113*U113))/AG113)</f>
        <v>N.A.</v>
      </c>
      <c r="AG113" s="211">
        <f t="shared" ref="AG113:AG118" si="139">+I113+U113</f>
        <v>0</v>
      </c>
      <c r="AH113" s="211"/>
      <c r="AI113" s="219" t="str">
        <f t="shared" ref="AI113:AI118" si="140">IF(AJ113=0,"N.A.",((B113*C113)+(N113*O113))/AJ113)</f>
        <v>N.A.</v>
      </c>
      <c r="AJ113" s="211">
        <f t="shared" ref="AJ113:AJ118" si="141">+C113+O113</f>
        <v>0</v>
      </c>
      <c r="AK113" s="211"/>
      <c r="AL113" s="221">
        <f t="shared" si="82"/>
        <v>0</v>
      </c>
      <c r="AM113" s="221">
        <f t="shared" si="83"/>
        <v>0</v>
      </c>
      <c r="AN113" s="297">
        <f t="shared" si="84"/>
        <v>0</v>
      </c>
      <c r="AO113" s="217">
        <f t="shared" si="85"/>
        <v>0</v>
      </c>
    </row>
    <row r="114" spans="1:41" x14ac:dyDescent="0.2">
      <c r="A114" s="20" t="s">
        <v>177</v>
      </c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11">
        <v>0</v>
      </c>
      <c r="P114" s="211"/>
      <c r="Q114" s="223"/>
      <c r="R114" s="211">
        <v>0</v>
      </c>
      <c r="S114" s="211"/>
      <c r="T114" s="223"/>
      <c r="U114" s="224"/>
      <c r="V114" s="224"/>
      <c r="W114" s="223"/>
      <c r="X114" s="211">
        <v>0</v>
      </c>
      <c r="Y114" s="211"/>
      <c r="Z114" s="214" t="str">
        <f t="shared" si="134"/>
        <v>N.A.</v>
      </c>
      <c r="AA114" s="211">
        <f t="shared" si="135"/>
        <v>0</v>
      </c>
      <c r="AB114" s="211"/>
      <c r="AC114" s="219" t="str">
        <f t="shared" si="136"/>
        <v>N.A.</v>
      </c>
      <c r="AD114" s="211">
        <f t="shared" si="137"/>
        <v>0</v>
      </c>
      <c r="AE114" s="211"/>
      <c r="AF114" s="220" t="str">
        <f t="shared" si="138"/>
        <v>N.A.</v>
      </c>
      <c r="AG114" s="211">
        <f t="shared" si="139"/>
        <v>0</v>
      </c>
      <c r="AH114" s="211"/>
      <c r="AI114" s="219" t="str">
        <f t="shared" si="140"/>
        <v>N.A.</v>
      </c>
      <c r="AJ114" s="211">
        <f t="shared" si="141"/>
        <v>0</v>
      </c>
      <c r="AK114" s="211"/>
      <c r="AL114" s="221">
        <f t="shared" si="82"/>
        <v>0</v>
      </c>
      <c r="AM114" s="221">
        <f t="shared" si="83"/>
        <v>0</v>
      </c>
      <c r="AN114" s="297">
        <f t="shared" si="84"/>
        <v>0</v>
      </c>
      <c r="AO114" s="217">
        <f t="shared" si="85"/>
        <v>0</v>
      </c>
    </row>
    <row r="115" spans="1:41" x14ac:dyDescent="0.2">
      <c r="A115" s="20" t="s">
        <v>178</v>
      </c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11">
        <v>0</v>
      </c>
      <c r="P115" s="211"/>
      <c r="Q115" s="223"/>
      <c r="R115" s="211">
        <v>0</v>
      </c>
      <c r="S115" s="211"/>
      <c r="T115" s="223"/>
      <c r="U115" s="224"/>
      <c r="V115" s="224"/>
      <c r="W115" s="223"/>
      <c r="X115" s="211">
        <v>0</v>
      </c>
      <c r="Y115" s="211"/>
      <c r="Z115" s="214" t="str">
        <f t="shared" si="134"/>
        <v>N.A.</v>
      </c>
      <c r="AA115" s="211">
        <f t="shared" si="135"/>
        <v>0</v>
      </c>
      <c r="AB115" s="211"/>
      <c r="AC115" s="219" t="str">
        <f t="shared" si="136"/>
        <v>N.A.</v>
      </c>
      <c r="AD115" s="211">
        <f t="shared" si="137"/>
        <v>0</v>
      </c>
      <c r="AE115" s="211"/>
      <c r="AF115" s="220" t="str">
        <f t="shared" si="138"/>
        <v>N.A.</v>
      </c>
      <c r="AG115" s="211">
        <f t="shared" si="139"/>
        <v>0</v>
      </c>
      <c r="AH115" s="211"/>
      <c r="AI115" s="219" t="str">
        <f t="shared" si="140"/>
        <v>N.A.</v>
      </c>
      <c r="AJ115" s="211">
        <f t="shared" si="141"/>
        <v>0</v>
      </c>
      <c r="AK115" s="211"/>
      <c r="AL115" s="221">
        <f t="shared" si="82"/>
        <v>0</v>
      </c>
      <c r="AM115" s="221">
        <f t="shared" si="83"/>
        <v>0</v>
      </c>
      <c r="AN115" s="297">
        <f t="shared" si="84"/>
        <v>0</v>
      </c>
      <c r="AO115" s="217">
        <f t="shared" si="85"/>
        <v>0</v>
      </c>
    </row>
    <row r="116" spans="1:41" x14ac:dyDescent="0.2">
      <c r="A116" s="20" t="s">
        <v>179</v>
      </c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11">
        <v>0</v>
      </c>
      <c r="P116" s="211"/>
      <c r="Q116" s="223"/>
      <c r="R116" s="211">
        <v>0</v>
      </c>
      <c r="S116" s="211"/>
      <c r="T116" s="223"/>
      <c r="U116" s="224"/>
      <c r="V116" s="224"/>
      <c r="W116" s="223"/>
      <c r="X116" s="211">
        <v>0</v>
      </c>
      <c r="Y116" s="211"/>
      <c r="Z116" s="214" t="str">
        <f t="shared" si="134"/>
        <v>N.A.</v>
      </c>
      <c r="AA116" s="211">
        <f t="shared" si="135"/>
        <v>0</v>
      </c>
      <c r="AB116" s="211"/>
      <c r="AC116" s="219" t="str">
        <f t="shared" si="136"/>
        <v>N.A.</v>
      </c>
      <c r="AD116" s="211">
        <f t="shared" si="137"/>
        <v>0</v>
      </c>
      <c r="AE116" s="211"/>
      <c r="AF116" s="220" t="str">
        <f t="shared" si="138"/>
        <v>N.A.</v>
      </c>
      <c r="AG116" s="211">
        <f t="shared" si="139"/>
        <v>0</v>
      </c>
      <c r="AH116" s="211"/>
      <c r="AI116" s="219" t="str">
        <f t="shared" si="140"/>
        <v>N.A.</v>
      </c>
      <c r="AJ116" s="211">
        <f t="shared" si="141"/>
        <v>0</v>
      </c>
      <c r="AK116" s="211"/>
      <c r="AL116" s="221">
        <f t="shared" si="82"/>
        <v>0</v>
      </c>
      <c r="AM116" s="221">
        <f t="shared" si="83"/>
        <v>0</v>
      </c>
      <c r="AN116" s="297">
        <f t="shared" si="84"/>
        <v>0</v>
      </c>
      <c r="AO116" s="217">
        <f t="shared" si="85"/>
        <v>0</v>
      </c>
    </row>
    <row r="117" spans="1:41" x14ac:dyDescent="0.2">
      <c r="A117" s="20" t="s">
        <v>180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11">
        <v>0</v>
      </c>
      <c r="P117" s="211"/>
      <c r="Q117" s="223"/>
      <c r="R117" s="211">
        <v>0</v>
      </c>
      <c r="S117" s="211"/>
      <c r="T117" s="223"/>
      <c r="U117" s="224"/>
      <c r="V117" s="224"/>
      <c r="W117" s="223"/>
      <c r="X117" s="211">
        <v>0</v>
      </c>
      <c r="Y117" s="211"/>
      <c r="Z117" s="214" t="str">
        <f t="shared" si="134"/>
        <v>N.A.</v>
      </c>
      <c r="AA117" s="211">
        <f t="shared" si="135"/>
        <v>0</v>
      </c>
      <c r="AB117" s="211"/>
      <c r="AC117" s="219" t="str">
        <f t="shared" si="136"/>
        <v>N.A.</v>
      </c>
      <c r="AD117" s="211">
        <f t="shared" si="137"/>
        <v>0</v>
      </c>
      <c r="AE117" s="211"/>
      <c r="AF117" s="220" t="str">
        <f t="shared" si="138"/>
        <v>N.A.</v>
      </c>
      <c r="AG117" s="211">
        <f t="shared" si="139"/>
        <v>0</v>
      </c>
      <c r="AH117" s="211"/>
      <c r="AI117" s="219" t="str">
        <f t="shared" si="140"/>
        <v>N.A.</v>
      </c>
      <c r="AJ117" s="211">
        <f t="shared" si="141"/>
        <v>0</v>
      </c>
      <c r="AK117" s="211"/>
      <c r="AL117" s="221">
        <f t="shared" si="82"/>
        <v>0</v>
      </c>
      <c r="AM117" s="221">
        <f t="shared" si="83"/>
        <v>0</v>
      </c>
      <c r="AN117" s="297">
        <f t="shared" si="84"/>
        <v>0</v>
      </c>
      <c r="AO117" s="217">
        <f t="shared" si="85"/>
        <v>0</v>
      </c>
    </row>
    <row r="118" spans="1:41" x14ac:dyDescent="0.2">
      <c r="A118" s="20" t="s">
        <v>181</v>
      </c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11">
        <v>0</v>
      </c>
      <c r="P118" s="211"/>
      <c r="Q118" s="223"/>
      <c r="R118" s="211">
        <v>0</v>
      </c>
      <c r="S118" s="211"/>
      <c r="T118" s="223"/>
      <c r="U118" s="224"/>
      <c r="V118" s="224"/>
      <c r="W118" s="223"/>
      <c r="X118" s="211">
        <v>0</v>
      </c>
      <c r="Y118" s="211"/>
      <c r="Z118" s="214" t="str">
        <f t="shared" si="134"/>
        <v>N.A.</v>
      </c>
      <c r="AA118" s="211">
        <f t="shared" si="135"/>
        <v>0</v>
      </c>
      <c r="AB118" s="211"/>
      <c r="AC118" s="219" t="str">
        <f t="shared" si="136"/>
        <v>N.A.</v>
      </c>
      <c r="AD118" s="211">
        <f t="shared" si="137"/>
        <v>0</v>
      </c>
      <c r="AE118" s="211"/>
      <c r="AF118" s="220" t="str">
        <f t="shared" si="138"/>
        <v>N.A.</v>
      </c>
      <c r="AG118" s="211">
        <f t="shared" si="139"/>
        <v>0</v>
      </c>
      <c r="AH118" s="211"/>
      <c r="AI118" s="219" t="str">
        <f t="shared" si="140"/>
        <v>N.A.</v>
      </c>
      <c r="AJ118" s="211">
        <f t="shared" si="141"/>
        <v>0</v>
      </c>
      <c r="AK118" s="211"/>
      <c r="AL118" s="221">
        <f t="shared" si="82"/>
        <v>0</v>
      </c>
      <c r="AM118" s="221">
        <f t="shared" si="83"/>
        <v>0</v>
      </c>
      <c r="AN118" s="297">
        <f t="shared" si="84"/>
        <v>0</v>
      </c>
      <c r="AO118" s="217">
        <f t="shared" si="85"/>
        <v>0</v>
      </c>
    </row>
    <row r="119" spans="1:41" x14ac:dyDescent="0.2">
      <c r="A119" s="20" t="s">
        <v>184</v>
      </c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11">
        <v>0</v>
      </c>
      <c r="P119" s="211"/>
      <c r="Q119" s="223"/>
      <c r="R119" s="211">
        <v>0</v>
      </c>
      <c r="S119" s="211"/>
      <c r="T119" s="223"/>
      <c r="U119" s="224"/>
      <c r="V119" s="224"/>
      <c r="W119" s="223"/>
      <c r="X119" s="211">
        <v>0</v>
      </c>
      <c r="Y119" s="211"/>
      <c r="Z119" s="214" t="str">
        <f t="shared" ref="Z119:Z124" si="142">IF(AA119=0,"N.A.",((K119*L119)+(W119*X119))/AA119)</f>
        <v>N.A.</v>
      </c>
      <c r="AA119" s="211">
        <f t="shared" ref="AA119:AA124" si="143">+L119+X119</f>
        <v>0</v>
      </c>
      <c r="AB119" s="211"/>
      <c r="AC119" s="219" t="str">
        <f t="shared" ref="AC119:AC124" si="144">IF(AD119=0,"N.A.",((E119*F119)+(Q119*R119))/AD119)</f>
        <v>N.A.</v>
      </c>
      <c r="AD119" s="211">
        <f t="shared" ref="AD119:AD124" si="145">+F119+R119</f>
        <v>0</v>
      </c>
      <c r="AE119" s="211"/>
      <c r="AF119" s="220" t="str">
        <f t="shared" ref="AF119:AF124" si="146">IF(AG119=0,"N.A.",((H119*I119)+(T119*U119))/AG119)</f>
        <v>N.A.</v>
      </c>
      <c r="AG119" s="211">
        <f t="shared" ref="AG119:AG124" si="147">+I119+U119</f>
        <v>0</v>
      </c>
      <c r="AH119" s="211"/>
      <c r="AI119" s="219" t="str">
        <f t="shared" ref="AI119:AI124" si="148">IF(AJ119=0,"N.A.",((B119*C119)+(N119*O119))/AJ119)</f>
        <v>N.A.</v>
      </c>
      <c r="AJ119" s="211">
        <f t="shared" ref="AJ119:AJ124" si="149">+C119+O119</f>
        <v>0</v>
      </c>
      <c r="AK119" s="211"/>
      <c r="AL119" s="221">
        <f t="shared" si="82"/>
        <v>0</v>
      </c>
      <c r="AM119" s="221">
        <f t="shared" si="83"/>
        <v>0</v>
      </c>
      <c r="AN119" s="297">
        <f t="shared" si="84"/>
        <v>0</v>
      </c>
      <c r="AO119" s="217">
        <f t="shared" si="85"/>
        <v>0</v>
      </c>
    </row>
    <row r="120" spans="1:41" x14ac:dyDescent="0.2">
      <c r="A120" s="20" t="s">
        <v>185</v>
      </c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11">
        <v>0</v>
      </c>
      <c r="P120" s="211"/>
      <c r="Q120" s="223"/>
      <c r="R120" s="211">
        <v>0</v>
      </c>
      <c r="S120" s="211"/>
      <c r="T120" s="223"/>
      <c r="U120" s="224"/>
      <c r="V120" s="224"/>
      <c r="W120" s="223"/>
      <c r="X120" s="211">
        <v>0</v>
      </c>
      <c r="Y120" s="211"/>
      <c r="Z120" s="214" t="str">
        <f t="shared" si="142"/>
        <v>N.A.</v>
      </c>
      <c r="AA120" s="211">
        <f t="shared" si="143"/>
        <v>0</v>
      </c>
      <c r="AB120" s="211"/>
      <c r="AC120" s="219" t="str">
        <f t="shared" si="144"/>
        <v>N.A.</v>
      </c>
      <c r="AD120" s="211">
        <f t="shared" si="145"/>
        <v>0</v>
      </c>
      <c r="AE120" s="211"/>
      <c r="AF120" s="220" t="str">
        <f t="shared" si="146"/>
        <v>N.A.</v>
      </c>
      <c r="AG120" s="211">
        <f t="shared" si="147"/>
        <v>0</v>
      </c>
      <c r="AH120" s="211"/>
      <c r="AI120" s="219" t="str">
        <f t="shared" si="148"/>
        <v>N.A.</v>
      </c>
      <c r="AJ120" s="211">
        <f t="shared" si="149"/>
        <v>0</v>
      </c>
      <c r="AK120" s="211"/>
      <c r="AL120" s="221">
        <f t="shared" si="82"/>
        <v>0</v>
      </c>
      <c r="AM120" s="221">
        <f t="shared" si="83"/>
        <v>0</v>
      </c>
      <c r="AN120" s="297">
        <f t="shared" si="84"/>
        <v>0</v>
      </c>
      <c r="AO120" s="217">
        <f t="shared" si="85"/>
        <v>0</v>
      </c>
    </row>
    <row r="121" spans="1:41" x14ac:dyDescent="0.2">
      <c r="A121" s="20" t="s">
        <v>186</v>
      </c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11">
        <v>0</v>
      </c>
      <c r="P121" s="211"/>
      <c r="Q121" s="223"/>
      <c r="R121" s="211">
        <v>0</v>
      </c>
      <c r="S121" s="211"/>
      <c r="T121" s="223"/>
      <c r="U121" s="224"/>
      <c r="V121" s="224"/>
      <c r="W121" s="223"/>
      <c r="X121" s="211">
        <v>0</v>
      </c>
      <c r="Y121" s="211"/>
      <c r="Z121" s="214" t="str">
        <f t="shared" si="142"/>
        <v>N.A.</v>
      </c>
      <c r="AA121" s="211">
        <f t="shared" si="143"/>
        <v>0</v>
      </c>
      <c r="AB121" s="211"/>
      <c r="AC121" s="219" t="str">
        <f t="shared" si="144"/>
        <v>N.A.</v>
      </c>
      <c r="AD121" s="211">
        <f t="shared" si="145"/>
        <v>0</v>
      </c>
      <c r="AE121" s="211"/>
      <c r="AF121" s="220" t="str">
        <f t="shared" si="146"/>
        <v>N.A.</v>
      </c>
      <c r="AG121" s="211">
        <f t="shared" si="147"/>
        <v>0</v>
      </c>
      <c r="AH121" s="211"/>
      <c r="AI121" s="219" t="str">
        <f t="shared" si="148"/>
        <v>N.A.</v>
      </c>
      <c r="AJ121" s="211">
        <f t="shared" si="149"/>
        <v>0</v>
      </c>
      <c r="AK121" s="211"/>
      <c r="AL121" s="221">
        <f t="shared" si="82"/>
        <v>0</v>
      </c>
      <c r="AM121" s="221">
        <f t="shared" si="83"/>
        <v>0</v>
      </c>
      <c r="AN121" s="297">
        <f t="shared" si="84"/>
        <v>0</v>
      </c>
      <c r="AO121" s="217">
        <f t="shared" si="85"/>
        <v>0</v>
      </c>
    </row>
    <row r="122" spans="1:41" x14ac:dyDescent="0.2">
      <c r="A122" s="20" t="s">
        <v>187</v>
      </c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11">
        <v>0</v>
      </c>
      <c r="P122" s="211"/>
      <c r="Q122" s="223"/>
      <c r="R122" s="211">
        <v>0</v>
      </c>
      <c r="S122" s="211"/>
      <c r="T122" s="223"/>
      <c r="U122" s="224"/>
      <c r="V122" s="224"/>
      <c r="W122" s="223"/>
      <c r="X122" s="211">
        <v>0</v>
      </c>
      <c r="Y122" s="211"/>
      <c r="Z122" s="214" t="str">
        <f t="shared" si="142"/>
        <v>N.A.</v>
      </c>
      <c r="AA122" s="211">
        <f t="shared" si="143"/>
        <v>0</v>
      </c>
      <c r="AB122" s="211"/>
      <c r="AC122" s="219" t="str">
        <f t="shared" si="144"/>
        <v>N.A.</v>
      </c>
      <c r="AD122" s="211">
        <f t="shared" si="145"/>
        <v>0</v>
      </c>
      <c r="AE122" s="211"/>
      <c r="AF122" s="220" t="str">
        <f t="shared" si="146"/>
        <v>N.A.</v>
      </c>
      <c r="AG122" s="211">
        <f t="shared" si="147"/>
        <v>0</v>
      </c>
      <c r="AH122" s="211"/>
      <c r="AI122" s="219" t="str">
        <f t="shared" si="148"/>
        <v>N.A.</v>
      </c>
      <c r="AJ122" s="211">
        <f t="shared" si="149"/>
        <v>0</v>
      </c>
      <c r="AK122" s="211"/>
      <c r="AL122" s="221">
        <f t="shared" si="82"/>
        <v>0</v>
      </c>
      <c r="AM122" s="221">
        <f t="shared" si="83"/>
        <v>0</v>
      </c>
      <c r="AN122" s="297">
        <f t="shared" si="84"/>
        <v>0</v>
      </c>
      <c r="AO122" s="217">
        <f t="shared" si="85"/>
        <v>0</v>
      </c>
    </row>
    <row r="123" spans="1:41" x14ac:dyDescent="0.2">
      <c r="A123" s="20" t="s">
        <v>190</v>
      </c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11">
        <v>0</v>
      </c>
      <c r="P123" s="211"/>
      <c r="Q123" s="223">
        <v>10.82</v>
      </c>
      <c r="R123" s="211">
        <v>100</v>
      </c>
      <c r="S123" s="211"/>
      <c r="T123" s="223"/>
      <c r="U123" s="224"/>
      <c r="V123" s="224"/>
      <c r="W123" s="223"/>
      <c r="X123" s="211">
        <v>0</v>
      </c>
      <c r="Y123" s="211"/>
      <c r="Z123" s="214" t="str">
        <f t="shared" si="142"/>
        <v>N.A.</v>
      </c>
      <c r="AA123" s="211">
        <f t="shared" si="143"/>
        <v>0</v>
      </c>
      <c r="AB123" s="211"/>
      <c r="AC123" s="219">
        <f t="shared" si="144"/>
        <v>10.82</v>
      </c>
      <c r="AD123" s="211">
        <f t="shared" si="145"/>
        <v>100</v>
      </c>
      <c r="AE123" s="211"/>
      <c r="AF123" s="220" t="str">
        <f t="shared" si="146"/>
        <v>N.A.</v>
      </c>
      <c r="AG123" s="211">
        <f t="shared" si="147"/>
        <v>0</v>
      </c>
      <c r="AH123" s="211"/>
      <c r="AI123" s="219" t="str">
        <f t="shared" si="148"/>
        <v>N.A.</v>
      </c>
      <c r="AJ123" s="211">
        <f t="shared" si="149"/>
        <v>0</v>
      </c>
      <c r="AK123" s="211"/>
      <c r="AL123" s="221">
        <f t="shared" si="82"/>
        <v>0</v>
      </c>
      <c r="AM123" s="221">
        <f t="shared" si="83"/>
        <v>0</v>
      </c>
      <c r="AN123" s="297">
        <f t="shared" si="84"/>
        <v>100</v>
      </c>
      <c r="AO123" s="217">
        <f t="shared" si="85"/>
        <v>0</v>
      </c>
    </row>
    <row r="124" spans="1:41" x14ac:dyDescent="0.2">
      <c r="A124" s="20" t="s">
        <v>191</v>
      </c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>
        <v>7</v>
      </c>
      <c r="O124" s="211">
        <v>25</v>
      </c>
      <c r="P124" s="211"/>
      <c r="Q124" s="223"/>
      <c r="R124" s="211">
        <v>0</v>
      </c>
      <c r="S124" s="211"/>
      <c r="T124" s="223"/>
      <c r="U124" s="224"/>
      <c r="V124" s="224"/>
      <c r="W124" s="223"/>
      <c r="X124" s="211">
        <v>0</v>
      </c>
      <c r="Y124" s="211"/>
      <c r="Z124" s="214" t="str">
        <f t="shared" si="142"/>
        <v>N.A.</v>
      </c>
      <c r="AA124" s="211">
        <f t="shared" si="143"/>
        <v>0</v>
      </c>
      <c r="AB124" s="211"/>
      <c r="AC124" s="219" t="str">
        <f t="shared" si="144"/>
        <v>N.A.</v>
      </c>
      <c r="AD124" s="211">
        <f t="shared" si="145"/>
        <v>0</v>
      </c>
      <c r="AE124" s="211"/>
      <c r="AF124" s="220" t="str">
        <f t="shared" si="146"/>
        <v>N.A.</v>
      </c>
      <c r="AG124" s="211">
        <f t="shared" si="147"/>
        <v>0</v>
      </c>
      <c r="AH124" s="211"/>
      <c r="AI124" s="219">
        <f t="shared" si="148"/>
        <v>7</v>
      </c>
      <c r="AJ124" s="211">
        <f t="shared" si="149"/>
        <v>25</v>
      </c>
      <c r="AK124" s="211"/>
      <c r="AL124" s="221">
        <f t="shared" si="82"/>
        <v>0</v>
      </c>
      <c r="AM124" s="221">
        <f t="shared" si="83"/>
        <v>0</v>
      </c>
      <c r="AN124" s="297">
        <f t="shared" si="84"/>
        <v>25</v>
      </c>
      <c r="AO124" s="217">
        <f t="shared" si="85"/>
        <v>0</v>
      </c>
    </row>
    <row r="125" spans="1:41" x14ac:dyDescent="0.2">
      <c r="A125" s="20" t="s">
        <v>192</v>
      </c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11">
        <v>0</v>
      </c>
      <c r="P125" s="211"/>
      <c r="Q125" s="223"/>
      <c r="R125" s="211">
        <v>0</v>
      </c>
      <c r="S125" s="211"/>
      <c r="T125" s="223"/>
      <c r="U125" s="224"/>
      <c r="V125" s="224"/>
      <c r="W125" s="223"/>
      <c r="X125" s="211">
        <v>0</v>
      </c>
      <c r="Y125" s="211"/>
      <c r="Z125" s="214" t="str">
        <f t="shared" ref="Z125:Z130" si="150">IF(AA125=0,"N.A.",((K125*L125)+(W125*X125))/AA125)</f>
        <v>N.A.</v>
      </c>
      <c r="AA125" s="211">
        <f t="shared" ref="AA125:AA130" si="151">+L125+X125</f>
        <v>0</v>
      </c>
      <c r="AB125" s="211"/>
      <c r="AC125" s="219" t="str">
        <f t="shared" ref="AC125:AC130" si="152">IF(AD125=0,"N.A.",((E125*F125)+(Q125*R125))/AD125)</f>
        <v>N.A.</v>
      </c>
      <c r="AD125" s="211">
        <f t="shared" ref="AD125:AD130" si="153">+F125+R125</f>
        <v>0</v>
      </c>
      <c r="AE125" s="211"/>
      <c r="AF125" s="220" t="str">
        <f t="shared" ref="AF125:AF130" si="154">IF(AG125=0,"N.A.",((H125*I125)+(T125*U125))/AG125)</f>
        <v>N.A.</v>
      </c>
      <c r="AG125" s="211">
        <f t="shared" ref="AG125:AG130" si="155">+I125+U125</f>
        <v>0</v>
      </c>
      <c r="AH125" s="211"/>
      <c r="AI125" s="219" t="str">
        <f t="shared" ref="AI125:AI130" si="156">IF(AJ125=0,"N.A.",((B125*C125)+(N125*O125))/AJ125)</f>
        <v>N.A.</v>
      </c>
      <c r="AJ125" s="211">
        <f t="shared" ref="AJ125:AJ130" si="157">+C125+O125</f>
        <v>0</v>
      </c>
      <c r="AK125" s="211"/>
      <c r="AL125" s="221">
        <f t="shared" si="82"/>
        <v>0</v>
      </c>
      <c r="AM125" s="221">
        <f t="shared" si="83"/>
        <v>0</v>
      </c>
      <c r="AN125" s="297">
        <f t="shared" si="84"/>
        <v>0</v>
      </c>
      <c r="AO125" s="217">
        <f t="shared" si="85"/>
        <v>0</v>
      </c>
    </row>
    <row r="126" spans="1:41" x14ac:dyDescent="0.2">
      <c r="A126" s="20" t="s">
        <v>193</v>
      </c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11">
        <v>0</v>
      </c>
      <c r="P126" s="211"/>
      <c r="Q126" s="223"/>
      <c r="R126" s="211">
        <v>0</v>
      </c>
      <c r="S126" s="211"/>
      <c r="T126" s="223"/>
      <c r="U126" s="224"/>
      <c r="V126" s="224"/>
      <c r="W126" s="223"/>
      <c r="X126" s="211">
        <v>0</v>
      </c>
      <c r="Y126" s="211"/>
      <c r="Z126" s="214" t="str">
        <f t="shared" si="150"/>
        <v>N.A.</v>
      </c>
      <c r="AA126" s="211">
        <f t="shared" si="151"/>
        <v>0</v>
      </c>
      <c r="AB126" s="211"/>
      <c r="AC126" s="219" t="str">
        <f t="shared" si="152"/>
        <v>N.A.</v>
      </c>
      <c r="AD126" s="211">
        <f t="shared" si="153"/>
        <v>0</v>
      </c>
      <c r="AE126" s="211"/>
      <c r="AF126" s="220" t="str">
        <f t="shared" si="154"/>
        <v>N.A.</v>
      </c>
      <c r="AG126" s="211">
        <f t="shared" si="155"/>
        <v>0</v>
      </c>
      <c r="AH126" s="211"/>
      <c r="AI126" s="219" t="str">
        <f t="shared" si="156"/>
        <v>N.A.</v>
      </c>
      <c r="AJ126" s="211">
        <f t="shared" si="157"/>
        <v>0</v>
      </c>
      <c r="AK126" s="211"/>
      <c r="AL126" s="221">
        <f t="shared" si="82"/>
        <v>0</v>
      </c>
      <c r="AM126" s="221">
        <f t="shared" si="83"/>
        <v>0</v>
      </c>
      <c r="AN126" s="297">
        <f t="shared" si="84"/>
        <v>0</v>
      </c>
      <c r="AO126" s="217">
        <f t="shared" si="85"/>
        <v>0</v>
      </c>
    </row>
    <row r="127" spans="1:41" x14ac:dyDescent="0.2">
      <c r="A127" s="20" t="s">
        <v>194</v>
      </c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11">
        <v>0</v>
      </c>
      <c r="P127" s="211"/>
      <c r="Q127" s="223">
        <v>8.92</v>
      </c>
      <c r="R127" s="211">
        <v>806.9</v>
      </c>
      <c r="S127" s="211"/>
      <c r="T127" s="223"/>
      <c r="U127" s="224"/>
      <c r="V127" s="224"/>
      <c r="W127" s="223"/>
      <c r="X127" s="211">
        <v>0</v>
      </c>
      <c r="Y127" s="211"/>
      <c r="Z127" s="214" t="str">
        <f t="shared" si="150"/>
        <v>N.A.</v>
      </c>
      <c r="AA127" s="211">
        <f t="shared" si="151"/>
        <v>0</v>
      </c>
      <c r="AB127" s="211"/>
      <c r="AC127" s="219">
        <f t="shared" si="152"/>
        <v>8.92</v>
      </c>
      <c r="AD127" s="211">
        <f t="shared" si="153"/>
        <v>806.9</v>
      </c>
      <c r="AE127" s="211"/>
      <c r="AF127" s="220" t="str">
        <f t="shared" si="154"/>
        <v>N.A.</v>
      </c>
      <c r="AG127" s="211">
        <f t="shared" si="155"/>
        <v>0</v>
      </c>
      <c r="AH127" s="211"/>
      <c r="AI127" s="219" t="str">
        <f t="shared" si="156"/>
        <v>N.A.</v>
      </c>
      <c r="AJ127" s="211">
        <f t="shared" si="157"/>
        <v>0</v>
      </c>
      <c r="AK127" s="211"/>
      <c r="AL127" s="221">
        <f t="shared" si="82"/>
        <v>0</v>
      </c>
      <c r="AM127" s="221">
        <f t="shared" si="83"/>
        <v>0</v>
      </c>
      <c r="AN127" s="297">
        <f t="shared" si="84"/>
        <v>806.9</v>
      </c>
      <c r="AO127" s="217">
        <f t="shared" si="85"/>
        <v>0</v>
      </c>
    </row>
    <row r="128" spans="1:41" x14ac:dyDescent="0.2">
      <c r="A128" s="20" t="s">
        <v>195</v>
      </c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11">
        <v>0</v>
      </c>
      <c r="P128" s="211"/>
      <c r="Q128" s="223">
        <v>8.8800000000000008</v>
      </c>
      <c r="R128" s="211">
        <v>250</v>
      </c>
      <c r="S128" s="211"/>
      <c r="T128" s="223"/>
      <c r="U128" s="224"/>
      <c r="V128" s="224"/>
      <c r="W128" s="223"/>
      <c r="X128" s="211">
        <v>0</v>
      </c>
      <c r="Y128" s="211"/>
      <c r="Z128" s="214" t="str">
        <f t="shared" si="150"/>
        <v>N.A.</v>
      </c>
      <c r="AA128" s="211">
        <f t="shared" si="151"/>
        <v>0</v>
      </c>
      <c r="AB128" s="211"/>
      <c r="AC128" s="219">
        <f t="shared" si="152"/>
        <v>8.8800000000000008</v>
      </c>
      <c r="AD128" s="211">
        <f t="shared" si="153"/>
        <v>250</v>
      </c>
      <c r="AE128" s="211"/>
      <c r="AF128" s="220" t="str">
        <f t="shared" si="154"/>
        <v>N.A.</v>
      </c>
      <c r="AG128" s="211">
        <f t="shared" si="155"/>
        <v>0</v>
      </c>
      <c r="AH128" s="211"/>
      <c r="AI128" s="219" t="str">
        <f t="shared" si="156"/>
        <v>N.A.</v>
      </c>
      <c r="AJ128" s="211">
        <f t="shared" si="157"/>
        <v>0</v>
      </c>
      <c r="AK128" s="211"/>
      <c r="AL128" s="221">
        <f t="shared" si="82"/>
        <v>0</v>
      </c>
      <c r="AM128" s="221">
        <f t="shared" si="83"/>
        <v>0</v>
      </c>
      <c r="AN128" s="297">
        <f t="shared" si="84"/>
        <v>250</v>
      </c>
      <c r="AO128" s="217">
        <f t="shared" si="85"/>
        <v>0</v>
      </c>
    </row>
    <row r="129" spans="1:41" x14ac:dyDescent="0.2">
      <c r="A129" s="20" t="s">
        <v>196</v>
      </c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11">
        <v>0</v>
      </c>
      <c r="P129" s="211"/>
      <c r="Q129" s="223">
        <v>7.2</v>
      </c>
      <c r="R129" s="211">
        <v>570</v>
      </c>
      <c r="S129" s="211"/>
      <c r="T129" s="223"/>
      <c r="U129" s="224"/>
      <c r="V129" s="224"/>
      <c r="W129" s="223"/>
      <c r="X129" s="211">
        <v>0</v>
      </c>
      <c r="Y129" s="211"/>
      <c r="Z129" s="214" t="str">
        <f t="shared" si="150"/>
        <v>N.A.</v>
      </c>
      <c r="AA129" s="211">
        <f t="shared" si="151"/>
        <v>0</v>
      </c>
      <c r="AB129" s="211"/>
      <c r="AC129" s="219">
        <f t="shared" si="152"/>
        <v>7.2</v>
      </c>
      <c r="AD129" s="211">
        <f t="shared" si="153"/>
        <v>570</v>
      </c>
      <c r="AE129" s="211"/>
      <c r="AF129" s="220" t="str">
        <f t="shared" si="154"/>
        <v>N.A.</v>
      </c>
      <c r="AG129" s="211">
        <f t="shared" si="155"/>
        <v>0</v>
      </c>
      <c r="AH129" s="211"/>
      <c r="AI129" s="219" t="str">
        <f t="shared" si="156"/>
        <v>N.A.</v>
      </c>
      <c r="AJ129" s="211">
        <f t="shared" si="157"/>
        <v>0</v>
      </c>
      <c r="AK129" s="211"/>
      <c r="AL129" s="221">
        <f t="shared" si="82"/>
        <v>0</v>
      </c>
      <c r="AM129" s="221">
        <f t="shared" si="83"/>
        <v>0</v>
      </c>
      <c r="AN129" s="297">
        <f t="shared" si="84"/>
        <v>570</v>
      </c>
      <c r="AO129" s="217">
        <f t="shared" si="85"/>
        <v>0</v>
      </c>
    </row>
    <row r="130" spans="1:41" x14ac:dyDescent="0.2">
      <c r="A130" s="20" t="s">
        <v>198</v>
      </c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>
        <v>13.86</v>
      </c>
      <c r="O130" s="211">
        <v>154</v>
      </c>
      <c r="P130" s="211"/>
      <c r="Q130" s="223"/>
      <c r="R130" s="211">
        <v>0</v>
      </c>
      <c r="S130" s="211"/>
      <c r="T130" s="223"/>
      <c r="U130" s="224"/>
      <c r="V130" s="224"/>
      <c r="W130" s="223"/>
      <c r="X130" s="211">
        <v>0</v>
      </c>
      <c r="Y130" s="211"/>
      <c r="Z130" s="214" t="str">
        <f t="shared" si="150"/>
        <v>N.A.</v>
      </c>
      <c r="AA130" s="211">
        <f t="shared" si="151"/>
        <v>0</v>
      </c>
      <c r="AB130" s="211"/>
      <c r="AC130" s="219" t="str">
        <f t="shared" si="152"/>
        <v>N.A.</v>
      </c>
      <c r="AD130" s="211">
        <f t="shared" si="153"/>
        <v>0</v>
      </c>
      <c r="AE130" s="211"/>
      <c r="AF130" s="220" t="str">
        <f t="shared" si="154"/>
        <v>N.A.</v>
      </c>
      <c r="AG130" s="211">
        <f t="shared" si="155"/>
        <v>0</v>
      </c>
      <c r="AH130" s="211"/>
      <c r="AI130" s="219">
        <f t="shared" si="156"/>
        <v>13.860000000000001</v>
      </c>
      <c r="AJ130" s="211">
        <f t="shared" si="157"/>
        <v>154</v>
      </c>
      <c r="AK130" s="211"/>
      <c r="AL130" s="221">
        <f t="shared" si="82"/>
        <v>0</v>
      </c>
      <c r="AM130" s="221">
        <f t="shared" si="83"/>
        <v>0</v>
      </c>
      <c r="AN130" s="297">
        <f t="shared" si="84"/>
        <v>154</v>
      </c>
      <c r="AO130" s="217">
        <f t="shared" si="85"/>
        <v>0</v>
      </c>
    </row>
    <row r="131" spans="1:41" x14ac:dyDescent="0.2">
      <c r="A131" s="20" t="s">
        <v>199</v>
      </c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11">
        <v>0</v>
      </c>
      <c r="P131" s="211"/>
      <c r="Q131" s="223"/>
      <c r="R131" s="211">
        <v>0</v>
      </c>
      <c r="S131" s="211"/>
      <c r="T131" s="223"/>
      <c r="U131" s="224"/>
      <c r="V131" s="224"/>
      <c r="W131" s="223"/>
      <c r="X131" s="211">
        <v>0</v>
      </c>
      <c r="Y131" s="211"/>
      <c r="Z131" s="214" t="str">
        <f t="shared" ref="Z131:Z136" si="158">IF(AA131=0,"N.A.",((K131*L131)+(W131*X131))/AA131)</f>
        <v>N.A.</v>
      </c>
      <c r="AA131" s="211">
        <f t="shared" ref="AA131:AA136" si="159">+L131+X131</f>
        <v>0</v>
      </c>
      <c r="AB131" s="211"/>
      <c r="AC131" s="219" t="str">
        <f t="shared" ref="AC131:AC136" si="160">IF(AD131=0,"N.A.",((E131*F131)+(Q131*R131))/AD131)</f>
        <v>N.A.</v>
      </c>
      <c r="AD131" s="211">
        <f t="shared" ref="AD131:AD136" si="161">+F131+R131</f>
        <v>0</v>
      </c>
      <c r="AE131" s="211"/>
      <c r="AF131" s="220" t="str">
        <f t="shared" ref="AF131:AF136" si="162">IF(AG131=0,"N.A.",((H131*I131)+(T131*U131))/AG131)</f>
        <v>N.A.</v>
      </c>
      <c r="AG131" s="211">
        <f t="shared" ref="AG131:AG136" si="163">+I131+U131</f>
        <v>0</v>
      </c>
      <c r="AH131" s="211"/>
      <c r="AI131" s="219" t="str">
        <f t="shared" ref="AI131:AI136" si="164">IF(AJ131=0,"N.A.",((B131*C131)+(N131*O131))/AJ131)</f>
        <v>N.A.</v>
      </c>
      <c r="AJ131" s="211">
        <f t="shared" ref="AJ131:AJ136" si="165">+C131+O131</f>
        <v>0</v>
      </c>
      <c r="AK131" s="211"/>
      <c r="AL131" s="221">
        <f t="shared" si="82"/>
        <v>0</v>
      </c>
      <c r="AM131" s="221">
        <f t="shared" si="83"/>
        <v>0</v>
      </c>
      <c r="AN131" s="297">
        <f t="shared" si="84"/>
        <v>0</v>
      </c>
      <c r="AO131" s="217">
        <f t="shared" si="85"/>
        <v>0</v>
      </c>
    </row>
    <row r="132" spans="1:41" x14ac:dyDescent="0.2">
      <c r="A132" s="20" t="s">
        <v>200</v>
      </c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>
        <v>13.02</v>
      </c>
      <c r="O132" s="211">
        <v>567.57000000000005</v>
      </c>
      <c r="P132" s="211"/>
      <c r="Q132" s="223"/>
      <c r="R132" s="211">
        <v>0</v>
      </c>
      <c r="S132" s="211"/>
      <c r="T132" s="223"/>
      <c r="U132" s="224"/>
      <c r="V132" s="224"/>
      <c r="W132" s="223"/>
      <c r="X132" s="211">
        <v>0</v>
      </c>
      <c r="Y132" s="211"/>
      <c r="Z132" s="214" t="str">
        <f t="shared" si="158"/>
        <v>N.A.</v>
      </c>
      <c r="AA132" s="211">
        <f t="shared" si="159"/>
        <v>0</v>
      </c>
      <c r="AB132" s="211"/>
      <c r="AC132" s="219" t="str">
        <f t="shared" si="160"/>
        <v>N.A.</v>
      </c>
      <c r="AD132" s="211">
        <f t="shared" si="161"/>
        <v>0</v>
      </c>
      <c r="AE132" s="211"/>
      <c r="AF132" s="220" t="str">
        <f t="shared" si="162"/>
        <v>N.A.</v>
      </c>
      <c r="AG132" s="211">
        <f t="shared" si="163"/>
        <v>0</v>
      </c>
      <c r="AH132" s="211"/>
      <c r="AI132" s="219">
        <f t="shared" si="164"/>
        <v>13.02</v>
      </c>
      <c r="AJ132" s="211">
        <f t="shared" si="165"/>
        <v>567.57000000000005</v>
      </c>
      <c r="AK132" s="211"/>
      <c r="AL132" s="221">
        <f t="shared" si="82"/>
        <v>0</v>
      </c>
      <c r="AM132" s="221">
        <f t="shared" si="83"/>
        <v>0</v>
      </c>
      <c r="AN132" s="297">
        <f t="shared" si="84"/>
        <v>567.57000000000005</v>
      </c>
      <c r="AO132" s="217">
        <f t="shared" si="85"/>
        <v>0</v>
      </c>
    </row>
    <row r="133" spans="1:41" x14ac:dyDescent="0.2">
      <c r="A133" s="20" t="s">
        <v>201</v>
      </c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>
        <v>13.12</v>
      </c>
      <c r="O133" s="211">
        <v>421</v>
      </c>
      <c r="P133" s="211"/>
      <c r="Q133" s="223">
        <v>11.35</v>
      </c>
      <c r="R133" s="211">
        <v>120</v>
      </c>
      <c r="S133" s="211"/>
      <c r="T133" s="223"/>
      <c r="U133" s="224"/>
      <c r="V133" s="224"/>
      <c r="W133" s="223"/>
      <c r="X133" s="211">
        <v>0</v>
      </c>
      <c r="Y133" s="211"/>
      <c r="Z133" s="214" t="str">
        <f t="shared" si="158"/>
        <v>N.A.</v>
      </c>
      <c r="AA133" s="211">
        <f t="shared" si="159"/>
        <v>0</v>
      </c>
      <c r="AB133" s="211"/>
      <c r="AC133" s="219">
        <f t="shared" si="160"/>
        <v>11.35</v>
      </c>
      <c r="AD133" s="211">
        <f t="shared" si="161"/>
        <v>120</v>
      </c>
      <c r="AE133" s="211"/>
      <c r="AF133" s="220" t="str">
        <f t="shared" si="162"/>
        <v>N.A.</v>
      </c>
      <c r="AG133" s="211">
        <f t="shared" si="163"/>
        <v>0</v>
      </c>
      <c r="AH133" s="211"/>
      <c r="AI133" s="219">
        <f t="shared" si="164"/>
        <v>13.12</v>
      </c>
      <c r="AJ133" s="211">
        <f t="shared" si="165"/>
        <v>421</v>
      </c>
      <c r="AK133" s="211"/>
      <c r="AL133" s="221">
        <f t="shared" si="82"/>
        <v>0</v>
      </c>
      <c r="AM133" s="221">
        <f t="shared" si="83"/>
        <v>0</v>
      </c>
      <c r="AN133" s="297">
        <f t="shared" si="84"/>
        <v>541</v>
      </c>
      <c r="AO133" s="217">
        <f t="shared" si="85"/>
        <v>0</v>
      </c>
    </row>
    <row r="134" spans="1:41" x14ac:dyDescent="0.2">
      <c r="A134" s="20" t="s">
        <v>202</v>
      </c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>
        <v>13.32</v>
      </c>
      <c r="O134" s="211">
        <v>1145.94</v>
      </c>
      <c r="P134" s="211"/>
      <c r="Q134" s="223">
        <v>12.01</v>
      </c>
      <c r="R134" s="211">
        <v>285</v>
      </c>
      <c r="S134" s="211"/>
      <c r="T134" s="223"/>
      <c r="U134" s="224"/>
      <c r="V134" s="224"/>
      <c r="W134" s="223"/>
      <c r="X134" s="211">
        <v>0</v>
      </c>
      <c r="Y134" s="211"/>
      <c r="Z134" s="214" t="str">
        <f t="shared" si="158"/>
        <v>N.A.</v>
      </c>
      <c r="AA134" s="211">
        <f t="shared" si="159"/>
        <v>0</v>
      </c>
      <c r="AB134" s="211"/>
      <c r="AC134" s="219">
        <f t="shared" si="160"/>
        <v>12.01</v>
      </c>
      <c r="AD134" s="211">
        <f t="shared" si="161"/>
        <v>285</v>
      </c>
      <c r="AE134" s="211"/>
      <c r="AF134" s="220" t="str">
        <f t="shared" si="162"/>
        <v>N.A.</v>
      </c>
      <c r="AG134" s="211">
        <f t="shared" si="163"/>
        <v>0</v>
      </c>
      <c r="AH134" s="211"/>
      <c r="AI134" s="219">
        <f t="shared" si="164"/>
        <v>13.32</v>
      </c>
      <c r="AJ134" s="211">
        <f t="shared" si="165"/>
        <v>1145.94</v>
      </c>
      <c r="AK134" s="211"/>
      <c r="AL134" s="221">
        <f t="shared" si="82"/>
        <v>0</v>
      </c>
      <c r="AM134" s="221">
        <f t="shared" si="83"/>
        <v>0</v>
      </c>
      <c r="AN134" s="297">
        <f t="shared" si="84"/>
        <v>1430.94</v>
      </c>
      <c r="AO134" s="217">
        <f t="shared" si="85"/>
        <v>0</v>
      </c>
    </row>
    <row r="135" spans="1:41" x14ac:dyDescent="0.2">
      <c r="A135" s="20" t="s">
        <v>203</v>
      </c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>
        <v>13.76</v>
      </c>
      <c r="O135" s="211">
        <v>170</v>
      </c>
      <c r="P135" s="211"/>
      <c r="Q135" s="223"/>
      <c r="R135" s="211">
        <v>0</v>
      </c>
      <c r="S135" s="211"/>
      <c r="T135" s="223"/>
      <c r="U135" s="224"/>
      <c r="V135" s="224"/>
      <c r="W135" s="223"/>
      <c r="X135" s="211">
        <v>0</v>
      </c>
      <c r="Y135" s="211"/>
      <c r="Z135" s="214" t="str">
        <f t="shared" si="158"/>
        <v>N.A.</v>
      </c>
      <c r="AA135" s="211">
        <f t="shared" si="159"/>
        <v>0</v>
      </c>
      <c r="AB135" s="211"/>
      <c r="AC135" s="219" t="str">
        <f t="shared" si="160"/>
        <v>N.A.</v>
      </c>
      <c r="AD135" s="211">
        <f t="shared" si="161"/>
        <v>0</v>
      </c>
      <c r="AE135" s="211"/>
      <c r="AF135" s="220" t="str">
        <f t="shared" si="162"/>
        <v>N.A.</v>
      </c>
      <c r="AG135" s="211">
        <f t="shared" si="163"/>
        <v>0</v>
      </c>
      <c r="AH135" s="211"/>
      <c r="AI135" s="219">
        <f t="shared" si="164"/>
        <v>13.76</v>
      </c>
      <c r="AJ135" s="211">
        <f t="shared" si="165"/>
        <v>170</v>
      </c>
      <c r="AK135" s="211"/>
      <c r="AL135" s="221">
        <f t="shared" si="82"/>
        <v>0</v>
      </c>
      <c r="AM135" s="221">
        <f t="shared" si="83"/>
        <v>0</v>
      </c>
      <c r="AN135" s="297">
        <f t="shared" si="84"/>
        <v>170</v>
      </c>
      <c r="AO135" s="217">
        <f t="shared" si="85"/>
        <v>0</v>
      </c>
    </row>
    <row r="136" spans="1:41" x14ac:dyDescent="0.2">
      <c r="A136" s="20" t="s">
        <v>204</v>
      </c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>
        <v>13.5</v>
      </c>
      <c r="O136" s="211">
        <v>711.58399999999995</v>
      </c>
      <c r="P136" s="211"/>
      <c r="Q136" s="223"/>
      <c r="R136" s="211">
        <v>0</v>
      </c>
      <c r="S136" s="211"/>
      <c r="T136" s="223"/>
      <c r="U136" s="224"/>
      <c r="V136" s="224"/>
      <c r="W136" s="223"/>
      <c r="X136" s="211">
        <v>0</v>
      </c>
      <c r="Y136" s="211"/>
      <c r="Z136" s="214" t="str">
        <f t="shared" si="158"/>
        <v>N.A.</v>
      </c>
      <c r="AA136" s="211">
        <f t="shared" si="159"/>
        <v>0</v>
      </c>
      <c r="AB136" s="211"/>
      <c r="AC136" s="219" t="str">
        <f t="shared" si="160"/>
        <v>N.A.</v>
      </c>
      <c r="AD136" s="211">
        <f t="shared" si="161"/>
        <v>0</v>
      </c>
      <c r="AE136" s="211"/>
      <c r="AF136" s="220" t="str">
        <f t="shared" si="162"/>
        <v>N.A.</v>
      </c>
      <c r="AG136" s="211">
        <f t="shared" si="163"/>
        <v>0</v>
      </c>
      <c r="AH136" s="211"/>
      <c r="AI136" s="219">
        <f t="shared" si="164"/>
        <v>13.500000000000002</v>
      </c>
      <c r="AJ136" s="211">
        <f t="shared" si="165"/>
        <v>711.58399999999995</v>
      </c>
      <c r="AK136" s="211"/>
      <c r="AL136" s="221">
        <f t="shared" ref="AL136:AL200" si="166">+AA136+AG136</f>
        <v>0</v>
      </c>
      <c r="AM136" s="221">
        <f t="shared" ref="AM136:AM200" si="167">+AB136+AH136</f>
        <v>0</v>
      </c>
      <c r="AN136" s="297">
        <f t="shared" ref="AN136:AN200" si="168">+AD136+AJ136</f>
        <v>711.58399999999995</v>
      </c>
      <c r="AO136" s="217">
        <f t="shared" ref="AO136:AO200" si="169">+AE136+AK136</f>
        <v>0</v>
      </c>
    </row>
    <row r="137" spans="1:41" x14ac:dyDescent="0.2">
      <c r="A137" s="20" t="s">
        <v>205</v>
      </c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>
        <v>13.48</v>
      </c>
      <c r="O137" s="211">
        <v>201.94800000000001</v>
      </c>
      <c r="P137" s="211"/>
      <c r="Q137" s="223"/>
      <c r="R137" s="211">
        <v>0</v>
      </c>
      <c r="S137" s="211"/>
      <c r="T137" s="223"/>
      <c r="U137" s="224"/>
      <c r="V137" s="224"/>
      <c r="W137" s="223"/>
      <c r="X137" s="211">
        <v>0</v>
      </c>
      <c r="Y137" s="211"/>
      <c r="Z137" s="214" t="str">
        <f t="shared" ref="Z137:Z142" si="170">IF(AA137=0,"N.A.",((K137*L137)+(W137*X137))/AA137)</f>
        <v>N.A.</v>
      </c>
      <c r="AA137" s="211">
        <f t="shared" ref="AA137:AA142" si="171">+L137+X137</f>
        <v>0</v>
      </c>
      <c r="AB137" s="211"/>
      <c r="AC137" s="219" t="str">
        <f t="shared" ref="AC137:AC142" si="172">IF(AD137=0,"N.A.",((E137*F137)+(Q137*R137))/AD137)</f>
        <v>N.A.</v>
      </c>
      <c r="AD137" s="211">
        <f t="shared" ref="AD137:AD142" si="173">+F137+R137</f>
        <v>0</v>
      </c>
      <c r="AE137" s="211"/>
      <c r="AF137" s="220" t="str">
        <f t="shared" ref="AF137:AF142" si="174">IF(AG137=0,"N.A.",((H137*I137)+(T137*U137))/AG137)</f>
        <v>N.A.</v>
      </c>
      <c r="AG137" s="211">
        <f t="shared" ref="AG137:AG142" si="175">+I137+U137</f>
        <v>0</v>
      </c>
      <c r="AH137" s="211"/>
      <c r="AI137" s="219">
        <f t="shared" ref="AI137:AI142" si="176">IF(AJ137=0,"N.A.",((B137*C137)+(N137*O137))/AJ137)</f>
        <v>13.480000000000002</v>
      </c>
      <c r="AJ137" s="211">
        <f t="shared" ref="AJ137:AJ142" si="177">+C137+O137</f>
        <v>201.94800000000001</v>
      </c>
      <c r="AK137" s="211"/>
      <c r="AL137" s="221">
        <f t="shared" si="166"/>
        <v>0</v>
      </c>
      <c r="AM137" s="221">
        <f t="shared" si="167"/>
        <v>0</v>
      </c>
      <c r="AN137" s="297">
        <f t="shared" si="168"/>
        <v>201.94800000000001</v>
      </c>
      <c r="AO137" s="217">
        <f t="shared" si="169"/>
        <v>0</v>
      </c>
    </row>
    <row r="138" spans="1:41" x14ac:dyDescent="0.2">
      <c r="A138" s="20" t="s">
        <v>206</v>
      </c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>
        <v>13.02</v>
      </c>
      <c r="O138" s="211">
        <v>905</v>
      </c>
      <c r="P138" s="211"/>
      <c r="Q138" s="223"/>
      <c r="R138" s="211">
        <v>0</v>
      </c>
      <c r="S138" s="211"/>
      <c r="T138" s="223"/>
      <c r="U138" s="224"/>
      <c r="V138" s="224"/>
      <c r="W138" s="223"/>
      <c r="X138" s="211">
        <v>0</v>
      </c>
      <c r="Y138" s="211"/>
      <c r="Z138" s="214" t="str">
        <f t="shared" si="170"/>
        <v>N.A.</v>
      </c>
      <c r="AA138" s="211">
        <f t="shared" si="171"/>
        <v>0</v>
      </c>
      <c r="AB138" s="211"/>
      <c r="AC138" s="219" t="str">
        <f t="shared" si="172"/>
        <v>N.A.</v>
      </c>
      <c r="AD138" s="211">
        <f t="shared" si="173"/>
        <v>0</v>
      </c>
      <c r="AE138" s="211"/>
      <c r="AF138" s="220" t="str">
        <f t="shared" si="174"/>
        <v>N.A.</v>
      </c>
      <c r="AG138" s="211">
        <f t="shared" si="175"/>
        <v>0</v>
      </c>
      <c r="AH138" s="211"/>
      <c r="AI138" s="219">
        <f t="shared" si="176"/>
        <v>13.02</v>
      </c>
      <c r="AJ138" s="211">
        <f t="shared" si="177"/>
        <v>905</v>
      </c>
      <c r="AK138" s="211"/>
      <c r="AL138" s="221">
        <f t="shared" si="166"/>
        <v>0</v>
      </c>
      <c r="AM138" s="221">
        <f t="shared" si="167"/>
        <v>0</v>
      </c>
      <c r="AN138" s="297">
        <f t="shared" si="168"/>
        <v>905</v>
      </c>
      <c r="AO138" s="217">
        <f t="shared" si="169"/>
        <v>0</v>
      </c>
    </row>
    <row r="139" spans="1:41" x14ac:dyDescent="0.2">
      <c r="A139" s="20" t="s">
        <v>209</v>
      </c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>
        <v>13.08</v>
      </c>
      <c r="O139" s="211">
        <v>1082</v>
      </c>
      <c r="P139" s="211"/>
      <c r="Q139" s="223"/>
      <c r="R139" s="211">
        <v>0</v>
      </c>
      <c r="S139" s="211"/>
      <c r="T139" s="223"/>
      <c r="U139" s="224"/>
      <c r="V139" s="224"/>
      <c r="W139" s="223"/>
      <c r="X139" s="211">
        <v>0</v>
      </c>
      <c r="Y139" s="211"/>
      <c r="Z139" s="214" t="str">
        <f t="shared" si="170"/>
        <v>N.A.</v>
      </c>
      <c r="AA139" s="211">
        <f t="shared" si="171"/>
        <v>0</v>
      </c>
      <c r="AB139" s="211"/>
      <c r="AC139" s="219" t="str">
        <f t="shared" si="172"/>
        <v>N.A.</v>
      </c>
      <c r="AD139" s="211">
        <f t="shared" si="173"/>
        <v>0</v>
      </c>
      <c r="AE139" s="211"/>
      <c r="AF139" s="220" t="str">
        <f t="shared" si="174"/>
        <v>N.A.</v>
      </c>
      <c r="AG139" s="211">
        <f t="shared" si="175"/>
        <v>0</v>
      </c>
      <c r="AH139" s="211"/>
      <c r="AI139" s="219">
        <f t="shared" si="176"/>
        <v>13.08</v>
      </c>
      <c r="AJ139" s="211">
        <f t="shared" si="177"/>
        <v>1082</v>
      </c>
      <c r="AK139" s="211"/>
      <c r="AL139" s="221">
        <f t="shared" si="166"/>
        <v>0</v>
      </c>
      <c r="AM139" s="221">
        <f t="shared" si="167"/>
        <v>0</v>
      </c>
      <c r="AN139" s="297">
        <f t="shared" si="168"/>
        <v>1082</v>
      </c>
      <c r="AO139" s="217">
        <f t="shared" si="169"/>
        <v>0</v>
      </c>
    </row>
    <row r="140" spans="1:41" x14ac:dyDescent="0.2">
      <c r="A140" s="20" t="s">
        <v>210</v>
      </c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>
        <v>12.51</v>
      </c>
      <c r="O140" s="211">
        <v>1331.644</v>
      </c>
      <c r="P140" s="211"/>
      <c r="Q140" s="223"/>
      <c r="R140" s="211">
        <v>0</v>
      </c>
      <c r="S140" s="211"/>
      <c r="T140" s="223"/>
      <c r="U140" s="224"/>
      <c r="V140" s="224"/>
      <c r="W140" s="223"/>
      <c r="X140" s="211">
        <v>0</v>
      </c>
      <c r="Y140" s="211"/>
      <c r="Z140" s="214" t="str">
        <f t="shared" si="170"/>
        <v>N.A.</v>
      </c>
      <c r="AA140" s="211">
        <f t="shared" si="171"/>
        <v>0</v>
      </c>
      <c r="AB140" s="211"/>
      <c r="AC140" s="219" t="str">
        <f t="shared" si="172"/>
        <v>N.A.</v>
      </c>
      <c r="AD140" s="211">
        <f t="shared" si="173"/>
        <v>0</v>
      </c>
      <c r="AE140" s="211"/>
      <c r="AF140" s="220" t="str">
        <f t="shared" si="174"/>
        <v>N.A.</v>
      </c>
      <c r="AG140" s="211">
        <f t="shared" si="175"/>
        <v>0</v>
      </c>
      <c r="AH140" s="211"/>
      <c r="AI140" s="219">
        <f t="shared" si="176"/>
        <v>12.509999999999998</v>
      </c>
      <c r="AJ140" s="211">
        <f t="shared" si="177"/>
        <v>1331.644</v>
      </c>
      <c r="AK140" s="211"/>
      <c r="AL140" s="221">
        <f t="shared" si="166"/>
        <v>0</v>
      </c>
      <c r="AM140" s="221">
        <f t="shared" si="167"/>
        <v>0</v>
      </c>
      <c r="AN140" s="297">
        <f t="shared" si="168"/>
        <v>1331.644</v>
      </c>
      <c r="AO140" s="217">
        <f t="shared" si="169"/>
        <v>0</v>
      </c>
    </row>
    <row r="141" spans="1:41" x14ac:dyDescent="0.2">
      <c r="A141" s="20" t="s">
        <v>211</v>
      </c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>
        <v>10.16</v>
      </c>
      <c r="O141" s="211">
        <v>1667.5360000000001</v>
      </c>
      <c r="P141" s="211"/>
      <c r="Q141" s="223"/>
      <c r="R141" s="211">
        <v>0</v>
      </c>
      <c r="S141" s="211"/>
      <c r="T141" s="223"/>
      <c r="U141" s="224"/>
      <c r="V141" s="224"/>
      <c r="W141" s="223"/>
      <c r="X141" s="211">
        <v>0</v>
      </c>
      <c r="Y141" s="211"/>
      <c r="Z141" s="214" t="str">
        <f t="shared" si="170"/>
        <v>N.A.</v>
      </c>
      <c r="AA141" s="211">
        <f t="shared" si="171"/>
        <v>0</v>
      </c>
      <c r="AB141" s="211"/>
      <c r="AC141" s="219" t="str">
        <f t="shared" si="172"/>
        <v>N.A.</v>
      </c>
      <c r="AD141" s="211">
        <f t="shared" si="173"/>
        <v>0</v>
      </c>
      <c r="AE141" s="211"/>
      <c r="AF141" s="220" t="str">
        <f t="shared" si="174"/>
        <v>N.A.</v>
      </c>
      <c r="AG141" s="211">
        <f t="shared" si="175"/>
        <v>0</v>
      </c>
      <c r="AH141" s="211"/>
      <c r="AI141" s="219">
        <f t="shared" si="176"/>
        <v>10.16</v>
      </c>
      <c r="AJ141" s="211">
        <f t="shared" si="177"/>
        <v>1667.5360000000001</v>
      </c>
      <c r="AK141" s="211"/>
      <c r="AL141" s="221">
        <f t="shared" si="166"/>
        <v>0</v>
      </c>
      <c r="AM141" s="221">
        <f t="shared" si="167"/>
        <v>0</v>
      </c>
      <c r="AN141" s="297">
        <f t="shared" si="168"/>
        <v>1667.5360000000001</v>
      </c>
      <c r="AO141" s="217">
        <f t="shared" si="169"/>
        <v>0</v>
      </c>
    </row>
    <row r="142" spans="1:41" x14ac:dyDescent="0.2">
      <c r="A142" s="20" t="s">
        <v>212</v>
      </c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>
        <v>9.84</v>
      </c>
      <c r="O142" s="211">
        <v>1582.8150000000001</v>
      </c>
      <c r="P142" s="211"/>
      <c r="Q142" s="223"/>
      <c r="R142" s="211">
        <v>0</v>
      </c>
      <c r="S142" s="211"/>
      <c r="T142" s="223"/>
      <c r="U142" s="224"/>
      <c r="V142" s="224"/>
      <c r="W142" s="223"/>
      <c r="X142" s="211">
        <v>0</v>
      </c>
      <c r="Y142" s="211"/>
      <c r="Z142" s="214" t="str">
        <f t="shared" si="170"/>
        <v>N.A.</v>
      </c>
      <c r="AA142" s="211">
        <f t="shared" si="171"/>
        <v>0</v>
      </c>
      <c r="AB142" s="211"/>
      <c r="AC142" s="219" t="str">
        <f t="shared" si="172"/>
        <v>N.A.</v>
      </c>
      <c r="AD142" s="211">
        <f t="shared" si="173"/>
        <v>0</v>
      </c>
      <c r="AE142" s="211"/>
      <c r="AF142" s="220" t="str">
        <f t="shared" si="174"/>
        <v>N.A.</v>
      </c>
      <c r="AG142" s="211">
        <f t="shared" si="175"/>
        <v>0</v>
      </c>
      <c r="AH142" s="211"/>
      <c r="AI142" s="219">
        <f t="shared" si="176"/>
        <v>9.84</v>
      </c>
      <c r="AJ142" s="211">
        <f t="shared" si="177"/>
        <v>1582.8150000000001</v>
      </c>
      <c r="AK142" s="211"/>
      <c r="AL142" s="221">
        <f t="shared" si="166"/>
        <v>0</v>
      </c>
      <c r="AM142" s="221">
        <f t="shared" si="167"/>
        <v>0</v>
      </c>
      <c r="AN142" s="297">
        <f t="shared" si="168"/>
        <v>1582.8150000000001</v>
      </c>
      <c r="AO142" s="217">
        <f t="shared" si="169"/>
        <v>0</v>
      </c>
    </row>
    <row r="143" spans="1:41" x14ac:dyDescent="0.2">
      <c r="A143" s="20" t="s">
        <v>213</v>
      </c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>
        <v>9.44</v>
      </c>
      <c r="O143" s="211">
        <v>1328.9010000000001</v>
      </c>
      <c r="P143" s="211"/>
      <c r="Q143" s="223"/>
      <c r="R143" s="211">
        <v>0</v>
      </c>
      <c r="S143" s="211"/>
      <c r="T143" s="223"/>
      <c r="U143" s="224"/>
      <c r="V143" s="224"/>
      <c r="W143" s="223"/>
      <c r="X143" s="211">
        <v>0</v>
      </c>
      <c r="Y143" s="211"/>
      <c r="Z143" s="214" t="str">
        <f t="shared" ref="Z143:Z148" si="178">IF(AA143=0,"N.A.",((K143*L143)+(W143*X143))/AA143)</f>
        <v>N.A.</v>
      </c>
      <c r="AA143" s="211">
        <f t="shared" ref="AA143:AA148" si="179">+L143+X143</f>
        <v>0</v>
      </c>
      <c r="AB143" s="211"/>
      <c r="AC143" s="219" t="str">
        <f t="shared" ref="AC143:AC148" si="180">IF(AD143=0,"N.A.",((E143*F143)+(Q143*R143))/AD143)</f>
        <v>N.A.</v>
      </c>
      <c r="AD143" s="211">
        <f t="shared" ref="AD143:AD148" si="181">+F143+R143</f>
        <v>0</v>
      </c>
      <c r="AE143" s="211"/>
      <c r="AF143" s="220" t="str">
        <f t="shared" ref="AF143:AF148" si="182">IF(AG143=0,"N.A.",((H143*I143)+(T143*U143))/AG143)</f>
        <v>N.A.</v>
      </c>
      <c r="AG143" s="211">
        <f t="shared" ref="AG143:AG148" si="183">+I143+U143</f>
        <v>0</v>
      </c>
      <c r="AH143" s="211"/>
      <c r="AI143" s="219">
        <f t="shared" ref="AI143:AI148" si="184">IF(AJ143=0,"N.A.",((B143*C143)+(N143*O143))/AJ143)</f>
        <v>9.44</v>
      </c>
      <c r="AJ143" s="211">
        <f t="shared" ref="AJ143:AJ148" si="185">+C143+O143</f>
        <v>1328.9010000000001</v>
      </c>
      <c r="AK143" s="211"/>
      <c r="AL143" s="221">
        <f t="shared" si="166"/>
        <v>0</v>
      </c>
      <c r="AM143" s="221">
        <f t="shared" si="167"/>
        <v>0</v>
      </c>
      <c r="AN143" s="297">
        <f t="shared" si="168"/>
        <v>1328.9010000000001</v>
      </c>
      <c r="AO143" s="217">
        <f t="shared" si="169"/>
        <v>0</v>
      </c>
    </row>
    <row r="144" spans="1:41" x14ac:dyDescent="0.2">
      <c r="A144" s="20" t="s">
        <v>214</v>
      </c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>
        <v>9</v>
      </c>
      <c r="O144" s="211">
        <v>3158.57</v>
      </c>
      <c r="P144" s="211"/>
      <c r="Q144" s="223"/>
      <c r="R144" s="211">
        <v>0</v>
      </c>
      <c r="S144" s="211"/>
      <c r="T144" s="223"/>
      <c r="U144" s="224"/>
      <c r="V144" s="224"/>
      <c r="W144" s="223"/>
      <c r="X144" s="211">
        <v>0</v>
      </c>
      <c r="Y144" s="211"/>
      <c r="Z144" s="214" t="str">
        <f t="shared" si="178"/>
        <v>N.A.</v>
      </c>
      <c r="AA144" s="211">
        <f t="shared" si="179"/>
        <v>0</v>
      </c>
      <c r="AB144" s="211"/>
      <c r="AC144" s="219" t="str">
        <f t="shared" si="180"/>
        <v>N.A.</v>
      </c>
      <c r="AD144" s="211">
        <f t="shared" si="181"/>
        <v>0</v>
      </c>
      <c r="AE144" s="211"/>
      <c r="AF144" s="220" t="str">
        <f t="shared" si="182"/>
        <v>N.A.</v>
      </c>
      <c r="AG144" s="211">
        <f t="shared" si="183"/>
        <v>0</v>
      </c>
      <c r="AH144" s="211"/>
      <c r="AI144" s="219">
        <f t="shared" si="184"/>
        <v>9</v>
      </c>
      <c r="AJ144" s="211">
        <f t="shared" si="185"/>
        <v>3158.57</v>
      </c>
      <c r="AK144" s="211"/>
      <c r="AL144" s="221">
        <f t="shared" si="166"/>
        <v>0</v>
      </c>
      <c r="AM144" s="221">
        <f t="shared" si="167"/>
        <v>0</v>
      </c>
      <c r="AN144" s="297">
        <f t="shared" si="168"/>
        <v>3158.57</v>
      </c>
      <c r="AO144" s="217">
        <f t="shared" si="169"/>
        <v>0</v>
      </c>
    </row>
    <row r="145" spans="1:41" x14ac:dyDescent="0.2">
      <c r="A145" s="20" t="s">
        <v>215</v>
      </c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>
        <v>9.0399999999999991</v>
      </c>
      <c r="O145" s="211">
        <v>2644.482</v>
      </c>
      <c r="P145" s="211"/>
      <c r="Q145" s="223"/>
      <c r="R145" s="211">
        <v>0</v>
      </c>
      <c r="S145" s="211"/>
      <c r="T145" s="223"/>
      <c r="U145" s="224"/>
      <c r="V145" s="224"/>
      <c r="W145" s="223"/>
      <c r="X145" s="211">
        <v>0</v>
      </c>
      <c r="Y145" s="211"/>
      <c r="Z145" s="214" t="str">
        <f t="shared" si="178"/>
        <v>N.A.</v>
      </c>
      <c r="AA145" s="211">
        <f t="shared" si="179"/>
        <v>0</v>
      </c>
      <c r="AB145" s="211"/>
      <c r="AC145" s="219" t="str">
        <f t="shared" si="180"/>
        <v>N.A.</v>
      </c>
      <c r="AD145" s="211">
        <f t="shared" si="181"/>
        <v>0</v>
      </c>
      <c r="AE145" s="211"/>
      <c r="AF145" s="220" t="str">
        <f t="shared" si="182"/>
        <v>N.A.</v>
      </c>
      <c r="AG145" s="211">
        <f t="shared" si="183"/>
        <v>0</v>
      </c>
      <c r="AH145" s="211"/>
      <c r="AI145" s="219">
        <f t="shared" si="184"/>
        <v>9.0399999999999991</v>
      </c>
      <c r="AJ145" s="211">
        <f t="shared" si="185"/>
        <v>2644.482</v>
      </c>
      <c r="AK145" s="211"/>
      <c r="AL145" s="221">
        <f t="shared" si="166"/>
        <v>0</v>
      </c>
      <c r="AM145" s="221">
        <f t="shared" si="167"/>
        <v>0</v>
      </c>
      <c r="AN145" s="297">
        <f t="shared" si="168"/>
        <v>2644.482</v>
      </c>
      <c r="AO145" s="217">
        <f t="shared" si="169"/>
        <v>0</v>
      </c>
    </row>
    <row r="146" spans="1:41" x14ac:dyDescent="0.2">
      <c r="A146" s="20" t="s">
        <v>216</v>
      </c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>
        <v>9.2200000000000006</v>
      </c>
      <c r="O146" s="211">
        <v>3158.5740000000001</v>
      </c>
      <c r="P146" s="211"/>
      <c r="Q146" s="223"/>
      <c r="R146" s="211">
        <v>0</v>
      </c>
      <c r="S146" s="211"/>
      <c r="T146" s="223"/>
      <c r="U146" s="224"/>
      <c r="V146" s="224"/>
      <c r="W146" s="223"/>
      <c r="X146" s="211">
        <v>0</v>
      </c>
      <c r="Y146" s="211"/>
      <c r="Z146" s="214" t="str">
        <f t="shared" si="178"/>
        <v>N.A.</v>
      </c>
      <c r="AA146" s="211">
        <f t="shared" si="179"/>
        <v>0</v>
      </c>
      <c r="AB146" s="211"/>
      <c r="AC146" s="219" t="str">
        <f t="shared" si="180"/>
        <v>N.A.</v>
      </c>
      <c r="AD146" s="211">
        <f t="shared" si="181"/>
        <v>0</v>
      </c>
      <c r="AE146" s="211"/>
      <c r="AF146" s="220" t="str">
        <f t="shared" si="182"/>
        <v>N.A.</v>
      </c>
      <c r="AG146" s="211">
        <f t="shared" si="183"/>
        <v>0</v>
      </c>
      <c r="AH146" s="211"/>
      <c r="AI146" s="219">
        <f t="shared" si="184"/>
        <v>9.2200000000000006</v>
      </c>
      <c r="AJ146" s="211">
        <f t="shared" si="185"/>
        <v>3158.5740000000001</v>
      </c>
      <c r="AK146" s="211"/>
      <c r="AL146" s="221">
        <f t="shared" si="166"/>
        <v>0</v>
      </c>
      <c r="AM146" s="221">
        <f t="shared" si="167"/>
        <v>0</v>
      </c>
      <c r="AN146" s="297">
        <f t="shared" si="168"/>
        <v>3158.5740000000001</v>
      </c>
      <c r="AO146" s="217">
        <f t="shared" si="169"/>
        <v>0</v>
      </c>
    </row>
    <row r="147" spans="1:41" x14ac:dyDescent="0.2">
      <c r="A147" s="20" t="s">
        <v>217</v>
      </c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>
        <v>8.98</v>
      </c>
      <c r="O147" s="211">
        <v>4489.59</v>
      </c>
      <c r="P147" s="211"/>
      <c r="Q147" s="223"/>
      <c r="R147" s="211">
        <v>0</v>
      </c>
      <c r="S147" s="211"/>
      <c r="T147" s="223"/>
      <c r="U147" s="224"/>
      <c r="V147" s="224"/>
      <c r="W147" s="223"/>
      <c r="X147" s="211">
        <v>0</v>
      </c>
      <c r="Y147" s="211"/>
      <c r="Z147" s="214" t="str">
        <f t="shared" si="178"/>
        <v>N.A.</v>
      </c>
      <c r="AA147" s="211">
        <f t="shared" si="179"/>
        <v>0</v>
      </c>
      <c r="AB147" s="211"/>
      <c r="AC147" s="219" t="str">
        <f t="shared" si="180"/>
        <v>N.A.</v>
      </c>
      <c r="AD147" s="211">
        <f t="shared" si="181"/>
        <v>0</v>
      </c>
      <c r="AE147" s="211"/>
      <c r="AF147" s="220" t="str">
        <f t="shared" si="182"/>
        <v>N.A.</v>
      </c>
      <c r="AG147" s="211">
        <f t="shared" si="183"/>
        <v>0</v>
      </c>
      <c r="AH147" s="211"/>
      <c r="AI147" s="219">
        <f t="shared" si="184"/>
        <v>8.98</v>
      </c>
      <c r="AJ147" s="211">
        <f t="shared" si="185"/>
        <v>4489.59</v>
      </c>
      <c r="AK147" s="211"/>
      <c r="AL147" s="221">
        <f t="shared" si="166"/>
        <v>0</v>
      </c>
      <c r="AM147" s="221">
        <f t="shared" si="167"/>
        <v>0</v>
      </c>
      <c r="AN147" s="297">
        <f t="shared" si="168"/>
        <v>4489.59</v>
      </c>
      <c r="AO147" s="217">
        <f t="shared" si="169"/>
        <v>0</v>
      </c>
    </row>
    <row r="148" spans="1:41" x14ac:dyDescent="0.2">
      <c r="A148" s="20" t="s">
        <v>218</v>
      </c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>
        <v>9.06</v>
      </c>
      <c r="O148" s="211">
        <v>7695.2489999999998</v>
      </c>
      <c r="P148" s="211"/>
      <c r="Q148" s="223"/>
      <c r="R148" s="211">
        <v>0</v>
      </c>
      <c r="S148" s="211"/>
      <c r="T148" s="223"/>
      <c r="U148" s="224"/>
      <c r="V148" s="224"/>
      <c r="W148" s="223"/>
      <c r="X148" s="211">
        <v>0</v>
      </c>
      <c r="Y148" s="211"/>
      <c r="Z148" s="214" t="str">
        <f t="shared" si="178"/>
        <v>N.A.</v>
      </c>
      <c r="AA148" s="211">
        <f t="shared" si="179"/>
        <v>0</v>
      </c>
      <c r="AB148" s="211"/>
      <c r="AC148" s="219" t="str">
        <f t="shared" si="180"/>
        <v>N.A.</v>
      </c>
      <c r="AD148" s="211">
        <f t="shared" si="181"/>
        <v>0</v>
      </c>
      <c r="AE148" s="211"/>
      <c r="AF148" s="220" t="str">
        <f t="shared" si="182"/>
        <v>N.A.</v>
      </c>
      <c r="AG148" s="211">
        <f t="shared" si="183"/>
        <v>0</v>
      </c>
      <c r="AH148" s="211"/>
      <c r="AI148" s="219">
        <f t="shared" si="184"/>
        <v>9.06</v>
      </c>
      <c r="AJ148" s="211">
        <f t="shared" si="185"/>
        <v>7695.2489999999998</v>
      </c>
      <c r="AK148" s="211"/>
      <c r="AL148" s="221">
        <f t="shared" si="166"/>
        <v>0</v>
      </c>
      <c r="AM148" s="221">
        <f t="shared" si="167"/>
        <v>0</v>
      </c>
      <c r="AN148" s="297">
        <f t="shared" si="168"/>
        <v>7695.2489999999998</v>
      </c>
      <c r="AO148" s="217">
        <f t="shared" si="169"/>
        <v>0</v>
      </c>
    </row>
    <row r="149" spans="1:41" x14ac:dyDescent="0.2">
      <c r="A149" s="20" t="s">
        <v>219</v>
      </c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>
        <v>8.92</v>
      </c>
      <c r="O149" s="211">
        <v>6356.0969999999998</v>
      </c>
      <c r="P149" s="211"/>
      <c r="Q149" s="223"/>
      <c r="R149" s="211">
        <v>0</v>
      </c>
      <c r="S149" s="211"/>
      <c r="T149" s="223"/>
      <c r="U149" s="224"/>
      <c r="V149" s="224"/>
      <c r="W149" s="223"/>
      <c r="X149" s="211">
        <v>0</v>
      </c>
      <c r="Y149" s="211"/>
      <c r="Z149" s="214" t="str">
        <f t="shared" ref="Z149:Z154" si="186">IF(AA149=0,"N.A.",((K149*L149)+(W149*X149))/AA149)</f>
        <v>N.A.</v>
      </c>
      <c r="AA149" s="211">
        <f t="shared" ref="AA149:AA154" si="187">+L149+X149</f>
        <v>0</v>
      </c>
      <c r="AB149" s="211"/>
      <c r="AC149" s="219" t="str">
        <f t="shared" ref="AC149:AC154" si="188">IF(AD149=0,"N.A.",((E149*F149)+(Q149*R149))/AD149)</f>
        <v>N.A.</v>
      </c>
      <c r="AD149" s="211">
        <f t="shared" ref="AD149:AD154" si="189">+F149+R149</f>
        <v>0</v>
      </c>
      <c r="AE149" s="211"/>
      <c r="AF149" s="220" t="str">
        <f t="shared" ref="AF149:AF154" si="190">IF(AG149=0,"N.A.",((H149*I149)+(T149*U149))/AG149)</f>
        <v>N.A.</v>
      </c>
      <c r="AG149" s="211">
        <f t="shared" ref="AG149:AG154" si="191">+I149+U149</f>
        <v>0</v>
      </c>
      <c r="AH149" s="211"/>
      <c r="AI149" s="219">
        <f t="shared" ref="AI149:AI154" si="192">IF(AJ149=0,"N.A.",((B149*C149)+(N149*O149))/AJ149)</f>
        <v>8.92</v>
      </c>
      <c r="AJ149" s="211">
        <f t="shared" ref="AJ149:AJ154" si="193">+C149+O149</f>
        <v>6356.0969999999998</v>
      </c>
      <c r="AK149" s="211"/>
      <c r="AL149" s="221">
        <f t="shared" si="166"/>
        <v>0</v>
      </c>
      <c r="AM149" s="221">
        <f t="shared" si="167"/>
        <v>0</v>
      </c>
      <c r="AN149" s="297">
        <f t="shared" si="168"/>
        <v>6356.0969999999998</v>
      </c>
      <c r="AO149" s="217">
        <f t="shared" si="169"/>
        <v>0</v>
      </c>
    </row>
    <row r="150" spans="1:41" x14ac:dyDescent="0.2">
      <c r="A150" s="20" t="s">
        <v>221</v>
      </c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>
        <v>8.99</v>
      </c>
      <c r="O150" s="211">
        <v>5567.6809999999996</v>
      </c>
      <c r="P150" s="211"/>
      <c r="Q150" s="223"/>
      <c r="R150" s="211">
        <v>0</v>
      </c>
      <c r="S150" s="211"/>
      <c r="T150" s="223"/>
      <c r="U150" s="224"/>
      <c r="V150" s="224"/>
      <c r="W150" s="223"/>
      <c r="X150" s="211">
        <v>0</v>
      </c>
      <c r="Y150" s="211"/>
      <c r="Z150" s="214" t="str">
        <f t="shared" si="186"/>
        <v>N.A.</v>
      </c>
      <c r="AA150" s="211">
        <f t="shared" si="187"/>
        <v>0</v>
      </c>
      <c r="AB150" s="211"/>
      <c r="AC150" s="219" t="str">
        <f t="shared" si="188"/>
        <v>N.A.</v>
      </c>
      <c r="AD150" s="211">
        <f t="shared" si="189"/>
        <v>0</v>
      </c>
      <c r="AE150" s="211"/>
      <c r="AF150" s="220" t="str">
        <f t="shared" si="190"/>
        <v>N.A.</v>
      </c>
      <c r="AG150" s="211">
        <f t="shared" si="191"/>
        <v>0</v>
      </c>
      <c r="AH150" s="211"/>
      <c r="AI150" s="219">
        <f t="shared" si="192"/>
        <v>8.99</v>
      </c>
      <c r="AJ150" s="211">
        <f t="shared" si="193"/>
        <v>5567.6809999999996</v>
      </c>
      <c r="AK150" s="211"/>
      <c r="AL150" s="221">
        <f t="shared" si="166"/>
        <v>0</v>
      </c>
      <c r="AM150" s="221">
        <f t="shared" si="167"/>
        <v>0</v>
      </c>
      <c r="AN150" s="297">
        <f t="shared" si="168"/>
        <v>5567.6809999999996</v>
      </c>
      <c r="AO150" s="217">
        <f t="shared" si="169"/>
        <v>0</v>
      </c>
    </row>
    <row r="151" spans="1:41" x14ac:dyDescent="0.2">
      <c r="A151" s="20" t="s">
        <v>222</v>
      </c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>
        <v>8.9700000000000006</v>
      </c>
      <c r="O151" s="211">
        <v>7523.2240000000002</v>
      </c>
      <c r="P151" s="211"/>
      <c r="Q151" s="223"/>
      <c r="R151" s="211">
        <v>0</v>
      </c>
      <c r="S151" s="211"/>
      <c r="T151" s="223"/>
      <c r="U151" s="224"/>
      <c r="V151" s="224"/>
      <c r="W151" s="223"/>
      <c r="X151" s="211">
        <v>0</v>
      </c>
      <c r="Y151" s="211"/>
      <c r="Z151" s="214" t="str">
        <f t="shared" si="186"/>
        <v>N.A.</v>
      </c>
      <c r="AA151" s="211">
        <f t="shared" si="187"/>
        <v>0</v>
      </c>
      <c r="AB151" s="211"/>
      <c r="AC151" s="219" t="str">
        <f t="shared" si="188"/>
        <v>N.A.</v>
      </c>
      <c r="AD151" s="211">
        <f t="shared" si="189"/>
        <v>0</v>
      </c>
      <c r="AE151" s="211"/>
      <c r="AF151" s="220" t="str">
        <f t="shared" si="190"/>
        <v>N.A.</v>
      </c>
      <c r="AG151" s="211">
        <f t="shared" si="191"/>
        <v>0</v>
      </c>
      <c r="AH151" s="211"/>
      <c r="AI151" s="219">
        <f t="shared" si="192"/>
        <v>8.9700000000000006</v>
      </c>
      <c r="AJ151" s="211">
        <f t="shared" si="193"/>
        <v>7523.2240000000002</v>
      </c>
      <c r="AK151" s="211"/>
      <c r="AL151" s="221">
        <f t="shared" si="166"/>
        <v>0</v>
      </c>
      <c r="AM151" s="221">
        <f t="shared" si="167"/>
        <v>0</v>
      </c>
      <c r="AN151" s="297">
        <f t="shared" si="168"/>
        <v>7523.2240000000002</v>
      </c>
      <c r="AO151" s="217">
        <f t="shared" si="169"/>
        <v>0</v>
      </c>
    </row>
    <row r="152" spans="1:41" x14ac:dyDescent="0.2">
      <c r="A152" s="20" t="s">
        <v>224</v>
      </c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>
        <v>8.9600000000000009</v>
      </c>
      <c r="O152" s="211">
        <v>6178.098</v>
      </c>
      <c r="P152" s="211"/>
      <c r="Q152" s="223"/>
      <c r="R152" s="211">
        <v>0</v>
      </c>
      <c r="S152" s="211"/>
      <c r="T152" s="223"/>
      <c r="U152" s="224"/>
      <c r="V152" s="224"/>
      <c r="W152" s="223"/>
      <c r="X152" s="211">
        <v>0</v>
      </c>
      <c r="Y152" s="211"/>
      <c r="Z152" s="214" t="str">
        <f t="shared" si="186"/>
        <v>N.A.</v>
      </c>
      <c r="AA152" s="211">
        <f t="shared" si="187"/>
        <v>0</v>
      </c>
      <c r="AB152" s="211"/>
      <c r="AC152" s="219" t="str">
        <f t="shared" si="188"/>
        <v>N.A.</v>
      </c>
      <c r="AD152" s="211">
        <f t="shared" si="189"/>
        <v>0</v>
      </c>
      <c r="AE152" s="211"/>
      <c r="AF152" s="220" t="str">
        <f t="shared" si="190"/>
        <v>N.A.</v>
      </c>
      <c r="AG152" s="211">
        <f t="shared" si="191"/>
        <v>0</v>
      </c>
      <c r="AH152" s="211"/>
      <c r="AI152" s="219">
        <f t="shared" si="192"/>
        <v>8.9600000000000009</v>
      </c>
      <c r="AJ152" s="211">
        <f t="shared" si="193"/>
        <v>6178.098</v>
      </c>
      <c r="AK152" s="211"/>
      <c r="AL152" s="221">
        <f t="shared" si="166"/>
        <v>0</v>
      </c>
      <c r="AM152" s="221">
        <f t="shared" si="167"/>
        <v>0</v>
      </c>
      <c r="AN152" s="297">
        <f t="shared" si="168"/>
        <v>6178.098</v>
      </c>
      <c r="AO152" s="217">
        <f t="shared" si="169"/>
        <v>0</v>
      </c>
    </row>
    <row r="153" spans="1:41" x14ac:dyDescent="0.2">
      <c r="A153" s="20" t="s">
        <v>225</v>
      </c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>
        <v>8.9</v>
      </c>
      <c r="O153" s="211">
        <v>6881.9040000000005</v>
      </c>
      <c r="P153" s="211"/>
      <c r="Q153" s="223"/>
      <c r="R153" s="211">
        <v>0</v>
      </c>
      <c r="S153" s="211"/>
      <c r="T153" s="223"/>
      <c r="U153" s="224"/>
      <c r="V153" s="224"/>
      <c r="W153" s="223"/>
      <c r="X153" s="211">
        <v>0</v>
      </c>
      <c r="Y153" s="211"/>
      <c r="Z153" s="214" t="str">
        <f t="shared" si="186"/>
        <v>N.A.</v>
      </c>
      <c r="AA153" s="211">
        <f t="shared" si="187"/>
        <v>0</v>
      </c>
      <c r="AB153" s="211"/>
      <c r="AC153" s="219" t="str">
        <f t="shared" si="188"/>
        <v>N.A.</v>
      </c>
      <c r="AD153" s="211">
        <f t="shared" si="189"/>
        <v>0</v>
      </c>
      <c r="AE153" s="211"/>
      <c r="AF153" s="220" t="str">
        <f t="shared" si="190"/>
        <v>N.A.</v>
      </c>
      <c r="AG153" s="211">
        <f t="shared" si="191"/>
        <v>0</v>
      </c>
      <c r="AH153" s="211"/>
      <c r="AI153" s="219">
        <f t="shared" si="192"/>
        <v>8.9</v>
      </c>
      <c r="AJ153" s="211">
        <f t="shared" si="193"/>
        <v>6881.9040000000005</v>
      </c>
      <c r="AK153" s="211"/>
      <c r="AL153" s="221">
        <f t="shared" si="166"/>
        <v>0</v>
      </c>
      <c r="AM153" s="221">
        <f t="shared" si="167"/>
        <v>0</v>
      </c>
      <c r="AN153" s="297">
        <f t="shared" si="168"/>
        <v>6881.9040000000005</v>
      </c>
      <c r="AO153" s="217">
        <f t="shared" si="169"/>
        <v>0</v>
      </c>
    </row>
    <row r="154" spans="1:41" x14ac:dyDescent="0.2">
      <c r="A154" s="20" t="s">
        <v>226</v>
      </c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>
        <v>9.01</v>
      </c>
      <c r="O154" s="211">
        <v>7428.5129999999999</v>
      </c>
      <c r="P154" s="211"/>
      <c r="Q154" s="223"/>
      <c r="R154" s="211">
        <v>0</v>
      </c>
      <c r="S154" s="211"/>
      <c r="T154" s="223"/>
      <c r="U154" s="224"/>
      <c r="V154" s="224"/>
      <c r="W154" s="223"/>
      <c r="X154" s="211">
        <v>0</v>
      </c>
      <c r="Y154" s="211"/>
      <c r="Z154" s="214" t="str">
        <f t="shared" si="186"/>
        <v>N.A.</v>
      </c>
      <c r="AA154" s="211">
        <f t="shared" si="187"/>
        <v>0</v>
      </c>
      <c r="AB154" s="211"/>
      <c r="AC154" s="219" t="str">
        <f t="shared" si="188"/>
        <v>N.A.</v>
      </c>
      <c r="AD154" s="211">
        <f t="shared" si="189"/>
        <v>0</v>
      </c>
      <c r="AE154" s="211"/>
      <c r="AF154" s="220" t="str">
        <f t="shared" si="190"/>
        <v>N.A.</v>
      </c>
      <c r="AG154" s="211">
        <f t="shared" si="191"/>
        <v>0</v>
      </c>
      <c r="AH154" s="211"/>
      <c r="AI154" s="219">
        <f t="shared" si="192"/>
        <v>9.01</v>
      </c>
      <c r="AJ154" s="211">
        <f t="shared" si="193"/>
        <v>7428.5129999999999</v>
      </c>
      <c r="AK154" s="211"/>
      <c r="AL154" s="221">
        <f t="shared" si="166"/>
        <v>0</v>
      </c>
      <c r="AM154" s="221">
        <f t="shared" si="167"/>
        <v>0</v>
      </c>
      <c r="AN154" s="297">
        <f t="shared" si="168"/>
        <v>7428.5129999999999</v>
      </c>
      <c r="AO154" s="217">
        <f t="shared" si="169"/>
        <v>0</v>
      </c>
    </row>
    <row r="155" spans="1:41" x14ac:dyDescent="0.2">
      <c r="A155" s="20" t="s">
        <v>227</v>
      </c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>
        <v>8.98</v>
      </c>
      <c r="O155" s="211">
        <v>7446.6120000000001</v>
      </c>
      <c r="P155" s="211"/>
      <c r="Q155" s="223"/>
      <c r="R155" s="211">
        <v>0</v>
      </c>
      <c r="S155" s="211"/>
      <c r="T155" s="223"/>
      <c r="U155" s="224"/>
      <c r="V155" s="224"/>
      <c r="W155" s="223"/>
      <c r="X155" s="211">
        <v>0</v>
      </c>
      <c r="Y155" s="211"/>
      <c r="Z155" s="214" t="str">
        <f t="shared" ref="Z155:Z160" si="194">IF(AA155=0,"N.A.",((K155*L155)+(W155*X155))/AA155)</f>
        <v>N.A.</v>
      </c>
      <c r="AA155" s="211">
        <f t="shared" ref="AA155:AA160" si="195">+L155+X155</f>
        <v>0</v>
      </c>
      <c r="AB155" s="211"/>
      <c r="AC155" s="219" t="str">
        <f t="shared" ref="AC155:AC160" si="196">IF(AD155=0,"N.A.",((E155*F155)+(Q155*R155))/AD155)</f>
        <v>N.A.</v>
      </c>
      <c r="AD155" s="211">
        <f t="shared" ref="AD155:AD160" si="197">+F155+R155</f>
        <v>0</v>
      </c>
      <c r="AE155" s="211"/>
      <c r="AF155" s="220" t="str">
        <f t="shared" ref="AF155:AF160" si="198">IF(AG155=0,"N.A.",((H155*I155)+(T155*U155))/AG155)</f>
        <v>N.A.</v>
      </c>
      <c r="AG155" s="211">
        <f t="shared" ref="AG155:AG160" si="199">+I155+U155</f>
        <v>0</v>
      </c>
      <c r="AH155" s="211"/>
      <c r="AI155" s="219">
        <f t="shared" ref="AI155:AI160" si="200">IF(AJ155=0,"N.A.",((B155*C155)+(N155*O155))/AJ155)</f>
        <v>8.98</v>
      </c>
      <c r="AJ155" s="211">
        <f t="shared" ref="AJ155:AJ160" si="201">+C155+O155</f>
        <v>7446.6120000000001</v>
      </c>
      <c r="AK155" s="211"/>
      <c r="AL155" s="221">
        <f t="shared" si="166"/>
        <v>0</v>
      </c>
      <c r="AM155" s="221">
        <f t="shared" si="167"/>
        <v>0</v>
      </c>
      <c r="AN155" s="297">
        <f t="shared" si="168"/>
        <v>7446.6120000000001</v>
      </c>
      <c r="AO155" s="217">
        <f t="shared" si="169"/>
        <v>0</v>
      </c>
    </row>
    <row r="156" spans="1:41" x14ac:dyDescent="0.2">
      <c r="A156" s="20" t="s">
        <v>228</v>
      </c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>
        <v>8.98</v>
      </c>
      <c r="O156" s="211">
        <v>14240.771000000001</v>
      </c>
      <c r="P156" s="211"/>
      <c r="Q156" s="223"/>
      <c r="R156" s="211">
        <v>0</v>
      </c>
      <c r="S156" s="211"/>
      <c r="T156" s="223"/>
      <c r="U156" s="224"/>
      <c r="V156" s="224"/>
      <c r="W156" s="223"/>
      <c r="X156" s="211">
        <v>0</v>
      </c>
      <c r="Y156" s="211"/>
      <c r="Z156" s="214" t="str">
        <f t="shared" si="194"/>
        <v>N.A.</v>
      </c>
      <c r="AA156" s="211">
        <f t="shared" si="195"/>
        <v>0</v>
      </c>
      <c r="AB156" s="211"/>
      <c r="AC156" s="219" t="str">
        <f t="shared" si="196"/>
        <v>N.A.</v>
      </c>
      <c r="AD156" s="211">
        <f t="shared" si="197"/>
        <v>0</v>
      </c>
      <c r="AE156" s="211"/>
      <c r="AF156" s="220" t="str">
        <f t="shared" si="198"/>
        <v>N.A.</v>
      </c>
      <c r="AG156" s="211">
        <f t="shared" si="199"/>
        <v>0</v>
      </c>
      <c r="AH156" s="211"/>
      <c r="AI156" s="219">
        <f t="shared" si="200"/>
        <v>8.98</v>
      </c>
      <c r="AJ156" s="211">
        <f t="shared" si="201"/>
        <v>14240.771000000001</v>
      </c>
      <c r="AK156" s="211"/>
      <c r="AL156" s="221">
        <f t="shared" si="166"/>
        <v>0</v>
      </c>
      <c r="AM156" s="221">
        <f t="shared" si="167"/>
        <v>0</v>
      </c>
      <c r="AN156" s="297">
        <f t="shared" si="168"/>
        <v>14240.771000000001</v>
      </c>
      <c r="AO156" s="217">
        <f t="shared" si="169"/>
        <v>0</v>
      </c>
    </row>
    <row r="157" spans="1:41" x14ac:dyDescent="0.2">
      <c r="A157" s="20" t="s">
        <v>229</v>
      </c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>
        <v>8.99</v>
      </c>
      <c r="O157" s="211">
        <v>10081.609</v>
      </c>
      <c r="P157" s="211"/>
      <c r="Q157" s="223"/>
      <c r="R157" s="211">
        <v>0</v>
      </c>
      <c r="S157" s="211"/>
      <c r="T157" s="223"/>
      <c r="U157" s="224"/>
      <c r="V157" s="224"/>
      <c r="W157" s="223"/>
      <c r="X157" s="211">
        <v>0</v>
      </c>
      <c r="Y157" s="211"/>
      <c r="Z157" s="214" t="str">
        <f t="shared" si="194"/>
        <v>N.A.</v>
      </c>
      <c r="AA157" s="211">
        <f t="shared" si="195"/>
        <v>0</v>
      </c>
      <c r="AB157" s="211"/>
      <c r="AC157" s="219" t="str">
        <f t="shared" si="196"/>
        <v>N.A.</v>
      </c>
      <c r="AD157" s="211">
        <f t="shared" si="197"/>
        <v>0</v>
      </c>
      <c r="AE157" s="211"/>
      <c r="AF157" s="220" t="str">
        <f t="shared" si="198"/>
        <v>N.A.</v>
      </c>
      <c r="AG157" s="211">
        <f t="shared" si="199"/>
        <v>0</v>
      </c>
      <c r="AH157" s="211"/>
      <c r="AI157" s="219">
        <f t="shared" si="200"/>
        <v>8.99</v>
      </c>
      <c r="AJ157" s="211">
        <f t="shared" si="201"/>
        <v>10081.609</v>
      </c>
      <c r="AK157" s="211"/>
      <c r="AL157" s="221">
        <f t="shared" si="166"/>
        <v>0</v>
      </c>
      <c r="AM157" s="221">
        <f t="shared" si="167"/>
        <v>0</v>
      </c>
      <c r="AN157" s="297">
        <f t="shared" si="168"/>
        <v>10081.609</v>
      </c>
      <c r="AO157" s="217">
        <f t="shared" si="169"/>
        <v>0</v>
      </c>
    </row>
    <row r="158" spans="1:41" x14ac:dyDescent="0.2">
      <c r="A158" s="20" t="s">
        <v>230</v>
      </c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>
        <v>10</v>
      </c>
      <c r="O158" s="211">
        <v>12880.137000000001</v>
      </c>
      <c r="P158" s="211"/>
      <c r="Q158" s="223"/>
      <c r="R158" s="211">
        <v>0</v>
      </c>
      <c r="S158" s="211"/>
      <c r="T158" s="223"/>
      <c r="U158" s="224"/>
      <c r="V158" s="224"/>
      <c r="W158" s="223"/>
      <c r="X158" s="211">
        <v>0</v>
      </c>
      <c r="Y158" s="211"/>
      <c r="Z158" s="214" t="str">
        <f t="shared" si="194"/>
        <v>N.A.</v>
      </c>
      <c r="AA158" s="211">
        <f t="shared" si="195"/>
        <v>0</v>
      </c>
      <c r="AB158" s="211"/>
      <c r="AC158" s="219" t="str">
        <f t="shared" si="196"/>
        <v>N.A.</v>
      </c>
      <c r="AD158" s="211">
        <f t="shared" si="197"/>
        <v>0</v>
      </c>
      <c r="AE158" s="211"/>
      <c r="AF158" s="220" t="str">
        <f t="shared" si="198"/>
        <v>N.A.</v>
      </c>
      <c r="AG158" s="211">
        <f t="shared" si="199"/>
        <v>0</v>
      </c>
      <c r="AH158" s="211"/>
      <c r="AI158" s="219">
        <f t="shared" si="200"/>
        <v>10</v>
      </c>
      <c r="AJ158" s="211">
        <f t="shared" si="201"/>
        <v>12880.137000000001</v>
      </c>
      <c r="AK158" s="211"/>
      <c r="AL158" s="221">
        <f t="shared" si="166"/>
        <v>0</v>
      </c>
      <c r="AM158" s="221">
        <f t="shared" si="167"/>
        <v>0</v>
      </c>
      <c r="AN158" s="297">
        <f t="shared" si="168"/>
        <v>12880.137000000001</v>
      </c>
      <c r="AO158" s="217">
        <f t="shared" si="169"/>
        <v>0</v>
      </c>
    </row>
    <row r="159" spans="1:41" x14ac:dyDescent="0.2">
      <c r="A159" s="20" t="s">
        <v>232</v>
      </c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>
        <v>9.2100000000000009</v>
      </c>
      <c r="O159" s="211">
        <v>8913.6020000000008</v>
      </c>
      <c r="P159" s="211"/>
      <c r="Q159" s="223">
        <v>6</v>
      </c>
      <c r="R159" s="211">
        <v>86.417000000000002</v>
      </c>
      <c r="S159" s="211"/>
      <c r="T159" s="223">
        <v>9.5299999999999994</v>
      </c>
      <c r="U159" s="224">
        <v>105.598</v>
      </c>
      <c r="V159" s="224"/>
      <c r="W159" s="223"/>
      <c r="X159" s="211">
        <v>0</v>
      </c>
      <c r="Y159" s="211"/>
      <c r="Z159" s="214" t="str">
        <f t="shared" si="194"/>
        <v>N.A.</v>
      </c>
      <c r="AA159" s="211">
        <f t="shared" si="195"/>
        <v>0</v>
      </c>
      <c r="AB159" s="211"/>
      <c r="AC159" s="219">
        <f t="shared" si="196"/>
        <v>5.9999999999999991</v>
      </c>
      <c r="AD159" s="211">
        <f t="shared" si="197"/>
        <v>86.417000000000002</v>
      </c>
      <c r="AE159" s="211"/>
      <c r="AF159" s="220">
        <f t="shared" si="198"/>
        <v>9.5299999999999994</v>
      </c>
      <c r="AG159" s="211">
        <f t="shared" si="199"/>
        <v>105.598</v>
      </c>
      <c r="AH159" s="211"/>
      <c r="AI159" s="219">
        <f t="shared" si="200"/>
        <v>9.2100000000000009</v>
      </c>
      <c r="AJ159" s="211">
        <f t="shared" si="201"/>
        <v>8913.6020000000008</v>
      </c>
      <c r="AK159" s="211"/>
      <c r="AL159" s="221">
        <f t="shared" si="166"/>
        <v>105.598</v>
      </c>
      <c r="AM159" s="221">
        <f t="shared" si="167"/>
        <v>0</v>
      </c>
      <c r="AN159" s="297">
        <f t="shared" si="168"/>
        <v>9000.0190000000002</v>
      </c>
      <c r="AO159" s="217">
        <f t="shared" si="169"/>
        <v>0</v>
      </c>
    </row>
    <row r="160" spans="1:41" x14ac:dyDescent="0.2">
      <c r="A160" s="20" t="s">
        <v>233</v>
      </c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>
        <v>9.2799999999999994</v>
      </c>
      <c r="O160" s="211">
        <v>12255.539000000001</v>
      </c>
      <c r="P160" s="211"/>
      <c r="Q160" s="223"/>
      <c r="R160" s="211">
        <v>0</v>
      </c>
      <c r="S160" s="211"/>
      <c r="T160" s="223"/>
      <c r="U160" s="224"/>
      <c r="V160" s="224"/>
      <c r="W160" s="223"/>
      <c r="X160" s="211">
        <v>0</v>
      </c>
      <c r="Y160" s="211"/>
      <c r="Z160" s="214" t="str">
        <f t="shared" si="194"/>
        <v>N.A.</v>
      </c>
      <c r="AA160" s="211">
        <f t="shared" si="195"/>
        <v>0</v>
      </c>
      <c r="AB160" s="211"/>
      <c r="AC160" s="219" t="str">
        <f t="shared" si="196"/>
        <v>N.A.</v>
      </c>
      <c r="AD160" s="211">
        <f t="shared" si="197"/>
        <v>0</v>
      </c>
      <c r="AE160" s="211"/>
      <c r="AF160" s="220" t="str">
        <f t="shared" si="198"/>
        <v>N.A.</v>
      </c>
      <c r="AG160" s="211">
        <f t="shared" si="199"/>
        <v>0</v>
      </c>
      <c r="AH160" s="211"/>
      <c r="AI160" s="219">
        <f t="shared" si="200"/>
        <v>9.2799999999999994</v>
      </c>
      <c r="AJ160" s="211">
        <f t="shared" si="201"/>
        <v>12255.539000000001</v>
      </c>
      <c r="AK160" s="211"/>
      <c r="AL160" s="221">
        <f t="shared" si="166"/>
        <v>0</v>
      </c>
      <c r="AM160" s="221">
        <f t="shared" si="167"/>
        <v>0</v>
      </c>
      <c r="AN160" s="297">
        <f t="shared" si="168"/>
        <v>12255.539000000001</v>
      </c>
      <c r="AO160" s="217">
        <f t="shared" si="169"/>
        <v>0</v>
      </c>
    </row>
    <row r="161" spans="1:41" x14ac:dyDescent="0.2">
      <c r="A161" s="20" t="s">
        <v>234</v>
      </c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>
        <v>9.2899999999999991</v>
      </c>
      <c r="O161" s="211">
        <v>9135.6730000000007</v>
      </c>
      <c r="P161" s="211"/>
      <c r="Q161" s="223"/>
      <c r="R161" s="211">
        <v>0</v>
      </c>
      <c r="S161" s="211"/>
      <c r="T161" s="223"/>
      <c r="U161" s="224"/>
      <c r="V161" s="224"/>
      <c r="W161" s="223"/>
      <c r="X161" s="211">
        <v>0</v>
      </c>
      <c r="Y161" s="211"/>
      <c r="Z161" s="214" t="str">
        <f t="shared" ref="Z161:Z166" si="202">IF(AA161=0,"N.A.",((K161*L161)+(W161*X161))/AA161)</f>
        <v>N.A.</v>
      </c>
      <c r="AA161" s="211">
        <f t="shared" ref="AA161:AA166" si="203">+L161+X161</f>
        <v>0</v>
      </c>
      <c r="AB161" s="211"/>
      <c r="AC161" s="219" t="str">
        <f t="shared" ref="AC161:AC166" si="204">IF(AD161=0,"N.A.",((E161*F161)+(Q161*R161))/AD161)</f>
        <v>N.A.</v>
      </c>
      <c r="AD161" s="211">
        <f t="shared" ref="AD161:AD166" si="205">+F161+R161</f>
        <v>0</v>
      </c>
      <c r="AE161" s="211"/>
      <c r="AF161" s="220" t="str">
        <f t="shared" ref="AF161:AF166" si="206">IF(AG161=0,"N.A.",((H161*I161)+(T161*U161))/AG161)</f>
        <v>N.A.</v>
      </c>
      <c r="AG161" s="211">
        <f t="shared" ref="AG161:AG166" si="207">+I161+U161</f>
        <v>0</v>
      </c>
      <c r="AH161" s="211"/>
      <c r="AI161" s="219">
        <f t="shared" ref="AI161:AI166" si="208">IF(AJ161=0,"N.A.",((B161*C161)+(N161*O161))/AJ161)</f>
        <v>9.2899999999999991</v>
      </c>
      <c r="AJ161" s="211">
        <f t="shared" ref="AJ161:AJ166" si="209">+C161+O161</f>
        <v>9135.6730000000007</v>
      </c>
      <c r="AK161" s="211"/>
      <c r="AL161" s="221">
        <f t="shared" si="166"/>
        <v>0</v>
      </c>
      <c r="AM161" s="221">
        <f t="shared" si="167"/>
        <v>0</v>
      </c>
      <c r="AN161" s="297">
        <f t="shared" si="168"/>
        <v>9135.6730000000007</v>
      </c>
      <c r="AO161" s="217">
        <f t="shared" si="169"/>
        <v>0</v>
      </c>
    </row>
    <row r="162" spans="1:41" x14ac:dyDescent="0.2">
      <c r="A162" s="20" t="s">
        <v>235</v>
      </c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>
        <v>9.42</v>
      </c>
      <c r="O162" s="211">
        <v>10596.253000000001</v>
      </c>
      <c r="P162" s="211"/>
      <c r="Q162" s="223"/>
      <c r="R162" s="211">
        <v>0</v>
      </c>
      <c r="S162" s="211"/>
      <c r="T162" s="223">
        <v>8.94</v>
      </c>
      <c r="U162" s="224">
        <v>155</v>
      </c>
      <c r="V162" s="224"/>
      <c r="W162" s="223"/>
      <c r="X162" s="211">
        <v>0</v>
      </c>
      <c r="Y162" s="211"/>
      <c r="Z162" s="214" t="str">
        <f t="shared" si="202"/>
        <v>N.A.</v>
      </c>
      <c r="AA162" s="211">
        <f t="shared" si="203"/>
        <v>0</v>
      </c>
      <c r="AB162" s="211"/>
      <c r="AC162" s="219" t="str">
        <f t="shared" si="204"/>
        <v>N.A.</v>
      </c>
      <c r="AD162" s="211">
        <f t="shared" si="205"/>
        <v>0</v>
      </c>
      <c r="AE162" s="211"/>
      <c r="AF162" s="220">
        <f t="shared" si="206"/>
        <v>8.94</v>
      </c>
      <c r="AG162" s="211">
        <f t="shared" si="207"/>
        <v>155</v>
      </c>
      <c r="AH162" s="211"/>
      <c r="AI162" s="219">
        <f t="shared" si="208"/>
        <v>9.42</v>
      </c>
      <c r="AJ162" s="211">
        <f t="shared" si="209"/>
        <v>10596.253000000001</v>
      </c>
      <c r="AK162" s="211"/>
      <c r="AL162" s="221">
        <f t="shared" si="166"/>
        <v>155</v>
      </c>
      <c r="AM162" s="221">
        <f t="shared" si="167"/>
        <v>0</v>
      </c>
      <c r="AN162" s="297">
        <f t="shared" si="168"/>
        <v>10596.253000000001</v>
      </c>
      <c r="AO162" s="217">
        <f t="shared" si="169"/>
        <v>0</v>
      </c>
    </row>
    <row r="163" spans="1:41" x14ac:dyDescent="0.2">
      <c r="A163" s="20" t="s">
        <v>236</v>
      </c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>
        <v>9.3800000000000008</v>
      </c>
      <c r="O163" s="211">
        <v>13083.287</v>
      </c>
      <c r="P163" s="211"/>
      <c r="Q163" s="223"/>
      <c r="R163" s="211">
        <v>0</v>
      </c>
      <c r="S163" s="211"/>
      <c r="T163" s="223">
        <v>10</v>
      </c>
      <c r="U163" s="224">
        <v>56</v>
      </c>
      <c r="V163" s="224"/>
      <c r="W163" s="223"/>
      <c r="X163" s="211">
        <v>0</v>
      </c>
      <c r="Y163" s="211"/>
      <c r="Z163" s="214" t="str">
        <f t="shared" si="202"/>
        <v>N.A.</v>
      </c>
      <c r="AA163" s="211">
        <f t="shared" si="203"/>
        <v>0</v>
      </c>
      <c r="AB163" s="211"/>
      <c r="AC163" s="219" t="str">
        <f t="shared" si="204"/>
        <v>N.A.</v>
      </c>
      <c r="AD163" s="211">
        <f t="shared" si="205"/>
        <v>0</v>
      </c>
      <c r="AE163" s="211"/>
      <c r="AF163" s="220">
        <f t="shared" si="206"/>
        <v>10</v>
      </c>
      <c r="AG163" s="211">
        <f t="shared" si="207"/>
        <v>56</v>
      </c>
      <c r="AH163" s="211"/>
      <c r="AI163" s="219">
        <f t="shared" si="208"/>
        <v>9.3800000000000008</v>
      </c>
      <c r="AJ163" s="211">
        <f t="shared" si="209"/>
        <v>13083.287</v>
      </c>
      <c r="AK163" s="211"/>
      <c r="AL163" s="221">
        <f t="shared" si="166"/>
        <v>56</v>
      </c>
      <c r="AM163" s="221">
        <f t="shared" si="167"/>
        <v>0</v>
      </c>
      <c r="AN163" s="297">
        <f t="shared" si="168"/>
        <v>13083.287</v>
      </c>
      <c r="AO163" s="217">
        <f t="shared" si="169"/>
        <v>0</v>
      </c>
    </row>
    <row r="164" spans="1:41" x14ac:dyDescent="0.2">
      <c r="A164" s="20" t="s">
        <v>237</v>
      </c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>
        <v>9.49</v>
      </c>
      <c r="O164" s="211">
        <v>8001.4449999999997</v>
      </c>
      <c r="P164" s="211"/>
      <c r="Q164" s="223"/>
      <c r="R164" s="211">
        <v>0</v>
      </c>
      <c r="S164" s="211"/>
      <c r="T164" s="223">
        <v>8.6199999999999992</v>
      </c>
      <c r="U164" s="224">
        <v>81.421999999999997</v>
      </c>
      <c r="V164" s="224"/>
      <c r="W164" s="223"/>
      <c r="X164" s="211">
        <v>0</v>
      </c>
      <c r="Y164" s="211"/>
      <c r="Z164" s="214" t="str">
        <f t="shared" si="202"/>
        <v>N.A.</v>
      </c>
      <c r="AA164" s="211">
        <f t="shared" si="203"/>
        <v>0</v>
      </c>
      <c r="AB164" s="211"/>
      <c r="AC164" s="219" t="str">
        <f t="shared" si="204"/>
        <v>N.A.</v>
      </c>
      <c r="AD164" s="211">
        <f t="shared" si="205"/>
        <v>0</v>
      </c>
      <c r="AE164" s="211"/>
      <c r="AF164" s="220">
        <f t="shared" si="206"/>
        <v>8.6199999999999992</v>
      </c>
      <c r="AG164" s="211">
        <f t="shared" si="207"/>
        <v>81.421999999999997</v>
      </c>
      <c r="AH164" s="211"/>
      <c r="AI164" s="219">
        <f t="shared" si="208"/>
        <v>9.49</v>
      </c>
      <c r="AJ164" s="211">
        <f t="shared" si="209"/>
        <v>8001.4449999999997</v>
      </c>
      <c r="AK164" s="211"/>
      <c r="AL164" s="221">
        <f t="shared" si="166"/>
        <v>81.421999999999997</v>
      </c>
      <c r="AM164" s="221">
        <f t="shared" si="167"/>
        <v>0</v>
      </c>
      <c r="AN164" s="297">
        <f t="shared" si="168"/>
        <v>8001.4449999999997</v>
      </c>
      <c r="AO164" s="217">
        <f t="shared" si="169"/>
        <v>0</v>
      </c>
    </row>
    <row r="165" spans="1:41" x14ac:dyDescent="0.2">
      <c r="A165" s="20" t="s">
        <v>238</v>
      </c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>
        <v>9.42</v>
      </c>
      <c r="O165" s="211">
        <v>13759.214</v>
      </c>
      <c r="P165" s="211"/>
      <c r="Q165" s="223"/>
      <c r="R165" s="211">
        <v>0</v>
      </c>
      <c r="S165" s="211"/>
      <c r="T165" s="223">
        <v>8.99</v>
      </c>
      <c r="U165" s="224">
        <v>469.76</v>
      </c>
      <c r="V165" s="224"/>
      <c r="W165" s="223"/>
      <c r="X165" s="211">
        <v>0</v>
      </c>
      <c r="Y165" s="211"/>
      <c r="Z165" s="214" t="str">
        <f t="shared" si="202"/>
        <v>N.A.</v>
      </c>
      <c r="AA165" s="211">
        <f t="shared" si="203"/>
        <v>0</v>
      </c>
      <c r="AB165" s="211"/>
      <c r="AC165" s="219" t="str">
        <f t="shared" si="204"/>
        <v>N.A.</v>
      </c>
      <c r="AD165" s="211">
        <f t="shared" si="205"/>
        <v>0</v>
      </c>
      <c r="AE165" s="211"/>
      <c r="AF165" s="220">
        <f t="shared" si="206"/>
        <v>8.99</v>
      </c>
      <c r="AG165" s="211">
        <f t="shared" si="207"/>
        <v>469.76</v>
      </c>
      <c r="AH165" s="211"/>
      <c r="AI165" s="219">
        <f t="shared" si="208"/>
        <v>9.42</v>
      </c>
      <c r="AJ165" s="211">
        <f t="shared" si="209"/>
        <v>13759.214</v>
      </c>
      <c r="AK165" s="211"/>
      <c r="AL165" s="221">
        <f t="shared" si="166"/>
        <v>469.76</v>
      </c>
      <c r="AM165" s="221">
        <f t="shared" si="167"/>
        <v>0</v>
      </c>
      <c r="AN165" s="297">
        <f t="shared" si="168"/>
        <v>13759.214</v>
      </c>
      <c r="AO165" s="217">
        <f t="shared" si="169"/>
        <v>0</v>
      </c>
    </row>
    <row r="166" spans="1:41" x14ac:dyDescent="0.2">
      <c r="A166" s="20" t="s">
        <v>239</v>
      </c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>
        <v>9.56</v>
      </c>
      <c r="O166" s="211">
        <v>10810.986999999999</v>
      </c>
      <c r="P166" s="211"/>
      <c r="Q166" s="223"/>
      <c r="R166" s="211">
        <v>0</v>
      </c>
      <c r="S166" s="211"/>
      <c r="T166" s="223">
        <v>8.9</v>
      </c>
      <c r="U166" s="224">
        <v>114.9</v>
      </c>
      <c r="V166" s="224"/>
      <c r="W166" s="223"/>
      <c r="X166" s="211">
        <v>0</v>
      </c>
      <c r="Y166" s="211"/>
      <c r="Z166" s="214" t="str">
        <f t="shared" si="202"/>
        <v>N.A.</v>
      </c>
      <c r="AA166" s="211">
        <f t="shared" si="203"/>
        <v>0</v>
      </c>
      <c r="AB166" s="211"/>
      <c r="AC166" s="219" t="str">
        <f t="shared" si="204"/>
        <v>N.A.</v>
      </c>
      <c r="AD166" s="211">
        <f t="shared" si="205"/>
        <v>0</v>
      </c>
      <c r="AE166" s="211"/>
      <c r="AF166" s="220">
        <f t="shared" si="206"/>
        <v>8.9</v>
      </c>
      <c r="AG166" s="211">
        <f t="shared" si="207"/>
        <v>114.9</v>
      </c>
      <c r="AH166" s="211"/>
      <c r="AI166" s="219">
        <f t="shared" si="208"/>
        <v>9.56</v>
      </c>
      <c r="AJ166" s="211">
        <f t="shared" si="209"/>
        <v>10810.986999999999</v>
      </c>
      <c r="AK166" s="211"/>
      <c r="AL166" s="221">
        <f t="shared" si="166"/>
        <v>114.9</v>
      </c>
      <c r="AM166" s="221">
        <f t="shared" si="167"/>
        <v>0</v>
      </c>
      <c r="AN166" s="297">
        <f t="shared" si="168"/>
        <v>10810.986999999999</v>
      </c>
      <c r="AO166" s="217">
        <f t="shared" si="169"/>
        <v>0</v>
      </c>
    </row>
    <row r="167" spans="1:41" x14ac:dyDescent="0.2">
      <c r="A167" s="20" t="s">
        <v>240</v>
      </c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>
        <v>9.44</v>
      </c>
      <c r="O167" s="211">
        <v>15094.715</v>
      </c>
      <c r="P167" s="211"/>
      <c r="Q167" s="223"/>
      <c r="R167" s="211">
        <v>0</v>
      </c>
      <c r="S167" s="211"/>
      <c r="T167" s="223">
        <v>8.48</v>
      </c>
      <c r="U167" s="224">
        <v>185.7</v>
      </c>
      <c r="V167" s="224"/>
      <c r="W167" s="223"/>
      <c r="X167" s="211">
        <v>0</v>
      </c>
      <c r="Y167" s="211"/>
      <c r="Z167" s="214" t="str">
        <f t="shared" ref="Z167:Z172" si="210">IF(AA167=0,"N.A.",((K167*L167)+(W167*X167))/AA167)</f>
        <v>N.A.</v>
      </c>
      <c r="AA167" s="211">
        <f t="shared" ref="AA167:AA172" si="211">+L167+X167</f>
        <v>0</v>
      </c>
      <c r="AB167" s="211"/>
      <c r="AC167" s="219" t="str">
        <f t="shared" ref="AC167:AC172" si="212">IF(AD167=0,"N.A.",((E167*F167)+(Q167*R167))/AD167)</f>
        <v>N.A.</v>
      </c>
      <c r="AD167" s="211">
        <f t="shared" ref="AD167:AD172" si="213">+F167+R167</f>
        <v>0</v>
      </c>
      <c r="AE167" s="211"/>
      <c r="AF167" s="220">
        <f t="shared" ref="AF167:AF172" si="214">IF(AG167=0,"N.A.",((H167*I167)+(T167*U167))/AG167)</f>
        <v>8.48</v>
      </c>
      <c r="AG167" s="211">
        <f t="shared" ref="AG167:AG172" si="215">+I167+U167</f>
        <v>185.7</v>
      </c>
      <c r="AH167" s="211"/>
      <c r="AI167" s="219">
        <f t="shared" ref="AI167:AI172" si="216">IF(AJ167=0,"N.A.",((B167*C167)+(N167*O167))/AJ167)</f>
        <v>9.44</v>
      </c>
      <c r="AJ167" s="211">
        <f t="shared" ref="AJ167:AJ172" si="217">+C167+O167</f>
        <v>15094.715</v>
      </c>
      <c r="AK167" s="211"/>
      <c r="AL167" s="221">
        <f t="shared" si="166"/>
        <v>185.7</v>
      </c>
      <c r="AM167" s="221">
        <f t="shared" si="167"/>
        <v>0</v>
      </c>
      <c r="AN167" s="297">
        <f t="shared" si="168"/>
        <v>15094.715</v>
      </c>
      <c r="AO167" s="217">
        <f t="shared" si="169"/>
        <v>0</v>
      </c>
    </row>
    <row r="168" spans="1:41" x14ac:dyDescent="0.2">
      <c r="A168" s="20" t="s">
        <v>241</v>
      </c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>
        <v>9.31</v>
      </c>
      <c r="O168" s="211">
        <v>11477.022999999999</v>
      </c>
      <c r="P168" s="211"/>
      <c r="Q168" s="223"/>
      <c r="R168" s="211">
        <v>0</v>
      </c>
      <c r="S168" s="211"/>
      <c r="T168" s="223">
        <v>9.25</v>
      </c>
      <c r="U168" s="224">
        <v>247.10599999999999</v>
      </c>
      <c r="V168" s="224"/>
      <c r="W168" s="223"/>
      <c r="X168" s="211">
        <v>0</v>
      </c>
      <c r="Y168" s="211"/>
      <c r="Z168" s="214" t="str">
        <f t="shared" si="210"/>
        <v>N.A.</v>
      </c>
      <c r="AA168" s="211">
        <f t="shared" si="211"/>
        <v>0</v>
      </c>
      <c r="AB168" s="211"/>
      <c r="AC168" s="219" t="str">
        <f t="shared" si="212"/>
        <v>N.A.</v>
      </c>
      <c r="AD168" s="211">
        <f t="shared" si="213"/>
        <v>0</v>
      </c>
      <c r="AE168" s="211"/>
      <c r="AF168" s="220">
        <f t="shared" si="214"/>
        <v>9.25</v>
      </c>
      <c r="AG168" s="211">
        <f t="shared" si="215"/>
        <v>247.10599999999999</v>
      </c>
      <c r="AH168" s="211"/>
      <c r="AI168" s="219">
        <f t="shared" si="216"/>
        <v>9.31</v>
      </c>
      <c r="AJ168" s="211">
        <f t="shared" si="217"/>
        <v>11477.022999999999</v>
      </c>
      <c r="AK168" s="211"/>
      <c r="AL168" s="221">
        <f t="shared" si="166"/>
        <v>247.10599999999999</v>
      </c>
      <c r="AM168" s="221">
        <f t="shared" si="167"/>
        <v>0</v>
      </c>
      <c r="AN168" s="297">
        <f t="shared" si="168"/>
        <v>11477.022999999999</v>
      </c>
      <c r="AO168" s="217">
        <f t="shared" si="169"/>
        <v>0</v>
      </c>
    </row>
    <row r="169" spans="1:41" x14ac:dyDescent="0.2">
      <c r="A169" s="20" t="s">
        <v>242</v>
      </c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>
        <v>9.65</v>
      </c>
      <c r="O169" s="211">
        <v>11377.364</v>
      </c>
      <c r="P169" s="211"/>
      <c r="Q169" s="223"/>
      <c r="R169" s="211">
        <v>0</v>
      </c>
      <c r="S169" s="211"/>
      <c r="T169" s="223">
        <v>8</v>
      </c>
      <c r="U169" s="224">
        <v>74.611999999999995</v>
      </c>
      <c r="V169" s="224"/>
      <c r="W169" s="223"/>
      <c r="X169" s="211">
        <v>0</v>
      </c>
      <c r="Y169" s="211"/>
      <c r="Z169" s="214" t="str">
        <f t="shared" si="210"/>
        <v>N.A.</v>
      </c>
      <c r="AA169" s="211">
        <f t="shared" si="211"/>
        <v>0</v>
      </c>
      <c r="AB169" s="211"/>
      <c r="AC169" s="219" t="str">
        <f t="shared" si="212"/>
        <v>N.A.</v>
      </c>
      <c r="AD169" s="211">
        <f t="shared" si="213"/>
        <v>0</v>
      </c>
      <c r="AE169" s="211"/>
      <c r="AF169" s="220">
        <f t="shared" si="214"/>
        <v>8</v>
      </c>
      <c r="AG169" s="211">
        <f t="shared" si="215"/>
        <v>74.611999999999995</v>
      </c>
      <c r="AH169" s="211"/>
      <c r="AI169" s="219">
        <f t="shared" si="216"/>
        <v>9.65</v>
      </c>
      <c r="AJ169" s="211">
        <f t="shared" si="217"/>
        <v>11377.364</v>
      </c>
      <c r="AK169" s="211"/>
      <c r="AL169" s="221">
        <f t="shared" si="166"/>
        <v>74.611999999999995</v>
      </c>
      <c r="AM169" s="221">
        <f t="shared" si="167"/>
        <v>0</v>
      </c>
      <c r="AN169" s="297">
        <f t="shared" si="168"/>
        <v>11377.364</v>
      </c>
      <c r="AO169" s="217">
        <f t="shared" si="169"/>
        <v>0</v>
      </c>
    </row>
    <row r="170" spans="1:41" x14ac:dyDescent="0.2">
      <c r="A170" s="20" t="s">
        <v>243</v>
      </c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>
        <v>9.4600000000000009</v>
      </c>
      <c r="O170" s="211">
        <v>15019.791999999999</v>
      </c>
      <c r="P170" s="211"/>
      <c r="Q170" s="223"/>
      <c r="R170" s="211">
        <v>0</v>
      </c>
      <c r="S170" s="211"/>
      <c r="T170" s="223">
        <v>8.35</v>
      </c>
      <c r="U170" s="224">
        <v>247.02799999999999</v>
      </c>
      <c r="V170" s="224"/>
      <c r="W170" s="223"/>
      <c r="X170" s="211">
        <v>0</v>
      </c>
      <c r="Y170" s="211"/>
      <c r="Z170" s="214" t="str">
        <f t="shared" si="210"/>
        <v>N.A.</v>
      </c>
      <c r="AA170" s="211">
        <f t="shared" si="211"/>
        <v>0</v>
      </c>
      <c r="AB170" s="211"/>
      <c r="AC170" s="219" t="str">
        <f t="shared" si="212"/>
        <v>N.A.</v>
      </c>
      <c r="AD170" s="211">
        <f t="shared" si="213"/>
        <v>0</v>
      </c>
      <c r="AE170" s="211"/>
      <c r="AF170" s="220">
        <f t="shared" si="214"/>
        <v>8.35</v>
      </c>
      <c r="AG170" s="211">
        <f t="shared" si="215"/>
        <v>247.02799999999999</v>
      </c>
      <c r="AH170" s="211"/>
      <c r="AI170" s="219">
        <f t="shared" si="216"/>
        <v>9.4600000000000009</v>
      </c>
      <c r="AJ170" s="211">
        <f t="shared" si="217"/>
        <v>15019.791999999999</v>
      </c>
      <c r="AK170" s="211"/>
      <c r="AL170" s="221">
        <f t="shared" si="166"/>
        <v>247.02799999999999</v>
      </c>
      <c r="AM170" s="221">
        <f t="shared" si="167"/>
        <v>0</v>
      </c>
      <c r="AN170" s="297">
        <f t="shared" si="168"/>
        <v>15019.791999999999</v>
      </c>
      <c r="AO170" s="217">
        <f t="shared" si="169"/>
        <v>0</v>
      </c>
    </row>
    <row r="171" spans="1:41" x14ac:dyDescent="0.2">
      <c r="A171" s="20" t="s">
        <v>244</v>
      </c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>
        <v>9.5</v>
      </c>
      <c r="O171" s="211">
        <v>8955.0650000000005</v>
      </c>
      <c r="P171" s="211"/>
      <c r="Q171" s="223"/>
      <c r="R171" s="211">
        <v>0</v>
      </c>
      <c r="S171" s="211"/>
      <c r="T171" s="223">
        <v>8.9</v>
      </c>
      <c r="U171" s="224">
        <v>60</v>
      </c>
      <c r="V171" s="224"/>
      <c r="W171" s="223"/>
      <c r="X171" s="211">
        <v>0</v>
      </c>
      <c r="Y171" s="211"/>
      <c r="Z171" s="214" t="str">
        <f t="shared" si="210"/>
        <v>N.A.</v>
      </c>
      <c r="AA171" s="211">
        <f t="shared" si="211"/>
        <v>0</v>
      </c>
      <c r="AB171" s="211"/>
      <c r="AC171" s="219" t="str">
        <f t="shared" si="212"/>
        <v>N.A.</v>
      </c>
      <c r="AD171" s="211">
        <f t="shared" si="213"/>
        <v>0</v>
      </c>
      <c r="AE171" s="211"/>
      <c r="AF171" s="220">
        <f t="shared" si="214"/>
        <v>8.9</v>
      </c>
      <c r="AG171" s="211">
        <f t="shared" si="215"/>
        <v>60</v>
      </c>
      <c r="AH171" s="211"/>
      <c r="AI171" s="219">
        <f t="shared" si="216"/>
        <v>9.5</v>
      </c>
      <c r="AJ171" s="211">
        <f t="shared" si="217"/>
        <v>8955.0650000000005</v>
      </c>
      <c r="AK171" s="211"/>
      <c r="AL171" s="221">
        <f t="shared" si="166"/>
        <v>60</v>
      </c>
      <c r="AM171" s="221">
        <f t="shared" si="167"/>
        <v>0</v>
      </c>
      <c r="AN171" s="297">
        <f t="shared" si="168"/>
        <v>8955.0650000000005</v>
      </c>
      <c r="AO171" s="217">
        <f t="shared" si="169"/>
        <v>0</v>
      </c>
    </row>
    <row r="172" spans="1:41" x14ac:dyDescent="0.2">
      <c r="A172" s="20" t="s">
        <v>245</v>
      </c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>
        <v>9.76</v>
      </c>
      <c r="O172" s="211">
        <v>11218.915000000001</v>
      </c>
      <c r="P172" s="211"/>
      <c r="Q172" s="223"/>
      <c r="R172" s="211">
        <v>0</v>
      </c>
      <c r="S172" s="211"/>
      <c r="T172" s="223">
        <v>8.74</v>
      </c>
      <c r="U172" s="224">
        <v>365.95</v>
      </c>
      <c r="V172" s="224"/>
      <c r="W172" s="223"/>
      <c r="X172" s="211">
        <v>0</v>
      </c>
      <c r="Y172" s="211"/>
      <c r="Z172" s="214" t="str">
        <f t="shared" si="210"/>
        <v>N.A.</v>
      </c>
      <c r="AA172" s="211">
        <f t="shared" si="211"/>
        <v>0</v>
      </c>
      <c r="AB172" s="211"/>
      <c r="AC172" s="219" t="str">
        <f t="shared" si="212"/>
        <v>N.A.</v>
      </c>
      <c r="AD172" s="211">
        <f t="shared" si="213"/>
        <v>0</v>
      </c>
      <c r="AE172" s="211"/>
      <c r="AF172" s="220">
        <f t="shared" si="214"/>
        <v>8.74</v>
      </c>
      <c r="AG172" s="211">
        <f t="shared" si="215"/>
        <v>365.95</v>
      </c>
      <c r="AH172" s="211"/>
      <c r="AI172" s="219">
        <f t="shared" si="216"/>
        <v>9.76</v>
      </c>
      <c r="AJ172" s="211">
        <f t="shared" si="217"/>
        <v>11218.915000000001</v>
      </c>
      <c r="AK172" s="211"/>
      <c r="AL172" s="221">
        <f t="shared" si="166"/>
        <v>365.95</v>
      </c>
      <c r="AM172" s="221">
        <f t="shared" si="167"/>
        <v>0</v>
      </c>
      <c r="AN172" s="297">
        <f t="shared" si="168"/>
        <v>11218.915000000001</v>
      </c>
      <c r="AO172" s="217">
        <f t="shared" si="169"/>
        <v>0</v>
      </c>
    </row>
    <row r="173" spans="1:41" x14ac:dyDescent="0.2">
      <c r="A173" s="20" t="s">
        <v>246</v>
      </c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>
        <v>9.65</v>
      </c>
      <c r="O173" s="211">
        <v>16969.084999999999</v>
      </c>
      <c r="P173" s="211"/>
      <c r="Q173" s="223"/>
      <c r="R173" s="211">
        <v>0</v>
      </c>
      <c r="S173" s="211"/>
      <c r="T173" s="223">
        <v>8.92</v>
      </c>
      <c r="U173" s="224">
        <v>466.91300000000001</v>
      </c>
      <c r="V173" s="224"/>
      <c r="W173" s="223"/>
      <c r="X173" s="211">
        <v>0</v>
      </c>
      <c r="Y173" s="211"/>
      <c r="Z173" s="214" t="str">
        <f t="shared" ref="Z173:Z178" si="218">IF(AA173=0,"N.A.",((K173*L173)+(W173*X173))/AA173)</f>
        <v>N.A.</v>
      </c>
      <c r="AA173" s="211">
        <f t="shared" ref="AA173:AA178" si="219">+L173+X173</f>
        <v>0</v>
      </c>
      <c r="AB173" s="211"/>
      <c r="AC173" s="219" t="str">
        <f t="shared" ref="AC173:AC178" si="220">IF(AD173=0,"N.A.",((E173*F173)+(Q173*R173))/AD173)</f>
        <v>N.A.</v>
      </c>
      <c r="AD173" s="211">
        <f t="shared" ref="AD173:AD178" si="221">+F173+R173</f>
        <v>0</v>
      </c>
      <c r="AE173" s="211"/>
      <c r="AF173" s="220">
        <f t="shared" ref="AF173:AF178" si="222">IF(AG173=0,"N.A.",((H173*I173)+(T173*U173))/AG173)</f>
        <v>8.92</v>
      </c>
      <c r="AG173" s="211">
        <f t="shared" ref="AG173:AG178" si="223">+I173+U173</f>
        <v>466.91300000000001</v>
      </c>
      <c r="AH173" s="211"/>
      <c r="AI173" s="219">
        <f t="shared" ref="AI173:AI178" si="224">IF(AJ173=0,"N.A.",((B173*C173)+(N173*O173))/AJ173)</f>
        <v>9.65</v>
      </c>
      <c r="AJ173" s="211">
        <f t="shared" ref="AJ173:AJ178" si="225">+C173+O173</f>
        <v>16969.084999999999</v>
      </c>
      <c r="AK173" s="211"/>
      <c r="AL173" s="221">
        <f t="shared" si="166"/>
        <v>466.91300000000001</v>
      </c>
      <c r="AM173" s="221">
        <f t="shared" si="167"/>
        <v>0</v>
      </c>
      <c r="AN173" s="297">
        <f t="shared" si="168"/>
        <v>16969.084999999999</v>
      </c>
      <c r="AO173" s="217">
        <f t="shared" si="169"/>
        <v>0</v>
      </c>
    </row>
    <row r="174" spans="1:41" x14ac:dyDescent="0.2">
      <c r="A174" s="20" t="s">
        <v>247</v>
      </c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>
        <v>9.7100000000000009</v>
      </c>
      <c r="O174" s="211">
        <v>16791.019</v>
      </c>
      <c r="P174" s="211"/>
      <c r="Q174" s="223"/>
      <c r="R174" s="211">
        <v>0</v>
      </c>
      <c r="S174" s="211"/>
      <c r="T174" s="223">
        <v>8.61</v>
      </c>
      <c r="U174" s="224">
        <v>675.24900000000002</v>
      </c>
      <c r="V174" s="224"/>
      <c r="W174" s="223"/>
      <c r="X174" s="211">
        <v>0</v>
      </c>
      <c r="Y174" s="211"/>
      <c r="Z174" s="214" t="str">
        <f t="shared" si="218"/>
        <v>N.A.</v>
      </c>
      <c r="AA174" s="211">
        <f t="shared" si="219"/>
        <v>0</v>
      </c>
      <c r="AB174" s="211"/>
      <c r="AC174" s="219" t="str">
        <f t="shared" si="220"/>
        <v>N.A.</v>
      </c>
      <c r="AD174" s="211">
        <f t="shared" si="221"/>
        <v>0</v>
      </c>
      <c r="AE174" s="211"/>
      <c r="AF174" s="220">
        <f t="shared" si="222"/>
        <v>8.61</v>
      </c>
      <c r="AG174" s="211">
        <f t="shared" si="223"/>
        <v>675.24900000000002</v>
      </c>
      <c r="AH174" s="211"/>
      <c r="AI174" s="219">
        <f t="shared" si="224"/>
        <v>9.7100000000000009</v>
      </c>
      <c r="AJ174" s="211">
        <f t="shared" si="225"/>
        <v>16791.019</v>
      </c>
      <c r="AK174" s="211"/>
      <c r="AL174" s="221">
        <f t="shared" si="166"/>
        <v>675.24900000000002</v>
      </c>
      <c r="AM174" s="221">
        <f t="shared" si="167"/>
        <v>0</v>
      </c>
      <c r="AN174" s="297">
        <f t="shared" si="168"/>
        <v>16791.019</v>
      </c>
      <c r="AO174" s="217">
        <f t="shared" si="169"/>
        <v>0</v>
      </c>
    </row>
    <row r="175" spans="1:41" x14ac:dyDescent="0.2">
      <c r="A175" s="20" t="s">
        <v>248</v>
      </c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>
        <v>9.8000000000000007</v>
      </c>
      <c r="O175" s="211">
        <v>14833.964</v>
      </c>
      <c r="P175" s="211"/>
      <c r="Q175" s="223"/>
      <c r="R175" s="211">
        <v>0</v>
      </c>
      <c r="S175" s="211"/>
      <c r="T175" s="223">
        <v>8.99</v>
      </c>
      <c r="U175" s="224">
        <v>510.315</v>
      </c>
      <c r="V175" s="224"/>
      <c r="W175" s="223"/>
      <c r="X175" s="211">
        <v>0</v>
      </c>
      <c r="Y175" s="211"/>
      <c r="Z175" s="214" t="str">
        <f t="shared" si="218"/>
        <v>N.A.</v>
      </c>
      <c r="AA175" s="211">
        <f t="shared" si="219"/>
        <v>0</v>
      </c>
      <c r="AB175" s="211"/>
      <c r="AC175" s="219" t="str">
        <f t="shared" si="220"/>
        <v>N.A.</v>
      </c>
      <c r="AD175" s="211">
        <f t="shared" si="221"/>
        <v>0</v>
      </c>
      <c r="AE175" s="211"/>
      <c r="AF175" s="220">
        <f t="shared" si="222"/>
        <v>8.99</v>
      </c>
      <c r="AG175" s="211">
        <f t="shared" si="223"/>
        <v>510.315</v>
      </c>
      <c r="AH175" s="211"/>
      <c r="AI175" s="219">
        <f t="shared" si="224"/>
        <v>9.8000000000000007</v>
      </c>
      <c r="AJ175" s="211">
        <f t="shared" si="225"/>
        <v>14833.964</v>
      </c>
      <c r="AK175" s="211"/>
      <c r="AL175" s="221">
        <f t="shared" si="166"/>
        <v>510.315</v>
      </c>
      <c r="AM175" s="221">
        <f t="shared" si="167"/>
        <v>0</v>
      </c>
      <c r="AN175" s="297">
        <f t="shared" si="168"/>
        <v>14833.964</v>
      </c>
      <c r="AO175" s="217">
        <f t="shared" si="169"/>
        <v>0</v>
      </c>
    </row>
    <row r="176" spans="1:41" x14ac:dyDescent="0.2">
      <c r="A176" s="20" t="s">
        <v>249</v>
      </c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>
        <v>10.11</v>
      </c>
      <c r="O176" s="211">
        <v>18250.455000000002</v>
      </c>
      <c r="P176" s="211"/>
      <c r="Q176" s="223"/>
      <c r="R176" s="211">
        <v>0</v>
      </c>
      <c r="S176" s="211"/>
      <c r="T176" s="223">
        <v>9.36</v>
      </c>
      <c r="U176" s="224">
        <v>661.71100000000001</v>
      </c>
      <c r="V176" s="224"/>
      <c r="W176" s="223"/>
      <c r="X176" s="211">
        <v>0</v>
      </c>
      <c r="Y176" s="211"/>
      <c r="Z176" s="214" t="str">
        <f t="shared" si="218"/>
        <v>N.A.</v>
      </c>
      <c r="AA176" s="211">
        <f t="shared" si="219"/>
        <v>0</v>
      </c>
      <c r="AB176" s="211"/>
      <c r="AC176" s="219" t="str">
        <f t="shared" si="220"/>
        <v>N.A.</v>
      </c>
      <c r="AD176" s="211">
        <f t="shared" si="221"/>
        <v>0</v>
      </c>
      <c r="AE176" s="211"/>
      <c r="AF176" s="220">
        <f t="shared" si="222"/>
        <v>9.36</v>
      </c>
      <c r="AG176" s="211">
        <f t="shared" si="223"/>
        <v>661.71100000000001</v>
      </c>
      <c r="AH176" s="211"/>
      <c r="AI176" s="219">
        <f t="shared" si="224"/>
        <v>10.11</v>
      </c>
      <c r="AJ176" s="211">
        <f t="shared" si="225"/>
        <v>18250.455000000002</v>
      </c>
      <c r="AK176" s="211"/>
      <c r="AL176" s="221">
        <f t="shared" si="166"/>
        <v>661.71100000000001</v>
      </c>
      <c r="AM176" s="221">
        <f t="shared" si="167"/>
        <v>0</v>
      </c>
      <c r="AN176" s="297">
        <f t="shared" si="168"/>
        <v>18250.455000000002</v>
      </c>
      <c r="AO176" s="217">
        <f t="shared" si="169"/>
        <v>0</v>
      </c>
    </row>
    <row r="177" spans="1:41" x14ac:dyDescent="0.2">
      <c r="A177" s="20" t="s">
        <v>250</v>
      </c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>
        <v>10.54</v>
      </c>
      <c r="O177" s="211">
        <v>12800.01</v>
      </c>
      <c r="P177" s="211"/>
      <c r="Q177" s="223"/>
      <c r="R177" s="211">
        <v>0</v>
      </c>
      <c r="S177" s="211"/>
      <c r="T177" s="223">
        <v>9.8800000000000008</v>
      </c>
      <c r="U177" s="224">
        <v>310.59100000000001</v>
      </c>
      <c r="V177" s="224"/>
      <c r="W177" s="223"/>
      <c r="X177" s="211">
        <v>0</v>
      </c>
      <c r="Y177" s="211"/>
      <c r="Z177" s="214" t="str">
        <f t="shared" si="218"/>
        <v>N.A.</v>
      </c>
      <c r="AA177" s="211">
        <f t="shared" si="219"/>
        <v>0</v>
      </c>
      <c r="AB177" s="211"/>
      <c r="AC177" s="219" t="str">
        <f t="shared" si="220"/>
        <v>N.A.</v>
      </c>
      <c r="AD177" s="211">
        <f t="shared" si="221"/>
        <v>0</v>
      </c>
      <c r="AE177" s="211"/>
      <c r="AF177" s="220">
        <f t="shared" si="222"/>
        <v>9.8800000000000008</v>
      </c>
      <c r="AG177" s="211">
        <f t="shared" si="223"/>
        <v>310.59100000000001</v>
      </c>
      <c r="AH177" s="211"/>
      <c r="AI177" s="219">
        <f t="shared" si="224"/>
        <v>10.54</v>
      </c>
      <c r="AJ177" s="211">
        <f t="shared" si="225"/>
        <v>12800.01</v>
      </c>
      <c r="AK177" s="211"/>
      <c r="AL177" s="221">
        <f t="shared" si="166"/>
        <v>310.59100000000001</v>
      </c>
      <c r="AM177" s="221">
        <f t="shared" si="167"/>
        <v>0</v>
      </c>
      <c r="AN177" s="297">
        <f t="shared" si="168"/>
        <v>12800.01</v>
      </c>
      <c r="AO177" s="217">
        <f t="shared" si="169"/>
        <v>0</v>
      </c>
    </row>
    <row r="178" spans="1:41" x14ac:dyDescent="0.2">
      <c r="A178" s="20" t="s">
        <v>251</v>
      </c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>
        <v>10.66</v>
      </c>
      <c r="O178" s="211">
        <v>18194.847000000002</v>
      </c>
      <c r="P178" s="211"/>
      <c r="Q178" s="223"/>
      <c r="R178" s="211">
        <v>0</v>
      </c>
      <c r="S178" s="211"/>
      <c r="T178" s="223">
        <v>10.43</v>
      </c>
      <c r="U178" s="224">
        <v>614.51800000000003</v>
      </c>
      <c r="V178" s="224"/>
      <c r="W178" s="223"/>
      <c r="X178" s="211">
        <v>0</v>
      </c>
      <c r="Y178" s="211"/>
      <c r="Z178" s="214" t="str">
        <f t="shared" si="218"/>
        <v>N.A.</v>
      </c>
      <c r="AA178" s="211">
        <f t="shared" si="219"/>
        <v>0</v>
      </c>
      <c r="AB178" s="211"/>
      <c r="AC178" s="219" t="str">
        <f t="shared" si="220"/>
        <v>N.A.</v>
      </c>
      <c r="AD178" s="211">
        <f t="shared" si="221"/>
        <v>0</v>
      </c>
      <c r="AE178" s="211"/>
      <c r="AF178" s="220">
        <f t="shared" si="222"/>
        <v>10.43</v>
      </c>
      <c r="AG178" s="211">
        <f t="shared" si="223"/>
        <v>614.51800000000003</v>
      </c>
      <c r="AH178" s="211"/>
      <c r="AI178" s="219">
        <f t="shared" si="224"/>
        <v>10.66</v>
      </c>
      <c r="AJ178" s="211">
        <f t="shared" si="225"/>
        <v>18194.847000000002</v>
      </c>
      <c r="AK178" s="211"/>
      <c r="AL178" s="221">
        <f t="shared" si="166"/>
        <v>614.51800000000003</v>
      </c>
      <c r="AM178" s="221">
        <f t="shared" si="167"/>
        <v>0</v>
      </c>
      <c r="AN178" s="297">
        <f t="shared" si="168"/>
        <v>18194.847000000002</v>
      </c>
      <c r="AO178" s="217">
        <f t="shared" si="169"/>
        <v>0</v>
      </c>
    </row>
    <row r="179" spans="1:41" x14ac:dyDescent="0.2">
      <c r="A179" s="20" t="s">
        <v>253</v>
      </c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>
        <v>10.73</v>
      </c>
      <c r="O179" s="211">
        <v>10476.201999999999</v>
      </c>
      <c r="P179" s="211"/>
      <c r="Q179" s="223"/>
      <c r="R179" s="211">
        <v>0</v>
      </c>
      <c r="S179" s="211"/>
      <c r="T179" s="223">
        <v>10.77</v>
      </c>
      <c r="U179" s="224">
        <v>339.92</v>
      </c>
      <c r="V179" s="224"/>
      <c r="W179" s="223"/>
      <c r="X179" s="211">
        <v>0</v>
      </c>
      <c r="Y179" s="211"/>
      <c r="Z179" s="214" t="str">
        <f t="shared" ref="Z179:Z184" si="226">IF(AA179=0,"N.A.",((K179*L179)+(W179*X179))/AA179)</f>
        <v>N.A.</v>
      </c>
      <c r="AA179" s="211">
        <f t="shared" ref="AA179:AA184" si="227">+L179+X179</f>
        <v>0</v>
      </c>
      <c r="AB179" s="211"/>
      <c r="AC179" s="219" t="str">
        <f t="shared" ref="AC179:AC184" si="228">IF(AD179=0,"N.A.",((E179*F179)+(Q179*R179))/AD179)</f>
        <v>N.A.</v>
      </c>
      <c r="AD179" s="211">
        <f t="shared" ref="AD179:AD184" si="229">+F179+R179</f>
        <v>0</v>
      </c>
      <c r="AE179" s="211"/>
      <c r="AF179" s="220">
        <f t="shared" ref="AF179:AF184" si="230">IF(AG179=0,"N.A.",((H179*I179)+(T179*U179))/AG179)</f>
        <v>10.77</v>
      </c>
      <c r="AG179" s="211">
        <f t="shared" ref="AG179:AG184" si="231">+I179+U179</f>
        <v>339.92</v>
      </c>
      <c r="AH179" s="211"/>
      <c r="AI179" s="219">
        <f t="shared" ref="AI179:AI184" si="232">IF(AJ179=0,"N.A.",((B179*C179)+(N179*O179))/AJ179)</f>
        <v>10.73</v>
      </c>
      <c r="AJ179" s="211">
        <f t="shared" ref="AJ179:AJ184" si="233">+C179+O179</f>
        <v>10476.201999999999</v>
      </c>
      <c r="AK179" s="211"/>
      <c r="AL179" s="221">
        <f t="shared" si="166"/>
        <v>339.92</v>
      </c>
      <c r="AM179" s="221">
        <f t="shared" si="167"/>
        <v>0</v>
      </c>
      <c r="AN179" s="297">
        <f t="shared" si="168"/>
        <v>10476.201999999999</v>
      </c>
      <c r="AO179" s="217">
        <f t="shared" si="169"/>
        <v>0</v>
      </c>
    </row>
    <row r="180" spans="1:41" x14ac:dyDescent="0.2">
      <c r="A180" s="20" t="s">
        <v>255</v>
      </c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>
        <v>10.93</v>
      </c>
      <c r="O180" s="211">
        <v>10146.425999999999</v>
      </c>
      <c r="P180" s="211"/>
      <c r="Q180" s="223"/>
      <c r="R180" s="211">
        <v>0</v>
      </c>
      <c r="S180" s="211"/>
      <c r="T180" s="223">
        <v>9.98</v>
      </c>
      <c r="U180" s="224">
        <v>487.60300000000001</v>
      </c>
      <c r="V180" s="224"/>
      <c r="W180" s="223"/>
      <c r="X180" s="211">
        <v>0</v>
      </c>
      <c r="Y180" s="211"/>
      <c r="Z180" s="214" t="str">
        <f t="shared" si="226"/>
        <v>N.A.</v>
      </c>
      <c r="AA180" s="211">
        <f t="shared" si="227"/>
        <v>0</v>
      </c>
      <c r="AB180" s="211"/>
      <c r="AC180" s="219" t="str">
        <f t="shared" si="228"/>
        <v>N.A.</v>
      </c>
      <c r="AD180" s="211">
        <f t="shared" si="229"/>
        <v>0</v>
      </c>
      <c r="AE180" s="211"/>
      <c r="AF180" s="220">
        <f t="shared" si="230"/>
        <v>9.98</v>
      </c>
      <c r="AG180" s="211">
        <f t="shared" si="231"/>
        <v>487.60300000000001</v>
      </c>
      <c r="AH180" s="211"/>
      <c r="AI180" s="219">
        <f t="shared" si="232"/>
        <v>10.93</v>
      </c>
      <c r="AJ180" s="211">
        <f t="shared" si="233"/>
        <v>10146.425999999999</v>
      </c>
      <c r="AK180" s="211"/>
      <c r="AL180" s="221">
        <f t="shared" si="166"/>
        <v>487.60300000000001</v>
      </c>
      <c r="AM180" s="221">
        <f t="shared" si="167"/>
        <v>0</v>
      </c>
      <c r="AN180" s="297">
        <f t="shared" si="168"/>
        <v>10146.425999999999</v>
      </c>
      <c r="AO180" s="217">
        <f t="shared" si="169"/>
        <v>0</v>
      </c>
    </row>
    <row r="181" spans="1:41" x14ac:dyDescent="0.2">
      <c r="A181" s="20" t="s">
        <v>256</v>
      </c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>
        <v>10.96</v>
      </c>
      <c r="O181" s="211">
        <v>17626.760999999999</v>
      </c>
      <c r="P181" s="211"/>
      <c r="Q181" s="223"/>
      <c r="R181" s="211">
        <v>0</v>
      </c>
      <c r="S181" s="211"/>
      <c r="T181" s="223">
        <v>9.81</v>
      </c>
      <c r="U181" s="224">
        <v>740.38199999999995</v>
      </c>
      <c r="V181" s="224"/>
      <c r="W181" s="223"/>
      <c r="X181" s="211">
        <v>0</v>
      </c>
      <c r="Y181" s="211"/>
      <c r="Z181" s="214" t="str">
        <f t="shared" si="226"/>
        <v>N.A.</v>
      </c>
      <c r="AA181" s="211">
        <f t="shared" si="227"/>
        <v>0</v>
      </c>
      <c r="AB181" s="211"/>
      <c r="AC181" s="219" t="str">
        <f t="shared" si="228"/>
        <v>N.A.</v>
      </c>
      <c r="AD181" s="211">
        <f t="shared" si="229"/>
        <v>0</v>
      </c>
      <c r="AE181" s="211"/>
      <c r="AF181" s="220">
        <f t="shared" si="230"/>
        <v>9.81</v>
      </c>
      <c r="AG181" s="211">
        <f t="shared" si="231"/>
        <v>740.38199999999995</v>
      </c>
      <c r="AH181" s="211"/>
      <c r="AI181" s="219">
        <f t="shared" si="232"/>
        <v>10.96</v>
      </c>
      <c r="AJ181" s="211">
        <f t="shared" si="233"/>
        <v>17626.760999999999</v>
      </c>
      <c r="AK181" s="211"/>
      <c r="AL181" s="221">
        <f t="shared" si="166"/>
        <v>740.38199999999995</v>
      </c>
      <c r="AM181" s="221">
        <f t="shared" si="167"/>
        <v>0</v>
      </c>
      <c r="AN181" s="297">
        <f t="shared" si="168"/>
        <v>17626.760999999999</v>
      </c>
      <c r="AO181" s="217">
        <f t="shared" si="169"/>
        <v>0</v>
      </c>
    </row>
    <row r="182" spans="1:41" x14ac:dyDescent="0.2">
      <c r="A182" s="20" t="s">
        <v>257</v>
      </c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>
        <v>10.75</v>
      </c>
      <c r="O182" s="211">
        <v>15420.422</v>
      </c>
      <c r="P182" s="211"/>
      <c r="Q182" s="223"/>
      <c r="R182" s="211">
        <v>0</v>
      </c>
      <c r="S182" s="211"/>
      <c r="T182" s="223">
        <v>10.24</v>
      </c>
      <c r="U182" s="224">
        <v>892.55499999999995</v>
      </c>
      <c r="V182" s="224"/>
      <c r="W182" s="223"/>
      <c r="X182" s="211">
        <v>0</v>
      </c>
      <c r="Y182" s="211"/>
      <c r="Z182" s="214" t="str">
        <f t="shared" si="226"/>
        <v>N.A.</v>
      </c>
      <c r="AA182" s="211">
        <f t="shared" si="227"/>
        <v>0</v>
      </c>
      <c r="AB182" s="211"/>
      <c r="AC182" s="219" t="str">
        <f t="shared" si="228"/>
        <v>N.A.</v>
      </c>
      <c r="AD182" s="211">
        <f t="shared" si="229"/>
        <v>0</v>
      </c>
      <c r="AE182" s="211"/>
      <c r="AF182" s="220">
        <f t="shared" si="230"/>
        <v>10.24</v>
      </c>
      <c r="AG182" s="211">
        <f t="shared" si="231"/>
        <v>892.55499999999995</v>
      </c>
      <c r="AH182" s="211"/>
      <c r="AI182" s="219">
        <f t="shared" si="232"/>
        <v>10.75</v>
      </c>
      <c r="AJ182" s="211">
        <f t="shared" si="233"/>
        <v>15420.422</v>
      </c>
      <c r="AK182" s="211"/>
      <c r="AL182" s="221">
        <f t="shared" si="166"/>
        <v>892.55499999999995</v>
      </c>
      <c r="AM182" s="221">
        <f t="shared" si="167"/>
        <v>0</v>
      </c>
      <c r="AN182" s="297">
        <f t="shared" si="168"/>
        <v>15420.422</v>
      </c>
      <c r="AO182" s="217">
        <f t="shared" si="169"/>
        <v>0</v>
      </c>
    </row>
    <row r="183" spans="1:41" x14ac:dyDescent="0.2">
      <c r="A183" s="20" t="s">
        <v>258</v>
      </c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>
        <v>10.7</v>
      </c>
      <c r="O183" s="211">
        <v>8662.4410000000007</v>
      </c>
      <c r="P183" s="211"/>
      <c r="Q183" s="223"/>
      <c r="R183" s="211">
        <v>0</v>
      </c>
      <c r="S183" s="211"/>
      <c r="T183" s="223">
        <v>10.16</v>
      </c>
      <c r="U183" s="224">
        <v>614.68899999999996</v>
      </c>
      <c r="V183" s="224"/>
      <c r="W183" s="223"/>
      <c r="X183" s="211">
        <v>0</v>
      </c>
      <c r="Y183" s="211"/>
      <c r="Z183" s="214" t="str">
        <f t="shared" si="226"/>
        <v>N.A.</v>
      </c>
      <c r="AA183" s="211">
        <f t="shared" si="227"/>
        <v>0</v>
      </c>
      <c r="AB183" s="211"/>
      <c r="AC183" s="219" t="str">
        <f t="shared" si="228"/>
        <v>N.A.</v>
      </c>
      <c r="AD183" s="211">
        <f t="shared" si="229"/>
        <v>0</v>
      </c>
      <c r="AE183" s="211"/>
      <c r="AF183" s="220">
        <f t="shared" si="230"/>
        <v>10.16</v>
      </c>
      <c r="AG183" s="211">
        <f t="shared" si="231"/>
        <v>614.68899999999996</v>
      </c>
      <c r="AH183" s="211"/>
      <c r="AI183" s="219">
        <f t="shared" si="232"/>
        <v>10.7</v>
      </c>
      <c r="AJ183" s="211">
        <f t="shared" si="233"/>
        <v>8662.4410000000007</v>
      </c>
      <c r="AK183" s="211"/>
      <c r="AL183" s="221">
        <f t="shared" si="166"/>
        <v>614.68899999999996</v>
      </c>
      <c r="AM183" s="221">
        <f t="shared" si="167"/>
        <v>0</v>
      </c>
      <c r="AN183" s="297">
        <f t="shared" si="168"/>
        <v>8662.4410000000007</v>
      </c>
      <c r="AO183" s="217">
        <f t="shared" si="169"/>
        <v>0</v>
      </c>
    </row>
    <row r="184" spans="1:41" x14ac:dyDescent="0.2">
      <c r="A184" s="20" t="s">
        <v>261</v>
      </c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>
        <v>10.632432278590981</v>
      </c>
      <c r="O184" s="211">
        <v>12949.45</v>
      </c>
      <c r="P184" s="211"/>
      <c r="Q184" s="223"/>
      <c r="R184" s="211">
        <v>0</v>
      </c>
      <c r="S184" s="211"/>
      <c r="T184" s="223">
        <v>10.430820204313282</v>
      </c>
      <c r="U184" s="224">
        <v>969.1</v>
      </c>
      <c r="V184" s="224"/>
      <c r="W184" s="223"/>
      <c r="X184" s="211">
        <v>0</v>
      </c>
      <c r="Y184" s="211"/>
      <c r="Z184" s="214" t="str">
        <f t="shared" si="226"/>
        <v>N.A.</v>
      </c>
      <c r="AA184" s="211">
        <f t="shared" si="227"/>
        <v>0</v>
      </c>
      <c r="AB184" s="211"/>
      <c r="AC184" s="219" t="str">
        <f t="shared" si="228"/>
        <v>N.A.</v>
      </c>
      <c r="AD184" s="211">
        <f t="shared" si="229"/>
        <v>0</v>
      </c>
      <c r="AE184" s="211"/>
      <c r="AF184" s="220">
        <f t="shared" si="230"/>
        <v>10.430820204313282</v>
      </c>
      <c r="AG184" s="211">
        <f t="shared" si="231"/>
        <v>969.1</v>
      </c>
      <c r="AH184" s="211"/>
      <c r="AI184" s="219">
        <f t="shared" si="232"/>
        <v>10.632432278590981</v>
      </c>
      <c r="AJ184" s="211">
        <f t="shared" si="233"/>
        <v>12949.45</v>
      </c>
      <c r="AK184" s="211"/>
      <c r="AL184" s="221">
        <f t="shared" si="166"/>
        <v>969.1</v>
      </c>
      <c r="AM184" s="221">
        <f t="shared" si="167"/>
        <v>0</v>
      </c>
      <c r="AN184" s="297">
        <f t="shared" si="168"/>
        <v>12949.45</v>
      </c>
      <c r="AO184" s="217">
        <f t="shared" si="169"/>
        <v>0</v>
      </c>
    </row>
    <row r="185" spans="1:41" x14ac:dyDescent="0.2">
      <c r="A185" s="20" t="s">
        <v>262</v>
      </c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>
        <v>10.67</v>
      </c>
      <c r="O185" s="211">
        <v>18129.082999999999</v>
      </c>
      <c r="P185" s="211"/>
      <c r="Q185" s="223">
        <v>12</v>
      </c>
      <c r="R185" s="211">
        <v>103.413</v>
      </c>
      <c r="S185" s="211"/>
      <c r="T185" s="223">
        <v>9.61</v>
      </c>
      <c r="U185" s="224">
        <v>1294.2929999999999</v>
      </c>
      <c r="V185" s="224"/>
      <c r="W185" s="223"/>
      <c r="X185" s="211">
        <v>0</v>
      </c>
      <c r="Y185" s="211"/>
      <c r="Z185" s="214" t="str">
        <f t="shared" ref="Z185:Z190" si="234">IF(AA185=0,"N.A.",((K185*L185)+(W185*X185))/AA185)</f>
        <v>N.A.</v>
      </c>
      <c r="AA185" s="211">
        <f t="shared" ref="AA185:AA190" si="235">+L185+X185</f>
        <v>0</v>
      </c>
      <c r="AB185" s="211"/>
      <c r="AC185" s="219">
        <f t="shared" ref="AC185:AC190" si="236">IF(AD185=0,"N.A.",((E185*F185)+(Q185*R185))/AD185)</f>
        <v>12</v>
      </c>
      <c r="AD185" s="211">
        <f t="shared" ref="AD185:AD190" si="237">+F185+R185</f>
        <v>103.413</v>
      </c>
      <c r="AE185" s="211"/>
      <c r="AF185" s="220">
        <f t="shared" ref="AF185:AF190" si="238">IF(AG185=0,"N.A.",((H185*I185)+(T185*U185))/AG185)</f>
        <v>9.61</v>
      </c>
      <c r="AG185" s="211">
        <f t="shared" ref="AG185:AG190" si="239">+I185+U185</f>
        <v>1294.2929999999999</v>
      </c>
      <c r="AH185" s="211"/>
      <c r="AI185" s="219">
        <f t="shared" ref="AI185:AI190" si="240">IF(AJ185=0,"N.A.",((B185*C185)+(N185*O185))/AJ185)</f>
        <v>10.67</v>
      </c>
      <c r="AJ185" s="211">
        <f t="shared" ref="AJ185:AJ190" si="241">+C185+O185</f>
        <v>18129.082999999999</v>
      </c>
      <c r="AK185" s="211"/>
      <c r="AL185" s="221">
        <f t="shared" si="166"/>
        <v>1294.2929999999999</v>
      </c>
      <c r="AM185" s="221">
        <f t="shared" si="167"/>
        <v>0</v>
      </c>
      <c r="AN185" s="297">
        <f t="shared" si="168"/>
        <v>18232.495999999999</v>
      </c>
      <c r="AO185" s="217">
        <f t="shared" si="169"/>
        <v>0</v>
      </c>
    </row>
    <row r="186" spans="1:41" x14ac:dyDescent="0.2">
      <c r="A186" s="20" t="s">
        <v>263</v>
      </c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>
        <v>10.56</v>
      </c>
      <c r="O186" s="211">
        <v>12175.498</v>
      </c>
      <c r="P186" s="211"/>
      <c r="Q186" s="223"/>
      <c r="R186" s="211">
        <v>0</v>
      </c>
      <c r="S186" s="211"/>
      <c r="T186" s="223">
        <v>9.99</v>
      </c>
      <c r="U186" s="224">
        <v>629.62400000000002</v>
      </c>
      <c r="V186" s="224"/>
      <c r="W186" s="223"/>
      <c r="X186" s="211">
        <v>0</v>
      </c>
      <c r="Y186" s="211"/>
      <c r="Z186" s="214" t="str">
        <f t="shared" si="234"/>
        <v>N.A.</v>
      </c>
      <c r="AA186" s="211">
        <f t="shared" si="235"/>
        <v>0</v>
      </c>
      <c r="AB186" s="211"/>
      <c r="AC186" s="219" t="str">
        <f t="shared" si="236"/>
        <v>N.A.</v>
      </c>
      <c r="AD186" s="211">
        <f t="shared" si="237"/>
        <v>0</v>
      </c>
      <c r="AE186" s="211"/>
      <c r="AF186" s="220">
        <f t="shared" si="238"/>
        <v>9.99</v>
      </c>
      <c r="AG186" s="211">
        <f t="shared" si="239"/>
        <v>629.62400000000002</v>
      </c>
      <c r="AH186" s="211"/>
      <c r="AI186" s="219">
        <f t="shared" si="240"/>
        <v>10.56</v>
      </c>
      <c r="AJ186" s="211">
        <f t="shared" si="241"/>
        <v>12175.498</v>
      </c>
      <c r="AK186" s="211"/>
      <c r="AL186" s="221">
        <f t="shared" si="166"/>
        <v>629.62400000000002</v>
      </c>
      <c r="AM186" s="221">
        <f t="shared" si="167"/>
        <v>0</v>
      </c>
      <c r="AN186" s="297">
        <f t="shared" si="168"/>
        <v>12175.498</v>
      </c>
      <c r="AO186" s="217">
        <f t="shared" si="169"/>
        <v>0</v>
      </c>
    </row>
    <row r="187" spans="1:41" x14ac:dyDescent="0.2">
      <c r="A187" s="20" t="s">
        <v>264</v>
      </c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>
        <v>10.71</v>
      </c>
      <c r="O187" s="211">
        <v>16610.615000000002</v>
      </c>
      <c r="P187" s="211"/>
      <c r="Q187" s="223"/>
      <c r="R187" s="211">
        <v>0</v>
      </c>
      <c r="S187" s="211"/>
      <c r="T187" s="223">
        <v>10.119999999999999</v>
      </c>
      <c r="U187" s="224">
        <v>1090.5070000000001</v>
      </c>
      <c r="V187" s="224"/>
      <c r="W187" s="223"/>
      <c r="X187" s="211">
        <v>0</v>
      </c>
      <c r="Y187" s="211"/>
      <c r="Z187" s="214" t="str">
        <f t="shared" si="234"/>
        <v>N.A.</v>
      </c>
      <c r="AA187" s="211">
        <f t="shared" si="235"/>
        <v>0</v>
      </c>
      <c r="AB187" s="211"/>
      <c r="AC187" s="219" t="str">
        <f t="shared" si="236"/>
        <v>N.A.</v>
      </c>
      <c r="AD187" s="211">
        <f t="shared" si="237"/>
        <v>0</v>
      </c>
      <c r="AE187" s="211"/>
      <c r="AF187" s="220">
        <f t="shared" si="238"/>
        <v>10.119999999999999</v>
      </c>
      <c r="AG187" s="211">
        <f t="shared" si="239"/>
        <v>1090.5070000000001</v>
      </c>
      <c r="AH187" s="211"/>
      <c r="AI187" s="219">
        <f t="shared" si="240"/>
        <v>10.71</v>
      </c>
      <c r="AJ187" s="211">
        <f t="shared" si="241"/>
        <v>16610.615000000002</v>
      </c>
      <c r="AK187" s="211"/>
      <c r="AL187" s="221">
        <f t="shared" si="166"/>
        <v>1090.5070000000001</v>
      </c>
      <c r="AM187" s="221">
        <f t="shared" si="167"/>
        <v>0</v>
      </c>
      <c r="AN187" s="297">
        <f t="shared" si="168"/>
        <v>16610.615000000002</v>
      </c>
      <c r="AO187" s="217">
        <f t="shared" si="169"/>
        <v>0</v>
      </c>
    </row>
    <row r="188" spans="1:41" x14ac:dyDescent="0.2">
      <c r="A188" s="20" t="s">
        <v>266</v>
      </c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>
        <v>10.77</v>
      </c>
      <c r="O188" s="211">
        <v>12807.289000000001</v>
      </c>
      <c r="P188" s="211"/>
      <c r="Q188" s="223"/>
      <c r="R188" s="211">
        <v>0</v>
      </c>
      <c r="S188" s="211"/>
      <c r="T188" s="223">
        <v>10.61</v>
      </c>
      <c r="U188" s="224">
        <v>561.21199999999999</v>
      </c>
      <c r="V188" s="224"/>
      <c r="W188" s="223"/>
      <c r="X188" s="211">
        <v>0</v>
      </c>
      <c r="Y188" s="211"/>
      <c r="Z188" s="214" t="str">
        <f t="shared" si="234"/>
        <v>N.A.</v>
      </c>
      <c r="AA188" s="211">
        <f t="shared" si="235"/>
        <v>0</v>
      </c>
      <c r="AB188" s="211"/>
      <c r="AC188" s="219" t="str">
        <f t="shared" si="236"/>
        <v>N.A.</v>
      </c>
      <c r="AD188" s="211">
        <f t="shared" si="237"/>
        <v>0</v>
      </c>
      <c r="AE188" s="211"/>
      <c r="AF188" s="220">
        <f t="shared" si="238"/>
        <v>10.61</v>
      </c>
      <c r="AG188" s="211">
        <f t="shared" si="239"/>
        <v>561.21199999999999</v>
      </c>
      <c r="AH188" s="211"/>
      <c r="AI188" s="219">
        <f t="shared" si="240"/>
        <v>10.77</v>
      </c>
      <c r="AJ188" s="211">
        <f t="shared" si="241"/>
        <v>12807.289000000001</v>
      </c>
      <c r="AK188" s="211"/>
      <c r="AL188" s="221">
        <f t="shared" si="166"/>
        <v>561.21199999999999</v>
      </c>
      <c r="AM188" s="221">
        <f t="shared" si="167"/>
        <v>0</v>
      </c>
      <c r="AN188" s="297">
        <f t="shared" si="168"/>
        <v>12807.289000000001</v>
      </c>
      <c r="AO188" s="217">
        <f t="shared" si="169"/>
        <v>0</v>
      </c>
    </row>
    <row r="189" spans="1:41" x14ac:dyDescent="0.2">
      <c r="A189" s="20" t="s">
        <v>267</v>
      </c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>
        <v>10.15</v>
      </c>
      <c r="O189" s="211">
        <v>11583.565000000001</v>
      </c>
      <c r="P189" s="211"/>
      <c r="Q189" s="223"/>
      <c r="R189" s="211">
        <v>0</v>
      </c>
      <c r="S189" s="211"/>
      <c r="T189" s="223">
        <v>9.8800000000000008</v>
      </c>
      <c r="U189" s="224">
        <v>885.58799999999997</v>
      </c>
      <c r="V189" s="224"/>
      <c r="W189" s="223"/>
      <c r="X189" s="211">
        <v>0</v>
      </c>
      <c r="Y189" s="211"/>
      <c r="Z189" s="214" t="s">
        <v>252</v>
      </c>
      <c r="AA189" s="211">
        <v>0</v>
      </c>
      <c r="AB189" s="211"/>
      <c r="AC189" s="219" t="s">
        <v>252</v>
      </c>
      <c r="AD189" s="211">
        <v>0</v>
      </c>
      <c r="AE189" s="211"/>
      <c r="AF189" s="220">
        <v>9.8800000000000008</v>
      </c>
      <c r="AG189" s="211">
        <v>885.58799999999997</v>
      </c>
      <c r="AH189" s="211"/>
      <c r="AI189" s="219">
        <v>10.15</v>
      </c>
      <c r="AJ189" s="211">
        <v>11583.565000000001</v>
      </c>
      <c r="AK189" s="211"/>
      <c r="AL189" s="221">
        <f t="shared" si="166"/>
        <v>885.58799999999997</v>
      </c>
      <c r="AM189" s="221">
        <f t="shared" si="167"/>
        <v>0</v>
      </c>
      <c r="AN189" s="297">
        <f t="shared" si="168"/>
        <v>11583.565000000001</v>
      </c>
      <c r="AO189" s="217">
        <f t="shared" si="169"/>
        <v>0</v>
      </c>
    </row>
    <row r="190" spans="1:41" x14ac:dyDescent="0.2">
      <c r="A190" s="20" t="s">
        <v>268</v>
      </c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>
        <v>9.99</v>
      </c>
      <c r="O190" s="211">
        <v>17635.830000000002</v>
      </c>
      <c r="P190" s="211"/>
      <c r="Q190" s="223"/>
      <c r="R190" s="211">
        <v>0</v>
      </c>
      <c r="S190" s="211"/>
      <c r="T190" s="223">
        <v>9.25</v>
      </c>
      <c r="U190" s="224">
        <v>916.45399999999995</v>
      </c>
      <c r="V190" s="224"/>
      <c r="W190" s="223"/>
      <c r="X190" s="211">
        <v>0</v>
      </c>
      <c r="Y190" s="211"/>
      <c r="Z190" s="214" t="str">
        <f t="shared" si="234"/>
        <v>N.A.</v>
      </c>
      <c r="AA190" s="211">
        <f t="shared" si="235"/>
        <v>0</v>
      </c>
      <c r="AB190" s="211"/>
      <c r="AC190" s="219" t="str">
        <f t="shared" si="236"/>
        <v>N.A.</v>
      </c>
      <c r="AD190" s="211">
        <f t="shared" si="237"/>
        <v>0</v>
      </c>
      <c r="AE190" s="211"/>
      <c r="AF190" s="220">
        <f t="shared" si="238"/>
        <v>9.25</v>
      </c>
      <c r="AG190" s="211">
        <f t="shared" si="239"/>
        <v>916.45399999999995</v>
      </c>
      <c r="AH190" s="211"/>
      <c r="AI190" s="219">
        <f t="shared" si="240"/>
        <v>9.99</v>
      </c>
      <c r="AJ190" s="211">
        <f t="shared" si="241"/>
        <v>17635.830000000002</v>
      </c>
      <c r="AK190" s="211"/>
      <c r="AL190" s="221">
        <f t="shared" si="166"/>
        <v>916.45399999999995</v>
      </c>
      <c r="AM190" s="221">
        <f t="shared" si="167"/>
        <v>0</v>
      </c>
      <c r="AN190" s="297">
        <f t="shared" si="168"/>
        <v>17635.830000000002</v>
      </c>
      <c r="AO190" s="217">
        <f t="shared" si="169"/>
        <v>0</v>
      </c>
    </row>
    <row r="191" spans="1:41" x14ac:dyDescent="0.2">
      <c r="A191" s="20" t="s">
        <v>269</v>
      </c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>
        <v>10.177909304148029</v>
      </c>
      <c r="O191" s="211">
        <v>13137.205</v>
      </c>
      <c r="P191" s="211"/>
      <c r="Q191" s="223"/>
      <c r="R191" s="211">
        <v>0</v>
      </c>
      <c r="S191" s="211"/>
      <c r="T191" s="223">
        <v>10.17469431056907</v>
      </c>
      <c r="U191" s="224">
        <v>632.01400000000001</v>
      </c>
      <c r="V191" s="224"/>
      <c r="W191" s="223"/>
      <c r="X191" s="211">
        <v>0</v>
      </c>
      <c r="Y191" s="211"/>
      <c r="Z191" s="214" t="str">
        <f t="shared" ref="Z191:Z200" si="242">IF(AA191=0,"N.A.",((K191*L191)+(W191*X191))/AA191)</f>
        <v>N.A.</v>
      </c>
      <c r="AA191" s="211">
        <f t="shared" ref="AA191:AA200" si="243">+L191+X191</f>
        <v>0</v>
      </c>
      <c r="AB191" s="211"/>
      <c r="AC191" s="219" t="str">
        <f t="shared" ref="AC191:AC200" si="244">IF(AD191=0,"N.A.",((E191*F191)+(Q191*R191))/AD191)</f>
        <v>N.A.</v>
      </c>
      <c r="AD191" s="211">
        <f t="shared" ref="AD191:AD200" si="245">+F191+R191</f>
        <v>0</v>
      </c>
      <c r="AE191" s="211"/>
      <c r="AF191" s="220">
        <f t="shared" ref="AF191:AF200" si="246">IF(AG191=0,"N.A.",((H191*I191)+(T191*U191))/AG191)</f>
        <v>10.17469431056907</v>
      </c>
      <c r="AG191" s="211">
        <f t="shared" ref="AG191:AG200" si="247">+I191+U191</f>
        <v>632.01400000000001</v>
      </c>
      <c r="AH191" s="211"/>
      <c r="AI191" s="219">
        <f t="shared" ref="AI191:AI200" si="248">IF(AJ191=0,"N.A.",((B191*C191)+(N191*O191))/AJ191)</f>
        <v>10.177909304148029</v>
      </c>
      <c r="AJ191" s="211">
        <f t="shared" ref="AJ191:AJ200" si="249">+C191+O191</f>
        <v>13137.205</v>
      </c>
      <c r="AK191" s="211"/>
      <c r="AL191" s="221">
        <f t="shared" si="166"/>
        <v>632.01400000000001</v>
      </c>
      <c r="AM191" s="221">
        <f t="shared" si="167"/>
        <v>0</v>
      </c>
      <c r="AN191" s="297">
        <f t="shared" si="168"/>
        <v>13137.205</v>
      </c>
      <c r="AO191" s="217">
        <f t="shared" si="169"/>
        <v>0</v>
      </c>
    </row>
    <row r="192" spans="1:41" x14ac:dyDescent="0.2">
      <c r="A192" s="20" t="s">
        <v>270</v>
      </c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>
        <v>9.9962978822972115</v>
      </c>
      <c r="O192" s="211">
        <v>9761.3320000000003</v>
      </c>
      <c r="P192" s="211"/>
      <c r="Q192" s="223"/>
      <c r="R192" s="211">
        <v>0</v>
      </c>
      <c r="S192" s="211"/>
      <c r="T192" s="223">
        <v>9.6368832378383615</v>
      </c>
      <c r="U192" s="224">
        <v>805.27800000000002</v>
      </c>
      <c r="V192" s="224"/>
      <c r="W192" s="223"/>
      <c r="X192" s="211">
        <v>0</v>
      </c>
      <c r="Y192" s="211"/>
      <c r="Z192" s="214" t="str">
        <f t="shared" si="242"/>
        <v>N.A.</v>
      </c>
      <c r="AA192" s="211">
        <f t="shared" si="243"/>
        <v>0</v>
      </c>
      <c r="AB192" s="211"/>
      <c r="AC192" s="219" t="str">
        <f t="shared" si="244"/>
        <v>N.A.</v>
      </c>
      <c r="AD192" s="211">
        <f t="shared" si="245"/>
        <v>0</v>
      </c>
      <c r="AE192" s="211"/>
      <c r="AF192" s="220">
        <f t="shared" si="246"/>
        <v>9.6368832378383615</v>
      </c>
      <c r="AG192" s="211">
        <f t="shared" si="247"/>
        <v>805.27800000000002</v>
      </c>
      <c r="AH192" s="211"/>
      <c r="AI192" s="219">
        <f t="shared" si="248"/>
        <v>9.9962978822972115</v>
      </c>
      <c r="AJ192" s="211">
        <f t="shared" si="249"/>
        <v>9761.3320000000003</v>
      </c>
      <c r="AK192" s="211"/>
      <c r="AL192" s="221">
        <f t="shared" si="166"/>
        <v>805.27800000000002</v>
      </c>
      <c r="AM192" s="221">
        <f t="shared" si="167"/>
        <v>0</v>
      </c>
      <c r="AN192" s="297">
        <f t="shared" si="168"/>
        <v>9761.3320000000003</v>
      </c>
      <c r="AO192" s="217">
        <f t="shared" si="169"/>
        <v>0</v>
      </c>
    </row>
    <row r="193" spans="1:41" x14ac:dyDescent="0.2">
      <c r="A193" s="20" t="s">
        <v>271</v>
      </c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>
        <v>9.8605561679422298</v>
      </c>
      <c r="O193" s="211">
        <v>23446.514999999999</v>
      </c>
      <c r="P193" s="211"/>
      <c r="Q193" s="223"/>
      <c r="R193" s="211">
        <v>0</v>
      </c>
      <c r="S193" s="211"/>
      <c r="T193" s="223">
        <v>9.9215304301908773</v>
      </c>
      <c r="U193" s="224">
        <v>1655.1489999999999</v>
      </c>
      <c r="V193" s="224"/>
      <c r="W193" s="223"/>
      <c r="X193" s="211">
        <v>0</v>
      </c>
      <c r="Y193" s="211"/>
      <c r="Z193" s="214" t="str">
        <f t="shared" si="242"/>
        <v>N.A.</v>
      </c>
      <c r="AA193" s="211">
        <f t="shared" si="243"/>
        <v>0</v>
      </c>
      <c r="AB193" s="211"/>
      <c r="AC193" s="219" t="str">
        <f t="shared" si="244"/>
        <v>N.A.</v>
      </c>
      <c r="AD193" s="211">
        <f t="shared" si="245"/>
        <v>0</v>
      </c>
      <c r="AE193" s="211"/>
      <c r="AF193" s="220">
        <f t="shared" si="246"/>
        <v>9.9215304301908773</v>
      </c>
      <c r="AG193" s="211">
        <f t="shared" si="247"/>
        <v>1655.1489999999999</v>
      </c>
      <c r="AH193" s="211"/>
      <c r="AI193" s="219">
        <f t="shared" si="248"/>
        <v>9.8605561679422298</v>
      </c>
      <c r="AJ193" s="211">
        <f t="shared" si="249"/>
        <v>23446.514999999999</v>
      </c>
      <c r="AK193" s="211"/>
      <c r="AL193" s="221">
        <f t="shared" si="166"/>
        <v>1655.1489999999999</v>
      </c>
      <c r="AM193" s="221">
        <f t="shared" si="167"/>
        <v>0</v>
      </c>
      <c r="AN193" s="297">
        <f t="shared" si="168"/>
        <v>23446.514999999999</v>
      </c>
      <c r="AO193" s="217">
        <f t="shared" si="169"/>
        <v>0</v>
      </c>
    </row>
    <row r="194" spans="1:41" x14ac:dyDescent="0.2">
      <c r="A194" s="20" t="s">
        <v>273</v>
      </c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11">
        <v>0</v>
      </c>
      <c r="P194" s="211"/>
      <c r="Q194" s="223"/>
      <c r="R194" s="211">
        <v>0</v>
      </c>
      <c r="S194" s="211"/>
      <c r="T194" s="223">
        <v>10.388680325106169</v>
      </c>
      <c r="U194" s="224">
        <v>1038.43</v>
      </c>
      <c r="V194" s="224"/>
      <c r="W194" s="223"/>
      <c r="X194" s="211">
        <v>0</v>
      </c>
      <c r="Y194" s="211"/>
      <c r="Z194" s="214" t="str">
        <f t="shared" si="242"/>
        <v>N.A.</v>
      </c>
      <c r="AA194" s="211">
        <f t="shared" si="243"/>
        <v>0</v>
      </c>
      <c r="AB194" s="211"/>
      <c r="AC194" s="219" t="str">
        <f t="shared" si="244"/>
        <v>N.A.</v>
      </c>
      <c r="AD194" s="211">
        <f t="shared" si="245"/>
        <v>0</v>
      </c>
      <c r="AE194" s="211"/>
      <c r="AF194" s="220">
        <f t="shared" si="246"/>
        <v>10.388680325106169</v>
      </c>
      <c r="AG194" s="211">
        <f t="shared" si="247"/>
        <v>1038.43</v>
      </c>
      <c r="AH194" s="211"/>
      <c r="AI194" s="219" t="str">
        <f t="shared" si="248"/>
        <v>N.A.</v>
      </c>
      <c r="AJ194" s="211">
        <f t="shared" si="249"/>
        <v>0</v>
      </c>
      <c r="AK194" s="211"/>
      <c r="AL194" s="221">
        <f t="shared" si="166"/>
        <v>1038.43</v>
      </c>
      <c r="AM194" s="221">
        <f t="shared" si="167"/>
        <v>0</v>
      </c>
      <c r="AN194" s="297">
        <f t="shared" si="168"/>
        <v>0</v>
      </c>
      <c r="AO194" s="217">
        <f t="shared" si="169"/>
        <v>0</v>
      </c>
    </row>
    <row r="195" spans="1:41" x14ac:dyDescent="0.2">
      <c r="A195" s="20" t="s">
        <v>275</v>
      </c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>
        <v>9.769432523338125</v>
      </c>
      <c r="O195" s="211">
        <v>13131.518</v>
      </c>
      <c r="P195" s="211"/>
      <c r="Q195" s="223"/>
      <c r="R195" s="211">
        <v>0</v>
      </c>
      <c r="S195" s="211"/>
      <c r="T195" s="223">
        <v>9.2330592768345934</v>
      </c>
      <c r="U195" s="211">
        <v>851.78300000000002</v>
      </c>
      <c r="V195" s="211"/>
      <c r="W195" s="223"/>
      <c r="X195" s="211">
        <v>0</v>
      </c>
      <c r="Y195" s="211"/>
      <c r="Z195" s="214" t="str">
        <f t="shared" si="242"/>
        <v>N.A.</v>
      </c>
      <c r="AA195" s="211">
        <f t="shared" si="243"/>
        <v>0</v>
      </c>
      <c r="AB195" s="211"/>
      <c r="AC195" s="219" t="str">
        <f t="shared" si="244"/>
        <v>N.A.</v>
      </c>
      <c r="AD195" s="211">
        <f t="shared" si="245"/>
        <v>0</v>
      </c>
      <c r="AE195" s="211"/>
      <c r="AF195" s="220">
        <f t="shared" si="246"/>
        <v>9.2330592768345934</v>
      </c>
      <c r="AG195" s="211">
        <f t="shared" si="247"/>
        <v>851.78300000000002</v>
      </c>
      <c r="AH195" s="211"/>
      <c r="AI195" s="219">
        <f t="shared" si="248"/>
        <v>9.769432523338125</v>
      </c>
      <c r="AJ195" s="211">
        <f t="shared" si="249"/>
        <v>13131.518</v>
      </c>
      <c r="AK195" s="211"/>
      <c r="AL195" s="221">
        <f t="shared" si="166"/>
        <v>851.78300000000002</v>
      </c>
      <c r="AM195" s="221">
        <f t="shared" si="167"/>
        <v>0</v>
      </c>
      <c r="AN195" s="297">
        <f t="shared" si="168"/>
        <v>13131.518</v>
      </c>
      <c r="AO195" s="217">
        <f t="shared" si="169"/>
        <v>0</v>
      </c>
    </row>
    <row r="196" spans="1:41" x14ac:dyDescent="0.2">
      <c r="A196" s="20" t="s">
        <v>276</v>
      </c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>
        <v>10.202839014012129</v>
      </c>
      <c r="O196" s="211">
        <v>16531.035</v>
      </c>
      <c r="P196" s="211"/>
      <c r="Q196" s="223"/>
      <c r="R196" s="211">
        <v>0</v>
      </c>
      <c r="S196" s="211"/>
      <c r="T196" s="223">
        <v>9.9348205881214309</v>
      </c>
      <c r="U196" s="211">
        <v>1808.13</v>
      </c>
      <c r="V196" s="211"/>
      <c r="W196" s="223"/>
      <c r="X196" s="211">
        <v>0</v>
      </c>
      <c r="Y196" s="211"/>
      <c r="Z196" s="214" t="s">
        <v>252</v>
      </c>
      <c r="AA196" s="211">
        <v>0</v>
      </c>
      <c r="AB196" s="211"/>
      <c r="AC196" s="219" t="s">
        <v>252</v>
      </c>
      <c r="AD196" s="211">
        <v>0</v>
      </c>
      <c r="AE196" s="211"/>
      <c r="AF196" s="220">
        <f t="shared" ref="AF196:AF198" si="250">IF(AG196=0,"N.A.",((H196*I196)+(T196*U196))/AG196)</f>
        <v>9.9348205881214309</v>
      </c>
      <c r="AG196" s="211">
        <f t="shared" ref="AG196:AG198" si="251">+I196+U196</f>
        <v>1808.13</v>
      </c>
      <c r="AH196" s="211"/>
      <c r="AI196" s="219">
        <f t="shared" ref="AI196:AI198" si="252">IF(AJ196=0,"N.A.",((B196*C196)+(N196*O196))/AJ196)</f>
        <v>10.202839014012129</v>
      </c>
      <c r="AJ196" s="211">
        <f t="shared" ref="AJ196:AJ198" si="253">+C196+O196</f>
        <v>16531.035</v>
      </c>
      <c r="AK196" s="211"/>
      <c r="AL196" s="221">
        <f t="shared" ref="AL196:AL198" si="254">+AA196+AG196</f>
        <v>1808.13</v>
      </c>
      <c r="AM196" s="221">
        <f t="shared" ref="AM196:AM198" si="255">+AB196+AH196</f>
        <v>0</v>
      </c>
      <c r="AN196" s="297">
        <f t="shared" ref="AN196:AN198" si="256">+AD196+AJ196</f>
        <v>16531.035</v>
      </c>
      <c r="AO196" s="217">
        <f t="shared" ref="AO196:AO198" si="257">+AE196+AK196</f>
        <v>0</v>
      </c>
    </row>
    <row r="197" spans="1:41" x14ac:dyDescent="0.2">
      <c r="A197" s="20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11"/>
      <c r="P197" s="211"/>
      <c r="Q197" s="223"/>
      <c r="R197" s="211"/>
      <c r="S197" s="211"/>
      <c r="T197" s="223"/>
      <c r="U197" s="211"/>
      <c r="V197" s="211"/>
      <c r="W197" s="223"/>
      <c r="X197" s="211"/>
      <c r="Y197" s="211"/>
      <c r="Z197" s="214"/>
      <c r="AA197" s="211"/>
      <c r="AB197" s="211"/>
      <c r="AC197" s="219"/>
      <c r="AD197" s="211"/>
      <c r="AE197" s="211"/>
      <c r="AF197" s="220"/>
      <c r="AG197" s="211"/>
      <c r="AH197" s="211"/>
      <c r="AI197" s="219"/>
      <c r="AJ197" s="211"/>
      <c r="AK197" s="211"/>
      <c r="AL197" s="221"/>
      <c r="AM197" s="221"/>
      <c r="AN197" s="297"/>
      <c r="AO197" s="217"/>
    </row>
    <row r="198" spans="1:41" x14ac:dyDescent="0.2">
      <c r="A198" s="20" t="s">
        <v>320</v>
      </c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11"/>
      <c r="P198" s="211"/>
      <c r="Q198" s="223"/>
      <c r="R198" s="211"/>
      <c r="S198" s="211"/>
      <c r="T198" s="223"/>
      <c r="U198" s="211"/>
      <c r="V198" s="211"/>
      <c r="W198" s="223"/>
      <c r="X198" s="211"/>
      <c r="Y198" s="211"/>
      <c r="Z198" s="214"/>
      <c r="AA198" s="211"/>
      <c r="AB198" s="211"/>
      <c r="AC198" s="219"/>
      <c r="AD198" s="211"/>
      <c r="AE198" s="211"/>
      <c r="AF198" s="220" t="str">
        <f t="shared" si="250"/>
        <v>N.A.</v>
      </c>
      <c r="AG198" s="211">
        <f t="shared" si="251"/>
        <v>0</v>
      </c>
      <c r="AH198" s="211"/>
      <c r="AI198" s="219" t="str">
        <f t="shared" si="252"/>
        <v>N.A.</v>
      </c>
      <c r="AJ198" s="211">
        <f t="shared" si="253"/>
        <v>0</v>
      </c>
      <c r="AK198" s="211"/>
      <c r="AL198" s="221">
        <f t="shared" si="254"/>
        <v>0</v>
      </c>
      <c r="AM198" s="221">
        <f t="shared" si="255"/>
        <v>0</v>
      </c>
      <c r="AN198" s="297">
        <f t="shared" si="256"/>
        <v>0</v>
      </c>
      <c r="AO198" s="217">
        <f t="shared" si="257"/>
        <v>0</v>
      </c>
    </row>
    <row r="199" spans="1:41" x14ac:dyDescent="0.2">
      <c r="A199" s="20" t="s">
        <v>277</v>
      </c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>
        <v>9.9434669084556813</v>
      </c>
      <c r="O199" s="211">
        <v>17056.743999999999</v>
      </c>
      <c r="P199" s="211"/>
      <c r="Q199" s="223"/>
      <c r="R199" s="211">
        <v>0</v>
      </c>
      <c r="S199" s="211"/>
      <c r="T199" s="223">
        <v>9.6322836895148587</v>
      </c>
      <c r="U199" s="211">
        <v>920.59799999999996</v>
      </c>
      <c r="V199" s="211"/>
      <c r="W199" s="223"/>
      <c r="X199" s="211">
        <v>0</v>
      </c>
      <c r="Y199" s="211"/>
      <c r="Z199" s="214" t="str">
        <f t="shared" si="242"/>
        <v>N.A.</v>
      </c>
      <c r="AA199" s="211">
        <f t="shared" si="243"/>
        <v>0</v>
      </c>
      <c r="AB199" s="211"/>
      <c r="AC199" s="219" t="str">
        <f t="shared" si="244"/>
        <v>N.A.</v>
      </c>
      <c r="AD199" s="211">
        <f t="shared" si="245"/>
        <v>0</v>
      </c>
      <c r="AE199" s="211"/>
      <c r="AF199" s="220">
        <f t="shared" si="246"/>
        <v>9.6322836895148569</v>
      </c>
      <c r="AG199" s="211">
        <f t="shared" si="247"/>
        <v>920.59799999999996</v>
      </c>
      <c r="AH199" s="211"/>
      <c r="AI199" s="219">
        <f t="shared" si="248"/>
        <v>9.9434669084556813</v>
      </c>
      <c r="AJ199" s="211">
        <f t="shared" si="249"/>
        <v>17056.743999999999</v>
      </c>
      <c r="AK199" s="211"/>
      <c r="AL199" s="221">
        <f t="shared" si="166"/>
        <v>920.59799999999996</v>
      </c>
      <c r="AM199" s="221">
        <f t="shared" si="167"/>
        <v>0</v>
      </c>
      <c r="AN199" s="297">
        <f t="shared" si="168"/>
        <v>17056.743999999999</v>
      </c>
      <c r="AO199" s="217">
        <f t="shared" si="169"/>
        <v>0</v>
      </c>
    </row>
    <row r="200" spans="1:41" x14ac:dyDescent="0.2">
      <c r="A200" s="20" t="s">
        <v>278</v>
      </c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>
        <v>9.8874794410041211</v>
      </c>
      <c r="O200" s="211">
        <v>13102.78</v>
      </c>
      <c r="P200" s="211"/>
      <c r="Q200" s="223"/>
      <c r="R200" s="211">
        <v>0</v>
      </c>
      <c r="S200" s="211"/>
      <c r="T200" s="223">
        <v>9.8657098525532305</v>
      </c>
      <c r="U200" s="211">
        <v>1018.944</v>
      </c>
      <c r="V200" s="211"/>
      <c r="W200" s="223"/>
      <c r="X200" s="211">
        <v>0</v>
      </c>
      <c r="Y200" s="211"/>
      <c r="Z200" s="214" t="str">
        <f t="shared" si="242"/>
        <v>N.A.</v>
      </c>
      <c r="AA200" s="211">
        <f t="shared" si="243"/>
        <v>0</v>
      </c>
      <c r="AB200" s="211"/>
      <c r="AC200" s="219" t="str">
        <f t="shared" si="244"/>
        <v>N.A.</v>
      </c>
      <c r="AD200" s="211">
        <f t="shared" si="245"/>
        <v>0</v>
      </c>
      <c r="AE200" s="211"/>
      <c r="AF200" s="220">
        <f t="shared" si="246"/>
        <v>9.8657098525532305</v>
      </c>
      <c r="AG200" s="211">
        <f t="shared" si="247"/>
        <v>1018.944</v>
      </c>
      <c r="AH200" s="211"/>
      <c r="AI200" s="219">
        <f t="shared" si="248"/>
        <v>9.8874794410041211</v>
      </c>
      <c r="AJ200" s="211">
        <f t="shared" si="249"/>
        <v>13102.78</v>
      </c>
      <c r="AK200" s="211"/>
      <c r="AL200" s="221">
        <f t="shared" si="166"/>
        <v>1018.944</v>
      </c>
      <c r="AM200" s="221">
        <f t="shared" si="167"/>
        <v>0</v>
      </c>
      <c r="AN200" s="297">
        <f t="shared" si="168"/>
        <v>13102.78</v>
      </c>
      <c r="AO200" s="217">
        <f t="shared" si="169"/>
        <v>0</v>
      </c>
    </row>
    <row r="201" spans="1:41" x14ac:dyDescent="0.2">
      <c r="A201" s="20" t="s">
        <v>279</v>
      </c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>
        <v>9.9891388083988115</v>
      </c>
      <c r="O201" s="211">
        <v>18976.114000000001</v>
      </c>
      <c r="P201" s="211"/>
      <c r="Q201" s="223"/>
      <c r="R201" s="211">
        <v>0</v>
      </c>
      <c r="S201" s="211"/>
      <c r="T201" s="223">
        <v>9.6514069629532226</v>
      </c>
      <c r="U201" s="211">
        <v>1870.9590000000001</v>
      </c>
      <c r="V201" s="211"/>
      <c r="W201" s="223"/>
      <c r="X201" s="211">
        <v>0</v>
      </c>
      <c r="Y201" s="211"/>
      <c r="Z201" s="214" t="str">
        <f t="shared" ref="Z201:Z208" si="258">IF(AA201=0,"N.A.",((K201*L201)+(W201*X201))/AA201)</f>
        <v>N.A.</v>
      </c>
      <c r="AA201" s="211">
        <f t="shared" ref="AA201:AA208" si="259">+L201+X201</f>
        <v>0</v>
      </c>
      <c r="AB201" s="211"/>
      <c r="AC201" s="219" t="str">
        <f t="shared" ref="AC201:AC208" si="260">IF(AD201=0,"N.A.",((E201*F201)+(Q201*R201))/AD201)</f>
        <v>N.A.</v>
      </c>
      <c r="AD201" s="211">
        <f t="shared" ref="AD201:AD208" si="261">+F201+R201</f>
        <v>0</v>
      </c>
      <c r="AE201" s="211"/>
      <c r="AF201" s="220">
        <f t="shared" ref="AF201:AF208" si="262">IF(AG201=0,"N.A.",((H201*I201)+(T201*U201))/AG201)</f>
        <v>9.6514069629532226</v>
      </c>
      <c r="AG201" s="211">
        <f t="shared" ref="AG201:AG208" si="263">+I201+U201</f>
        <v>1870.9590000000001</v>
      </c>
      <c r="AH201" s="211"/>
      <c r="AI201" s="219">
        <f t="shared" ref="AI201:AI208" si="264">IF(AJ201=0,"N.A.",((B201*C201)+(N201*O201))/AJ201)</f>
        <v>9.9891388083988115</v>
      </c>
      <c r="AJ201" s="211">
        <f t="shared" ref="AJ201:AJ208" si="265">+C201+O201</f>
        <v>18976.114000000001</v>
      </c>
      <c r="AK201" s="211"/>
      <c r="AL201" s="221">
        <f t="shared" ref="AL201:AL222" si="266">+AA201+AG201</f>
        <v>1870.9590000000001</v>
      </c>
      <c r="AM201" s="221">
        <f t="shared" ref="AM201:AM222" si="267">+AB201+AH201</f>
        <v>0</v>
      </c>
      <c r="AN201" s="297">
        <f t="shared" ref="AN201:AN222" si="268">+AD201+AJ201</f>
        <v>18976.114000000001</v>
      </c>
      <c r="AO201" s="217">
        <f t="shared" ref="AO201:AO222" si="269">+AE201+AK201</f>
        <v>0</v>
      </c>
    </row>
    <row r="202" spans="1:41" x14ac:dyDescent="0.2">
      <c r="A202" s="20" t="s">
        <v>280</v>
      </c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>
        <v>10.02190843119261</v>
      </c>
      <c r="O202" s="211">
        <v>16347.794</v>
      </c>
      <c r="P202" s="211"/>
      <c r="Q202" s="223"/>
      <c r="R202" s="211">
        <v>0</v>
      </c>
      <c r="S202" s="211"/>
      <c r="T202" s="223">
        <v>9.7702856692296276</v>
      </c>
      <c r="U202" s="211">
        <v>1255.578</v>
      </c>
      <c r="V202" s="211"/>
      <c r="W202" s="223"/>
      <c r="X202" s="211">
        <v>0</v>
      </c>
      <c r="Y202" s="211"/>
      <c r="Z202" s="214" t="str">
        <f t="shared" si="258"/>
        <v>N.A.</v>
      </c>
      <c r="AA202" s="211">
        <f t="shared" si="259"/>
        <v>0</v>
      </c>
      <c r="AB202" s="211"/>
      <c r="AC202" s="219" t="str">
        <f t="shared" si="260"/>
        <v>N.A.</v>
      </c>
      <c r="AD202" s="211">
        <f t="shared" si="261"/>
        <v>0</v>
      </c>
      <c r="AE202" s="211"/>
      <c r="AF202" s="220">
        <f t="shared" si="262"/>
        <v>9.7702856692296276</v>
      </c>
      <c r="AG202" s="211">
        <f t="shared" si="263"/>
        <v>1255.578</v>
      </c>
      <c r="AH202" s="211"/>
      <c r="AI202" s="219">
        <f t="shared" si="264"/>
        <v>10.02190843119261</v>
      </c>
      <c r="AJ202" s="211">
        <f t="shared" si="265"/>
        <v>16347.794</v>
      </c>
      <c r="AK202" s="211"/>
      <c r="AL202" s="221">
        <f t="shared" si="266"/>
        <v>1255.578</v>
      </c>
      <c r="AM202" s="221">
        <f t="shared" si="267"/>
        <v>0</v>
      </c>
      <c r="AN202" s="297">
        <f t="shared" si="268"/>
        <v>16347.794</v>
      </c>
      <c r="AO202" s="217">
        <f t="shared" si="269"/>
        <v>0</v>
      </c>
    </row>
    <row r="203" spans="1:41" x14ac:dyDescent="0.2">
      <c r="A203" s="20" t="s">
        <v>281</v>
      </c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>
        <v>9.8130969931246845</v>
      </c>
      <c r="O203" s="211">
        <v>9168.8870000000006</v>
      </c>
      <c r="P203" s="211"/>
      <c r="Q203" s="223"/>
      <c r="R203" s="211">
        <v>0</v>
      </c>
      <c r="S203" s="211"/>
      <c r="T203" s="223">
        <v>10.238472343239287</v>
      </c>
      <c r="U203" s="211">
        <v>904.37199999999996</v>
      </c>
      <c r="V203" s="211"/>
      <c r="W203" s="223"/>
      <c r="X203" s="211">
        <v>0</v>
      </c>
      <c r="Y203" s="211"/>
      <c r="Z203" s="214" t="str">
        <f t="shared" si="258"/>
        <v>N.A.</v>
      </c>
      <c r="AA203" s="211">
        <f t="shared" si="259"/>
        <v>0</v>
      </c>
      <c r="AB203" s="211"/>
      <c r="AC203" s="219" t="str">
        <f t="shared" si="260"/>
        <v>N.A.</v>
      </c>
      <c r="AD203" s="211">
        <f t="shared" si="261"/>
        <v>0</v>
      </c>
      <c r="AE203" s="211"/>
      <c r="AF203" s="220">
        <f t="shared" si="262"/>
        <v>10.238472343239287</v>
      </c>
      <c r="AG203" s="211">
        <f t="shared" si="263"/>
        <v>904.37199999999996</v>
      </c>
      <c r="AH203" s="211"/>
      <c r="AI203" s="219">
        <f t="shared" si="264"/>
        <v>9.8130969931246845</v>
      </c>
      <c r="AJ203" s="211">
        <f t="shared" si="265"/>
        <v>9168.8870000000006</v>
      </c>
      <c r="AK203" s="211"/>
      <c r="AL203" s="221">
        <f t="shared" si="266"/>
        <v>904.37199999999996</v>
      </c>
      <c r="AM203" s="221">
        <f t="shared" si="267"/>
        <v>0</v>
      </c>
      <c r="AN203" s="297">
        <f t="shared" si="268"/>
        <v>9168.8870000000006</v>
      </c>
      <c r="AO203" s="217">
        <f t="shared" si="269"/>
        <v>0</v>
      </c>
    </row>
    <row r="204" spans="1:41" x14ac:dyDescent="0.2">
      <c r="A204" s="20" t="s">
        <v>282</v>
      </c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>
        <v>9.9511660570306102</v>
      </c>
      <c r="O204" s="211">
        <v>20379.371999999999</v>
      </c>
      <c r="P204" s="211"/>
      <c r="Q204" s="223"/>
      <c r="R204" s="211">
        <v>0</v>
      </c>
      <c r="S204" s="211"/>
      <c r="T204" s="223">
        <v>10.06130994200484</v>
      </c>
      <c r="U204" s="211">
        <v>1907.5730000000001</v>
      </c>
      <c r="V204" s="211"/>
      <c r="W204" s="223"/>
      <c r="X204" s="211">
        <v>0</v>
      </c>
      <c r="Y204" s="211"/>
      <c r="Z204" s="214" t="str">
        <f t="shared" si="258"/>
        <v>N.A.</v>
      </c>
      <c r="AA204" s="211">
        <f t="shared" si="259"/>
        <v>0</v>
      </c>
      <c r="AB204" s="211"/>
      <c r="AC204" s="219" t="str">
        <f t="shared" si="260"/>
        <v>N.A.</v>
      </c>
      <c r="AD204" s="211">
        <f t="shared" si="261"/>
        <v>0</v>
      </c>
      <c r="AE204" s="211"/>
      <c r="AF204" s="220">
        <f t="shared" si="262"/>
        <v>10.06130994200484</v>
      </c>
      <c r="AG204" s="211">
        <f t="shared" si="263"/>
        <v>1907.5730000000001</v>
      </c>
      <c r="AH204" s="211"/>
      <c r="AI204" s="219">
        <f t="shared" si="264"/>
        <v>9.9511660570306102</v>
      </c>
      <c r="AJ204" s="211">
        <f t="shared" si="265"/>
        <v>20379.371999999999</v>
      </c>
      <c r="AK204" s="211"/>
      <c r="AL204" s="221">
        <f t="shared" si="266"/>
        <v>1907.5730000000001</v>
      </c>
      <c r="AM204" s="221">
        <f t="shared" si="267"/>
        <v>0</v>
      </c>
      <c r="AN204" s="297">
        <f t="shared" si="268"/>
        <v>20379.371999999999</v>
      </c>
      <c r="AO204" s="217">
        <f t="shared" si="269"/>
        <v>0</v>
      </c>
    </row>
    <row r="205" spans="1:41" x14ac:dyDescent="0.2">
      <c r="A205" s="20" t="s">
        <v>283</v>
      </c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>
        <v>9.8718071664857607</v>
      </c>
      <c r="O205" s="211">
        <v>13422.282999999999</v>
      </c>
      <c r="P205" s="211"/>
      <c r="Q205" s="223"/>
      <c r="R205" s="211">
        <v>0</v>
      </c>
      <c r="S205" s="211"/>
      <c r="T205" s="223">
        <v>9.4942103818808228</v>
      </c>
      <c r="U205" s="211">
        <v>1308.183</v>
      </c>
      <c r="V205" s="211"/>
      <c r="W205" s="223"/>
      <c r="X205" s="211">
        <v>0</v>
      </c>
      <c r="Y205" s="211"/>
      <c r="Z205" s="214" t="str">
        <f t="shared" si="258"/>
        <v>N.A.</v>
      </c>
      <c r="AA205" s="211">
        <f t="shared" si="259"/>
        <v>0</v>
      </c>
      <c r="AB205" s="211"/>
      <c r="AC205" s="219" t="str">
        <f t="shared" si="260"/>
        <v>N.A.</v>
      </c>
      <c r="AD205" s="211">
        <f t="shared" si="261"/>
        <v>0</v>
      </c>
      <c r="AE205" s="211"/>
      <c r="AF205" s="220">
        <f t="shared" si="262"/>
        <v>9.4942103818808228</v>
      </c>
      <c r="AG205" s="211">
        <f t="shared" si="263"/>
        <v>1308.183</v>
      </c>
      <c r="AH205" s="211"/>
      <c r="AI205" s="219">
        <f t="shared" si="264"/>
        <v>9.8718071664857607</v>
      </c>
      <c r="AJ205" s="211">
        <f t="shared" si="265"/>
        <v>13422.282999999999</v>
      </c>
      <c r="AK205" s="211"/>
      <c r="AL205" s="221">
        <f t="shared" si="266"/>
        <v>1308.183</v>
      </c>
      <c r="AM205" s="221">
        <f t="shared" si="267"/>
        <v>0</v>
      </c>
      <c r="AN205" s="297">
        <f t="shared" si="268"/>
        <v>13422.282999999999</v>
      </c>
      <c r="AO205" s="217">
        <f t="shared" si="269"/>
        <v>0</v>
      </c>
    </row>
    <row r="206" spans="1:41" x14ac:dyDescent="0.2">
      <c r="A206" s="20" t="s">
        <v>284</v>
      </c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>
        <v>9.7819657729003637</v>
      </c>
      <c r="O206" s="211">
        <v>18682.214</v>
      </c>
      <c r="P206" s="211"/>
      <c r="Q206" s="223"/>
      <c r="R206" s="211">
        <v>0</v>
      </c>
      <c r="S206" s="211"/>
      <c r="T206" s="223">
        <v>10.065384232363209</v>
      </c>
      <c r="U206" s="211">
        <v>1715.1079999999999</v>
      </c>
      <c r="V206" s="211"/>
      <c r="W206" s="223"/>
      <c r="X206" s="211">
        <v>0</v>
      </c>
      <c r="Y206" s="211"/>
      <c r="Z206" s="214" t="str">
        <f t="shared" si="258"/>
        <v>N.A.</v>
      </c>
      <c r="AA206" s="211">
        <f t="shared" si="259"/>
        <v>0</v>
      </c>
      <c r="AB206" s="211"/>
      <c r="AC206" s="219" t="str">
        <f t="shared" si="260"/>
        <v>N.A.</v>
      </c>
      <c r="AD206" s="211">
        <f t="shared" si="261"/>
        <v>0</v>
      </c>
      <c r="AE206" s="211"/>
      <c r="AF206" s="220">
        <f t="shared" si="262"/>
        <v>10.065384232363208</v>
      </c>
      <c r="AG206" s="211">
        <f t="shared" si="263"/>
        <v>1715.1079999999999</v>
      </c>
      <c r="AH206" s="211"/>
      <c r="AI206" s="219">
        <f t="shared" si="264"/>
        <v>9.7819657729003637</v>
      </c>
      <c r="AJ206" s="211">
        <f t="shared" si="265"/>
        <v>18682.214</v>
      </c>
      <c r="AK206" s="211"/>
      <c r="AL206" s="221">
        <f t="shared" si="266"/>
        <v>1715.1079999999999</v>
      </c>
      <c r="AM206" s="221">
        <f t="shared" si="267"/>
        <v>0</v>
      </c>
      <c r="AN206" s="297">
        <f t="shared" si="268"/>
        <v>18682.214</v>
      </c>
      <c r="AO206" s="217">
        <f t="shared" si="269"/>
        <v>0</v>
      </c>
    </row>
    <row r="207" spans="1:41" x14ac:dyDescent="0.2">
      <c r="A207" s="20" t="s">
        <v>285</v>
      </c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>
        <v>9.6095643018673513</v>
      </c>
      <c r="O207" s="211">
        <v>14281.677</v>
      </c>
      <c r="P207" s="211"/>
      <c r="Q207" s="223"/>
      <c r="R207" s="211">
        <v>0</v>
      </c>
      <c r="S207" s="211"/>
      <c r="T207" s="223">
        <v>9.9524497095063342</v>
      </c>
      <c r="U207" s="211">
        <v>1508.9829999999999</v>
      </c>
      <c r="V207" s="211"/>
      <c r="W207" s="223"/>
      <c r="X207" s="211">
        <v>0</v>
      </c>
      <c r="Y207" s="211"/>
      <c r="Z207" s="214" t="str">
        <f t="shared" si="258"/>
        <v>N.A.</v>
      </c>
      <c r="AA207" s="211">
        <f t="shared" si="259"/>
        <v>0</v>
      </c>
      <c r="AB207" s="211"/>
      <c r="AC207" s="219" t="str">
        <f t="shared" si="260"/>
        <v>N.A.</v>
      </c>
      <c r="AD207" s="211">
        <f t="shared" si="261"/>
        <v>0</v>
      </c>
      <c r="AE207" s="211"/>
      <c r="AF207" s="220">
        <f t="shared" si="262"/>
        <v>9.9524497095063342</v>
      </c>
      <c r="AG207" s="211">
        <f t="shared" si="263"/>
        <v>1508.9829999999999</v>
      </c>
      <c r="AH207" s="211"/>
      <c r="AI207" s="219">
        <f t="shared" si="264"/>
        <v>9.6095643018673513</v>
      </c>
      <c r="AJ207" s="211">
        <f t="shared" si="265"/>
        <v>14281.677</v>
      </c>
      <c r="AK207" s="211"/>
      <c r="AL207" s="221">
        <f t="shared" si="266"/>
        <v>1508.9829999999999</v>
      </c>
      <c r="AM207" s="221">
        <f t="shared" si="267"/>
        <v>0</v>
      </c>
      <c r="AN207" s="297">
        <f t="shared" si="268"/>
        <v>14281.677</v>
      </c>
      <c r="AO207" s="217">
        <f t="shared" si="269"/>
        <v>0</v>
      </c>
    </row>
    <row r="208" spans="1:41" x14ac:dyDescent="0.2">
      <c r="A208" s="20" t="s">
        <v>288</v>
      </c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>
        <v>9.6571433395980595</v>
      </c>
      <c r="O208" s="211">
        <v>13839.923000000001</v>
      </c>
      <c r="P208" s="211"/>
      <c r="Q208" s="223"/>
      <c r="R208" s="211">
        <v>0</v>
      </c>
      <c r="S208" s="211"/>
      <c r="T208" s="223">
        <v>9.908183706565497</v>
      </c>
      <c r="U208" s="211">
        <v>1422.5730000000001</v>
      </c>
      <c r="V208" s="211"/>
      <c r="W208" s="223"/>
      <c r="X208" s="211">
        <v>0</v>
      </c>
      <c r="Y208" s="211"/>
      <c r="Z208" s="214" t="str">
        <f t="shared" si="258"/>
        <v>N.A.</v>
      </c>
      <c r="AA208" s="211">
        <f t="shared" si="259"/>
        <v>0</v>
      </c>
      <c r="AB208" s="211"/>
      <c r="AC208" s="219" t="str">
        <f t="shared" si="260"/>
        <v>N.A.</v>
      </c>
      <c r="AD208" s="211">
        <f t="shared" si="261"/>
        <v>0</v>
      </c>
      <c r="AE208" s="211"/>
      <c r="AF208" s="220">
        <f t="shared" si="262"/>
        <v>9.908183706565497</v>
      </c>
      <c r="AG208" s="211">
        <f t="shared" si="263"/>
        <v>1422.5730000000001</v>
      </c>
      <c r="AH208" s="211"/>
      <c r="AI208" s="219">
        <f t="shared" si="264"/>
        <v>9.6571433395980595</v>
      </c>
      <c r="AJ208" s="211">
        <f t="shared" si="265"/>
        <v>13839.923000000001</v>
      </c>
      <c r="AK208" s="211"/>
      <c r="AL208" s="221">
        <f t="shared" si="266"/>
        <v>1422.5730000000001</v>
      </c>
      <c r="AM208" s="221">
        <f t="shared" si="267"/>
        <v>0</v>
      </c>
      <c r="AN208" s="297">
        <f t="shared" si="268"/>
        <v>13839.923000000001</v>
      </c>
      <c r="AO208" s="217">
        <f t="shared" si="269"/>
        <v>0</v>
      </c>
    </row>
    <row r="209" spans="1:41" x14ac:dyDescent="0.2">
      <c r="A209" s="20" t="s">
        <v>287</v>
      </c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>
        <v>9.665329932038226</v>
      </c>
      <c r="O209" s="211">
        <v>11279.429</v>
      </c>
      <c r="P209" s="211"/>
      <c r="Q209" s="223"/>
      <c r="R209" s="211">
        <v>0</v>
      </c>
      <c r="S209" s="211"/>
      <c r="T209" s="223">
        <v>10.085340119288414</v>
      </c>
      <c r="U209" s="211">
        <v>1235.4929999999999</v>
      </c>
      <c r="V209" s="211"/>
      <c r="W209" s="223"/>
      <c r="X209" s="211">
        <v>0</v>
      </c>
      <c r="Y209" s="211"/>
      <c r="Z209" s="214" t="str">
        <f t="shared" ref="Z209:Z214" si="270">IF(AA209=0,"N.A.",((K209*L209)+(W209*X209))/AA209)</f>
        <v>N.A.</v>
      </c>
      <c r="AA209" s="211">
        <f t="shared" ref="AA209:AA214" si="271">+L209+X209</f>
        <v>0</v>
      </c>
      <c r="AB209" s="211"/>
      <c r="AC209" s="219" t="str">
        <f t="shared" ref="AC209:AC214" si="272">IF(AD209=0,"N.A.",((E209*F209)+(Q209*R209))/AD209)</f>
        <v>N.A.</v>
      </c>
      <c r="AD209" s="211">
        <f t="shared" ref="AD209:AD214" si="273">+F209+R209</f>
        <v>0</v>
      </c>
      <c r="AE209" s="211"/>
      <c r="AF209" s="220">
        <f t="shared" ref="AF209:AF215" si="274">IF(AG209=0,"N.A.",((H209*I209)+(T209*U209))/AG209)</f>
        <v>10.085340119288414</v>
      </c>
      <c r="AG209" s="211">
        <f t="shared" ref="AG209:AG215" si="275">+I209+U209</f>
        <v>1235.4929999999999</v>
      </c>
      <c r="AH209" s="211"/>
      <c r="AI209" s="219">
        <f t="shared" ref="AI209:AI215" si="276">IF(AJ209=0,"N.A.",((B209*C209)+(N209*O209))/AJ209)</f>
        <v>9.665329932038226</v>
      </c>
      <c r="AJ209" s="211">
        <f t="shared" ref="AJ209:AJ215" si="277">+C209+O209</f>
        <v>11279.429</v>
      </c>
      <c r="AK209" s="211"/>
      <c r="AL209" s="221">
        <f t="shared" si="266"/>
        <v>1235.4929999999999</v>
      </c>
      <c r="AM209" s="221">
        <f t="shared" si="267"/>
        <v>0</v>
      </c>
      <c r="AN209" s="297">
        <f t="shared" si="268"/>
        <v>11279.429</v>
      </c>
      <c r="AO209" s="217">
        <f t="shared" si="269"/>
        <v>0</v>
      </c>
    </row>
    <row r="210" spans="1:41" x14ac:dyDescent="0.2">
      <c r="A210" s="20" t="s">
        <v>289</v>
      </c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>
        <v>9.5756184207943011</v>
      </c>
      <c r="O210" s="211">
        <v>14414.449000000001</v>
      </c>
      <c r="P210" s="211"/>
      <c r="Q210" s="223"/>
      <c r="R210" s="211">
        <v>0</v>
      </c>
      <c r="S210" s="211"/>
      <c r="T210" s="223">
        <v>10.03300288268419</v>
      </c>
      <c r="U210" s="211">
        <v>1557.923</v>
      </c>
      <c r="V210" s="211"/>
      <c r="W210" s="223"/>
      <c r="X210" s="211">
        <v>0</v>
      </c>
      <c r="Y210" s="211"/>
      <c r="Z210" s="214" t="str">
        <f t="shared" si="270"/>
        <v>N.A.</v>
      </c>
      <c r="AA210" s="211">
        <f t="shared" si="271"/>
        <v>0</v>
      </c>
      <c r="AB210" s="211"/>
      <c r="AC210" s="219" t="str">
        <f t="shared" si="272"/>
        <v>N.A.</v>
      </c>
      <c r="AD210" s="211">
        <f t="shared" si="273"/>
        <v>0</v>
      </c>
      <c r="AE210" s="211"/>
      <c r="AF210" s="220">
        <f t="shared" si="274"/>
        <v>10.03300288268419</v>
      </c>
      <c r="AG210" s="211">
        <f t="shared" si="275"/>
        <v>1557.923</v>
      </c>
      <c r="AH210" s="211"/>
      <c r="AI210" s="219">
        <f t="shared" si="276"/>
        <v>9.5756184207943011</v>
      </c>
      <c r="AJ210" s="211">
        <f t="shared" si="277"/>
        <v>14414.449000000001</v>
      </c>
      <c r="AK210" s="211"/>
      <c r="AL210" s="221">
        <f t="shared" si="266"/>
        <v>1557.923</v>
      </c>
      <c r="AM210" s="221">
        <f t="shared" si="267"/>
        <v>0</v>
      </c>
      <c r="AN210" s="297">
        <f t="shared" si="268"/>
        <v>14414.449000000001</v>
      </c>
      <c r="AO210" s="217">
        <f t="shared" si="269"/>
        <v>0</v>
      </c>
    </row>
    <row r="211" spans="1:41" x14ac:dyDescent="0.2">
      <c r="A211" s="20" t="s">
        <v>290</v>
      </c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>
        <v>9.6376482208405747</v>
      </c>
      <c r="O211" s="211">
        <v>14921.316000000001</v>
      </c>
      <c r="P211" s="211"/>
      <c r="Q211" s="223"/>
      <c r="R211" s="211">
        <v>0</v>
      </c>
      <c r="S211" s="211"/>
      <c r="T211" s="223">
        <v>9.9900096799648956</v>
      </c>
      <c r="U211" s="211">
        <v>1073.3510000000001</v>
      </c>
      <c r="V211" s="211"/>
      <c r="W211" s="223"/>
      <c r="X211" s="211">
        <v>0</v>
      </c>
      <c r="Y211" s="211"/>
      <c r="Z211" s="214" t="str">
        <f t="shared" si="270"/>
        <v>N.A.</v>
      </c>
      <c r="AA211" s="211">
        <f t="shared" si="271"/>
        <v>0</v>
      </c>
      <c r="AB211" s="211"/>
      <c r="AC211" s="219" t="str">
        <f t="shared" si="272"/>
        <v>N.A.</v>
      </c>
      <c r="AD211" s="211">
        <f t="shared" si="273"/>
        <v>0</v>
      </c>
      <c r="AE211" s="211"/>
      <c r="AF211" s="220">
        <f t="shared" si="274"/>
        <v>9.9900096799648956</v>
      </c>
      <c r="AG211" s="211">
        <f t="shared" si="275"/>
        <v>1073.3510000000001</v>
      </c>
      <c r="AH211" s="211"/>
      <c r="AI211" s="219">
        <f t="shared" si="276"/>
        <v>9.6376482208405747</v>
      </c>
      <c r="AJ211" s="211">
        <f t="shared" si="277"/>
        <v>14921.316000000001</v>
      </c>
      <c r="AK211" s="211"/>
      <c r="AL211" s="221">
        <f t="shared" si="266"/>
        <v>1073.3510000000001</v>
      </c>
      <c r="AM211" s="221">
        <f t="shared" si="267"/>
        <v>0</v>
      </c>
      <c r="AN211" s="297">
        <f t="shared" si="268"/>
        <v>14921.316000000001</v>
      </c>
      <c r="AO211" s="217">
        <f t="shared" si="269"/>
        <v>0</v>
      </c>
    </row>
    <row r="212" spans="1:41" x14ac:dyDescent="0.2">
      <c r="A212" s="20" t="s">
        <v>291</v>
      </c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>
        <v>9.6073915588845846</v>
      </c>
      <c r="O212" s="211">
        <v>9357.152</v>
      </c>
      <c r="P212" s="211"/>
      <c r="Q212" s="223">
        <v>0</v>
      </c>
      <c r="R212" s="211">
        <v>0</v>
      </c>
      <c r="S212" s="211"/>
      <c r="T212" s="223">
        <v>10.334588717989719</v>
      </c>
      <c r="U212" s="211">
        <v>1150.646</v>
      </c>
      <c r="V212" s="211"/>
      <c r="W212" s="223"/>
      <c r="X212" s="211"/>
      <c r="Y212" s="211"/>
      <c r="Z212" s="214" t="str">
        <f t="shared" si="270"/>
        <v>N.A.</v>
      </c>
      <c r="AA212" s="211">
        <f t="shared" si="271"/>
        <v>0</v>
      </c>
      <c r="AB212" s="211"/>
      <c r="AC212" s="219" t="str">
        <f t="shared" si="272"/>
        <v>N.A.</v>
      </c>
      <c r="AD212" s="211">
        <f t="shared" si="273"/>
        <v>0</v>
      </c>
      <c r="AE212" s="211"/>
      <c r="AF212" s="220">
        <f t="shared" si="274"/>
        <v>10.334588717989719</v>
      </c>
      <c r="AG212" s="211">
        <f t="shared" si="275"/>
        <v>1150.646</v>
      </c>
      <c r="AH212" s="211"/>
      <c r="AI212" s="219">
        <f t="shared" si="276"/>
        <v>9.6073915588845846</v>
      </c>
      <c r="AJ212" s="211">
        <f t="shared" si="277"/>
        <v>9357.152</v>
      </c>
      <c r="AK212" s="211"/>
      <c r="AL212" s="221">
        <f t="shared" si="266"/>
        <v>1150.646</v>
      </c>
      <c r="AM212" s="221">
        <f t="shared" si="267"/>
        <v>0</v>
      </c>
      <c r="AN212" s="297">
        <f t="shared" si="268"/>
        <v>9357.152</v>
      </c>
      <c r="AO212" s="217">
        <f t="shared" si="269"/>
        <v>0</v>
      </c>
    </row>
    <row r="213" spans="1:41" x14ac:dyDescent="0.2">
      <c r="A213" s="26" t="s">
        <v>294</v>
      </c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>
        <v>9.6024836187766063</v>
      </c>
      <c r="O213" s="211">
        <v>18166.073</v>
      </c>
      <c r="P213" s="211"/>
      <c r="Q213" s="223">
        <v>0</v>
      </c>
      <c r="R213" s="211">
        <v>0</v>
      </c>
      <c r="S213" s="211"/>
      <c r="T213" s="223">
        <v>9.8559980499467041</v>
      </c>
      <c r="U213" s="211">
        <v>1815.335</v>
      </c>
      <c r="V213" s="211"/>
      <c r="W213" s="223"/>
      <c r="X213" s="211">
        <v>0</v>
      </c>
      <c r="Y213" s="211"/>
      <c r="Z213" s="214" t="str">
        <f t="shared" si="270"/>
        <v>N.A.</v>
      </c>
      <c r="AA213" s="211">
        <f t="shared" si="271"/>
        <v>0</v>
      </c>
      <c r="AB213" s="211"/>
      <c r="AC213" s="219" t="str">
        <f t="shared" si="272"/>
        <v>N.A.</v>
      </c>
      <c r="AD213" s="211">
        <f t="shared" si="273"/>
        <v>0</v>
      </c>
      <c r="AE213" s="211"/>
      <c r="AF213" s="220">
        <f t="shared" si="274"/>
        <v>9.8559980499467041</v>
      </c>
      <c r="AG213" s="211">
        <f t="shared" si="275"/>
        <v>1815.335</v>
      </c>
      <c r="AH213" s="211"/>
      <c r="AI213" s="219">
        <f t="shared" si="276"/>
        <v>9.6024836187766063</v>
      </c>
      <c r="AJ213" s="211">
        <f t="shared" si="277"/>
        <v>18166.073</v>
      </c>
      <c r="AK213" s="211"/>
      <c r="AL213" s="221">
        <f t="shared" si="266"/>
        <v>1815.335</v>
      </c>
      <c r="AM213" s="221">
        <f t="shared" si="267"/>
        <v>0</v>
      </c>
      <c r="AN213" s="297">
        <f t="shared" si="268"/>
        <v>18166.073</v>
      </c>
      <c r="AO213" s="217">
        <f t="shared" si="269"/>
        <v>0</v>
      </c>
    </row>
    <row r="214" spans="1:41" x14ac:dyDescent="0.2">
      <c r="A214" s="101" t="s">
        <v>295</v>
      </c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>
        <v>9.3768453019979692</v>
      </c>
      <c r="O214" s="211">
        <v>11118.088</v>
      </c>
      <c r="P214" s="211"/>
      <c r="Q214" s="223">
        <v>0</v>
      </c>
      <c r="R214" s="211">
        <v>0</v>
      </c>
      <c r="S214" s="211"/>
      <c r="T214" s="223">
        <v>9.5894662932142758</v>
      </c>
      <c r="U214" s="211">
        <v>1144.992</v>
      </c>
      <c r="V214" s="211"/>
      <c r="W214" s="223"/>
      <c r="X214" s="211"/>
      <c r="Y214" s="211"/>
      <c r="Z214" s="214" t="str">
        <f t="shared" si="270"/>
        <v>N.A.</v>
      </c>
      <c r="AA214" s="211">
        <f t="shared" si="271"/>
        <v>0</v>
      </c>
      <c r="AB214" s="211"/>
      <c r="AC214" s="219" t="str">
        <f t="shared" si="272"/>
        <v>N.A.</v>
      </c>
      <c r="AD214" s="211">
        <f t="shared" si="273"/>
        <v>0</v>
      </c>
      <c r="AE214" s="211"/>
      <c r="AF214" s="220">
        <f t="shared" si="274"/>
        <v>9.5894662932142758</v>
      </c>
      <c r="AG214" s="211">
        <f t="shared" si="275"/>
        <v>1144.992</v>
      </c>
      <c r="AH214" s="211"/>
      <c r="AI214" s="219">
        <f t="shared" si="276"/>
        <v>9.3768453019979692</v>
      </c>
      <c r="AJ214" s="211">
        <f t="shared" si="277"/>
        <v>11118.088</v>
      </c>
      <c r="AK214" s="211"/>
      <c r="AL214" s="221">
        <f t="shared" si="266"/>
        <v>1144.992</v>
      </c>
      <c r="AM214" s="221">
        <f t="shared" si="267"/>
        <v>0</v>
      </c>
      <c r="AN214" s="297">
        <f t="shared" si="268"/>
        <v>11118.088</v>
      </c>
      <c r="AO214" s="217">
        <f t="shared" si="269"/>
        <v>0</v>
      </c>
    </row>
    <row r="215" spans="1:41" x14ac:dyDescent="0.2">
      <c r="A215" s="20" t="s">
        <v>296</v>
      </c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>
        <v>9.5775872916827218</v>
      </c>
      <c r="O215" s="211">
        <v>17234.288</v>
      </c>
      <c r="P215" s="211"/>
      <c r="Q215" s="223">
        <v>0</v>
      </c>
      <c r="R215" s="211">
        <v>0</v>
      </c>
      <c r="S215" s="211"/>
      <c r="T215" s="223">
        <v>10.430181713854926</v>
      </c>
      <c r="U215" s="211">
        <v>894.04300000000001</v>
      </c>
      <c r="V215" s="211"/>
      <c r="W215" s="223"/>
      <c r="X215" s="211"/>
      <c r="Y215" s="211"/>
      <c r="Z215" s="214" t="str">
        <f t="shared" ref="Z215:Z220" si="278">IF(AA215=0,"N.A.",((K215*L215)+(W215*X215))/AA215)</f>
        <v>N.A.</v>
      </c>
      <c r="AA215" s="211">
        <f t="shared" ref="AA215:AA220" si="279">+L215+X215</f>
        <v>0</v>
      </c>
      <c r="AB215" s="211"/>
      <c r="AC215" s="219" t="str">
        <f t="shared" ref="AC215:AC220" si="280">IF(AD215=0,"N.A.",((E215*F215)+(Q215*R215))/AD215)</f>
        <v>N.A.</v>
      </c>
      <c r="AD215" s="211">
        <f t="shared" ref="AD215:AD220" si="281">+F215+R215</f>
        <v>0</v>
      </c>
      <c r="AE215" s="211"/>
      <c r="AF215" s="220">
        <f t="shared" si="274"/>
        <v>10.430181713854926</v>
      </c>
      <c r="AG215" s="211">
        <f t="shared" si="275"/>
        <v>894.04300000000001</v>
      </c>
      <c r="AH215" s="211"/>
      <c r="AI215" s="219">
        <f t="shared" si="276"/>
        <v>9.5775872916827218</v>
      </c>
      <c r="AJ215" s="211">
        <f t="shared" si="277"/>
        <v>17234.288</v>
      </c>
      <c r="AK215" s="211"/>
      <c r="AL215" s="221">
        <f t="shared" si="266"/>
        <v>894.04300000000001</v>
      </c>
      <c r="AM215" s="221">
        <f t="shared" si="267"/>
        <v>0</v>
      </c>
      <c r="AN215" s="297">
        <f t="shared" si="268"/>
        <v>17234.288</v>
      </c>
      <c r="AO215" s="217">
        <f t="shared" si="269"/>
        <v>0</v>
      </c>
    </row>
    <row r="216" spans="1:41" x14ac:dyDescent="0.2">
      <c r="A216" s="20" t="s">
        <v>297</v>
      </c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>
        <v>9.6244503998426403</v>
      </c>
      <c r="O216" s="211">
        <v>16746.338</v>
      </c>
      <c r="P216" s="211"/>
      <c r="Q216" s="223">
        <v>0</v>
      </c>
      <c r="R216" s="211">
        <v>0</v>
      </c>
      <c r="S216" s="211"/>
      <c r="T216" s="223">
        <v>9.6619736991175262</v>
      </c>
      <c r="U216" s="211">
        <v>1897.731</v>
      </c>
      <c r="V216" s="211"/>
      <c r="W216" s="223"/>
      <c r="X216" s="211"/>
      <c r="Y216" s="211"/>
      <c r="Z216" s="214" t="str">
        <f t="shared" si="278"/>
        <v>N.A.</v>
      </c>
      <c r="AA216" s="211">
        <f t="shared" si="279"/>
        <v>0</v>
      </c>
      <c r="AB216" s="211"/>
      <c r="AC216" s="219" t="str">
        <f t="shared" si="280"/>
        <v>N.A.</v>
      </c>
      <c r="AD216" s="211">
        <f t="shared" si="281"/>
        <v>0</v>
      </c>
      <c r="AE216" s="211"/>
      <c r="AF216" s="220">
        <f t="shared" ref="AF216:AF222" si="282">IF(AG216=0,"N.A.",((H216*I216)+(T216*U216))/AG216)</f>
        <v>9.6619736991175262</v>
      </c>
      <c r="AG216" s="211">
        <f t="shared" ref="AG216:AG222" si="283">+I216+U216</f>
        <v>1897.731</v>
      </c>
      <c r="AH216" s="211"/>
      <c r="AI216" s="219">
        <f t="shared" ref="AI216:AI222" si="284">IF(AJ216=0,"N.A.",((B216*C216)+(N216*O216))/AJ216)</f>
        <v>9.6244503998426403</v>
      </c>
      <c r="AJ216" s="211">
        <f t="shared" ref="AJ216:AJ222" si="285">+C216+O216</f>
        <v>16746.338</v>
      </c>
      <c r="AK216" s="211"/>
      <c r="AL216" s="221">
        <f t="shared" si="266"/>
        <v>1897.731</v>
      </c>
      <c r="AM216" s="221">
        <f t="shared" si="267"/>
        <v>0</v>
      </c>
      <c r="AN216" s="297">
        <f t="shared" si="268"/>
        <v>16746.338</v>
      </c>
      <c r="AO216" s="217">
        <f t="shared" si="269"/>
        <v>0</v>
      </c>
    </row>
    <row r="217" spans="1:41" x14ac:dyDescent="0.2">
      <c r="A217" s="20" t="s">
        <v>298</v>
      </c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>
        <v>9.4093338047243762</v>
      </c>
      <c r="O217" s="211">
        <v>12477.963</v>
      </c>
      <c r="P217" s="211"/>
      <c r="Q217" s="223">
        <v>0</v>
      </c>
      <c r="R217" s="211">
        <v>0</v>
      </c>
      <c r="S217" s="211"/>
      <c r="T217" s="223">
        <v>9.8539084340180558</v>
      </c>
      <c r="U217" s="211">
        <v>1276.675</v>
      </c>
      <c r="V217" s="211"/>
      <c r="W217" s="223"/>
      <c r="X217" s="211"/>
      <c r="Y217" s="211"/>
      <c r="Z217" s="214" t="str">
        <f t="shared" si="278"/>
        <v>N.A.</v>
      </c>
      <c r="AA217" s="211">
        <f t="shared" si="279"/>
        <v>0</v>
      </c>
      <c r="AB217" s="211"/>
      <c r="AC217" s="219" t="str">
        <f t="shared" si="280"/>
        <v>N.A.</v>
      </c>
      <c r="AD217" s="211">
        <f t="shared" si="281"/>
        <v>0</v>
      </c>
      <c r="AE217" s="211"/>
      <c r="AF217" s="220">
        <f t="shared" si="282"/>
        <v>9.8539084340180558</v>
      </c>
      <c r="AG217" s="211">
        <f t="shared" si="283"/>
        <v>1276.675</v>
      </c>
      <c r="AH217" s="211"/>
      <c r="AI217" s="219">
        <f t="shared" si="284"/>
        <v>9.4093338047243762</v>
      </c>
      <c r="AJ217" s="211">
        <f t="shared" si="285"/>
        <v>12477.963</v>
      </c>
      <c r="AK217" s="211"/>
      <c r="AL217" s="221">
        <f t="shared" si="266"/>
        <v>1276.675</v>
      </c>
      <c r="AM217" s="221">
        <f t="shared" si="267"/>
        <v>0</v>
      </c>
      <c r="AN217" s="297">
        <f t="shared" si="268"/>
        <v>12477.963</v>
      </c>
      <c r="AO217" s="217">
        <f t="shared" si="269"/>
        <v>0</v>
      </c>
    </row>
    <row r="218" spans="1:41" x14ac:dyDescent="0.2">
      <c r="A218" s="20" t="s">
        <v>299</v>
      </c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>
        <v>9.4131831502302532</v>
      </c>
      <c r="O218" s="211">
        <v>25118.183000000001</v>
      </c>
      <c r="P218" s="211"/>
      <c r="Q218" s="223">
        <v>0</v>
      </c>
      <c r="R218" s="211">
        <v>0</v>
      </c>
      <c r="S218" s="211"/>
      <c r="T218" s="223">
        <v>9.4576648209398417</v>
      </c>
      <c r="U218" s="211">
        <v>1324.8620000000001</v>
      </c>
      <c r="V218" s="211"/>
      <c r="W218" s="223"/>
      <c r="X218" s="211"/>
      <c r="Y218" s="211"/>
      <c r="Z218" s="214" t="str">
        <f t="shared" si="278"/>
        <v>N.A.</v>
      </c>
      <c r="AA218" s="211">
        <f t="shared" si="279"/>
        <v>0</v>
      </c>
      <c r="AB218" s="211"/>
      <c r="AC218" s="219" t="str">
        <f t="shared" si="280"/>
        <v>N.A.</v>
      </c>
      <c r="AD218" s="211">
        <f t="shared" si="281"/>
        <v>0</v>
      </c>
      <c r="AE218" s="211"/>
      <c r="AF218" s="220">
        <f t="shared" si="282"/>
        <v>9.4576648209398417</v>
      </c>
      <c r="AG218" s="211">
        <f t="shared" si="283"/>
        <v>1324.8620000000001</v>
      </c>
      <c r="AH218" s="211"/>
      <c r="AI218" s="219">
        <f t="shared" si="284"/>
        <v>9.4131831502302532</v>
      </c>
      <c r="AJ218" s="211">
        <f t="shared" si="285"/>
        <v>25118.183000000001</v>
      </c>
      <c r="AK218" s="211"/>
      <c r="AL218" s="221">
        <f t="shared" si="266"/>
        <v>1324.8620000000001</v>
      </c>
      <c r="AM218" s="221">
        <f t="shared" si="267"/>
        <v>0</v>
      </c>
      <c r="AN218" s="297">
        <f t="shared" si="268"/>
        <v>25118.183000000001</v>
      </c>
      <c r="AO218" s="217">
        <f t="shared" si="269"/>
        <v>0</v>
      </c>
    </row>
    <row r="219" spans="1:41" x14ac:dyDescent="0.2">
      <c r="A219" s="20" t="s">
        <v>300</v>
      </c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>
        <v>9.3068506911474866</v>
      </c>
      <c r="O219" s="211">
        <v>13545.734</v>
      </c>
      <c r="P219" s="211"/>
      <c r="Q219" s="223">
        <v>0</v>
      </c>
      <c r="R219" s="211">
        <v>0</v>
      </c>
      <c r="S219" s="211"/>
      <c r="T219" s="223">
        <v>10.001409995612461</v>
      </c>
      <c r="U219" s="211">
        <v>877.48500000000001</v>
      </c>
      <c r="V219" s="211"/>
      <c r="W219" s="223"/>
      <c r="X219" s="211"/>
      <c r="Y219" s="211"/>
      <c r="Z219" s="214" t="str">
        <f t="shared" si="278"/>
        <v>N.A.</v>
      </c>
      <c r="AA219" s="211">
        <f t="shared" si="279"/>
        <v>0</v>
      </c>
      <c r="AB219" s="211"/>
      <c r="AC219" s="219" t="str">
        <f t="shared" si="280"/>
        <v>N.A.</v>
      </c>
      <c r="AD219" s="211">
        <f t="shared" si="281"/>
        <v>0</v>
      </c>
      <c r="AE219" s="211"/>
      <c r="AF219" s="220">
        <f t="shared" si="282"/>
        <v>10.001409995612461</v>
      </c>
      <c r="AG219" s="211">
        <f t="shared" si="283"/>
        <v>877.48500000000001</v>
      </c>
      <c r="AH219" s="211"/>
      <c r="AI219" s="219">
        <f t="shared" si="284"/>
        <v>9.3068506911474866</v>
      </c>
      <c r="AJ219" s="211">
        <f t="shared" si="285"/>
        <v>13545.734</v>
      </c>
      <c r="AK219" s="211"/>
      <c r="AL219" s="221">
        <f t="shared" si="266"/>
        <v>877.48500000000001</v>
      </c>
      <c r="AM219" s="221">
        <f t="shared" si="267"/>
        <v>0</v>
      </c>
      <c r="AN219" s="297">
        <f t="shared" si="268"/>
        <v>13545.734</v>
      </c>
      <c r="AO219" s="217">
        <f t="shared" si="269"/>
        <v>0</v>
      </c>
    </row>
    <row r="220" spans="1:41" x14ac:dyDescent="0.2">
      <c r="A220" s="20" t="s">
        <v>301</v>
      </c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>
        <v>9.4017824069147569</v>
      </c>
      <c r="O220" s="211">
        <v>15176.815000000001</v>
      </c>
      <c r="P220" s="211"/>
      <c r="Q220" s="223">
        <v>0</v>
      </c>
      <c r="R220" s="211">
        <v>0</v>
      </c>
      <c r="S220" s="211"/>
      <c r="T220" s="223">
        <v>9.569202582280159</v>
      </c>
      <c r="U220" s="211">
        <v>965.96799999999996</v>
      </c>
      <c r="V220" s="211"/>
      <c r="W220" s="223"/>
      <c r="X220" s="211"/>
      <c r="Y220" s="211"/>
      <c r="Z220" s="214" t="str">
        <f t="shared" si="278"/>
        <v>N.A.</v>
      </c>
      <c r="AA220" s="211">
        <f t="shared" si="279"/>
        <v>0</v>
      </c>
      <c r="AB220" s="211"/>
      <c r="AC220" s="219" t="str">
        <f t="shared" si="280"/>
        <v>N.A.</v>
      </c>
      <c r="AD220" s="211">
        <f t="shared" si="281"/>
        <v>0</v>
      </c>
      <c r="AE220" s="211"/>
      <c r="AF220" s="220">
        <f t="shared" si="282"/>
        <v>9.569202582280159</v>
      </c>
      <c r="AG220" s="211">
        <f t="shared" si="283"/>
        <v>965.96799999999996</v>
      </c>
      <c r="AH220" s="211"/>
      <c r="AI220" s="219">
        <f t="shared" si="284"/>
        <v>9.4017824069147569</v>
      </c>
      <c r="AJ220" s="211">
        <f t="shared" si="285"/>
        <v>15176.815000000001</v>
      </c>
      <c r="AK220" s="211"/>
      <c r="AL220" s="221">
        <f t="shared" si="266"/>
        <v>965.96799999999996</v>
      </c>
      <c r="AM220" s="221">
        <f t="shared" si="267"/>
        <v>0</v>
      </c>
      <c r="AN220" s="297">
        <f t="shared" si="268"/>
        <v>15176.815000000001</v>
      </c>
      <c r="AO220" s="217">
        <f t="shared" si="269"/>
        <v>0</v>
      </c>
    </row>
    <row r="221" spans="1:41" x14ac:dyDescent="0.2">
      <c r="A221" s="20" t="s">
        <v>302</v>
      </c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>
        <v>9.3489453588371862</v>
      </c>
      <c r="O221" s="211">
        <v>23451.569</v>
      </c>
      <c r="P221" s="211"/>
      <c r="Q221" s="223">
        <v>0</v>
      </c>
      <c r="R221" s="211">
        <v>0</v>
      </c>
      <c r="S221" s="211"/>
      <c r="T221" s="223">
        <v>9.7383230623635875</v>
      </c>
      <c r="U221" s="211">
        <v>1562.819</v>
      </c>
      <c r="V221" s="211"/>
      <c r="W221" s="223">
        <v>0</v>
      </c>
      <c r="X221" s="211">
        <v>0</v>
      </c>
      <c r="Y221" s="211"/>
      <c r="Z221" s="214" t="str">
        <f>IF(AA221=0,"N.A.",((K221*L221)+(W221*X221))/AA221)</f>
        <v>N.A.</v>
      </c>
      <c r="AA221" s="211">
        <f>+L221+X221</f>
        <v>0</v>
      </c>
      <c r="AB221" s="211"/>
      <c r="AC221" s="219" t="str">
        <f>IF(AD221=0,"N.A.",((E221*F221)+(Q221*R221))/AD221)</f>
        <v>N.A.</v>
      </c>
      <c r="AD221" s="211">
        <f>+F221+R221</f>
        <v>0</v>
      </c>
      <c r="AE221" s="211"/>
      <c r="AF221" s="220">
        <f t="shared" si="282"/>
        <v>9.7383230623635875</v>
      </c>
      <c r="AG221" s="211">
        <f t="shared" si="283"/>
        <v>1562.819</v>
      </c>
      <c r="AH221" s="211"/>
      <c r="AI221" s="219">
        <f t="shared" si="284"/>
        <v>9.3489453588371862</v>
      </c>
      <c r="AJ221" s="211">
        <f t="shared" si="285"/>
        <v>23451.569</v>
      </c>
      <c r="AK221" s="211"/>
      <c r="AL221" s="221">
        <f t="shared" si="266"/>
        <v>1562.819</v>
      </c>
      <c r="AM221" s="221">
        <f t="shared" si="267"/>
        <v>0</v>
      </c>
      <c r="AN221" s="297">
        <f t="shared" si="268"/>
        <v>23451.569</v>
      </c>
      <c r="AO221" s="217">
        <f t="shared" si="269"/>
        <v>0</v>
      </c>
    </row>
    <row r="222" spans="1:41" x14ac:dyDescent="0.2">
      <c r="A222" s="20" t="s">
        <v>303</v>
      </c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>
        <v>9.4016961045130181</v>
      </c>
      <c r="O222" s="211">
        <v>19076.973000000002</v>
      </c>
      <c r="P222" s="211"/>
      <c r="Q222" s="223">
        <v>0</v>
      </c>
      <c r="R222" s="211">
        <v>0</v>
      </c>
      <c r="S222" s="211"/>
      <c r="T222" s="223">
        <v>9.5647394641174088</v>
      </c>
      <c r="U222" s="211">
        <v>1856.75</v>
      </c>
      <c r="V222" s="211"/>
      <c r="W222" s="223"/>
      <c r="X222" s="211"/>
      <c r="Y222" s="211"/>
      <c r="Z222" s="214" t="str">
        <f>IF(AA222=0,"N.A.",((K222*L222)+(W222*X222))/AA222)</f>
        <v>N.A.</v>
      </c>
      <c r="AA222" s="211">
        <f>+L222+X222</f>
        <v>0</v>
      </c>
      <c r="AB222" s="211"/>
      <c r="AC222" s="219" t="str">
        <f>IF(AD222=0,"N.A.",((E222*F222)+(Q222*R222))/AD222)</f>
        <v>N.A.</v>
      </c>
      <c r="AD222" s="211">
        <f>+F222+R222</f>
        <v>0</v>
      </c>
      <c r="AE222" s="211"/>
      <c r="AF222" s="220">
        <f t="shared" si="282"/>
        <v>9.5647394641174088</v>
      </c>
      <c r="AG222" s="211">
        <f t="shared" si="283"/>
        <v>1856.75</v>
      </c>
      <c r="AH222" s="211"/>
      <c r="AI222" s="219">
        <f t="shared" si="284"/>
        <v>9.4016961045130181</v>
      </c>
      <c r="AJ222" s="211">
        <f t="shared" si="285"/>
        <v>19076.973000000002</v>
      </c>
      <c r="AK222" s="211"/>
      <c r="AL222" s="221">
        <f t="shared" si="266"/>
        <v>1856.75</v>
      </c>
      <c r="AM222" s="221">
        <f t="shared" si="267"/>
        <v>0</v>
      </c>
      <c r="AN222" s="297">
        <f t="shared" si="268"/>
        <v>19076.973000000002</v>
      </c>
      <c r="AO222" s="217">
        <f t="shared" si="269"/>
        <v>0</v>
      </c>
    </row>
    <row r="223" spans="1:41" x14ac:dyDescent="0.2">
      <c r="A223" s="20" t="s">
        <v>304</v>
      </c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>
        <v>9.3035536021950236</v>
      </c>
      <c r="O223" s="211">
        <v>11696.993</v>
      </c>
      <c r="P223" s="211">
        <v>86</v>
      </c>
      <c r="Q223" s="223">
        <v>0</v>
      </c>
      <c r="R223" s="211">
        <v>0</v>
      </c>
      <c r="S223" s="211"/>
      <c r="T223" s="223">
        <v>9.6586454675074886</v>
      </c>
      <c r="U223" s="211">
        <v>1149.511</v>
      </c>
      <c r="V223" s="211">
        <v>18</v>
      </c>
      <c r="W223" s="223">
        <v>0</v>
      </c>
      <c r="X223" s="211">
        <v>0</v>
      </c>
      <c r="Y223" s="211"/>
      <c r="Z223" s="214" t="str">
        <f t="shared" ref="Z223" si="286">IF(AA223=0,"N.A.",((K223*L223)+(W223*X223))/AA223)</f>
        <v>N.A.</v>
      </c>
      <c r="AA223" s="211">
        <f t="shared" ref="AA223:AB223" si="287">+L223+X223</f>
        <v>0</v>
      </c>
      <c r="AB223" s="211">
        <f t="shared" si="287"/>
        <v>0</v>
      </c>
      <c r="AC223" s="219" t="str">
        <f t="shared" ref="AC223" si="288">IF(AD223=0,"N.A.",((E223*F223)+(Q223*R223))/AD223)</f>
        <v>N.A.</v>
      </c>
      <c r="AD223" s="211">
        <f t="shared" ref="AD223:AE223" si="289">+F223+R223</f>
        <v>0</v>
      </c>
      <c r="AE223" s="211">
        <f t="shared" si="289"/>
        <v>0</v>
      </c>
      <c r="AF223" s="220">
        <f t="shared" ref="AF223" si="290">IF(AG223=0,"N.A.",((H223*I223)+(T223*U223))/AG223)</f>
        <v>9.6586454675074886</v>
      </c>
      <c r="AG223" s="211">
        <f t="shared" ref="AG223:AH223" si="291">+I223+U223</f>
        <v>1149.511</v>
      </c>
      <c r="AH223" s="211">
        <f t="shared" si="291"/>
        <v>18</v>
      </c>
      <c r="AI223" s="219">
        <f t="shared" ref="AI223" si="292">IF(AJ223=0,"N.A.",((B223*C223)+(N223*O223))/AJ223)</f>
        <v>9.3035536021950236</v>
      </c>
      <c r="AJ223" s="211">
        <f t="shared" ref="AJ223:AK223" si="293">+C223+O223</f>
        <v>11696.993</v>
      </c>
      <c r="AK223" s="211">
        <f t="shared" si="293"/>
        <v>86</v>
      </c>
      <c r="AL223" s="221">
        <f t="shared" ref="AL223" si="294">+AA223+AG223</f>
        <v>1149.511</v>
      </c>
      <c r="AM223" s="221">
        <f t="shared" ref="AM223" si="295">+AB223+AH223</f>
        <v>18</v>
      </c>
      <c r="AN223" s="297">
        <f t="shared" ref="AN223" si="296">+AD223+AJ223</f>
        <v>11696.993</v>
      </c>
      <c r="AO223" s="217">
        <f t="shared" ref="AO223" si="297">+AE223+AK223</f>
        <v>86</v>
      </c>
    </row>
    <row r="224" spans="1:41" x14ac:dyDescent="0.2">
      <c r="A224" s="20" t="s">
        <v>306</v>
      </c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>
        <v>9.5523300284683952</v>
      </c>
      <c r="O224" s="211">
        <v>5826.4610000000002</v>
      </c>
      <c r="P224" s="211">
        <v>35</v>
      </c>
      <c r="Q224" s="223">
        <v>0</v>
      </c>
      <c r="R224" s="211">
        <v>0</v>
      </c>
      <c r="S224" s="211">
        <v>0</v>
      </c>
      <c r="T224" s="223">
        <v>10.09057633779082</v>
      </c>
      <c r="U224" s="211">
        <v>550.68399999999997</v>
      </c>
      <c r="V224" s="211">
        <v>9</v>
      </c>
      <c r="W224" s="223">
        <v>0</v>
      </c>
      <c r="X224" s="211">
        <v>0</v>
      </c>
      <c r="Y224" s="211">
        <v>0</v>
      </c>
      <c r="Z224" s="214" t="str">
        <f t="shared" ref="Z224:Z225" si="298">IF(AA224=0,"N.A.",((K224*L224)+(W224*X224))/AA224)</f>
        <v>N.A.</v>
      </c>
      <c r="AA224" s="211">
        <f t="shared" ref="AA224:AA225" si="299">+L224+X224</f>
        <v>0</v>
      </c>
      <c r="AB224" s="211">
        <f t="shared" ref="AB224:AB225" si="300">+M224+Y224</f>
        <v>0</v>
      </c>
      <c r="AC224" s="219" t="str">
        <f t="shared" ref="AC224:AC225" si="301">IF(AD224=0,"N.A.",((E224*F224)+(Q224*R224))/AD224)</f>
        <v>N.A.</v>
      </c>
      <c r="AD224" s="211">
        <f t="shared" ref="AD224:AD225" si="302">+F224+R224</f>
        <v>0</v>
      </c>
      <c r="AE224" s="211">
        <f t="shared" ref="AE224:AE225" si="303">+G224+S224</f>
        <v>0</v>
      </c>
      <c r="AF224" s="220">
        <f t="shared" ref="AF224:AF225" si="304">IF(AG224=0,"N.A.",((H224*I224)+(T224*U224))/AG224)</f>
        <v>10.09057633779082</v>
      </c>
      <c r="AG224" s="211">
        <f t="shared" ref="AG224:AG225" si="305">+I224+U224</f>
        <v>550.68399999999997</v>
      </c>
      <c r="AH224" s="211">
        <f t="shared" ref="AH224:AH225" si="306">+J224+V224</f>
        <v>9</v>
      </c>
      <c r="AI224" s="219">
        <f t="shared" ref="AI224:AI225" si="307">IF(AJ224=0,"N.A.",((B224*C224)+(N224*O224))/AJ224)</f>
        <v>9.5523300284683952</v>
      </c>
      <c r="AJ224" s="211">
        <f t="shared" ref="AJ224:AJ225" si="308">+C224+O224</f>
        <v>5826.4610000000002</v>
      </c>
      <c r="AK224" s="211">
        <f t="shared" ref="AK224:AK225" si="309">+D224+P224</f>
        <v>35</v>
      </c>
      <c r="AL224" s="221">
        <f t="shared" ref="AL224:AL225" si="310">+AA224+AG224</f>
        <v>550.68399999999997</v>
      </c>
      <c r="AM224" s="221">
        <f t="shared" ref="AM224:AM225" si="311">+AB224+AH224</f>
        <v>9</v>
      </c>
      <c r="AN224" s="297">
        <f t="shared" ref="AN224:AN225" si="312">+AD224+AJ224</f>
        <v>5826.4610000000002</v>
      </c>
      <c r="AO224" s="217">
        <f t="shared" ref="AO224:AO225" si="313">+AE224+AK224</f>
        <v>35</v>
      </c>
    </row>
    <row r="225" spans="1:41" x14ac:dyDescent="0.2">
      <c r="A225" s="20" t="s">
        <v>318</v>
      </c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>
        <v>9.3928195931950178</v>
      </c>
      <c r="O225" s="211">
        <v>7826.2070000000003</v>
      </c>
      <c r="P225" s="211">
        <v>56</v>
      </c>
      <c r="Q225" s="223">
        <v>0</v>
      </c>
      <c r="R225" s="211">
        <v>0</v>
      </c>
      <c r="S225" s="211">
        <v>0</v>
      </c>
      <c r="T225" s="223">
        <v>9.4813299255962189</v>
      </c>
      <c r="U225" s="211">
        <v>803.85699999999997</v>
      </c>
      <c r="V225" s="211">
        <v>13</v>
      </c>
      <c r="W225" s="223"/>
      <c r="X225" s="211"/>
      <c r="Y225" s="211"/>
      <c r="Z225" s="214" t="str">
        <f t="shared" si="298"/>
        <v>N.A.</v>
      </c>
      <c r="AA225" s="211">
        <f t="shared" si="299"/>
        <v>0</v>
      </c>
      <c r="AB225" s="211">
        <f t="shared" si="300"/>
        <v>0</v>
      </c>
      <c r="AC225" s="219" t="str">
        <f t="shared" si="301"/>
        <v>N.A.</v>
      </c>
      <c r="AD225" s="211">
        <f t="shared" si="302"/>
        <v>0</v>
      </c>
      <c r="AE225" s="211">
        <f t="shared" si="303"/>
        <v>0</v>
      </c>
      <c r="AF225" s="220">
        <f t="shared" si="304"/>
        <v>9.4813299255962189</v>
      </c>
      <c r="AG225" s="211">
        <f t="shared" si="305"/>
        <v>803.85699999999997</v>
      </c>
      <c r="AH225" s="211">
        <f t="shared" si="306"/>
        <v>13</v>
      </c>
      <c r="AI225" s="219">
        <f t="shared" si="307"/>
        <v>9.3928195931950178</v>
      </c>
      <c r="AJ225" s="211">
        <f t="shared" si="308"/>
        <v>7826.2070000000003</v>
      </c>
      <c r="AK225" s="211">
        <f t="shared" si="309"/>
        <v>56</v>
      </c>
      <c r="AL225" s="221">
        <f t="shared" si="310"/>
        <v>803.85699999999997</v>
      </c>
      <c r="AM225" s="221">
        <f t="shared" si="311"/>
        <v>13</v>
      </c>
      <c r="AN225" s="297">
        <f t="shared" si="312"/>
        <v>7826.2070000000003</v>
      </c>
      <c r="AO225" s="217">
        <f t="shared" si="313"/>
        <v>56</v>
      </c>
    </row>
    <row r="226" spans="1:41" x14ac:dyDescent="0.2">
      <c r="A226" s="20" t="s">
        <v>319</v>
      </c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>
        <v>9.4704096017831034</v>
      </c>
      <c r="O226" s="211">
        <v>13888.587</v>
      </c>
      <c r="P226" s="211">
        <v>103</v>
      </c>
      <c r="Q226" s="223">
        <v>0</v>
      </c>
      <c r="R226" s="211">
        <v>0</v>
      </c>
      <c r="S226" s="211">
        <v>0</v>
      </c>
      <c r="T226" s="223">
        <v>10.131025035072048</v>
      </c>
      <c r="U226" s="211">
        <v>1342.2370000000001</v>
      </c>
      <c r="V226" s="211">
        <v>18</v>
      </c>
      <c r="W226" s="223">
        <v>0</v>
      </c>
      <c r="X226" s="211">
        <v>0</v>
      </c>
      <c r="Y226" s="211">
        <v>0</v>
      </c>
      <c r="Z226" s="214" t="str">
        <f t="shared" ref="Z226" si="314">IF(AA226=0,"N.A.",((K226*L226)+(W226*X226))/AA226)</f>
        <v>N.A.</v>
      </c>
      <c r="AA226" s="211">
        <f t="shared" ref="AA226" si="315">+L226+X226</f>
        <v>0</v>
      </c>
      <c r="AB226" s="211">
        <f t="shared" ref="AB226" si="316">+M226+Y226</f>
        <v>0</v>
      </c>
      <c r="AC226" s="219" t="str">
        <f t="shared" ref="AC226" si="317">IF(AD226=0,"N.A.",((E226*F226)+(Q226*R226))/AD226)</f>
        <v>N.A.</v>
      </c>
      <c r="AD226" s="211">
        <f t="shared" ref="AD226" si="318">+F226+R226</f>
        <v>0</v>
      </c>
      <c r="AE226" s="211">
        <f t="shared" ref="AE226" si="319">+G226+S226</f>
        <v>0</v>
      </c>
      <c r="AF226" s="220">
        <f t="shared" ref="AF226" si="320">IF(AG226=0,"N.A.",((H226*I226)+(T226*U226))/AG226)</f>
        <v>10.131025035072048</v>
      </c>
      <c r="AG226" s="211">
        <f t="shared" ref="AG226" si="321">+I226+U226</f>
        <v>1342.2370000000001</v>
      </c>
      <c r="AH226" s="211">
        <f t="shared" ref="AH226" si="322">+J226+V226</f>
        <v>18</v>
      </c>
      <c r="AI226" s="219">
        <f t="shared" ref="AI226" si="323">IF(AJ226=0,"N.A.",((B226*C226)+(N226*O226))/AJ226)</f>
        <v>9.4704096017831034</v>
      </c>
      <c r="AJ226" s="211">
        <f t="shared" ref="AJ226" si="324">+C226+O226</f>
        <v>13888.587</v>
      </c>
      <c r="AK226" s="211">
        <f t="shared" ref="AK226" si="325">+D226+P226</f>
        <v>103</v>
      </c>
      <c r="AL226" s="221">
        <f t="shared" ref="AL226" si="326">+AA226+AG226</f>
        <v>1342.2370000000001</v>
      </c>
      <c r="AM226" s="221">
        <f t="shared" ref="AM226" si="327">+AB226+AH226</f>
        <v>18</v>
      </c>
      <c r="AN226" s="297">
        <f t="shared" ref="AN226" si="328">+AD226+AJ226</f>
        <v>13888.587</v>
      </c>
      <c r="AO226" s="217">
        <f t="shared" ref="AO226" si="329">+AE226+AK226</f>
        <v>103</v>
      </c>
    </row>
    <row r="227" spans="1:41" x14ac:dyDescent="0.2">
      <c r="A227" s="20" t="s">
        <v>320</v>
      </c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>
        <v>9.3584653548136973</v>
      </c>
      <c r="O227" s="211">
        <v>20467.994999999999</v>
      </c>
      <c r="P227" s="211">
        <v>145</v>
      </c>
      <c r="Q227" s="223">
        <v>0</v>
      </c>
      <c r="R227" s="211">
        <v>0</v>
      </c>
      <c r="S227" s="211">
        <v>0</v>
      </c>
      <c r="T227" s="223">
        <v>9.809240180605924</v>
      </c>
      <c r="U227" s="211">
        <v>3846.1640000000002</v>
      </c>
      <c r="V227" s="211">
        <v>54</v>
      </c>
      <c r="W227" s="223"/>
      <c r="X227" s="211"/>
      <c r="Y227" s="211"/>
      <c r="Z227" s="214" t="str">
        <f t="shared" ref="Z227:Z228" si="330">IF(AA227=0,"N.A.",((K227*L227)+(W227*X227))/AA227)</f>
        <v>N.A.</v>
      </c>
      <c r="AA227" s="211">
        <f t="shared" ref="AA227:AA228" si="331">+L227+X227</f>
        <v>0</v>
      </c>
      <c r="AB227" s="211">
        <f t="shared" ref="AB227:AB228" si="332">+M227+Y227</f>
        <v>0</v>
      </c>
      <c r="AC227" s="219" t="str">
        <f t="shared" ref="AC227:AC228" si="333">IF(AD227=0,"N.A.",((E227*F227)+(Q227*R227))/AD227)</f>
        <v>N.A.</v>
      </c>
      <c r="AD227" s="211">
        <f t="shared" ref="AD227:AD228" si="334">+F227+R227</f>
        <v>0</v>
      </c>
      <c r="AE227" s="211">
        <f t="shared" ref="AE227:AE228" si="335">+G227+S227</f>
        <v>0</v>
      </c>
      <c r="AF227" s="220">
        <f t="shared" ref="AF227" si="336">IF(AG227=0,"N.A.",((H227*I227)+(T227*U227))/AG227)</f>
        <v>9.809240180605924</v>
      </c>
      <c r="AG227" s="211">
        <f t="shared" ref="AG227" si="337">+I227+U227</f>
        <v>3846.1640000000002</v>
      </c>
      <c r="AH227" s="211">
        <f t="shared" ref="AH227" si="338">+J227+V227</f>
        <v>54</v>
      </c>
      <c r="AI227" s="219">
        <f t="shared" ref="AI227" si="339">IF(AJ227=0,"N.A.",((B227*C227)+(N227*O227))/AJ227)</f>
        <v>9.3584653548136973</v>
      </c>
      <c r="AJ227" s="211">
        <f t="shared" ref="AJ227" si="340">+C227+O227</f>
        <v>20467.994999999999</v>
      </c>
      <c r="AK227" s="211">
        <f t="shared" ref="AK227" si="341">+D227+P227</f>
        <v>145</v>
      </c>
      <c r="AL227" s="221">
        <f t="shared" ref="AL227" si="342">+AA227+AG227</f>
        <v>3846.1640000000002</v>
      </c>
      <c r="AM227" s="221">
        <f t="shared" ref="AM227" si="343">+AB227+AH227</f>
        <v>54</v>
      </c>
      <c r="AN227" s="297">
        <f t="shared" ref="AN227" si="344">+AD227+AJ227</f>
        <v>20467.994999999999</v>
      </c>
      <c r="AO227" s="217">
        <f t="shared" ref="AO227" si="345">+AE227+AK227</f>
        <v>145</v>
      </c>
    </row>
    <row r="228" spans="1:41" x14ac:dyDescent="0.2">
      <c r="A228" s="101" t="s">
        <v>321</v>
      </c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>
        <v>9.3643396260081211</v>
      </c>
      <c r="O228" s="211">
        <v>12553.909</v>
      </c>
      <c r="P228" s="211">
        <v>90</v>
      </c>
      <c r="Q228" s="223">
        <v>0</v>
      </c>
      <c r="R228" s="211">
        <v>0</v>
      </c>
      <c r="S228" s="211">
        <v>0</v>
      </c>
      <c r="T228" s="223">
        <v>9.856332189925979</v>
      </c>
      <c r="U228" s="211">
        <v>1190.885</v>
      </c>
      <c r="V228" s="211">
        <v>17</v>
      </c>
      <c r="W228" s="223"/>
      <c r="X228" s="211"/>
      <c r="Y228" s="211"/>
      <c r="Z228" s="214" t="str">
        <f t="shared" si="330"/>
        <v>N.A.</v>
      </c>
      <c r="AA228" s="211">
        <f t="shared" si="331"/>
        <v>0</v>
      </c>
      <c r="AB228" s="211">
        <f t="shared" si="332"/>
        <v>0</v>
      </c>
      <c r="AC228" s="219" t="str">
        <f t="shared" si="333"/>
        <v>N.A.</v>
      </c>
      <c r="AD228" s="211">
        <f t="shared" si="334"/>
        <v>0</v>
      </c>
      <c r="AE228" s="211">
        <f t="shared" si="335"/>
        <v>0</v>
      </c>
      <c r="AF228" s="220">
        <f t="shared" ref="AF228" si="346">IF(AG228=0,"N.A.",((H228*I228)+(T228*U228))/AG228)</f>
        <v>9.856332189925979</v>
      </c>
      <c r="AG228" s="211">
        <f t="shared" ref="AG228" si="347">+I228+U228</f>
        <v>1190.885</v>
      </c>
      <c r="AH228" s="211">
        <f t="shared" ref="AH228" si="348">+J228+V228</f>
        <v>17</v>
      </c>
      <c r="AI228" s="219">
        <f t="shared" ref="AI228" si="349">IF(AJ228=0,"N.A.",((B228*C228)+(N228*O228))/AJ228)</f>
        <v>9.3643396260081211</v>
      </c>
      <c r="AJ228" s="211">
        <f t="shared" ref="AJ228" si="350">+C228+O228</f>
        <v>12553.909</v>
      </c>
      <c r="AK228" s="211">
        <f t="shared" ref="AK228" si="351">+D228+P228</f>
        <v>90</v>
      </c>
      <c r="AL228" s="221">
        <f t="shared" ref="AL228" si="352">+AA228+AG228</f>
        <v>1190.885</v>
      </c>
      <c r="AM228" s="221">
        <f t="shared" ref="AM228" si="353">+AB228+AH228</f>
        <v>17</v>
      </c>
      <c r="AN228" s="297">
        <f t="shared" ref="AN228" si="354">+AD228+AJ228</f>
        <v>12553.909</v>
      </c>
      <c r="AO228" s="217">
        <f t="shared" ref="AO228" si="355">+AE228+AK228</f>
        <v>90</v>
      </c>
    </row>
    <row r="229" spans="1:41" x14ac:dyDescent="0.2">
      <c r="A229" s="20" t="s">
        <v>322</v>
      </c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>
        <v>9.3117592564469795</v>
      </c>
      <c r="O229" s="211">
        <v>27919.892</v>
      </c>
      <c r="P229" s="211">
        <v>184</v>
      </c>
      <c r="Q229" s="223">
        <v>0</v>
      </c>
      <c r="R229" s="211">
        <v>0</v>
      </c>
      <c r="S229" s="211">
        <v>0</v>
      </c>
      <c r="T229" s="223">
        <v>9.725227454779299</v>
      </c>
      <c r="U229" s="211">
        <v>3339.4549999999999</v>
      </c>
      <c r="V229" s="211">
        <v>49</v>
      </c>
      <c r="W229" s="223">
        <v>0</v>
      </c>
      <c r="X229" s="211">
        <v>0</v>
      </c>
      <c r="Y229" s="211">
        <v>0</v>
      </c>
      <c r="Z229" s="214" t="str">
        <f t="shared" ref="Z229" si="356">IF(AA229=0,"N.A.",((K229*L229)+(W229*X229))/AA229)</f>
        <v>N.A.</v>
      </c>
      <c r="AA229" s="211">
        <f t="shared" ref="AA229" si="357">+L229+X229</f>
        <v>0</v>
      </c>
      <c r="AB229" s="211">
        <f t="shared" ref="AB229" si="358">+M229+Y229</f>
        <v>0</v>
      </c>
      <c r="AC229" s="219" t="str">
        <f t="shared" ref="AC229" si="359">IF(AD229=0,"N.A.",((E229*F229)+(Q229*R229))/AD229)</f>
        <v>N.A.</v>
      </c>
      <c r="AD229" s="211">
        <f t="shared" ref="AD229" si="360">+F229+R229</f>
        <v>0</v>
      </c>
      <c r="AE229" s="211">
        <f t="shared" ref="AE229" si="361">+G229+S229</f>
        <v>0</v>
      </c>
      <c r="AF229" s="220">
        <f t="shared" ref="AF229" si="362">IF(AG229=0,"N.A.",((H229*I229)+(T229*U229))/AG229)</f>
        <v>9.725227454779299</v>
      </c>
      <c r="AG229" s="211">
        <f t="shared" ref="AG229" si="363">+I229+U229</f>
        <v>3339.4549999999999</v>
      </c>
      <c r="AH229" s="211">
        <f t="shared" ref="AH229" si="364">+J229+V229</f>
        <v>49</v>
      </c>
      <c r="AI229" s="219">
        <f t="shared" ref="AI229" si="365">IF(AJ229=0,"N.A.",((B229*C229)+(N229*O229))/AJ229)</f>
        <v>9.3117592564469795</v>
      </c>
      <c r="AJ229" s="211">
        <f t="shared" ref="AJ229" si="366">+C229+O229</f>
        <v>27919.892</v>
      </c>
      <c r="AK229" s="211">
        <f t="shared" ref="AK229" si="367">+D229+P229</f>
        <v>184</v>
      </c>
      <c r="AL229" s="221">
        <f t="shared" ref="AL229" si="368">+AA229+AG229</f>
        <v>3339.4549999999999</v>
      </c>
      <c r="AM229" s="221">
        <f t="shared" ref="AM229" si="369">+AB229+AH229</f>
        <v>49</v>
      </c>
      <c r="AN229" s="297">
        <f t="shared" ref="AN229" si="370">+AD229+AJ229</f>
        <v>27919.892</v>
      </c>
      <c r="AO229" s="217">
        <f t="shared" ref="AO229" si="371">+AE229+AK229</f>
        <v>184</v>
      </c>
    </row>
    <row r="230" spans="1:41" x14ac:dyDescent="0.2">
      <c r="A230" s="20" t="s">
        <v>323</v>
      </c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>
        <v>9.2408691463155357</v>
      </c>
      <c r="O230" s="211">
        <v>22134.477999999999</v>
      </c>
      <c r="P230" s="211">
        <v>152</v>
      </c>
      <c r="Q230" s="223"/>
      <c r="R230" s="211"/>
      <c r="S230" s="211"/>
      <c r="T230" s="223">
        <v>9.8923480982694958</v>
      </c>
      <c r="U230" s="211">
        <v>3111.4029999999998</v>
      </c>
      <c r="V230" s="211">
        <v>46</v>
      </c>
      <c r="W230" s="223"/>
      <c r="X230" s="211"/>
      <c r="Y230" s="211"/>
      <c r="Z230" s="214" t="str">
        <f t="shared" ref="Z230" si="372">IF(AA230=0,"N.A.",((K230*L230)+(W230*X230))/AA230)</f>
        <v>N.A.</v>
      </c>
      <c r="AA230" s="211">
        <f t="shared" ref="AA230" si="373">+L230+X230</f>
        <v>0</v>
      </c>
      <c r="AB230" s="211">
        <f t="shared" ref="AB230" si="374">+M230+Y230</f>
        <v>0</v>
      </c>
      <c r="AC230" s="219" t="str">
        <f t="shared" ref="AC230" si="375">IF(AD230=0,"N.A.",((E230*F230)+(Q230*R230))/AD230)</f>
        <v>N.A.</v>
      </c>
      <c r="AD230" s="211">
        <f t="shared" ref="AD230" si="376">+F230+R230</f>
        <v>0</v>
      </c>
      <c r="AE230" s="211">
        <f t="shared" ref="AE230" si="377">+G230+S230</f>
        <v>0</v>
      </c>
      <c r="AF230" s="220">
        <f t="shared" ref="AF230" si="378">IF(AG230=0,"N.A.",((H230*I230)+(T230*U230))/AG230)</f>
        <v>9.8923480982694958</v>
      </c>
      <c r="AG230" s="211">
        <f t="shared" ref="AG230" si="379">+I230+U230</f>
        <v>3111.4029999999998</v>
      </c>
      <c r="AH230" s="211">
        <f t="shared" ref="AH230" si="380">+J230+V230</f>
        <v>46</v>
      </c>
      <c r="AI230" s="219">
        <f t="shared" ref="AI230" si="381">IF(AJ230=0,"N.A.",((B230*C230)+(N230*O230))/AJ230)</f>
        <v>9.2408691463155357</v>
      </c>
      <c r="AJ230" s="211">
        <f t="shared" ref="AJ230" si="382">+C230+O230</f>
        <v>22134.477999999999</v>
      </c>
      <c r="AK230" s="211">
        <f t="shared" ref="AK230" si="383">+D230+P230</f>
        <v>152</v>
      </c>
      <c r="AL230" s="221">
        <f t="shared" ref="AL230" si="384">+AA230+AG230</f>
        <v>3111.4029999999998</v>
      </c>
      <c r="AM230" s="221">
        <f t="shared" ref="AM230" si="385">+AB230+AH230</f>
        <v>46</v>
      </c>
      <c r="AN230" s="297">
        <f t="shared" ref="AN230" si="386">+AD230+AJ230</f>
        <v>22134.477999999999</v>
      </c>
      <c r="AO230" s="217">
        <f t="shared" ref="AO230" si="387">+AE230+AK230</f>
        <v>152</v>
      </c>
    </row>
    <row r="231" spans="1:41" x14ac:dyDescent="0.2">
      <c r="A231" s="20" t="s">
        <v>324</v>
      </c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>
        <v>9.1136225498856174</v>
      </c>
      <c r="O231" s="211">
        <v>16669.884999999998</v>
      </c>
      <c r="P231" s="211">
        <v>113</v>
      </c>
      <c r="Q231" s="223">
        <v>0</v>
      </c>
      <c r="R231" s="211">
        <v>0</v>
      </c>
      <c r="S231" s="211">
        <v>0</v>
      </c>
      <c r="T231" s="223">
        <v>9.5866918005936412</v>
      </c>
      <c r="U231" s="211">
        <v>2256.578</v>
      </c>
      <c r="V231" s="211">
        <v>34</v>
      </c>
      <c r="W231" s="223">
        <v>0</v>
      </c>
      <c r="X231" s="211">
        <v>0</v>
      </c>
      <c r="Y231" s="211">
        <v>0</v>
      </c>
      <c r="Z231" s="214" t="str">
        <f t="shared" ref="Z231" si="388">IF(AA231=0,"N.A.",((K231*L231)+(W231*X231))/AA231)</f>
        <v>N.A.</v>
      </c>
      <c r="AA231" s="211">
        <f t="shared" ref="AA231" si="389">+L231+X231</f>
        <v>0</v>
      </c>
      <c r="AB231" s="211">
        <f t="shared" ref="AB231" si="390">+M231+Y231</f>
        <v>0</v>
      </c>
      <c r="AC231" s="219" t="str">
        <f t="shared" ref="AC231" si="391">IF(AD231=0,"N.A.",((E231*F231)+(Q231*R231))/AD231)</f>
        <v>N.A.</v>
      </c>
      <c r="AD231" s="211">
        <f t="shared" ref="AD231" si="392">+F231+R231</f>
        <v>0</v>
      </c>
      <c r="AE231" s="211">
        <f t="shared" ref="AE231" si="393">+G231+S231</f>
        <v>0</v>
      </c>
      <c r="AF231" s="220">
        <f t="shared" ref="AF231" si="394">IF(AG231=0,"N.A.",((H231*I231)+(T231*U231))/AG231)</f>
        <v>9.5866918005936412</v>
      </c>
      <c r="AG231" s="211">
        <f t="shared" ref="AG231" si="395">+I231+U231</f>
        <v>2256.578</v>
      </c>
      <c r="AH231" s="211">
        <f t="shared" ref="AH231" si="396">+J231+V231</f>
        <v>34</v>
      </c>
      <c r="AI231" s="219">
        <f t="shared" ref="AI231" si="397">IF(AJ231=0,"N.A.",((B231*C231)+(N231*O231))/AJ231)</f>
        <v>9.1136225498856174</v>
      </c>
      <c r="AJ231" s="211">
        <f t="shared" ref="AJ231" si="398">+C231+O231</f>
        <v>16669.884999999998</v>
      </c>
      <c r="AK231" s="211">
        <f t="shared" ref="AK231" si="399">+D231+P231</f>
        <v>113</v>
      </c>
      <c r="AL231" s="221">
        <f t="shared" ref="AL231" si="400">+AA231+AG231</f>
        <v>2256.578</v>
      </c>
      <c r="AM231" s="221">
        <f t="shared" ref="AM231" si="401">+AB231+AH231</f>
        <v>34</v>
      </c>
      <c r="AN231" s="297">
        <f t="shared" ref="AN231" si="402">+AD231+AJ231</f>
        <v>16669.884999999998</v>
      </c>
      <c r="AO231" s="217">
        <f t="shared" ref="AO231" si="403">+AE231+AK231</f>
        <v>113</v>
      </c>
    </row>
    <row r="232" spans="1:41" x14ac:dyDescent="0.2">
      <c r="A232" s="20" t="s">
        <v>325</v>
      </c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>
        <v>9.3819614276609489</v>
      </c>
      <c r="O232" s="211">
        <v>30837.797999999999</v>
      </c>
      <c r="P232" s="211">
        <v>225</v>
      </c>
      <c r="Q232" s="223">
        <v>0</v>
      </c>
      <c r="R232" s="211">
        <v>0</v>
      </c>
      <c r="S232" s="211">
        <v>0</v>
      </c>
      <c r="T232" s="223">
        <v>9.8668101577504572</v>
      </c>
      <c r="U232" s="211">
        <v>1827.57</v>
      </c>
      <c r="V232" s="211">
        <v>28</v>
      </c>
      <c r="W232" s="223">
        <v>0</v>
      </c>
      <c r="X232" s="211">
        <v>0</v>
      </c>
      <c r="Y232" s="211">
        <v>0</v>
      </c>
      <c r="Z232" s="214" t="str">
        <f t="shared" ref="Z232:Z233" si="404">IF(AA232=0,"N.A.",((K232*L232)+(W232*X232))/AA232)</f>
        <v>N.A.</v>
      </c>
      <c r="AA232" s="211">
        <f t="shared" ref="AA232:AA233" si="405">+L232+X232</f>
        <v>0</v>
      </c>
      <c r="AB232" s="211">
        <f t="shared" ref="AB232:AB233" si="406">+M232+Y232</f>
        <v>0</v>
      </c>
      <c r="AC232" s="219" t="str">
        <f t="shared" ref="AC232:AC233" si="407">IF(AD232=0,"N.A.",((E232*F232)+(Q232*R232))/AD232)</f>
        <v>N.A.</v>
      </c>
      <c r="AD232" s="211">
        <f t="shared" ref="AD232:AD233" si="408">+F232+R232</f>
        <v>0</v>
      </c>
      <c r="AE232" s="211">
        <f t="shared" ref="AE232:AE233" si="409">+G232+S232</f>
        <v>0</v>
      </c>
      <c r="AF232" s="220">
        <f t="shared" ref="AF232:AF233" si="410">IF(AG232=0,"N.A.",((H232*I232)+(T232*U232))/AG232)</f>
        <v>9.8668101577504572</v>
      </c>
      <c r="AG232" s="211">
        <f t="shared" ref="AG232:AG233" si="411">+I232+U232</f>
        <v>1827.57</v>
      </c>
      <c r="AH232" s="211">
        <f t="shared" ref="AH232:AH233" si="412">+J232+V232</f>
        <v>28</v>
      </c>
      <c r="AI232" s="219">
        <f t="shared" ref="AI232:AI233" si="413">IF(AJ232=0,"N.A.",((B232*C232)+(N232*O232))/AJ232)</f>
        <v>9.3819614276609489</v>
      </c>
      <c r="AJ232" s="211">
        <f t="shared" ref="AJ232:AJ233" si="414">+C232+O232</f>
        <v>30837.797999999999</v>
      </c>
      <c r="AK232" s="211">
        <f t="shared" ref="AK232:AK233" si="415">+D232+P232</f>
        <v>225</v>
      </c>
      <c r="AL232" s="221">
        <f t="shared" ref="AL232:AL233" si="416">+AA232+AG232</f>
        <v>1827.57</v>
      </c>
      <c r="AM232" s="221">
        <f t="shared" ref="AM232:AM233" si="417">+AB232+AH232</f>
        <v>28</v>
      </c>
      <c r="AN232" s="297">
        <f t="shared" ref="AN232:AN233" si="418">+AD232+AJ232</f>
        <v>30837.797999999999</v>
      </c>
      <c r="AO232" s="217">
        <f t="shared" ref="AO232:AO233" si="419">+AE232+AK232</f>
        <v>225</v>
      </c>
    </row>
    <row r="233" spans="1:41" x14ac:dyDescent="0.2">
      <c r="A233" s="20" t="s">
        <v>328</v>
      </c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>
        <v>9.2888802402329222</v>
      </c>
      <c r="O233" s="211">
        <v>12178.513999999999</v>
      </c>
      <c r="P233" s="211">
        <v>83</v>
      </c>
      <c r="Q233" s="223">
        <v>0</v>
      </c>
      <c r="R233" s="211">
        <v>0</v>
      </c>
      <c r="S233" s="211">
        <v>0</v>
      </c>
      <c r="T233" s="223">
        <v>9.5197451235644461</v>
      </c>
      <c r="U233" s="211">
        <v>1804.443</v>
      </c>
      <c r="V233" s="211">
        <v>26</v>
      </c>
      <c r="W233" s="223">
        <v>0</v>
      </c>
      <c r="X233" s="211">
        <v>0</v>
      </c>
      <c r="Y233" s="211">
        <v>0</v>
      </c>
      <c r="Z233" s="214" t="str">
        <f t="shared" si="404"/>
        <v>N.A.</v>
      </c>
      <c r="AA233" s="211">
        <f t="shared" si="405"/>
        <v>0</v>
      </c>
      <c r="AB233" s="211">
        <f t="shared" si="406"/>
        <v>0</v>
      </c>
      <c r="AC233" s="219" t="str">
        <f t="shared" si="407"/>
        <v>N.A.</v>
      </c>
      <c r="AD233" s="211">
        <f t="shared" si="408"/>
        <v>0</v>
      </c>
      <c r="AE233" s="211">
        <f t="shared" si="409"/>
        <v>0</v>
      </c>
      <c r="AF233" s="220">
        <f t="shared" si="410"/>
        <v>9.5197451235644461</v>
      </c>
      <c r="AG233" s="211">
        <f t="shared" si="411"/>
        <v>1804.443</v>
      </c>
      <c r="AH233" s="211">
        <f t="shared" si="412"/>
        <v>26</v>
      </c>
      <c r="AI233" s="219">
        <f t="shared" si="413"/>
        <v>9.2888802402329222</v>
      </c>
      <c r="AJ233" s="211">
        <f t="shared" si="414"/>
        <v>12178.513999999999</v>
      </c>
      <c r="AK233" s="211">
        <f t="shared" si="415"/>
        <v>83</v>
      </c>
      <c r="AL233" s="221">
        <f t="shared" si="416"/>
        <v>1804.443</v>
      </c>
      <c r="AM233" s="221">
        <f t="shared" si="417"/>
        <v>26</v>
      </c>
      <c r="AN233" s="297">
        <f t="shared" si="418"/>
        <v>12178.513999999999</v>
      </c>
      <c r="AO233" s="217">
        <f t="shared" si="419"/>
        <v>83</v>
      </c>
    </row>
    <row r="234" spans="1:41" x14ac:dyDescent="0.2">
      <c r="A234" s="20" t="s">
        <v>329</v>
      </c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>
        <v>9.3787145355961989</v>
      </c>
      <c r="O234" s="211">
        <v>31929.938999999998</v>
      </c>
      <c r="P234" s="211">
        <v>209</v>
      </c>
      <c r="Q234" s="223">
        <v>0</v>
      </c>
      <c r="R234" s="211">
        <v>0</v>
      </c>
      <c r="S234" s="211">
        <v>0</v>
      </c>
      <c r="T234" s="223">
        <v>9.62764229065602</v>
      </c>
      <c r="U234" s="211">
        <v>3718.5329999999999</v>
      </c>
      <c r="V234" s="211">
        <v>54</v>
      </c>
      <c r="W234" s="223">
        <v>0</v>
      </c>
      <c r="X234" s="211">
        <v>0</v>
      </c>
      <c r="Y234" s="211">
        <v>0</v>
      </c>
      <c r="Z234" s="214" t="str">
        <f t="shared" ref="Z234:Z235" si="420">IF(AA234=0,"N.A.",((K234*L234)+(W234*X234))/AA234)</f>
        <v>N.A.</v>
      </c>
      <c r="AA234" s="211">
        <f t="shared" ref="AA234:AA235" si="421">+L234+X234</f>
        <v>0</v>
      </c>
      <c r="AB234" s="211">
        <f t="shared" ref="AB234:AB235" si="422">+M234+Y234</f>
        <v>0</v>
      </c>
      <c r="AC234" s="219" t="str">
        <f t="shared" ref="AC234:AC235" si="423">IF(AD234=0,"N.A.",((E234*F234)+(Q234*R234))/AD234)</f>
        <v>N.A.</v>
      </c>
      <c r="AD234" s="211">
        <f t="shared" ref="AD234:AD235" si="424">+F234+R234</f>
        <v>0</v>
      </c>
      <c r="AE234" s="211">
        <f t="shared" ref="AE234:AE235" si="425">+G234+S234</f>
        <v>0</v>
      </c>
      <c r="AF234" s="220">
        <f t="shared" ref="AF234:AF235" si="426">IF(AG234=0,"N.A.",((H234*I234)+(T234*U234))/AG234)</f>
        <v>9.62764229065602</v>
      </c>
      <c r="AG234" s="211">
        <f t="shared" ref="AG234:AG235" si="427">+I234+U234</f>
        <v>3718.5329999999999</v>
      </c>
      <c r="AH234" s="211">
        <f t="shared" ref="AH234:AH235" si="428">+J234+V234</f>
        <v>54</v>
      </c>
      <c r="AI234" s="219">
        <f t="shared" ref="AI234:AI235" si="429">IF(AJ234=0,"N.A.",((B234*C234)+(N234*O234))/AJ234)</f>
        <v>9.3787145355961989</v>
      </c>
      <c r="AJ234" s="211">
        <f t="shared" ref="AJ234:AJ235" si="430">+C234+O234</f>
        <v>31929.938999999998</v>
      </c>
      <c r="AK234" s="211">
        <f t="shared" ref="AK234:AK235" si="431">+D234+P234</f>
        <v>209</v>
      </c>
      <c r="AL234" s="221">
        <f t="shared" ref="AL234:AL235" si="432">+AA234+AG234</f>
        <v>3718.5329999999999</v>
      </c>
      <c r="AM234" s="221">
        <f t="shared" ref="AM234:AM235" si="433">+AB234+AH234</f>
        <v>54</v>
      </c>
      <c r="AN234" s="297">
        <f t="shared" ref="AN234:AN235" si="434">+AD234+AJ234</f>
        <v>31929.938999999998</v>
      </c>
      <c r="AO234" s="217">
        <f t="shared" ref="AO234:AO235" si="435">+AE234+AK234</f>
        <v>209</v>
      </c>
    </row>
    <row r="235" spans="1:41" x14ac:dyDescent="0.2">
      <c r="A235" s="20" t="s">
        <v>330</v>
      </c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>
        <v>9.2605585004384867</v>
      </c>
      <c r="O235" s="211">
        <v>34024.932999999997</v>
      </c>
      <c r="P235" s="211">
        <v>232</v>
      </c>
      <c r="Q235" s="223">
        <v>0</v>
      </c>
      <c r="R235" s="211">
        <v>0</v>
      </c>
      <c r="S235" s="211">
        <v>0</v>
      </c>
      <c r="T235" s="223">
        <v>10.142649712132537</v>
      </c>
      <c r="U235" s="211">
        <v>3657.5859999999998</v>
      </c>
      <c r="V235" s="211">
        <v>51</v>
      </c>
      <c r="W235" s="223">
        <v>0</v>
      </c>
      <c r="X235" s="211">
        <v>0</v>
      </c>
      <c r="Y235" s="211">
        <v>0</v>
      </c>
      <c r="Z235" s="214" t="str">
        <f t="shared" si="420"/>
        <v>N.A.</v>
      </c>
      <c r="AA235" s="211">
        <f t="shared" si="421"/>
        <v>0</v>
      </c>
      <c r="AB235" s="211">
        <f t="shared" si="422"/>
        <v>0</v>
      </c>
      <c r="AC235" s="219" t="str">
        <f t="shared" si="423"/>
        <v>N.A.</v>
      </c>
      <c r="AD235" s="211">
        <f t="shared" si="424"/>
        <v>0</v>
      </c>
      <c r="AE235" s="211">
        <f t="shared" si="425"/>
        <v>0</v>
      </c>
      <c r="AF235" s="220">
        <f t="shared" si="426"/>
        <v>10.142649712132537</v>
      </c>
      <c r="AG235" s="211">
        <f t="shared" si="427"/>
        <v>3657.5859999999998</v>
      </c>
      <c r="AH235" s="211">
        <f t="shared" si="428"/>
        <v>51</v>
      </c>
      <c r="AI235" s="219">
        <f t="shared" si="429"/>
        <v>9.2605585004384867</v>
      </c>
      <c r="AJ235" s="211">
        <f t="shared" si="430"/>
        <v>34024.932999999997</v>
      </c>
      <c r="AK235" s="211">
        <f t="shared" si="431"/>
        <v>232</v>
      </c>
      <c r="AL235" s="221">
        <f t="shared" si="432"/>
        <v>3657.5859999999998</v>
      </c>
      <c r="AM235" s="221">
        <f t="shared" si="433"/>
        <v>51</v>
      </c>
      <c r="AN235" s="297">
        <f t="shared" si="434"/>
        <v>34024.932999999997</v>
      </c>
      <c r="AO235" s="217">
        <f t="shared" si="435"/>
        <v>232</v>
      </c>
    </row>
    <row r="236" spans="1:41" x14ac:dyDescent="0.2">
      <c r="A236" s="20" t="s">
        <v>332</v>
      </c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>
        <v>9.1868237053763213</v>
      </c>
      <c r="O236" s="211">
        <v>17950.138999999999</v>
      </c>
      <c r="P236" s="211">
        <v>117</v>
      </c>
      <c r="Q236" s="223">
        <v>0</v>
      </c>
      <c r="R236" s="211">
        <v>0</v>
      </c>
      <c r="S236" s="211">
        <v>0</v>
      </c>
      <c r="T236" s="223">
        <v>9.9786932507188535</v>
      </c>
      <c r="U236" s="211">
        <v>1859.5609999999999</v>
      </c>
      <c r="V236" s="211">
        <v>28</v>
      </c>
      <c r="W236" s="223">
        <v>0</v>
      </c>
      <c r="X236" s="211">
        <v>0</v>
      </c>
      <c r="Y236" s="211">
        <v>0</v>
      </c>
      <c r="Z236" s="214" t="str">
        <f t="shared" ref="Z236" si="436">IF(AA236=0,"N.A.",((K236*L236)+(W236*X236))/AA236)</f>
        <v>N.A.</v>
      </c>
      <c r="AA236" s="211">
        <f t="shared" ref="AA236" si="437">+L236+X236</f>
        <v>0</v>
      </c>
      <c r="AB236" s="211">
        <f t="shared" ref="AB236" si="438">+M236+Y236</f>
        <v>0</v>
      </c>
      <c r="AC236" s="219" t="str">
        <f t="shared" ref="AC236" si="439">IF(AD236=0,"N.A.",((E236*F236)+(Q236*R236))/AD236)</f>
        <v>N.A.</v>
      </c>
      <c r="AD236" s="211">
        <f t="shared" ref="AD236" si="440">+F236+R236</f>
        <v>0</v>
      </c>
      <c r="AE236" s="211">
        <f t="shared" ref="AE236" si="441">+G236+S236</f>
        <v>0</v>
      </c>
      <c r="AF236" s="220">
        <f t="shared" ref="AF236" si="442">IF(AG236=0,"N.A.",((H236*I236)+(T236*U236))/AG236)</f>
        <v>9.9786932507188553</v>
      </c>
      <c r="AG236" s="211">
        <f t="shared" ref="AG236" si="443">+I236+U236</f>
        <v>1859.5609999999999</v>
      </c>
      <c r="AH236" s="211">
        <f t="shared" ref="AH236" si="444">+J236+V236</f>
        <v>28</v>
      </c>
      <c r="AI236" s="219">
        <f t="shared" ref="AI236" si="445">IF(AJ236=0,"N.A.",((B236*C236)+(N236*O236))/AJ236)</f>
        <v>9.1868237053763213</v>
      </c>
      <c r="AJ236" s="211">
        <f t="shared" ref="AJ236" si="446">+C236+O236</f>
        <v>17950.138999999999</v>
      </c>
      <c r="AK236" s="211">
        <f t="shared" ref="AK236" si="447">+D236+P236</f>
        <v>117</v>
      </c>
      <c r="AL236" s="221">
        <f t="shared" ref="AL236" si="448">+AA236+AG236</f>
        <v>1859.5609999999999</v>
      </c>
      <c r="AM236" s="221">
        <f t="shared" ref="AM236" si="449">+AB236+AH236</f>
        <v>28</v>
      </c>
      <c r="AN236" s="297">
        <f t="shared" ref="AN236" si="450">+AD236+AJ236</f>
        <v>17950.138999999999</v>
      </c>
      <c r="AO236" s="217">
        <f t="shared" ref="AO236" si="451">+AE236+AK236</f>
        <v>117</v>
      </c>
    </row>
    <row r="237" spans="1:41" x14ac:dyDescent="0.2">
      <c r="A237" s="20" t="s">
        <v>333</v>
      </c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>
        <v>9.0982539694690843</v>
      </c>
      <c r="O237" s="211">
        <v>17765.663</v>
      </c>
      <c r="P237" s="211">
        <v>98</v>
      </c>
      <c r="Q237" s="223">
        <v>0</v>
      </c>
      <c r="R237" s="211">
        <v>0</v>
      </c>
      <c r="S237" s="211">
        <v>0</v>
      </c>
      <c r="T237" s="223">
        <v>9.8145792254450743</v>
      </c>
      <c r="U237" s="211">
        <v>927.99099999999999</v>
      </c>
      <c r="V237" s="211">
        <v>13</v>
      </c>
      <c r="W237" s="223">
        <v>0</v>
      </c>
      <c r="X237" s="211">
        <v>0</v>
      </c>
      <c r="Y237" s="211">
        <v>0</v>
      </c>
      <c r="Z237" s="214" t="str">
        <f t="shared" ref="Z237" si="452">IF(AA237=0,"N.A.",((K237*L237)+(W237*X237))/AA237)</f>
        <v>N.A.</v>
      </c>
      <c r="AA237" s="211">
        <f t="shared" ref="AA237" si="453">+L237+X237</f>
        <v>0</v>
      </c>
      <c r="AB237" s="211">
        <f t="shared" ref="AB237" si="454">+M237+Y237</f>
        <v>0</v>
      </c>
      <c r="AC237" s="219" t="str">
        <f t="shared" ref="AC237" si="455">IF(AD237=0,"N.A.",((E237*F237)+(Q237*R237))/AD237)</f>
        <v>N.A.</v>
      </c>
      <c r="AD237" s="211">
        <f t="shared" ref="AD237" si="456">+F237+R237</f>
        <v>0</v>
      </c>
      <c r="AE237" s="211">
        <f t="shared" ref="AE237" si="457">+G237+S237</f>
        <v>0</v>
      </c>
      <c r="AF237" s="220">
        <f t="shared" ref="AF237" si="458">IF(AG237=0,"N.A.",((H237*I237)+(T237*U237))/AG237)</f>
        <v>9.8145792254450743</v>
      </c>
      <c r="AG237" s="211">
        <f t="shared" ref="AG237" si="459">+I237+U237</f>
        <v>927.99099999999999</v>
      </c>
      <c r="AH237" s="211">
        <f t="shared" ref="AH237" si="460">+J237+V237</f>
        <v>13</v>
      </c>
      <c r="AI237" s="219">
        <f t="shared" ref="AI237" si="461">IF(AJ237=0,"N.A.",((B237*C237)+(N237*O237))/AJ237)</f>
        <v>9.0982539694690843</v>
      </c>
      <c r="AJ237" s="211">
        <f t="shared" ref="AJ237" si="462">+C237+O237</f>
        <v>17765.663</v>
      </c>
      <c r="AK237" s="211">
        <f t="shared" ref="AK237" si="463">+D237+P237</f>
        <v>98</v>
      </c>
      <c r="AL237" s="221">
        <f t="shared" ref="AL237" si="464">+AA237+AG237</f>
        <v>927.99099999999999</v>
      </c>
      <c r="AM237" s="221">
        <f t="shared" ref="AM237" si="465">+AB237+AH237</f>
        <v>13</v>
      </c>
      <c r="AN237" s="297">
        <f t="shared" ref="AN237" si="466">+AD237+AJ237</f>
        <v>17765.663</v>
      </c>
      <c r="AO237" s="217">
        <f t="shared" ref="AO237" si="467">+AE237+AK237</f>
        <v>98</v>
      </c>
    </row>
    <row r="238" spans="1:41" ht="12" customHeight="1" x14ac:dyDescent="0.2">
      <c r="A238" s="20" t="s">
        <v>334</v>
      </c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>
        <v>9.0691814295774069</v>
      </c>
      <c r="O238" s="211">
        <v>23233.956999999999</v>
      </c>
      <c r="P238" s="211">
        <v>156</v>
      </c>
      <c r="Q238" s="223">
        <v>0</v>
      </c>
      <c r="R238" s="211">
        <v>0</v>
      </c>
      <c r="S238" s="211">
        <v>0</v>
      </c>
      <c r="T238" s="223">
        <v>10.154753008906896</v>
      </c>
      <c r="U238" s="211">
        <v>2514.1190000000001</v>
      </c>
      <c r="V238" s="211">
        <v>33</v>
      </c>
      <c r="W238" s="223">
        <v>0</v>
      </c>
      <c r="X238" s="211">
        <v>0</v>
      </c>
      <c r="Y238" s="211">
        <v>0</v>
      </c>
      <c r="Z238" s="214" t="str">
        <f t="shared" ref="Z238" si="468">IF(AA238=0,"N.A.",((K238*L238)+(W238*X238))/AA238)</f>
        <v>N.A.</v>
      </c>
      <c r="AA238" s="211">
        <f t="shared" ref="AA238" si="469">+L238+X238</f>
        <v>0</v>
      </c>
      <c r="AB238" s="211">
        <f t="shared" ref="AB238" si="470">+M238+Y238</f>
        <v>0</v>
      </c>
      <c r="AC238" s="219" t="str">
        <f t="shared" ref="AC238" si="471">IF(AD238=0,"N.A.",((E238*F238)+(Q238*R238))/AD238)</f>
        <v>N.A.</v>
      </c>
      <c r="AD238" s="211">
        <f t="shared" ref="AD238" si="472">+F238+R238</f>
        <v>0</v>
      </c>
      <c r="AE238" s="211">
        <f t="shared" ref="AE238" si="473">+G238+S238</f>
        <v>0</v>
      </c>
      <c r="AF238" s="220">
        <f t="shared" ref="AF238" si="474">IF(AG238=0,"N.A.",((H238*I238)+(T238*U238))/AG238)</f>
        <v>10.154753008906896</v>
      </c>
      <c r="AG238" s="211">
        <f t="shared" ref="AG238" si="475">+I238+U238</f>
        <v>2514.1190000000001</v>
      </c>
      <c r="AH238" s="211">
        <f t="shared" ref="AH238" si="476">+J238+V238</f>
        <v>33</v>
      </c>
      <c r="AI238" s="219">
        <f t="shared" ref="AI238" si="477">IF(AJ238=0,"N.A.",((B238*C238)+(N238*O238))/AJ238)</f>
        <v>9.0691814295774069</v>
      </c>
      <c r="AJ238" s="211">
        <f t="shared" ref="AJ238" si="478">+C238+O238</f>
        <v>23233.956999999999</v>
      </c>
      <c r="AK238" s="211">
        <f t="shared" ref="AK238" si="479">+D238+P238</f>
        <v>156</v>
      </c>
      <c r="AL238" s="221">
        <f t="shared" ref="AL238" si="480">+AA238+AG238</f>
        <v>2514.1190000000001</v>
      </c>
      <c r="AM238" s="221">
        <f t="shared" ref="AM238" si="481">+AB238+AH238</f>
        <v>33</v>
      </c>
      <c r="AN238" s="297">
        <f t="shared" ref="AN238" si="482">+AD238+AJ238</f>
        <v>23233.956999999999</v>
      </c>
      <c r="AO238" s="217">
        <f t="shared" ref="AO238" si="483">+AE238+AK238</f>
        <v>156</v>
      </c>
    </row>
    <row r="239" spans="1:41" ht="12" customHeight="1" x14ac:dyDescent="0.2">
      <c r="A239" s="20" t="s">
        <v>335</v>
      </c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>
        <v>8.9201568706944254</v>
      </c>
      <c r="O239" s="211">
        <v>14942.689</v>
      </c>
      <c r="P239" s="211">
        <v>102</v>
      </c>
      <c r="Q239" s="223">
        <v>0</v>
      </c>
      <c r="R239" s="211">
        <v>0</v>
      </c>
      <c r="S239" s="211">
        <v>0</v>
      </c>
      <c r="T239" s="223">
        <v>9.5865147386046594</v>
      </c>
      <c r="U239" s="211">
        <v>1699.6859999999999</v>
      </c>
      <c r="V239" s="211">
        <v>24</v>
      </c>
      <c r="W239" s="223">
        <v>0</v>
      </c>
      <c r="X239" s="211">
        <v>0</v>
      </c>
      <c r="Y239" s="211">
        <v>0</v>
      </c>
      <c r="Z239" s="214" t="str">
        <f t="shared" ref="Z239" si="484">IF(AA239=0,"N.A.",((K239*L239)+(W239*X239))/AA239)</f>
        <v>N.A.</v>
      </c>
      <c r="AA239" s="211">
        <f t="shared" ref="AA239" si="485">+L239+X239</f>
        <v>0</v>
      </c>
      <c r="AB239" s="211">
        <f t="shared" ref="AB239" si="486">+M239+Y239</f>
        <v>0</v>
      </c>
      <c r="AC239" s="219" t="str">
        <f t="shared" ref="AC239" si="487">IF(AD239=0,"N.A.",((E239*F239)+(Q239*R239))/AD239)</f>
        <v>N.A.</v>
      </c>
      <c r="AD239" s="211">
        <f t="shared" ref="AD239" si="488">+F239+R239</f>
        <v>0</v>
      </c>
      <c r="AE239" s="211">
        <f t="shared" ref="AE239" si="489">+G239+S239</f>
        <v>0</v>
      </c>
      <c r="AF239" s="220">
        <f t="shared" ref="AF239" si="490">IF(AG239=0,"N.A.",((H239*I239)+(T239*U239))/AG239)</f>
        <v>9.5865147386046594</v>
      </c>
      <c r="AG239" s="211">
        <f t="shared" ref="AG239" si="491">+I239+U239</f>
        <v>1699.6859999999999</v>
      </c>
      <c r="AH239" s="211">
        <f t="shared" ref="AH239" si="492">+J239+V239</f>
        <v>24</v>
      </c>
      <c r="AI239" s="219">
        <f t="shared" ref="AI239" si="493">IF(AJ239=0,"N.A.",((B239*C239)+(N239*O239))/AJ239)</f>
        <v>8.9201568706944236</v>
      </c>
      <c r="AJ239" s="211">
        <f t="shared" ref="AJ239" si="494">+C239+O239</f>
        <v>14942.689</v>
      </c>
      <c r="AK239" s="211">
        <f t="shared" ref="AK239" si="495">+D239+P239</f>
        <v>102</v>
      </c>
      <c r="AL239" s="221">
        <f t="shared" ref="AL239" si="496">+AA239+AG239</f>
        <v>1699.6859999999999</v>
      </c>
      <c r="AM239" s="221">
        <f t="shared" ref="AM239" si="497">+AB239+AH239</f>
        <v>24</v>
      </c>
      <c r="AN239" s="297">
        <f t="shared" ref="AN239" si="498">+AD239+AJ239</f>
        <v>14942.689</v>
      </c>
      <c r="AO239" s="217">
        <f t="shared" ref="AO239" si="499">+AE239+AK239</f>
        <v>102</v>
      </c>
    </row>
    <row r="240" spans="1:41" ht="12" customHeight="1" x14ac:dyDescent="0.2">
      <c r="A240" s="101" t="s">
        <v>336</v>
      </c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>
        <v>8.9107614040939822</v>
      </c>
      <c r="O240" s="211">
        <v>12633.029</v>
      </c>
      <c r="P240" s="211">
        <v>83</v>
      </c>
      <c r="Q240" s="223">
        <v>0</v>
      </c>
      <c r="R240" s="211">
        <v>0</v>
      </c>
      <c r="S240" s="211">
        <v>0</v>
      </c>
      <c r="T240" s="223">
        <v>9.5810425192704294</v>
      </c>
      <c r="U240" s="211">
        <v>1367.38</v>
      </c>
      <c r="V240" s="211">
        <v>19</v>
      </c>
      <c r="W240" s="223">
        <v>0</v>
      </c>
      <c r="X240" s="211">
        <v>0</v>
      </c>
      <c r="Y240" s="211">
        <v>0</v>
      </c>
      <c r="Z240" s="214" t="str">
        <f t="shared" ref="Z240" si="500">IF(AA240=0,"N.A.",((K240*L240)+(W240*X240))/AA240)</f>
        <v>N.A.</v>
      </c>
      <c r="AA240" s="211">
        <f t="shared" ref="AA240" si="501">+L240+X240</f>
        <v>0</v>
      </c>
      <c r="AB240" s="211">
        <f t="shared" ref="AB240" si="502">+M240+Y240</f>
        <v>0</v>
      </c>
      <c r="AC240" s="219" t="str">
        <f t="shared" ref="AC240" si="503">IF(AD240=0,"N.A.",((E240*F240)+(Q240*R240))/AD240)</f>
        <v>N.A.</v>
      </c>
      <c r="AD240" s="211">
        <f t="shared" ref="AD240" si="504">+F240+R240</f>
        <v>0</v>
      </c>
      <c r="AE240" s="211">
        <f t="shared" ref="AE240" si="505">+G240+S240</f>
        <v>0</v>
      </c>
      <c r="AF240" s="220">
        <f t="shared" ref="AF240" si="506">IF(AG240=0,"N.A.",((H240*I240)+(T240*U240))/AG240)</f>
        <v>9.5810425192704294</v>
      </c>
      <c r="AG240" s="211">
        <f t="shared" ref="AG240" si="507">+I240+U240</f>
        <v>1367.38</v>
      </c>
      <c r="AH240" s="211">
        <f t="shared" ref="AH240" si="508">+J240+V240</f>
        <v>19</v>
      </c>
      <c r="AI240" s="219">
        <f t="shared" ref="AI240" si="509">IF(AJ240=0,"N.A.",((B240*C240)+(N240*O240))/AJ240)</f>
        <v>8.9107614040939822</v>
      </c>
      <c r="AJ240" s="211">
        <f t="shared" ref="AJ240" si="510">+C240+O240</f>
        <v>12633.029</v>
      </c>
      <c r="AK240" s="211">
        <f t="shared" ref="AK240" si="511">+D240+P240</f>
        <v>83</v>
      </c>
      <c r="AL240" s="221">
        <f t="shared" ref="AL240" si="512">+AA240+AG240</f>
        <v>1367.38</v>
      </c>
      <c r="AM240" s="221">
        <f t="shared" ref="AM240" si="513">+AB240+AH240</f>
        <v>19</v>
      </c>
      <c r="AN240" s="297">
        <f t="shared" ref="AN240" si="514">+AD240+AJ240</f>
        <v>12633.029</v>
      </c>
      <c r="AO240" s="217">
        <f t="shared" ref="AO240" si="515">+AE240+AK240</f>
        <v>83</v>
      </c>
    </row>
    <row r="241" spans="1:41" ht="12" customHeight="1" x14ac:dyDescent="0.2">
      <c r="A241" s="20" t="s">
        <v>337</v>
      </c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>
        <v>8.9300485595592853</v>
      </c>
      <c r="O241" s="211">
        <v>23880.365000000002</v>
      </c>
      <c r="P241" s="211">
        <v>144</v>
      </c>
      <c r="Q241" s="223">
        <v>0</v>
      </c>
      <c r="R241" s="211">
        <v>0</v>
      </c>
      <c r="S241" s="211">
        <v>0</v>
      </c>
      <c r="T241" s="223">
        <v>9.8397848000758348</v>
      </c>
      <c r="U241" s="211">
        <v>3449.5830000000001</v>
      </c>
      <c r="V241" s="211">
        <v>48</v>
      </c>
      <c r="W241" s="223">
        <v>0</v>
      </c>
      <c r="X241" s="211">
        <v>0</v>
      </c>
      <c r="Y241" s="211">
        <v>0</v>
      </c>
      <c r="Z241" s="214" t="str">
        <f t="shared" ref="Z241" si="516">IF(AA241=0,"N.A.",((K241*L241)+(W241*X241))/AA241)</f>
        <v>N.A.</v>
      </c>
      <c r="AA241" s="211">
        <f t="shared" ref="AA241" si="517">+L241+X241</f>
        <v>0</v>
      </c>
      <c r="AB241" s="211">
        <f t="shared" ref="AB241" si="518">+M241+Y241</f>
        <v>0</v>
      </c>
      <c r="AC241" s="219" t="str">
        <f t="shared" ref="AC241" si="519">IF(AD241=0,"N.A.",((E241*F241)+(Q241*R241))/AD241)</f>
        <v>N.A.</v>
      </c>
      <c r="AD241" s="211">
        <f t="shared" ref="AD241" si="520">+F241+R241</f>
        <v>0</v>
      </c>
      <c r="AE241" s="211">
        <f t="shared" ref="AE241" si="521">+G241+S241</f>
        <v>0</v>
      </c>
      <c r="AF241" s="220">
        <f t="shared" ref="AF241" si="522">IF(AG241=0,"N.A.",((H241*I241)+(T241*U241))/AG241)</f>
        <v>9.8397848000758348</v>
      </c>
      <c r="AG241" s="211">
        <f t="shared" ref="AG241" si="523">+I241+U241</f>
        <v>3449.5830000000001</v>
      </c>
      <c r="AH241" s="211">
        <f t="shared" ref="AH241" si="524">+J241+V241</f>
        <v>48</v>
      </c>
      <c r="AI241" s="219">
        <f t="shared" ref="AI241" si="525">IF(AJ241=0,"N.A.",((B241*C241)+(N241*O241))/AJ241)</f>
        <v>8.9300485595592853</v>
      </c>
      <c r="AJ241" s="211">
        <f t="shared" ref="AJ241" si="526">+C241+O241</f>
        <v>23880.365000000002</v>
      </c>
      <c r="AK241" s="211">
        <f t="shared" ref="AK241" si="527">+D241+P241</f>
        <v>144</v>
      </c>
      <c r="AL241" s="221">
        <f t="shared" ref="AL241" si="528">+AA241+AG241</f>
        <v>3449.5830000000001</v>
      </c>
      <c r="AM241" s="221">
        <f t="shared" ref="AM241" si="529">+AB241+AH241</f>
        <v>48</v>
      </c>
      <c r="AN241" s="297">
        <f t="shared" ref="AN241" si="530">+AD241+AJ241</f>
        <v>23880.365000000002</v>
      </c>
      <c r="AO241" s="217">
        <f t="shared" ref="AO241" si="531">+AE241+AK241</f>
        <v>144</v>
      </c>
    </row>
    <row r="242" spans="1:41" ht="12" customHeight="1" x14ac:dyDescent="0.2">
      <c r="A242" s="20" t="s">
        <v>338</v>
      </c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>
        <v>9.2154883106365499</v>
      </c>
      <c r="O242" s="211">
        <v>13967.912</v>
      </c>
      <c r="P242" s="211">
        <v>94</v>
      </c>
      <c r="Q242" s="223">
        <v>0</v>
      </c>
      <c r="R242" s="211">
        <v>0</v>
      </c>
      <c r="S242" s="211">
        <v>0</v>
      </c>
      <c r="T242" s="223">
        <v>9.9945431614805287</v>
      </c>
      <c r="U242" s="211">
        <v>1538.2349999999999</v>
      </c>
      <c r="V242" s="211">
        <v>23</v>
      </c>
      <c r="W242" s="223">
        <v>0</v>
      </c>
      <c r="X242" s="211">
        <v>0</v>
      </c>
      <c r="Y242" s="211">
        <v>0</v>
      </c>
      <c r="Z242" s="214" t="str">
        <f t="shared" ref="Z242" si="532">IF(AA242=0,"N.A.",((K242*L242)+(W242*X242))/AA242)</f>
        <v>N.A.</v>
      </c>
      <c r="AA242" s="211">
        <f t="shared" ref="AA242" si="533">+L242+X242</f>
        <v>0</v>
      </c>
      <c r="AB242" s="211">
        <f t="shared" ref="AB242" si="534">+M242+Y242</f>
        <v>0</v>
      </c>
      <c r="AC242" s="219" t="str">
        <f t="shared" ref="AC242" si="535">IF(AD242=0,"N.A.",((E242*F242)+(Q242*R242))/AD242)</f>
        <v>N.A.</v>
      </c>
      <c r="AD242" s="211">
        <f t="shared" ref="AD242" si="536">+F242+R242</f>
        <v>0</v>
      </c>
      <c r="AE242" s="211">
        <f t="shared" ref="AE242" si="537">+G242+S242</f>
        <v>0</v>
      </c>
      <c r="AF242" s="220">
        <f t="shared" ref="AF242" si="538">IF(AG242=0,"N.A.",((H242*I242)+(T242*U242))/AG242)</f>
        <v>9.9945431614805287</v>
      </c>
      <c r="AG242" s="211">
        <f t="shared" ref="AG242" si="539">+I242+U242</f>
        <v>1538.2349999999999</v>
      </c>
      <c r="AH242" s="211">
        <f t="shared" ref="AH242" si="540">+J242+V242</f>
        <v>23</v>
      </c>
      <c r="AI242" s="219">
        <f t="shared" ref="AI242" si="541">IF(AJ242=0,"N.A.",((B242*C242)+(N242*O242))/AJ242)</f>
        <v>9.2154883106365499</v>
      </c>
      <c r="AJ242" s="211">
        <f t="shared" ref="AJ242" si="542">+C242+O242</f>
        <v>13967.912</v>
      </c>
      <c r="AK242" s="211">
        <f t="shared" ref="AK242" si="543">+D242+P242</f>
        <v>94</v>
      </c>
      <c r="AL242" s="221">
        <f t="shared" ref="AL242" si="544">+AA242+AG242</f>
        <v>1538.2349999999999</v>
      </c>
      <c r="AM242" s="221">
        <f t="shared" ref="AM242" si="545">+AB242+AH242</f>
        <v>23</v>
      </c>
      <c r="AN242" s="297">
        <f t="shared" ref="AN242" si="546">+AD242+AJ242</f>
        <v>13967.912</v>
      </c>
      <c r="AO242" s="217">
        <f t="shared" ref="AO242" si="547">+AE242+AK242</f>
        <v>94</v>
      </c>
    </row>
    <row r="243" spans="1:41" ht="12" customHeight="1" x14ac:dyDescent="0.2">
      <c r="A243" s="20" t="s">
        <v>339</v>
      </c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>
        <v>9.1730274626864201</v>
      </c>
      <c r="O243" s="211">
        <v>8169.4120000000003</v>
      </c>
      <c r="P243" s="211">
        <v>56</v>
      </c>
      <c r="Q243" s="223">
        <v>0</v>
      </c>
      <c r="R243" s="211">
        <v>0</v>
      </c>
      <c r="S243" s="211">
        <v>0</v>
      </c>
      <c r="T243" s="223">
        <v>9.0639356294992446</v>
      </c>
      <c r="U243" s="223">
        <v>828.88900000000001</v>
      </c>
      <c r="V243" s="211">
        <v>12</v>
      </c>
      <c r="W243" s="211">
        <v>0</v>
      </c>
      <c r="X243" s="223">
        <v>0</v>
      </c>
      <c r="Y243" s="211">
        <v>0</v>
      </c>
      <c r="Z243" s="214" t="str">
        <f t="shared" ref="Z243" si="548">IF(AA243=0,"N.A.",((K243*L243)+(W243*X243))/AA243)</f>
        <v>N.A.</v>
      </c>
      <c r="AA243" s="211">
        <f t="shared" ref="AA243" si="549">+L243+X243</f>
        <v>0</v>
      </c>
      <c r="AB243" s="211">
        <f t="shared" ref="AB243" si="550">+M243+Y243</f>
        <v>0</v>
      </c>
      <c r="AC243" s="219" t="str">
        <f t="shared" ref="AC243" si="551">IF(AD243=0,"N.A.",((E243*F243)+(Q243*R243))/AD243)</f>
        <v>N.A.</v>
      </c>
      <c r="AD243" s="211">
        <f t="shared" ref="AD243" si="552">+F243+R243</f>
        <v>0</v>
      </c>
      <c r="AE243" s="211">
        <f t="shared" ref="AE243" si="553">+G243+S243</f>
        <v>0</v>
      </c>
      <c r="AF243" s="220">
        <f t="shared" ref="AF243" si="554">IF(AG243=0,"N.A.",((H243*I243)+(T243*U243))/AG243)</f>
        <v>9.0639356294992446</v>
      </c>
      <c r="AG243" s="211">
        <f t="shared" ref="AG243" si="555">+I243+U243</f>
        <v>828.88900000000001</v>
      </c>
      <c r="AH243" s="211">
        <f t="shared" ref="AH243" si="556">+J243+V243</f>
        <v>12</v>
      </c>
      <c r="AI243" s="219">
        <f t="shared" ref="AI243" si="557">IF(AJ243=0,"N.A.",((B243*C243)+(N243*O243))/AJ243)</f>
        <v>9.1730274626864201</v>
      </c>
      <c r="AJ243" s="211">
        <f t="shared" ref="AJ243" si="558">+C243+O243</f>
        <v>8169.4120000000003</v>
      </c>
      <c r="AK243" s="211">
        <f t="shared" ref="AK243" si="559">+D243+P243</f>
        <v>56</v>
      </c>
      <c r="AL243" s="221">
        <f t="shared" ref="AL243" si="560">+AA243+AG243</f>
        <v>828.88900000000001</v>
      </c>
      <c r="AM243" s="221">
        <f t="shared" ref="AM243" si="561">+AB243+AH243</f>
        <v>12</v>
      </c>
      <c r="AN243" s="297">
        <f t="shared" ref="AN243" si="562">+AD243+AJ243</f>
        <v>8169.4120000000003</v>
      </c>
      <c r="AO243" s="217">
        <f t="shared" ref="AO243" si="563">+AE243+AK243</f>
        <v>56</v>
      </c>
    </row>
    <row r="244" spans="1:41" ht="12" customHeight="1" x14ac:dyDescent="0.2">
      <c r="A244" s="20" t="s">
        <v>340</v>
      </c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>
        <v>8.7802724894427637</v>
      </c>
      <c r="O244" s="211">
        <v>21613.608</v>
      </c>
      <c r="P244" s="211">
        <v>138</v>
      </c>
      <c r="Q244" s="223">
        <v>0</v>
      </c>
      <c r="R244" s="211">
        <v>0</v>
      </c>
      <c r="S244" s="211">
        <v>0</v>
      </c>
      <c r="T244" s="223">
        <v>9.841629939245065</v>
      </c>
      <c r="U244" s="223">
        <v>2257.759</v>
      </c>
      <c r="V244" s="211">
        <v>31</v>
      </c>
      <c r="W244" s="211">
        <v>0</v>
      </c>
      <c r="X244" s="223">
        <v>0</v>
      </c>
      <c r="Y244" s="211">
        <v>0</v>
      </c>
      <c r="Z244" s="214" t="str">
        <f t="shared" ref="Z244" si="564">IF(AA244=0,"N.A.",((K244*L244)+(W244*X244))/AA244)</f>
        <v>N.A.</v>
      </c>
      <c r="AA244" s="211">
        <f t="shared" ref="AA244" si="565">+L244+X244</f>
        <v>0</v>
      </c>
      <c r="AB244" s="211">
        <f t="shared" ref="AB244" si="566">+M244+Y244</f>
        <v>0</v>
      </c>
      <c r="AC244" s="219" t="str">
        <f t="shared" ref="AC244" si="567">IF(AD244=0,"N.A.",((E244*F244)+(Q244*R244))/AD244)</f>
        <v>N.A.</v>
      </c>
      <c r="AD244" s="211">
        <f t="shared" ref="AD244" si="568">+F244+R244</f>
        <v>0</v>
      </c>
      <c r="AE244" s="211">
        <f t="shared" ref="AE244" si="569">+G244+S244</f>
        <v>0</v>
      </c>
      <c r="AF244" s="220">
        <f t="shared" ref="AF244" si="570">IF(AG244=0,"N.A.",((H244*I244)+(T244*U244))/AG244)</f>
        <v>9.841629939245065</v>
      </c>
      <c r="AG244" s="211">
        <f t="shared" ref="AG244" si="571">+I244+U244</f>
        <v>2257.759</v>
      </c>
      <c r="AH244" s="211">
        <f t="shared" ref="AH244" si="572">+J244+V244</f>
        <v>31</v>
      </c>
      <c r="AI244" s="219">
        <f t="shared" ref="AI244" si="573">IF(AJ244=0,"N.A.",((B244*C244)+(N244*O244))/AJ244)</f>
        <v>8.7802724894427637</v>
      </c>
      <c r="AJ244" s="211">
        <f t="shared" ref="AJ244" si="574">+C244+O244</f>
        <v>21613.608</v>
      </c>
      <c r="AK244" s="211">
        <f t="shared" ref="AK244" si="575">+D244+P244</f>
        <v>138</v>
      </c>
      <c r="AL244" s="221">
        <f t="shared" ref="AL244" si="576">+AA244+AG244</f>
        <v>2257.759</v>
      </c>
      <c r="AM244" s="221">
        <f t="shared" ref="AM244" si="577">+AB244+AH244</f>
        <v>31</v>
      </c>
      <c r="AN244" s="297">
        <f t="shared" ref="AN244" si="578">+AD244+AJ244</f>
        <v>21613.608</v>
      </c>
      <c r="AO244" s="217">
        <f t="shared" ref="AO244" si="579">+AE244+AK244</f>
        <v>138</v>
      </c>
    </row>
    <row r="245" spans="1:41" ht="12" customHeight="1" x14ac:dyDescent="0.2">
      <c r="A245" s="20" t="s">
        <v>341</v>
      </c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>
        <v>8.7903374829243042</v>
      </c>
      <c r="O245" s="211">
        <v>2411.3220000000001</v>
      </c>
      <c r="P245" s="211">
        <v>16</v>
      </c>
      <c r="Q245" s="223">
        <v>0</v>
      </c>
      <c r="R245" s="211">
        <v>0</v>
      </c>
      <c r="S245" s="211">
        <v>0</v>
      </c>
      <c r="T245" s="223">
        <v>9.202341874552765</v>
      </c>
      <c r="U245" s="223">
        <v>3581.7289999999998</v>
      </c>
      <c r="V245" s="211">
        <v>25</v>
      </c>
      <c r="W245" s="211">
        <v>0</v>
      </c>
      <c r="X245" s="223">
        <v>0</v>
      </c>
      <c r="Y245" s="211">
        <v>0</v>
      </c>
      <c r="Z245" s="214" t="str">
        <f t="shared" ref="Z245" si="580">IF(AA245=0,"N.A.",((K245*L245)+(W245*X245))/AA245)</f>
        <v>N.A.</v>
      </c>
      <c r="AA245" s="211">
        <f t="shared" ref="AA245" si="581">+L245+X245</f>
        <v>0</v>
      </c>
      <c r="AB245" s="211">
        <f t="shared" ref="AB245" si="582">+M245+Y245</f>
        <v>0</v>
      </c>
      <c r="AC245" s="219" t="str">
        <f t="shared" ref="AC245" si="583">IF(AD245=0,"N.A.",((E245*F245)+(Q245*R245))/AD245)</f>
        <v>N.A.</v>
      </c>
      <c r="AD245" s="211">
        <f t="shared" ref="AD245" si="584">+F245+R245</f>
        <v>0</v>
      </c>
      <c r="AE245" s="211">
        <f t="shared" ref="AE245" si="585">+G245+S245</f>
        <v>0</v>
      </c>
      <c r="AF245" s="220">
        <f t="shared" ref="AF245" si="586">IF(AG245=0,"N.A.",((H245*I245)+(T245*U245))/AG245)</f>
        <v>9.202341874552765</v>
      </c>
      <c r="AG245" s="211">
        <f t="shared" ref="AG245" si="587">+I245+U245</f>
        <v>3581.7289999999998</v>
      </c>
      <c r="AH245" s="211">
        <f t="shared" ref="AH245" si="588">+J245+V245</f>
        <v>25</v>
      </c>
      <c r="AI245" s="219">
        <f t="shared" ref="AI245" si="589">IF(AJ245=0,"N.A.",((B245*C245)+(N245*O245))/AJ245)</f>
        <v>8.7903374829243042</v>
      </c>
      <c r="AJ245" s="211">
        <f t="shared" ref="AJ245" si="590">+C245+O245</f>
        <v>2411.3220000000001</v>
      </c>
      <c r="AK245" s="211">
        <f t="shared" ref="AK245" si="591">+D245+P245</f>
        <v>16</v>
      </c>
      <c r="AL245" s="221">
        <f t="shared" ref="AL245" si="592">+AA245+AG245</f>
        <v>3581.7289999999998</v>
      </c>
      <c r="AM245" s="221">
        <f t="shared" ref="AM245" si="593">+AB245+AH245</f>
        <v>25</v>
      </c>
      <c r="AN245" s="297">
        <f t="shared" ref="AN245" si="594">+AD245+AJ245</f>
        <v>2411.3220000000001</v>
      </c>
      <c r="AO245" s="217">
        <f t="shared" ref="AO245" si="595">+AE245+AK245</f>
        <v>16</v>
      </c>
    </row>
    <row r="246" spans="1:41" ht="12" customHeight="1" x14ac:dyDescent="0.2">
      <c r="A246" s="20" t="s">
        <v>329</v>
      </c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>
        <v>9.2599041116053318</v>
      </c>
      <c r="O246" s="211">
        <v>7799.4840000000004</v>
      </c>
      <c r="P246" s="211">
        <v>56</v>
      </c>
      <c r="Q246" s="223">
        <v>0</v>
      </c>
      <c r="R246" s="211">
        <v>0</v>
      </c>
      <c r="S246" s="211">
        <v>0</v>
      </c>
      <c r="T246" s="223">
        <v>9.0922155336573223</v>
      </c>
      <c r="U246" s="223">
        <v>8577.6579999999994</v>
      </c>
      <c r="V246" s="211">
        <v>53</v>
      </c>
      <c r="W246" s="211">
        <v>0</v>
      </c>
      <c r="X246" s="223">
        <v>0</v>
      </c>
      <c r="Y246" s="211">
        <v>0</v>
      </c>
      <c r="Z246" s="214" t="str">
        <f t="shared" ref="Z246" si="596">IF(AA246=0,"N.A.",((K246*L246)+(W246*X246))/AA246)</f>
        <v>N.A.</v>
      </c>
      <c r="AA246" s="211">
        <f t="shared" ref="AA246" si="597">+L246+X246</f>
        <v>0</v>
      </c>
      <c r="AB246" s="211">
        <f t="shared" ref="AB246" si="598">+M246+Y246</f>
        <v>0</v>
      </c>
      <c r="AC246" s="219" t="str">
        <f t="shared" ref="AC246" si="599">IF(AD246=0,"N.A.",((E246*F246)+(Q246*R246))/AD246)</f>
        <v>N.A.</v>
      </c>
      <c r="AD246" s="211">
        <f t="shared" ref="AD246" si="600">+F246+R246</f>
        <v>0</v>
      </c>
      <c r="AE246" s="211">
        <f t="shared" ref="AE246" si="601">+G246+S246</f>
        <v>0</v>
      </c>
      <c r="AF246" s="220">
        <f t="shared" ref="AF246" si="602">IF(AG246=0,"N.A.",((H246*I246)+(T246*U246))/AG246)</f>
        <v>9.0922155336573223</v>
      </c>
      <c r="AG246" s="211">
        <f t="shared" ref="AG246" si="603">+I246+U246</f>
        <v>8577.6579999999994</v>
      </c>
      <c r="AH246" s="211">
        <f t="shared" ref="AH246" si="604">+J246+V246</f>
        <v>53</v>
      </c>
      <c r="AI246" s="219">
        <f t="shared" ref="AI246" si="605">IF(AJ246=0,"N.A.",((B246*C246)+(N246*O246))/AJ246)</f>
        <v>9.2599041116053318</v>
      </c>
      <c r="AJ246" s="211">
        <f t="shared" ref="AJ246" si="606">+C246+O246</f>
        <v>7799.4840000000004</v>
      </c>
      <c r="AK246" s="211">
        <f t="shared" ref="AK246" si="607">+D246+P246</f>
        <v>56</v>
      </c>
      <c r="AL246" s="221">
        <f t="shared" ref="AL246" si="608">+AA246+AG246</f>
        <v>8577.6579999999994</v>
      </c>
      <c r="AM246" s="221">
        <f t="shared" ref="AM246" si="609">+AB246+AH246</f>
        <v>53</v>
      </c>
      <c r="AN246" s="297">
        <f t="shared" ref="AN246" si="610">+AD246+AJ246</f>
        <v>7799.4840000000004</v>
      </c>
      <c r="AO246" s="217">
        <f t="shared" ref="AO246" si="611">+AE246+AK246</f>
        <v>56</v>
      </c>
    </row>
    <row r="247" spans="1:41" ht="12" customHeight="1" x14ac:dyDescent="0.2">
      <c r="A247" s="20" t="s">
        <v>343</v>
      </c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>
        <v>9.0186127816538875</v>
      </c>
      <c r="O247" s="211">
        <v>15974.349</v>
      </c>
      <c r="P247" s="211">
        <v>107</v>
      </c>
      <c r="Q247" s="223">
        <v>0</v>
      </c>
      <c r="R247" s="211">
        <v>0</v>
      </c>
      <c r="S247" s="211">
        <v>0</v>
      </c>
      <c r="T247" s="223">
        <v>9.5337182529258993</v>
      </c>
      <c r="U247" s="223">
        <v>5021.4470000000001</v>
      </c>
      <c r="V247" s="211">
        <v>41</v>
      </c>
      <c r="W247" s="211">
        <v>0</v>
      </c>
      <c r="X247" s="223">
        <v>0</v>
      </c>
      <c r="Y247" s="211">
        <v>0</v>
      </c>
      <c r="Z247" s="214" t="str">
        <f t="shared" ref="Z247" si="612">IF(AA247=0,"N.A.",((K247*L247)+(W247*X247))/AA247)</f>
        <v>N.A.</v>
      </c>
      <c r="AA247" s="211">
        <f t="shared" ref="AA247" si="613">+L247+X247</f>
        <v>0</v>
      </c>
      <c r="AB247" s="211">
        <f t="shared" ref="AB247" si="614">+M247+Y247</f>
        <v>0</v>
      </c>
      <c r="AC247" s="219" t="str">
        <f t="shared" ref="AC247" si="615">IF(AD247=0,"N.A.",((E247*F247)+(Q247*R247))/AD247)</f>
        <v>N.A.</v>
      </c>
      <c r="AD247" s="211">
        <f t="shared" ref="AD247" si="616">+F247+R247</f>
        <v>0</v>
      </c>
      <c r="AE247" s="211">
        <f t="shared" ref="AE247" si="617">+G247+S247</f>
        <v>0</v>
      </c>
      <c r="AF247" s="220">
        <f t="shared" ref="AF247" si="618">IF(AG247=0,"N.A.",((H247*I247)+(T247*U247))/AG247)</f>
        <v>9.5337182529258993</v>
      </c>
      <c r="AG247" s="211">
        <f t="shared" ref="AG247" si="619">+I247+U247</f>
        <v>5021.4470000000001</v>
      </c>
      <c r="AH247" s="211">
        <f t="shared" ref="AH247" si="620">+J247+V247</f>
        <v>41</v>
      </c>
      <c r="AI247" s="219">
        <f t="shared" ref="AI247" si="621">IF(AJ247=0,"N.A.",((B247*C247)+(N247*O247))/AJ247)</f>
        <v>9.0186127816538875</v>
      </c>
      <c r="AJ247" s="211">
        <f t="shared" ref="AJ247" si="622">+C247+O247</f>
        <v>15974.349</v>
      </c>
      <c r="AK247" s="211">
        <f t="shared" ref="AK247" si="623">+D247+P247</f>
        <v>107</v>
      </c>
      <c r="AL247" s="221">
        <f t="shared" ref="AL247" si="624">+AA247+AG247</f>
        <v>5021.4470000000001</v>
      </c>
      <c r="AM247" s="221">
        <f t="shared" ref="AM247" si="625">+AB247+AH247</f>
        <v>41</v>
      </c>
      <c r="AN247" s="297">
        <f t="shared" ref="AN247" si="626">+AD247+AJ247</f>
        <v>15974.349</v>
      </c>
      <c r="AO247" s="217">
        <f t="shared" ref="AO247" si="627">+AE247+AK247</f>
        <v>107</v>
      </c>
    </row>
    <row r="248" spans="1:41" ht="12" customHeight="1" x14ac:dyDescent="0.2">
      <c r="A248" s="20" t="s">
        <v>345</v>
      </c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>
        <v>9.2030719321483794</v>
      </c>
      <c r="O248" s="211">
        <v>14813.029</v>
      </c>
      <c r="P248" s="211">
        <v>88</v>
      </c>
      <c r="Q248" s="223">
        <v>0</v>
      </c>
      <c r="R248" s="211">
        <v>0</v>
      </c>
      <c r="S248" s="211">
        <v>0</v>
      </c>
      <c r="T248" s="223">
        <v>10.077851741871013</v>
      </c>
      <c r="U248" s="223">
        <v>842.57100000000003</v>
      </c>
      <c r="V248" s="211">
        <v>11</v>
      </c>
      <c r="W248" s="211">
        <v>0</v>
      </c>
      <c r="X248" s="223">
        <v>0</v>
      </c>
      <c r="Y248" s="211">
        <v>0</v>
      </c>
      <c r="Z248" s="214" t="str">
        <f t="shared" ref="Z248" si="628">IF(AA248=0,"N.A.",((K248*L248)+(W248*X248))/AA248)</f>
        <v>N.A.</v>
      </c>
      <c r="AA248" s="211">
        <f t="shared" ref="AA248" si="629">+L248+X248</f>
        <v>0</v>
      </c>
      <c r="AB248" s="211">
        <f t="shared" ref="AB248" si="630">+M248+Y248</f>
        <v>0</v>
      </c>
      <c r="AC248" s="219" t="str">
        <f t="shared" ref="AC248" si="631">IF(AD248=0,"N.A.",((E248*F248)+(Q248*R248))/AD248)</f>
        <v>N.A.</v>
      </c>
      <c r="AD248" s="211">
        <f t="shared" ref="AD248" si="632">+F248+R248</f>
        <v>0</v>
      </c>
      <c r="AE248" s="211">
        <f t="shared" ref="AE248" si="633">+G248+S248</f>
        <v>0</v>
      </c>
      <c r="AF248" s="220">
        <f t="shared" ref="AF248" si="634">IF(AG248=0,"N.A.",((H248*I248)+(T248*U248))/AG248)</f>
        <v>10.077851741871012</v>
      </c>
      <c r="AG248" s="211">
        <f t="shared" ref="AG248" si="635">+I248+U248</f>
        <v>842.57100000000003</v>
      </c>
      <c r="AH248" s="211">
        <f t="shared" ref="AH248" si="636">+J248+V248</f>
        <v>11</v>
      </c>
      <c r="AI248" s="219">
        <f t="shared" ref="AI248" si="637">IF(AJ248=0,"N.A.",((B248*C248)+(N248*O248))/AJ248)</f>
        <v>9.2030719321483794</v>
      </c>
      <c r="AJ248" s="211">
        <f t="shared" ref="AJ248" si="638">+C248+O248</f>
        <v>14813.029</v>
      </c>
      <c r="AK248" s="211">
        <f t="shared" ref="AK248" si="639">+D248+P248</f>
        <v>88</v>
      </c>
      <c r="AL248" s="221">
        <f t="shared" ref="AL248" si="640">+AA248+AG248</f>
        <v>842.57100000000003</v>
      </c>
      <c r="AM248" s="221">
        <f t="shared" ref="AM248" si="641">+AB248+AH248</f>
        <v>11</v>
      </c>
      <c r="AN248" s="297">
        <f t="shared" ref="AN248" si="642">+AD248+AJ248</f>
        <v>14813.029</v>
      </c>
      <c r="AO248" s="217">
        <f t="shared" ref="AO248" si="643">+AE248+AK248</f>
        <v>88</v>
      </c>
    </row>
    <row r="249" spans="1:41" ht="12" customHeight="1" x14ac:dyDescent="0.2">
      <c r="A249" s="20" t="s">
        <v>346</v>
      </c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>
        <v>9.1101669042528783</v>
      </c>
      <c r="O249" s="211">
        <v>13694.678</v>
      </c>
      <c r="P249" s="211">
        <v>74</v>
      </c>
      <c r="Q249" s="223">
        <v>0</v>
      </c>
      <c r="R249" s="211">
        <v>0</v>
      </c>
      <c r="S249" s="211">
        <v>0</v>
      </c>
      <c r="T249" s="223">
        <v>10.454738276972854</v>
      </c>
      <c r="U249" s="223">
        <v>1258.5060000000001</v>
      </c>
      <c r="V249" s="211">
        <v>17</v>
      </c>
      <c r="W249" s="211">
        <v>0</v>
      </c>
      <c r="X249" s="223">
        <v>0</v>
      </c>
      <c r="Y249" s="211">
        <v>0</v>
      </c>
      <c r="Z249" s="214" t="str">
        <f t="shared" ref="Z249" si="644">IF(AA249=0,"N.A.",((K249*L249)+(W249*X249))/AA249)</f>
        <v>N.A.</v>
      </c>
      <c r="AA249" s="211">
        <f t="shared" ref="AA249" si="645">+L249+X249</f>
        <v>0</v>
      </c>
      <c r="AB249" s="211">
        <f t="shared" ref="AB249" si="646">+M249+Y249</f>
        <v>0</v>
      </c>
      <c r="AC249" s="219" t="str">
        <f t="shared" ref="AC249" si="647">IF(AD249=0,"N.A.",((E249*F249)+(Q249*R249))/AD249)</f>
        <v>N.A.</v>
      </c>
      <c r="AD249" s="211">
        <f t="shared" ref="AD249" si="648">+F249+R249</f>
        <v>0</v>
      </c>
      <c r="AE249" s="211">
        <f t="shared" ref="AE249" si="649">+G249+S249</f>
        <v>0</v>
      </c>
      <c r="AF249" s="220">
        <f t="shared" ref="AF249" si="650">IF(AG249=0,"N.A.",((H249*I249)+(T249*U249))/AG249)</f>
        <v>10.454738276972854</v>
      </c>
      <c r="AG249" s="211">
        <f t="shared" ref="AG249" si="651">+I249+U249</f>
        <v>1258.5060000000001</v>
      </c>
      <c r="AH249" s="211">
        <f t="shared" ref="AH249" si="652">+J249+V249</f>
        <v>17</v>
      </c>
      <c r="AI249" s="219">
        <f t="shared" ref="AI249" si="653">IF(AJ249=0,"N.A.",((B249*C249)+(N249*O249))/AJ249)</f>
        <v>9.1101669042528783</v>
      </c>
      <c r="AJ249" s="211">
        <f t="shared" ref="AJ249" si="654">+C249+O249</f>
        <v>13694.678</v>
      </c>
      <c r="AK249" s="211">
        <f t="shared" ref="AK249" si="655">+D249+P249</f>
        <v>74</v>
      </c>
      <c r="AL249" s="221">
        <f t="shared" ref="AL249" si="656">+AA249+AG249</f>
        <v>1258.5060000000001</v>
      </c>
      <c r="AM249" s="221">
        <f t="shared" ref="AM249" si="657">+AB249+AH249</f>
        <v>17</v>
      </c>
      <c r="AN249" s="297">
        <f t="shared" ref="AN249" si="658">+AD249+AJ249</f>
        <v>13694.678</v>
      </c>
      <c r="AO249" s="217">
        <f t="shared" ref="AO249" si="659">+AE249+AK249</f>
        <v>74</v>
      </c>
    </row>
  </sheetData>
  <mergeCells count="18">
    <mergeCell ref="AL4:AO4"/>
    <mergeCell ref="AL5:AM5"/>
    <mergeCell ref="AN5:AO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  <mergeCell ref="A4:A6"/>
    <mergeCell ref="B4:D5"/>
    <mergeCell ref="E4:G5"/>
    <mergeCell ref="H4:J5"/>
    <mergeCell ref="K4:M5"/>
  </mergeCells>
  <phoneticPr fontId="3" type="noConversion"/>
  <pageMargins left="0.75" right="0.75" top="1" bottom="1" header="0" footer="0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I46"/>
  <sheetViews>
    <sheetView workbookViewId="0">
      <pane xSplit="1" ySplit="5" topLeftCell="N22" activePane="bottomRight" state="frozen"/>
      <selection sqref="A1:IV65536"/>
      <selection pane="topRight" sqref="A1:IV65536"/>
      <selection pane="bottomLeft" sqref="A1:IV65536"/>
      <selection pane="bottomRight" activeCell="W3" sqref="W3"/>
    </sheetView>
  </sheetViews>
  <sheetFormatPr baseColWidth="10" defaultRowHeight="12.75" x14ac:dyDescent="0.2"/>
  <cols>
    <col min="1" max="1" width="23.5703125" customWidth="1"/>
    <col min="3" max="3" width="17.5703125" customWidth="1"/>
    <col min="5" max="5" width="22" customWidth="1"/>
    <col min="7" max="7" width="15.7109375" customWidth="1"/>
    <col min="9" max="9" width="14.140625" customWidth="1"/>
    <col min="11" max="11" width="14.7109375" customWidth="1"/>
    <col min="13" max="13" width="14.28515625" customWidth="1"/>
    <col min="15" max="15" width="14.85546875" customWidth="1"/>
    <col min="17" max="17" width="16.42578125" customWidth="1"/>
    <col min="19" max="19" width="14.5703125" customWidth="1"/>
  </cols>
  <sheetData>
    <row r="1" spans="1:28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81"/>
      <c r="W1" s="62"/>
      <c r="X1" s="37"/>
      <c r="Y1" s="62"/>
      <c r="Z1" s="9"/>
      <c r="AA1" s="67"/>
      <c r="AB1" s="68"/>
    </row>
    <row r="2" spans="1:28" x14ac:dyDescent="0.2">
      <c r="A2" s="1" t="s">
        <v>0</v>
      </c>
      <c r="C2" s="3"/>
      <c r="D2" s="11"/>
      <c r="E2" s="189">
        <v>1000</v>
      </c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8" x14ac:dyDescent="0.2">
      <c r="A3" s="15"/>
      <c r="B3" s="15"/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8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8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8" ht="13.5" thickBot="1" x14ac:dyDescent="0.25">
      <c r="A6" s="39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41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8" x14ac:dyDescent="0.2">
      <c r="A7" s="26" t="s">
        <v>20</v>
      </c>
      <c r="B7" s="40"/>
      <c r="C7" s="17"/>
      <c r="D7" s="40"/>
      <c r="E7" s="17"/>
      <c r="F7" s="40"/>
      <c r="G7" s="17"/>
      <c r="H7" s="40"/>
      <c r="I7" s="17"/>
      <c r="J7" s="35">
        <v>13</v>
      </c>
      <c r="K7" s="17">
        <v>92.691999999999993</v>
      </c>
      <c r="L7" s="35">
        <v>10.800839955972494</v>
      </c>
      <c r="M7" s="17">
        <v>198.05799999999999</v>
      </c>
      <c r="N7" s="19"/>
      <c r="O7" s="17"/>
      <c r="P7" s="35">
        <v>11</v>
      </c>
      <c r="Q7" s="37">
        <v>99.778000000000006</v>
      </c>
      <c r="R7" s="28">
        <f>+((H7*I7)+(P7*Q7))/S7</f>
        <v>11</v>
      </c>
      <c r="S7" s="37">
        <f>+I7+Q7</f>
        <v>99.778000000000006</v>
      </c>
      <c r="T7" s="28">
        <f>+((D7*E7)+(L7*M7))/U7</f>
        <v>10.800839955972492</v>
      </c>
      <c r="U7" s="37">
        <f>+E7+M7</f>
        <v>198.05799999999999</v>
      </c>
      <c r="V7" s="64" t="str">
        <f>IF(W7=0,"N.A.",((F7*G7)+(N7*O7))/W7)</f>
        <v>N.A.</v>
      </c>
      <c r="W7" s="37">
        <f>+G7+O7</f>
        <v>0</v>
      </c>
      <c r="X7" s="62">
        <f>IF(Y7=0,"N.A.",((B7*C7)+(J7*K7))/Y7)</f>
        <v>13</v>
      </c>
      <c r="Y7" s="9">
        <f>+C7+K7</f>
        <v>92.691999999999993</v>
      </c>
      <c r="Z7" s="67">
        <f>+S7+W7</f>
        <v>99.778000000000006</v>
      </c>
      <c r="AA7" s="68">
        <f>+U7+Y7</f>
        <v>290.75</v>
      </c>
    </row>
    <row r="8" spans="1:28" x14ac:dyDescent="0.2">
      <c r="A8" s="26" t="s">
        <v>21</v>
      </c>
      <c r="B8" s="19"/>
      <c r="C8" s="17"/>
      <c r="D8" s="19"/>
      <c r="E8" s="17"/>
      <c r="F8" s="19"/>
      <c r="G8" s="17"/>
      <c r="H8" s="19"/>
      <c r="I8" s="17"/>
      <c r="J8" s="19"/>
      <c r="K8" s="17"/>
      <c r="L8" s="35">
        <v>13.9</v>
      </c>
      <c r="M8" s="17">
        <v>67</v>
      </c>
      <c r="N8" s="19"/>
      <c r="O8" s="17"/>
      <c r="P8" s="35">
        <v>11</v>
      </c>
      <c r="Q8" s="37">
        <v>11.27</v>
      </c>
      <c r="R8" s="28">
        <f>+((H8*I8)+(P8*Q8))/S8</f>
        <v>11</v>
      </c>
      <c r="S8" s="37">
        <f>+I8+Q8</f>
        <v>11.27</v>
      </c>
      <c r="T8" s="28">
        <f>+((D8*E8)+(L8*M8))/U8</f>
        <v>13.9</v>
      </c>
      <c r="U8" s="37">
        <f>+E8+M8</f>
        <v>67</v>
      </c>
      <c r="V8" s="64" t="str">
        <f>IF(W8=0,"N.A.",((F8*G8)+(N8*O8))/W8)</f>
        <v>N.A.</v>
      </c>
      <c r="W8" s="37">
        <f>+G8+O8</f>
        <v>0</v>
      </c>
      <c r="X8" s="62" t="str">
        <f>IF(Y8=0,"N.A.",((B8*C8)+(J8*K8))/Y8)</f>
        <v>N.A.</v>
      </c>
      <c r="Y8" s="9">
        <f>+C8+K8</f>
        <v>0</v>
      </c>
      <c r="Z8" s="67">
        <f>+S8+W8</f>
        <v>11.27</v>
      </c>
      <c r="AA8" s="68">
        <f>+U8+Y8</f>
        <v>67</v>
      </c>
    </row>
    <row r="9" spans="1:28" x14ac:dyDescent="0.2">
      <c r="A9" s="26" t="s">
        <v>22</v>
      </c>
      <c r="B9" s="19"/>
      <c r="C9" s="17"/>
      <c r="D9" s="19"/>
      <c r="E9" s="17"/>
      <c r="F9" s="19"/>
      <c r="G9" s="17"/>
      <c r="H9" s="19"/>
      <c r="I9" s="17"/>
      <c r="J9" s="19"/>
      <c r="K9" s="17"/>
      <c r="L9" s="35">
        <v>13.9</v>
      </c>
      <c r="M9" s="17">
        <v>431.339</v>
      </c>
      <c r="N9" s="19"/>
      <c r="O9" s="17"/>
      <c r="P9" s="35">
        <v>11</v>
      </c>
      <c r="Q9" s="37">
        <v>56.779000000000003</v>
      </c>
      <c r="R9" s="28">
        <f>+((H9*I9)+(P9*Q9))/S9</f>
        <v>11</v>
      </c>
      <c r="S9" s="37">
        <f>+I9+Q9</f>
        <v>56.779000000000003</v>
      </c>
      <c r="T9" s="28">
        <f>+((D9*E9)+(L9*M9))/U9</f>
        <v>13.9</v>
      </c>
      <c r="U9" s="37">
        <f>+E9+M9</f>
        <v>431.339</v>
      </c>
      <c r="V9" s="64" t="str">
        <f>IF(W9=0,"N.A.",((F9*G9)+(N9*O9))/W9)</f>
        <v>N.A.</v>
      </c>
      <c r="W9" s="37">
        <f>+G9+O9</f>
        <v>0</v>
      </c>
      <c r="X9" s="62" t="str">
        <f>IF(Y9=0,"N.A.",((B9*C9)+(J9*K9))/Y9)</f>
        <v>N.A.</v>
      </c>
      <c r="Y9" s="9">
        <f>+C9+K9</f>
        <v>0</v>
      </c>
      <c r="Z9" s="67">
        <f>+S9+W9</f>
        <v>56.779000000000003</v>
      </c>
      <c r="AA9" s="68">
        <f>+U9+Y9</f>
        <v>431.339</v>
      </c>
    </row>
    <row r="10" spans="1:28" x14ac:dyDescent="0.2">
      <c r="A10" s="26" t="s">
        <v>23</v>
      </c>
      <c r="B10" s="19"/>
      <c r="C10" s="17"/>
      <c r="D10" s="19"/>
      <c r="E10" s="17"/>
      <c r="F10" s="19"/>
      <c r="G10" s="17"/>
      <c r="H10" s="19"/>
      <c r="I10" s="17"/>
      <c r="J10" s="19"/>
      <c r="K10" s="17"/>
      <c r="L10" s="35">
        <v>13.9</v>
      </c>
      <c r="M10" s="17">
        <v>310.7</v>
      </c>
      <c r="N10" s="19"/>
      <c r="O10" s="17"/>
      <c r="P10" s="35">
        <v>11</v>
      </c>
      <c r="Q10" s="37">
        <v>42.2</v>
      </c>
      <c r="R10" s="28">
        <f>+((H10*I10)+(P10*Q10))/S10</f>
        <v>11</v>
      </c>
      <c r="S10" s="37">
        <f>+I10+Q10</f>
        <v>42.2</v>
      </c>
      <c r="T10" s="28">
        <f>+((D10*E10)+(L10*M10))/U10</f>
        <v>13.899999999999999</v>
      </c>
      <c r="U10" s="37">
        <f>+E10+M10</f>
        <v>310.7</v>
      </c>
      <c r="V10" s="64" t="str">
        <f>IF(W10=0,"N.A.",((F10*G10)+(N10*O10))/W10)</f>
        <v>N.A.</v>
      </c>
      <c r="W10" s="37">
        <f>+G10+O10</f>
        <v>0</v>
      </c>
      <c r="X10" s="62" t="str">
        <f>IF(Y10=0,"N.A.",((B10*C10)+(J10*K10))/Y10)</f>
        <v>N.A.</v>
      </c>
      <c r="Y10" s="9">
        <f>+C10+K10</f>
        <v>0</v>
      </c>
      <c r="Z10" s="67">
        <f>+S10+W10</f>
        <v>42.2</v>
      </c>
      <c r="AA10" s="68">
        <f>+U10+Y10</f>
        <v>310.7</v>
      </c>
    </row>
    <row r="11" spans="1:28" x14ac:dyDescent="0.2">
      <c r="A11" s="26" t="s">
        <v>24</v>
      </c>
      <c r="B11" s="19"/>
      <c r="C11" s="17"/>
      <c r="D11" s="19"/>
      <c r="E11" s="17"/>
      <c r="F11" s="19"/>
      <c r="G11" s="17"/>
      <c r="H11" s="19"/>
      <c r="I11" s="17"/>
      <c r="J11" s="19"/>
      <c r="K11" s="17"/>
      <c r="L11" s="35">
        <v>13.9</v>
      </c>
      <c r="M11" s="17">
        <v>109.834</v>
      </c>
      <c r="N11" s="19"/>
      <c r="O11" s="17"/>
      <c r="P11" s="35">
        <v>11</v>
      </c>
      <c r="Q11" s="37">
        <v>196.21</v>
      </c>
      <c r="R11" s="28">
        <f>+((H11*I11)+(P11*Q11))/S11</f>
        <v>11</v>
      </c>
      <c r="S11" s="37">
        <f>+I11+Q11</f>
        <v>196.21</v>
      </c>
      <c r="T11" s="28">
        <f>+((D11*E11)+(L11*M11))/U11</f>
        <v>13.9</v>
      </c>
      <c r="U11" s="37">
        <f>+E11+M11</f>
        <v>109.834</v>
      </c>
      <c r="V11" s="64" t="str">
        <f>IF(W11=0,"N.A.",((F11*G11)+(N11*O11))/W11)</f>
        <v>N.A.</v>
      </c>
      <c r="W11" s="37">
        <f>+G11+O11</f>
        <v>0</v>
      </c>
      <c r="X11" s="62" t="str">
        <f>IF(Y11=0,"N.A.",((B11*C11)+(J11*K11))/Y11)</f>
        <v>N.A.</v>
      </c>
      <c r="Y11" s="9">
        <f>+C11+K11</f>
        <v>0</v>
      </c>
      <c r="Z11" s="67">
        <f>+S11+W11</f>
        <v>196.21</v>
      </c>
      <c r="AA11" s="68">
        <f>+U11+Y11</f>
        <v>109.834</v>
      </c>
    </row>
    <row r="12" spans="1:28" x14ac:dyDescent="0.2">
      <c r="A12" s="26" t="s">
        <v>25</v>
      </c>
      <c r="B12" s="19"/>
      <c r="C12" s="17"/>
      <c r="D12" s="19"/>
      <c r="E12" s="17"/>
      <c r="F12" s="19"/>
      <c r="G12" s="17"/>
      <c r="H12" s="19"/>
      <c r="I12" s="17"/>
      <c r="J12" s="19"/>
      <c r="K12" s="17"/>
      <c r="L12" s="35">
        <v>13.9</v>
      </c>
      <c r="M12" s="17">
        <v>324.38499999999999</v>
      </c>
      <c r="N12" s="19"/>
      <c r="O12" s="17"/>
      <c r="P12" s="19"/>
      <c r="Q12" s="37"/>
      <c r="R12" s="10" t="e">
        <f t="shared" ref="R12:R36" si="0">+((H12*I12)+(P12*Q12))/S12</f>
        <v>#DIV/0!</v>
      </c>
      <c r="S12" s="37">
        <f t="shared" ref="S12:S36" si="1">+I12+Q12</f>
        <v>0</v>
      </c>
      <c r="T12" s="28">
        <f t="shared" ref="T12:T36" si="2">+((D12*E12)+(L12*M12))/U12</f>
        <v>13.9</v>
      </c>
      <c r="U12" s="37">
        <f t="shared" ref="U12:U36" si="3">+E12+M12</f>
        <v>324.38499999999999</v>
      </c>
      <c r="V12" s="64" t="str">
        <f t="shared" ref="V12:V36" si="4">IF(W12=0,"N.A.",((F12*G12)+(N12*O12))/W12)</f>
        <v>N.A.</v>
      </c>
      <c r="W12" s="37">
        <f t="shared" ref="W12:W36" si="5">+G12+O12</f>
        <v>0</v>
      </c>
      <c r="X12" s="62" t="str">
        <f t="shared" ref="X12:X36" si="6">IF(Y12=0,"N.A.",((B12*C12)+(J12*K12))/Y12)</f>
        <v>N.A.</v>
      </c>
      <c r="Y12" s="9">
        <f t="shared" ref="Y12:Y36" si="7">+C12+K12</f>
        <v>0</v>
      </c>
      <c r="Z12" s="67">
        <f t="shared" ref="Z12:Z36" si="8">+S12+W12</f>
        <v>0</v>
      </c>
      <c r="AA12" s="68">
        <f t="shared" ref="AA12:AA36" si="9">+U12+Y12</f>
        <v>324.38499999999999</v>
      </c>
    </row>
    <row r="13" spans="1:28" x14ac:dyDescent="0.2">
      <c r="A13" s="26" t="s">
        <v>26</v>
      </c>
      <c r="B13" s="19"/>
      <c r="C13" s="17"/>
      <c r="D13" s="19"/>
      <c r="E13" s="17"/>
      <c r="F13" s="19"/>
      <c r="G13" s="17"/>
      <c r="H13" s="19"/>
      <c r="I13" s="17"/>
      <c r="J13" s="19"/>
      <c r="K13" s="17"/>
      <c r="L13" s="35">
        <v>13.9</v>
      </c>
      <c r="M13" s="17">
        <v>545.92499999999995</v>
      </c>
      <c r="N13" s="19"/>
      <c r="O13" s="17"/>
      <c r="P13" s="19"/>
      <c r="Q13" s="37"/>
      <c r="R13" s="10" t="e">
        <f t="shared" si="0"/>
        <v>#DIV/0!</v>
      </c>
      <c r="S13" s="37">
        <f t="shared" si="1"/>
        <v>0</v>
      </c>
      <c r="T13" s="28">
        <f t="shared" si="2"/>
        <v>13.9</v>
      </c>
      <c r="U13" s="37">
        <f t="shared" si="3"/>
        <v>545.92499999999995</v>
      </c>
      <c r="V13" s="64" t="str">
        <f t="shared" si="4"/>
        <v>N.A.</v>
      </c>
      <c r="W13" s="37">
        <f t="shared" si="5"/>
        <v>0</v>
      </c>
      <c r="X13" s="62" t="str">
        <f t="shared" si="6"/>
        <v>N.A.</v>
      </c>
      <c r="Y13" s="9">
        <f t="shared" si="7"/>
        <v>0</v>
      </c>
      <c r="Z13" s="67">
        <f t="shared" si="8"/>
        <v>0</v>
      </c>
      <c r="AA13" s="68">
        <f t="shared" si="9"/>
        <v>545.92499999999995</v>
      </c>
    </row>
    <row r="14" spans="1:28" x14ac:dyDescent="0.2">
      <c r="A14" s="26" t="s">
        <v>27</v>
      </c>
      <c r="B14" s="19"/>
      <c r="C14" s="17"/>
      <c r="D14" s="19"/>
      <c r="E14" s="17"/>
      <c r="F14" s="19"/>
      <c r="G14" s="17"/>
      <c r="H14" s="19"/>
      <c r="I14" s="17"/>
      <c r="J14" s="19"/>
      <c r="K14" s="17"/>
      <c r="L14" s="35">
        <v>13.9</v>
      </c>
      <c r="M14" s="17">
        <v>181.2</v>
      </c>
      <c r="N14" s="19"/>
      <c r="O14" s="17"/>
      <c r="P14" s="19"/>
      <c r="Q14" s="37"/>
      <c r="R14" s="10" t="e">
        <f t="shared" si="0"/>
        <v>#DIV/0!</v>
      </c>
      <c r="S14" s="37">
        <f t="shared" si="1"/>
        <v>0</v>
      </c>
      <c r="T14" s="28">
        <f t="shared" si="2"/>
        <v>13.9</v>
      </c>
      <c r="U14" s="37">
        <f t="shared" si="3"/>
        <v>181.2</v>
      </c>
      <c r="V14" s="64" t="str">
        <f t="shared" si="4"/>
        <v>N.A.</v>
      </c>
      <c r="W14" s="37">
        <f t="shared" si="5"/>
        <v>0</v>
      </c>
      <c r="X14" s="62" t="str">
        <f t="shared" si="6"/>
        <v>N.A.</v>
      </c>
      <c r="Y14" s="9">
        <f t="shared" si="7"/>
        <v>0</v>
      </c>
      <c r="Z14" s="67">
        <f t="shared" si="8"/>
        <v>0</v>
      </c>
      <c r="AA14" s="68">
        <f t="shared" si="9"/>
        <v>181.2</v>
      </c>
    </row>
    <row r="15" spans="1:28" x14ac:dyDescent="0.2">
      <c r="A15" s="26" t="s">
        <v>28</v>
      </c>
      <c r="B15" s="19"/>
      <c r="C15" s="17"/>
      <c r="D15" s="19"/>
      <c r="E15" s="17"/>
      <c r="F15" s="19"/>
      <c r="G15" s="17"/>
      <c r="H15" s="19"/>
      <c r="I15" s="17"/>
      <c r="J15" s="19"/>
      <c r="K15" s="17"/>
      <c r="L15" s="35">
        <v>13.9</v>
      </c>
      <c r="M15" s="17">
        <v>154.84</v>
      </c>
      <c r="N15" s="19"/>
      <c r="O15" s="17"/>
      <c r="P15" s="19"/>
      <c r="Q15" s="37"/>
      <c r="R15" s="10" t="e">
        <f t="shared" si="0"/>
        <v>#DIV/0!</v>
      </c>
      <c r="S15" s="37">
        <f t="shared" si="1"/>
        <v>0</v>
      </c>
      <c r="T15" s="28">
        <f t="shared" si="2"/>
        <v>13.900000000000002</v>
      </c>
      <c r="U15" s="37">
        <f t="shared" si="3"/>
        <v>154.84</v>
      </c>
      <c r="V15" s="64" t="str">
        <f t="shared" si="4"/>
        <v>N.A.</v>
      </c>
      <c r="W15" s="37">
        <f t="shared" si="5"/>
        <v>0</v>
      </c>
      <c r="X15" s="62" t="str">
        <f t="shared" si="6"/>
        <v>N.A.</v>
      </c>
      <c r="Y15" s="9">
        <f t="shared" si="7"/>
        <v>0</v>
      </c>
      <c r="Z15" s="67">
        <f t="shared" si="8"/>
        <v>0</v>
      </c>
      <c r="AA15" s="68">
        <f t="shared" si="9"/>
        <v>154.84</v>
      </c>
    </row>
    <row r="16" spans="1:28" x14ac:dyDescent="0.2">
      <c r="A16" s="26" t="s">
        <v>29</v>
      </c>
      <c r="B16" s="19"/>
      <c r="C16" s="17"/>
      <c r="D16" s="19"/>
      <c r="E16" s="17"/>
      <c r="F16" s="19"/>
      <c r="G16" s="17"/>
      <c r="H16" s="19"/>
      <c r="I16" s="17"/>
      <c r="J16" s="19"/>
      <c r="K16" s="17"/>
      <c r="L16" s="35">
        <v>13.9</v>
      </c>
      <c r="M16" s="17">
        <v>582.89800000000002</v>
      </c>
      <c r="N16" s="19"/>
      <c r="O16" s="17"/>
      <c r="P16" s="35">
        <v>11</v>
      </c>
      <c r="Q16" s="37">
        <v>11.725</v>
      </c>
      <c r="R16" s="28">
        <f t="shared" si="0"/>
        <v>11</v>
      </c>
      <c r="S16" s="37">
        <f t="shared" si="1"/>
        <v>11.725</v>
      </c>
      <c r="T16" s="28">
        <f t="shared" si="2"/>
        <v>13.9</v>
      </c>
      <c r="U16" s="37">
        <f t="shared" si="3"/>
        <v>582.89800000000002</v>
      </c>
      <c r="V16" s="64" t="str">
        <f t="shared" si="4"/>
        <v>N.A.</v>
      </c>
      <c r="W16" s="37">
        <f t="shared" si="5"/>
        <v>0</v>
      </c>
      <c r="X16" s="62" t="str">
        <f t="shared" si="6"/>
        <v>N.A.</v>
      </c>
      <c r="Y16" s="9">
        <f t="shared" si="7"/>
        <v>0</v>
      </c>
      <c r="Z16" s="67">
        <f t="shared" si="8"/>
        <v>11.725</v>
      </c>
      <c r="AA16" s="68">
        <f t="shared" si="9"/>
        <v>582.89800000000002</v>
      </c>
    </row>
    <row r="17" spans="1:35" x14ac:dyDescent="0.2">
      <c r="A17" s="26" t="s">
        <v>30</v>
      </c>
      <c r="B17" s="19"/>
      <c r="C17" s="17"/>
      <c r="D17" s="19"/>
      <c r="E17" s="17"/>
      <c r="F17" s="19"/>
      <c r="G17" s="17"/>
      <c r="H17" s="19"/>
      <c r="I17" s="17"/>
      <c r="J17" s="19"/>
      <c r="K17" s="17"/>
      <c r="L17" s="35">
        <v>13.9</v>
      </c>
      <c r="M17" s="17">
        <v>608.44500000000005</v>
      </c>
      <c r="N17" s="19"/>
      <c r="O17" s="17"/>
      <c r="P17" s="19"/>
      <c r="Q17" s="37"/>
      <c r="R17" s="10" t="e">
        <f t="shared" si="0"/>
        <v>#DIV/0!</v>
      </c>
      <c r="S17" s="37">
        <f t="shared" si="1"/>
        <v>0</v>
      </c>
      <c r="T17" s="28">
        <f t="shared" si="2"/>
        <v>13.899999999999999</v>
      </c>
      <c r="U17" s="37">
        <f t="shared" si="3"/>
        <v>608.44500000000005</v>
      </c>
      <c r="V17" s="64" t="str">
        <f t="shared" si="4"/>
        <v>N.A.</v>
      </c>
      <c r="W17" s="37">
        <f t="shared" si="5"/>
        <v>0</v>
      </c>
      <c r="X17" s="62" t="str">
        <f t="shared" si="6"/>
        <v>N.A.</v>
      </c>
      <c r="Y17" s="9">
        <f t="shared" si="7"/>
        <v>0</v>
      </c>
      <c r="Z17" s="67">
        <f t="shared" si="8"/>
        <v>0</v>
      </c>
      <c r="AA17" s="68">
        <f t="shared" si="9"/>
        <v>608.44500000000005</v>
      </c>
    </row>
    <row r="18" spans="1:35" x14ac:dyDescent="0.2">
      <c r="A18" s="26" t="s">
        <v>31</v>
      </c>
      <c r="B18" s="19"/>
      <c r="C18" s="17"/>
      <c r="D18" s="19"/>
      <c r="E18" s="17"/>
      <c r="F18" s="19"/>
      <c r="G18" s="17"/>
      <c r="H18" s="19"/>
      <c r="I18" s="17"/>
      <c r="J18" s="19"/>
      <c r="K18" s="17"/>
      <c r="L18" s="35">
        <v>13.9</v>
      </c>
      <c r="M18" s="17">
        <v>627.54999999999995</v>
      </c>
      <c r="N18" s="19"/>
      <c r="O18" s="17"/>
      <c r="P18" s="19"/>
      <c r="Q18" s="37"/>
      <c r="R18" s="10" t="e">
        <f t="shared" si="0"/>
        <v>#DIV/0!</v>
      </c>
      <c r="S18" s="37">
        <f t="shared" si="1"/>
        <v>0</v>
      </c>
      <c r="T18" s="28">
        <f t="shared" si="2"/>
        <v>13.9</v>
      </c>
      <c r="U18" s="37">
        <f t="shared" si="3"/>
        <v>627.54999999999995</v>
      </c>
      <c r="V18" s="64" t="str">
        <f t="shared" si="4"/>
        <v>N.A.</v>
      </c>
      <c r="W18" s="37">
        <f t="shared" si="5"/>
        <v>0</v>
      </c>
      <c r="X18" s="62" t="str">
        <f t="shared" si="6"/>
        <v>N.A.</v>
      </c>
      <c r="Y18" s="9">
        <f t="shared" si="7"/>
        <v>0</v>
      </c>
      <c r="Z18" s="67">
        <f t="shared" si="8"/>
        <v>0</v>
      </c>
      <c r="AA18" s="68">
        <f t="shared" si="9"/>
        <v>627.54999999999995</v>
      </c>
    </row>
    <row r="19" spans="1:35" x14ac:dyDescent="0.2">
      <c r="A19" s="26" t="s">
        <v>32</v>
      </c>
      <c r="B19" s="19"/>
      <c r="C19" s="17"/>
      <c r="D19" s="19"/>
      <c r="E19" s="17"/>
      <c r="F19" s="19"/>
      <c r="G19" s="17"/>
      <c r="H19" s="19"/>
      <c r="I19" s="17"/>
      <c r="J19" s="19"/>
      <c r="K19" s="17"/>
      <c r="L19" s="35">
        <v>13.9</v>
      </c>
      <c r="M19" s="17">
        <v>1046.2260000000001</v>
      </c>
      <c r="N19" s="19"/>
      <c r="O19" s="17"/>
      <c r="P19" s="35">
        <v>11</v>
      </c>
      <c r="Q19" s="37">
        <v>22.699000000000002</v>
      </c>
      <c r="R19" s="28">
        <f t="shared" si="0"/>
        <v>11</v>
      </c>
      <c r="S19" s="37">
        <f t="shared" si="1"/>
        <v>22.699000000000002</v>
      </c>
      <c r="T19" s="28">
        <f t="shared" si="2"/>
        <v>13.9</v>
      </c>
      <c r="U19" s="37">
        <f t="shared" si="3"/>
        <v>1046.2260000000001</v>
      </c>
      <c r="V19" s="64" t="str">
        <f t="shared" si="4"/>
        <v>N.A.</v>
      </c>
      <c r="W19" s="37">
        <f t="shared" si="5"/>
        <v>0</v>
      </c>
      <c r="X19" s="62" t="str">
        <f t="shared" si="6"/>
        <v>N.A.</v>
      </c>
      <c r="Y19" s="9">
        <f t="shared" si="7"/>
        <v>0</v>
      </c>
      <c r="Z19" s="67">
        <f t="shared" si="8"/>
        <v>22.699000000000002</v>
      </c>
      <c r="AA19" s="68">
        <f t="shared" si="9"/>
        <v>1046.2260000000001</v>
      </c>
    </row>
    <row r="20" spans="1:35" x14ac:dyDescent="0.2">
      <c r="A20" s="27" t="s">
        <v>33</v>
      </c>
      <c r="B20" s="19"/>
      <c r="C20" s="17"/>
      <c r="D20" s="19"/>
      <c r="E20" s="17"/>
      <c r="F20" s="19"/>
      <c r="G20" s="17"/>
      <c r="H20" s="19"/>
      <c r="I20" s="17"/>
      <c r="J20" s="19"/>
      <c r="K20" s="17"/>
      <c r="L20" s="35">
        <v>13.9</v>
      </c>
      <c r="M20" s="17">
        <v>806.65</v>
      </c>
      <c r="N20" s="19"/>
      <c r="O20" s="17"/>
      <c r="P20" s="19"/>
      <c r="Q20" s="37"/>
      <c r="R20" s="10" t="e">
        <f t="shared" si="0"/>
        <v>#DIV/0!</v>
      </c>
      <c r="S20" s="37">
        <f t="shared" si="1"/>
        <v>0</v>
      </c>
      <c r="T20" s="28">
        <f t="shared" si="2"/>
        <v>13.9</v>
      </c>
      <c r="U20" s="37">
        <f t="shared" si="3"/>
        <v>806.65</v>
      </c>
      <c r="V20" s="64" t="str">
        <f t="shared" si="4"/>
        <v>N.A.</v>
      </c>
      <c r="W20" s="37">
        <f t="shared" si="5"/>
        <v>0</v>
      </c>
      <c r="X20" s="62" t="str">
        <f t="shared" si="6"/>
        <v>N.A.</v>
      </c>
      <c r="Y20" s="9">
        <f t="shared" si="7"/>
        <v>0</v>
      </c>
      <c r="Z20" s="67">
        <f t="shared" si="8"/>
        <v>0</v>
      </c>
      <c r="AA20" s="68">
        <f t="shared" si="9"/>
        <v>806.65</v>
      </c>
    </row>
    <row r="21" spans="1:35" x14ac:dyDescent="0.2">
      <c r="A21" s="27" t="s">
        <v>36</v>
      </c>
      <c r="B21" s="19"/>
      <c r="C21" s="17"/>
      <c r="D21" s="19"/>
      <c r="E21" s="17"/>
      <c r="F21" s="19"/>
      <c r="G21" s="17"/>
      <c r="H21" s="19"/>
      <c r="I21" s="17"/>
      <c r="J21" s="19"/>
      <c r="K21" s="17"/>
      <c r="L21" s="35">
        <v>13.9</v>
      </c>
      <c r="M21" s="17">
        <v>1099.855</v>
      </c>
      <c r="N21" s="19"/>
      <c r="O21" s="17"/>
      <c r="P21" s="35">
        <v>11</v>
      </c>
      <c r="Q21" s="37">
        <v>39</v>
      </c>
      <c r="R21" s="28">
        <f t="shared" si="0"/>
        <v>11</v>
      </c>
      <c r="S21" s="37">
        <f t="shared" si="1"/>
        <v>39</v>
      </c>
      <c r="T21" s="28">
        <f t="shared" si="2"/>
        <v>13.9</v>
      </c>
      <c r="U21" s="37">
        <f t="shared" si="3"/>
        <v>1099.855</v>
      </c>
      <c r="V21" s="64" t="str">
        <f t="shared" si="4"/>
        <v>N.A.</v>
      </c>
      <c r="W21" s="37">
        <f t="shared" si="5"/>
        <v>0</v>
      </c>
      <c r="X21" s="62" t="str">
        <f t="shared" si="6"/>
        <v>N.A.</v>
      </c>
      <c r="Y21" s="9">
        <f t="shared" si="7"/>
        <v>0</v>
      </c>
      <c r="Z21" s="67">
        <f t="shared" si="8"/>
        <v>39</v>
      </c>
      <c r="AA21" s="68">
        <f t="shared" si="9"/>
        <v>1099.855</v>
      </c>
    </row>
    <row r="22" spans="1:35" x14ac:dyDescent="0.2">
      <c r="A22" s="27" t="s">
        <v>37</v>
      </c>
      <c r="B22" s="19"/>
      <c r="C22" s="17"/>
      <c r="D22" s="19"/>
      <c r="E22" s="17"/>
      <c r="F22" s="19"/>
      <c r="G22" s="17"/>
      <c r="H22" s="19"/>
      <c r="I22" s="17"/>
      <c r="J22" s="19"/>
      <c r="K22" s="17"/>
      <c r="L22" s="35">
        <v>13.9</v>
      </c>
      <c r="M22" s="17">
        <v>1215.732</v>
      </c>
      <c r="N22" s="19"/>
      <c r="O22" s="17"/>
      <c r="P22" s="19"/>
      <c r="Q22" s="37"/>
      <c r="R22" s="28" t="e">
        <f t="shared" si="0"/>
        <v>#DIV/0!</v>
      </c>
      <c r="S22" s="37">
        <f t="shared" si="1"/>
        <v>0</v>
      </c>
      <c r="T22" s="28">
        <f t="shared" si="2"/>
        <v>13.9</v>
      </c>
      <c r="U22" s="37">
        <f t="shared" si="3"/>
        <v>1215.732</v>
      </c>
      <c r="V22" s="64" t="str">
        <f t="shared" si="4"/>
        <v>N.A.</v>
      </c>
      <c r="W22" s="37">
        <f t="shared" si="5"/>
        <v>0</v>
      </c>
      <c r="X22" s="62" t="str">
        <f t="shared" si="6"/>
        <v>N.A.</v>
      </c>
      <c r="Y22" s="9">
        <f t="shared" si="7"/>
        <v>0</v>
      </c>
      <c r="Z22" s="67">
        <f t="shared" si="8"/>
        <v>0</v>
      </c>
      <c r="AA22" s="68">
        <f t="shared" si="9"/>
        <v>1215.732</v>
      </c>
    </row>
    <row r="23" spans="1:35" x14ac:dyDescent="0.2">
      <c r="A23" s="27" t="s">
        <v>38</v>
      </c>
      <c r="B23" s="19"/>
      <c r="C23" s="17"/>
      <c r="D23" s="19"/>
      <c r="E23" s="17"/>
      <c r="F23" s="19"/>
      <c r="G23" s="17"/>
      <c r="H23" s="19"/>
      <c r="I23" s="17"/>
      <c r="J23" s="19"/>
      <c r="K23" s="17"/>
      <c r="L23" s="54">
        <v>13.9</v>
      </c>
      <c r="M23" s="55">
        <v>1305.49</v>
      </c>
      <c r="N23" s="19"/>
      <c r="O23" s="17"/>
      <c r="P23" s="19"/>
      <c r="Q23" s="37"/>
      <c r="R23" s="28" t="e">
        <f t="shared" si="0"/>
        <v>#DIV/0!</v>
      </c>
      <c r="S23" s="37">
        <f t="shared" si="1"/>
        <v>0</v>
      </c>
      <c r="T23" s="28">
        <f t="shared" si="2"/>
        <v>13.9</v>
      </c>
      <c r="U23" s="37">
        <f t="shared" si="3"/>
        <v>1305.49</v>
      </c>
      <c r="V23" s="64" t="str">
        <f t="shared" si="4"/>
        <v>N.A.</v>
      </c>
      <c r="W23" s="37">
        <f t="shared" si="5"/>
        <v>0</v>
      </c>
      <c r="X23" s="62" t="str">
        <f t="shared" si="6"/>
        <v>N.A.</v>
      </c>
      <c r="Y23" s="9">
        <f t="shared" si="7"/>
        <v>0</v>
      </c>
      <c r="Z23" s="67">
        <f t="shared" si="8"/>
        <v>0</v>
      </c>
      <c r="AA23" s="68">
        <f t="shared" si="9"/>
        <v>1305.49</v>
      </c>
    </row>
    <row r="24" spans="1:35" x14ac:dyDescent="0.2">
      <c r="A24" s="73" t="s">
        <v>50</v>
      </c>
      <c r="B24" s="77"/>
      <c r="C24" s="17"/>
      <c r="D24" s="77"/>
      <c r="E24" s="17"/>
      <c r="F24" s="77"/>
      <c r="G24" s="17"/>
      <c r="H24" s="77"/>
      <c r="I24" s="17"/>
      <c r="J24" s="77"/>
      <c r="K24" s="17"/>
      <c r="L24" s="80">
        <v>13.9</v>
      </c>
      <c r="M24" s="17">
        <v>1302.2329999999999</v>
      </c>
      <c r="N24" s="77"/>
      <c r="O24" s="17"/>
      <c r="P24" s="77"/>
      <c r="Q24" s="81"/>
      <c r="R24" s="28" t="e">
        <f t="shared" si="0"/>
        <v>#DIV/0!</v>
      </c>
      <c r="S24" s="37">
        <f t="shared" si="1"/>
        <v>0</v>
      </c>
      <c r="T24" s="82">
        <f t="shared" si="2"/>
        <v>13.900000000000002</v>
      </c>
      <c r="U24" s="81">
        <f t="shared" si="3"/>
        <v>1302.2329999999999</v>
      </c>
      <c r="V24" s="83" t="str">
        <f t="shared" si="4"/>
        <v>N.A.</v>
      </c>
      <c r="W24" s="81">
        <f t="shared" si="5"/>
        <v>0</v>
      </c>
      <c r="X24" s="79" t="str">
        <f t="shared" si="6"/>
        <v>N.A.</v>
      </c>
      <c r="Y24" s="78">
        <f t="shared" si="7"/>
        <v>0</v>
      </c>
      <c r="Z24" s="75">
        <f t="shared" si="8"/>
        <v>0</v>
      </c>
      <c r="AA24" s="74">
        <f t="shared" si="9"/>
        <v>1302.2329999999999</v>
      </c>
    </row>
    <row r="25" spans="1:35" x14ac:dyDescent="0.2">
      <c r="A25" s="73" t="s">
        <v>51</v>
      </c>
      <c r="B25" s="77"/>
      <c r="C25" s="17"/>
      <c r="D25" s="88">
        <v>12.53</v>
      </c>
      <c r="E25" s="17">
        <v>240.102</v>
      </c>
      <c r="F25" s="77"/>
      <c r="G25" s="17"/>
      <c r="H25" s="77"/>
      <c r="I25" s="17"/>
      <c r="J25" s="77"/>
      <c r="K25" s="17"/>
      <c r="L25" s="80">
        <v>13.9</v>
      </c>
      <c r="M25" s="17">
        <v>1036.0730000000001</v>
      </c>
      <c r="N25" s="77"/>
      <c r="O25" s="17"/>
      <c r="P25" s="77"/>
      <c r="Q25" s="81"/>
      <c r="R25" s="28" t="e">
        <f t="shared" si="0"/>
        <v>#DIV/0!</v>
      </c>
      <c r="S25" s="37">
        <f t="shared" si="1"/>
        <v>0</v>
      </c>
      <c r="T25" s="82">
        <f t="shared" si="2"/>
        <v>13.642245585440868</v>
      </c>
      <c r="U25" s="81">
        <f t="shared" si="3"/>
        <v>1276.1750000000002</v>
      </c>
      <c r="V25" s="83" t="str">
        <f t="shared" si="4"/>
        <v>N.A.</v>
      </c>
      <c r="W25" s="81">
        <f t="shared" si="5"/>
        <v>0</v>
      </c>
      <c r="X25" s="79" t="str">
        <f t="shared" si="6"/>
        <v>N.A.</v>
      </c>
      <c r="Y25" s="78">
        <f t="shared" si="7"/>
        <v>0</v>
      </c>
      <c r="Z25" s="75">
        <f t="shared" si="8"/>
        <v>0</v>
      </c>
      <c r="AA25" s="74">
        <f t="shared" si="9"/>
        <v>1276.1750000000002</v>
      </c>
    </row>
    <row r="26" spans="1:35" x14ac:dyDescent="0.2">
      <c r="A26" s="92" t="s">
        <v>35</v>
      </c>
      <c r="B26" s="47"/>
      <c r="C26" s="31"/>
      <c r="D26" s="47"/>
      <c r="E26" s="31"/>
      <c r="F26" s="47"/>
      <c r="G26" s="31"/>
      <c r="H26" s="47"/>
      <c r="I26" s="31"/>
      <c r="J26" s="47"/>
      <c r="K26" s="31"/>
      <c r="L26" s="87">
        <v>13.9</v>
      </c>
      <c r="M26" s="31">
        <v>1237.963</v>
      </c>
      <c r="N26" s="47"/>
      <c r="O26" s="31"/>
      <c r="P26" s="47"/>
      <c r="Q26" s="86"/>
      <c r="R26" s="28" t="e">
        <f t="shared" si="0"/>
        <v>#DIV/0!</v>
      </c>
      <c r="S26" s="37">
        <f t="shared" si="1"/>
        <v>0</v>
      </c>
      <c r="T26" s="82">
        <f t="shared" si="2"/>
        <v>13.899999999999999</v>
      </c>
      <c r="U26" s="81">
        <f t="shared" si="3"/>
        <v>1237.963</v>
      </c>
      <c r="V26" s="83" t="str">
        <f t="shared" si="4"/>
        <v>N.A.</v>
      </c>
      <c r="W26" s="81">
        <f t="shared" si="5"/>
        <v>0</v>
      </c>
      <c r="X26" s="79" t="str">
        <f t="shared" si="6"/>
        <v>N.A.</v>
      </c>
      <c r="Y26" s="78">
        <f t="shared" si="7"/>
        <v>0</v>
      </c>
      <c r="Z26" s="75">
        <f t="shared" si="8"/>
        <v>0</v>
      </c>
      <c r="AA26" s="74">
        <f t="shared" si="9"/>
        <v>1237.963</v>
      </c>
    </row>
    <row r="27" spans="1:35" x14ac:dyDescent="0.2">
      <c r="A27" s="92" t="s">
        <v>52</v>
      </c>
      <c r="B27" s="47"/>
      <c r="C27" s="31"/>
      <c r="D27" s="47"/>
      <c r="E27" s="31"/>
      <c r="F27" s="47"/>
      <c r="G27" s="31"/>
      <c r="H27" s="47"/>
      <c r="I27" s="31"/>
      <c r="J27" s="47"/>
      <c r="K27" s="31"/>
      <c r="L27" s="87">
        <v>13.89</v>
      </c>
      <c r="M27" s="31">
        <v>1254.51</v>
      </c>
      <c r="N27" s="47"/>
      <c r="O27" s="31"/>
      <c r="P27" s="47"/>
      <c r="Q27" s="86"/>
      <c r="R27" s="28" t="e">
        <f t="shared" si="0"/>
        <v>#DIV/0!</v>
      </c>
      <c r="S27" s="37">
        <f t="shared" si="1"/>
        <v>0</v>
      </c>
      <c r="T27" s="82">
        <f t="shared" si="2"/>
        <v>13.889999999999999</v>
      </c>
      <c r="U27" s="81">
        <f t="shared" si="3"/>
        <v>1254.51</v>
      </c>
      <c r="V27" s="83" t="str">
        <f t="shared" si="4"/>
        <v>N.A.</v>
      </c>
      <c r="W27" s="81">
        <f t="shared" si="5"/>
        <v>0</v>
      </c>
      <c r="X27" s="79" t="str">
        <f t="shared" si="6"/>
        <v>N.A.</v>
      </c>
      <c r="Y27" s="78">
        <f t="shared" si="7"/>
        <v>0</v>
      </c>
      <c r="Z27" s="75">
        <f t="shared" si="8"/>
        <v>0</v>
      </c>
      <c r="AA27" s="74">
        <f t="shared" si="9"/>
        <v>1254.51</v>
      </c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A28" s="92" t="s">
        <v>53</v>
      </c>
      <c r="B28" s="47"/>
      <c r="C28" s="31"/>
      <c r="D28" s="47"/>
      <c r="E28" s="31"/>
      <c r="F28" s="47"/>
      <c r="G28" s="31"/>
      <c r="H28" s="47"/>
      <c r="I28" s="31"/>
      <c r="J28" s="47"/>
      <c r="K28" s="31"/>
      <c r="L28" s="87">
        <v>13.89</v>
      </c>
      <c r="M28" s="31">
        <v>1103.546</v>
      </c>
      <c r="N28" s="47"/>
      <c r="O28" s="31"/>
      <c r="P28" s="47"/>
      <c r="Q28" s="86"/>
      <c r="R28" s="28" t="e">
        <f t="shared" si="0"/>
        <v>#DIV/0!</v>
      </c>
      <c r="S28" s="37">
        <f t="shared" si="1"/>
        <v>0</v>
      </c>
      <c r="T28" s="82">
        <f t="shared" si="2"/>
        <v>13.89</v>
      </c>
      <c r="U28" s="81">
        <f t="shared" si="3"/>
        <v>1103.546</v>
      </c>
      <c r="V28" s="83" t="str">
        <f t="shared" si="4"/>
        <v>N.A.</v>
      </c>
      <c r="W28" s="81">
        <f t="shared" si="5"/>
        <v>0</v>
      </c>
      <c r="X28" s="79" t="str">
        <f t="shared" si="6"/>
        <v>N.A.</v>
      </c>
      <c r="Y28" s="78">
        <f t="shared" si="7"/>
        <v>0</v>
      </c>
      <c r="Z28" s="75">
        <f t="shared" si="8"/>
        <v>0</v>
      </c>
      <c r="AA28" s="74">
        <f t="shared" si="9"/>
        <v>1103.546</v>
      </c>
      <c r="AB28" s="93"/>
      <c r="AC28" s="93"/>
      <c r="AD28" s="93"/>
      <c r="AE28" s="93"/>
      <c r="AF28" s="93"/>
      <c r="AG28" s="93"/>
      <c r="AH28" s="93"/>
      <c r="AI28" s="93"/>
    </row>
    <row r="29" spans="1:35" x14ac:dyDescent="0.2">
      <c r="A29" s="92" t="s">
        <v>54</v>
      </c>
      <c r="B29" s="47"/>
      <c r="C29" s="31"/>
      <c r="D29" s="91">
        <v>11.79</v>
      </c>
      <c r="E29" s="31">
        <v>300</v>
      </c>
      <c r="F29" s="47"/>
      <c r="G29" s="31"/>
      <c r="H29" s="47"/>
      <c r="I29" s="31"/>
      <c r="J29" s="47"/>
      <c r="K29" s="31"/>
      <c r="L29" s="87">
        <v>13.89</v>
      </c>
      <c r="M29" s="31">
        <v>1705.4829999999999</v>
      </c>
      <c r="N29" s="47"/>
      <c r="O29" s="31"/>
      <c r="P29" s="47"/>
      <c r="Q29" s="86"/>
      <c r="R29" s="28" t="e">
        <f t="shared" si="0"/>
        <v>#DIV/0!</v>
      </c>
      <c r="S29" s="37">
        <f t="shared" si="1"/>
        <v>0</v>
      </c>
      <c r="T29" s="82">
        <f t="shared" si="2"/>
        <v>13.575861211488704</v>
      </c>
      <c r="U29" s="81">
        <f t="shared" si="3"/>
        <v>2005.4829999999999</v>
      </c>
      <c r="V29" s="83" t="str">
        <f t="shared" si="4"/>
        <v>N.A.</v>
      </c>
      <c r="W29" s="81">
        <f t="shared" si="5"/>
        <v>0</v>
      </c>
      <c r="X29" s="79" t="str">
        <f t="shared" si="6"/>
        <v>N.A.</v>
      </c>
      <c r="Y29" s="78">
        <f t="shared" si="7"/>
        <v>0</v>
      </c>
      <c r="Z29" s="75">
        <f t="shared" si="8"/>
        <v>0</v>
      </c>
      <c r="AA29" s="74">
        <f t="shared" si="9"/>
        <v>2005.4829999999999</v>
      </c>
      <c r="AB29" s="93"/>
      <c r="AC29" s="93"/>
      <c r="AD29" s="93"/>
      <c r="AE29" s="93"/>
      <c r="AF29" s="93"/>
      <c r="AG29" s="93"/>
      <c r="AH29" s="93"/>
      <c r="AI29" s="93"/>
    </row>
    <row r="30" spans="1:35" x14ac:dyDescent="0.2">
      <c r="A30" s="92" t="s">
        <v>55</v>
      </c>
      <c r="B30" s="47"/>
      <c r="C30" s="31"/>
      <c r="D30" s="47"/>
      <c r="E30" s="31"/>
      <c r="F30" s="47"/>
      <c r="G30" s="31"/>
      <c r="H30" s="47"/>
      <c r="I30" s="31"/>
      <c r="J30" s="47"/>
      <c r="K30" s="31"/>
      <c r="L30" s="87">
        <v>13.89</v>
      </c>
      <c r="M30" s="31">
        <v>822.87599999999998</v>
      </c>
      <c r="N30" s="47"/>
      <c r="O30" s="31"/>
      <c r="P30" s="91">
        <v>10.99</v>
      </c>
      <c r="Q30" s="86">
        <v>15.018000000000001</v>
      </c>
      <c r="R30" s="28">
        <f t="shared" si="0"/>
        <v>10.99</v>
      </c>
      <c r="S30" s="37">
        <f t="shared" si="1"/>
        <v>15.018000000000001</v>
      </c>
      <c r="T30" s="82">
        <f t="shared" si="2"/>
        <v>13.89</v>
      </c>
      <c r="U30" s="81">
        <f t="shared" si="3"/>
        <v>822.87599999999998</v>
      </c>
      <c r="V30" s="83" t="str">
        <f t="shared" si="4"/>
        <v>N.A.</v>
      </c>
      <c r="W30" s="81">
        <f t="shared" si="5"/>
        <v>0</v>
      </c>
      <c r="X30" s="79" t="str">
        <f t="shared" si="6"/>
        <v>N.A.</v>
      </c>
      <c r="Y30" s="78">
        <f t="shared" si="7"/>
        <v>0</v>
      </c>
      <c r="Z30" s="75">
        <f t="shared" si="8"/>
        <v>15.018000000000001</v>
      </c>
      <c r="AA30" s="74">
        <f t="shared" si="9"/>
        <v>822.87599999999998</v>
      </c>
      <c r="AB30" s="93"/>
      <c r="AC30" s="93"/>
      <c r="AD30" s="93"/>
      <c r="AE30" s="93"/>
      <c r="AF30" s="93"/>
      <c r="AG30" s="93"/>
      <c r="AH30" s="93"/>
      <c r="AI30" s="93"/>
    </row>
    <row r="31" spans="1:35" x14ac:dyDescent="0.2">
      <c r="A31" s="92" t="s">
        <v>56</v>
      </c>
      <c r="B31" s="47"/>
      <c r="C31" s="31"/>
      <c r="D31" s="91">
        <v>10.49</v>
      </c>
      <c r="E31" s="31">
        <v>500</v>
      </c>
      <c r="F31" s="47"/>
      <c r="G31" s="31"/>
      <c r="H31" s="47"/>
      <c r="I31" s="31"/>
      <c r="J31" s="47"/>
      <c r="K31" s="31"/>
      <c r="L31" s="87">
        <v>13.89</v>
      </c>
      <c r="M31" s="31">
        <v>855.899</v>
      </c>
      <c r="N31" s="47"/>
      <c r="O31" s="31"/>
      <c r="P31" s="91">
        <v>11</v>
      </c>
      <c r="Q31" s="86">
        <v>7.2539999999999996</v>
      </c>
      <c r="R31" s="28">
        <f t="shared" si="0"/>
        <v>11</v>
      </c>
      <c r="S31" s="37">
        <f t="shared" si="1"/>
        <v>7.2539999999999996</v>
      </c>
      <c r="T31" s="82">
        <f t="shared" si="2"/>
        <v>12.636219298045061</v>
      </c>
      <c r="U31" s="81">
        <f t="shared" si="3"/>
        <v>1355.8989999999999</v>
      </c>
      <c r="V31" s="83" t="str">
        <f t="shared" si="4"/>
        <v>N.A.</v>
      </c>
      <c r="W31" s="81">
        <f t="shared" si="5"/>
        <v>0</v>
      </c>
      <c r="X31" s="79" t="str">
        <f t="shared" si="6"/>
        <v>N.A.</v>
      </c>
      <c r="Y31" s="78">
        <f t="shared" si="7"/>
        <v>0</v>
      </c>
      <c r="Z31" s="75">
        <f t="shared" si="8"/>
        <v>7.2539999999999996</v>
      </c>
      <c r="AA31" s="74">
        <f t="shared" si="9"/>
        <v>1355.8989999999999</v>
      </c>
      <c r="AB31" s="93"/>
      <c r="AC31" s="93"/>
      <c r="AD31" s="93"/>
      <c r="AE31" s="93"/>
      <c r="AF31" s="93"/>
      <c r="AG31" s="93"/>
      <c r="AH31" s="93"/>
      <c r="AI31" s="93"/>
    </row>
    <row r="32" spans="1:35" x14ac:dyDescent="0.2">
      <c r="A32" s="92" t="s">
        <v>57</v>
      </c>
      <c r="B32" s="47"/>
      <c r="C32" s="31"/>
      <c r="D32" s="91"/>
      <c r="E32" s="31"/>
      <c r="F32" s="47"/>
      <c r="G32" s="31"/>
      <c r="H32" s="47"/>
      <c r="I32" s="31"/>
      <c r="J32" s="47"/>
      <c r="K32" s="31"/>
      <c r="L32" s="87">
        <v>13.89</v>
      </c>
      <c r="M32" s="31">
        <v>1258.691</v>
      </c>
      <c r="N32" s="47"/>
      <c r="O32" s="31"/>
      <c r="P32" s="91">
        <v>10.99</v>
      </c>
      <c r="Q32" s="86">
        <v>15.705</v>
      </c>
      <c r="R32" s="28">
        <f t="shared" si="0"/>
        <v>10.99</v>
      </c>
      <c r="S32" s="37">
        <f t="shared" si="1"/>
        <v>15.705</v>
      </c>
      <c r="T32" s="82">
        <f t="shared" si="2"/>
        <v>13.89</v>
      </c>
      <c r="U32" s="81">
        <f t="shared" si="3"/>
        <v>1258.691</v>
      </c>
      <c r="V32" s="83" t="str">
        <f t="shared" si="4"/>
        <v>N.A.</v>
      </c>
      <c r="W32" s="81">
        <f t="shared" si="5"/>
        <v>0</v>
      </c>
      <c r="X32" s="79" t="str">
        <f t="shared" si="6"/>
        <v>N.A.</v>
      </c>
      <c r="Y32" s="78">
        <f t="shared" si="7"/>
        <v>0</v>
      </c>
      <c r="Z32" s="75">
        <f t="shared" si="8"/>
        <v>15.705</v>
      </c>
      <c r="AA32" s="74">
        <f t="shared" si="9"/>
        <v>1258.691</v>
      </c>
      <c r="AB32" s="93"/>
      <c r="AC32" s="93"/>
      <c r="AD32" s="93"/>
      <c r="AE32" s="93"/>
      <c r="AF32" s="93"/>
      <c r="AG32" s="93"/>
      <c r="AH32" s="93"/>
      <c r="AI32" s="93"/>
    </row>
    <row r="33" spans="1:35" x14ac:dyDescent="0.2">
      <c r="A33" s="92" t="s">
        <v>58</v>
      </c>
      <c r="B33" s="47"/>
      <c r="C33" s="31"/>
      <c r="D33" s="91"/>
      <c r="E33" s="31"/>
      <c r="F33" s="47"/>
      <c r="G33" s="31"/>
      <c r="H33" s="47"/>
      <c r="I33" s="31"/>
      <c r="J33" s="47"/>
      <c r="K33" s="31"/>
      <c r="L33" s="87">
        <v>13.9</v>
      </c>
      <c r="M33" s="31">
        <v>445.18400000000003</v>
      </c>
      <c r="N33" s="47"/>
      <c r="O33" s="31"/>
      <c r="P33" s="47"/>
      <c r="Q33" s="86"/>
      <c r="R33" s="10" t="e">
        <f t="shared" si="0"/>
        <v>#DIV/0!</v>
      </c>
      <c r="S33" s="37">
        <f t="shared" si="1"/>
        <v>0</v>
      </c>
      <c r="T33" s="82">
        <f t="shared" si="2"/>
        <v>13.899999999999999</v>
      </c>
      <c r="U33" s="81">
        <f t="shared" si="3"/>
        <v>445.18400000000003</v>
      </c>
      <c r="V33" s="83" t="str">
        <f t="shared" si="4"/>
        <v>N.A.</v>
      </c>
      <c r="W33" s="81">
        <f t="shared" si="5"/>
        <v>0</v>
      </c>
      <c r="X33" s="79" t="str">
        <f t="shared" si="6"/>
        <v>N.A.</v>
      </c>
      <c r="Y33" s="78">
        <f t="shared" si="7"/>
        <v>0</v>
      </c>
      <c r="Z33" s="75">
        <f t="shared" si="8"/>
        <v>0</v>
      </c>
      <c r="AA33" s="74">
        <f t="shared" si="9"/>
        <v>445.18400000000003</v>
      </c>
      <c r="AB33" s="93"/>
      <c r="AC33" s="93"/>
      <c r="AD33" s="93"/>
      <c r="AE33" s="93"/>
      <c r="AF33" s="93"/>
      <c r="AG33" s="93"/>
      <c r="AH33" s="93"/>
      <c r="AI33" s="93"/>
    </row>
    <row r="34" spans="1:35" x14ac:dyDescent="0.2">
      <c r="A34" s="92" t="s">
        <v>59</v>
      </c>
      <c r="B34" s="47"/>
      <c r="C34" s="31"/>
      <c r="D34" s="91"/>
      <c r="E34" s="31"/>
      <c r="F34" s="47"/>
      <c r="G34" s="31"/>
      <c r="H34" s="47"/>
      <c r="I34" s="31"/>
      <c r="J34" s="47"/>
      <c r="K34" s="31"/>
      <c r="L34" s="87">
        <v>13.14</v>
      </c>
      <c r="M34" s="31">
        <v>644.48599999999999</v>
      </c>
      <c r="N34" s="47"/>
      <c r="O34" s="31"/>
      <c r="P34" s="47"/>
      <c r="Q34" s="86"/>
      <c r="R34" s="10" t="e">
        <f t="shared" si="0"/>
        <v>#DIV/0!</v>
      </c>
      <c r="S34" s="37">
        <f t="shared" si="1"/>
        <v>0</v>
      </c>
      <c r="T34" s="82">
        <f t="shared" si="2"/>
        <v>13.140000000000002</v>
      </c>
      <c r="U34" s="81">
        <f t="shared" si="3"/>
        <v>644.48599999999999</v>
      </c>
      <c r="V34" s="83" t="str">
        <f t="shared" si="4"/>
        <v>N.A.</v>
      </c>
      <c r="W34" s="81">
        <f t="shared" si="5"/>
        <v>0</v>
      </c>
      <c r="X34" s="79" t="str">
        <f t="shared" si="6"/>
        <v>N.A.</v>
      </c>
      <c r="Y34" s="78">
        <f t="shared" si="7"/>
        <v>0</v>
      </c>
      <c r="Z34" s="75">
        <f t="shared" si="8"/>
        <v>0</v>
      </c>
      <c r="AA34" s="74">
        <f t="shared" si="9"/>
        <v>644.48599999999999</v>
      </c>
      <c r="AB34" s="93"/>
      <c r="AC34" s="93"/>
      <c r="AD34" s="93"/>
      <c r="AE34" s="93"/>
      <c r="AF34" s="93"/>
      <c r="AG34" s="93"/>
      <c r="AH34" s="93"/>
      <c r="AI34" s="93"/>
    </row>
    <row r="35" spans="1:35" x14ac:dyDescent="0.2">
      <c r="A35" s="92" t="s">
        <v>60</v>
      </c>
      <c r="B35" s="47"/>
      <c r="C35" s="31"/>
      <c r="D35" s="91">
        <v>13.91</v>
      </c>
      <c r="E35" s="31">
        <v>35</v>
      </c>
      <c r="F35" s="47"/>
      <c r="G35" s="31"/>
      <c r="H35" s="91">
        <v>8.5</v>
      </c>
      <c r="I35" s="31">
        <v>700</v>
      </c>
      <c r="J35" s="91">
        <v>18.809999999999999</v>
      </c>
      <c r="K35" s="31">
        <v>486</v>
      </c>
      <c r="L35" s="87">
        <v>13.25</v>
      </c>
      <c r="M35" s="31">
        <v>875.39200000000005</v>
      </c>
      <c r="N35" s="47"/>
      <c r="O35" s="31"/>
      <c r="P35" s="91">
        <v>10.99</v>
      </c>
      <c r="Q35" s="86">
        <v>22.5</v>
      </c>
      <c r="R35" s="28">
        <f t="shared" si="0"/>
        <v>8.5775432525951558</v>
      </c>
      <c r="S35" s="37">
        <f t="shared" si="1"/>
        <v>722.5</v>
      </c>
      <c r="T35" s="82">
        <f t="shared" si="2"/>
        <v>13.275373685181769</v>
      </c>
      <c r="U35" s="81">
        <f t="shared" si="3"/>
        <v>910.39200000000005</v>
      </c>
      <c r="V35" s="83" t="str">
        <f t="shared" si="4"/>
        <v>N.A.</v>
      </c>
      <c r="W35" s="81">
        <f t="shared" si="5"/>
        <v>0</v>
      </c>
      <c r="X35" s="79">
        <f t="shared" si="6"/>
        <v>18.809999999999999</v>
      </c>
      <c r="Y35" s="78">
        <f t="shared" si="7"/>
        <v>486</v>
      </c>
      <c r="Z35" s="75">
        <f t="shared" si="8"/>
        <v>722.5</v>
      </c>
      <c r="AA35" s="74">
        <f t="shared" si="9"/>
        <v>1396.3920000000001</v>
      </c>
      <c r="AB35" s="93"/>
      <c r="AC35" s="93"/>
      <c r="AD35" s="93"/>
      <c r="AE35" s="93"/>
      <c r="AF35" s="93"/>
      <c r="AG35" s="93"/>
      <c r="AH35" s="93"/>
      <c r="AI35" s="93"/>
    </row>
    <row r="36" spans="1:35" x14ac:dyDescent="0.2">
      <c r="A36" s="92" t="s">
        <v>64</v>
      </c>
      <c r="B36" s="47"/>
      <c r="C36" s="31"/>
      <c r="D36" s="91">
        <v>8.5</v>
      </c>
      <c r="E36" s="31">
        <v>200</v>
      </c>
      <c r="F36" s="47"/>
      <c r="G36" s="31"/>
      <c r="H36" s="91"/>
      <c r="I36" s="31"/>
      <c r="J36" s="91">
        <v>19.510000000000002</v>
      </c>
      <c r="K36" s="31">
        <v>139.4</v>
      </c>
      <c r="L36" s="87">
        <v>12.19</v>
      </c>
      <c r="M36" s="31">
        <v>861.6</v>
      </c>
      <c r="N36" s="47"/>
      <c r="O36" s="31"/>
      <c r="P36" s="91"/>
      <c r="Q36" s="86"/>
      <c r="R36" s="28" t="e">
        <f t="shared" si="0"/>
        <v>#DIV/0!</v>
      </c>
      <c r="S36" s="37">
        <f t="shared" si="1"/>
        <v>0</v>
      </c>
      <c r="T36" s="82">
        <f t="shared" si="2"/>
        <v>11.494822908816882</v>
      </c>
      <c r="U36" s="81">
        <f t="shared" si="3"/>
        <v>1061.5999999999999</v>
      </c>
      <c r="V36" s="83" t="str">
        <f t="shared" si="4"/>
        <v>N.A.</v>
      </c>
      <c r="W36" s="81">
        <f t="shared" si="5"/>
        <v>0</v>
      </c>
      <c r="X36" s="79">
        <f t="shared" si="6"/>
        <v>19.510000000000002</v>
      </c>
      <c r="Y36" s="78">
        <f t="shared" si="7"/>
        <v>139.4</v>
      </c>
      <c r="Z36" s="75">
        <f t="shared" si="8"/>
        <v>0</v>
      </c>
      <c r="AA36" s="74">
        <f t="shared" si="9"/>
        <v>1201</v>
      </c>
      <c r="AB36" s="93"/>
      <c r="AC36" s="93"/>
      <c r="AD36" s="93"/>
      <c r="AE36" s="93"/>
      <c r="AF36" s="93"/>
      <c r="AG36" s="93"/>
      <c r="AH36" s="93"/>
      <c r="AI36" s="93"/>
    </row>
    <row r="37" spans="1:35" x14ac:dyDescent="0.2">
      <c r="A37" s="92" t="s">
        <v>65</v>
      </c>
      <c r="B37" s="47"/>
      <c r="C37" s="31"/>
      <c r="D37" s="91">
        <v>9.25</v>
      </c>
      <c r="E37" s="31">
        <v>500</v>
      </c>
      <c r="F37" s="47"/>
      <c r="G37" s="31"/>
      <c r="H37" s="91"/>
      <c r="I37" s="31"/>
      <c r="J37" s="91">
        <v>18.82</v>
      </c>
      <c r="K37" s="31">
        <v>232</v>
      </c>
      <c r="L37" s="87">
        <v>12.66</v>
      </c>
      <c r="M37" s="31">
        <v>673.01300000000003</v>
      </c>
      <c r="N37" s="47"/>
      <c r="O37" s="31"/>
      <c r="P37" s="91"/>
      <c r="Q37" s="86"/>
      <c r="R37" s="28" t="e">
        <f t="shared" ref="R37:R42" si="10">+((H37*I37)+(P37*Q37))/S37</f>
        <v>#DIV/0!</v>
      </c>
      <c r="S37" s="37">
        <f t="shared" ref="S37:S42" si="11">+I37+Q37</f>
        <v>0</v>
      </c>
      <c r="T37" s="82">
        <f t="shared" ref="T37:T42" si="12">+((D37*E37)+(L37*M37))/U37</f>
        <v>11.206478172023671</v>
      </c>
      <c r="U37" s="81">
        <f t="shared" ref="U37:U42" si="13">+E37+M37</f>
        <v>1173.0129999999999</v>
      </c>
      <c r="V37" s="83" t="str">
        <f t="shared" ref="V37:V42" si="14">IF(W37=0,"N.A.",((F37*G37)+(N37*O37))/W37)</f>
        <v>N.A.</v>
      </c>
      <c r="W37" s="81">
        <f t="shared" ref="W37:W42" si="15">+G37+O37</f>
        <v>0</v>
      </c>
      <c r="X37" s="79">
        <f t="shared" ref="X37:X42" si="16">IF(Y37=0,"N.A.",((B37*C37)+(J37*K37))/Y37)</f>
        <v>18.82</v>
      </c>
      <c r="Y37" s="78">
        <f t="shared" ref="Y37:Y42" si="17">+C37+K37</f>
        <v>232</v>
      </c>
      <c r="Z37" s="75">
        <f t="shared" ref="Z37:Z42" si="18">+S37+W37</f>
        <v>0</v>
      </c>
      <c r="AA37" s="74">
        <f t="shared" ref="AA37:AA42" si="19">+U37+Y37</f>
        <v>1405.0129999999999</v>
      </c>
      <c r="AB37" s="93"/>
      <c r="AC37" s="93"/>
      <c r="AD37" s="93"/>
      <c r="AE37" s="93"/>
      <c r="AF37" s="93"/>
      <c r="AG37" s="93"/>
      <c r="AH37" s="93"/>
      <c r="AI37" s="93"/>
    </row>
    <row r="38" spans="1:35" x14ac:dyDescent="0.2">
      <c r="A38" s="92" t="s">
        <v>66</v>
      </c>
      <c r="B38" s="47"/>
      <c r="C38" s="31"/>
      <c r="D38" s="91"/>
      <c r="E38" s="31">
        <v>0</v>
      </c>
      <c r="F38" s="47"/>
      <c r="G38" s="31"/>
      <c r="H38" s="91"/>
      <c r="I38" s="31"/>
      <c r="J38" s="91">
        <v>19.100000000000001</v>
      </c>
      <c r="K38" s="31">
        <v>823.9</v>
      </c>
      <c r="L38" s="87">
        <v>11.78</v>
      </c>
      <c r="M38" s="31">
        <v>773.60900000000004</v>
      </c>
      <c r="N38" s="47"/>
      <c r="O38" s="31"/>
      <c r="P38" s="91">
        <v>10.99</v>
      </c>
      <c r="Q38" s="86">
        <v>208.13</v>
      </c>
      <c r="R38" s="28">
        <f t="shared" si="10"/>
        <v>10.99</v>
      </c>
      <c r="S38" s="37">
        <f t="shared" si="11"/>
        <v>208.13</v>
      </c>
      <c r="T38" s="82">
        <f t="shared" si="12"/>
        <v>11.779999999999998</v>
      </c>
      <c r="U38" s="81">
        <f t="shared" si="13"/>
        <v>773.60900000000004</v>
      </c>
      <c r="V38" s="83" t="str">
        <f t="shared" si="14"/>
        <v>N.A.</v>
      </c>
      <c r="W38" s="81">
        <f t="shared" si="15"/>
        <v>0</v>
      </c>
      <c r="X38" s="79">
        <f t="shared" si="16"/>
        <v>19.100000000000001</v>
      </c>
      <c r="Y38" s="78">
        <f t="shared" si="17"/>
        <v>823.9</v>
      </c>
      <c r="Z38" s="75">
        <f t="shared" si="18"/>
        <v>208.13</v>
      </c>
      <c r="AA38" s="74">
        <f t="shared" si="19"/>
        <v>1597.509</v>
      </c>
      <c r="AB38" s="93"/>
      <c r="AC38" s="93"/>
      <c r="AD38" s="93"/>
      <c r="AE38" s="93"/>
      <c r="AF38" s="93"/>
      <c r="AG38" s="93"/>
      <c r="AH38" s="93"/>
      <c r="AI38" s="93"/>
    </row>
    <row r="39" spans="1:35" x14ac:dyDescent="0.2">
      <c r="A39" s="92" t="s">
        <v>67</v>
      </c>
      <c r="B39" s="47"/>
      <c r="C39" s="31"/>
      <c r="D39" s="91">
        <v>8.52</v>
      </c>
      <c r="E39" s="31">
        <v>235</v>
      </c>
      <c r="F39" s="47"/>
      <c r="G39" s="31"/>
      <c r="H39" s="91">
        <v>10.99</v>
      </c>
      <c r="I39" s="31">
        <v>21.5</v>
      </c>
      <c r="J39" s="91">
        <v>19.04</v>
      </c>
      <c r="K39" s="31">
        <v>478.88499999999999</v>
      </c>
      <c r="L39" s="87">
        <v>12.15</v>
      </c>
      <c r="M39" s="31">
        <v>1311.703</v>
      </c>
      <c r="N39" s="47"/>
      <c r="O39" s="31"/>
      <c r="P39" s="91">
        <v>10.99</v>
      </c>
      <c r="Q39" s="86">
        <v>197.08600000000001</v>
      </c>
      <c r="R39" s="28">
        <f t="shared" si="10"/>
        <v>10.989999999999998</v>
      </c>
      <c r="S39" s="37">
        <f t="shared" si="11"/>
        <v>218.58600000000001</v>
      </c>
      <c r="T39" s="82">
        <f t="shared" si="12"/>
        <v>11.598472007877401</v>
      </c>
      <c r="U39" s="81">
        <f t="shared" si="13"/>
        <v>1546.703</v>
      </c>
      <c r="V39" s="83" t="str">
        <f t="shared" si="14"/>
        <v>N.A.</v>
      </c>
      <c r="W39" s="81">
        <f t="shared" si="15"/>
        <v>0</v>
      </c>
      <c r="X39" s="79">
        <f t="shared" si="16"/>
        <v>19.04</v>
      </c>
      <c r="Y39" s="78">
        <f t="shared" si="17"/>
        <v>478.88499999999999</v>
      </c>
      <c r="Z39" s="75">
        <f t="shared" si="18"/>
        <v>218.58600000000001</v>
      </c>
      <c r="AA39" s="74">
        <f t="shared" si="19"/>
        <v>2025.588</v>
      </c>
      <c r="AB39" s="93"/>
      <c r="AC39" s="93"/>
      <c r="AD39" s="93"/>
      <c r="AE39" s="93"/>
      <c r="AF39" s="93"/>
      <c r="AG39" s="93"/>
      <c r="AH39" s="93"/>
      <c r="AI39" s="93"/>
    </row>
    <row r="40" spans="1:35" x14ac:dyDescent="0.2">
      <c r="A40" s="92" t="s">
        <v>68</v>
      </c>
      <c r="B40" s="47"/>
      <c r="C40" s="31"/>
      <c r="D40" s="91"/>
      <c r="E40" s="31"/>
      <c r="F40" s="47"/>
      <c r="G40" s="31"/>
      <c r="H40" s="91"/>
      <c r="I40" s="31"/>
      <c r="J40" s="91">
        <v>19</v>
      </c>
      <c r="K40" s="31">
        <v>1038.7170000000001</v>
      </c>
      <c r="L40" s="87">
        <v>11.77</v>
      </c>
      <c r="M40" s="31">
        <v>2401.404</v>
      </c>
      <c r="N40" s="47"/>
      <c r="O40" s="31"/>
      <c r="P40" s="91">
        <v>10.99</v>
      </c>
      <c r="Q40" s="86">
        <v>663.85299999999995</v>
      </c>
      <c r="R40" s="28">
        <f t="shared" si="10"/>
        <v>10.99</v>
      </c>
      <c r="S40" s="37">
        <f t="shared" si="11"/>
        <v>663.85299999999995</v>
      </c>
      <c r="T40" s="82">
        <f t="shared" si="12"/>
        <v>11.77</v>
      </c>
      <c r="U40" s="81">
        <f t="shared" si="13"/>
        <v>2401.404</v>
      </c>
      <c r="V40" s="83" t="str">
        <f t="shared" si="14"/>
        <v>N.A.</v>
      </c>
      <c r="W40" s="81">
        <f t="shared" si="15"/>
        <v>0</v>
      </c>
      <c r="X40" s="79">
        <f t="shared" si="16"/>
        <v>19</v>
      </c>
      <c r="Y40" s="78">
        <f t="shared" si="17"/>
        <v>1038.7170000000001</v>
      </c>
      <c r="Z40" s="75">
        <f t="shared" si="18"/>
        <v>663.85299999999995</v>
      </c>
      <c r="AA40" s="74">
        <f t="shared" si="19"/>
        <v>3440.1210000000001</v>
      </c>
      <c r="AB40" s="93"/>
      <c r="AC40" s="93"/>
      <c r="AD40" s="93"/>
      <c r="AE40" s="93"/>
      <c r="AF40" s="93"/>
      <c r="AG40" s="93"/>
      <c r="AH40" s="93"/>
      <c r="AI40" s="93"/>
    </row>
    <row r="41" spans="1:35" x14ac:dyDescent="0.2">
      <c r="A41" s="92" t="s">
        <v>69</v>
      </c>
      <c r="B41" s="47"/>
      <c r="C41" s="31"/>
      <c r="D41" s="91"/>
      <c r="E41" s="31"/>
      <c r="F41" s="47"/>
      <c r="G41" s="31"/>
      <c r="H41" s="91"/>
      <c r="I41" s="31"/>
      <c r="J41" s="91">
        <v>18.36</v>
      </c>
      <c r="K41" s="31">
        <v>557.19600000000003</v>
      </c>
      <c r="L41" s="87">
        <v>11.81</v>
      </c>
      <c r="M41" s="31">
        <v>1002.294</v>
      </c>
      <c r="N41" s="47"/>
      <c r="O41" s="31"/>
      <c r="P41" s="91">
        <v>10.99</v>
      </c>
      <c r="Q41" s="86">
        <v>193.40100000000001</v>
      </c>
      <c r="R41" s="28">
        <f t="shared" si="10"/>
        <v>10.99</v>
      </c>
      <c r="S41" s="37">
        <f t="shared" si="11"/>
        <v>193.40100000000001</v>
      </c>
      <c r="T41" s="82">
        <f t="shared" si="12"/>
        <v>11.81</v>
      </c>
      <c r="U41" s="81">
        <f t="shared" si="13"/>
        <v>1002.294</v>
      </c>
      <c r="V41" s="83" t="str">
        <f t="shared" si="14"/>
        <v>N.A.</v>
      </c>
      <c r="W41" s="81">
        <f t="shared" si="15"/>
        <v>0</v>
      </c>
      <c r="X41" s="79">
        <f t="shared" si="16"/>
        <v>18.36</v>
      </c>
      <c r="Y41" s="78">
        <f t="shared" si="17"/>
        <v>557.19600000000003</v>
      </c>
      <c r="Z41" s="75">
        <f t="shared" si="18"/>
        <v>193.40100000000001</v>
      </c>
      <c r="AA41" s="74">
        <f t="shared" si="19"/>
        <v>1559.49</v>
      </c>
      <c r="AB41" s="93"/>
      <c r="AC41" s="93"/>
      <c r="AD41" s="93"/>
      <c r="AE41" s="93"/>
      <c r="AF41" s="93"/>
      <c r="AG41" s="93"/>
      <c r="AH41" s="93"/>
      <c r="AI41" s="93"/>
    </row>
    <row r="42" spans="1:35" x14ac:dyDescent="0.2">
      <c r="A42" s="92" t="s">
        <v>71</v>
      </c>
      <c r="B42" s="47"/>
      <c r="C42" s="31"/>
      <c r="D42" s="91"/>
      <c r="E42" s="31"/>
      <c r="F42" s="47"/>
      <c r="G42" s="31"/>
      <c r="H42" s="91"/>
      <c r="I42" s="31"/>
      <c r="J42" s="91"/>
      <c r="K42" s="31"/>
      <c r="L42" s="87"/>
      <c r="M42" s="31"/>
      <c r="N42" s="47"/>
      <c r="O42" s="31"/>
      <c r="P42" s="91"/>
      <c r="Q42" s="86"/>
      <c r="R42" s="28" t="e">
        <f t="shared" si="10"/>
        <v>#DIV/0!</v>
      </c>
      <c r="S42" s="37">
        <f t="shared" si="11"/>
        <v>0</v>
      </c>
      <c r="T42" s="82" t="e">
        <f t="shared" si="12"/>
        <v>#DIV/0!</v>
      </c>
      <c r="U42" s="81">
        <f t="shared" si="13"/>
        <v>0</v>
      </c>
      <c r="V42" s="83" t="str">
        <f t="shared" si="14"/>
        <v>N.A.</v>
      </c>
      <c r="W42" s="81">
        <f t="shared" si="15"/>
        <v>0</v>
      </c>
      <c r="X42" s="79" t="str">
        <f t="shared" si="16"/>
        <v>N.A.</v>
      </c>
      <c r="Y42" s="78">
        <f t="shared" si="17"/>
        <v>0</v>
      </c>
      <c r="Z42" s="75">
        <f t="shared" si="18"/>
        <v>0</v>
      </c>
      <c r="AA42" s="74">
        <f t="shared" si="19"/>
        <v>0</v>
      </c>
      <c r="AB42" s="93"/>
      <c r="AC42" s="93"/>
      <c r="AD42" s="93"/>
      <c r="AE42" s="93"/>
      <c r="AF42" s="93"/>
      <c r="AG42" s="93"/>
      <c r="AH42" s="93"/>
      <c r="AI42" s="93"/>
    </row>
    <row r="43" spans="1:35" x14ac:dyDescent="0.2">
      <c r="A43" s="20"/>
      <c r="B43" s="47"/>
      <c r="C43" s="10"/>
      <c r="D43" s="91"/>
      <c r="E43" s="10"/>
      <c r="F43" s="47"/>
      <c r="G43" s="10"/>
      <c r="H43" s="91"/>
      <c r="I43" s="10"/>
      <c r="J43" s="91"/>
      <c r="K43" s="10"/>
      <c r="L43" s="87"/>
      <c r="M43" s="10"/>
      <c r="N43" s="47"/>
      <c r="O43" s="10"/>
      <c r="P43" s="91"/>
      <c r="Q43" s="47"/>
      <c r="R43" s="28"/>
      <c r="S43" s="10"/>
      <c r="T43" s="82"/>
      <c r="U43" s="47"/>
      <c r="V43" s="83"/>
      <c r="W43" s="47"/>
      <c r="X43" s="79"/>
      <c r="Y43" s="47"/>
      <c r="Z43" s="75"/>
      <c r="AA43" s="75"/>
      <c r="AB43" s="93"/>
      <c r="AC43" s="93"/>
      <c r="AD43" s="93"/>
      <c r="AE43" s="93"/>
      <c r="AF43" s="93"/>
      <c r="AG43" s="93"/>
      <c r="AH43" s="93"/>
      <c r="AI43" s="93"/>
    </row>
    <row r="44" spans="1:35" x14ac:dyDescent="0.2">
      <c r="A44" s="20"/>
      <c r="B44" s="47"/>
      <c r="C44" s="10"/>
      <c r="D44" s="91"/>
      <c r="E44" s="10"/>
      <c r="F44" s="47"/>
      <c r="G44" s="10"/>
      <c r="H44" s="91"/>
      <c r="I44" s="10"/>
      <c r="J44" s="91"/>
      <c r="K44" s="10"/>
      <c r="L44" s="87"/>
      <c r="M44" s="10"/>
      <c r="N44" s="47"/>
      <c r="O44" s="10"/>
      <c r="P44" s="91"/>
      <c r="Q44" s="47"/>
      <c r="R44" s="28"/>
      <c r="S44" s="10"/>
      <c r="T44" s="82"/>
      <c r="U44" s="47"/>
      <c r="V44" s="83"/>
      <c r="W44" s="47"/>
      <c r="X44" s="79"/>
      <c r="Y44" s="47"/>
      <c r="Z44" s="75"/>
      <c r="AA44" s="75"/>
      <c r="AB44" s="93"/>
      <c r="AC44" s="93"/>
      <c r="AD44" s="93"/>
      <c r="AE44" s="93"/>
      <c r="AF44" s="93"/>
      <c r="AG44" s="93"/>
      <c r="AH44" s="93"/>
      <c r="AI44" s="93"/>
    </row>
    <row r="45" spans="1:35" x14ac:dyDescent="0.2">
      <c r="E45" s="47"/>
    </row>
    <row r="46" spans="1:35" x14ac:dyDescent="0.2">
      <c r="A46" s="20" t="s">
        <v>40</v>
      </c>
    </row>
  </sheetData>
  <mergeCells count="13">
    <mergeCell ref="D5:E5"/>
    <mergeCell ref="F5:G5"/>
    <mergeCell ref="H5:I5"/>
    <mergeCell ref="L5:M5"/>
    <mergeCell ref="Z4:AA4"/>
    <mergeCell ref="N5:O5"/>
    <mergeCell ref="P5:Q5"/>
    <mergeCell ref="R5:S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O302"/>
  <sheetViews>
    <sheetView zoomScaleNormal="100" workbookViewId="0">
      <pane xSplit="1" ySplit="6" topLeftCell="Z192" activePane="bottomRight" state="frozen"/>
      <selection pane="topRight" activeCell="B1" sqref="B1"/>
      <selection pane="bottomLeft" activeCell="A7" sqref="A7"/>
      <selection pane="bottomRight" activeCell="Z201" sqref="Z201:AO201"/>
    </sheetView>
  </sheetViews>
  <sheetFormatPr baseColWidth="10" defaultRowHeight="12.75" x14ac:dyDescent="0.2"/>
  <cols>
    <col min="1" max="1" width="24.140625" customWidth="1"/>
    <col min="2" max="2" width="15.140625" customWidth="1"/>
    <col min="3" max="3" width="16.85546875" customWidth="1"/>
    <col min="4" max="4" width="19.42578125" customWidth="1"/>
    <col min="5" max="5" width="16.140625" customWidth="1"/>
    <col min="6" max="6" width="13.7109375" customWidth="1"/>
    <col min="7" max="7" width="17.85546875" customWidth="1"/>
    <col min="9" max="9" width="14.5703125" customWidth="1"/>
    <col min="10" max="10" width="19.28515625" customWidth="1"/>
    <col min="11" max="11" width="12.28515625" bestFit="1" customWidth="1"/>
    <col min="12" max="12" width="13.5703125" customWidth="1"/>
    <col min="13" max="13" width="17.85546875" customWidth="1"/>
    <col min="15" max="15" width="15" customWidth="1"/>
    <col min="16" max="16" width="17.85546875" customWidth="1"/>
    <col min="18" max="18" width="13.140625" customWidth="1"/>
    <col min="19" max="19" width="17.7109375" customWidth="1"/>
    <col min="21" max="21" width="14.140625" customWidth="1"/>
    <col min="22" max="22" width="17.85546875" customWidth="1"/>
    <col min="24" max="24" width="13.140625" customWidth="1"/>
    <col min="25" max="25" width="17.85546875" customWidth="1"/>
    <col min="28" max="28" width="19.140625" customWidth="1"/>
    <col min="31" max="31" width="17.7109375" customWidth="1"/>
    <col min="34" max="34" width="18" customWidth="1"/>
    <col min="36" max="36" width="12.28515625" bestFit="1" customWidth="1"/>
    <col min="37" max="37" width="17.7109375" customWidth="1"/>
    <col min="39" max="39" width="17.5703125" customWidth="1"/>
    <col min="40" max="40" width="11.42578125" style="188"/>
    <col min="41" max="41" width="18.7109375" customWidth="1"/>
  </cols>
  <sheetData>
    <row r="1" spans="1:41" x14ac:dyDescent="0.2">
      <c r="A1" s="71" t="s">
        <v>154</v>
      </c>
      <c r="B1" s="71"/>
      <c r="C1" s="3"/>
      <c r="D1" s="3"/>
      <c r="E1" s="11"/>
      <c r="F1" s="2"/>
      <c r="G1" s="2"/>
      <c r="H1" s="11"/>
      <c r="I1" s="2"/>
      <c r="J1" s="2"/>
      <c r="K1" s="11"/>
      <c r="N1" s="117"/>
      <c r="Q1" s="117"/>
      <c r="T1" s="117"/>
      <c r="W1" s="117"/>
      <c r="Z1" s="117"/>
      <c r="AC1" s="117"/>
      <c r="AF1" s="117"/>
      <c r="AI1" s="117"/>
    </row>
    <row r="2" spans="1:41" x14ac:dyDescent="0.2">
      <c r="A2" s="4" t="s">
        <v>293</v>
      </c>
      <c r="C2" s="3"/>
      <c r="D2" s="3"/>
      <c r="E2" s="11"/>
      <c r="F2" s="2"/>
      <c r="G2" s="2"/>
      <c r="H2" s="11"/>
      <c r="I2" s="2"/>
      <c r="J2" s="2"/>
      <c r="K2" s="11"/>
      <c r="N2" s="117"/>
      <c r="Q2" s="117"/>
      <c r="T2" s="117"/>
      <c r="W2" s="117"/>
      <c r="Z2" s="117"/>
      <c r="AC2" s="117"/>
      <c r="AF2" s="117"/>
      <c r="AI2" s="117"/>
    </row>
    <row r="3" spans="1:41" x14ac:dyDescent="0.2">
      <c r="A3" s="15"/>
      <c r="C3" s="186"/>
      <c r="D3" s="186"/>
      <c r="E3" s="11"/>
      <c r="F3" s="2"/>
      <c r="G3" s="2"/>
      <c r="H3" s="11"/>
      <c r="I3" s="2"/>
      <c r="J3" s="2"/>
      <c r="K3" s="11"/>
      <c r="N3" s="117"/>
      <c r="Q3" s="117"/>
      <c r="T3" s="117"/>
      <c r="W3" s="117"/>
      <c r="Z3" s="117"/>
      <c r="AC3" s="117"/>
      <c r="AF3" s="187" t="s">
        <v>317</v>
      </c>
      <c r="AI3" s="117"/>
    </row>
    <row r="4" spans="1:41" ht="25.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7" t="s">
        <v>41</v>
      </c>
      <c r="AM4" s="348"/>
      <c r="AN4" s="348"/>
      <c r="AO4" s="348"/>
    </row>
    <row r="5" spans="1:41" ht="19.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0" t="s">
        <v>17</v>
      </c>
      <c r="AM5" s="352"/>
      <c r="AN5" s="351" t="s">
        <v>18</v>
      </c>
      <c r="AO5" s="352"/>
    </row>
    <row r="6" spans="1:41" ht="40.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32" t="s">
        <v>94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6">
        <v>15.911682083681741</v>
      </c>
      <c r="O7" s="147">
        <v>8623.6970000000001</v>
      </c>
      <c r="P7" s="147"/>
      <c r="Q7" s="145"/>
      <c r="R7" s="145"/>
      <c r="S7" s="145"/>
      <c r="T7" s="145"/>
      <c r="U7" s="145"/>
      <c r="V7" s="145"/>
      <c r="W7" s="145"/>
      <c r="X7" s="148"/>
      <c r="Y7" s="148"/>
      <c r="Z7" s="202" t="str">
        <f t="shared" ref="Z7:Z13" si="0">IF(AA7=0,"N.A.",((K7*L7)+(W7*X7))/AA7)</f>
        <v>N.A.</v>
      </c>
      <c r="AA7" s="201">
        <f t="shared" ref="AA7:AA13" si="1">+L7+X7</f>
        <v>0</v>
      </c>
      <c r="AB7" s="201"/>
      <c r="AC7" s="203" t="str">
        <f t="shared" ref="AC7:AC13" si="2">IF(AD7=0,"N.A.",((E7*F7)+(Q7*R7))/AD7)</f>
        <v>N.A.</v>
      </c>
      <c r="AD7" s="201">
        <f t="shared" ref="AD7:AD13" si="3">+F7+R7</f>
        <v>0</v>
      </c>
      <c r="AE7" s="201"/>
      <c r="AF7" s="204" t="str">
        <f t="shared" ref="AF7:AF13" si="4">IF(AG7=0,"N.A.",((H7*I7)+(T7*U7))/AG7)</f>
        <v>N.A.</v>
      </c>
      <c r="AG7" s="201">
        <f t="shared" ref="AG7:AG13" si="5">+I7+U7</f>
        <v>0</v>
      </c>
      <c r="AH7" s="201"/>
      <c r="AI7" s="204">
        <f t="shared" ref="AI7:AI13" si="6">IF(AJ7=0,"N.A.",((B7*C7)+(N7*O7))/AJ7)</f>
        <v>15.911682083681743</v>
      </c>
      <c r="AJ7" s="201">
        <f t="shared" ref="AJ7:AJ13" si="7">+C7+O7</f>
        <v>8623.6970000000001</v>
      </c>
      <c r="AK7" s="201"/>
      <c r="AL7" s="193">
        <f t="shared" ref="AL7:AM7" si="8">+AA7+AG7</f>
        <v>0</v>
      </c>
      <c r="AM7" s="193">
        <f t="shared" si="8"/>
        <v>0</v>
      </c>
      <c r="AN7" s="301">
        <f>+AD7+AJ7</f>
        <v>8623.6970000000001</v>
      </c>
      <c r="AO7" s="193">
        <f>+AE7+AK7</f>
        <v>0</v>
      </c>
    </row>
    <row r="8" spans="1:41" x14ac:dyDescent="0.2">
      <c r="A8" s="119" t="s">
        <v>95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>
        <v>13.935864913865295</v>
      </c>
      <c r="O8" s="150">
        <v>6383.8379999999997</v>
      </c>
      <c r="P8" s="150"/>
      <c r="Q8" s="148"/>
      <c r="R8" s="148"/>
      <c r="S8" s="148"/>
      <c r="T8" s="148"/>
      <c r="U8" s="148"/>
      <c r="V8" s="148"/>
      <c r="W8" s="148"/>
      <c r="X8" s="148"/>
      <c r="Y8" s="148"/>
      <c r="Z8" s="202" t="str">
        <f t="shared" si="0"/>
        <v>N.A.</v>
      </c>
      <c r="AA8" s="201">
        <f t="shared" si="1"/>
        <v>0</v>
      </c>
      <c r="AB8" s="201"/>
      <c r="AC8" s="203" t="str">
        <f t="shared" si="2"/>
        <v>N.A.</v>
      </c>
      <c r="AD8" s="201">
        <f t="shared" si="3"/>
        <v>0</v>
      </c>
      <c r="AE8" s="201"/>
      <c r="AF8" s="204" t="str">
        <f t="shared" si="4"/>
        <v>N.A.</v>
      </c>
      <c r="AG8" s="201">
        <f t="shared" si="5"/>
        <v>0</v>
      </c>
      <c r="AH8" s="201"/>
      <c r="AI8" s="204">
        <f t="shared" si="6"/>
        <v>13.935864913865295</v>
      </c>
      <c r="AJ8" s="201">
        <f t="shared" si="7"/>
        <v>6383.8379999999997</v>
      </c>
      <c r="AK8" s="201"/>
      <c r="AL8" s="193">
        <f t="shared" ref="AL8:AL71" si="9">+AA8+AG8</f>
        <v>0</v>
      </c>
      <c r="AM8" s="193">
        <f t="shared" ref="AM8:AM71" si="10">+AB8+AH8</f>
        <v>0</v>
      </c>
      <c r="AN8" s="301">
        <f t="shared" ref="AN8:AN71" si="11">+AD8+AJ8</f>
        <v>6383.8379999999997</v>
      </c>
      <c r="AO8" s="193">
        <f t="shared" ref="AO8:AO71" si="12">+AE8+AK8</f>
        <v>0</v>
      </c>
    </row>
    <row r="9" spans="1:41" x14ac:dyDescent="0.2">
      <c r="A9" s="119" t="s">
        <v>96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9">
        <v>13.34</v>
      </c>
      <c r="O9" s="150">
        <v>12505.71</v>
      </c>
      <c r="P9" s="150"/>
      <c r="Q9" s="148"/>
      <c r="R9" s="148"/>
      <c r="S9" s="148"/>
      <c r="T9" s="148"/>
      <c r="U9" s="148"/>
      <c r="V9" s="148"/>
      <c r="W9" s="148"/>
      <c r="X9" s="148"/>
      <c r="Y9" s="148"/>
      <c r="Z9" s="202" t="str">
        <f t="shared" si="0"/>
        <v>N.A.</v>
      </c>
      <c r="AA9" s="201">
        <f t="shared" si="1"/>
        <v>0</v>
      </c>
      <c r="AB9" s="201"/>
      <c r="AC9" s="203" t="str">
        <f t="shared" si="2"/>
        <v>N.A.</v>
      </c>
      <c r="AD9" s="201">
        <f t="shared" si="3"/>
        <v>0</v>
      </c>
      <c r="AE9" s="201"/>
      <c r="AF9" s="204" t="str">
        <f t="shared" si="4"/>
        <v>N.A.</v>
      </c>
      <c r="AG9" s="201">
        <f t="shared" si="5"/>
        <v>0</v>
      </c>
      <c r="AH9" s="201"/>
      <c r="AI9" s="204">
        <f t="shared" si="6"/>
        <v>13.34</v>
      </c>
      <c r="AJ9" s="201">
        <f t="shared" si="7"/>
        <v>12505.71</v>
      </c>
      <c r="AK9" s="201"/>
      <c r="AL9" s="193">
        <f t="shared" si="9"/>
        <v>0</v>
      </c>
      <c r="AM9" s="193">
        <f t="shared" si="10"/>
        <v>0</v>
      </c>
      <c r="AN9" s="301">
        <f t="shared" si="11"/>
        <v>12505.71</v>
      </c>
      <c r="AO9" s="193">
        <f t="shared" si="12"/>
        <v>0</v>
      </c>
    </row>
    <row r="10" spans="1:41" x14ac:dyDescent="0.2">
      <c r="A10" s="119" t="s">
        <v>99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9">
        <v>12.92</v>
      </c>
      <c r="O10" s="150">
        <v>8725.3209999999999</v>
      </c>
      <c r="P10" s="150"/>
      <c r="Q10" s="148"/>
      <c r="R10" s="148"/>
      <c r="S10" s="148"/>
      <c r="T10" s="148"/>
      <c r="U10" s="148"/>
      <c r="V10" s="148"/>
      <c r="W10" s="148"/>
      <c r="X10" s="148"/>
      <c r="Y10" s="148"/>
      <c r="Z10" s="202" t="str">
        <f t="shared" si="0"/>
        <v>N.A.</v>
      </c>
      <c r="AA10" s="201">
        <f t="shared" si="1"/>
        <v>0</v>
      </c>
      <c r="AB10" s="201"/>
      <c r="AC10" s="203" t="str">
        <f t="shared" si="2"/>
        <v>N.A.</v>
      </c>
      <c r="AD10" s="201">
        <f t="shared" si="3"/>
        <v>0</v>
      </c>
      <c r="AE10" s="201"/>
      <c r="AF10" s="204" t="str">
        <f t="shared" si="4"/>
        <v>N.A.</v>
      </c>
      <c r="AG10" s="201">
        <f t="shared" si="5"/>
        <v>0</v>
      </c>
      <c r="AH10" s="201"/>
      <c r="AI10" s="204">
        <f t="shared" si="6"/>
        <v>12.92</v>
      </c>
      <c r="AJ10" s="201">
        <f t="shared" si="7"/>
        <v>8725.3209999999999</v>
      </c>
      <c r="AK10" s="201"/>
      <c r="AL10" s="193">
        <f t="shared" si="9"/>
        <v>0</v>
      </c>
      <c r="AM10" s="193">
        <f t="shared" si="10"/>
        <v>0</v>
      </c>
      <c r="AN10" s="301">
        <f t="shared" si="11"/>
        <v>8725.3209999999999</v>
      </c>
      <c r="AO10" s="193">
        <f t="shared" si="12"/>
        <v>0</v>
      </c>
    </row>
    <row r="11" spans="1:41" x14ac:dyDescent="0.2">
      <c r="A11" s="119" t="s">
        <v>101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9">
        <v>13.09</v>
      </c>
      <c r="O11" s="150">
        <v>8447.8700000000008</v>
      </c>
      <c r="P11" s="150"/>
      <c r="Q11" s="148"/>
      <c r="R11" s="148"/>
      <c r="S11" s="148"/>
      <c r="T11" s="148"/>
      <c r="U11" s="148"/>
      <c r="V11" s="148"/>
      <c r="W11" s="148"/>
      <c r="X11" s="148"/>
      <c r="Y11" s="148"/>
      <c r="Z11" s="202" t="str">
        <f t="shared" si="0"/>
        <v>N.A.</v>
      </c>
      <c r="AA11" s="201">
        <f t="shared" si="1"/>
        <v>0</v>
      </c>
      <c r="AB11" s="201"/>
      <c r="AC11" s="203" t="str">
        <f t="shared" si="2"/>
        <v>N.A.</v>
      </c>
      <c r="AD11" s="201">
        <f t="shared" si="3"/>
        <v>0</v>
      </c>
      <c r="AE11" s="201"/>
      <c r="AF11" s="204" t="str">
        <f t="shared" si="4"/>
        <v>N.A.</v>
      </c>
      <c r="AG11" s="201">
        <f t="shared" si="5"/>
        <v>0</v>
      </c>
      <c r="AH11" s="201"/>
      <c r="AI11" s="204">
        <f t="shared" si="6"/>
        <v>13.09</v>
      </c>
      <c r="AJ11" s="201">
        <f t="shared" si="7"/>
        <v>8447.8700000000008</v>
      </c>
      <c r="AK11" s="201"/>
      <c r="AL11" s="193">
        <f t="shared" si="9"/>
        <v>0</v>
      </c>
      <c r="AM11" s="193">
        <f t="shared" si="10"/>
        <v>0</v>
      </c>
      <c r="AN11" s="301">
        <f t="shared" si="11"/>
        <v>8447.8700000000008</v>
      </c>
      <c r="AO11" s="193">
        <f t="shared" si="12"/>
        <v>0</v>
      </c>
    </row>
    <row r="12" spans="1:41" x14ac:dyDescent="0.2">
      <c r="A12" s="119" t="s">
        <v>103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9">
        <v>12.95</v>
      </c>
      <c r="O12" s="150">
        <v>13525.544</v>
      </c>
      <c r="P12" s="150"/>
      <c r="Q12" s="148"/>
      <c r="R12" s="148"/>
      <c r="S12" s="148"/>
      <c r="T12" s="148"/>
      <c r="U12" s="148"/>
      <c r="V12" s="148"/>
      <c r="W12" s="148"/>
      <c r="X12" s="148"/>
      <c r="Y12" s="148"/>
      <c r="Z12" s="202" t="str">
        <f t="shared" si="0"/>
        <v>N.A.</v>
      </c>
      <c r="AA12" s="201">
        <f t="shared" si="1"/>
        <v>0</v>
      </c>
      <c r="AB12" s="201"/>
      <c r="AC12" s="203" t="str">
        <f t="shared" si="2"/>
        <v>N.A.</v>
      </c>
      <c r="AD12" s="201">
        <f t="shared" si="3"/>
        <v>0</v>
      </c>
      <c r="AE12" s="201"/>
      <c r="AF12" s="204" t="str">
        <f t="shared" si="4"/>
        <v>N.A.</v>
      </c>
      <c r="AG12" s="201">
        <f t="shared" si="5"/>
        <v>0</v>
      </c>
      <c r="AH12" s="201"/>
      <c r="AI12" s="204">
        <f t="shared" si="6"/>
        <v>12.949999999999998</v>
      </c>
      <c r="AJ12" s="201">
        <f t="shared" si="7"/>
        <v>13525.544</v>
      </c>
      <c r="AK12" s="201"/>
      <c r="AL12" s="193">
        <f t="shared" si="9"/>
        <v>0</v>
      </c>
      <c r="AM12" s="193">
        <f t="shared" si="10"/>
        <v>0</v>
      </c>
      <c r="AN12" s="301">
        <f t="shared" si="11"/>
        <v>13525.544</v>
      </c>
      <c r="AO12" s="193">
        <f t="shared" si="12"/>
        <v>0</v>
      </c>
    </row>
    <row r="13" spans="1:41" x14ac:dyDescent="0.2">
      <c r="A13" s="119" t="s">
        <v>105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9">
        <v>13.3</v>
      </c>
      <c r="O13" s="150">
        <v>15194.662</v>
      </c>
      <c r="P13" s="150"/>
      <c r="Q13" s="148"/>
      <c r="R13" s="148"/>
      <c r="S13" s="148"/>
      <c r="T13" s="148"/>
      <c r="U13" s="148"/>
      <c r="V13" s="148"/>
      <c r="W13" s="148"/>
      <c r="X13" s="148"/>
      <c r="Y13" s="148"/>
      <c r="Z13" s="202" t="str">
        <f t="shared" si="0"/>
        <v>N.A.</v>
      </c>
      <c r="AA13" s="201">
        <f t="shared" si="1"/>
        <v>0</v>
      </c>
      <c r="AB13" s="201"/>
      <c r="AC13" s="203" t="str">
        <f t="shared" si="2"/>
        <v>N.A.</v>
      </c>
      <c r="AD13" s="201">
        <f t="shared" si="3"/>
        <v>0</v>
      </c>
      <c r="AE13" s="201"/>
      <c r="AF13" s="204" t="str">
        <f t="shared" si="4"/>
        <v>N.A.</v>
      </c>
      <c r="AG13" s="201">
        <f t="shared" si="5"/>
        <v>0</v>
      </c>
      <c r="AH13" s="201"/>
      <c r="AI13" s="204">
        <f t="shared" si="6"/>
        <v>13.3</v>
      </c>
      <c r="AJ13" s="201">
        <f t="shared" si="7"/>
        <v>15194.662</v>
      </c>
      <c r="AK13" s="201"/>
      <c r="AL13" s="193">
        <f t="shared" si="9"/>
        <v>0</v>
      </c>
      <c r="AM13" s="193">
        <f t="shared" si="10"/>
        <v>0</v>
      </c>
      <c r="AN13" s="301">
        <f t="shared" si="11"/>
        <v>15194.662</v>
      </c>
      <c r="AO13" s="193">
        <f t="shared" si="12"/>
        <v>0</v>
      </c>
    </row>
    <row r="14" spans="1:41" x14ac:dyDescent="0.2">
      <c r="A14" s="119" t="s">
        <v>107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9">
        <v>13.06</v>
      </c>
      <c r="O14" s="150">
        <v>9192.4629999999997</v>
      </c>
      <c r="P14" s="150"/>
      <c r="Q14" s="148"/>
      <c r="R14" s="148"/>
      <c r="S14" s="148"/>
      <c r="T14" s="148"/>
      <c r="U14" s="148"/>
      <c r="V14" s="148"/>
      <c r="W14" s="148"/>
      <c r="X14" s="148"/>
      <c r="Y14" s="148"/>
      <c r="Z14" s="202" t="str">
        <f t="shared" ref="Z14:Z19" si="13">IF(AA14=0,"N.A.",((K14*L14)+(W14*X14))/AA14)</f>
        <v>N.A.</v>
      </c>
      <c r="AA14" s="201">
        <f t="shared" ref="AA14:AA19" si="14">+L14+X14</f>
        <v>0</v>
      </c>
      <c r="AB14" s="201"/>
      <c r="AC14" s="203" t="str">
        <f t="shared" ref="AC14:AC19" si="15">IF(AD14=0,"N.A.",((E14*F14)+(Q14*R14))/AD14)</f>
        <v>N.A.</v>
      </c>
      <c r="AD14" s="201">
        <f t="shared" ref="AD14:AD19" si="16">+F14+R14</f>
        <v>0</v>
      </c>
      <c r="AE14" s="201"/>
      <c r="AF14" s="204" t="str">
        <f t="shared" ref="AF14:AF19" si="17">IF(AG14=0,"N.A.",((H14*I14)+(T14*U14))/AG14)</f>
        <v>N.A.</v>
      </c>
      <c r="AG14" s="201">
        <f t="shared" ref="AG14:AG19" si="18">+I14+U14</f>
        <v>0</v>
      </c>
      <c r="AH14" s="201"/>
      <c r="AI14" s="204">
        <f t="shared" ref="AI14:AI19" si="19">IF(AJ14=0,"N.A.",((B14*C14)+(N14*O14))/AJ14)</f>
        <v>13.06</v>
      </c>
      <c r="AJ14" s="201">
        <f t="shared" ref="AJ14:AJ19" si="20">+C14+O14</f>
        <v>9192.4629999999997</v>
      </c>
      <c r="AK14" s="201"/>
      <c r="AL14" s="193">
        <f t="shared" si="9"/>
        <v>0</v>
      </c>
      <c r="AM14" s="193">
        <f t="shared" si="10"/>
        <v>0</v>
      </c>
      <c r="AN14" s="301">
        <f t="shared" si="11"/>
        <v>9192.4629999999997</v>
      </c>
      <c r="AO14" s="193">
        <f t="shared" si="12"/>
        <v>0</v>
      </c>
    </row>
    <row r="15" spans="1:41" x14ac:dyDescent="0.2">
      <c r="A15" s="119" t="s">
        <v>109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9">
        <v>13</v>
      </c>
      <c r="O15" s="150">
        <v>14218.656999999999</v>
      </c>
      <c r="P15" s="150"/>
      <c r="Q15" s="148"/>
      <c r="R15" s="148"/>
      <c r="S15" s="148"/>
      <c r="T15" s="148"/>
      <c r="U15" s="148"/>
      <c r="V15" s="148"/>
      <c r="W15" s="148"/>
      <c r="X15" s="148"/>
      <c r="Y15" s="148"/>
      <c r="Z15" s="202" t="str">
        <f t="shared" si="13"/>
        <v>N.A.</v>
      </c>
      <c r="AA15" s="201">
        <f t="shared" si="14"/>
        <v>0</v>
      </c>
      <c r="AB15" s="201"/>
      <c r="AC15" s="203" t="str">
        <f t="shared" si="15"/>
        <v>N.A.</v>
      </c>
      <c r="AD15" s="201">
        <f t="shared" si="16"/>
        <v>0</v>
      </c>
      <c r="AE15" s="201"/>
      <c r="AF15" s="204" t="str">
        <f t="shared" si="17"/>
        <v>N.A.</v>
      </c>
      <c r="AG15" s="201">
        <f t="shared" si="18"/>
        <v>0</v>
      </c>
      <c r="AH15" s="201"/>
      <c r="AI15" s="204">
        <f t="shared" si="19"/>
        <v>13</v>
      </c>
      <c r="AJ15" s="201">
        <f t="shared" si="20"/>
        <v>14218.656999999999</v>
      </c>
      <c r="AK15" s="201"/>
      <c r="AL15" s="193">
        <f t="shared" si="9"/>
        <v>0</v>
      </c>
      <c r="AM15" s="193">
        <f t="shared" si="10"/>
        <v>0</v>
      </c>
      <c r="AN15" s="301">
        <f t="shared" si="11"/>
        <v>14218.656999999999</v>
      </c>
      <c r="AO15" s="193">
        <f t="shared" si="12"/>
        <v>0</v>
      </c>
    </row>
    <row r="16" spans="1:41" x14ac:dyDescent="0.2">
      <c r="A16" s="119" t="s">
        <v>111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9">
        <v>13.03</v>
      </c>
      <c r="O16" s="150">
        <v>8624.8240000000005</v>
      </c>
      <c r="P16" s="150"/>
      <c r="Q16" s="148"/>
      <c r="R16" s="148"/>
      <c r="S16" s="148"/>
      <c r="T16" s="148"/>
      <c r="U16" s="148"/>
      <c r="V16" s="148"/>
      <c r="W16" s="148"/>
      <c r="X16" s="148"/>
      <c r="Y16" s="148"/>
      <c r="Z16" s="202" t="str">
        <f t="shared" si="13"/>
        <v>N.A.</v>
      </c>
      <c r="AA16" s="201">
        <f t="shared" si="14"/>
        <v>0</v>
      </c>
      <c r="AB16" s="201"/>
      <c r="AC16" s="203" t="str">
        <f t="shared" si="15"/>
        <v>N.A.</v>
      </c>
      <c r="AD16" s="201">
        <f t="shared" si="16"/>
        <v>0</v>
      </c>
      <c r="AE16" s="201"/>
      <c r="AF16" s="204" t="str">
        <f t="shared" si="17"/>
        <v>N.A.</v>
      </c>
      <c r="AG16" s="201">
        <f t="shared" si="18"/>
        <v>0</v>
      </c>
      <c r="AH16" s="201"/>
      <c r="AI16" s="204">
        <f t="shared" si="19"/>
        <v>13.03</v>
      </c>
      <c r="AJ16" s="201">
        <f t="shared" si="20"/>
        <v>8624.8240000000005</v>
      </c>
      <c r="AK16" s="201"/>
      <c r="AL16" s="193">
        <f t="shared" si="9"/>
        <v>0</v>
      </c>
      <c r="AM16" s="193">
        <f t="shared" si="10"/>
        <v>0</v>
      </c>
      <c r="AN16" s="301">
        <f t="shared" si="11"/>
        <v>8624.8240000000005</v>
      </c>
      <c r="AO16" s="193">
        <f t="shared" si="12"/>
        <v>0</v>
      </c>
    </row>
    <row r="17" spans="1:41" x14ac:dyDescent="0.2">
      <c r="A17" s="119" t="s">
        <v>112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9">
        <v>13.02</v>
      </c>
      <c r="O17" s="150">
        <v>11572.739</v>
      </c>
      <c r="P17" s="150"/>
      <c r="Q17" s="148"/>
      <c r="R17" s="148"/>
      <c r="S17" s="148"/>
      <c r="T17" s="148"/>
      <c r="U17" s="148"/>
      <c r="V17" s="148"/>
      <c r="W17" s="148"/>
      <c r="X17" s="148"/>
      <c r="Y17" s="148"/>
      <c r="Z17" s="202" t="str">
        <f t="shared" si="13"/>
        <v>N.A.</v>
      </c>
      <c r="AA17" s="201">
        <f t="shared" si="14"/>
        <v>0</v>
      </c>
      <c r="AB17" s="201"/>
      <c r="AC17" s="203" t="str">
        <f t="shared" si="15"/>
        <v>N.A.</v>
      </c>
      <c r="AD17" s="201">
        <f t="shared" si="16"/>
        <v>0</v>
      </c>
      <c r="AE17" s="201"/>
      <c r="AF17" s="204" t="str">
        <f t="shared" si="17"/>
        <v>N.A.</v>
      </c>
      <c r="AG17" s="201">
        <f t="shared" si="18"/>
        <v>0</v>
      </c>
      <c r="AH17" s="201"/>
      <c r="AI17" s="204">
        <f t="shared" si="19"/>
        <v>13.02</v>
      </c>
      <c r="AJ17" s="201">
        <f t="shared" si="20"/>
        <v>11572.739</v>
      </c>
      <c r="AK17" s="201"/>
      <c r="AL17" s="193">
        <f t="shared" si="9"/>
        <v>0</v>
      </c>
      <c r="AM17" s="193">
        <f t="shared" si="10"/>
        <v>0</v>
      </c>
      <c r="AN17" s="301">
        <f t="shared" si="11"/>
        <v>11572.739</v>
      </c>
      <c r="AO17" s="193">
        <f t="shared" si="12"/>
        <v>0</v>
      </c>
    </row>
    <row r="18" spans="1:41" x14ac:dyDescent="0.2">
      <c r="A18" s="119" t="s">
        <v>113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9">
        <v>12.78</v>
      </c>
      <c r="O18" s="150">
        <v>9741.9750000000004</v>
      </c>
      <c r="P18" s="150"/>
      <c r="Q18" s="148"/>
      <c r="R18" s="148"/>
      <c r="S18" s="148"/>
      <c r="T18" s="148"/>
      <c r="U18" s="148"/>
      <c r="V18" s="148"/>
      <c r="W18" s="148"/>
      <c r="X18" s="148"/>
      <c r="Y18" s="148"/>
      <c r="Z18" s="202" t="str">
        <f t="shared" si="13"/>
        <v>N.A.</v>
      </c>
      <c r="AA18" s="201">
        <f t="shared" si="14"/>
        <v>0</v>
      </c>
      <c r="AB18" s="201"/>
      <c r="AC18" s="203" t="str">
        <f t="shared" si="15"/>
        <v>N.A.</v>
      </c>
      <c r="AD18" s="201">
        <f t="shared" si="16"/>
        <v>0</v>
      </c>
      <c r="AE18" s="201"/>
      <c r="AF18" s="204" t="str">
        <f t="shared" si="17"/>
        <v>N.A.</v>
      </c>
      <c r="AG18" s="201">
        <f t="shared" si="18"/>
        <v>0</v>
      </c>
      <c r="AH18" s="201"/>
      <c r="AI18" s="204">
        <f t="shared" si="19"/>
        <v>12.78</v>
      </c>
      <c r="AJ18" s="201">
        <f t="shared" si="20"/>
        <v>9741.9750000000004</v>
      </c>
      <c r="AK18" s="201"/>
      <c r="AL18" s="193">
        <f t="shared" si="9"/>
        <v>0</v>
      </c>
      <c r="AM18" s="193">
        <f t="shared" si="10"/>
        <v>0</v>
      </c>
      <c r="AN18" s="301">
        <f t="shared" si="11"/>
        <v>9741.9750000000004</v>
      </c>
      <c r="AO18" s="193">
        <f t="shared" si="12"/>
        <v>0</v>
      </c>
    </row>
    <row r="19" spans="1:41" x14ac:dyDescent="0.2">
      <c r="A19" s="119" t="s">
        <v>114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>
        <v>12.84</v>
      </c>
      <c r="O19" s="150">
        <v>11605.589</v>
      </c>
      <c r="P19" s="150"/>
      <c r="Q19" s="148"/>
      <c r="R19" s="148"/>
      <c r="S19" s="148"/>
      <c r="T19" s="148"/>
      <c r="U19" s="148"/>
      <c r="V19" s="148"/>
      <c r="W19" s="148"/>
      <c r="X19" s="148"/>
      <c r="Y19" s="148"/>
      <c r="Z19" s="202" t="str">
        <f t="shared" si="13"/>
        <v>N.A.</v>
      </c>
      <c r="AA19" s="201">
        <f t="shared" si="14"/>
        <v>0</v>
      </c>
      <c r="AB19" s="201"/>
      <c r="AC19" s="203" t="str">
        <f t="shared" si="15"/>
        <v>N.A.</v>
      </c>
      <c r="AD19" s="201">
        <f t="shared" si="16"/>
        <v>0</v>
      </c>
      <c r="AE19" s="201"/>
      <c r="AF19" s="204" t="str">
        <f t="shared" si="17"/>
        <v>N.A.</v>
      </c>
      <c r="AG19" s="201">
        <f t="shared" si="18"/>
        <v>0</v>
      </c>
      <c r="AH19" s="201"/>
      <c r="AI19" s="204">
        <f t="shared" si="19"/>
        <v>12.839999999999998</v>
      </c>
      <c r="AJ19" s="201">
        <f t="shared" si="20"/>
        <v>11605.589</v>
      </c>
      <c r="AK19" s="201"/>
      <c r="AL19" s="193">
        <f t="shared" si="9"/>
        <v>0</v>
      </c>
      <c r="AM19" s="193">
        <f t="shared" si="10"/>
        <v>0</v>
      </c>
      <c r="AN19" s="301">
        <f t="shared" si="11"/>
        <v>11605.589</v>
      </c>
      <c r="AO19" s="193">
        <f t="shared" si="12"/>
        <v>0</v>
      </c>
    </row>
    <row r="20" spans="1:41" x14ac:dyDescent="0.2">
      <c r="A20" s="119" t="s">
        <v>116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9">
        <v>13</v>
      </c>
      <c r="O20" s="150">
        <v>11326.727000000001</v>
      </c>
      <c r="P20" s="150"/>
      <c r="Q20" s="148"/>
      <c r="R20" s="148"/>
      <c r="S20" s="148"/>
      <c r="T20" s="148"/>
      <c r="U20" s="148"/>
      <c r="V20" s="148"/>
      <c r="W20" s="148"/>
      <c r="X20" s="148"/>
      <c r="Y20" s="148"/>
      <c r="Z20" s="202" t="str">
        <f t="shared" ref="Z20:Z26" si="21">IF(AA20=0,"N.A.",((K20*L20)+(W20*X20))/AA20)</f>
        <v>N.A.</v>
      </c>
      <c r="AA20" s="201">
        <f t="shared" ref="AA20:AA26" si="22">+L20+X20</f>
        <v>0</v>
      </c>
      <c r="AB20" s="201"/>
      <c r="AC20" s="203" t="str">
        <f t="shared" ref="AC20:AC26" si="23">IF(AD20=0,"N.A.",((E20*F20)+(Q20*R20))/AD20)</f>
        <v>N.A.</v>
      </c>
      <c r="AD20" s="201">
        <f t="shared" ref="AD20:AD26" si="24">+F20+R20</f>
        <v>0</v>
      </c>
      <c r="AE20" s="201"/>
      <c r="AF20" s="204" t="str">
        <f t="shared" ref="AF20:AF26" si="25">IF(AG20=0,"N.A.",((H20*I20)+(T20*U20))/AG20)</f>
        <v>N.A.</v>
      </c>
      <c r="AG20" s="201">
        <f t="shared" ref="AG20:AG26" si="26">+I20+U20</f>
        <v>0</v>
      </c>
      <c r="AH20" s="201"/>
      <c r="AI20" s="204">
        <f t="shared" ref="AI20:AI26" si="27">IF(AJ20=0,"N.A.",((B20*C20)+(N20*O20))/AJ20)</f>
        <v>13</v>
      </c>
      <c r="AJ20" s="201">
        <f t="shared" ref="AJ20:AJ26" si="28">+C20+O20</f>
        <v>11326.727000000001</v>
      </c>
      <c r="AK20" s="201"/>
      <c r="AL20" s="193">
        <f t="shared" si="9"/>
        <v>0</v>
      </c>
      <c r="AM20" s="193">
        <f t="shared" si="10"/>
        <v>0</v>
      </c>
      <c r="AN20" s="301">
        <f t="shared" si="11"/>
        <v>11326.727000000001</v>
      </c>
      <c r="AO20" s="193">
        <f t="shared" si="12"/>
        <v>0</v>
      </c>
    </row>
    <row r="21" spans="1:41" x14ac:dyDescent="0.2">
      <c r="A21" s="119" t="s">
        <v>117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9">
        <v>13.53</v>
      </c>
      <c r="O21" s="150">
        <v>15919.514999999999</v>
      </c>
      <c r="P21" s="150"/>
      <c r="Q21" s="148"/>
      <c r="R21" s="148"/>
      <c r="S21" s="148"/>
      <c r="T21" s="148"/>
      <c r="U21" s="148"/>
      <c r="V21" s="148"/>
      <c r="W21" s="148"/>
      <c r="X21" s="148"/>
      <c r="Y21" s="148"/>
      <c r="Z21" s="202" t="str">
        <f t="shared" si="21"/>
        <v>N.A.</v>
      </c>
      <c r="AA21" s="201">
        <f t="shared" si="22"/>
        <v>0</v>
      </c>
      <c r="AB21" s="201"/>
      <c r="AC21" s="203" t="str">
        <f t="shared" si="23"/>
        <v>N.A.</v>
      </c>
      <c r="AD21" s="201">
        <f t="shared" si="24"/>
        <v>0</v>
      </c>
      <c r="AE21" s="201"/>
      <c r="AF21" s="204" t="str">
        <f t="shared" si="25"/>
        <v>N.A.</v>
      </c>
      <c r="AG21" s="201">
        <f t="shared" si="26"/>
        <v>0</v>
      </c>
      <c r="AH21" s="201"/>
      <c r="AI21" s="204">
        <f t="shared" si="27"/>
        <v>13.53</v>
      </c>
      <c r="AJ21" s="201">
        <f t="shared" si="28"/>
        <v>15919.514999999999</v>
      </c>
      <c r="AK21" s="201"/>
      <c r="AL21" s="193">
        <f t="shared" si="9"/>
        <v>0</v>
      </c>
      <c r="AM21" s="193">
        <f t="shared" si="10"/>
        <v>0</v>
      </c>
      <c r="AN21" s="301">
        <f t="shared" si="11"/>
        <v>15919.514999999999</v>
      </c>
      <c r="AO21" s="193">
        <f t="shared" si="12"/>
        <v>0</v>
      </c>
    </row>
    <row r="22" spans="1:41" x14ac:dyDescent="0.2">
      <c r="A22" s="119" t="s">
        <v>118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9">
        <v>13.83</v>
      </c>
      <c r="O22" s="150">
        <v>12242.825000000001</v>
      </c>
      <c r="P22" s="150"/>
      <c r="Q22" s="148"/>
      <c r="R22" s="148"/>
      <c r="S22" s="148"/>
      <c r="T22" s="148"/>
      <c r="U22" s="148"/>
      <c r="V22" s="148"/>
      <c r="W22" s="148"/>
      <c r="X22" s="148"/>
      <c r="Y22" s="148"/>
      <c r="Z22" s="202" t="str">
        <f t="shared" si="21"/>
        <v>N.A.</v>
      </c>
      <c r="AA22" s="201">
        <f t="shared" si="22"/>
        <v>0</v>
      </c>
      <c r="AB22" s="201"/>
      <c r="AC22" s="203" t="str">
        <f t="shared" si="23"/>
        <v>N.A.</v>
      </c>
      <c r="AD22" s="201">
        <f t="shared" si="24"/>
        <v>0</v>
      </c>
      <c r="AE22" s="201"/>
      <c r="AF22" s="204" t="str">
        <f t="shared" si="25"/>
        <v>N.A.</v>
      </c>
      <c r="AG22" s="201">
        <f t="shared" si="26"/>
        <v>0</v>
      </c>
      <c r="AH22" s="201"/>
      <c r="AI22" s="204">
        <f t="shared" si="27"/>
        <v>13.83</v>
      </c>
      <c r="AJ22" s="201">
        <f t="shared" si="28"/>
        <v>12242.825000000001</v>
      </c>
      <c r="AK22" s="201"/>
      <c r="AL22" s="193">
        <f t="shared" si="9"/>
        <v>0</v>
      </c>
      <c r="AM22" s="193">
        <f t="shared" si="10"/>
        <v>0</v>
      </c>
      <c r="AN22" s="301">
        <f t="shared" si="11"/>
        <v>12242.825000000001</v>
      </c>
      <c r="AO22" s="193">
        <f t="shared" si="12"/>
        <v>0</v>
      </c>
    </row>
    <row r="23" spans="1:41" x14ac:dyDescent="0.2">
      <c r="A23" s="119" t="s">
        <v>119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9">
        <v>14.52</v>
      </c>
      <c r="O23" s="150">
        <v>11249.221</v>
      </c>
      <c r="P23" s="150"/>
      <c r="Q23" s="148"/>
      <c r="R23" s="148"/>
      <c r="S23" s="148"/>
      <c r="T23" s="148"/>
      <c r="U23" s="148"/>
      <c r="V23" s="148"/>
      <c r="W23" s="148"/>
      <c r="X23" s="148"/>
      <c r="Y23" s="148"/>
      <c r="Z23" s="202" t="str">
        <f t="shared" si="21"/>
        <v>N.A.</v>
      </c>
      <c r="AA23" s="201">
        <f t="shared" si="22"/>
        <v>0</v>
      </c>
      <c r="AB23" s="201"/>
      <c r="AC23" s="203" t="str">
        <f t="shared" si="23"/>
        <v>N.A.</v>
      </c>
      <c r="AD23" s="201">
        <f t="shared" si="24"/>
        <v>0</v>
      </c>
      <c r="AE23" s="201"/>
      <c r="AF23" s="204" t="str">
        <f t="shared" si="25"/>
        <v>N.A.</v>
      </c>
      <c r="AG23" s="201">
        <f t="shared" si="26"/>
        <v>0</v>
      </c>
      <c r="AH23" s="201"/>
      <c r="AI23" s="204">
        <f t="shared" si="27"/>
        <v>14.52</v>
      </c>
      <c r="AJ23" s="201">
        <f t="shared" si="28"/>
        <v>11249.221</v>
      </c>
      <c r="AK23" s="201"/>
      <c r="AL23" s="193">
        <f t="shared" si="9"/>
        <v>0</v>
      </c>
      <c r="AM23" s="193">
        <f t="shared" si="10"/>
        <v>0</v>
      </c>
      <c r="AN23" s="301">
        <f t="shared" si="11"/>
        <v>11249.221</v>
      </c>
      <c r="AO23" s="193">
        <f t="shared" si="12"/>
        <v>0</v>
      </c>
    </row>
    <row r="24" spans="1:41" x14ac:dyDescent="0.2">
      <c r="A24" s="119" t="s">
        <v>120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9">
        <v>15.07</v>
      </c>
      <c r="O24" s="150">
        <v>14869.039000000001</v>
      </c>
      <c r="P24" s="150"/>
      <c r="Q24" s="148"/>
      <c r="R24" s="148"/>
      <c r="S24" s="148"/>
      <c r="T24" s="148"/>
      <c r="U24" s="148"/>
      <c r="V24" s="148"/>
      <c r="W24" s="148"/>
      <c r="X24" s="148"/>
      <c r="Y24" s="148"/>
      <c r="Z24" s="202" t="str">
        <f t="shared" si="21"/>
        <v>N.A.</v>
      </c>
      <c r="AA24" s="201">
        <f t="shared" si="22"/>
        <v>0</v>
      </c>
      <c r="AB24" s="201"/>
      <c r="AC24" s="203" t="str">
        <f t="shared" si="23"/>
        <v>N.A.</v>
      </c>
      <c r="AD24" s="201">
        <f t="shared" si="24"/>
        <v>0</v>
      </c>
      <c r="AE24" s="201"/>
      <c r="AF24" s="204" t="str">
        <f t="shared" si="25"/>
        <v>N.A.</v>
      </c>
      <c r="AG24" s="201">
        <f t="shared" si="26"/>
        <v>0</v>
      </c>
      <c r="AH24" s="201"/>
      <c r="AI24" s="204">
        <f t="shared" si="27"/>
        <v>15.07</v>
      </c>
      <c r="AJ24" s="201">
        <f t="shared" si="28"/>
        <v>14869.039000000001</v>
      </c>
      <c r="AK24" s="201"/>
      <c r="AL24" s="193">
        <f t="shared" si="9"/>
        <v>0</v>
      </c>
      <c r="AM24" s="193">
        <f t="shared" si="10"/>
        <v>0</v>
      </c>
      <c r="AN24" s="301">
        <f t="shared" si="11"/>
        <v>14869.039000000001</v>
      </c>
      <c r="AO24" s="193">
        <f t="shared" si="12"/>
        <v>0</v>
      </c>
    </row>
    <row r="25" spans="1:41" x14ac:dyDescent="0.2">
      <c r="A25" s="119" t="s">
        <v>121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>
        <v>15.58</v>
      </c>
      <c r="O25" s="150">
        <v>9578.4619999999995</v>
      </c>
      <c r="P25" s="150"/>
      <c r="Q25" s="148"/>
      <c r="R25" s="148"/>
      <c r="S25" s="148"/>
      <c r="T25" s="148"/>
      <c r="U25" s="148"/>
      <c r="V25" s="148"/>
      <c r="W25" s="148"/>
      <c r="X25" s="148"/>
      <c r="Y25" s="148"/>
      <c r="Z25" s="202" t="str">
        <f t="shared" si="21"/>
        <v>N.A.</v>
      </c>
      <c r="AA25" s="201">
        <f t="shared" si="22"/>
        <v>0</v>
      </c>
      <c r="AB25" s="201"/>
      <c r="AC25" s="203" t="str">
        <f t="shared" si="23"/>
        <v>N.A.</v>
      </c>
      <c r="AD25" s="201">
        <f t="shared" si="24"/>
        <v>0</v>
      </c>
      <c r="AE25" s="201"/>
      <c r="AF25" s="204" t="str">
        <f t="shared" si="25"/>
        <v>N.A.</v>
      </c>
      <c r="AG25" s="201">
        <f t="shared" si="26"/>
        <v>0</v>
      </c>
      <c r="AH25" s="201"/>
      <c r="AI25" s="204">
        <f t="shared" si="27"/>
        <v>15.579999999999998</v>
      </c>
      <c r="AJ25" s="201">
        <f t="shared" si="28"/>
        <v>9578.4619999999995</v>
      </c>
      <c r="AK25" s="201"/>
      <c r="AL25" s="193">
        <f t="shared" si="9"/>
        <v>0</v>
      </c>
      <c r="AM25" s="193">
        <f t="shared" si="10"/>
        <v>0</v>
      </c>
      <c r="AN25" s="301">
        <f t="shared" si="11"/>
        <v>9578.4619999999995</v>
      </c>
      <c r="AO25" s="193">
        <f t="shared" si="12"/>
        <v>0</v>
      </c>
    </row>
    <row r="26" spans="1:41" x14ac:dyDescent="0.2">
      <c r="A26" s="119" t="s">
        <v>122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9">
        <v>15.26</v>
      </c>
      <c r="O26" s="150">
        <v>13910.684999999999</v>
      </c>
      <c r="P26" s="150"/>
      <c r="Q26" s="148"/>
      <c r="R26" s="148"/>
      <c r="S26" s="148"/>
      <c r="T26" s="148"/>
      <c r="U26" s="148"/>
      <c r="V26" s="148"/>
      <c r="W26" s="148"/>
      <c r="X26" s="148"/>
      <c r="Y26" s="148"/>
      <c r="Z26" s="202" t="str">
        <f t="shared" si="21"/>
        <v>N.A.</v>
      </c>
      <c r="AA26" s="201">
        <f t="shared" si="22"/>
        <v>0</v>
      </c>
      <c r="AB26" s="201"/>
      <c r="AC26" s="203" t="str">
        <f t="shared" si="23"/>
        <v>N.A.</v>
      </c>
      <c r="AD26" s="201">
        <f t="shared" si="24"/>
        <v>0</v>
      </c>
      <c r="AE26" s="201"/>
      <c r="AF26" s="204" t="str">
        <f t="shared" si="25"/>
        <v>N.A.</v>
      </c>
      <c r="AG26" s="201">
        <f t="shared" si="26"/>
        <v>0</v>
      </c>
      <c r="AH26" s="201"/>
      <c r="AI26" s="204">
        <f t="shared" si="27"/>
        <v>15.26</v>
      </c>
      <c r="AJ26" s="201">
        <f t="shared" si="28"/>
        <v>13910.684999999999</v>
      </c>
      <c r="AK26" s="201"/>
      <c r="AL26" s="193">
        <f t="shared" si="9"/>
        <v>0</v>
      </c>
      <c r="AM26" s="193">
        <f t="shared" si="10"/>
        <v>0</v>
      </c>
      <c r="AN26" s="301">
        <f t="shared" si="11"/>
        <v>13910.684999999999</v>
      </c>
      <c r="AO26" s="193">
        <f t="shared" si="12"/>
        <v>0</v>
      </c>
    </row>
    <row r="27" spans="1:41" x14ac:dyDescent="0.2">
      <c r="A27" s="119" t="s">
        <v>123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9">
        <v>14.97</v>
      </c>
      <c r="O27" s="150">
        <v>12540.957</v>
      </c>
      <c r="P27" s="150"/>
      <c r="Q27" s="148"/>
      <c r="R27" s="148"/>
      <c r="S27" s="148"/>
      <c r="T27" s="148"/>
      <c r="U27" s="148"/>
      <c r="V27" s="148"/>
      <c r="W27" s="148"/>
      <c r="X27" s="148"/>
      <c r="Y27" s="148"/>
      <c r="Z27" s="202" t="str">
        <f t="shared" ref="Z27:Z32" si="29">IF(AA27=0,"N.A.",((K27*L27)+(W27*X27))/AA27)</f>
        <v>N.A.</v>
      </c>
      <c r="AA27" s="201">
        <f t="shared" ref="AA27:AA32" si="30">+L27+X27</f>
        <v>0</v>
      </c>
      <c r="AB27" s="201"/>
      <c r="AC27" s="203" t="str">
        <f t="shared" ref="AC27:AC32" si="31">IF(AD27=0,"N.A.",((E27*F27)+(Q27*R27))/AD27)</f>
        <v>N.A.</v>
      </c>
      <c r="AD27" s="201">
        <f t="shared" ref="AD27:AD32" si="32">+F27+R27</f>
        <v>0</v>
      </c>
      <c r="AE27" s="201"/>
      <c r="AF27" s="204" t="str">
        <f t="shared" ref="AF27:AF32" si="33">IF(AG27=0,"N.A.",((H27*I27)+(T27*U27))/AG27)</f>
        <v>N.A.</v>
      </c>
      <c r="AG27" s="201">
        <f t="shared" ref="AG27:AG32" si="34">+I27+U27</f>
        <v>0</v>
      </c>
      <c r="AH27" s="201"/>
      <c r="AI27" s="204">
        <f t="shared" ref="AI27:AI32" si="35">IF(AJ27=0,"N.A.",((B27*C27)+(N27*O27))/AJ27)</f>
        <v>14.97</v>
      </c>
      <c r="AJ27" s="201">
        <f t="shared" ref="AJ27:AJ32" si="36">+C27+O27</f>
        <v>12540.957</v>
      </c>
      <c r="AK27" s="201"/>
      <c r="AL27" s="193">
        <f t="shared" si="9"/>
        <v>0</v>
      </c>
      <c r="AM27" s="193">
        <f t="shared" si="10"/>
        <v>0</v>
      </c>
      <c r="AN27" s="301">
        <f t="shared" si="11"/>
        <v>12540.957</v>
      </c>
      <c r="AO27" s="193">
        <f t="shared" si="12"/>
        <v>0</v>
      </c>
    </row>
    <row r="28" spans="1:41" x14ac:dyDescent="0.2">
      <c r="A28" s="119" t="s">
        <v>124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9">
        <v>15.41</v>
      </c>
      <c r="O28" s="150">
        <v>9722.4979999999996</v>
      </c>
      <c r="P28" s="150"/>
      <c r="Q28" s="148"/>
      <c r="R28" s="148"/>
      <c r="S28" s="148"/>
      <c r="T28" s="148"/>
      <c r="U28" s="148"/>
      <c r="V28" s="148"/>
      <c r="W28" s="148"/>
      <c r="X28" s="148"/>
      <c r="Y28" s="148"/>
      <c r="Z28" s="202" t="str">
        <f t="shared" si="29"/>
        <v>N.A.</v>
      </c>
      <c r="AA28" s="201">
        <f t="shared" si="30"/>
        <v>0</v>
      </c>
      <c r="AB28" s="201"/>
      <c r="AC28" s="203" t="str">
        <f t="shared" si="31"/>
        <v>N.A.</v>
      </c>
      <c r="AD28" s="201">
        <f t="shared" si="32"/>
        <v>0</v>
      </c>
      <c r="AE28" s="201"/>
      <c r="AF28" s="204" t="str">
        <f t="shared" si="33"/>
        <v>N.A.</v>
      </c>
      <c r="AG28" s="201">
        <f t="shared" si="34"/>
        <v>0</v>
      </c>
      <c r="AH28" s="201"/>
      <c r="AI28" s="204">
        <f t="shared" si="35"/>
        <v>15.41</v>
      </c>
      <c r="AJ28" s="201">
        <f t="shared" si="36"/>
        <v>9722.4979999999996</v>
      </c>
      <c r="AK28" s="201"/>
      <c r="AL28" s="193">
        <f t="shared" si="9"/>
        <v>0</v>
      </c>
      <c r="AM28" s="193">
        <f t="shared" si="10"/>
        <v>0</v>
      </c>
      <c r="AN28" s="301">
        <f t="shared" si="11"/>
        <v>9722.4979999999996</v>
      </c>
      <c r="AO28" s="193">
        <f t="shared" si="12"/>
        <v>0</v>
      </c>
    </row>
    <row r="29" spans="1:41" x14ac:dyDescent="0.2">
      <c r="A29" s="119" t="s">
        <v>125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9">
        <v>14.96</v>
      </c>
      <c r="O29" s="150">
        <v>8995.0939999999991</v>
      </c>
      <c r="P29" s="150"/>
      <c r="Q29" s="148"/>
      <c r="R29" s="148"/>
      <c r="S29" s="148"/>
      <c r="T29" s="148"/>
      <c r="U29" s="148"/>
      <c r="V29" s="148"/>
      <c r="W29" s="148"/>
      <c r="X29" s="148"/>
      <c r="Y29" s="148"/>
      <c r="Z29" s="202" t="str">
        <f t="shared" si="29"/>
        <v>N.A.</v>
      </c>
      <c r="AA29" s="201">
        <f t="shared" si="30"/>
        <v>0</v>
      </c>
      <c r="AB29" s="201"/>
      <c r="AC29" s="203" t="str">
        <f t="shared" si="31"/>
        <v>N.A.</v>
      </c>
      <c r="AD29" s="201">
        <f t="shared" si="32"/>
        <v>0</v>
      </c>
      <c r="AE29" s="201"/>
      <c r="AF29" s="204" t="str">
        <f t="shared" si="33"/>
        <v>N.A.</v>
      </c>
      <c r="AG29" s="201">
        <f t="shared" si="34"/>
        <v>0</v>
      </c>
      <c r="AH29" s="201"/>
      <c r="AI29" s="204">
        <f t="shared" si="35"/>
        <v>14.96</v>
      </c>
      <c r="AJ29" s="201">
        <f t="shared" si="36"/>
        <v>8995.0939999999991</v>
      </c>
      <c r="AK29" s="201"/>
      <c r="AL29" s="193">
        <f t="shared" si="9"/>
        <v>0</v>
      </c>
      <c r="AM29" s="193">
        <f t="shared" si="10"/>
        <v>0</v>
      </c>
      <c r="AN29" s="301">
        <f t="shared" si="11"/>
        <v>8995.0939999999991</v>
      </c>
      <c r="AO29" s="193">
        <f t="shared" si="12"/>
        <v>0</v>
      </c>
    </row>
    <row r="30" spans="1:41" x14ac:dyDescent="0.2">
      <c r="A30" s="119" t="s">
        <v>115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9">
        <v>14.96</v>
      </c>
      <c r="O30" s="150">
        <v>12626.885</v>
      </c>
      <c r="P30" s="150"/>
      <c r="Q30" s="148"/>
      <c r="R30" s="148"/>
      <c r="S30" s="148"/>
      <c r="T30" s="148"/>
      <c r="U30" s="148"/>
      <c r="V30" s="148"/>
      <c r="W30" s="148"/>
      <c r="X30" s="148"/>
      <c r="Y30" s="148"/>
      <c r="Z30" s="202" t="str">
        <f t="shared" si="29"/>
        <v>N.A.</v>
      </c>
      <c r="AA30" s="201">
        <f t="shared" si="30"/>
        <v>0</v>
      </c>
      <c r="AB30" s="201"/>
      <c r="AC30" s="203" t="str">
        <f t="shared" si="31"/>
        <v>N.A.</v>
      </c>
      <c r="AD30" s="201">
        <f t="shared" si="32"/>
        <v>0</v>
      </c>
      <c r="AE30" s="201"/>
      <c r="AF30" s="204" t="str">
        <f t="shared" si="33"/>
        <v>N.A.</v>
      </c>
      <c r="AG30" s="201">
        <f t="shared" si="34"/>
        <v>0</v>
      </c>
      <c r="AH30" s="201"/>
      <c r="AI30" s="204">
        <f t="shared" si="35"/>
        <v>14.96</v>
      </c>
      <c r="AJ30" s="201">
        <f t="shared" si="36"/>
        <v>12626.885</v>
      </c>
      <c r="AK30" s="201"/>
      <c r="AL30" s="193">
        <f t="shared" si="9"/>
        <v>0</v>
      </c>
      <c r="AM30" s="193">
        <f t="shared" si="10"/>
        <v>0</v>
      </c>
      <c r="AN30" s="301">
        <f t="shared" si="11"/>
        <v>12626.885</v>
      </c>
      <c r="AO30" s="193">
        <f t="shared" si="12"/>
        <v>0</v>
      </c>
    </row>
    <row r="31" spans="1:41" x14ac:dyDescent="0.2">
      <c r="A31" s="119" t="s">
        <v>126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9">
        <v>14.94</v>
      </c>
      <c r="O31" s="150">
        <v>8900.5910000000003</v>
      </c>
      <c r="P31" s="150"/>
      <c r="Q31" s="148"/>
      <c r="R31" s="148"/>
      <c r="S31" s="148"/>
      <c r="T31" s="148"/>
      <c r="U31" s="148"/>
      <c r="V31" s="148"/>
      <c r="W31" s="148"/>
      <c r="X31" s="148"/>
      <c r="Y31" s="148"/>
      <c r="Z31" s="202" t="str">
        <f t="shared" si="29"/>
        <v>N.A.</v>
      </c>
      <c r="AA31" s="201">
        <f t="shared" si="30"/>
        <v>0</v>
      </c>
      <c r="AB31" s="201"/>
      <c r="AC31" s="203" t="str">
        <f t="shared" si="31"/>
        <v>N.A.</v>
      </c>
      <c r="AD31" s="201">
        <f t="shared" si="32"/>
        <v>0</v>
      </c>
      <c r="AE31" s="201"/>
      <c r="AF31" s="204" t="str">
        <f t="shared" si="33"/>
        <v>N.A.</v>
      </c>
      <c r="AG31" s="201">
        <f t="shared" si="34"/>
        <v>0</v>
      </c>
      <c r="AH31" s="201"/>
      <c r="AI31" s="204">
        <f t="shared" si="35"/>
        <v>14.94</v>
      </c>
      <c r="AJ31" s="201">
        <f t="shared" si="36"/>
        <v>8900.5910000000003</v>
      </c>
      <c r="AK31" s="201"/>
      <c r="AL31" s="193">
        <f t="shared" si="9"/>
        <v>0</v>
      </c>
      <c r="AM31" s="193">
        <f t="shared" si="10"/>
        <v>0</v>
      </c>
      <c r="AN31" s="301">
        <f t="shared" si="11"/>
        <v>8900.5910000000003</v>
      </c>
      <c r="AO31" s="193">
        <f t="shared" si="12"/>
        <v>0</v>
      </c>
    </row>
    <row r="32" spans="1:41" x14ac:dyDescent="0.2">
      <c r="A32" s="119" t="s">
        <v>127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9">
        <v>15.2</v>
      </c>
      <c r="O32" s="150">
        <v>13415.108</v>
      </c>
      <c r="P32" s="150"/>
      <c r="Q32" s="148"/>
      <c r="R32" s="148"/>
      <c r="S32" s="148"/>
      <c r="T32" s="148"/>
      <c r="U32" s="148"/>
      <c r="V32" s="148"/>
      <c r="W32" s="148"/>
      <c r="X32" s="148"/>
      <c r="Y32" s="148"/>
      <c r="Z32" s="202" t="str">
        <f t="shared" si="29"/>
        <v>N.A.</v>
      </c>
      <c r="AA32" s="201">
        <f t="shared" si="30"/>
        <v>0</v>
      </c>
      <c r="AB32" s="201"/>
      <c r="AC32" s="203" t="str">
        <f t="shared" si="31"/>
        <v>N.A.</v>
      </c>
      <c r="AD32" s="201">
        <f t="shared" si="32"/>
        <v>0</v>
      </c>
      <c r="AE32" s="201"/>
      <c r="AF32" s="204" t="str">
        <f t="shared" si="33"/>
        <v>N.A.</v>
      </c>
      <c r="AG32" s="201">
        <f t="shared" si="34"/>
        <v>0</v>
      </c>
      <c r="AH32" s="201"/>
      <c r="AI32" s="204">
        <f t="shared" si="35"/>
        <v>15.2</v>
      </c>
      <c r="AJ32" s="201">
        <f t="shared" si="36"/>
        <v>13415.108</v>
      </c>
      <c r="AK32" s="201"/>
      <c r="AL32" s="193">
        <f t="shared" si="9"/>
        <v>0</v>
      </c>
      <c r="AM32" s="193">
        <f t="shared" si="10"/>
        <v>0</v>
      </c>
      <c r="AN32" s="301">
        <f t="shared" si="11"/>
        <v>13415.108</v>
      </c>
      <c r="AO32" s="193">
        <f t="shared" si="12"/>
        <v>0</v>
      </c>
    </row>
    <row r="33" spans="1:41" x14ac:dyDescent="0.2">
      <c r="A33" s="119" t="s">
        <v>128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9">
        <v>15.98</v>
      </c>
      <c r="O33" s="150">
        <v>11682.842000000001</v>
      </c>
      <c r="P33" s="150"/>
      <c r="Q33" s="148"/>
      <c r="R33" s="148"/>
      <c r="S33" s="148"/>
      <c r="T33" s="148"/>
      <c r="U33" s="148"/>
      <c r="V33" s="148"/>
      <c r="W33" s="148"/>
      <c r="X33" s="148"/>
      <c r="Y33" s="148"/>
      <c r="Z33" s="202" t="str">
        <f t="shared" ref="Z33:Z38" si="37">IF(AA33=0,"N.A.",((K33*L33)+(W33*X33))/AA33)</f>
        <v>N.A.</v>
      </c>
      <c r="AA33" s="201">
        <f t="shared" ref="AA33:AA38" si="38">+L33+X33</f>
        <v>0</v>
      </c>
      <c r="AB33" s="201"/>
      <c r="AC33" s="203" t="str">
        <f t="shared" ref="AC33:AC38" si="39">IF(AD33=0,"N.A.",((E33*F33)+(Q33*R33))/AD33)</f>
        <v>N.A.</v>
      </c>
      <c r="AD33" s="201">
        <f t="shared" ref="AD33:AD38" si="40">+F33+R33</f>
        <v>0</v>
      </c>
      <c r="AE33" s="201"/>
      <c r="AF33" s="204" t="str">
        <f t="shared" ref="AF33:AF38" si="41">IF(AG33=0,"N.A.",((H33*I33)+(T33*U33))/AG33)</f>
        <v>N.A.</v>
      </c>
      <c r="AG33" s="201">
        <f t="shared" ref="AG33:AG38" si="42">+I33+U33</f>
        <v>0</v>
      </c>
      <c r="AH33" s="201"/>
      <c r="AI33" s="204">
        <f t="shared" ref="AI33:AI38" si="43">IF(AJ33=0,"N.A.",((B33*C33)+(N33*O33))/AJ33)</f>
        <v>15.980000000000002</v>
      </c>
      <c r="AJ33" s="201">
        <f t="shared" ref="AJ33:AJ38" si="44">+C33+O33</f>
        <v>11682.842000000001</v>
      </c>
      <c r="AK33" s="201"/>
      <c r="AL33" s="193">
        <f t="shared" si="9"/>
        <v>0</v>
      </c>
      <c r="AM33" s="193">
        <f t="shared" si="10"/>
        <v>0</v>
      </c>
      <c r="AN33" s="301">
        <f t="shared" si="11"/>
        <v>11682.842000000001</v>
      </c>
      <c r="AO33" s="193">
        <f t="shared" si="12"/>
        <v>0</v>
      </c>
    </row>
    <row r="34" spans="1:41" x14ac:dyDescent="0.2">
      <c r="A34" s="119" t="s">
        <v>129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9">
        <v>16.61</v>
      </c>
      <c r="O34" s="150">
        <v>10434.790999999999</v>
      </c>
      <c r="P34" s="150"/>
      <c r="Q34" s="148"/>
      <c r="R34" s="148"/>
      <c r="S34" s="148"/>
      <c r="T34" s="148"/>
      <c r="U34" s="148"/>
      <c r="V34" s="148"/>
      <c r="W34" s="148"/>
      <c r="X34" s="148"/>
      <c r="Y34" s="148"/>
      <c r="Z34" s="202" t="str">
        <f t="shared" si="37"/>
        <v>N.A.</v>
      </c>
      <c r="AA34" s="201">
        <f t="shared" si="38"/>
        <v>0</v>
      </c>
      <c r="AB34" s="201"/>
      <c r="AC34" s="203" t="str">
        <f t="shared" si="39"/>
        <v>N.A.</v>
      </c>
      <c r="AD34" s="201">
        <f t="shared" si="40"/>
        <v>0</v>
      </c>
      <c r="AE34" s="201"/>
      <c r="AF34" s="204" t="str">
        <f t="shared" si="41"/>
        <v>N.A.</v>
      </c>
      <c r="AG34" s="201">
        <f t="shared" si="42"/>
        <v>0</v>
      </c>
      <c r="AH34" s="201"/>
      <c r="AI34" s="204">
        <f t="shared" si="43"/>
        <v>16.61</v>
      </c>
      <c r="AJ34" s="201">
        <f t="shared" si="44"/>
        <v>10434.790999999999</v>
      </c>
      <c r="AK34" s="201"/>
      <c r="AL34" s="193">
        <f t="shared" si="9"/>
        <v>0</v>
      </c>
      <c r="AM34" s="193">
        <f t="shared" si="10"/>
        <v>0</v>
      </c>
      <c r="AN34" s="301">
        <f t="shared" si="11"/>
        <v>10434.790999999999</v>
      </c>
      <c r="AO34" s="193">
        <f t="shared" si="12"/>
        <v>0</v>
      </c>
    </row>
    <row r="35" spans="1:41" x14ac:dyDescent="0.2">
      <c r="A35" s="119" t="s">
        <v>130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9">
        <v>16.78</v>
      </c>
      <c r="O35" s="150">
        <v>11845.716</v>
      </c>
      <c r="P35" s="150"/>
      <c r="Q35" s="148"/>
      <c r="R35" s="148"/>
      <c r="S35" s="148"/>
      <c r="T35" s="148"/>
      <c r="U35" s="148"/>
      <c r="V35" s="148"/>
      <c r="W35" s="148"/>
      <c r="X35" s="148"/>
      <c r="Y35" s="148"/>
      <c r="Z35" s="202" t="str">
        <f t="shared" si="37"/>
        <v>N.A.</v>
      </c>
      <c r="AA35" s="201">
        <f t="shared" si="38"/>
        <v>0</v>
      </c>
      <c r="AB35" s="201"/>
      <c r="AC35" s="203" t="str">
        <f t="shared" si="39"/>
        <v>N.A.</v>
      </c>
      <c r="AD35" s="201">
        <f t="shared" si="40"/>
        <v>0</v>
      </c>
      <c r="AE35" s="201"/>
      <c r="AF35" s="204" t="str">
        <f t="shared" si="41"/>
        <v>N.A.</v>
      </c>
      <c r="AG35" s="201">
        <f t="shared" si="42"/>
        <v>0</v>
      </c>
      <c r="AH35" s="201"/>
      <c r="AI35" s="204">
        <f t="shared" si="43"/>
        <v>16.78</v>
      </c>
      <c r="AJ35" s="201">
        <f t="shared" si="44"/>
        <v>11845.716</v>
      </c>
      <c r="AK35" s="201"/>
      <c r="AL35" s="193">
        <f t="shared" si="9"/>
        <v>0</v>
      </c>
      <c r="AM35" s="193">
        <f t="shared" si="10"/>
        <v>0</v>
      </c>
      <c r="AN35" s="301">
        <f t="shared" si="11"/>
        <v>11845.716</v>
      </c>
      <c r="AO35" s="193">
        <f t="shared" si="12"/>
        <v>0</v>
      </c>
    </row>
    <row r="36" spans="1:41" x14ac:dyDescent="0.2">
      <c r="A36" s="119" t="s">
        <v>131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9">
        <v>16.16</v>
      </c>
      <c r="O36" s="150">
        <v>9350.8469999999998</v>
      </c>
      <c r="P36" s="150"/>
      <c r="Q36" s="148"/>
      <c r="R36" s="148"/>
      <c r="S36" s="148"/>
      <c r="T36" s="148"/>
      <c r="U36" s="148"/>
      <c r="V36" s="148"/>
      <c r="W36" s="148"/>
      <c r="X36" s="148"/>
      <c r="Y36" s="148"/>
      <c r="Z36" s="202" t="str">
        <f t="shared" si="37"/>
        <v>N.A.</v>
      </c>
      <c r="AA36" s="201">
        <f t="shared" si="38"/>
        <v>0</v>
      </c>
      <c r="AB36" s="201"/>
      <c r="AC36" s="203" t="str">
        <f t="shared" si="39"/>
        <v>N.A.</v>
      </c>
      <c r="AD36" s="201">
        <f t="shared" si="40"/>
        <v>0</v>
      </c>
      <c r="AE36" s="201"/>
      <c r="AF36" s="204" t="str">
        <f t="shared" si="41"/>
        <v>N.A.</v>
      </c>
      <c r="AG36" s="201">
        <f t="shared" si="42"/>
        <v>0</v>
      </c>
      <c r="AH36" s="201"/>
      <c r="AI36" s="204">
        <f t="shared" si="43"/>
        <v>16.16</v>
      </c>
      <c r="AJ36" s="201">
        <f t="shared" si="44"/>
        <v>9350.8469999999998</v>
      </c>
      <c r="AK36" s="201"/>
      <c r="AL36" s="193">
        <f t="shared" si="9"/>
        <v>0</v>
      </c>
      <c r="AM36" s="193">
        <f t="shared" si="10"/>
        <v>0</v>
      </c>
      <c r="AN36" s="301">
        <f t="shared" si="11"/>
        <v>9350.8469999999998</v>
      </c>
      <c r="AO36" s="193">
        <f t="shared" si="12"/>
        <v>0</v>
      </c>
    </row>
    <row r="37" spans="1:41" x14ac:dyDescent="0.2">
      <c r="A37" s="119" t="s">
        <v>132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9">
        <v>16.510000000000002</v>
      </c>
      <c r="O37" s="150">
        <v>7764.4759999999997</v>
      </c>
      <c r="P37" s="150"/>
      <c r="Q37" s="148"/>
      <c r="R37" s="148"/>
      <c r="S37" s="148"/>
      <c r="T37" s="148"/>
      <c r="U37" s="148"/>
      <c r="V37" s="148"/>
      <c r="W37" s="148"/>
      <c r="X37" s="148"/>
      <c r="Y37" s="148"/>
      <c r="Z37" s="202" t="str">
        <f t="shared" si="37"/>
        <v>N.A.</v>
      </c>
      <c r="AA37" s="201">
        <f t="shared" si="38"/>
        <v>0</v>
      </c>
      <c r="AB37" s="201"/>
      <c r="AC37" s="203" t="str">
        <f t="shared" si="39"/>
        <v>N.A.</v>
      </c>
      <c r="AD37" s="201">
        <f t="shared" si="40"/>
        <v>0</v>
      </c>
      <c r="AE37" s="201"/>
      <c r="AF37" s="204" t="str">
        <f t="shared" si="41"/>
        <v>N.A.</v>
      </c>
      <c r="AG37" s="201">
        <f t="shared" si="42"/>
        <v>0</v>
      </c>
      <c r="AH37" s="201"/>
      <c r="AI37" s="204">
        <f t="shared" si="43"/>
        <v>16.510000000000002</v>
      </c>
      <c r="AJ37" s="201">
        <f t="shared" si="44"/>
        <v>7764.4759999999997</v>
      </c>
      <c r="AK37" s="201"/>
      <c r="AL37" s="193">
        <f t="shared" si="9"/>
        <v>0</v>
      </c>
      <c r="AM37" s="193">
        <f t="shared" si="10"/>
        <v>0</v>
      </c>
      <c r="AN37" s="301">
        <f t="shared" si="11"/>
        <v>7764.4759999999997</v>
      </c>
      <c r="AO37" s="193">
        <f t="shared" si="12"/>
        <v>0</v>
      </c>
    </row>
    <row r="38" spans="1:41" x14ac:dyDescent="0.2">
      <c r="A38" s="119" t="s">
        <v>133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9">
        <v>16.7</v>
      </c>
      <c r="O38" s="150">
        <v>11596.022000000001</v>
      </c>
      <c r="P38" s="150"/>
      <c r="Q38" s="148"/>
      <c r="R38" s="148"/>
      <c r="S38" s="148"/>
      <c r="T38" s="148"/>
      <c r="U38" s="148"/>
      <c r="V38" s="148"/>
      <c r="W38" s="148"/>
      <c r="X38" s="148"/>
      <c r="Y38" s="148"/>
      <c r="Z38" s="202" t="str">
        <f t="shared" si="37"/>
        <v>N.A.</v>
      </c>
      <c r="AA38" s="201">
        <f t="shared" si="38"/>
        <v>0</v>
      </c>
      <c r="AB38" s="201"/>
      <c r="AC38" s="203" t="str">
        <f t="shared" si="39"/>
        <v>N.A.</v>
      </c>
      <c r="AD38" s="201">
        <f t="shared" si="40"/>
        <v>0</v>
      </c>
      <c r="AE38" s="201"/>
      <c r="AF38" s="204" t="str">
        <f t="shared" si="41"/>
        <v>N.A.</v>
      </c>
      <c r="AG38" s="201">
        <f t="shared" si="42"/>
        <v>0</v>
      </c>
      <c r="AH38" s="201"/>
      <c r="AI38" s="204">
        <f t="shared" si="43"/>
        <v>16.7</v>
      </c>
      <c r="AJ38" s="201">
        <f t="shared" si="44"/>
        <v>11596.022000000001</v>
      </c>
      <c r="AK38" s="201"/>
      <c r="AL38" s="193">
        <f t="shared" si="9"/>
        <v>0</v>
      </c>
      <c r="AM38" s="193">
        <f t="shared" si="10"/>
        <v>0</v>
      </c>
      <c r="AN38" s="301">
        <f t="shared" si="11"/>
        <v>11596.022000000001</v>
      </c>
      <c r="AO38" s="193">
        <f t="shared" si="12"/>
        <v>0</v>
      </c>
    </row>
    <row r="39" spans="1:41" x14ac:dyDescent="0.2">
      <c r="A39" s="119" t="s">
        <v>134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9">
        <v>17.350000000000001</v>
      </c>
      <c r="O39" s="150">
        <v>9506.5849999999991</v>
      </c>
      <c r="P39" s="150"/>
      <c r="Q39" s="148"/>
      <c r="R39" s="148"/>
      <c r="S39" s="148"/>
      <c r="T39" s="148"/>
      <c r="U39" s="148"/>
      <c r="V39" s="148"/>
      <c r="W39" s="148"/>
      <c r="X39" s="148"/>
      <c r="Y39" s="148"/>
      <c r="Z39" s="202" t="str">
        <f t="shared" ref="Z39:Z44" si="45">IF(AA39=0,"N.A.",((K39*L39)+(W39*X39))/AA39)</f>
        <v>N.A.</v>
      </c>
      <c r="AA39" s="201">
        <f t="shared" ref="AA39:AA44" si="46">+L39+X39</f>
        <v>0</v>
      </c>
      <c r="AB39" s="201"/>
      <c r="AC39" s="203" t="str">
        <f t="shared" ref="AC39:AC44" si="47">IF(AD39=0,"N.A.",((E39*F39)+(Q39*R39))/AD39)</f>
        <v>N.A.</v>
      </c>
      <c r="AD39" s="201">
        <f t="shared" ref="AD39:AD44" si="48">+F39+R39</f>
        <v>0</v>
      </c>
      <c r="AE39" s="201"/>
      <c r="AF39" s="204" t="str">
        <f t="shared" ref="AF39:AF44" si="49">IF(AG39=0,"N.A.",((H39*I39)+(T39*U39))/AG39)</f>
        <v>N.A.</v>
      </c>
      <c r="AG39" s="201">
        <f t="shared" ref="AG39:AG44" si="50">+I39+U39</f>
        <v>0</v>
      </c>
      <c r="AH39" s="201"/>
      <c r="AI39" s="204">
        <f t="shared" ref="AI39:AI44" si="51">IF(AJ39=0,"N.A.",((B39*C39)+(N39*O39))/AJ39)</f>
        <v>17.350000000000001</v>
      </c>
      <c r="AJ39" s="201">
        <f t="shared" ref="AJ39:AJ44" si="52">+C39+O39</f>
        <v>9506.5849999999991</v>
      </c>
      <c r="AK39" s="201"/>
      <c r="AL39" s="193">
        <f t="shared" si="9"/>
        <v>0</v>
      </c>
      <c r="AM39" s="193">
        <f t="shared" si="10"/>
        <v>0</v>
      </c>
      <c r="AN39" s="301">
        <f t="shared" si="11"/>
        <v>9506.5849999999991</v>
      </c>
      <c r="AO39" s="193">
        <f t="shared" si="12"/>
        <v>0</v>
      </c>
    </row>
    <row r="40" spans="1:41" x14ac:dyDescent="0.2">
      <c r="A40" s="119" t="s">
        <v>135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9">
        <v>17.30091185168369</v>
      </c>
      <c r="O40" s="150">
        <v>6607.5</v>
      </c>
      <c r="P40" s="150"/>
      <c r="Q40" s="148"/>
      <c r="R40" s="148"/>
      <c r="S40" s="148"/>
      <c r="T40" s="148"/>
      <c r="U40" s="148"/>
      <c r="V40" s="148"/>
      <c r="W40" s="148"/>
      <c r="X40" s="148"/>
      <c r="Y40" s="148"/>
      <c r="Z40" s="202" t="str">
        <f t="shared" si="45"/>
        <v>N.A.</v>
      </c>
      <c r="AA40" s="201">
        <f t="shared" si="46"/>
        <v>0</v>
      </c>
      <c r="AB40" s="201"/>
      <c r="AC40" s="203" t="str">
        <f t="shared" si="47"/>
        <v>N.A.</v>
      </c>
      <c r="AD40" s="201">
        <f t="shared" si="48"/>
        <v>0</v>
      </c>
      <c r="AE40" s="201"/>
      <c r="AF40" s="204" t="str">
        <f t="shared" si="49"/>
        <v>N.A.</v>
      </c>
      <c r="AG40" s="201">
        <f t="shared" si="50"/>
        <v>0</v>
      </c>
      <c r="AH40" s="201"/>
      <c r="AI40" s="204">
        <f t="shared" si="51"/>
        <v>17.30091185168369</v>
      </c>
      <c r="AJ40" s="201">
        <f t="shared" si="52"/>
        <v>6607.5</v>
      </c>
      <c r="AK40" s="201"/>
      <c r="AL40" s="193">
        <f t="shared" si="9"/>
        <v>0</v>
      </c>
      <c r="AM40" s="193">
        <f t="shared" si="10"/>
        <v>0</v>
      </c>
      <c r="AN40" s="301">
        <f t="shared" si="11"/>
        <v>6607.5</v>
      </c>
      <c r="AO40" s="193">
        <f t="shared" si="12"/>
        <v>0</v>
      </c>
    </row>
    <row r="41" spans="1:41" x14ac:dyDescent="0.2">
      <c r="A41" s="119" t="s">
        <v>137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9">
        <v>16.77</v>
      </c>
      <c r="O41" s="150">
        <v>8461.1509999999998</v>
      </c>
      <c r="P41" s="150"/>
      <c r="Q41" s="148"/>
      <c r="R41" s="148"/>
      <c r="S41" s="148"/>
      <c r="T41" s="148"/>
      <c r="U41" s="148"/>
      <c r="V41" s="148"/>
      <c r="W41" s="148"/>
      <c r="X41" s="148"/>
      <c r="Y41" s="148"/>
      <c r="Z41" s="202" t="str">
        <f t="shared" si="45"/>
        <v>N.A.</v>
      </c>
      <c r="AA41" s="201">
        <f t="shared" si="46"/>
        <v>0</v>
      </c>
      <c r="AB41" s="201"/>
      <c r="AC41" s="203" t="str">
        <f t="shared" si="47"/>
        <v>N.A.</v>
      </c>
      <c r="AD41" s="201">
        <f t="shared" si="48"/>
        <v>0</v>
      </c>
      <c r="AE41" s="201"/>
      <c r="AF41" s="204" t="str">
        <f t="shared" si="49"/>
        <v>N.A.</v>
      </c>
      <c r="AG41" s="201">
        <f t="shared" si="50"/>
        <v>0</v>
      </c>
      <c r="AH41" s="201"/>
      <c r="AI41" s="204">
        <f t="shared" si="51"/>
        <v>16.77</v>
      </c>
      <c r="AJ41" s="201">
        <f t="shared" si="52"/>
        <v>8461.1509999999998</v>
      </c>
      <c r="AK41" s="201"/>
      <c r="AL41" s="193">
        <f t="shared" si="9"/>
        <v>0</v>
      </c>
      <c r="AM41" s="193">
        <f t="shared" si="10"/>
        <v>0</v>
      </c>
      <c r="AN41" s="301">
        <f t="shared" si="11"/>
        <v>8461.1509999999998</v>
      </c>
      <c r="AO41" s="193">
        <f t="shared" si="12"/>
        <v>0</v>
      </c>
    </row>
    <row r="42" spans="1:41" x14ac:dyDescent="0.2">
      <c r="A42" s="119" t="s">
        <v>138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9">
        <v>17.16</v>
      </c>
      <c r="O42" s="150">
        <v>8808.0869999999995</v>
      </c>
      <c r="P42" s="150"/>
      <c r="Q42" s="148"/>
      <c r="R42" s="148"/>
      <c r="S42" s="148"/>
      <c r="T42" s="148"/>
      <c r="U42" s="148"/>
      <c r="V42" s="148"/>
      <c r="W42" s="148"/>
      <c r="X42" s="148"/>
      <c r="Y42" s="148"/>
      <c r="Z42" s="202" t="str">
        <f t="shared" si="45"/>
        <v>N.A.</v>
      </c>
      <c r="AA42" s="201">
        <f t="shared" si="46"/>
        <v>0</v>
      </c>
      <c r="AB42" s="201"/>
      <c r="AC42" s="203" t="str">
        <f t="shared" si="47"/>
        <v>N.A.</v>
      </c>
      <c r="AD42" s="201">
        <f t="shared" si="48"/>
        <v>0</v>
      </c>
      <c r="AE42" s="201"/>
      <c r="AF42" s="204" t="str">
        <f t="shared" si="49"/>
        <v>N.A.</v>
      </c>
      <c r="AG42" s="201">
        <f t="shared" si="50"/>
        <v>0</v>
      </c>
      <c r="AH42" s="201"/>
      <c r="AI42" s="204">
        <f t="shared" si="51"/>
        <v>17.16</v>
      </c>
      <c r="AJ42" s="201">
        <f t="shared" si="52"/>
        <v>8808.0869999999995</v>
      </c>
      <c r="AK42" s="201"/>
      <c r="AL42" s="193">
        <f t="shared" si="9"/>
        <v>0</v>
      </c>
      <c r="AM42" s="193">
        <f t="shared" si="10"/>
        <v>0</v>
      </c>
      <c r="AN42" s="301">
        <f t="shared" si="11"/>
        <v>8808.0869999999995</v>
      </c>
      <c r="AO42" s="193">
        <f t="shared" si="12"/>
        <v>0</v>
      </c>
    </row>
    <row r="43" spans="1:41" x14ac:dyDescent="0.2">
      <c r="A43" s="119" t="s">
        <v>139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9">
        <v>16.47</v>
      </c>
      <c r="O43" s="150">
        <v>5727.3879999999999</v>
      </c>
      <c r="P43" s="150"/>
      <c r="Q43" s="148"/>
      <c r="R43" s="148"/>
      <c r="S43" s="148"/>
      <c r="T43" s="148"/>
      <c r="U43" s="148"/>
      <c r="V43" s="148"/>
      <c r="W43" s="148"/>
      <c r="X43" s="148"/>
      <c r="Y43" s="148"/>
      <c r="Z43" s="202" t="str">
        <f t="shared" si="45"/>
        <v>N.A.</v>
      </c>
      <c r="AA43" s="201">
        <f t="shared" si="46"/>
        <v>0</v>
      </c>
      <c r="AB43" s="201"/>
      <c r="AC43" s="203" t="str">
        <f t="shared" si="47"/>
        <v>N.A.</v>
      </c>
      <c r="AD43" s="201">
        <f t="shared" si="48"/>
        <v>0</v>
      </c>
      <c r="AE43" s="201"/>
      <c r="AF43" s="204" t="str">
        <f t="shared" si="49"/>
        <v>N.A.</v>
      </c>
      <c r="AG43" s="201">
        <f t="shared" si="50"/>
        <v>0</v>
      </c>
      <c r="AH43" s="201"/>
      <c r="AI43" s="204">
        <f t="shared" si="51"/>
        <v>16.47</v>
      </c>
      <c r="AJ43" s="201">
        <f t="shared" si="52"/>
        <v>5727.3879999999999</v>
      </c>
      <c r="AK43" s="201"/>
      <c r="AL43" s="193">
        <f t="shared" si="9"/>
        <v>0</v>
      </c>
      <c r="AM43" s="193">
        <f t="shared" si="10"/>
        <v>0</v>
      </c>
      <c r="AN43" s="301">
        <f t="shared" si="11"/>
        <v>5727.3879999999999</v>
      </c>
      <c r="AO43" s="193">
        <f t="shared" si="12"/>
        <v>0</v>
      </c>
    </row>
    <row r="44" spans="1:41" x14ac:dyDescent="0.2">
      <c r="A44" s="119" t="s">
        <v>140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9">
        <v>16.690000000000001</v>
      </c>
      <c r="O44" s="150">
        <v>9061.4249999999993</v>
      </c>
      <c r="P44" s="150"/>
      <c r="Q44" s="148"/>
      <c r="R44" s="148"/>
      <c r="S44" s="148"/>
      <c r="T44" s="148"/>
      <c r="U44" s="148"/>
      <c r="V44" s="148"/>
      <c r="W44" s="148"/>
      <c r="X44" s="148"/>
      <c r="Y44" s="148"/>
      <c r="Z44" s="202" t="str">
        <f t="shared" si="45"/>
        <v>N.A.</v>
      </c>
      <c r="AA44" s="201">
        <f t="shared" si="46"/>
        <v>0</v>
      </c>
      <c r="AB44" s="201"/>
      <c r="AC44" s="203" t="str">
        <f t="shared" si="47"/>
        <v>N.A.</v>
      </c>
      <c r="AD44" s="201">
        <f t="shared" si="48"/>
        <v>0</v>
      </c>
      <c r="AE44" s="201"/>
      <c r="AF44" s="204" t="str">
        <f t="shared" si="49"/>
        <v>N.A.</v>
      </c>
      <c r="AG44" s="201">
        <f t="shared" si="50"/>
        <v>0</v>
      </c>
      <c r="AH44" s="201"/>
      <c r="AI44" s="204">
        <f t="shared" si="51"/>
        <v>16.690000000000001</v>
      </c>
      <c r="AJ44" s="201">
        <f t="shared" si="52"/>
        <v>9061.4249999999993</v>
      </c>
      <c r="AK44" s="201"/>
      <c r="AL44" s="193">
        <f t="shared" si="9"/>
        <v>0</v>
      </c>
      <c r="AM44" s="193">
        <f t="shared" si="10"/>
        <v>0</v>
      </c>
      <c r="AN44" s="301">
        <f t="shared" si="11"/>
        <v>9061.4249999999993</v>
      </c>
      <c r="AO44" s="193">
        <f t="shared" si="12"/>
        <v>0</v>
      </c>
    </row>
    <row r="45" spans="1:41" x14ac:dyDescent="0.2">
      <c r="A45" s="119" t="s">
        <v>141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9">
        <v>16.010000000000002</v>
      </c>
      <c r="O45" s="150">
        <v>7648.643</v>
      </c>
      <c r="P45" s="150"/>
      <c r="Q45" s="148"/>
      <c r="R45" s="148"/>
      <c r="S45" s="148"/>
      <c r="T45" s="148"/>
      <c r="U45" s="148"/>
      <c r="V45" s="148"/>
      <c r="W45" s="148"/>
      <c r="X45" s="148"/>
      <c r="Y45" s="148"/>
      <c r="Z45" s="202" t="str">
        <f t="shared" ref="Z45:Z50" si="53">IF(AA45=0,"N.A.",((K45*L45)+(W45*X45))/AA45)</f>
        <v>N.A.</v>
      </c>
      <c r="AA45" s="201">
        <f t="shared" ref="AA45:AA50" si="54">+L45+X45</f>
        <v>0</v>
      </c>
      <c r="AB45" s="201"/>
      <c r="AC45" s="203" t="str">
        <f t="shared" ref="AC45:AC50" si="55">IF(AD45=0,"N.A.",((E45*F45)+(Q45*R45))/AD45)</f>
        <v>N.A.</v>
      </c>
      <c r="AD45" s="201">
        <f t="shared" ref="AD45:AD50" si="56">+F45+R45</f>
        <v>0</v>
      </c>
      <c r="AE45" s="201"/>
      <c r="AF45" s="204" t="str">
        <f t="shared" ref="AF45:AF50" si="57">IF(AG45=0,"N.A.",((H45*I45)+(T45*U45))/AG45)</f>
        <v>N.A.</v>
      </c>
      <c r="AG45" s="201">
        <f t="shared" ref="AG45:AG50" si="58">+I45+U45</f>
        <v>0</v>
      </c>
      <c r="AH45" s="201"/>
      <c r="AI45" s="204">
        <f t="shared" ref="AI45:AI50" si="59">IF(AJ45=0,"N.A.",((B45*C45)+(N45*O45))/AJ45)</f>
        <v>16.010000000000002</v>
      </c>
      <c r="AJ45" s="201">
        <f t="shared" ref="AJ45:AJ50" si="60">+C45+O45</f>
        <v>7648.643</v>
      </c>
      <c r="AK45" s="201"/>
      <c r="AL45" s="193">
        <f t="shared" si="9"/>
        <v>0</v>
      </c>
      <c r="AM45" s="193">
        <f t="shared" si="10"/>
        <v>0</v>
      </c>
      <c r="AN45" s="301">
        <f t="shared" si="11"/>
        <v>7648.643</v>
      </c>
      <c r="AO45" s="193">
        <f t="shared" si="12"/>
        <v>0</v>
      </c>
    </row>
    <row r="46" spans="1:41" x14ac:dyDescent="0.2">
      <c r="A46" s="119" t="s">
        <v>142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9">
        <v>15.03</v>
      </c>
      <c r="O46" s="150">
        <v>7557.2349999999997</v>
      </c>
      <c r="P46" s="150"/>
      <c r="Q46" s="148"/>
      <c r="R46" s="148"/>
      <c r="S46" s="148"/>
      <c r="T46" s="148"/>
      <c r="U46" s="148"/>
      <c r="V46" s="148"/>
      <c r="W46" s="148"/>
      <c r="X46" s="148"/>
      <c r="Y46" s="148"/>
      <c r="Z46" s="202" t="str">
        <f t="shared" si="53"/>
        <v>N.A.</v>
      </c>
      <c r="AA46" s="201">
        <f t="shared" si="54"/>
        <v>0</v>
      </c>
      <c r="AB46" s="201"/>
      <c r="AC46" s="203" t="str">
        <f t="shared" si="55"/>
        <v>N.A.</v>
      </c>
      <c r="AD46" s="201">
        <f t="shared" si="56"/>
        <v>0</v>
      </c>
      <c r="AE46" s="201"/>
      <c r="AF46" s="204" t="str">
        <f t="shared" si="57"/>
        <v>N.A.</v>
      </c>
      <c r="AG46" s="201">
        <f t="shared" si="58"/>
        <v>0</v>
      </c>
      <c r="AH46" s="201"/>
      <c r="AI46" s="204">
        <f t="shared" si="59"/>
        <v>15.03</v>
      </c>
      <c r="AJ46" s="201">
        <f t="shared" si="60"/>
        <v>7557.2349999999997</v>
      </c>
      <c r="AK46" s="201"/>
      <c r="AL46" s="193">
        <f t="shared" si="9"/>
        <v>0</v>
      </c>
      <c r="AM46" s="193">
        <f t="shared" si="10"/>
        <v>0</v>
      </c>
      <c r="AN46" s="301">
        <f t="shared" si="11"/>
        <v>7557.2349999999997</v>
      </c>
      <c r="AO46" s="193">
        <f t="shared" si="12"/>
        <v>0</v>
      </c>
    </row>
    <row r="47" spans="1:41" x14ac:dyDescent="0.2">
      <c r="A47" s="119" t="s">
        <v>143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9">
        <v>14.94</v>
      </c>
      <c r="O47" s="150">
        <v>12606.269</v>
      </c>
      <c r="P47" s="150"/>
      <c r="Q47" s="148"/>
      <c r="R47" s="148"/>
      <c r="S47" s="148"/>
      <c r="T47" s="148"/>
      <c r="U47" s="148"/>
      <c r="V47" s="148"/>
      <c r="W47" s="148"/>
      <c r="X47" s="148"/>
      <c r="Y47" s="148"/>
      <c r="Z47" s="202" t="str">
        <f t="shared" si="53"/>
        <v>N.A.</v>
      </c>
      <c r="AA47" s="201">
        <f t="shared" si="54"/>
        <v>0</v>
      </c>
      <c r="AB47" s="201"/>
      <c r="AC47" s="203" t="str">
        <f t="shared" si="55"/>
        <v>N.A.</v>
      </c>
      <c r="AD47" s="201">
        <f t="shared" si="56"/>
        <v>0</v>
      </c>
      <c r="AE47" s="201"/>
      <c r="AF47" s="204" t="str">
        <f t="shared" si="57"/>
        <v>N.A.</v>
      </c>
      <c r="AG47" s="201">
        <f t="shared" si="58"/>
        <v>0</v>
      </c>
      <c r="AH47" s="201"/>
      <c r="AI47" s="204">
        <f t="shared" si="59"/>
        <v>14.94</v>
      </c>
      <c r="AJ47" s="201">
        <f t="shared" si="60"/>
        <v>12606.269</v>
      </c>
      <c r="AK47" s="201"/>
      <c r="AL47" s="193">
        <f t="shared" si="9"/>
        <v>0</v>
      </c>
      <c r="AM47" s="193">
        <f t="shared" si="10"/>
        <v>0</v>
      </c>
      <c r="AN47" s="301">
        <f t="shared" si="11"/>
        <v>12606.269</v>
      </c>
      <c r="AO47" s="193">
        <f t="shared" si="12"/>
        <v>0</v>
      </c>
    </row>
    <row r="48" spans="1:41" x14ac:dyDescent="0.2">
      <c r="A48" s="119" t="s">
        <v>144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9">
        <v>14.49</v>
      </c>
      <c r="O48" s="150">
        <v>8765.4779999999992</v>
      </c>
      <c r="P48" s="150"/>
      <c r="Q48" s="148"/>
      <c r="R48" s="148"/>
      <c r="S48" s="148"/>
      <c r="T48" s="148"/>
      <c r="U48" s="148"/>
      <c r="V48" s="148"/>
      <c r="W48" s="148"/>
      <c r="X48" s="148"/>
      <c r="Y48" s="148"/>
      <c r="Z48" s="202" t="str">
        <f t="shared" si="53"/>
        <v>N.A.</v>
      </c>
      <c r="AA48" s="201">
        <f t="shared" si="54"/>
        <v>0</v>
      </c>
      <c r="AB48" s="201"/>
      <c r="AC48" s="203" t="str">
        <f t="shared" si="55"/>
        <v>N.A.</v>
      </c>
      <c r="AD48" s="201">
        <f t="shared" si="56"/>
        <v>0</v>
      </c>
      <c r="AE48" s="201"/>
      <c r="AF48" s="204" t="str">
        <f t="shared" si="57"/>
        <v>N.A.</v>
      </c>
      <c r="AG48" s="201">
        <f t="shared" si="58"/>
        <v>0</v>
      </c>
      <c r="AH48" s="201"/>
      <c r="AI48" s="204">
        <f t="shared" si="59"/>
        <v>14.49</v>
      </c>
      <c r="AJ48" s="201">
        <f t="shared" si="60"/>
        <v>8765.4779999999992</v>
      </c>
      <c r="AK48" s="201"/>
      <c r="AL48" s="193">
        <f t="shared" si="9"/>
        <v>0</v>
      </c>
      <c r="AM48" s="193">
        <f t="shared" si="10"/>
        <v>0</v>
      </c>
      <c r="AN48" s="301">
        <f t="shared" si="11"/>
        <v>8765.4779999999992</v>
      </c>
      <c r="AO48" s="193">
        <f t="shared" si="12"/>
        <v>0</v>
      </c>
    </row>
    <row r="49" spans="1:41" x14ac:dyDescent="0.2">
      <c r="A49" s="119" t="s">
        <v>145</v>
      </c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9">
        <v>14.53</v>
      </c>
      <c r="O49" s="150">
        <v>15930.084000000001</v>
      </c>
      <c r="P49" s="150"/>
      <c r="Q49" s="148"/>
      <c r="R49" s="148"/>
      <c r="S49" s="148"/>
      <c r="T49" s="148"/>
      <c r="U49" s="148"/>
      <c r="V49" s="148"/>
      <c r="W49" s="148"/>
      <c r="X49" s="148"/>
      <c r="Y49" s="148"/>
      <c r="Z49" s="202" t="str">
        <f t="shared" si="53"/>
        <v>N.A.</v>
      </c>
      <c r="AA49" s="201">
        <f t="shared" si="54"/>
        <v>0</v>
      </c>
      <c r="AB49" s="201"/>
      <c r="AC49" s="203" t="str">
        <f t="shared" si="55"/>
        <v>N.A.</v>
      </c>
      <c r="AD49" s="201">
        <f t="shared" si="56"/>
        <v>0</v>
      </c>
      <c r="AE49" s="201"/>
      <c r="AF49" s="204" t="str">
        <f t="shared" si="57"/>
        <v>N.A.</v>
      </c>
      <c r="AG49" s="201">
        <f t="shared" si="58"/>
        <v>0</v>
      </c>
      <c r="AH49" s="201"/>
      <c r="AI49" s="204">
        <f t="shared" si="59"/>
        <v>14.53</v>
      </c>
      <c r="AJ49" s="201">
        <f t="shared" si="60"/>
        <v>15930.084000000001</v>
      </c>
      <c r="AK49" s="201"/>
      <c r="AL49" s="193">
        <f t="shared" si="9"/>
        <v>0</v>
      </c>
      <c r="AM49" s="193">
        <f t="shared" si="10"/>
        <v>0</v>
      </c>
      <c r="AN49" s="301">
        <f t="shared" si="11"/>
        <v>15930.084000000001</v>
      </c>
      <c r="AO49" s="193">
        <f t="shared" si="12"/>
        <v>0</v>
      </c>
    </row>
    <row r="50" spans="1:41" x14ac:dyDescent="0.2">
      <c r="A50" s="119" t="s">
        <v>146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9">
        <v>14.26</v>
      </c>
      <c r="O50" s="150">
        <v>13157.581</v>
      </c>
      <c r="P50" s="150"/>
      <c r="Q50" s="148"/>
      <c r="R50" s="148"/>
      <c r="S50" s="148"/>
      <c r="T50" s="148"/>
      <c r="U50" s="148"/>
      <c r="V50" s="148"/>
      <c r="W50" s="148"/>
      <c r="X50" s="148"/>
      <c r="Y50" s="148"/>
      <c r="Z50" s="202" t="str">
        <f t="shared" si="53"/>
        <v>N.A.</v>
      </c>
      <c r="AA50" s="201">
        <f t="shared" si="54"/>
        <v>0</v>
      </c>
      <c r="AB50" s="201"/>
      <c r="AC50" s="203" t="str">
        <f t="shared" si="55"/>
        <v>N.A.</v>
      </c>
      <c r="AD50" s="201">
        <f t="shared" si="56"/>
        <v>0</v>
      </c>
      <c r="AE50" s="201"/>
      <c r="AF50" s="204" t="str">
        <f t="shared" si="57"/>
        <v>N.A.</v>
      </c>
      <c r="AG50" s="201">
        <f t="shared" si="58"/>
        <v>0</v>
      </c>
      <c r="AH50" s="201"/>
      <c r="AI50" s="204">
        <f t="shared" si="59"/>
        <v>14.26</v>
      </c>
      <c r="AJ50" s="201">
        <f t="shared" si="60"/>
        <v>13157.581</v>
      </c>
      <c r="AK50" s="201"/>
      <c r="AL50" s="193">
        <f t="shared" si="9"/>
        <v>0</v>
      </c>
      <c r="AM50" s="193">
        <f t="shared" si="10"/>
        <v>0</v>
      </c>
      <c r="AN50" s="301">
        <f t="shared" si="11"/>
        <v>13157.581</v>
      </c>
      <c r="AO50" s="193">
        <f t="shared" si="12"/>
        <v>0</v>
      </c>
    </row>
    <row r="51" spans="1:41" x14ac:dyDescent="0.2">
      <c r="A51" s="119" t="s">
        <v>147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9">
        <v>14.13</v>
      </c>
      <c r="O51" s="150">
        <v>6688.71</v>
      </c>
      <c r="P51" s="150"/>
      <c r="Q51" s="148"/>
      <c r="R51" s="148"/>
      <c r="S51" s="148"/>
      <c r="T51" s="148"/>
      <c r="U51" s="148"/>
      <c r="V51" s="148"/>
      <c r="W51" s="148"/>
      <c r="X51" s="148"/>
      <c r="Y51" s="148"/>
      <c r="Z51" s="202" t="str">
        <f t="shared" ref="Z51:Z56" si="61">IF(AA51=0,"N.A.",((K51*L51)+(W51*X51))/AA51)</f>
        <v>N.A.</v>
      </c>
      <c r="AA51" s="201">
        <f t="shared" ref="AA51:AA56" si="62">+L51+X51</f>
        <v>0</v>
      </c>
      <c r="AB51" s="201"/>
      <c r="AC51" s="203" t="str">
        <f t="shared" ref="AC51:AC56" si="63">IF(AD51=0,"N.A.",((E51*F51)+(Q51*R51))/AD51)</f>
        <v>N.A.</v>
      </c>
      <c r="AD51" s="201">
        <f t="shared" ref="AD51:AD56" si="64">+F51+R51</f>
        <v>0</v>
      </c>
      <c r="AE51" s="201"/>
      <c r="AF51" s="204" t="str">
        <f t="shared" ref="AF51:AF56" si="65">IF(AG51=0,"N.A.",((H51*I51)+(T51*U51))/AG51)</f>
        <v>N.A.</v>
      </c>
      <c r="AG51" s="201">
        <f t="shared" ref="AG51:AG56" si="66">+I51+U51</f>
        <v>0</v>
      </c>
      <c r="AH51" s="201"/>
      <c r="AI51" s="204">
        <f t="shared" ref="AI51:AI56" si="67">IF(AJ51=0,"N.A.",((B51*C51)+(N51*O51))/AJ51)</f>
        <v>14.13</v>
      </c>
      <c r="AJ51" s="201">
        <f t="shared" ref="AJ51:AJ56" si="68">+C51+O51</f>
        <v>6688.71</v>
      </c>
      <c r="AK51" s="201"/>
      <c r="AL51" s="193">
        <f t="shared" si="9"/>
        <v>0</v>
      </c>
      <c r="AM51" s="193">
        <f t="shared" si="10"/>
        <v>0</v>
      </c>
      <c r="AN51" s="301">
        <f t="shared" si="11"/>
        <v>6688.71</v>
      </c>
      <c r="AO51" s="193">
        <f t="shared" si="12"/>
        <v>0</v>
      </c>
    </row>
    <row r="52" spans="1:41" x14ac:dyDescent="0.2">
      <c r="A52" s="119" t="s">
        <v>148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9">
        <v>14.11</v>
      </c>
      <c r="O52" s="150">
        <v>10874.236999999999</v>
      </c>
      <c r="P52" s="150"/>
      <c r="Q52" s="148"/>
      <c r="R52" s="148"/>
      <c r="S52" s="148"/>
      <c r="T52" s="148"/>
      <c r="U52" s="148"/>
      <c r="V52" s="148"/>
      <c r="W52" s="148"/>
      <c r="X52" s="148"/>
      <c r="Y52" s="148"/>
      <c r="Z52" s="202" t="str">
        <f t="shared" si="61"/>
        <v>N.A.</v>
      </c>
      <c r="AA52" s="201">
        <f t="shared" si="62"/>
        <v>0</v>
      </c>
      <c r="AB52" s="201"/>
      <c r="AC52" s="203" t="str">
        <f t="shared" si="63"/>
        <v>N.A.</v>
      </c>
      <c r="AD52" s="201">
        <f t="shared" si="64"/>
        <v>0</v>
      </c>
      <c r="AE52" s="201"/>
      <c r="AF52" s="204" t="str">
        <f t="shared" si="65"/>
        <v>N.A.</v>
      </c>
      <c r="AG52" s="201">
        <f t="shared" si="66"/>
        <v>0</v>
      </c>
      <c r="AH52" s="201"/>
      <c r="AI52" s="204">
        <f t="shared" si="67"/>
        <v>14.11</v>
      </c>
      <c r="AJ52" s="201">
        <f t="shared" si="68"/>
        <v>10874.236999999999</v>
      </c>
      <c r="AK52" s="201"/>
      <c r="AL52" s="193">
        <f t="shared" si="9"/>
        <v>0</v>
      </c>
      <c r="AM52" s="193">
        <f t="shared" si="10"/>
        <v>0</v>
      </c>
      <c r="AN52" s="301">
        <f t="shared" si="11"/>
        <v>10874.236999999999</v>
      </c>
      <c r="AO52" s="193">
        <f t="shared" si="12"/>
        <v>0</v>
      </c>
    </row>
    <row r="53" spans="1:41" x14ac:dyDescent="0.2">
      <c r="A53" s="119" t="s">
        <v>149</v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9">
        <v>13.55</v>
      </c>
      <c r="O53" s="150">
        <v>6634.3919999999998</v>
      </c>
      <c r="P53" s="150"/>
      <c r="Q53" s="148"/>
      <c r="R53" s="148"/>
      <c r="S53" s="148"/>
      <c r="T53" s="148"/>
      <c r="U53" s="148"/>
      <c r="V53" s="148"/>
      <c r="W53" s="148"/>
      <c r="X53" s="148"/>
      <c r="Y53" s="148"/>
      <c r="Z53" s="202" t="str">
        <f t="shared" si="61"/>
        <v>N.A.</v>
      </c>
      <c r="AA53" s="201">
        <f t="shared" si="62"/>
        <v>0</v>
      </c>
      <c r="AB53" s="201"/>
      <c r="AC53" s="203" t="str">
        <f t="shared" si="63"/>
        <v>N.A.</v>
      </c>
      <c r="AD53" s="201">
        <f t="shared" si="64"/>
        <v>0</v>
      </c>
      <c r="AE53" s="201"/>
      <c r="AF53" s="204" t="str">
        <f t="shared" si="65"/>
        <v>N.A.</v>
      </c>
      <c r="AG53" s="201">
        <f t="shared" si="66"/>
        <v>0</v>
      </c>
      <c r="AH53" s="201"/>
      <c r="AI53" s="204">
        <f t="shared" si="67"/>
        <v>13.55</v>
      </c>
      <c r="AJ53" s="201">
        <f t="shared" si="68"/>
        <v>6634.3919999999998</v>
      </c>
      <c r="AK53" s="201"/>
      <c r="AL53" s="193">
        <f t="shared" si="9"/>
        <v>0</v>
      </c>
      <c r="AM53" s="193">
        <f t="shared" si="10"/>
        <v>0</v>
      </c>
      <c r="AN53" s="301">
        <f t="shared" si="11"/>
        <v>6634.3919999999998</v>
      </c>
      <c r="AO53" s="193">
        <f t="shared" si="12"/>
        <v>0</v>
      </c>
    </row>
    <row r="54" spans="1:41" x14ac:dyDescent="0.2">
      <c r="A54" s="119" t="s">
        <v>150</v>
      </c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9">
        <v>13.52</v>
      </c>
      <c r="O54" s="150">
        <v>5992.5460000000003</v>
      </c>
      <c r="P54" s="150"/>
      <c r="Q54" s="148"/>
      <c r="R54" s="148"/>
      <c r="S54" s="148"/>
      <c r="T54" s="148"/>
      <c r="U54" s="148"/>
      <c r="V54" s="148"/>
      <c r="W54" s="148"/>
      <c r="X54" s="148"/>
      <c r="Y54" s="148"/>
      <c r="Z54" s="202" t="str">
        <f t="shared" si="61"/>
        <v>N.A.</v>
      </c>
      <c r="AA54" s="201">
        <f t="shared" si="62"/>
        <v>0</v>
      </c>
      <c r="AB54" s="201"/>
      <c r="AC54" s="203" t="str">
        <f t="shared" si="63"/>
        <v>N.A.</v>
      </c>
      <c r="AD54" s="201">
        <f t="shared" si="64"/>
        <v>0</v>
      </c>
      <c r="AE54" s="201"/>
      <c r="AF54" s="204" t="str">
        <f t="shared" si="65"/>
        <v>N.A.</v>
      </c>
      <c r="AG54" s="201">
        <f t="shared" si="66"/>
        <v>0</v>
      </c>
      <c r="AH54" s="201"/>
      <c r="AI54" s="204">
        <f t="shared" si="67"/>
        <v>13.52</v>
      </c>
      <c r="AJ54" s="201">
        <f t="shared" si="68"/>
        <v>5992.5460000000003</v>
      </c>
      <c r="AK54" s="201"/>
      <c r="AL54" s="193">
        <f t="shared" si="9"/>
        <v>0</v>
      </c>
      <c r="AM54" s="193">
        <f t="shared" si="10"/>
        <v>0</v>
      </c>
      <c r="AN54" s="301">
        <f t="shared" si="11"/>
        <v>5992.5460000000003</v>
      </c>
      <c r="AO54" s="193">
        <f t="shared" si="12"/>
        <v>0</v>
      </c>
    </row>
    <row r="55" spans="1:41" x14ac:dyDescent="0.2">
      <c r="A55" s="119" t="s">
        <v>151</v>
      </c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9">
        <v>13.63</v>
      </c>
      <c r="O55" s="150">
        <v>13415.172</v>
      </c>
      <c r="P55" s="150"/>
      <c r="Q55" s="148"/>
      <c r="R55" s="148"/>
      <c r="S55" s="148"/>
      <c r="T55" s="148"/>
      <c r="U55" s="148"/>
      <c r="V55" s="148"/>
      <c r="W55" s="148"/>
      <c r="X55" s="148"/>
      <c r="Y55" s="148"/>
      <c r="Z55" s="202" t="str">
        <f t="shared" si="61"/>
        <v>N.A.</v>
      </c>
      <c r="AA55" s="201">
        <f t="shared" si="62"/>
        <v>0</v>
      </c>
      <c r="AB55" s="201"/>
      <c r="AC55" s="203" t="str">
        <f t="shared" si="63"/>
        <v>N.A.</v>
      </c>
      <c r="AD55" s="201">
        <f t="shared" si="64"/>
        <v>0</v>
      </c>
      <c r="AE55" s="201"/>
      <c r="AF55" s="204" t="str">
        <f t="shared" si="65"/>
        <v>N.A.</v>
      </c>
      <c r="AG55" s="201">
        <f t="shared" si="66"/>
        <v>0</v>
      </c>
      <c r="AH55" s="201"/>
      <c r="AI55" s="204">
        <f t="shared" si="67"/>
        <v>13.630000000000003</v>
      </c>
      <c r="AJ55" s="201">
        <f t="shared" si="68"/>
        <v>13415.172</v>
      </c>
      <c r="AK55" s="201"/>
      <c r="AL55" s="193">
        <f t="shared" si="9"/>
        <v>0</v>
      </c>
      <c r="AM55" s="193">
        <f t="shared" si="10"/>
        <v>0</v>
      </c>
      <c r="AN55" s="301">
        <f t="shared" si="11"/>
        <v>13415.172</v>
      </c>
      <c r="AO55" s="193">
        <f t="shared" si="12"/>
        <v>0</v>
      </c>
    </row>
    <row r="56" spans="1:41" x14ac:dyDescent="0.2">
      <c r="A56" s="119" t="s">
        <v>152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9">
        <v>12.87</v>
      </c>
      <c r="O56" s="150">
        <v>10173.705</v>
      </c>
      <c r="P56" s="150"/>
      <c r="Q56" s="148"/>
      <c r="R56" s="148"/>
      <c r="S56" s="148"/>
      <c r="T56" s="148"/>
      <c r="U56" s="148"/>
      <c r="V56" s="148"/>
      <c r="W56" s="148"/>
      <c r="X56" s="148"/>
      <c r="Y56" s="148"/>
      <c r="Z56" s="202" t="str">
        <f t="shared" si="61"/>
        <v>N.A.</v>
      </c>
      <c r="AA56" s="201">
        <f t="shared" si="62"/>
        <v>0</v>
      </c>
      <c r="AB56" s="201"/>
      <c r="AC56" s="203" t="str">
        <f t="shared" si="63"/>
        <v>N.A.</v>
      </c>
      <c r="AD56" s="201">
        <f t="shared" si="64"/>
        <v>0</v>
      </c>
      <c r="AE56" s="201"/>
      <c r="AF56" s="204" t="str">
        <f t="shared" si="65"/>
        <v>N.A.</v>
      </c>
      <c r="AG56" s="201">
        <f t="shared" si="66"/>
        <v>0</v>
      </c>
      <c r="AH56" s="201"/>
      <c r="AI56" s="204">
        <f t="shared" si="67"/>
        <v>12.87</v>
      </c>
      <c r="AJ56" s="201">
        <f t="shared" si="68"/>
        <v>10173.705</v>
      </c>
      <c r="AK56" s="201"/>
      <c r="AL56" s="193">
        <f t="shared" si="9"/>
        <v>0</v>
      </c>
      <c r="AM56" s="193">
        <f t="shared" si="10"/>
        <v>0</v>
      </c>
      <c r="AN56" s="301">
        <f t="shared" si="11"/>
        <v>10173.705</v>
      </c>
      <c r="AO56" s="193">
        <f t="shared" si="12"/>
        <v>0</v>
      </c>
    </row>
    <row r="57" spans="1:41" x14ac:dyDescent="0.2">
      <c r="A57" s="119" t="s">
        <v>153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9">
        <v>13.42</v>
      </c>
      <c r="O57" s="150">
        <v>6887.7870000000003</v>
      </c>
      <c r="P57" s="150"/>
      <c r="Q57" s="148"/>
      <c r="R57" s="148"/>
      <c r="S57" s="148"/>
      <c r="T57" s="148"/>
      <c r="U57" s="148"/>
      <c r="V57" s="148"/>
      <c r="W57" s="148"/>
      <c r="X57" s="148"/>
      <c r="Y57" s="148"/>
      <c r="Z57" s="202" t="str">
        <f t="shared" ref="Z57:Z62" si="69">IF(AA57=0,"N.A.",((K57*L57)+(W57*X57))/AA57)</f>
        <v>N.A.</v>
      </c>
      <c r="AA57" s="201">
        <f t="shared" ref="AA57:AA62" si="70">+L57+X57</f>
        <v>0</v>
      </c>
      <c r="AB57" s="201"/>
      <c r="AC57" s="203" t="str">
        <f t="shared" ref="AC57:AC62" si="71">IF(AD57=0,"N.A.",((E57*F57)+(Q57*R57))/AD57)</f>
        <v>N.A.</v>
      </c>
      <c r="AD57" s="201">
        <f t="shared" ref="AD57:AD62" si="72">+F57+R57</f>
        <v>0</v>
      </c>
      <c r="AE57" s="201"/>
      <c r="AF57" s="204" t="str">
        <f t="shared" ref="AF57:AF62" si="73">IF(AG57=0,"N.A.",((H57*I57)+(T57*U57))/AG57)</f>
        <v>N.A.</v>
      </c>
      <c r="AG57" s="201">
        <f t="shared" ref="AG57:AG62" si="74">+I57+U57</f>
        <v>0</v>
      </c>
      <c r="AH57" s="201"/>
      <c r="AI57" s="204">
        <f t="shared" ref="AI57:AI62" si="75">IF(AJ57=0,"N.A.",((B57*C57)+(N57*O57))/AJ57)</f>
        <v>13.42</v>
      </c>
      <c r="AJ57" s="201">
        <f t="shared" ref="AJ57:AJ62" si="76">+C57+O57</f>
        <v>6887.7870000000003</v>
      </c>
      <c r="AK57" s="201"/>
      <c r="AL57" s="193">
        <f t="shared" si="9"/>
        <v>0</v>
      </c>
      <c r="AM57" s="193">
        <f t="shared" si="10"/>
        <v>0</v>
      </c>
      <c r="AN57" s="301">
        <f t="shared" si="11"/>
        <v>6887.7870000000003</v>
      </c>
      <c r="AO57" s="193">
        <f t="shared" si="12"/>
        <v>0</v>
      </c>
    </row>
    <row r="58" spans="1:41" x14ac:dyDescent="0.2">
      <c r="A58" s="119" t="s">
        <v>158</v>
      </c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9">
        <v>13.2</v>
      </c>
      <c r="O58" s="150">
        <v>13626.587</v>
      </c>
      <c r="P58" s="150"/>
      <c r="Q58" s="148"/>
      <c r="R58" s="148"/>
      <c r="S58" s="148"/>
      <c r="T58" s="148"/>
      <c r="U58" s="148"/>
      <c r="V58" s="148"/>
      <c r="W58" s="148"/>
      <c r="X58" s="148"/>
      <c r="Y58" s="148"/>
      <c r="Z58" s="202" t="str">
        <f t="shared" si="69"/>
        <v>N.A.</v>
      </c>
      <c r="AA58" s="201">
        <f t="shared" si="70"/>
        <v>0</v>
      </c>
      <c r="AB58" s="201"/>
      <c r="AC58" s="203" t="str">
        <f t="shared" si="71"/>
        <v>N.A.</v>
      </c>
      <c r="AD58" s="201">
        <f t="shared" si="72"/>
        <v>0</v>
      </c>
      <c r="AE58" s="201"/>
      <c r="AF58" s="204" t="str">
        <f t="shared" si="73"/>
        <v>N.A.</v>
      </c>
      <c r="AG58" s="201">
        <f t="shared" si="74"/>
        <v>0</v>
      </c>
      <c r="AH58" s="201"/>
      <c r="AI58" s="204">
        <f t="shared" si="75"/>
        <v>13.2</v>
      </c>
      <c r="AJ58" s="201">
        <f t="shared" si="76"/>
        <v>13626.587</v>
      </c>
      <c r="AK58" s="201"/>
      <c r="AL58" s="193">
        <f t="shared" si="9"/>
        <v>0</v>
      </c>
      <c r="AM58" s="193">
        <f t="shared" si="10"/>
        <v>0</v>
      </c>
      <c r="AN58" s="301">
        <f t="shared" si="11"/>
        <v>13626.587</v>
      </c>
      <c r="AO58" s="193">
        <f t="shared" si="12"/>
        <v>0</v>
      </c>
    </row>
    <row r="59" spans="1:41" x14ac:dyDescent="0.2">
      <c r="A59" s="119" t="s">
        <v>161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9">
        <v>13.21</v>
      </c>
      <c r="O59" s="150">
        <v>10260.217000000001</v>
      </c>
      <c r="P59" s="150"/>
      <c r="Q59" s="148"/>
      <c r="R59" s="148"/>
      <c r="S59" s="148"/>
      <c r="T59" s="148"/>
      <c r="U59" s="148"/>
      <c r="V59" s="148"/>
      <c r="W59" s="148"/>
      <c r="X59" s="148"/>
      <c r="Y59" s="148"/>
      <c r="Z59" s="202" t="str">
        <f t="shared" si="69"/>
        <v>N.A.</v>
      </c>
      <c r="AA59" s="201">
        <f t="shared" si="70"/>
        <v>0</v>
      </c>
      <c r="AB59" s="201"/>
      <c r="AC59" s="203" t="str">
        <f t="shared" si="71"/>
        <v>N.A.</v>
      </c>
      <c r="AD59" s="201">
        <f t="shared" si="72"/>
        <v>0</v>
      </c>
      <c r="AE59" s="201"/>
      <c r="AF59" s="204" t="str">
        <f t="shared" si="73"/>
        <v>N.A.</v>
      </c>
      <c r="AG59" s="201">
        <f t="shared" si="74"/>
        <v>0</v>
      </c>
      <c r="AH59" s="201"/>
      <c r="AI59" s="204">
        <f t="shared" si="75"/>
        <v>13.21</v>
      </c>
      <c r="AJ59" s="201">
        <f t="shared" si="76"/>
        <v>10260.217000000001</v>
      </c>
      <c r="AK59" s="201"/>
      <c r="AL59" s="193">
        <f t="shared" si="9"/>
        <v>0</v>
      </c>
      <c r="AM59" s="193">
        <f t="shared" si="10"/>
        <v>0</v>
      </c>
      <c r="AN59" s="301">
        <f t="shared" si="11"/>
        <v>10260.217000000001</v>
      </c>
      <c r="AO59" s="193">
        <f t="shared" si="12"/>
        <v>0</v>
      </c>
    </row>
    <row r="60" spans="1:41" x14ac:dyDescent="0.2">
      <c r="A60" s="119" t="s">
        <v>163</v>
      </c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9">
        <v>13.06</v>
      </c>
      <c r="O60" s="150">
        <v>7463.3509999999997</v>
      </c>
      <c r="P60" s="150"/>
      <c r="Q60" s="148"/>
      <c r="R60" s="148"/>
      <c r="S60" s="148"/>
      <c r="T60" s="148"/>
      <c r="U60" s="148"/>
      <c r="V60" s="148"/>
      <c r="W60" s="148"/>
      <c r="X60" s="148"/>
      <c r="Y60" s="148"/>
      <c r="Z60" s="202" t="str">
        <f t="shared" si="69"/>
        <v>N.A.</v>
      </c>
      <c r="AA60" s="201">
        <f t="shared" si="70"/>
        <v>0</v>
      </c>
      <c r="AB60" s="201"/>
      <c r="AC60" s="203" t="str">
        <f t="shared" si="71"/>
        <v>N.A.</v>
      </c>
      <c r="AD60" s="201">
        <f t="shared" si="72"/>
        <v>0</v>
      </c>
      <c r="AE60" s="201"/>
      <c r="AF60" s="204" t="str">
        <f t="shared" si="73"/>
        <v>N.A.</v>
      </c>
      <c r="AG60" s="201">
        <f t="shared" si="74"/>
        <v>0</v>
      </c>
      <c r="AH60" s="201"/>
      <c r="AI60" s="204">
        <f t="shared" si="75"/>
        <v>13.059999999999999</v>
      </c>
      <c r="AJ60" s="201">
        <f t="shared" si="76"/>
        <v>7463.3509999999997</v>
      </c>
      <c r="AK60" s="201"/>
      <c r="AL60" s="193">
        <f t="shared" si="9"/>
        <v>0</v>
      </c>
      <c r="AM60" s="193">
        <f t="shared" si="10"/>
        <v>0</v>
      </c>
      <c r="AN60" s="301">
        <f t="shared" si="11"/>
        <v>7463.3509999999997</v>
      </c>
      <c r="AO60" s="193">
        <f t="shared" si="12"/>
        <v>0</v>
      </c>
    </row>
    <row r="61" spans="1:41" x14ac:dyDescent="0.2">
      <c r="A61" s="119" t="s">
        <v>165</v>
      </c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9">
        <v>13.01</v>
      </c>
      <c r="O61" s="150">
        <v>10878.903</v>
      </c>
      <c r="P61" s="150"/>
      <c r="Q61" s="148"/>
      <c r="R61" s="148"/>
      <c r="S61" s="148"/>
      <c r="T61" s="148"/>
      <c r="U61" s="148"/>
      <c r="V61" s="148"/>
      <c r="W61" s="148"/>
      <c r="X61" s="148"/>
      <c r="Y61" s="148"/>
      <c r="Z61" s="202" t="str">
        <f t="shared" si="69"/>
        <v>N.A.</v>
      </c>
      <c r="AA61" s="201">
        <f t="shared" si="70"/>
        <v>0</v>
      </c>
      <c r="AB61" s="201"/>
      <c r="AC61" s="203" t="str">
        <f t="shared" si="71"/>
        <v>N.A.</v>
      </c>
      <c r="AD61" s="201">
        <f t="shared" si="72"/>
        <v>0</v>
      </c>
      <c r="AE61" s="201"/>
      <c r="AF61" s="204" t="str">
        <f t="shared" si="73"/>
        <v>N.A.</v>
      </c>
      <c r="AG61" s="201">
        <f t="shared" si="74"/>
        <v>0</v>
      </c>
      <c r="AH61" s="201"/>
      <c r="AI61" s="204">
        <f t="shared" si="75"/>
        <v>13.009999999999998</v>
      </c>
      <c r="AJ61" s="201">
        <f t="shared" si="76"/>
        <v>10878.903</v>
      </c>
      <c r="AK61" s="201"/>
      <c r="AL61" s="193">
        <f t="shared" si="9"/>
        <v>0</v>
      </c>
      <c r="AM61" s="193">
        <f t="shared" si="10"/>
        <v>0</v>
      </c>
      <c r="AN61" s="301">
        <f t="shared" si="11"/>
        <v>10878.903</v>
      </c>
      <c r="AO61" s="193">
        <f t="shared" si="12"/>
        <v>0</v>
      </c>
    </row>
    <row r="62" spans="1:41" x14ac:dyDescent="0.2">
      <c r="A62" s="119" t="s">
        <v>167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9">
        <v>13</v>
      </c>
      <c r="O62" s="150">
        <v>7767.9920000000002</v>
      </c>
      <c r="P62" s="150"/>
      <c r="Q62" s="148"/>
      <c r="R62" s="148"/>
      <c r="S62" s="148"/>
      <c r="T62" s="148"/>
      <c r="U62" s="148"/>
      <c r="V62" s="148"/>
      <c r="W62" s="148"/>
      <c r="X62" s="148"/>
      <c r="Y62" s="148"/>
      <c r="Z62" s="202" t="str">
        <f t="shared" si="69"/>
        <v>N.A.</v>
      </c>
      <c r="AA62" s="201">
        <f t="shared" si="70"/>
        <v>0</v>
      </c>
      <c r="AB62" s="201"/>
      <c r="AC62" s="203" t="str">
        <f t="shared" si="71"/>
        <v>N.A.</v>
      </c>
      <c r="AD62" s="201">
        <f t="shared" si="72"/>
        <v>0</v>
      </c>
      <c r="AE62" s="201"/>
      <c r="AF62" s="204" t="str">
        <f t="shared" si="73"/>
        <v>N.A.</v>
      </c>
      <c r="AG62" s="201">
        <f t="shared" si="74"/>
        <v>0</v>
      </c>
      <c r="AH62" s="201"/>
      <c r="AI62" s="204">
        <f t="shared" si="75"/>
        <v>13</v>
      </c>
      <c r="AJ62" s="201">
        <f t="shared" si="76"/>
        <v>7767.9920000000002</v>
      </c>
      <c r="AK62" s="201"/>
      <c r="AL62" s="193">
        <f t="shared" si="9"/>
        <v>0</v>
      </c>
      <c r="AM62" s="193">
        <f t="shared" si="10"/>
        <v>0</v>
      </c>
      <c r="AN62" s="301">
        <f t="shared" si="11"/>
        <v>7767.9920000000002</v>
      </c>
      <c r="AO62" s="193">
        <f t="shared" si="12"/>
        <v>0</v>
      </c>
    </row>
    <row r="63" spans="1:41" x14ac:dyDescent="0.2">
      <c r="A63" s="119" t="s">
        <v>168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9">
        <v>12.97</v>
      </c>
      <c r="O63" s="150">
        <v>4964.9570000000003</v>
      </c>
      <c r="P63" s="150"/>
      <c r="Q63" s="148"/>
      <c r="R63" s="148"/>
      <c r="S63" s="148"/>
      <c r="T63" s="148"/>
      <c r="U63" s="148"/>
      <c r="V63" s="148"/>
      <c r="W63" s="148"/>
      <c r="X63" s="148"/>
      <c r="Y63" s="148"/>
      <c r="Z63" s="202" t="str">
        <f t="shared" ref="Z63:Z68" si="77">IF(AA63=0,"N.A.",((K63*L63)+(W63*X63))/AA63)</f>
        <v>N.A.</v>
      </c>
      <c r="AA63" s="201">
        <f t="shared" ref="AA63:AA68" si="78">+L63+X63</f>
        <v>0</v>
      </c>
      <c r="AB63" s="201"/>
      <c r="AC63" s="203" t="str">
        <f t="shared" ref="AC63:AC68" si="79">IF(AD63=0,"N.A.",((E63*F63)+(Q63*R63))/AD63)</f>
        <v>N.A.</v>
      </c>
      <c r="AD63" s="201">
        <f t="shared" ref="AD63:AD68" si="80">+F63+R63</f>
        <v>0</v>
      </c>
      <c r="AE63" s="201"/>
      <c r="AF63" s="204" t="str">
        <f t="shared" ref="AF63:AF68" si="81">IF(AG63=0,"N.A.",((H63*I63)+(T63*U63))/AG63)</f>
        <v>N.A.</v>
      </c>
      <c r="AG63" s="201">
        <f t="shared" ref="AG63:AG68" si="82">+I63+U63</f>
        <v>0</v>
      </c>
      <c r="AH63" s="201"/>
      <c r="AI63" s="204">
        <f t="shared" ref="AI63:AI68" si="83">IF(AJ63=0,"N.A.",((B63*C63)+(N63*O63))/AJ63)</f>
        <v>12.97</v>
      </c>
      <c r="AJ63" s="201">
        <f t="shared" ref="AJ63:AJ68" si="84">+C63+O63</f>
        <v>4964.9570000000003</v>
      </c>
      <c r="AK63" s="201"/>
      <c r="AL63" s="193">
        <f t="shared" si="9"/>
        <v>0</v>
      </c>
      <c r="AM63" s="193">
        <f t="shared" si="10"/>
        <v>0</v>
      </c>
      <c r="AN63" s="301">
        <f t="shared" si="11"/>
        <v>4964.9570000000003</v>
      </c>
      <c r="AO63" s="193">
        <f t="shared" si="12"/>
        <v>0</v>
      </c>
    </row>
    <row r="64" spans="1:41" x14ac:dyDescent="0.2">
      <c r="A64" s="119" t="s">
        <v>169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9">
        <v>12.89</v>
      </c>
      <c r="O64" s="150">
        <v>10320.072</v>
      </c>
      <c r="P64" s="150"/>
      <c r="Q64" s="148"/>
      <c r="R64" s="148"/>
      <c r="S64" s="148"/>
      <c r="T64" s="148"/>
      <c r="U64" s="148"/>
      <c r="V64" s="148"/>
      <c r="W64" s="148"/>
      <c r="X64" s="148"/>
      <c r="Y64" s="148"/>
      <c r="Z64" s="202" t="str">
        <f t="shared" si="77"/>
        <v>N.A.</v>
      </c>
      <c r="AA64" s="201">
        <f t="shared" si="78"/>
        <v>0</v>
      </c>
      <c r="AB64" s="201"/>
      <c r="AC64" s="203" t="str">
        <f t="shared" si="79"/>
        <v>N.A.</v>
      </c>
      <c r="AD64" s="201">
        <f t="shared" si="80"/>
        <v>0</v>
      </c>
      <c r="AE64" s="201"/>
      <c r="AF64" s="204" t="str">
        <f t="shared" si="81"/>
        <v>N.A.</v>
      </c>
      <c r="AG64" s="201">
        <f t="shared" si="82"/>
        <v>0</v>
      </c>
      <c r="AH64" s="201"/>
      <c r="AI64" s="204">
        <f t="shared" si="83"/>
        <v>12.89</v>
      </c>
      <c r="AJ64" s="201">
        <f t="shared" si="84"/>
        <v>10320.072</v>
      </c>
      <c r="AK64" s="201"/>
      <c r="AL64" s="193">
        <f t="shared" si="9"/>
        <v>0</v>
      </c>
      <c r="AM64" s="193">
        <f t="shared" si="10"/>
        <v>0</v>
      </c>
      <c r="AN64" s="301">
        <f t="shared" si="11"/>
        <v>10320.072</v>
      </c>
      <c r="AO64" s="193">
        <f t="shared" si="12"/>
        <v>0</v>
      </c>
    </row>
    <row r="65" spans="1:41" x14ac:dyDescent="0.2">
      <c r="A65" s="119" t="s">
        <v>170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9">
        <v>12.6</v>
      </c>
      <c r="O65" s="150">
        <v>5817.5469999999996</v>
      </c>
      <c r="P65" s="150"/>
      <c r="Q65" s="148"/>
      <c r="R65" s="148"/>
      <c r="S65" s="148"/>
      <c r="T65" s="148"/>
      <c r="U65" s="148"/>
      <c r="V65" s="148"/>
      <c r="W65" s="148"/>
      <c r="X65" s="148"/>
      <c r="Y65" s="148"/>
      <c r="Z65" s="202" t="str">
        <f t="shared" si="77"/>
        <v>N.A.</v>
      </c>
      <c r="AA65" s="201">
        <f t="shared" si="78"/>
        <v>0</v>
      </c>
      <c r="AB65" s="201"/>
      <c r="AC65" s="203" t="str">
        <f t="shared" si="79"/>
        <v>N.A.</v>
      </c>
      <c r="AD65" s="201">
        <f t="shared" si="80"/>
        <v>0</v>
      </c>
      <c r="AE65" s="201"/>
      <c r="AF65" s="204" t="str">
        <f t="shared" si="81"/>
        <v>N.A.</v>
      </c>
      <c r="AG65" s="201">
        <f t="shared" si="82"/>
        <v>0</v>
      </c>
      <c r="AH65" s="201"/>
      <c r="AI65" s="204">
        <f t="shared" si="83"/>
        <v>12.600000000000001</v>
      </c>
      <c r="AJ65" s="201">
        <f t="shared" si="84"/>
        <v>5817.5469999999996</v>
      </c>
      <c r="AK65" s="201"/>
      <c r="AL65" s="193">
        <f t="shared" si="9"/>
        <v>0</v>
      </c>
      <c r="AM65" s="193">
        <f t="shared" si="10"/>
        <v>0</v>
      </c>
      <c r="AN65" s="301">
        <f t="shared" si="11"/>
        <v>5817.5469999999996</v>
      </c>
      <c r="AO65" s="193">
        <f t="shared" si="12"/>
        <v>0</v>
      </c>
    </row>
    <row r="66" spans="1:41" x14ac:dyDescent="0.2">
      <c r="A66" s="119" t="s">
        <v>173</v>
      </c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9">
        <v>12.81</v>
      </c>
      <c r="O66" s="150">
        <v>6465.0810000000001</v>
      </c>
      <c r="P66" s="150"/>
      <c r="Q66" s="148"/>
      <c r="R66" s="148"/>
      <c r="S66" s="148"/>
      <c r="T66" s="148"/>
      <c r="U66" s="148"/>
      <c r="V66" s="148"/>
      <c r="W66" s="148"/>
      <c r="X66" s="148"/>
      <c r="Y66" s="148"/>
      <c r="Z66" s="202" t="str">
        <f t="shared" si="77"/>
        <v>N.A.</v>
      </c>
      <c r="AA66" s="201">
        <f t="shared" si="78"/>
        <v>0</v>
      </c>
      <c r="AB66" s="201"/>
      <c r="AC66" s="203" t="str">
        <f t="shared" si="79"/>
        <v>N.A.</v>
      </c>
      <c r="AD66" s="201">
        <f t="shared" si="80"/>
        <v>0</v>
      </c>
      <c r="AE66" s="201"/>
      <c r="AF66" s="204" t="str">
        <f t="shared" si="81"/>
        <v>N.A.</v>
      </c>
      <c r="AG66" s="201">
        <f t="shared" si="82"/>
        <v>0</v>
      </c>
      <c r="AH66" s="201"/>
      <c r="AI66" s="204">
        <f t="shared" si="83"/>
        <v>12.81</v>
      </c>
      <c r="AJ66" s="201">
        <f t="shared" si="84"/>
        <v>6465.0810000000001</v>
      </c>
      <c r="AK66" s="201"/>
      <c r="AL66" s="193">
        <f t="shared" si="9"/>
        <v>0</v>
      </c>
      <c r="AM66" s="193">
        <f t="shared" si="10"/>
        <v>0</v>
      </c>
      <c r="AN66" s="301">
        <f t="shared" si="11"/>
        <v>6465.0810000000001</v>
      </c>
      <c r="AO66" s="193">
        <f t="shared" si="12"/>
        <v>0</v>
      </c>
    </row>
    <row r="67" spans="1:41" x14ac:dyDescent="0.2">
      <c r="A67" s="119" t="s">
        <v>174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9">
        <v>12.39</v>
      </c>
      <c r="O67" s="150">
        <v>14349.201999999999</v>
      </c>
      <c r="P67" s="150"/>
      <c r="Q67" s="148"/>
      <c r="R67" s="148"/>
      <c r="S67" s="148"/>
      <c r="T67" s="148"/>
      <c r="U67" s="148"/>
      <c r="V67" s="148"/>
      <c r="W67" s="148"/>
      <c r="X67" s="148"/>
      <c r="Y67" s="148"/>
      <c r="Z67" s="202" t="str">
        <f t="shared" si="77"/>
        <v>N.A.</v>
      </c>
      <c r="AA67" s="201">
        <f t="shared" si="78"/>
        <v>0</v>
      </c>
      <c r="AB67" s="201"/>
      <c r="AC67" s="203" t="str">
        <f t="shared" si="79"/>
        <v>N.A.</v>
      </c>
      <c r="AD67" s="201">
        <f t="shared" si="80"/>
        <v>0</v>
      </c>
      <c r="AE67" s="201"/>
      <c r="AF67" s="204" t="str">
        <f t="shared" si="81"/>
        <v>N.A.</v>
      </c>
      <c r="AG67" s="201">
        <f t="shared" si="82"/>
        <v>0</v>
      </c>
      <c r="AH67" s="201"/>
      <c r="AI67" s="204">
        <f t="shared" si="83"/>
        <v>12.39</v>
      </c>
      <c r="AJ67" s="201">
        <f t="shared" si="84"/>
        <v>14349.201999999999</v>
      </c>
      <c r="AK67" s="201"/>
      <c r="AL67" s="193">
        <f t="shared" si="9"/>
        <v>0</v>
      </c>
      <c r="AM67" s="193">
        <f t="shared" si="10"/>
        <v>0</v>
      </c>
      <c r="AN67" s="301">
        <f t="shared" si="11"/>
        <v>14349.201999999999</v>
      </c>
      <c r="AO67" s="193">
        <f t="shared" si="12"/>
        <v>0</v>
      </c>
    </row>
    <row r="68" spans="1:41" x14ac:dyDescent="0.2">
      <c r="A68" s="119" t="s">
        <v>177</v>
      </c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9">
        <v>11.93</v>
      </c>
      <c r="O68" s="150">
        <v>12464.454</v>
      </c>
      <c r="P68" s="150"/>
      <c r="Q68" s="148"/>
      <c r="R68" s="148"/>
      <c r="S68" s="148"/>
      <c r="T68" s="148"/>
      <c r="U68" s="148"/>
      <c r="V68" s="148"/>
      <c r="W68" s="148"/>
      <c r="X68" s="148"/>
      <c r="Y68" s="148"/>
      <c r="Z68" s="202" t="str">
        <f t="shared" si="77"/>
        <v>N.A.</v>
      </c>
      <c r="AA68" s="201">
        <f t="shared" si="78"/>
        <v>0</v>
      </c>
      <c r="AB68" s="201"/>
      <c r="AC68" s="203" t="str">
        <f t="shared" si="79"/>
        <v>N.A.</v>
      </c>
      <c r="AD68" s="201">
        <f t="shared" si="80"/>
        <v>0</v>
      </c>
      <c r="AE68" s="201"/>
      <c r="AF68" s="204" t="str">
        <f t="shared" si="81"/>
        <v>N.A.</v>
      </c>
      <c r="AG68" s="201">
        <f t="shared" si="82"/>
        <v>0</v>
      </c>
      <c r="AH68" s="201"/>
      <c r="AI68" s="204">
        <f t="shared" si="83"/>
        <v>11.93</v>
      </c>
      <c r="AJ68" s="201">
        <f t="shared" si="84"/>
        <v>12464.454</v>
      </c>
      <c r="AK68" s="201"/>
      <c r="AL68" s="193">
        <f t="shared" si="9"/>
        <v>0</v>
      </c>
      <c r="AM68" s="193">
        <f t="shared" si="10"/>
        <v>0</v>
      </c>
      <c r="AN68" s="301">
        <f t="shared" si="11"/>
        <v>12464.454</v>
      </c>
      <c r="AO68" s="193">
        <f t="shared" si="12"/>
        <v>0</v>
      </c>
    </row>
    <row r="69" spans="1:41" x14ac:dyDescent="0.2">
      <c r="A69" s="119" t="s">
        <v>178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9">
        <v>11.86</v>
      </c>
      <c r="O69" s="150">
        <v>13177.93</v>
      </c>
      <c r="P69" s="150"/>
      <c r="Q69" s="148"/>
      <c r="R69" s="148"/>
      <c r="S69" s="148"/>
      <c r="T69" s="148"/>
      <c r="U69" s="148"/>
      <c r="V69" s="148"/>
      <c r="W69" s="148"/>
      <c r="X69" s="148"/>
      <c r="Y69" s="148"/>
      <c r="Z69" s="202" t="str">
        <f t="shared" ref="Z69:Z74" si="85">IF(AA69=0,"N.A.",((K69*L69)+(W69*X69))/AA69)</f>
        <v>N.A.</v>
      </c>
      <c r="AA69" s="201">
        <f t="shared" ref="AA69:AA74" si="86">+L69+X69</f>
        <v>0</v>
      </c>
      <c r="AB69" s="201"/>
      <c r="AC69" s="203" t="str">
        <f t="shared" ref="AC69:AC74" si="87">IF(AD69=0,"N.A.",((E69*F69)+(Q69*R69))/AD69)</f>
        <v>N.A.</v>
      </c>
      <c r="AD69" s="201">
        <f t="shared" ref="AD69:AD74" si="88">+F69+R69</f>
        <v>0</v>
      </c>
      <c r="AE69" s="201"/>
      <c r="AF69" s="204" t="str">
        <f t="shared" ref="AF69:AF74" si="89">IF(AG69=0,"N.A.",((H69*I69)+(T69*U69))/AG69)</f>
        <v>N.A.</v>
      </c>
      <c r="AG69" s="201">
        <f t="shared" ref="AG69:AG74" si="90">+I69+U69</f>
        <v>0</v>
      </c>
      <c r="AH69" s="201"/>
      <c r="AI69" s="204">
        <f t="shared" ref="AI69:AI74" si="91">IF(AJ69=0,"N.A.",((B69*C69)+(N69*O69))/AJ69)</f>
        <v>11.86</v>
      </c>
      <c r="AJ69" s="201">
        <f t="shared" ref="AJ69:AJ74" si="92">+C69+O69</f>
        <v>13177.93</v>
      </c>
      <c r="AK69" s="201"/>
      <c r="AL69" s="193">
        <f t="shared" si="9"/>
        <v>0</v>
      </c>
      <c r="AM69" s="193">
        <f t="shared" si="10"/>
        <v>0</v>
      </c>
      <c r="AN69" s="301">
        <f t="shared" si="11"/>
        <v>13177.93</v>
      </c>
      <c r="AO69" s="193">
        <f t="shared" si="12"/>
        <v>0</v>
      </c>
    </row>
    <row r="70" spans="1:41" x14ac:dyDescent="0.2">
      <c r="A70" s="119" t="s">
        <v>179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9">
        <v>11.68</v>
      </c>
      <c r="O70" s="150">
        <v>27893.504000000001</v>
      </c>
      <c r="P70" s="150"/>
      <c r="Q70" s="148"/>
      <c r="R70" s="148"/>
      <c r="S70" s="148"/>
      <c r="T70" s="148"/>
      <c r="U70" s="148"/>
      <c r="V70" s="148"/>
      <c r="W70" s="148"/>
      <c r="X70" s="148"/>
      <c r="Y70" s="148"/>
      <c r="Z70" s="202" t="str">
        <f t="shared" si="85"/>
        <v>N.A.</v>
      </c>
      <c r="AA70" s="201">
        <f t="shared" si="86"/>
        <v>0</v>
      </c>
      <c r="AB70" s="201"/>
      <c r="AC70" s="203" t="str">
        <f t="shared" si="87"/>
        <v>N.A.</v>
      </c>
      <c r="AD70" s="201">
        <f t="shared" si="88"/>
        <v>0</v>
      </c>
      <c r="AE70" s="201"/>
      <c r="AF70" s="204" t="str">
        <f t="shared" si="89"/>
        <v>N.A.</v>
      </c>
      <c r="AG70" s="201">
        <f t="shared" si="90"/>
        <v>0</v>
      </c>
      <c r="AH70" s="201"/>
      <c r="AI70" s="204">
        <f t="shared" si="91"/>
        <v>11.68</v>
      </c>
      <c r="AJ70" s="201">
        <f t="shared" si="92"/>
        <v>27893.504000000001</v>
      </c>
      <c r="AK70" s="201"/>
      <c r="AL70" s="193">
        <f t="shared" si="9"/>
        <v>0</v>
      </c>
      <c r="AM70" s="193">
        <f t="shared" si="10"/>
        <v>0</v>
      </c>
      <c r="AN70" s="301">
        <f t="shared" si="11"/>
        <v>27893.504000000001</v>
      </c>
      <c r="AO70" s="193">
        <f t="shared" si="12"/>
        <v>0</v>
      </c>
    </row>
    <row r="71" spans="1:41" x14ac:dyDescent="0.2">
      <c r="A71" s="119" t="s">
        <v>180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9">
        <v>11.83</v>
      </c>
      <c r="O71" s="150">
        <v>13634.978999999999</v>
      </c>
      <c r="P71" s="150"/>
      <c r="Q71" s="148"/>
      <c r="R71" s="148"/>
      <c r="S71" s="148"/>
      <c r="T71" s="148"/>
      <c r="U71" s="148"/>
      <c r="V71" s="148"/>
      <c r="W71" s="148"/>
      <c r="X71" s="148"/>
      <c r="Y71" s="148"/>
      <c r="Z71" s="202" t="str">
        <f t="shared" si="85"/>
        <v>N.A.</v>
      </c>
      <c r="AA71" s="201">
        <f t="shared" si="86"/>
        <v>0</v>
      </c>
      <c r="AB71" s="201"/>
      <c r="AC71" s="203" t="str">
        <f t="shared" si="87"/>
        <v>N.A.</v>
      </c>
      <c r="AD71" s="201">
        <f t="shared" si="88"/>
        <v>0</v>
      </c>
      <c r="AE71" s="201"/>
      <c r="AF71" s="204" t="str">
        <f t="shared" si="89"/>
        <v>N.A.</v>
      </c>
      <c r="AG71" s="201">
        <f t="shared" si="90"/>
        <v>0</v>
      </c>
      <c r="AH71" s="201"/>
      <c r="AI71" s="204">
        <f t="shared" si="91"/>
        <v>11.83</v>
      </c>
      <c r="AJ71" s="201">
        <f t="shared" si="92"/>
        <v>13634.978999999999</v>
      </c>
      <c r="AK71" s="201"/>
      <c r="AL71" s="193">
        <f t="shared" si="9"/>
        <v>0</v>
      </c>
      <c r="AM71" s="193">
        <f t="shared" si="10"/>
        <v>0</v>
      </c>
      <c r="AN71" s="301">
        <f t="shared" si="11"/>
        <v>13634.978999999999</v>
      </c>
      <c r="AO71" s="193">
        <f t="shared" si="12"/>
        <v>0</v>
      </c>
    </row>
    <row r="72" spans="1:41" x14ac:dyDescent="0.2">
      <c r="A72" s="119" t="s">
        <v>181</v>
      </c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9">
        <v>11.6</v>
      </c>
      <c r="O72" s="150">
        <v>22829.663</v>
      </c>
      <c r="P72" s="150"/>
      <c r="Q72" s="148"/>
      <c r="R72" s="148"/>
      <c r="S72" s="148"/>
      <c r="T72" s="148"/>
      <c r="U72" s="148"/>
      <c r="V72" s="148"/>
      <c r="W72" s="148"/>
      <c r="X72" s="148"/>
      <c r="Y72" s="148"/>
      <c r="Z72" s="202" t="str">
        <f t="shared" si="85"/>
        <v>N.A.</v>
      </c>
      <c r="AA72" s="201">
        <f t="shared" si="86"/>
        <v>0</v>
      </c>
      <c r="AB72" s="201"/>
      <c r="AC72" s="203" t="str">
        <f t="shared" si="87"/>
        <v>N.A.</v>
      </c>
      <c r="AD72" s="201">
        <f t="shared" si="88"/>
        <v>0</v>
      </c>
      <c r="AE72" s="201"/>
      <c r="AF72" s="204" t="str">
        <f t="shared" si="89"/>
        <v>N.A.</v>
      </c>
      <c r="AG72" s="201">
        <f t="shared" si="90"/>
        <v>0</v>
      </c>
      <c r="AH72" s="201"/>
      <c r="AI72" s="204">
        <f t="shared" si="91"/>
        <v>11.6</v>
      </c>
      <c r="AJ72" s="201">
        <f t="shared" si="92"/>
        <v>22829.663</v>
      </c>
      <c r="AK72" s="201"/>
      <c r="AL72" s="193">
        <f t="shared" ref="AL72:AL135" si="93">+AA72+AG72</f>
        <v>0</v>
      </c>
      <c r="AM72" s="193">
        <f t="shared" ref="AM72:AM135" si="94">+AB72+AH72</f>
        <v>0</v>
      </c>
      <c r="AN72" s="301">
        <f t="shared" ref="AN72:AN135" si="95">+AD72+AJ72</f>
        <v>22829.663</v>
      </c>
      <c r="AO72" s="193">
        <f t="shared" ref="AO72:AO135" si="96">+AE72+AK72</f>
        <v>0</v>
      </c>
    </row>
    <row r="73" spans="1:41" x14ac:dyDescent="0.2">
      <c r="A73" s="119" t="s">
        <v>184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9">
        <v>11.64</v>
      </c>
      <c r="O73" s="150">
        <v>25506.825000000001</v>
      </c>
      <c r="P73" s="150"/>
      <c r="Q73" s="148"/>
      <c r="R73" s="148"/>
      <c r="S73" s="148"/>
      <c r="T73" s="148"/>
      <c r="U73" s="148"/>
      <c r="V73" s="148"/>
      <c r="W73" s="148"/>
      <c r="X73" s="148"/>
      <c r="Y73" s="148"/>
      <c r="Z73" s="202" t="str">
        <f t="shared" si="85"/>
        <v>N.A.</v>
      </c>
      <c r="AA73" s="201">
        <f t="shared" si="86"/>
        <v>0</v>
      </c>
      <c r="AB73" s="201"/>
      <c r="AC73" s="203" t="str">
        <f t="shared" si="87"/>
        <v>N.A.</v>
      </c>
      <c r="AD73" s="201">
        <f t="shared" si="88"/>
        <v>0</v>
      </c>
      <c r="AE73" s="201"/>
      <c r="AF73" s="204" t="str">
        <f t="shared" si="89"/>
        <v>N.A.</v>
      </c>
      <c r="AG73" s="201">
        <f t="shared" si="90"/>
        <v>0</v>
      </c>
      <c r="AH73" s="201"/>
      <c r="AI73" s="204">
        <f t="shared" si="91"/>
        <v>11.64</v>
      </c>
      <c r="AJ73" s="201">
        <f t="shared" si="92"/>
        <v>25506.825000000001</v>
      </c>
      <c r="AK73" s="201"/>
      <c r="AL73" s="193">
        <f t="shared" si="93"/>
        <v>0</v>
      </c>
      <c r="AM73" s="193">
        <f t="shared" si="94"/>
        <v>0</v>
      </c>
      <c r="AN73" s="301">
        <f t="shared" si="95"/>
        <v>25506.825000000001</v>
      </c>
      <c r="AO73" s="193">
        <f t="shared" si="96"/>
        <v>0</v>
      </c>
    </row>
    <row r="74" spans="1:41" x14ac:dyDescent="0.2">
      <c r="A74" s="119" t="s">
        <v>185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9">
        <v>11.66</v>
      </c>
      <c r="O74" s="150">
        <v>16433.944</v>
      </c>
      <c r="P74" s="150"/>
      <c r="Q74" s="148"/>
      <c r="R74" s="148"/>
      <c r="S74" s="148"/>
      <c r="T74" s="148">
        <v>11.22</v>
      </c>
      <c r="U74" s="150">
        <v>32</v>
      </c>
      <c r="V74" s="150"/>
      <c r="W74" s="148"/>
      <c r="X74" s="148"/>
      <c r="Y74" s="148"/>
      <c r="Z74" s="202" t="str">
        <f t="shared" si="85"/>
        <v>N.A.</v>
      </c>
      <c r="AA74" s="201">
        <f t="shared" si="86"/>
        <v>0</v>
      </c>
      <c r="AB74" s="201"/>
      <c r="AC74" s="203" t="str">
        <f t="shared" si="87"/>
        <v>N.A.</v>
      </c>
      <c r="AD74" s="201">
        <f t="shared" si="88"/>
        <v>0</v>
      </c>
      <c r="AE74" s="201"/>
      <c r="AF74" s="204">
        <f t="shared" si="89"/>
        <v>11.22</v>
      </c>
      <c r="AG74" s="201">
        <f t="shared" si="90"/>
        <v>32</v>
      </c>
      <c r="AH74" s="201"/>
      <c r="AI74" s="204">
        <f t="shared" si="91"/>
        <v>11.66</v>
      </c>
      <c r="AJ74" s="201">
        <f t="shared" si="92"/>
        <v>16433.944</v>
      </c>
      <c r="AK74" s="201"/>
      <c r="AL74" s="193">
        <f t="shared" si="93"/>
        <v>32</v>
      </c>
      <c r="AM74" s="193">
        <f t="shared" si="94"/>
        <v>0</v>
      </c>
      <c r="AN74" s="301">
        <f t="shared" si="95"/>
        <v>16433.944</v>
      </c>
      <c r="AO74" s="193">
        <f t="shared" si="96"/>
        <v>0</v>
      </c>
    </row>
    <row r="75" spans="1:41" x14ac:dyDescent="0.2">
      <c r="A75" s="119" t="s">
        <v>186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9">
        <v>11.55</v>
      </c>
      <c r="O75" s="150">
        <v>30210.277999999998</v>
      </c>
      <c r="P75" s="150"/>
      <c r="Q75" s="148"/>
      <c r="R75" s="148"/>
      <c r="S75" s="148"/>
      <c r="T75" s="148"/>
      <c r="U75" s="148"/>
      <c r="V75" s="148"/>
      <c r="W75" s="148"/>
      <c r="X75" s="148"/>
      <c r="Y75" s="148"/>
      <c r="Z75" s="202" t="str">
        <f t="shared" ref="Z75:Z80" si="97">IF(AA75=0,"N.A.",((K75*L75)+(W75*X75))/AA75)</f>
        <v>N.A.</v>
      </c>
      <c r="AA75" s="201">
        <f t="shared" ref="AA75:AA80" si="98">+L75+X75</f>
        <v>0</v>
      </c>
      <c r="AB75" s="201"/>
      <c r="AC75" s="203" t="str">
        <f t="shared" ref="AC75:AC80" si="99">IF(AD75=0,"N.A.",((E75*F75)+(Q75*R75))/AD75)</f>
        <v>N.A.</v>
      </c>
      <c r="AD75" s="201">
        <f t="shared" ref="AD75:AD80" si="100">+F75+R75</f>
        <v>0</v>
      </c>
      <c r="AE75" s="201"/>
      <c r="AF75" s="204" t="str">
        <f t="shared" ref="AF75:AF80" si="101">IF(AG75=0,"N.A.",((H75*I75)+(T75*U75))/AG75)</f>
        <v>N.A.</v>
      </c>
      <c r="AG75" s="201">
        <f t="shared" ref="AG75:AG80" si="102">+I75+U75</f>
        <v>0</v>
      </c>
      <c r="AH75" s="201"/>
      <c r="AI75" s="204">
        <f t="shared" ref="AI75:AI80" si="103">IF(AJ75=0,"N.A.",((B75*C75)+(N75*O75))/AJ75)</f>
        <v>11.55</v>
      </c>
      <c r="AJ75" s="201">
        <f t="shared" ref="AJ75:AJ80" si="104">+C75+O75</f>
        <v>30210.277999999998</v>
      </c>
      <c r="AK75" s="201"/>
      <c r="AL75" s="193">
        <f t="shared" si="93"/>
        <v>0</v>
      </c>
      <c r="AM75" s="193">
        <f t="shared" si="94"/>
        <v>0</v>
      </c>
      <c r="AN75" s="301">
        <f t="shared" si="95"/>
        <v>30210.277999999998</v>
      </c>
      <c r="AO75" s="193">
        <f t="shared" si="96"/>
        <v>0</v>
      </c>
    </row>
    <row r="76" spans="1:41" x14ac:dyDescent="0.2">
      <c r="A76" s="119" t="s">
        <v>187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9">
        <v>11.53</v>
      </c>
      <c r="O76" s="150">
        <v>20525.690999999999</v>
      </c>
      <c r="P76" s="150"/>
      <c r="Q76" s="148"/>
      <c r="R76" s="148"/>
      <c r="S76" s="148"/>
      <c r="T76" s="148"/>
      <c r="U76" s="148"/>
      <c r="V76" s="148"/>
      <c r="W76" s="148"/>
      <c r="X76" s="148"/>
      <c r="Y76" s="148"/>
      <c r="Z76" s="202" t="str">
        <f t="shared" si="97"/>
        <v>N.A.</v>
      </c>
      <c r="AA76" s="201">
        <f t="shared" si="98"/>
        <v>0</v>
      </c>
      <c r="AB76" s="201"/>
      <c r="AC76" s="203" t="str">
        <f t="shared" si="99"/>
        <v>N.A.</v>
      </c>
      <c r="AD76" s="201">
        <f t="shared" si="100"/>
        <v>0</v>
      </c>
      <c r="AE76" s="201"/>
      <c r="AF76" s="204" t="str">
        <f t="shared" si="101"/>
        <v>N.A.</v>
      </c>
      <c r="AG76" s="201">
        <f t="shared" si="102"/>
        <v>0</v>
      </c>
      <c r="AH76" s="201"/>
      <c r="AI76" s="204">
        <f t="shared" si="103"/>
        <v>11.53</v>
      </c>
      <c r="AJ76" s="201">
        <f t="shared" si="104"/>
        <v>20525.690999999999</v>
      </c>
      <c r="AK76" s="201"/>
      <c r="AL76" s="193">
        <f t="shared" si="93"/>
        <v>0</v>
      </c>
      <c r="AM76" s="193">
        <f t="shared" si="94"/>
        <v>0</v>
      </c>
      <c r="AN76" s="301">
        <f t="shared" si="95"/>
        <v>20525.690999999999</v>
      </c>
      <c r="AO76" s="193">
        <f t="shared" si="96"/>
        <v>0</v>
      </c>
    </row>
    <row r="77" spans="1:41" x14ac:dyDescent="0.2">
      <c r="A77" s="119" t="s">
        <v>190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9">
        <v>11.52</v>
      </c>
      <c r="O77" s="150">
        <v>13469.567999999999</v>
      </c>
      <c r="P77" s="150"/>
      <c r="Q77" s="148"/>
      <c r="R77" s="148"/>
      <c r="S77" s="148"/>
      <c r="T77" s="148">
        <v>14.52</v>
      </c>
      <c r="U77" s="150">
        <v>52.12</v>
      </c>
      <c r="V77" s="150"/>
      <c r="W77" s="148"/>
      <c r="X77" s="148"/>
      <c r="Y77" s="148"/>
      <c r="Z77" s="202" t="str">
        <f t="shared" si="97"/>
        <v>N.A.</v>
      </c>
      <c r="AA77" s="201">
        <f t="shared" si="98"/>
        <v>0</v>
      </c>
      <c r="AB77" s="201"/>
      <c r="AC77" s="203" t="str">
        <f t="shared" si="99"/>
        <v>N.A.</v>
      </c>
      <c r="AD77" s="201">
        <f t="shared" si="100"/>
        <v>0</v>
      </c>
      <c r="AE77" s="201"/>
      <c r="AF77" s="204">
        <f t="shared" si="101"/>
        <v>14.52</v>
      </c>
      <c r="AG77" s="201">
        <f t="shared" si="102"/>
        <v>52.12</v>
      </c>
      <c r="AH77" s="201"/>
      <c r="AI77" s="204">
        <f t="shared" si="103"/>
        <v>11.52</v>
      </c>
      <c r="AJ77" s="201">
        <f t="shared" si="104"/>
        <v>13469.567999999999</v>
      </c>
      <c r="AK77" s="201"/>
      <c r="AL77" s="193">
        <f t="shared" si="93"/>
        <v>52.12</v>
      </c>
      <c r="AM77" s="193">
        <f t="shared" si="94"/>
        <v>0</v>
      </c>
      <c r="AN77" s="301">
        <f t="shared" si="95"/>
        <v>13469.567999999999</v>
      </c>
      <c r="AO77" s="193">
        <f t="shared" si="96"/>
        <v>0</v>
      </c>
    </row>
    <row r="78" spans="1:41" x14ac:dyDescent="0.2">
      <c r="A78" s="119" t="s">
        <v>191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9">
        <v>11.53</v>
      </c>
      <c r="O78" s="150">
        <v>32753.478999999999</v>
      </c>
      <c r="P78" s="150"/>
      <c r="Q78" s="148"/>
      <c r="R78" s="148"/>
      <c r="S78" s="148"/>
      <c r="T78" s="148">
        <v>13.84</v>
      </c>
      <c r="U78" s="150">
        <v>138.5</v>
      </c>
      <c r="V78" s="150"/>
      <c r="W78" s="148"/>
      <c r="X78" s="148"/>
      <c r="Y78" s="148"/>
      <c r="Z78" s="202" t="str">
        <f t="shared" si="97"/>
        <v>N.A.</v>
      </c>
      <c r="AA78" s="201">
        <f t="shared" si="98"/>
        <v>0</v>
      </c>
      <c r="AB78" s="201"/>
      <c r="AC78" s="203" t="str">
        <f t="shared" si="99"/>
        <v>N.A.</v>
      </c>
      <c r="AD78" s="201">
        <f t="shared" si="100"/>
        <v>0</v>
      </c>
      <c r="AE78" s="201"/>
      <c r="AF78" s="204">
        <f t="shared" si="101"/>
        <v>13.84</v>
      </c>
      <c r="AG78" s="201">
        <f t="shared" si="102"/>
        <v>138.5</v>
      </c>
      <c r="AH78" s="201"/>
      <c r="AI78" s="204">
        <f t="shared" si="103"/>
        <v>11.53</v>
      </c>
      <c r="AJ78" s="201">
        <f t="shared" si="104"/>
        <v>32753.478999999999</v>
      </c>
      <c r="AK78" s="201"/>
      <c r="AL78" s="193">
        <f t="shared" si="93"/>
        <v>138.5</v>
      </c>
      <c r="AM78" s="193">
        <f t="shared" si="94"/>
        <v>0</v>
      </c>
      <c r="AN78" s="301">
        <f t="shared" si="95"/>
        <v>32753.478999999999</v>
      </c>
      <c r="AO78" s="193">
        <f t="shared" si="96"/>
        <v>0</v>
      </c>
    </row>
    <row r="79" spans="1:41" x14ac:dyDescent="0.2">
      <c r="A79" s="119" t="s">
        <v>192</v>
      </c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9">
        <v>11.64</v>
      </c>
      <c r="O79" s="150">
        <v>23632.612000000001</v>
      </c>
      <c r="P79" s="150"/>
      <c r="Q79" s="148"/>
      <c r="R79" s="148"/>
      <c r="S79" s="148"/>
      <c r="T79" s="148">
        <v>13.49</v>
      </c>
      <c r="U79" s="150">
        <v>16</v>
      </c>
      <c r="V79" s="150"/>
      <c r="W79" s="148"/>
      <c r="X79" s="148"/>
      <c r="Y79" s="148"/>
      <c r="Z79" s="202" t="str">
        <f t="shared" si="97"/>
        <v>N.A.</v>
      </c>
      <c r="AA79" s="201">
        <f t="shared" si="98"/>
        <v>0</v>
      </c>
      <c r="AB79" s="201"/>
      <c r="AC79" s="203" t="str">
        <f t="shared" si="99"/>
        <v>N.A.</v>
      </c>
      <c r="AD79" s="201">
        <f t="shared" si="100"/>
        <v>0</v>
      </c>
      <c r="AE79" s="201"/>
      <c r="AF79" s="204">
        <f t="shared" si="101"/>
        <v>13.49</v>
      </c>
      <c r="AG79" s="201">
        <f t="shared" si="102"/>
        <v>16</v>
      </c>
      <c r="AH79" s="201"/>
      <c r="AI79" s="204">
        <f t="shared" si="103"/>
        <v>11.639999999999999</v>
      </c>
      <c r="AJ79" s="201">
        <f t="shared" si="104"/>
        <v>23632.612000000001</v>
      </c>
      <c r="AK79" s="201"/>
      <c r="AL79" s="193">
        <f t="shared" si="93"/>
        <v>16</v>
      </c>
      <c r="AM79" s="193">
        <f t="shared" si="94"/>
        <v>0</v>
      </c>
      <c r="AN79" s="301">
        <f t="shared" si="95"/>
        <v>23632.612000000001</v>
      </c>
      <c r="AO79" s="193">
        <f t="shared" si="96"/>
        <v>0</v>
      </c>
    </row>
    <row r="80" spans="1:41" x14ac:dyDescent="0.2">
      <c r="A80" s="119" t="s">
        <v>193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9">
        <v>11.53</v>
      </c>
      <c r="O80" s="150">
        <v>15332.924999999999</v>
      </c>
      <c r="P80" s="150"/>
      <c r="Q80" s="148"/>
      <c r="R80" s="148"/>
      <c r="S80" s="148"/>
      <c r="T80" s="148"/>
      <c r="U80" s="150"/>
      <c r="V80" s="150"/>
      <c r="W80" s="148"/>
      <c r="X80" s="148"/>
      <c r="Y80" s="148"/>
      <c r="Z80" s="202" t="str">
        <f t="shared" si="97"/>
        <v>N.A.</v>
      </c>
      <c r="AA80" s="201">
        <f t="shared" si="98"/>
        <v>0</v>
      </c>
      <c r="AB80" s="201"/>
      <c r="AC80" s="203" t="str">
        <f t="shared" si="99"/>
        <v>N.A.</v>
      </c>
      <c r="AD80" s="201">
        <f t="shared" si="100"/>
        <v>0</v>
      </c>
      <c r="AE80" s="201"/>
      <c r="AF80" s="204" t="str">
        <f t="shared" si="101"/>
        <v>N.A.</v>
      </c>
      <c r="AG80" s="201">
        <f t="shared" si="102"/>
        <v>0</v>
      </c>
      <c r="AH80" s="201"/>
      <c r="AI80" s="204">
        <f t="shared" si="103"/>
        <v>11.53</v>
      </c>
      <c r="AJ80" s="201">
        <f t="shared" si="104"/>
        <v>15332.924999999999</v>
      </c>
      <c r="AK80" s="201"/>
      <c r="AL80" s="193">
        <f t="shared" si="93"/>
        <v>0</v>
      </c>
      <c r="AM80" s="193">
        <f t="shared" si="94"/>
        <v>0</v>
      </c>
      <c r="AN80" s="301">
        <f t="shared" si="95"/>
        <v>15332.924999999999</v>
      </c>
      <c r="AO80" s="193">
        <f t="shared" si="96"/>
        <v>0</v>
      </c>
    </row>
    <row r="81" spans="1:41" x14ac:dyDescent="0.2">
      <c r="A81" s="119" t="s">
        <v>194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9">
        <v>11.59</v>
      </c>
      <c r="O81" s="150">
        <v>27309.789000000001</v>
      </c>
      <c r="P81" s="150"/>
      <c r="Q81" s="148"/>
      <c r="R81" s="148"/>
      <c r="S81" s="148"/>
      <c r="T81" s="148"/>
      <c r="U81" s="150"/>
      <c r="V81" s="150"/>
      <c r="W81" s="148"/>
      <c r="X81" s="148"/>
      <c r="Y81" s="148"/>
      <c r="Z81" s="202" t="str">
        <f t="shared" ref="Z81:Z86" si="105">IF(AA81=0,"N.A.",((K81*L81)+(W81*X81))/AA81)</f>
        <v>N.A.</v>
      </c>
      <c r="AA81" s="201">
        <f t="shared" ref="AA81:AA86" si="106">+L81+X81</f>
        <v>0</v>
      </c>
      <c r="AB81" s="201"/>
      <c r="AC81" s="203" t="str">
        <f t="shared" ref="AC81:AC86" si="107">IF(AD81=0,"N.A.",((E81*F81)+(Q81*R81))/AD81)</f>
        <v>N.A.</v>
      </c>
      <c r="AD81" s="201">
        <f t="shared" ref="AD81:AD86" si="108">+F81+R81</f>
        <v>0</v>
      </c>
      <c r="AE81" s="201"/>
      <c r="AF81" s="204" t="str">
        <f t="shared" ref="AF81:AF86" si="109">IF(AG81=0,"N.A.",((H81*I81)+(T81*U81))/AG81)</f>
        <v>N.A.</v>
      </c>
      <c r="AG81" s="201">
        <f t="shared" ref="AG81:AG86" si="110">+I81+U81</f>
        <v>0</v>
      </c>
      <c r="AH81" s="201"/>
      <c r="AI81" s="204">
        <f t="shared" ref="AI81:AI86" si="111">IF(AJ81=0,"N.A.",((B81*C81)+(N81*O81))/AJ81)</f>
        <v>11.59</v>
      </c>
      <c r="AJ81" s="201">
        <f t="shared" ref="AJ81:AJ86" si="112">+C81+O81</f>
        <v>27309.789000000001</v>
      </c>
      <c r="AK81" s="201"/>
      <c r="AL81" s="193">
        <f t="shared" si="93"/>
        <v>0</v>
      </c>
      <c r="AM81" s="193">
        <f t="shared" si="94"/>
        <v>0</v>
      </c>
      <c r="AN81" s="301">
        <f t="shared" si="95"/>
        <v>27309.789000000001</v>
      </c>
      <c r="AO81" s="193">
        <f t="shared" si="96"/>
        <v>0</v>
      </c>
    </row>
    <row r="82" spans="1:41" x14ac:dyDescent="0.2">
      <c r="A82" s="119" t="s">
        <v>195</v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9">
        <v>11.53</v>
      </c>
      <c r="O82" s="150">
        <v>20171.810000000001</v>
      </c>
      <c r="P82" s="150"/>
      <c r="Q82" s="148"/>
      <c r="R82" s="148"/>
      <c r="S82" s="148"/>
      <c r="T82" s="148">
        <v>14.02</v>
      </c>
      <c r="U82" s="150">
        <v>50.6</v>
      </c>
      <c r="V82" s="150"/>
      <c r="W82" s="148"/>
      <c r="X82" s="148"/>
      <c r="Y82" s="148"/>
      <c r="Z82" s="202" t="str">
        <f t="shared" si="105"/>
        <v>N.A.</v>
      </c>
      <c r="AA82" s="201">
        <f t="shared" si="106"/>
        <v>0</v>
      </c>
      <c r="AB82" s="201"/>
      <c r="AC82" s="203" t="str">
        <f t="shared" si="107"/>
        <v>N.A.</v>
      </c>
      <c r="AD82" s="201">
        <f t="shared" si="108"/>
        <v>0</v>
      </c>
      <c r="AE82" s="201"/>
      <c r="AF82" s="204">
        <f t="shared" si="109"/>
        <v>14.02</v>
      </c>
      <c r="AG82" s="201">
        <f t="shared" si="110"/>
        <v>50.6</v>
      </c>
      <c r="AH82" s="201"/>
      <c r="AI82" s="204">
        <f t="shared" si="111"/>
        <v>11.53</v>
      </c>
      <c r="AJ82" s="201">
        <f t="shared" si="112"/>
        <v>20171.810000000001</v>
      </c>
      <c r="AK82" s="201"/>
      <c r="AL82" s="193">
        <f t="shared" si="93"/>
        <v>50.6</v>
      </c>
      <c r="AM82" s="193">
        <f t="shared" si="94"/>
        <v>0</v>
      </c>
      <c r="AN82" s="301">
        <f t="shared" si="95"/>
        <v>20171.810000000001</v>
      </c>
      <c r="AO82" s="193">
        <f t="shared" si="96"/>
        <v>0</v>
      </c>
    </row>
    <row r="83" spans="1:41" x14ac:dyDescent="0.2">
      <c r="A83" s="119" t="s">
        <v>196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9">
        <v>11.62</v>
      </c>
      <c r="O83" s="150">
        <v>14730.011</v>
      </c>
      <c r="P83" s="150"/>
      <c r="Q83" s="148"/>
      <c r="R83" s="148"/>
      <c r="S83" s="148"/>
      <c r="T83" s="148">
        <v>13.49</v>
      </c>
      <c r="U83" s="150">
        <v>84.304000000000002</v>
      </c>
      <c r="V83" s="150"/>
      <c r="W83" s="148"/>
      <c r="X83" s="148"/>
      <c r="Y83" s="148"/>
      <c r="Z83" s="202" t="str">
        <f t="shared" si="105"/>
        <v>N.A.</v>
      </c>
      <c r="AA83" s="201">
        <f t="shared" si="106"/>
        <v>0</v>
      </c>
      <c r="AB83" s="201"/>
      <c r="AC83" s="203" t="str">
        <f t="shared" si="107"/>
        <v>N.A.</v>
      </c>
      <c r="AD83" s="201">
        <f t="shared" si="108"/>
        <v>0</v>
      </c>
      <c r="AE83" s="201"/>
      <c r="AF83" s="204">
        <f t="shared" si="109"/>
        <v>13.49</v>
      </c>
      <c r="AG83" s="201">
        <f t="shared" si="110"/>
        <v>84.304000000000002</v>
      </c>
      <c r="AH83" s="201"/>
      <c r="AI83" s="204">
        <f t="shared" si="111"/>
        <v>11.62</v>
      </c>
      <c r="AJ83" s="201">
        <f t="shared" si="112"/>
        <v>14730.011</v>
      </c>
      <c r="AK83" s="201"/>
      <c r="AL83" s="193">
        <f t="shared" si="93"/>
        <v>84.304000000000002</v>
      </c>
      <c r="AM83" s="193">
        <f t="shared" si="94"/>
        <v>0</v>
      </c>
      <c r="AN83" s="301">
        <f t="shared" si="95"/>
        <v>14730.011</v>
      </c>
      <c r="AO83" s="193">
        <f t="shared" si="96"/>
        <v>0</v>
      </c>
    </row>
    <row r="84" spans="1:41" x14ac:dyDescent="0.2">
      <c r="A84" s="119" t="s">
        <v>198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9">
        <v>11.45</v>
      </c>
      <c r="O84" s="150">
        <v>25738.402999999998</v>
      </c>
      <c r="P84" s="150"/>
      <c r="Q84" s="148"/>
      <c r="R84" s="148"/>
      <c r="S84" s="148"/>
      <c r="T84" s="148">
        <v>0</v>
      </c>
      <c r="U84" s="150">
        <v>0</v>
      </c>
      <c r="V84" s="150"/>
      <c r="W84" s="148"/>
      <c r="X84" s="148"/>
      <c r="Y84" s="148"/>
      <c r="Z84" s="202" t="str">
        <f t="shared" si="105"/>
        <v>N.A.</v>
      </c>
      <c r="AA84" s="201">
        <f t="shared" si="106"/>
        <v>0</v>
      </c>
      <c r="AB84" s="201"/>
      <c r="AC84" s="203" t="str">
        <f t="shared" si="107"/>
        <v>N.A.</v>
      </c>
      <c r="AD84" s="201">
        <f t="shared" si="108"/>
        <v>0</v>
      </c>
      <c r="AE84" s="201"/>
      <c r="AF84" s="204" t="str">
        <f>IF(AG84=0,"N.A.",((H84*I84)+(T84*U84))/AG84)</f>
        <v>N.A.</v>
      </c>
      <c r="AG84" s="201">
        <f>+I84+U84</f>
        <v>0</v>
      </c>
      <c r="AH84" s="201"/>
      <c r="AI84" s="204">
        <f t="shared" si="111"/>
        <v>11.45</v>
      </c>
      <c r="AJ84" s="201">
        <f t="shared" si="112"/>
        <v>25738.402999999998</v>
      </c>
      <c r="AK84" s="201"/>
      <c r="AL84" s="193">
        <f t="shared" si="93"/>
        <v>0</v>
      </c>
      <c r="AM84" s="193">
        <f t="shared" si="94"/>
        <v>0</v>
      </c>
      <c r="AN84" s="301">
        <f t="shared" si="95"/>
        <v>25738.402999999998</v>
      </c>
      <c r="AO84" s="193">
        <f t="shared" si="96"/>
        <v>0</v>
      </c>
    </row>
    <row r="85" spans="1:41" x14ac:dyDescent="0.2">
      <c r="A85" s="119" t="s">
        <v>199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9">
        <v>11.5</v>
      </c>
      <c r="O85" s="150">
        <v>19859.958999999999</v>
      </c>
      <c r="P85" s="150"/>
      <c r="Q85" s="148"/>
      <c r="R85" s="148"/>
      <c r="S85" s="148"/>
      <c r="T85" s="148">
        <v>11.22</v>
      </c>
      <c r="U85" s="150">
        <v>50</v>
      </c>
      <c r="V85" s="150"/>
      <c r="W85" s="148"/>
      <c r="X85" s="148"/>
      <c r="Y85" s="148"/>
      <c r="Z85" s="202" t="str">
        <f t="shared" si="105"/>
        <v>N.A.</v>
      </c>
      <c r="AA85" s="201">
        <f t="shared" si="106"/>
        <v>0</v>
      </c>
      <c r="AB85" s="201"/>
      <c r="AC85" s="203" t="str">
        <f t="shared" si="107"/>
        <v>N.A.</v>
      </c>
      <c r="AD85" s="201">
        <f t="shared" si="108"/>
        <v>0</v>
      </c>
      <c r="AE85" s="201"/>
      <c r="AF85" s="204">
        <f t="shared" si="109"/>
        <v>11.22</v>
      </c>
      <c r="AG85" s="201">
        <f t="shared" si="110"/>
        <v>50</v>
      </c>
      <c r="AH85" s="201"/>
      <c r="AI85" s="204">
        <f t="shared" si="111"/>
        <v>11.5</v>
      </c>
      <c r="AJ85" s="201">
        <f t="shared" si="112"/>
        <v>19859.958999999999</v>
      </c>
      <c r="AK85" s="201"/>
      <c r="AL85" s="193">
        <f t="shared" si="93"/>
        <v>50</v>
      </c>
      <c r="AM85" s="193">
        <f t="shared" si="94"/>
        <v>0</v>
      </c>
      <c r="AN85" s="301">
        <f t="shared" si="95"/>
        <v>19859.958999999999</v>
      </c>
      <c r="AO85" s="193">
        <f t="shared" si="96"/>
        <v>0</v>
      </c>
    </row>
    <row r="86" spans="1:41" x14ac:dyDescent="0.2">
      <c r="A86" s="119" t="s">
        <v>200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9">
        <v>11.48</v>
      </c>
      <c r="O86" s="150">
        <v>25278.134999999998</v>
      </c>
      <c r="P86" s="150"/>
      <c r="Q86" s="148"/>
      <c r="R86" s="148"/>
      <c r="S86" s="148"/>
      <c r="T86" s="148">
        <v>12.91</v>
      </c>
      <c r="U86" s="150">
        <v>73.2</v>
      </c>
      <c r="V86" s="150"/>
      <c r="W86" s="148"/>
      <c r="X86" s="148"/>
      <c r="Y86" s="148"/>
      <c r="Z86" s="202" t="str">
        <f t="shared" si="105"/>
        <v>N.A.</v>
      </c>
      <c r="AA86" s="201">
        <f t="shared" si="106"/>
        <v>0</v>
      </c>
      <c r="AB86" s="201"/>
      <c r="AC86" s="203" t="str">
        <f t="shared" si="107"/>
        <v>N.A.</v>
      </c>
      <c r="AD86" s="201">
        <f t="shared" si="108"/>
        <v>0</v>
      </c>
      <c r="AE86" s="201"/>
      <c r="AF86" s="204">
        <f t="shared" si="109"/>
        <v>12.91</v>
      </c>
      <c r="AG86" s="201">
        <f t="shared" si="110"/>
        <v>73.2</v>
      </c>
      <c r="AH86" s="201"/>
      <c r="AI86" s="204">
        <f t="shared" si="111"/>
        <v>11.48</v>
      </c>
      <c r="AJ86" s="201">
        <f t="shared" si="112"/>
        <v>25278.134999999998</v>
      </c>
      <c r="AK86" s="201"/>
      <c r="AL86" s="193">
        <f t="shared" si="93"/>
        <v>73.2</v>
      </c>
      <c r="AM86" s="193">
        <f t="shared" si="94"/>
        <v>0</v>
      </c>
      <c r="AN86" s="301">
        <f t="shared" si="95"/>
        <v>25278.134999999998</v>
      </c>
      <c r="AO86" s="193">
        <f t="shared" si="96"/>
        <v>0</v>
      </c>
    </row>
    <row r="87" spans="1:41" x14ac:dyDescent="0.2">
      <c r="A87" s="119" t="s">
        <v>201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9">
        <v>11.52</v>
      </c>
      <c r="O87" s="150">
        <v>18859.048999999999</v>
      </c>
      <c r="P87" s="150"/>
      <c r="Q87" s="148"/>
      <c r="R87" s="148"/>
      <c r="S87" s="148"/>
      <c r="T87" s="148"/>
      <c r="U87" s="150"/>
      <c r="V87" s="150"/>
      <c r="W87" s="148"/>
      <c r="X87" s="148"/>
      <c r="Y87" s="148"/>
      <c r="Z87" s="202" t="str">
        <f t="shared" ref="Z87:Z92" si="113">IF(AA87=0,"N.A.",((K87*L87)+(W87*X87))/AA87)</f>
        <v>N.A.</v>
      </c>
      <c r="AA87" s="201">
        <f t="shared" ref="AA87:AA92" si="114">+L87+X87</f>
        <v>0</v>
      </c>
      <c r="AB87" s="201"/>
      <c r="AC87" s="203" t="str">
        <f t="shared" ref="AC87:AC92" si="115">IF(AD87=0,"N.A.",((E87*F87)+(Q87*R87))/AD87)</f>
        <v>N.A.</v>
      </c>
      <c r="AD87" s="201">
        <f t="shared" ref="AD87:AD92" si="116">+F87+R87</f>
        <v>0</v>
      </c>
      <c r="AE87" s="201"/>
      <c r="AF87" s="204" t="str">
        <f t="shared" ref="AF87:AF92" si="117">IF(AG87=0,"N.A.",((H87*I87)+(T87*U87))/AG87)</f>
        <v>N.A.</v>
      </c>
      <c r="AG87" s="201">
        <f t="shared" ref="AG87:AG92" si="118">+I87+U87</f>
        <v>0</v>
      </c>
      <c r="AH87" s="201"/>
      <c r="AI87" s="204">
        <f t="shared" ref="AI87:AI92" si="119">IF(AJ87=0,"N.A.",((B87*C87)+(N87*O87))/AJ87)</f>
        <v>11.52</v>
      </c>
      <c r="AJ87" s="201">
        <f t="shared" ref="AJ87:AJ92" si="120">+C87+O87</f>
        <v>18859.048999999999</v>
      </c>
      <c r="AK87" s="201"/>
      <c r="AL87" s="193">
        <f t="shared" si="93"/>
        <v>0</v>
      </c>
      <c r="AM87" s="193">
        <f t="shared" si="94"/>
        <v>0</v>
      </c>
      <c r="AN87" s="301">
        <f t="shared" si="95"/>
        <v>18859.048999999999</v>
      </c>
      <c r="AO87" s="193">
        <f t="shared" si="96"/>
        <v>0</v>
      </c>
    </row>
    <row r="88" spans="1:41" x14ac:dyDescent="0.2">
      <c r="A88" s="119" t="s">
        <v>202</v>
      </c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9">
        <v>11.49</v>
      </c>
      <c r="O88" s="150">
        <v>19096.060000000001</v>
      </c>
      <c r="P88" s="150"/>
      <c r="Q88" s="148"/>
      <c r="R88" s="148"/>
      <c r="S88" s="148"/>
      <c r="T88" s="148"/>
      <c r="U88" s="150"/>
      <c r="V88" s="150"/>
      <c r="W88" s="148"/>
      <c r="X88" s="148"/>
      <c r="Y88" s="148"/>
      <c r="Z88" s="202" t="str">
        <f t="shared" si="113"/>
        <v>N.A.</v>
      </c>
      <c r="AA88" s="201">
        <f t="shared" si="114"/>
        <v>0</v>
      </c>
      <c r="AB88" s="201"/>
      <c r="AC88" s="203" t="str">
        <f t="shared" si="115"/>
        <v>N.A.</v>
      </c>
      <c r="AD88" s="201">
        <f t="shared" si="116"/>
        <v>0</v>
      </c>
      <c r="AE88" s="201"/>
      <c r="AF88" s="204" t="str">
        <f t="shared" si="117"/>
        <v>N.A.</v>
      </c>
      <c r="AG88" s="201">
        <f t="shared" si="118"/>
        <v>0</v>
      </c>
      <c r="AH88" s="201"/>
      <c r="AI88" s="204">
        <f t="shared" si="119"/>
        <v>11.49</v>
      </c>
      <c r="AJ88" s="201">
        <f t="shared" si="120"/>
        <v>19096.060000000001</v>
      </c>
      <c r="AK88" s="201"/>
      <c r="AL88" s="193">
        <f t="shared" si="93"/>
        <v>0</v>
      </c>
      <c r="AM88" s="193">
        <f t="shared" si="94"/>
        <v>0</v>
      </c>
      <c r="AN88" s="301">
        <f t="shared" si="95"/>
        <v>19096.060000000001</v>
      </c>
      <c r="AO88" s="193">
        <f t="shared" si="96"/>
        <v>0</v>
      </c>
    </row>
    <row r="89" spans="1:41" x14ac:dyDescent="0.2">
      <c r="A89" s="119" t="s">
        <v>203</v>
      </c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9">
        <v>11.34</v>
      </c>
      <c r="O89" s="150">
        <v>15384.834000000001</v>
      </c>
      <c r="P89" s="150"/>
      <c r="Q89" s="148"/>
      <c r="R89" s="148"/>
      <c r="S89" s="148"/>
      <c r="T89" s="148"/>
      <c r="U89" s="150"/>
      <c r="V89" s="150"/>
      <c r="W89" s="148"/>
      <c r="X89" s="148"/>
      <c r="Y89" s="148"/>
      <c r="Z89" s="202" t="str">
        <f t="shared" si="113"/>
        <v>N.A.</v>
      </c>
      <c r="AA89" s="201">
        <f t="shared" si="114"/>
        <v>0</v>
      </c>
      <c r="AB89" s="201"/>
      <c r="AC89" s="203" t="str">
        <f t="shared" si="115"/>
        <v>N.A.</v>
      </c>
      <c r="AD89" s="201">
        <f t="shared" si="116"/>
        <v>0</v>
      </c>
      <c r="AE89" s="201"/>
      <c r="AF89" s="204" t="str">
        <f t="shared" si="117"/>
        <v>N.A.</v>
      </c>
      <c r="AG89" s="201">
        <f t="shared" si="118"/>
        <v>0</v>
      </c>
      <c r="AH89" s="201"/>
      <c r="AI89" s="204">
        <f t="shared" si="119"/>
        <v>11.34</v>
      </c>
      <c r="AJ89" s="201">
        <f t="shared" si="120"/>
        <v>15384.834000000001</v>
      </c>
      <c r="AK89" s="201"/>
      <c r="AL89" s="193">
        <f t="shared" si="93"/>
        <v>0</v>
      </c>
      <c r="AM89" s="193">
        <f t="shared" si="94"/>
        <v>0</v>
      </c>
      <c r="AN89" s="301">
        <f t="shared" si="95"/>
        <v>15384.834000000001</v>
      </c>
      <c r="AO89" s="193">
        <f t="shared" si="96"/>
        <v>0</v>
      </c>
    </row>
    <row r="90" spans="1:41" x14ac:dyDescent="0.2">
      <c r="A90" s="119" t="s">
        <v>204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9">
        <v>11.11</v>
      </c>
      <c r="O90" s="150">
        <v>22464.365000000002</v>
      </c>
      <c r="P90" s="150"/>
      <c r="Q90" s="148"/>
      <c r="R90" s="148"/>
      <c r="S90" s="148"/>
      <c r="T90" s="148"/>
      <c r="U90" s="150"/>
      <c r="V90" s="150"/>
      <c r="W90" s="148"/>
      <c r="X90" s="148"/>
      <c r="Y90" s="148"/>
      <c r="Z90" s="202" t="str">
        <f t="shared" si="113"/>
        <v>N.A.</v>
      </c>
      <c r="AA90" s="201">
        <f t="shared" si="114"/>
        <v>0</v>
      </c>
      <c r="AB90" s="201"/>
      <c r="AC90" s="203" t="str">
        <f t="shared" si="115"/>
        <v>N.A.</v>
      </c>
      <c r="AD90" s="201">
        <f t="shared" si="116"/>
        <v>0</v>
      </c>
      <c r="AE90" s="201"/>
      <c r="AF90" s="204" t="str">
        <f t="shared" si="117"/>
        <v>N.A.</v>
      </c>
      <c r="AG90" s="201">
        <f t="shared" si="118"/>
        <v>0</v>
      </c>
      <c r="AH90" s="201"/>
      <c r="AI90" s="204">
        <f t="shared" si="119"/>
        <v>11.11</v>
      </c>
      <c r="AJ90" s="201">
        <f t="shared" si="120"/>
        <v>22464.365000000002</v>
      </c>
      <c r="AK90" s="201"/>
      <c r="AL90" s="193">
        <f t="shared" si="93"/>
        <v>0</v>
      </c>
      <c r="AM90" s="193">
        <f t="shared" si="94"/>
        <v>0</v>
      </c>
      <c r="AN90" s="301">
        <f t="shared" si="95"/>
        <v>22464.365000000002</v>
      </c>
      <c r="AO90" s="193">
        <f t="shared" si="96"/>
        <v>0</v>
      </c>
    </row>
    <row r="91" spans="1:41" x14ac:dyDescent="0.2">
      <c r="A91" s="119" t="s">
        <v>205</v>
      </c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9">
        <v>10.99</v>
      </c>
      <c r="O91" s="150">
        <v>24816.433000000001</v>
      </c>
      <c r="P91" s="150"/>
      <c r="Q91" s="148"/>
      <c r="R91" s="148"/>
      <c r="S91" s="148"/>
      <c r="T91" s="148"/>
      <c r="U91" s="150"/>
      <c r="V91" s="150"/>
      <c r="W91" s="148"/>
      <c r="X91" s="148"/>
      <c r="Y91" s="148"/>
      <c r="Z91" s="202" t="str">
        <f t="shared" si="113"/>
        <v>N.A.</v>
      </c>
      <c r="AA91" s="201">
        <f t="shared" si="114"/>
        <v>0</v>
      </c>
      <c r="AB91" s="201"/>
      <c r="AC91" s="203" t="str">
        <f t="shared" si="115"/>
        <v>N.A.</v>
      </c>
      <c r="AD91" s="201">
        <f t="shared" si="116"/>
        <v>0</v>
      </c>
      <c r="AE91" s="201"/>
      <c r="AF91" s="204" t="str">
        <f t="shared" si="117"/>
        <v>N.A.</v>
      </c>
      <c r="AG91" s="201">
        <f t="shared" si="118"/>
        <v>0</v>
      </c>
      <c r="AH91" s="201"/>
      <c r="AI91" s="204">
        <f t="shared" si="119"/>
        <v>10.99</v>
      </c>
      <c r="AJ91" s="201">
        <f t="shared" si="120"/>
        <v>24816.433000000001</v>
      </c>
      <c r="AK91" s="201"/>
      <c r="AL91" s="193">
        <f t="shared" si="93"/>
        <v>0</v>
      </c>
      <c r="AM91" s="193">
        <f t="shared" si="94"/>
        <v>0</v>
      </c>
      <c r="AN91" s="301">
        <f t="shared" si="95"/>
        <v>24816.433000000001</v>
      </c>
      <c r="AO91" s="193">
        <f t="shared" si="96"/>
        <v>0</v>
      </c>
    </row>
    <row r="92" spans="1:41" x14ac:dyDescent="0.2">
      <c r="A92" s="119" t="s">
        <v>206</v>
      </c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9">
        <v>11</v>
      </c>
      <c r="O92" s="150">
        <v>16623.061000000002</v>
      </c>
      <c r="P92" s="150"/>
      <c r="Q92" s="148"/>
      <c r="R92" s="148"/>
      <c r="S92" s="148"/>
      <c r="T92" s="148"/>
      <c r="U92" s="150"/>
      <c r="V92" s="150"/>
      <c r="W92" s="148"/>
      <c r="X92" s="148"/>
      <c r="Y92" s="148"/>
      <c r="Z92" s="202" t="str">
        <f t="shared" si="113"/>
        <v>N.A.</v>
      </c>
      <c r="AA92" s="201">
        <f t="shared" si="114"/>
        <v>0</v>
      </c>
      <c r="AB92" s="201"/>
      <c r="AC92" s="203" t="str">
        <f t="shared" si="115"/>
        <v>N.A.</v>
      </c>
      <c r="AD92" s="201">
        <f t="shared" si="116"/>
        <v>0</v>
      </c>
      <c r="AE92" s="201"/>
      <c r="AF92" s="204" t="str">
        <f t="shared" si="117"/>
        <v>N.A.</v>
      </c>
      <c r="AG92" s="201">
        <f t="shared" si="118"/>
        <v>0</v>
      </c>
      <c r="AH92" s="201"/>
      <c r="AI92" s="204">
        <f t="shared" si="119"/>
        <v>11</v>
      </c>
      <c r="AJ92" s="201">
        <f t="shared" si="120"/>
        <v>16623.061000000002</v>
      </c>
      <c r="AK92" s="201"/>
      <c r="AL92" s="193">
        <f t="shared" si="93"/>
        <v>0</v>
      </c>
      <c r="AM92" s="193">
        <f t="shared" si="94"/>
        <v>0</v>
      </c>
      <c r="AN92" s="301">
        <f t="shared" si="95"/>
        <v>16623.061000000002</v>
      </c>
      <c r="AO92" s="193">
        <f t="shared" si="96"/>
        <v>0</v>
      </c>
    </row>
    <row r="93" spans="1:41" x14ac:dyDescent="0.2">
      <c r="A93" s="119" t="s">
        <v>209</v>
      </c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9">
        <v>10.26</v>
      </c>
      <c r="O93" s="150">
        <v>27004.949000000001</v>
      </c>
      <c r="P93" s="150"/>
      <c r="Q93" s="148"/>
      <c r="R93" s="148"/>
      <c r="S93" s="148"/>
      <c r="T93" s="148">
        <v>12.54</v>
      </c>
      <c r="U93" s="150">
        <v>56</v>
      </c>
      <c r="V93" s="150"/>
      <c r="W93" s="148"/>
      <c r="X93" s="148"/>
      <c r="Y93" s="148"/>
      <c r="Z93" s="202" t="str">
        <f t="shared" ref="Z93:Z98" si="121">IF(AA93=0,"N.A.",((K93*L93)+(W93*X93))/AA93)</f>
        <v>N.A.</v>
      </c>
      <c r="AA93" s="201">
        <f t="shared" ref="AA93:AA98" si="122">+L93+X93</f>
        <v>0</v>
      </c>
      <c r="AB93" s="201"/>
      <c r="AC93" s="203" t="str">
        <f t="shared" ref="AC93:AC98" si="123">IF(AD93=0,"N.A.",((E93*F93)+(Q93*R93))/AD93)</f>
        <v>N.A.</v>
      </c>
      <c r="AD93" s="201">
        <f t="shared" ref="AD93:AD98" si="124">+F93+R93</f>
        <v>0</v>
      </c>
      <c r="AE93" s="201"/>
      <c r="AF93" s="204">
        <f t="shared" ref="AF93:AF98" si="125">IF(AG93=0,"N.A.",((H93*I93)+(T93*U93))/AG93)</f>
        <v>12.540000000000001</v>
      </c>
      <c r="AG93" s="201">
        <f t="shared" ref="AG93:AG98" si="126">+I93+U93</f>
        <v>56</v>
      </c>
      <c r="AH93" s="201"/>
      <c r="AI93" s="204">
        <f t="shared" ref="AI93:AI98" si="127">IF(AJ93=0,"N.A.",((B93*C93)+(N93*O93))/AJ93)</f>
        <v>10.26</v>
      </c>
      <c r="AJ93" s="201">
        <f t="shared" ref="AJ93:AJ98" si="128">+C93+O93</f>
        <v>27004.949000000001</v>
      </c>
      <c r="AK93" s="201"/>
      <c r="AL93" s="193">
        <f t="shared" si="93"/>
        <v>56</v>
      </c>
      <c r="AM93" s="193">
        <f t="shared" si="94"/>
        <v>0</v>
      </c>
      <c r="AN93" s="301">
        <f t="shared" si="95"/>
        <v>27004.949000000001</v>
      </c>
      <c r="AO93" s="193">
        <f t="shared" si="96"/>
        <v>0</v>
      </c>
    </row>
    <row r="94" spans="1:41" x14ac:dyDescent="0.2">
      <c r="A94" s="119" t="s">
        <v>210</v>
      </c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9">
        <v>9.82</v>
      </c>
      <c r="O94" s="150">
        <v>20782.485000000001</v>
      </c>
      <c r="P94" s="150"/>
      <c r="Q94" s="148"/>
      <c r="R94" s="148"/>
      <c r="S94" s="148"/>
      <c r="T94" s="148"/>
      <c r="U94" s="150"/>
      <c r="V94" s="150"/>
      <c r="W94" s="148"/>
      <c r="X94" s="148"/>
      <c r="Y94" s="148"/>
      <c r="Z94" s="202" t="str">
        <f t="shared" si="121"/>
        <v>N.A.</v>
      </c>
      <c r="AA94" s="201">
        <f t="shared" si="122"/>
        <v>0</v>
      </c>
      <c r="AB94" s="201"/>
      <c r="AC94" s="203" t="str">
        <f t="shared" si="123"/>
        <v>N.A.</v>
      </c>
      <c r="AD94" s="201">
        <f t="shared" si="124"/>
        <v>0</v>
      </c>
      <c r="AE94" s="201"/>
      <c r="AF94" s="204" t="str">
        <f t="shared" si="125"/>
        <v>N.A.</v>
      </c>
      <c r="AG94" s="201">
        <f t="shared" si="126"/>
        <v>0</v>
      </c>
      <c r="AH94" s="201"/>
      <c r="AI94" s="204">
        <f t="shared" si="127"/>
        <v>9.82</v>
      </c>
      <c r="AJ94" s="201">
        <f t="shared" si="128"/>
        <v>20782.485000000001</v>
      </c>
      <c r="AK94" s="201"/>
      <c r="AL94" s="193">
        <f t="shared" si="93"/>
        <v>0</v>
      </c>
      <c r="AM94" s="193">
        <f t="shared" si="94"/>
        <v>0</v>
      </c>
      <c r="AN94" s="301">
        <f t="shared" si="95"/>
        <v>20782.485000000001</v>
      </c>
      <c r="AO94" s="193">
        <f t="shared" si="96"/>
        <v>0</v>
      </c>
    </row>
    <row r="95" spans="1:41" x14ac:dyDescent="0.2">
      <c r="A95" s="119" t="s">
        <v>211</v>
      </c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9">
        <v>10.29</v>
      </c>
      <c r="O95" s="150">
        <v>22627.55</v>
      </c>
      <c r="P95" s="150"/>
      <c r="Q95" s="148"/>
      <c r="R95" s="148"/>
      <c r="S95" s="148"/>
      <c r="T95" s="148">
        <v>10.95</v>
      </c>
      <c r="U95" s="150">
        <v>17.5</v>
      </c>
      <c r="V95" s="150"/>
      <c r="W95" s="148"/>
      <c r="X95" s="148"/>
      <c r="Y95" s="148"/>
      <c r="Z95" s="202" t="str">
        <f t="shared" si="121"/>
        <v>N.A.</v>
      </c>
      <c r="AA95" s="201">
        <f t="shared" si="122"/>
        <v>0</v>
      </c>
      <c r="AB95" s="201"/>
      <c r="AC95" s="203" t="str">
        <f t="shared" si="123"/>
        <v>N.A.</v>
      </c>
      <c r="AD95" s="201">
        <f t="shared" si="124"/>
        <v>0</v>
      </c>
      <c r="AE95" s="201"/>
      <c r="AF95" s="204">
        <f t="shared" si="125"/>
        <v>10.95</v>
      </c>
      <c r="AG95" s="201">
        <f t="shared" si="126"/>
        <v>17.5</v>
      </c>
      <c r="AH95" s="201"/>
      <c r="AI95" s="204">
        <f t="shared" si="127"/>
        <v>10.29</v>
      </c>
      <c r="AJ95" s="201">
        <f t="shared" si="128"/>
        <v>22627.55</v>
      </c>
      <c r="AK95" s="201"/>
      <c r="AL95" s="193">
        <f t="shared" si="93"/>
        <v>17.5</v>
      </c>
      <c r="AM95" s="193">
        <f t="shared" si="94"/>
        <v>0</v>
      </c>
      <c r="AN95" s="301">
        <f t="shared" si="95"/>
        <v>22627.55</v>
      </c>
      <c r="AO95" s="193">
        <f t="shared" si="96"/>
        <v>0</v>
      </c>
    </row>
    <row r="96" spans="1:41" x14ac:dyDescent="0.2">
      <c r="A96" s="119" t="s">
        <v>212</v>
      </c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9">
        <v>10.48</v>
      </c>
      <c r="O96" s="150">
        <v>19443.722000000002</v>
      </c>
      <c r="P96" s="150"/>
      <c r="Q96" s="148"/>
      <c r="R96" s="148"/>
      <c r="S96" s="148"/>
      <c r="T96" s="148"/>
      <c r="U96" s="150"/>
      <c r="V96" s="150"/>
      <c r="W96" s="148"/>
      <c r="X96" s="148"/>
      <c r="Y96" s="148"/>
      <c r="Z96" s="202" t="str">
        <f t="shared" si="121"/>
        <v>N.A.</v>
      </c>
      <c r="AA96" s="201">
        <f t="shared" si="122"/>
        <v>0</v>
      </c>
      <c r="AB96" s="201"/>
      <c r="AC96" s="203" t="str">
        <f t="shared" si="123"/>
        <v>N.A.</v>
      </c>
      <c r="AD96" s="201">
        <f t="shared" si="124"/>
        <v>0</v>
      </c>
      <c r="AE96" s="201"/>
      <c r="AF96" s="204" t="str">
        <f t="shared" si="125"/>
        <v>N.A.</v>
      </c>
      <c r="AG96" s="201">
        <f t="shared" si="126"/>
        <v>0</v>
      </c>
      <c r="AH96" s="201"/>
      <c r="AI96" s="204">
        <f t="shared" si="127"/>
        <v>10.48</v>
      </c>
      <c r="AJ96" s="201">
        <f t="shared" si="128"/>
        <v>19443.722000000002</v>
      </c>
      <c r="AK96" s="201"/>
      <c r="AL96" s="193">
        <f t="shared" si="93"/>
        <v>0</v>
      </c>
      <c r="AM96" s="193">
        <f t="shared" si="94"/>
        <v>0</v>
      </c>
      <c r="AN96" s="301">
        <f t="shared" si="95"/>
        <v>19443.722000000002</v>
      </c>
      <c r="AO96" s="193">
        <f t="shared" si="96"/>
        <v>0</v>
      </c>
    </row>
    <row r="97" spans="1:41" x14ac:dyDescent="0.2">
      <c r="A97" s="119" t="s">
        <v>213</v>
      </c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9">
        <v>10.3</v>
      </c>
      <c r="O97" s="150">
        <v>14405.415000000001</v>
      </c>
      <c r="P97" s="150"/>
      <c r="Q97" s="148"/>
      <c r="R97" s="148"/>
      <c r="S97" s="148"/>
      <c r="T97" s="148"/>
      <c r="U97" s="150"/>
      <c r="V97" s="150"/>
      <c r="W97" s="148"/>
      <c r="X97" s="148"/>
      <c r="Y97" s="148"/>
      <c r="Z97" s="202" t="str">
        <f t="shared" si="121"/>
        <v>N.A.</v>
      </c>
      <c r="AA97" s="201">
        <f t="shared" si="122"/>
        <v>0</v>
      </c>
      <c r="AB97" s="201"/>
      <c r="AC97" s="203" t="str">
        <f t="shared" si="123"/>
        <v>N.A.</v>
      </c>
      <c r="AD97" s="201">
        <f t="shared" si="124"/>
        <v>0</v>
      </c>
      <c r="AE97" s="201"/>
      <c r="AF97" s="204" t="str">
        <f t="shared" si="125"/>
        <v>N.A.</v>
      </c>
      <c r="AG97" s="201">
        <f t="shared" si="126"/>
        <v>0</v>
      </c>
      <c r="AH97" s="201"/>
      <c r="AI97" s="204">
        <f t="shared" si="127"/>
        <v>10.3</v>
      </c>
      <c r="AJ97" s="201">
        <f t="shared" si="128"/>
        <v>14405.415000000001</v>
      </c>
      <c r="AK97" s="201"/>
      <c r="AL97" s="193">
        <f t="shared" si="93"/>
        <v>0</v>
      </c>
      <c r="AM97" s="193">
        <f t="shared" si="94"/>
        <v>0</v>
      </c>
      <c r="AN97" s="301">
        <f t="shared" si="95"/>
        <v>14405.415000000001</v>
      </c>
      <c r="AO97" s="193">
        <f t="shared" si="96"/>
        <v>0</v>
      </c>
    </row>
    <row r="98" spans="1:41" x14ac:dyDescent="0.2">
      <c r="A98" s="119" t="s">
        <v>214</v>
      </c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9">
        <v>10.09</v>
      </c>
      <c r="O98" s="150">
        <v>23960.687999999998</v>
      </c>
      <c r="P98" s="150"/>
      <c r="Q98" s="148"/>
      <c r="R98" s="148"/>
      <c r="S98" s="148"/>
      <c r="T98" s="148"/>
      <c r="U98" s="150"/>
      <c r="V98" s="150"/>
      <c r="W98" s="148"/>
      <c r="X98" s="148"/>
      <c r="Y98" s="148"/>
      <c r="Z98" s="202" t="str">
        <f t="shared" si="121"/>
        <v>N.A.</v>
      </c>
      <c r="AA98" s="201">
        <f t="shared" si="122"/>
        <v>0</v>
      </c>
      <c r="AB98" s="201"/>
      <c r="AC98" s="203" t="str">
        <f t="shared" si="123"/>
        <v>N.A.</v>
      </c>
      <c r="AD98" s="201">
        <f t="shared" si="124"/>
        <v>0</v>
      </c>
      <c r="AE98" s="201"/>
      <c r="AF98" s="204" t="str">
        <f t="shared" si="125"/>
        <v>N.A.</v>
      </c>
      <c r="AG98" s="201">
        <f t="shared" si="126"/>
        <v>0</v>
      </c>
      <c r="AH98" s="201"/>
      <c r="AI98" s="204">
        <f t="shared" si="127"/>
        <v>10.09</v>
      </c>
      <c r="AJ98" s="201">
        <f t="shared" si="128"/>
        <v>23960.687999999998</v>
      </c>
      <c r="AK98" s="201"/>
      <c r="AL98" s="193">
        <f t="shared" si="93"/>
        <v>0</v>
      </c>
      <c r="AM98" s="193">
        <f t="shared" si="94"/>
        <v>0</v>
      </c>
      <c r="AN98" s="301">
        <f t="shared" si="95"/>
        <v>23960.687999999998</v>
      </c>
      <c r="AO98" s="193">
        <f t="shared" si="96"/>
        <v>0</v>
      </c>
    </row>
    <row r="99" spans="1:41" x14ac:dyDescent="0.2">
      <c r="A99" s="119" t="s">
        <v>215</v>
      </c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9">
        <v>10.15</v>
      </c>
      <c r="O99" s="150">
        <v>21802.878000000001</v>
      </c>
      <c r="P99" s="150"/>
      <c r="Q99" s="148"/>
      <c r="R99" s="148"/>
      <c r="S99" s="148"/>
      <c r="T99" s="148"/>
      <c r="U99" s="150"/>
      <c r="V99" s="150"/>
      <c r="W99" s="148"/>
      <c r="X99" s="148"/>
      <c r="Y99" s="148"/>
      <c r="Z99" s="202" t="str">
        <f t="shared" ref="Z99:Z104" si="129">IF(AA99=0,"N.A.",((K99*L99)+(W99*X99))/AA99)</f>
        <v>N.A.</v>
      </c>
      <c r="AA99" s="201">
        <f t="shared" ref="AA99:AA104" si="130">+L99+X99</f>
        <v>0</v>
      </c>
      <c r="AB99" s="201"/>
      <c r="AC99" s="203" t="str">
        <f t="shared" ref="AC99:AC104" si="131">IF(AD99=0,"N.A.",((E99*F99)+(Q99*R99))/AD99)</f>
        <v>N.A.</v>
      </c>
      <c r="AD99" s="201">
        <f t="shared" ref="AD99:AD104" si="132">+F99+R99</f>
        <v>0</v>
      </c>
      <c r="AE99" s="201"/>
      <c r="AF99" s="204" t="str">
        <f t="shared" ref="AF99:AF104" si="133">IF(AG99=0,"N.A.",((H99*I99)+(T99*U99))/AG99)</f>
        <v>N.A.</v>
      </c>
      <c r="AG99" s="201">
        <f t="shared" ref="AG99:AG104" si="134">+I99+U99</f>
        <v>0</v>
      </c>
      <c r="AH99" s="201"/>
      <c r="AI99" s="204">
        <f t="shared" ref="AI99:AI104" si="135">IF(AJ99=0,"N.A.",((B99*C99)+(N99*O99))/AJ99)</f>
        <v>10.15</v>
      </c>
      <c r="AJ99" s="201">
        <f t="shared" ref="AJ99:AJ104" si="136">+C99+O99</f>
        <v>21802.878000000001</v>
      </c>
      <c r="AK99" s="201"/>
      <c r="AL99" s="193">
        <f t="shared" si="93"/>
        <v>0</v>
      </c>
      <c r="AM99" s="193">
        <f t="shared" si="94"/>
        <v>0</v>
      </c>
      <c r="AN99" s="301">
        <f t="shared" si="95"/>
        <v>21802.878000000001</v>
      </c>
      <c r="AO99" s="193">
        <f t="shared" si="96"/>
        <v>0</v>
      </c>
    </row>
    <row r="100" spans="1:41" x14ac:dyDescent="0.2">
      <c r="A100" s="119" t="s">
        <v>216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9">
        <v>10.28</v>
      </c>
      <c r="O100" s="150">
        <v>19748.289000000001</v>
      </c>
      <c r="P100" s="150"/>
      <c r="Q100" s="148"/>
      <c r="R100" s="148"/>
      <c r="S100" s="148"/>
      <c r="T100" s="148"/>
      <c r="U100" s="150"/>
      <c r="V100" s="150"/>
      <c r="W100" s="148"/>
      <c r="X100" s="148"/>
      <c r="Y100" s="148"/>
      <c r="Z100" s="202" t="str">
        <f t="shared" si="129"/>
        <v>N.A.</v>
      </c>
      <c r="AA100" s="201">
        <f t="shared" si="130"/>
        <v>0</v>
      </c>
      <c r="AB100" s="201"/>
      <c r="AC100" s="203" t="str">
        <f t="shared" si="131"/>
        <v>N.A.</v>
      </c>
      <c r="AD100" s="201">
        <f t="shared" si="132"/>
        <v>0</v>
      </c>
      <c r="AE100" s="201"/>
      <c r="AF100" s="204" t="str">
        <f t="shared" si="133"/>
        <v>N.A.</v>
      </c>
      <c r="AG100" s="201">
        <f t="shared" si="134"/>
        <v>0</v>
      </c>
      <c r="AH100" s="201"/>
      <c r="AI100" s="204">
        <f t="shared" si="135"/>
        <v>10.28</v>
      </c>
      <c r="AJ100" s="201">
        <f t="shared" si="136"/>
        <v>19748.289000000001</v>
      </c>
      <c r="AK100" s="201"/>
      <c r="AL100" s="193">
        <f t="shared" si="93"/>
        <v>0</v>
      </c>
      <c r="AM100" s="193">
        <f t="shared" si="94"/>
        <v>0</v>
      </c>
      <c r="AN100" s="301">
        <f t="shared" si="95"/>
        <v>19748.289000000001</v>
      </c>
      <c r="AO100" s="193">
        <f t="shared" si="96"/>
        <v>0</v>
      </c>
    </row>
    <row r="101" spans="1:41" x14ac:dyDescent="0.2">
      <c r="A101" s="119" t="s">
        <v>217</v>
      </c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9">
        <v>10.19</v>
      </c>
      <c r="O101" s="150">
        <v>17711.86</v>
      </c>
      <c r="P101" s="150"/>
      <c r="Q101" s="148"/>
      <c r="R101" s="148"/>
      <c r="S101" s="148"/>
      <c r="T101" s="148"/>
      <c r="U101" s="150"/>
      <c r="V101" s="150"/>
      <c r="W101" s="148"/>
      <c r="X101" s="148"/>
      <c r="Y101" s="148"/>
      <c r="Z101" s="202" t="str">
        <f t="shared" si="129"/>
        <v>N.A.</v>
      </c>
      <c r="AA101" s="201">
        <f t="shared" si="130"/>
        <v>0</v>
      </c>
      <c r="AB101" s="201"/>
      <c r="AC101" s="203" t="str">
        <f t="shared" si="131"/>
        <v>N.A.</v>
      </c>
      <c r="AD101" s="201">
        <f t="shared" si="132"/>
        <v>0</v>
      </c>
      <c r="AE101" s="201"/>
      <c r="AF101" s="204" t="str">
        <f t="shared" si="133"/>
        <v>N.A.</v>
      </c>
      <c r="AG101" s="201">
        <f t="shared" si="134"/>
        <v>0</v>
      </c>
      <c r="AH101" s="201"/>
      <c r="AI101" s="204">
        <f t="shared" si="135"/>
        <v>10.19</v>
      </c>
      <c r="AJ101" s="201">
        <f t="shared" si="136"/>
        <v>17711.86</v>
      </c>
      <c r="AK101" s="201"/>
      <c r="AL101" s="193">
        <f t="shared" si="93"/>
        <v>0</v>
      </c>
      <c r="AM101" s="193">
        <f t="shared" si="94"/>
        <v>0</v>
      </c>
      <c r="AN101" s="301">
        <f t="shared" si="95"/>
        <v>17711.86</v>
      </c>
      <c r="AO101" s="193">
        <f t="shared" si="96"/>
        <v>0</v>
      </c>
    </row>
    <row r="102" spans="1:41" x14ac:dyDescent="0.2">
      <c r="A102" s="119" t="s">
        <v>218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9">
        <v>10.54</v>
      </c>
      <c r="O102" s="150">
        <v>15260.319</v>
      </c>
      <c r="P102" s="150"/>
      <c r="Q102" s="148"/>
      <c r="R102" s="148"/>
      <c r="S102" s="148"/>
      <c r="T102" s="148"/>
      <c r="U102" s="150"/>
      <c r="V102" s="150"/>
      <c r="W102" s="148"/>
      <c r="X102" s="148"/>
      <c r="Y102" s="148"/>
      <c r="Z102" s="202" t="str">
        <f t="shared" si="129"/>
        <v>N.A.</v>
      </c>
      <c r="AA102" s="201">
        <f t="shared" si="130"/>
        <v>0</v>
      </c>
      <c r="AB102" s="201"/>
      <c r="AC102" s="203" t="str">
        <f t="shared" si="131"/>
        <v>N.A.</v>
      </c>
      <c r="AD102" s="201">
        <f t="shared" si="132"/>
        <v>0</v>
      </c>
      <c r="AE102" s="201"/>
      <c r="AF102" s="204" t="str">
        <f t="shared" si="133"/>
        <v>N.A.</v>
      </c>
      <c r="AG102" s="201">
        <f t="shared" si="134"/>
        <v>0</v>
      </c>
      <c r="AH102" s="201"/>
      <c r="AI102" s="204">
        <f t="shared" si="135"/>
        <v>10.54</v>
      </c>
      <c r="AJ102" s="201">
        <f t="shared" si="136"/>
        <v>15260.319</v>
      </c>
      <c r="AK102" s="201"/>
      <c r="AL102" s="193">
        <f t="shared" si="93"/>
        <v>0</v>
      </c>
      <c r="AM102" s="193">
        <f t="shared" si="94"/>
        <v>0</v>
      </c>
      <c r="AN102" s="301">
        <f t="shared" si="95"/>
        <v>15260.319</v>
      </c>
      <c r="AO102" s="193">
        <f t="shared" si="96"/>
        <v>0</v>
      </c>
    </row>
    <row r="103" spans="1:41" x14ac:dyDescent="0.2">
      <c r="A103" s="119" t="s">
        <v>219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9">
        <v>10.16</v>
      </c>
      <c r="O103" s="150">
        <v>15918.57</v>
      </c>
      <c r="P103" s="150"/>
      <c r="Q103" s="148"/>
      <c r="R103" s="148"/>
      <c r="S103" s="148"/>
      <c r="T103" s="148"/>
      <c r="U103" s="150"/>
      <c r="V103" s="150"/>
      <c r="W103" s="148"/>
      <c r="X103" s="148"/>
      <c r="Y103" s="148"/>
      <c r="Z103" s="202" t="str">
        <f t="shared" si="129"/>
        <v>N.A.</v>
      </c>
      <c r="AA103" s="201">
        <f t="shared" si="130"/>
        <v>0</v>
      </c>
      <c r="AB103" s="201"/>
      <c r="AC103" s="203" t="str">
        <f t="shared" si="131"/>
        <v>N.A.</v>
      </c>
      <c r="AD103" s="201">
        <f t="shared" si="132"/>
        <v>0</v>
      </c>
      <c r="AE103" s="201"/>
      <c r="AF103" s="204" t="str">
        <f t="shared" si="133"/>
        <v>N.A.</v>
      </c>
      <c r="AG103" s="201">
        <f t="shared" si="134"/>
        <v>0</v>
      </c>
      <c r="AH103" s="201"/>
      <c r="AI103" s="204">
        <f t="shared" si="135"/>
        <v>10.16</v>
      </c>
      <c r="AJ103" s="201">
        <f t="shared" si="136"/>
        <v>15918.57</v>
      </c>
      <c r="AK103" s="201"/>
      <c r="AL103" s="193">
        <f t="shared" si="93"/>
        <v>0</v>
      </c>
      <c r="AM103" s="193">
        <f t="shared" si="94"/>
        <v>0</v>
      </c>
      <c r="AN103" s="301">
        <f t="shared" si="95"/>
        <v>15918.57</v>
      </c>
      <c r="AO103" s="193">
        <f t="shared" si="96"/>
        <v>0</v>
      </c>
    </row>
    <row r="104" spans="1:41" x14ac:dyDescent="0.2">
      <c r="A104" s="119" t="s">
        <v>221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9">
        <v>10.23</v>
      </c>
      <c r="O104" s="150">
        <v>24597.819</v>
      </c>
      <c r="P104" s="150"/>
      <c r="Q104" s="148"/>
      <c r="R104" s="148"/>
      <c r="S104" s="148"/>
      <c r="T104" s="148"/>
      <c r="U104" s="150"/>
      <c r="V104" s="150"/>
      <c r="W104" s="148"/>
      <c r="X104" s="148"/>
      <c r="Y104" s="148"/>
      <c r="Z104" s="202" t="str">
        <f t="shared" si="129"/>
        <v>N.A.</v>
      </c>
      <c r="AA104" s="201">
        <f t="shared" si="130"/>
        <v>0</v>
      </c>
      <c r="AB104" s="201"/>
      <c r="AC104" s="203" t="str">
        <f t="shared" si="131"/>
        <v>N.A.</v>
      </c>
      <c r="AD104" s="201">
        <f t="shared" si="132"/>
        <v>0</v>
      </c>
      <c r="AE104" s="201"/>
      <c r="AF104" s="204" t="str">
        <f t="shared" si="133"/>
        <v>N.A.</v>
      </c>
      <c r="AG104" s="201">
        <f t="shared" si="134"/>
        <v>0</v>
      </c>
      <c r="AH104" s="201"/>
      <c r="AI104" s="204">
        <f t="shared" si="135"/>
        <v>10.23</v>
      </c>
      <c r="AJ104" s="201">
        <f t="shared" si="136"/>
        <v>24597.819</v>
      </c>
      <c r="AK104" s="201"/>
      <c r="AL104" s="193">
        <f t="shared" si="93"/>
        <v>0</v>
      </c>
      <c r="AM104" s="193">
        <f t="shared" si="94"/>
        <v>0</v>
      </c>
      <c r="AN104" s="301">
        <f t="shared" si="95"/>
        <v>24597.819</v>
      </c>
      <c r="AO104" s="193">
        <f t="shared" si="96"/>
        <v>0</v>
      </c>
    </row>
    <row r="105" spans="1:41" x14ac:dyDescent="0.2">
      <c r="A105" s="119" t="s">
        <v>222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9">
        <v>10.33</v>
      </c>
      <c r="O105" s="150">
        <v>20438.637999999999</v>
      </c>
      <c r="P105" s="150"/>
      <c r="Q105" s="148"/>
      <c r="R105" s="148"/>
      <c r="S105" s="148"/>
      <c r="T105" s="148"/>
      <c r="U105" s="150"/>
      <c r="V105" s="150"/>
      <c r="W105" s="148"/>
      <c r="X105" s="148"/>
      <c r="Y105" s="148"/>
      <c r="Z105" s="202" t="str">
        <f t="shared" ref="Z105:Z111" si="137">IF(AA105=0,"N.A.",((K105*L105)+(W105*X105))/AA105)</f>
        <v>N.A.</v>
      </c>
      <c r="AA105" s="201">
        <f t="shared" ref="AA105:AA111" si="138">+L105+X105</f>
        <v>0</v>
      </c>
      <c r="AB105" s="201"/>
      <c r="AC105" s="203" t="str">
        <f t="shared" ref="AC105:AC111" si="139">IF(AD105=0,"N.A.",((E105*F105)+(Q105*R105))/AD105)</f>
        <v>N.A.</v>
      </c>
      <c r="AD105" s="201">
        <f t="shared" ref="AD105:AD111" si="140">+F105+R105</f>
        <v>0</v>
      </c>
      <c r="AE105" s="201"/>
      <c r="AF105" s="204" t="str">
        <f t="shared" ref="AF105:AF111" si="141">IF(AG105=0,"N.A.",((H105*I105)+(T105*U105))/AG105)</f>
        <v>N.A.</v>
      </c>
      <c r="AG105" s="201">
        <f t="shared" ref="AG105:AG111" si="142">+I105+U105</f>
        <v>0</v>
      </c>
      <c r="AH105" s="201"/>
      <c r="AI105" s="204">
        <f t="shared" ref="AI105:AI111" si="143">IF(AJ105=0,"N.A.",((B105*C105)+(N105*O105))/AJ105)</f>
        <v>10.33</v>
      </c>
      <c r="AJ105" s="201">
        <f t="shared" ref="AJ105:AJ111" si="144">+C105+O105</f>
        <v>20438.637999999999</v>
      </c>
      <c r="AK105" s="201"/>
      <c r="AL105" s="193">
        <f t="shared" si="93"/>
        <v>0</v>
      </c>
      <c r="AM105" s="193">
        <f t="shared" si="94"/>
        <v>0</v>
      </c>
      <c r="AN105" s="301">
        <f t="shared" si="95"/>
        <v>20438.637999999999</v>
      </c>
      <c r="AO105" s="193">
        <f t="shared" si="96"/>
        <v>0</v>
      </c>
    </row>
    <row r="106" spans="1:41" x14ac:dyDescent="0.2">
      <c r="A106" s="119" t="s">
        <v>224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52">
        <v>10.68</v>
      </c>
      <c r="O106" s="150">
        <v>19599.133999999998</v>
      </c>
      <c r="P106" s="150"/>
      <c r="Q106" s="148"/>
      <c r="R106" s="148"/>
      <c r="S106" s="148"/>
      <c r="T106" s="148"/>
      <c r="U106" s="150"/>
      <c r="V106" s="150"/>
      <c r="W106" s="148"/>
      <c r="X106" s="148"/>
      <c r="Y106" s="148"/>
      <c r="Z106" s="202" t="str">
        <f t="shared" si="137"/>
        <v>N.A.</v>
      </c>
      <c r="AA106" s="201">
        <f t="shared" si="138"/>
        <v>0</v>
      </c>
      <c r="AB106" s="201"/>
      <c r="AC106" s="203" t="str">
        <f t="shared" si="139"/>
        <v>N.A.</v>
      </c>
      <c r="AD106" s="201">
        <f t="shared" si="140"/>
        <v>0</v>
      </c>
      <c r="AE106" s="201"/>
      <c r="AF106" s="204" t="str">
        <f t="shared" si="141"/>
        <v>N.A.</v>
      </c>
      <c r="AG106" s="201">
        <f t="shared" si="142"/>
        <v>0</v>
      </c>
      <c r="AH106" s="201"/>
      <c r="AI106" s="204">
        <f t="shared" si="143"/>
        <v>10.68</v>
      </c>
      <c r="AJ106" s="201">
        <f t="shared" si="144"/>
        <v>19599.133999999998</v>
      </c>
      <c r="AK106" s="201"/>
      <c r="AL106" s="193">
        <f t="shared" si="93"/>
        <v>0</v>
      </c>
      <c r="AM106" s="193">
        <f t="shared" si="94"/>
        <v>0</v>
      </c>
      <c r="AN106" s="301">
        <f t="shared" si="95"/>
        <v>19599.133999999998</v>
      </c>
      <c r="AO106" s="193">
        <f t="shared" si="96"/>
        <v>0</v>
      </c>
    </row>
    <row r="107" spans="1:41" x14ac:dyDescent="0.2">
      <c r="A107" s="119" t="s">
        <v>225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52">
        <v>10.54</v>
      </c>
      <c r="O107" s="150">
        <v>21632.089</v>
      </c>
      <c r="P107" s="150"/>
      <c r="Q107" s="148"/>
      <c r="R107" s="148"/>
      <c r="S107" s="148"/>
      <c r="T107" s="148"/>
      <c r="U107" s="150"/>
      <c r="V107" s="150"/>
      <c r="W107" s="148"/>
      <c r="X107" s="148"/>
      <c r="Y107" s="148"/>
      <c r="Z107" s="202" t="str">
        <f t="shared" si="137"/>
        <v>N.A.</v>
      </c>
      <c r="AA107" s="201">
        <f t="shared" si="138"/>
        <v>0</v>
      </c>
      <c r="AB107" s="201"/>
      <c r="AC107" s="203" t="str">
        <f t="shared" si="139"/>
        <v>N.A.</v>
      </c>
      <c r="AD107" s="201">
        <f t="shared" si="140"/>
        <v>0</v>
      </c>
      <c r="AE107" s="201"/>
      <c r="AF107" s="204" t="str">
        <f t="shared" si="141"/>
        <v>N.A.</v>
      </c>
      <c r="AG107" s="201">
        <f t="shared" si="142"/>
        <v>0</v>
      </c>
      <c r="AH107" s="201"/>
      <c r="AI107" s="204">
        <f t="shared" si="143"/>
        <v>10.54</v>
      </c>
      <c r="AJ107" s="201">
        <f t="shared" si="144"/>
        <v>21632.089</v>
      </c>
      <c r="AK107" s="201"/>
      <c r="AL107" s="193">
        <f t="shared" si="93"/>
        <v>0</v>
      </c>
      <c r="AM107" s="193">
        <f t="shared" si="94"/>
        <v>0</v>
      </c>
      <c r="AN107" s="301">
        <f t="shared" si="95"/>
        <v>21632.089</v>
      </c>
      <c r="AO107" s="193">
        <f t="shared" si="96"/>
        <v>0</v>
      </c>
    </row>
    <row r="108" spans="1:41" x14ac:dyDescent="0.2">
      <c r="A108" s="119" t="s">
        <v>226</v>
      </c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52">
        <v>10.25</v>
      </c>
      <c r="O108" s="150">
        <v>25064.319</v>
      </c>
      <c r="P108" s="150"/>
      <c r="Q108" s="148"/>
      <c r="R108" s="148"/>
      <c r="S108" s="148"/>
      <c r="T108" s="148"/>
      <c r="U108" s="150"/>
      <c r="V108" s="150"/>
      <c r="W108" s="148"/>
      <c r="X108" s="148"/>
      <c r="Y108" s="148"/>
      <c r="Z108" s="202" t="str">
        <f t="shared" si="137"/>
        <v>N.A.</v>
      </c>
      <c r="AA108" s="201">
        <f t="shared" si="138"/>
        <v>0</v>
      </c>
      <c r="AB108" s="201"/>
      <c r="AC108" s="203" t="str">
        <f t="shared" si="139"/>
        <v>N.A.</v>
      </c>
      <c r="AD108" s="201">
        <f t="shared" si="140"/>
        <v>0</v>
      </c>
      <c r="AE108" s="201"/>
      <c r="AF108" s="204" t="str">
        <f t="shared" si="141"/>
        <v>N.A.</v>
      </c>
      <c r="AG108" s="201">
        <f t="shared" si="142"/>
        <v>0</v>
      </c>
      <c r="AH108" s="201"/>
      <c r="AI108" s="204">
        <f t="shared" si="143"/>
        <v>10.25</v>
      </c>
      <c r="AJ108" s="201">
        <f t="shared" si="144"/>
        <v>25064.319</v>
      </c>
      <c r="AK108" s="201"/>
      <c r="AL108" s="193">
        <f t="shared" si="93"/>
        <v>0</v>
      </c>
      <c r="AM108" s="193">
        <f t="shared" si="94"/>
        <v>0</v>
      </c>
      <c r="AN108" s="301">
        <f t="shared" si="95"/>
        <v>25064.319</v>
      </c>
      <c r="AO108" s="193">
        <f t="shared" si="96"/>
        <v>0</v>
      </c>
    </row>
    <row r="109" spans="1:41" x14ac:dyDescent="0.2">
      <c r="A109" s="119" t="s">
        <v>227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52">
        <v>9.9700000000000006</v>
      </c>
      <c r="O109" s="150">
        <v>24063.100999999999</v>
      </c>
      <c r="P109" s="150"/>
      <c r="Q109" s="148"/>
      <c r="R109" s="148"/>
      <c r="S109" s="148"/>
      <c r="T109" s="148"/>
      <c r="U109" s="150"/>
      <c r="V109" s="150"/>
      <c r="W109" s="148"/>
      <c r="X109" s="148"/>
      <c r="Y109" s="148"/>
      <c r="Z109" s="202" t="str">
        <f t="shared" si="137"/>
        <v>N.A.</v>
      </c>
      <c r="AA109" s="201">
        <f t="shared" si="138"/>
        <v>0</v>
      </c>
      <c r="AB109" s="201"/>
      <c r="AC109" s="203" t="str">
        <f t="shared" si="139"/>
        <v>N.A.</v>
      </c>
      <c r="AD109" s="201">
        <f t="shared" si="140"/>
        <v>0</v>
      </c>
      <c r="AE109" s="201"/>
      <c r="AF109" s="204" t="str">
        <f t="shared" si="141"/>
        <v>N.A.</v>
      </c>
      <c r="AG109" s="201">
        <f t="shared" si="142"/>
        <v>0</v>
      </c>
      <c r="AH109" s="201"/>
      <c r="AI109" s="204">
        <f t="shared" si="143"/>
        <v>9.9700000000000006</v>
      </c>
      <c r="AJ109" s="201">
        <f t="shared" si="144"/>
        <v>24063.100999999999</v>
      </c>
      <c r="AK109" s="201"/>
      <c r="AL109" s="193">
        <f t="shared" si="93"/>
        <v>0</v>
      </c>
      <c r="AM109" s="193">
        <f t="shared" si="94"/>
        <v>0</v>
      </c>
      <c r="AN109" s="301">
        <f t="shared" si="95"/>
        <v>24063.100999999999</v>
      </c>
      <c r="AO109" s="193">
        <f t="shared" si="96"/>
        <v>0</v>
      </c>
    </row>
    <row r="110" spans="1:41" x14ac:dyDescent="0.2">
      <c r="A110" s="119" t="s">
        <v>228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52">
        <v>10.45</v>
      </c>
      <c r="O110" s="150">
        <v>34915.125999999997</v>
      </c>
      <c r="P110" s="150"/>
      <c r="Q110" s="148"/>
      <c r="R110" s="148"/>
      <c r="S110" s="148"/>
      <c r="T110" s="148"/>
      <c r="U110" s="150"/>
      <c r="V110" s="150"/>
      <c r="W110" s="148"/>
      <c r="X110" s="148"/>
      <c r="Y110" s="148"/>
      <c r="Z110" s="202" t="str">
        <f t="shared" si="137"/>
        <v>N.A.</v>
      </c>
      <c r="AA110" s="201">
        <f t="shared" si="138"/>
        <v>0</v>
      </c>
      <c r="AB110" s="201"/>
      <c r="AC110" s="203" t="str">
        <f t="shared" si="139"/>
        <v>N.A.</v>
      </c>
      <c r="AD110" s="201">
        <f t="shared" si="140"/>
        <v>0</v>
      </c>
      <c r="AE110" s="201"/>
      <c r="AF110" s="204" t="str">
        <f t="shared" si="141"/>
        <v>N.A.</v>
      </c>
      <c r="AG110" s="201">
        <f t="shared" si="142"/>
        <v>0</v>
      </c>
      <c r="AH110" s="201"/>
      <c r="AI110" s="204">
        <f t="shared" si="143"/>
        <v>10.45</v>
      </c>
      <c r="AJ110" s="201">
        <f t="shared" si="144"/>
        <v>34915.125999999997</v>
      </c>
      <c r="AK110" s="201"/>
      <c r="AL110" s="193">
        <f t="shared" si="93"/>
        <v>0</v>
      </c>
      <c r="AM110" s="193">
        <f t="shared" si="94"/>
        <v>0</v>
      </c>
      <c r="AN110" s="301">
        <f t="shared" si="95"/>
        <v>34915.125999999997</v>
      </c>
      <c r="AO110" s="193">
        <f t="shared" si="96"/>
        <v>0</v>
      </c>
    </row>
    <row r="111" spans="1:41" x14ac:dyDescent="0.2">
      <c r="A111" s="119" t="s">
        <v>229</v>
      </c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52">
        <v>10.41</v>
      </c>
      <c r="O111" s="150">
        <v>27517.777999999998</v>
      </c>
      <c r="P111" s="150"/>
      <c r="Q111" s="148"/>
      <c r="R111" s="148"/>
      <c r="S111" s="148"/>
      <c r="T111" s="148"/>
      <c r="U111" s="150"/>
      <c r="V111" s="150"/>
      <c r="W111" s="148"/>
      <c r="X111" s="148"/>
      <c r="Y111" s="148"/>
      <c r="Z111" s="202" t="str">
        <f t="shared" si="137"/>
        <v>N.A.</v>
      </c>
      <c r="AA111" s="201">
        <f t="shared" si="138"/>
        <v>0</v>
      </c>
      <c r="AB111" s="201"/>
      <c r="AC111" s="203" t="str">
        <f t="shared" si="139"/>
        <v>N.A.</v>
      </c>
      <c r="AD111" s="201">
        <f t="shared" si="140"/>
        <v>0</v>
      </c>
      <c r="AE111" s="201"/>
      <c r="AF111" s="204" t="str">
        <f t="shared" si="141"/>
        <v>N.A.</v>
      </c>
      <c r="AG111" s="201">
        <f t="shared" si="142"/>
        <v>0</v>
      </c>
      <c r="AH111" s="201"/>
      <c r="AI111" s="204">
        <f t="shared" si="143"/>
        <v>10.41</v>
      </c>
      <c r="AJ111" s="201">
        <f t="shared" si="144"/>
        <v>27517.777999999998</v>
      </c>
      <c r="AK111" s="201"/>
      <c r="AL111" s="193">
        <f t="shared" si="93"/>
        <v>0</v>
      </c>
      <c r="AM111" s="193">
        <f t="shared" si="94"/>
        <v>0</v>
      </c>
      <c r="AN111" s="301">
        <f t="shared" si="95"/>
        <v>27517.777999999998</v>
      </c>
      <c r="AO111" s="193">
        <f t="shared" si="96"/>
        <v>0</v>
      </c>
    </row>
    <row r="112" spans="1:41" x14ac:dyDescent="0.2">
      <c r="A112" s="119" t="s">
        <v>230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52">
        <v>10.69</v>
      </c>
      <c r="O112" s="150">
        <v>27365.088</v>
      </c>
      <c r="P112" s="150"/>
      <c r="Q112" s="148"/>
      <c r="R112" s="148"/>
      <c r="S112" s="148"/>
      <c r="T112" s="148"/>
      <c r="U112" s="150"/>
      <c r="V112" s="150"/>
      <c r="W112" s="148"/>
      <c r="X112" s="148"/>
      <c r="Y112" s="148"/>
      <c r="Z112" s="202" t="str">
        <f t="shared" ref="Z112:Z117" si="145">IF(AA112=0,"N.A.",((K112*L112)+(W112*X112))/AA112)</f>
        <v>N.A.</v>
      </c>
      <c r="AA112" s="201">
        <f t="shared" ref="AA112:AA117" si="146">+L112+X112</f>
        <v>0</v>
      </c>
      <c r="AB112" s="201"/>
      <c r="AC112" s="203" t="str">
        <f t="shared" ref="AC112:AC117" si="147">IF(AD112=0,"N.A.",((E112*F112)+(Q112*R112))/AD112)</f>
        <v>N.A.</v>
      </c>
      <c r="AD112" s="201">
        <f t="shared" ref="AD112:AD117" si="148">+F112+R112</f>
        <v>0</v>
      </c>
      <c r="AE112" s="201"/>
      <c r="AF112" s="204" t="str">
        <f t="shared" ref="AF112:AF117" si="149">IF(AG112=0,"N.A.",((H112*I112)+(T112*U112))/AG112)</f>
        <v>N.A.</v>
      </c>
      <c r="AG112" s="201">
        <f t="shared" ref="AG112:AG117" si="150">+I112+U112</f>
        <v>0</v>
      </c>
      <c r="AH112" s="201"/>
      <c r="AI112" s="204">
        <f t="shared" ref="AI112:AI117" si="151">IF(AJ112=0,"N.A.",((B112*C112)+(N112*O112))/AJ112)</f>
        <v>10.69</v>
      </c>
      <c r="AJ112" s="201">
        <f t="shared" ref="AJ112:AJ117" si="152">+C112+O112</f>
        <v>27365.088</v>
      </c>
      <c r="AK112" s="201"/>
      <c r="AL112" s="193">
        <f t="shared" si="93"/>
        <v>0</v>
      </c>
      <c r="AM112" s="193">
        <f t="shared" si="94"/>
        <v>0</v>
      </c>
      <c r="AN112" s="301">
        <f t="shared" si="95"/>
        <v>27365.088</v>
      </c>
      <c r="AO112" s="193">
        <f t="shared" si="96"/>
        <v>0</v>
      </c>
    </row>
    <row r="113" spans="1:41" x14ac:dyDescent="0.2">
      <c r="A113" s="119" t="s">
        <v>232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52">
        <v>10.220000000000001</v>
      </c>
      <c r="O113" s="150">
        <v>36651.044999999998</v>
      </c>
      <c r="P113" s="150"/>
      <c r="Q113" s="148"/>
      <c r="R113" s="148"/>
      <c r="S113" s="148"/>
      <c r="T113" s="148"/>
      <c r="U113" s="150"/>
      <c r="V113" s="150"/>
      <c r="W113" s="148"/>
      <c r="X113" s="148"/>
      <c r="Y113" s="148"/>
      <c r="Z113" s="202" t="str">
        <f t="shared" si="145"/>
        <v>N.A.</v>
      </c>
      <c r="AA113" s="201">
        <f t="shared" si="146"/>
        <v>0</v>
      </c>
      <c r="AB113" s="201"/>
      <c r="AC113" s="203" t="str">
        <f t="shared" si="147"/>
        <v>N.A.</v>
      </c>
      <c r="AD113" s="201">
        <f t="shared" si="148"/>
        <v>0</v>
      </c>
      <c r="AE113" s="201"/>
      <c r="AF113" s="204" t="str">
        <f t="shared" si="149"/>
        <v>N.A.</v>
      </c>
      <c r="AG113" s="201">
        <f t="shared" si="150"/>
        <v>0</v>
      </c>
      <c r="AH113" s="201"/>
      <c r="AI113" s="204">
        <f t="shared" si="151"/>
        <v>10.220000000000001</v>
      </c>
      <c r="AJ113" s="201">
        <f t="shared" si="152"/>
        <v>36651.044999999998</v>
      </c>
      <c r="AK113" s="201"/>
      <c r="AL113" s="193">
        <f t="shared" si="93"/>
        <v>0</v>
      </c>
      <c r="AM113" s="193">
        <f t="shared" si="94"/>
        <v>0</v>
      </c>
      <c r="AN113" s="301">
        <f t="shared" si="95"/>
        <v>36651.044999999998</v>
      </c>
      <c r="AO113" s="193">
        <f t="shared" si="96"/>
        <v>0</v>
      </c>
    </row>
    <row r="114" spans="1:41" x14ac:dyDescent="0.2">
      <c r="A114" s="119" t="s">
        <v>233</v>
      </c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52">
        <v>10.36</v>
      </c>
      <c r="O114" s="150">
        <v>39476.661</v>
      </c>
      <c r="P114" s="150"/>
      <c r="Q114" s="148"/>
      <c r="R114" s="148"/>
      <c r="S114" s="148"/>
      <c r="T114" s="148"/>
      <c r="U114" s="150"/>
      <c r="V114" s="150"/>
      <c r="W114" s="148"/>
      <c r="X114" s="148"/>
      <c r="Y114" s="148"/>
      <c r="Z114" s="202" t="str">
        <f t="shared" si="145"/>
        <v>N.A.</v>
      </c>
      <c r="AA114" s="201">
        <f t="shared" si="146"/>
        <v>0</v>
      </c>
      <c r="AB114" s="201"/>
      <c r="AC114" s="203" t="str">
        <f t="shared" si="147"/>
        <v>N.A.</v>
      </c>
      <c r="AD114" s="201">
        <f t="shared" si="148"/>
        <v>0</v>
      </c>
      <c r="AE114" s="201"/>
      <c r="AF114" s="204" t="str">
        <f t="shared" si="149"/>
        <v>N.A.</v>
      </c>
      <c r="AG114" s="201">
        <f t="shared" si="150"/>
        <v>0</v>
      </c>
      <c r="AH114" s="201"/>
      <c r="AI114" s="204">
        <f t="shared" si="151"/>
        <v>10.36</v>
      </c>
      <c r="AJ114" s="201">
        <f t="shared" si="152"/>
        <v>39476.661</v>
      </c>
      <c r="AK114" s="201"/>
      <c r="AL114" s="193">
        <f t="shared" si="93"/>
        <v>0</v>
      </c>
      <c r="AM114" s="193">
        <f t="shared" si="94"/>
        <v>0</v>
      </c>
      <c r="AN114" s="301">
        <f t="shared" si="95"/>
        <v>39476.661</v>
      </c>
      <c r="AO114" s="193">
        <f t="shared" si="96"/>
        <v>0</v>
      </c>
    </row>
    <row r="115" spans="1:41" x14ac:dyDescent="0.2">
      <c r="A115" s="119" t="s">
        <v>234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52">
        <v>10.1</v>
      </c>
      <c r="O115" s="150">
        <v>33250.49</v>
      </c>
      <c r="P115" s="150"/>
      <c r="Q115" s="148"/>
      <c r="R115" s="148"/>
      <c r="S115" s="148"/>
      <c r="T115" s="148"/>
      <c r="U115" s="150"/>
      <c r="V115" s="150"/>
      <c r="W115" s="148"/>
      <c r="X115" s="148"/>
      <c r="Y115" s="148"/>
      <c r="Z115" s="202" t="str">
        <f t="shared" si="145"/>
        <v>N.A.</v>
      </c>
      <c r="AA115" s="201">
        <f t="shared" si="146"/>
        <v>0</v>
      </c>
      <c r="AB115" s="201"/>
      <c r="AC115" s="203" t="str">
        <f t="shared" si="147"/>
        <v>N.A.</v>
      </c>
      <c r="AD115" s="201">
        <f t="shared" si="148"/>
        <v>0</v>
      </c>
      <c r="AE115" s="201"/>
      <c r="AF115" s="204" t="str">
        <f t="shared" si="149"/>
        <v>N.A.</v>
      </c>
      <c r="AG115" s="201">
        <f t="shared" si="150"/>
        <v>0</v>
      </c>
      <c r="AH115" s="201"/>
      <c r="AI115" s="204">
        <f t="shared" si="151"/>
        <v>10.1</v>
      </c>
      <c r="AJ115" s="201">
        <f t="shared" si="152"/>
        <v>33250.49</v>
      </c>
      <c r="AK115" s="201"/>
      <c r="AL115" s="193">
        <f t="shared" si="93"/>
        <v>0</v>
      </c>
      <c r="AM115" s="193">
        <f t="shared" si="94"/>
        <v>0</v>
      </c>
      <c r="AN115" s="301">
        <f t="shared" si="95"/>
        <v>33250.49</v>
      </c>
      <c r="AO115" s="193">
        <f t="shared" si="96"/>
        <v>0</v>
      </c>
    </row>
    <row r="116" spans="1:41" x14ac:dyDescent="0.2">
      <c r="A116" s="119" t="s">
        <v>235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52">
        <v>10.06</v>
      </c>
      <c r="O116" s="150">
        <v>70168.911999999997</v>
      </c>
      <c r="P116" s="150"/>
      <c r="Q116" s="148"/>
      <c r="R116" s="148"/>
      <c r="S116" s="148"/>
      <c r="T116" s="148"/>
      <c r="U116" s="150"/>
      <c r="V116" s="150"/>
      <c r="W116" s="148"/>
      <c r="X116" s="148"/>
      <c r="Y116" s="148"/>
      <c r="Z116" s="202" t="str">
        <f t="shared" si="145"/>
        <v>N.A.</v>
      </c>
      <c r="AA116" s="201">
        <f t="shared" si="146"/>
        <v>0</v>
      </c>
      <c r="AB116" s="201"/>
      <c r="AC116" s="203" t="str">
        <f t="shared" si="147"/>
        <v>N.A.</v>
      </c>
      <c r="AD116" s="201">
        <f t="shared" si="148"/>
        <v>0</v>
      </c>
      <c r="AE116" s="201"/>
      <c r="AF116" s="204" t="str">
        <f t="shared" si="149"/>
        <v>N.A.</v>
      </c>
      <c r="AG116" s="201">
        <f t="shared" si="150"/>
        <v>0</v>
      </c>
      <c r="AH116" s="201"/>
      <c r="AI116" s="204">
        <f t="shared" si="151"/>
        <v>10.06</v>
      </c>
      <c r="AJ116" s="201">
        <f t="shared" si="152"/>
        <v>70168.911999999997</v>
      </c>
      <c r="AK116" s="201"/>
      <c r="AL116" s="193">
        <f t="shared" si="93"/>
        <v>0</v>
      </c>
      <c r="AM116" s="193">
        <f t="shared" si="94"/>
        <v>0</v>
      </c>
      <c r="AN116" s="301">
        <f t="shared" si="95"/>
        <v>70168.911999999997</v>
      </c>
      <c r="AO116" s="193">
        <f t="shared" si="96"/>
        <v>0</v>
      </c>
    </row>
    <row r="117" spans="1:41" x14ac:dyDescent="0.2">
      <c r="A117" s="119" t="s">
        <v>236</v>
      </c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52">
        <v>9.9499999999999993</v>
      </c>
      <c r="O117" s="150">
        <v>53288.601999999999</v>
      </c>
      <c r="P117" s="150"/>
      <c r="Q117" s="148"/>
      <c r="R117" s="148"/>
      <c r="S117" s="148"/>
      <c r="T117" s="148"/>
      <c r="U117" s="150"/>
      <c r="V117" s="150"/>
      <c r="W117" s="148"/>
      <c r="X117" s="148"/>
      <c r="Y117" s="148"/>
      <c r="Z117" s="202" t="str">
        <f t="shared" si="145"/>
        <v>N.A.</v>
      </c>
      <c r="AA117" s="201">
        <f t="shared" si="146"/>
        <v>0</v>
      </c>
      <c r="AB117" s="201"/>
      <c r="AC117" s="203" t="str">
        <f t="shared" si="147"/>
        <v>N.A.</v>
      </c>
      <c r="AD117" s="201">
        <f t="shared" si="148"/>
        <v>0</v>
      </c>
      <c r="AE117" s="201"/>
      <c r="AF117" s="204" t="str">
        <f t="shared" si="149"/>
        <v>N.A.</v>
      </c>
      <c r="AG117" s="201">
        <f t="shared" si="150"/>
        <v>0</v>
      </c>
      <c r="AH117" s="201"/>
      <c r="AI117" s="204">
        <f t="shared" si="151"/>
        <v>9.9499999999999993</v>
      </c>
      <c r="AJ117" s="201">
        <f t="shared" si="152"/>
        <v>53288.601999999999</v>
      </c>
      <c r="AK117" s="201"/>
      <c r="AL117" s="193">
        <f t="shared" si="93"/>
        <v>0</v>
      </c>
      <c r="AM117" s="193">
        <f t="shared" si="94"/>
        <v>0</v>
      </c>
      <c r="AN117" s="301">
        <f t="shared" si="95"/>
        <v>53288.601999999999</v>
      </c>
      <c r="AO117" s="193">
        <f t="shared" si="96"/>
        <v>0</v>
      </c>
    </row>
    <row r="118" spans="1:41" x14ac:dyDescent="0.2">
      <c r="A118" s="119" t="s">
        <v>237</v>
      </c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52">
        <v>10.09</v>
      </c>
      <c r="O118" s="150">
        <v>35998.451999999997</v>
      </c>
      <c r="P118" s="150"/>
      <c r="Q118" s="148"/>
      <c r="R118" s="148"/>
      <c r="S118" s="148"/>
      <c r="T118" s="148"/>
      <c r="U118" s="150"/>
      <c r="V118" s="150"/>
      <c r="W118" s="148"/>
      <c r="X118" s="148"/>
      <c r="Y118" s="148"/>
      <c r="Z118" s="202" t="str">
        <f t="shared" ref="Z118:Z123" si="153">IF(AA118=0,"N.A.",((K118*L118)+(W118*X118))/AA118)</f>
        <v>N.A.</v>
      </c>
      <c r="AA118" s="201">
        <f t="shared" ref="AA118:AA123" si="154">+L118+X118</f>
        <v>0</v>
      </c>
      <c r="AB118" s="201"/>
      <c r="AC118" s="203" t="str">
        <f t="shared" ref="AC118:AC123" si="155">IF(AD118=0,"N.A.",((E118*F118)+(Q118*R118))/AD118)</f>
        <v>N.A.</v>
      </c>
      <c r="AD118" s="201">
        <f t="shared" ref="AD118:AD123" si="156">+F118+R118</f>
        <v>0</v>
      </c>
      <c r="AE118" s="201"/>
      <c r="AF118" s="204" t="str">
        <f t="shared" ref="AF118:AF123" si="157">IF(AG118=0,"N.A.",((H118*I118)+(T118*U118))/AG118)</f>
        <v>N.A.</v>
      </c>
      <c r="AG118" s="201">
        <f t="shared" ref="AG118:AG123" si="158">+I118+U118</f>
        <v>0</v>
      </c>
      <c r="AH118" s="201"/>
      <c r="AI118" s="204">
        <f t="shared" ref="AI118:AI123" si="159">IF(AJ118=0,"N.A.",((B118*C118)+(N118*O118))/AJ118)</f>
        <v>10.09</v>
      </c>
      <c r="AJ118" s="201">
        <f t="shared" ref="AJ118:AJ123" si="160">+C118+O118</f>
        <v>35998.451999999997</v>
      </c>
      <c r="AK118" s="201"/>
      <c r="AL118" s="193">
        <f t="shared" si="93"/>
        <v>0</v>
      </c>
      <c r="AM118" s="193">
        <f t="shared" si="94"/>
        <v>0</v>
      </c>
      <c r="AN118" s="301">
        <f t="shared" si="95"/>
        <v>35998.451999999997</v>
      </c>
      <c r="AO118" s="193">
        <f t="shared" si="96"/>
        <v>0</v>
      </c>
    </row>
    <row r="119" spans="1:41" x14ac:dyDescent="0.2">
      <c r="A119" s="119" t="s">
        <v>238</v>
      </c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52">
        <v>10.06</v>
      </c>
      <c r="O119" s="150">
        <v>61424.464</v>
      </c>
      <c r="P119" s="150"/>
      <c r="Q119" s="148"/>
      <c r="R119" s="148"/>
      <c r="S119" s="148"/>
      <c r="T119" s="148"/>
      <c r="U119" s="150"/>
      <c r="V119" s="150"/>
      <c r="W119" s="148"/>
      <c r="X119" s="148"/>
      <c r="Y119" s="148"/>
      <c r="Z119" s="202" t="str">
        <f t="shared" si="153"/>
        <v>N.A.</v>
      </c>
      <c r="AA119" s="201">
        <f t="shared" si="154"/>
        <v>0</v>
      </c>
      <c r="AB119" s="201"/>
      <c r="AC119" s="203" t="str">
        <f t="shared" si="155"/>
        <v>N.A.</v>
      </c>
      <c r="AD119" s="201">
        <f t="shared" si="156"/>
        <v>0</v>
      </c>
      <c r="AE119" s="201"/>
      <c r="AF119" s="204" t="str">
        <f t="shared" si="157"/>
        <v>N.A.</v>
      </c>
      <c r="AG119" s="201">
        <f t="shared" si="158"/>
        <v>0</v>
      </c>
      <c r="AH119" s="201"/>
      <c r="AI119" s="204">
        <f t="shared" si="159"/>
        <v>10.06</v>
      </c>
      <c r="AJ119" s="201">
        <f t="shared" si="160"/>
        <v>61424.464</v>
      </c>
      <c r="AK119" s="201"/>
      <c r="AL119" s="193">
        <f t="shared" si="93"/>
        <v>0</v>
      </c>
      <c r="AM119" s="193">
        <f t="shared" si="94"/>
        <v>0</v>
      </c>
      <c r="AN119" s="301">
        <f t="shared" si="95"/>
        <v>61424.464</v>
      </c>
      <c r="AO119" s="193">
        <f t="shared" si="96"/>
        <v>0</v>
      </c>
    </row>
    <row r="120" spans="1:41" x14ac:dyDescent="0.2">
      <c r="A120" s="119" t="s">
        <v>239</v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52">
        <v>10.35</v>
      </c>
      <c r="O120" s="150">
        <v>37340.874000000003</v>
      </c>
      <c r="P120" s="150"/>
      <c r="Q120" s="148"/>
      <c r="R120" s="148"/>
      <c r="S120" s="148"/>
      <c r="T120" s="148"/>
      <c r="U120" s="150"/>
      <c r="V120" s="150"/>
      <c r="W120" s="148"/>
      <c r="X120" s="148"/>
      <c r="Y120" s="148"/>
      <c r="Z120" s="202" t="str">
        <f t="shared" si="153"/>
        <v>N.A.</v>
      </c>
      <c r="AA120" s="201">
        <f t="shared" si="154"/>
        <v>0</v>
      </c>
      <c r="AB120" s="201"/>
      <c r="AC120" s="203" t="str">
        <f t="shared" si="155"/>
        <v>N.A.</v>
      </c>
      <c r="AD120" s="201">
        <f t="shared" si="156"/>
        <v>0</v>
      </c>
      <c r="AE120" s="201"/>
      <c r="AF120" s="204" t="str">
        <f t="shared" si="157"/>
        <v>N.A.</v>
      </c>
      <c r="AG120" s="201">
        <f t="shared" si="158"/>
        <v>0</v>
      </c>
      <c r="AH120" s="201"/>
      <c r="AI120" s="204">
        <f t="shared" si="159"/>
        <v>10.35</v>
      </c>
      <c r="AJ120" s="201">
        <f t="shared" si="160"/>
        <v>37340.874000000003</v>
      </c>
      <c r="AK120" s="201"/>
      <c r="AL120" s="193">
        <f t="shared" si="93"/>
        <v>0</v>
      </c>
      <c r="AM120" s="193">
        <f t="shared" si="94"/>
        <v>0</v>
      </c>
      <c r="AN120" s="301">
        <f t="shared" si="95"/>
        <v>37340.874000000003</v>
      </c>
      <c r="AO120" s="193">
        <f t="shared" si="96"/>
        <v>0</v>
      </c>
    </row>
    <row r="121" spans="1:41" x14ac:dyDescent="0.2">
      <c r="A121" s="119" t="s">
        <v>240</v>
      </c>
      <c r="B121" s="148">
        <v>10.73</v>
      </c>
      <c r="C121" s="150">
        <v>4135</v>
      </c>
      <c r="D121" s="150"/>
      <c r="E121" s="148"/>
      <c r="F121" s="148"/>
      <c r="G121" s="148"/>
      <c r="H121" s="148"/>
      <c r="I121" s="148"/>
      <c r="J121" s="148"/>
      <c r="K121" s="148"/>
      <c r="L121" s="148"/>
      <c r="M121" s="148"/>
      <c r="N121" s="152">
        <v>10.24</v>
      </c>
      <c r="O121" s="150">
        <v>64167.000999999997</v>
      </c>
      <c r="P121" s="150"/>
      <c r="Q121" s="148"/>
      <c r="R121" s="148"/>
      <c r="S121" s="148"/>
      <c r="T121" s="148"/>
      <c r="U121" s="150"/>
      <c r="V121" s="150"/>
      <c r="W121" s="148"/>
      <c r="X121" s="148"/>
      <c r="Y121" s="148"/>
      <c r="Z121" s="202" t="str">
        <f t="shared" si="153"/>
        <v>N.A.</v>
      </c>
      <c r="AA121" s="201">
        <f t="shared" si="154"/>
        <v>0</v>
      </c>
      <c r="AB121" s="201"/>
      <c r="AC121" s="203" t="str">
        <f t="shared" si="155"/>
        <v>N.A.</v>
      </c>
      <c r="AD121" s="201">
        <f t="shared" si="156"/>
        <v>0</v>
      </c>
      <c r="AE121" s="201"/>
      <c r="AF121" s="204" t="str">
        <f t="shared" si="157"/>
        <v>N.A.</v>
      </c>
      <c r="AG121" s="201">
        <f t="shared" si="158"/>
        <v>0</v>
      </c>
      <c r="AH121" s="201"/>
      <c r="AI121" s="204">
        <f t="shared" si="159"/>
        <v>10.269664577469701</v>
      </c>
      <c r="AJ121" s="201">
        <f t="shared" si="160"/>
        <v>68302.000999999989</v>
      </c>
      <c r="AK121" s="201"/>
      <c r="AL121" s="193">
        <f t="shared" si="93"/>
        <v>0</v>
      </c>
      <c r="AM121" s="193">
        <f t="shared" si="94"/>
        <v>0</v>
      </c>
      <c r="AN121" s="301">
        <f t="shared" si="95"/>
        <v>68302.000999999989</v>
      </c>
      <c r="AO121" s="193">
        <f t="shared" si="96"/>
        <v>0</v>
      </c>
    </row>
    <row r="122" spans="1:41" x14ac:dyDescent="0.2">
      <c r="A122" s="119" t="s">
        <v>241</v>
      </c>
      <c r="B122" s="148">
        <v>10.39</v>
      </c>
      <c r="C122" s="150">
        <v>2900</v>
      </c>
      <c r="D122" s="150"/>
      <c r="E122" s="148"/>
      <c r="F122" s="148"/>
      <c r="G122" s="148"/>
      <c r="H122" s="148"/>
      <c r="I122" s="148"/>
      <c r="J122" s="148"/>
      <c r="K122" s="148"/>
      <c r="L122" s="148"/>
      <c r="M122" s="148"/>
      <c r="N122" s="152">
        <v>10.29</v>
      </c>
      <c r="O122" s="150">
        <v>49600.998</v>
      </c>
      <c r="P122" s="150"/>
      <c r="Q122" s="148"/>
      <c r="R122" s="148"/>
      <c r="S122" s="148"/>
      <c r="T122" s="148"/>
      <c r="U122" s="150"/>
      <c r="V122" s="150"/>
      <c r="W122" s="148"/>
      <c r="X122" s="148"/>
      <c r="Y122" s="148"/>
      <c r="Z122" s="202" t="str">
        <f t="shared" si="153"/>
        <v>N.A.</v>
      </c>
      <c r="AA122" s="201">
        <f t="shared" si="154"/>
        <v>0</v>
      </c>
      <c r="AB122" s="201"/>
      <c r="AC122" s="203" t="str">
        <f t="shared" si="155"/>
        <v>N.A.</v>
      </c>
      <c r="AD122" s="201">
        <f t="shared" si="156"/>
        <v>0</v>
      </c>
      <c r="AE122" s="201"/>
      <c r="AF122" s="204" t="str">
        <f t="shared" si="157"/>
        <v>N.A.</v>
      </c>
      <c r="AG122" s="201">
        <f t="shared" si="158"/>
        <v>0</v>
      </c>
      <c r="AH122" s="201"/>
      <c r="AI122" s="204">
        <f t="shared" si="159"/>
        <v>10.295523704520818</v>
      </c>
      <c r="AJ122" s="201">
        <f t="shared" si="160"/>
        <v>52500.998</v>
      </c>
      <c r="AK122" s="201"/>
      <c r="AL122" s="193">
        <f t="shared" si="93"/>
        <v>0</v>
      </c>
      <c r="AM122" s="193">
        <f t="shared" si="94"/>
        <v>0</v>
      </c>
      <c r="AN122" s="301">
        <f t="shared" si="95"/>
        <v>52500.998</v>
      </c>
      <c r="AO122" s="193">
        <f t="shared" si="96"/>
        <v>0</v>
      </c>
    </row>
    <row r="123" spans="1:41" x14ac:dyDescent="0.2">
      <c r="A123" s="119" t="s">
        <v>242</v>
      </c>
      <c r="B123" s="148">
        <v>10.41</v>
      </c>
      <c r="C123" s="150">
        <v>5524.4</v>
      </c>
      <c r="D123" s="150"/>
      <c r="E123" s="148"/>
      <c r="F123" s="148"/>
      <c r="G123" s="148"/>
      <c r="H123" s="148"/>
      <c r="I123" s="148"/>
      <c r="J123" s="148"/>
      <c r="K123" s="148"/>
      <c r="L123" s="148"/>
      <c r="M123" s="148"/>
      <c r="N123" s="152">
        <v>10.96</v>
      </c>
      <c r="O123" s="150">
        <v>31656.271000000001</v>
      </c>
      <c r="P123" s="150"/>
      <c r="Q123" s="148"/>
      <c r="R123" s="148"/>
      <c r="S123" s="148"/>
      <c r="T123" s="148"/>
      <c r="U123" s="150"/>
      <c r="V123" s="150"/>
      <c r="W123" s="148"/>
      <c r="X123" s="148"/>
      <c r="Y123" s="148"/>
      <c r="Z123" s="202" t="str">
        <f t="shared" si="153"/>
        <v>N.A.</v>
      </c>
      <c r="AA123" s="201">
        <f t="shared" si="154"/>
        <v>0</v>
      </c>
      <c r="AB123" s="201"/>
      <c r="AC123" s="203" t="str">
        <f t="shared" si="155"/>
        <v>N.A.</v>
      </c>
      <c r="AD123" s="201">
        <f t="shared" si="156"/>
        <v>0</v>
      </c>
      <c r="AE123" s="201"/>
      <c r="AF123" s="204" t="str">
        <f t="shared" si="157"/>
        <v>N.A.</v>
      </c>
      <c r="AG123" s="201">
        <f t="shared" si="158"/>
        <v>0</v>
      </c>
      <c r="AH123" s="201"/>
      <c r="AI123" s="204">
        <f t="shared" si="159"/>
        <v>10.878279581344835</v>
      </c>
      <c r="AJ123" s="201">
        <f t="shared" si="160"/>
        <v>37180.671000000002</v>
      </c>
      <c r="AK123" s="201"/>
      <c r="AL123" s="193">
        <f t="shared" si="93"/>
        <v>0</v>
      </c>
      <c r="AM123" s="193">
        <f t="shared" si="94"/>
        <v>0</v>
      </c>
      <c r="AN123" s="301">
        <f t="shared" si="95"/>
        <v>37180.671000000002</v>
      </c>
      <c r="AO123" s="193">
        <f t="shared" si="96"/>
        <v>0</v>
      </c>
    </row>
    <row r="124" spans="1:41" x14ac:dyDescent="0.2">
      <c r="A124" s="119" t="s">
        <v>243</v>
      </c>
      <c r="B124" s="148">
        <v>10.28</v>
      </c>
      <c r="C124" s="150">
        <v>7166.348</v>
      </c>
      <c r="D124" s="150"/>
      <c r="E124" s="148"/>
      <c r="F124" s="148"/>
      <c r="G124" s="148"/>
      <c r="H124" s="148"/>
      <c r="I124" s="148"/>
      <c r="J124" s="148"/>
      <c r="K124" s="148"/>
      <c r="L124" s="148"/>
      <c r="M124" s="148"/>
      <c r="N124" s="152">
        <v>10.99</v>
      </c>
      <c r="O124" s="150">
        <v>56099.495999999999</v>
      </c>
      <c r="P124" s="150"/>
      <c r="Q124" s="148"/>
      <c r="R124" s="148"/>
      <c r="S124" s="148"/>
      <c r="T124" s="148"/>
      <c r="U124" s="150"/>
      <c r="V124" s="150"/>
      <c r="W124" s="148"/>
      <c r="X124" s="148"/>
      <c r="Y124" s="148"/>
      <c r="Z124" s="202" t="str">
        <f t="shared" ref="Z124:Z129" si="161">IF(AA124=0,"N.A.",((K124*L124)+(W124*X124))/AA124)</f>
        <v>N.A.</v>
      </c>
      <c r="AA124" s="201">
        <f t="shared" ref="AA124:AA129" si="162">+L124+X124</f>
        <v>0</v>
      </c>
      <c r="AB124" s="201"/>
      <c r="AC124" s="203" t="str">
        <f t="shared" ref="AC124:AC129" si="163">IF(AD124=0,"N.A.",((E124*F124)+(Q124*R124))/AD124)</f>
        <v>N.A.</v>
      </c>
      <c r="AD124" s="201">
        <f t="shared" ref="AD124:AD129" si="164">+F124+R124</f>
        <v>0</v>
      </c>
      <c r="AE124" s="201"/>
      <c r="AF124" s="204" t="str">
        <f t="shared" ref="AF124:AF129" si="165">IF(AG124=0,"N.A.",((H124*I124)+(T124*U124))/AG124)</f>
        <v>N.A.</v>
      </c>
      <c r="AG124" s="201">
        <f t="shared" ref="AG124:AG129" si="166">+I124+U124</f>
        <v>0</v>
      </c>
      <c r="AH124" s="201"/>
      <c r="AI124" s="204">
        <f t="shared" ref="AI124:AI129" si="167">IF(AJ124=0,"N.A.",((B124*C124)+(N124*O124))/AJ124)</f>
        <v>10.909575765400364</v>
      </c>
      <c r="AJ124" s="201">
        <f t="shared" ref="AJ124:AJ129" si="168">+C124+O124</f>
        <v>63265.843999999997</v>
      </c>
      <c r="AK124" s="201"/>
      <c r="AL124" s="193">
        <f t="shared" si="93"/>
        <v>0</v>
      </c>
      <c r="AM124" s="193">
        <f t="shared" si="94"/>
        <v>0</v>
      </c>
      <c r="AN124" s="301">
        <f t="shared" si="95"/>
        <v>63265.843999999997</v>
      </c>
      <c r="AO124" s="193">
        <f t="shared" si="96"/>
        <v>0</v>
      </c>
    </row>
    <row r="125" spans="1:41" x14ac:dyDescent="0.2">
      <c r="A125" s="119" t="s">
        <v>244</v>
      </c>
      <c r="B125" s="148"/>
      <c r="C125" s="150">
        <v>0</v>
      </c>
      <c r="D125" s="150"/>
      <c r="E125" s="148"/>
      <c r="F125" s="148"/>
      <c r="G125" s="148"/>
      <c r="H125" s="148"/>
      <c r="I125" s="148"/>
      <c r="J125" s="148"/>
      <c r="K125" s="148"/>
      <c r="L125" s="148"/>
      <c r="M125" s="148"/>
      <c r="N125" s="152">
        <v>11.14</v>
      </c>
      <c r="O125" s="150">
        <v>31265.429</v>
      </c>
      <c r="P125" s="150"/>
      <c r="Q125" s="148"/>
      <c r="R125" s="148"/>
      <c r="S125" s="148"/>
      <c r="T125" s="148"/>
      <c r="U125" s="150"/>
      <c r="V125" s="150"/>
      <c r="W125" s="148"/>
      <c r="X125" s="148"/>
      <c r="Y125" s="148"/>
      <c r="Z125" s="202" t="str">
        <f t="shared" si="161"/>
        <v>N.A.</v>
      </c>
      <c r="AA125" s="201">
        <f t="shared" si="162"/>
        <v>0</v>
      </c>
      <c r="AB125" s="201"/>
      <c r="AC125" s="203" t="str">
        <f t="shared" si="163"/>
        <v>N.A.</v>
      </c>
      <c r="AD125" s="201">
        <f t="shared" si="164"/>
        <v>0</v>
      </c>
      <c r="AE125" s="201"/>
      <c r="AF125" s="204" t="str">
        <f t="shared" si="165"/>
        <v>N.A.</v>
      </c>
      <c r="AG125" s="201">
        <f t="shared" si="166"/>
        <v>0</v>
      </c>
      <c r="AH125" s="201"/>
      <c r="AI125" s="204">
        <f t="shared" si="167"/>
        <v>11.14</v>
      </c>
      <c r="AJ125" s="201">
        <f t="shared" si="168"/>
        <v>31265.429</v>
      </c>
      <c r="AK125" s="201"/>
      <c r="AL125" s="193">
        <f t="shared" si="93"/>
        <v>0</v>
      </c>
      <c r="AM125" s="193">
        <f t="shared" si="94"/>
        <v>0</v>
      </c>
      <c r="AN125" s="301">
        <f t="shared" si="95"/>
        <v>31265.429</v>
      </c>
      <c r="AO125" s="193">
        <f t="shared" si="96"/>
        <v>0</v>
      </c>
    </row>
    <row r="126" spans="1:41" x14ac:dyDescent="0.2">
      <c r="A126" s="119" t="s">
        <v>245</v>
      </c>
      <c r="B126" s="148">
        <v>11.15</v>
      </c>
      <c r="C126" s="150">
        <v>20733.25</v>
      </c>
      <c r="D126" s="150"/>
      <c r="E126" s="148"/>
      <c r="F126" s="148"/>
      <c r="G126" s="148"/>
      <c r="H126" s="148"/>
      <c r="I126" s="148"/>
      <c r="J126" s="148"/>
      <c r="K126" s="148"/>
      <c r="L126" s="148"/>
      <c r="M126" s="148"/>
      <c r="N126" s="152">
        <v>11.16</v>
      </c>
      <c r="O126" s="150">
        <v>30847.64</v>
      </c>
      <c r="P126" s="150"/>
      <c r="Q126" s="148"/>
      <c r="R126" s="148"/>
      <c r="S126" s="148"/>
      <c r="T126" s="148"/>
      <c r="U126" s="150"/>
      <c r="V126" s="150"/>
      <c r="W126" s="148"/>
      <c r="X126" s="148"/>
      <c r="Y126" s="148"/>
      <c r="Z126" s="202" t="str">
        <f t="shared" si="161"/>
        <v>N.A.</v>
      </c>
      <c r="AA126" s="201">
        <f t="shared" si="162"/>
        <v>0</v>
      </c>
      <c r="AB126" s="201"/>
      <c r="AC126" s="203" t="str">
        <f t="shared" si="163"/>
        <v>N.A.</v>
      </c>
      <c r="AD126" s="201">
        <f t="shared" si="164"/>
        <v>0</v>
      </c>
      <c r="AE126" s="201"/>
      <c r="AF126" s="204" t="str">
        <f t="shared" si="165"/>
        <v>N.A.</v>
      </c>
      <c r="AG126" s="201">
        <f t="shared" si="166"/>
        <v>0</v>
      </c>
      <c r="AH126" s="201"/>
      <c r="AI126" s="204">
        <f t="shared" si="167"/>
        <v>11.155980439655073</v>
      </c>
      <c r="AJ126" s="201">
        <f t="shared" si="168"/>
        <v>51580.89</v>
      </c>
      <c r="AK126" s="201"/>
      <c r="AL126" s="193">
        <f t="shared" si="93"/>
        <v>0</v>
      </c>
      <c r="AM126" s="193">
        <f t="shared" si="94"/>
        <v>0</v>
      </c>
      <c r="AN126" s="301">
        <f t="shared" si="95"/>
        <v>51580.89</v>
      </c>
      <c r="AO126" s="193">
        <f t="shared" si="96"/>
        <v>0</v>
      </c>
    </row>
    <row r="127" spans="1:41" x14ac:dyDescent="0.2">
      <c r="A127" s="119" t="s">
        <v>246</v>
      </c>
      <c r="B127" s="148">
        <v>10.82</v>
      </c>
      <c r="C127" s="150">
        <v>18745.626</v>
      </c>
      <c r="D127" s="150"/>
      <c r="E127" s="148"/>
      <c r="F127" s="148"/>
      <c r="G127" s="148"/>
      <c r="H127" s="148"/>
      <c r="I127" s="148"/>
      <c r="J127" s="148"/>
      <c r="K127" s="148"/>
      <c r="L127" s="148"/>
      <c r="M127" s="148"/>
      <c r="N127" s="152">
        <v>11.71</v>
      </c>
      <c r="O127" s="150">
        <v>33763.313000000002</v>
      </c>
      <c r="P127" s="150"/>
      <c r="Q127" s="148"/>
      <c r="R127" s="148"/>
      <c r="S127" s="148"/>
      <c r="T127" s="148"/>
      <c r="U127" s="150"/>
      <c r="V127" s="150"/>
      <c r="W127" s="148"/>
      <c r="X127" s="148"/>
      <c r="Y127" s="148"/>
      <c r="Z127" s="202" t="str">
        <f t="shared" si="161"/>
        <v>N.A.</v>
      </c>
      <c r="AA127" s="201">
        <f t="shared" si="162"/>
        <v>0</v>
      </c>
      <c r="AB127" s="201"/>
      <c r="AC127" s="203" t="str">
        <f t="shared" si="163"/>
        <v>N.A.</v>
      </c>
      <c r="AD127" s="201">
        <f t="shared" si="164"/>
        <v>0</v>
      </c>
      <c r="AE127" s="201"/>
      <c r="AF127" s="204" t="str">
        <f t="shared" si="165"/>
        <v>N.A.</v>
      </c>
      <c r="AG127" s="201">
        <f t="shared" si="166"/>
        <v>0</v>
      </c>
      <c r="AH127" s="201"/>
      <c r="AI127" s="204">
        <f t="shared" si="167"/>
        <v>11.392271105496913</v>
      </c>
      <c r="AJ127" s="201">
        <f t="shared" si="168"/>
        <v>52508.938999999998</v>
      </c>
      <c r="AK127" s="201"/>
      <c r="AL127" s="193">
        <f t="shared" si="93"/>
        <v>0</v>
      </c>
      <c r="AM127" s="193">
        <f t="shared" si="94"/>
        <v>0</v>
      </c>
      <c r="AN127" s="301">
        <f t="shared" si="95"/>
        <v>52508.938999999998</v>
      </c>
      <c r="AO127" s="193">
        <f t="shared" si="96"/>
        <v>0</v>
      </c>
    </row>
    <row r="128" spans="1:41" x14ac:dyDescent="0.2">
      <c r="A128" s="119" t="s">
        <v>247</v>
      </c>
      <c r="B128" s="148">
        <v>10.76</v>
      </c>
      <c r="C128" s="150">
        <v>7996.5929999999998</v>
      </c>
      <c r="D128" s="150"/>
      <c r="E128" s="148"/>
      <c r="F128" s="148"/>
      <c r="G128" s="148"/>
      <c r="H128" s="148"/>
      <c r="I128" s="148"/>
      <c r="J128" s="148"/>
      <c r="K128" s="148"/>
      <c r="L128" s="148"/>
      <c r="M128" s="148"/>
      <c r="N128" s="152">
        <v>12.26</v>
      </c>
      <c r="O128" s="150">
        <v>46255.436999999998</v>
      </c>
      <c r="P128" s="150"/>
      <c r="Q128" s="148"/>
      <c r="R128" s="148"/>
      <c r="S128" s="148"/>
      <c r="T128" s="148"/>
      <c r="U128" s="150"/>
      <c r="V128" s="150"/>
      <c r="W128" s="148"/>
      <c r="X128" s="148"/>
      <c r="Y128" s="148"/>
      <c r="Z128" s="202" t="str">
        <f t="shared" si="161"/>
        <v>N.A.</v>
      </c>
      <c r="AA128" s="201">
        <f t="shared" si="162"/>
        <v>0</v>
      </c>
      <c r="AB128" s="201"/>
      <c r="AC128" s="203" t="str">
        <f t="shared" si="163"/>
        <v>N.A.</v>
      </c>
      <c r="AD128" s="201">
        <f t="shared" si="164"/>
        <v>0</v>
      </c>
      <c r="AE128" s="201"/>
      <c r="AF128" s="204" t="str">
        <f t="shared" si="165"/>
        <v>N.A.</v>
      </c>
      <c r="AG128" s="201">
        <f t="shared" si="166"/>
        <v>0</v>
      </c>
      <c r="AH128" s="201"/>
      <c r="AI128" s="204">
        <f t="shared" si="167"/>
        <v>12.038904319340677</v>
      </c>
      <c r="AJ128" s="201">
        <f t="shared" si="168"/>
        <v>54252.03</v>
      </c>
      <c r="AK128" s="201"/>
      <c r="AL128" s="193">
        <f t="shared" si="93"/>
        <v>0</v>
      </c>
      <c r="AM128" s="193">
        <f t="shared" si="94"/>
        <v>0</v>
      </c>
      <c r="AN128" s="301">
        <f t="shared" si="95"/>
        <v>54252.03</v>
      </c>
      <c r="AO128" s="193">
        <f t="shared" si="96"/>
        <v>0</v>
      </c>
    </row>
    <row r="129" spans="1:41" x14ac:dyDescent="0.2">
      <c r="A129" s="119" t="s">
        <v>248</v>
      </c>
      <c r="B129" s="148">
        <v>11.64</v>
      </c>
      <c r="C129" s="150">
        <v>21599.577000000001</v>
      </c>
      <c r="D129" s="150"/>
      <c r="E129" s="148"/>
      <c r="F129" s="148"/>
      <c r="G129" s="148"/>
      <c r="H129" s="148"/>
      <c r="I129" s="148"/>
      <c r="J129" s="148"/>
      <c r="K129" s="148"/>
      <c r="L129" s="148"/>
      <c r="M129" s="148"/>
      <c r="N129" s="152">
        <v>12.09</v>
      </c>
      <c r="O129" s="150">
        <v>43165.784</v>
      </c>
      <c r="P129" s="150"/>
      <c r="Q129" s="148"/>
      <c r="R129" s="148"/>
      <c r="S129" s="148"/>
      <c r="T129" s="148"/>
      <c r="U129" s="150"/>
      <c r="V129" s="150"/>
      <c r="W129" s="148"/>
      <c r="X129" s="148"/>
      <c r="Y129" s="148"/>
      <c r="Z129" s="202" t="str">
        <f t="shared" si="161"/>
        <v>N.A.</v>
      </c>
      <c r="AA129" s="201">
        <f t="shared" si="162"/>
        <v>0</v>
      </c>
      <c r="AB129" s="201"/>
      <c r="AC129" s="203" t="str">
        <f t="shared" si="163"/>
        <v>N.A.</v>
      </c>
      <c r="AD129" s="201">
        <f t="shared" si="164"/>
        <v>0</v>
      </c>
      <c r="AE129" s="201"/>
      <c r="AF129" s="204" t="str">
        <f t="shared" si="165"/>
        <v>N.A.</v>
      </c>
      <c r="AG129" s="201">
        <f t="shared" si="166"/>
        <v>0</v>
      </c>
      <c r="AH129" s="201"/>
      <c r="AI129" s="204">
        <f t="shared" si="167"/>
        <v>11.939922713315841</v>
      </c>
      <c r="AJ129" s="201">
        <f t="shared" si="168"/>
        <v>64765.361000000004</v>
      </c>
      <c r="AK129" s="201"/>
      <c r="AL129" s="193">
        <f t="shared" si="93"/>
        <v>0</v>
      </c>
      <c r="AM129" s="193">
        <f t="shared" si="94"/>
        <v>0</v>
      </c>
      <c r="AN129" s="301">
        <f t="shared" si="95"/>
        <v>64765.361000000004</v>
      </c>
      <c r="AO129" s="193">
        <f t="shared" si="96"/>
        <v>0</v>
      </c>
    </row>
    <row r="130" spans="1:41" x14ac:dyDescent="0.2">
      <c r="A130" s="119" t="s">
        <v>249</v>
      </c>
      <c r="B130" s="148">
        <v>11.74</v>
      </c>
      <c r="C130" s="150">
        <v>27501.17</v>
      </c>
      <c r="D130" s="150"/>
      <c r="E130" s="148"/>
      <c r="F130" s="148"/>
      <c r="G130" s="148"/>
      <c r="H130" s="148"/>
      <c r="I130" s="148"/>
      <c r="J130" s="148"/>
      <c r="K130" s="148"/>
      <c r="L130" s="148"/>
      <c r="M130" s="148"/>
      <c r="N130" s="152">
        <v>12.09</v>
      </c>
      <c r="O130" s="150">
        <v>44680.000999999997</v>
      </c>
      <c r="P130" s="150"/>
      <c r="Q130" s="148"/>
      <c r="R130" s="148"/>
      <c r="S130" s="148"/>
      <c r="T130" s="148"/>
      <c r="U130" s="150"/>
      <c r="V130" s="150"/>
      <c r="W130" s="148"/>
      <c r="X130" s="148"/>
      <c r="Y130" s="148"/>
      <c r="Z130" s="202" t="str">
        <f t="shared" ref="Z130:Z136" si="169">IF(AA130=0,"N.A.",((K130*L130)+(W130*X130))/AA130)</f>
        <v>N.A.</v>
      </c>
      <c r="AA130" s="201">
        <f t="shared" ref="AA130:AA136" si="170">+L130+X130</f>
        <v>0</v>
      </c>
      <c r="AB130" s="201"/>
      <c r="AC130" s="203" t="str">
        <f t="shared" ref="AC130:AC136" si="171">IF(AD130=0,"N.A.",((E130*F130)+(Q130*R130))/AD130)</f>
        <v>N.A.</v>
      </c>
      <c r="AD130" s="201">
        <f t="shared" ref="AD130:AD136" si="172">+F130+R130</f>
        <v>0</v>
      </c>
      <c r="AE130" s="201"/>
      <c r="AF130" s="204" t="str">
        <f t="shared" ref="AF130:AF136" si="173">IF(AG130=0,"N.A.",((H130*I130)+(T130*U130))/AG130)</f>
        <v>N.A.</v>
      </c>
      <c r="AG130" s="201">
        <f t="shared" ref="AG130:AG136" si="174">+I130+U130</f>
        <v>0</v>
      </c>
      <c r="AH130" s="201"/>
      <c r="AI130" s="204">
        <f t="shared" ref="AI130:AI136" si="175">IF(AJ130=0,"N.A.",((B130*C130)+(N130*O130))/AJ130)</f>
        <v>11.956649302489149</v>
      </c>
      <c r="AJ130" s="201">
        <f t="shared" ref="AJ130:AJ136" si="176">+C130+O130</f>
        <v>72181.171000000002</v>
      </c>
      <c r="AK130" s="201"/>
      <c r="AL130" s="193">
        <f t="shared" si="93"/>
        <v>0</v>
      </c>
      <c r="AM130" s="193">
        <f t="shared" si="94"/>
        <v>0</v>
      </c>
      <c r="AN130" s="301">
        <f t="shared" si="95"/>
        <v>72181.171000000002</v>
      </c>
      <c r="AO130" s="193">
        <f t="shared" si="96"/>
        <v>0</v>
      </c>
    </row>
    <row r="131" spans="1:41" x14ac:dyDescent="0.2">
      <c r="A131" s="119" t="s">
        <v>250</v>
      </c>
      <c r="B131" s="148">
        <v>12.21</v>
      </c>
      <c r="C131" s="150">
        <v>16390.812999999998</v>
      </c>
      <c r="D131" s="150"/>
      <c r="E131" s="148"/>
      <c r="F131" s="148"/>
      <c r="G131" s="148"/>
      <c r="H131" s="148"/>
      <c r="I131" s="148"/>
      <c r="J131" s="148"/>
      <c r="K131" s="148"/>
      <c r="L131" s="148"/>
      <c r="M131" s="148"/>
      <c r="N131" s="152">
        <v>12.23</v>
      </c>
      <c r="O131" s="150">
        <v>32173.66</v>
      </c>
      <c r="P131" s="150"/>
      <c r="Q131" s="148"/>
      <c r="R131" s="148"/>
      <c r="S131" s="148"/>
      <c r="T131" s="148"/>
      <c r="U131" s="150"/>
      <c r="V131" s="150"/>
      <c r="W131" s="148"/>
      <c r="X131" s="148"/>
      <c r="Y131" s="148"/>
      <c r="Z131" s="202" t="str">
        <f t="shared" si="169"/>
        <v>N.A.</v>
      </c>
      <c r="AA131" s="201">
        <f t="shared" si="170"/>
        <v>0</v>
      </c>
      <c r="AB131" s="201"/>
      <c r="AC131" s="203" t="str">
        <f t="shared" si="171"/>
        <v>N.A.</v>
      </c>
      <c r="AD131" s="201">
        <f t="shared" si="172"/>
        <v>0</v>
      </c>
      <c r="AE131" s="201"/>
      <c r="AF131" s="204" t="str">
        <f t="shared" si="173"/>
        <v>N.A.</v>
      </c>
      <c r="AG131" s="201">
        <f t="shared" si="174"/>
        <v>0</v>
      </c>
      <c r="AH131" s="201"/>
      <c r="AI131" s="204">
        <f t="shared" si="175"/>
        <v>12.22324987506814</v>
      </c>
      <c r="AJ131" s="201">
        <f t="shared" si="176"/>
        <v>48564.472999999998</v>
      </c>
      <c r="AK131" s="201"/>
      <c r="AL131" s="193">
        <f t="shared" si="93"/>
        <v>0</v>
      </c>
      <c r="AM131" s="193">
        <f t="shared" si="94"/>
        <v>0</v>
      </c>
      <c r="AN131" s="301">
        <f t="shared" si="95"/>
        <v>48564.472999999998</v>
      </c>
      <c r="AO131" s="193">
        <f t="shared" si="96"/>
        <v>0</v>
      </c>
    </row>
    <row r="132" spans="1:41" x14ac:dyDescent="0.2">
      <c r="A132" s="119" t="s">
        <v>251</v>
      </c>
      <c r="B132" s="148">
        <v>11.64</v>
      </c>
      <c r="C132" s="150">
        <v>30295.859</v>
      </c>
      <c r="D132" s="150"/>
      <c r="E132" s="148"/>
      <c r="F132" s="148"/>
      <c r="G132" s="148"/>
      <c r="H132" s="148"/>
      <c r="I132" s="148"/>
      <c r="J132" s="148"/>
      <c r="K132" s="148"/>
      <c r="L132" s="148"/>
      <c r="M132" s="148"/>
      <c r="N132" s="152">
        <v>12.25</v>
      </c>
      <c r="O132" s="150">
        <v>44932.324999999997</v>
      </c>
      <c r="P132" s="150"/>
      <c r="Q132" s="148"/>
      <c r="R132" s="148"/>
      <c r="S132" s="148"/>
      <c r="T132" s="148"/>
      <c r="U132" s="150"/>
      <c r="V132" s="150"/>
      <c r="W132" s="148"/>
      <c r="X132" s="148"/>
      <c r="Y132" s="148"/>
      <c r="Z132" s="202" t="str">
        <f t="shared" si="169"/>
        <v>N.A.</v>
      </c>
      <c r="AA132" s="201">
        <f t="shared" si="170"/>
        <v>0</v>
      </c>
      <c r="AB132" s="201"/>
      <c r="AC132" s="203" t="str">
        <f t="shared" si="171"/>
        <v>N.A.</v>
      </c>
      <c r="AD132" s="201">
        <f t="shared" si="172"/>
        <v>0</v>
      </c>
      <c r="AE132" s="201"/>
      <c r="AF132" s="204" t="str">
        <f t="shared" si="173"/>
        <v>N.A.</v>
      </c>
      <c r="AG132" s="201">
        <f t="shared" si="174"/>
        <v>0</v>
      </c>
      <c r="AH132" s="201"/>
      <c r="AI132" s="204">
        <f t="shared" si="175"/>
        <v>12.004341085915353</v>
      </c>
      <c r="AJ132" s="201">
        <f t="shared" si="176"/>
        <v>75228.183999999994</v>
      </c>
      <c r="AK132" s="201"/>
      <c r="AL132" s="193">
        <f t="shared" si="93"/>
        <v>0</v>
      </c>
      <c r="AM132" s="193">
        <f t="shared" si="94"/>
        <v>0</v>
      </c>
      <c r="AN132" s="301">
        <f t="shared" si="95"/>
        <v>75228.183999999994</v>
      </c>
      <c r="AO132" s="193">
        <f t="shared" si="96"/>
        <v>0</v>
      </c>
    </row>
    <row r="133" spans="1:41" x14ac:dyDescent="0.2">
      <c r="A133" s="119" t="s">
        <v>253</v>
      </c>
      <c r="B133" s="148">
        <v>11.91</v>
      </c>
      <c r="C133" s="150">
        <v>27251.339</v>
      </c>
      <c r="D133" s="150"/>
      <c r="E133" s="148"/>
      <c r="F133" s="148"/>
      <c r="G133" s="148"/>
      <c r="H133" s="148"/>
      <c r="I133" s="148"/>
      <c r="J133" s="148"/>
      <c r="K133" s="148"/>
      <c r="L133" s="148"/>
      <c r="M133" s="148"/>
      <c r="N133" s="152">
        <v>12.13</v>
      </c>
      <c r="O133" s="150">
        <v>37527</v>
      </c>
      <c r="P133" s="150"/>
      <c r="Q133" s="148"/>
      <c r="R133" s="148"/>
      <c r="S133" s="148"/>
      <c r="T133" s="148"/>
      <c r="U133" s="150"/>
      <c r="V133" s="150"/>
      <c r="W133" s="148"/>
      <c r="X133" s="148"/>
      <c r="Y133" s="148"/>
      <c r="Z133" s="202" t="str">
        <f t="shared" si="169"/>
        <v>N.A.</v>
      </c>
      <c r="AA133" s="201">
        <f t="shared" si="170"/>
        <v>0</v>
      </c>
      <c r="AB133" s="201"/>
      <c r="AC133" s="203" t="str">
        <f t="shared" si="171"/>
        <v>N.A.</v>
      </c>
      <c r="AD133" s="201">
        <f t="shared" si="172"/>
        <v>0</v>
      </c>
      <c r="AE133" s="201"/>
      <c r="AF133" s="204" t="str">
        <f t="shared" si="173"/>
        <v>N.A.</v>
      </c>
      <c r="AG133" s="201">
        <f t="shared" si="174"/>
        <v>0</v>
      </c>
      <c r="AH133" s="201"/>
      <c r="AI133" s="204">
        <f t="shared" si="175"/>
        <v>12.037449084484861</v>
      </c>
      <c r="AJ133" s="201">
        <f t="shared" si="176"/>
        <v>64778.339</v>
      </c>
      <c r="AK133" s="201"/>
      <c r="AL133" s="193">
        <f t="shared" si="93"/>
        <v>0</v>
      </c>
      <c r="AM133" s="193">
        <f t="shared" si="94"/>
        <v>0</v>
      </c>
      <c r="AN133" s="301">
        <f t="shared" si="95"/>
        <v>64778.339</v>
      </c>
      <c r="AO133" s="193">
        <f t="shared" si="96"/>
        <v>0</v>
      </c>
    </row>
    <row r="134" spans="1:41" x14ac:dyDescent="0.2">
      <c r="A134" s="119" t="s">
        <v>255</v>
      </c>
      <c r="B134" s="148">
        <v>11.88</v>
      </c>
      <c r="C134" s="150">
        <v>32805.286</v>
      </c>
      <c r="D134" s="150"/>
      <c r="E134" s="148"/>
      <c r="F134" s="148"/>
      <c r="G134" s="148"/>
      <c r="H134" s="148"/>
      <c r="I134" s="148"/>
      <c r="J134" s="148"/>
      <c r="K134" s="148"/>
      <c r="L134" s="148"/>
      <c r="M134" s="148"/>
      <c r="N134" s="152">
        <v>12.15</v>
      </c>
      <c r="O134" s="150">
        <v>52238.879000000001</v>
      </c>
      <c r="P134" s="150"/>
      <c r="Q134" s="148"/>
      <c r="R134" s="148"/>
      <c r="S134" s="148"/>
      <c r="T134" s="148"/>
      <c r="U134" s="150"/>
      <c r="V134" s="150"/>
      <c r="W134" s="148"/>
      <c r="X134" s="148"/>
      <c r="Y134" s="148"/>
      <c r="Z134" s="202" t="str">
        <f t="shared" si="169"/>
        <v>N.A.</v>
      </c>
      <c r="AA134" s="201">
        <f t="shared" si="170"/>
        <v>0</v>
      </c>
      <c r="AB134" s="201"/>
      <c r="AC134" s="203" t="str">
        <f t="shared" si="171"/>
        <v>N.A.</v>
      </c>
      <c r="AD134" s="201">
        <f t="shared" si="172"/>
        <v>0</v>
      </c>
      <c r="AE134" s="201"/>
      <c r="AF134" s="204" t="str">
        <f t="shared" si="173"/>
        <v>N.A.</v>
      </c>
      <c r="AG134" s="201">
        <f t="shared" si="174"/>
        <v>0</v>
      </c>
      <c r="AH134" s="201"/>
      <c r="AI134" s="204">
        <f t="shared" si="175"/>
        <v>12.045849089470158</v>
      </c>
      <c r="AJ134" s="201">
        <f t="shared" si="176"/>
        <v>85044.165000000008</v>
      </c>
      <c r="AK134" s="201"/>
      <c r="AL134" s="193">
        <f t="shared" si="93"/>
        <v>0</v>
      </c>
      <c r="AM134" s="193">
        <f t="shared" si="94"/>
        <v>0</v>
      </c>
      <c r="AN134" s="301">
        <f t="shared" si="95"/>
        <v>85044.165000000008</v>
      </c>
      <c r="AO134" s="193">
        <f t="shared" si="96"/>
        <v>0</v>
      </c>
    </row>
    <row r="135" spans="1:41" x14ac:dyDescent="0.2">
      <c r="A135" s="119" t="s">
        <v>256</v>
      </c>
      <c r="B135" s="148">
        <v>12.33</v>
      </c>
      <c r="C135" s="150">
        <v>39216.832999999999</v>
      </c>
      <c r="D135" s="150"/>
      <c r="E135" s="148"/>
      <c r="F135" s="148"/>
      <c r="G135" s="148"/>
      <c r="H135" s="148"/>
      <c r="I135" s="148"/>
      <c r="J135" s="148"/>
      <c r="K135" s="148"/>
      <c r="L135" s="148"/>
      <c r="M135" s="148"/>
      <c r="N135" s="152">
        <v>12.16</v>
      </c>
      <c r="O135" s="150">
        <v>44577.267999999996</v>
      </c>
      <c r="P135" s="150"/>
      <c r="Q135" s="148"/>
      <c r="R135" s="148"/>
      <c r="S135" s="148"/>
      <c r="T135" s="148"/>
      <c r="U135" s="150"/>
      <c r="V135" s="150"/>
      <c r="W135" s="148"/>
      <c r="X135" s="148"/>
      <c r="Y135" s="148"/>
      <c r="Z135" s="202" t="str">
        <f t="shared" si="169"/>
        <v>N.A.</v>
      </c>
      <c r="AA135" s="201">
        <f t="shared" si="170"/>
        <v>0</v>
      </c>
      <c r="AB135" s="201"/>
      <c r="AC135" s="203" t="str">
        <f t="shared" si="171"/>
        <v>N.A.</v>
      </c>
      <c r="AD135" s="201">
        <f t="shared" si="172"/>
        <v>0</v>
      </c>
      <c r="AE135" s="201"/>
      <c r="AF135" s="204" t="str">
        <f t="shared" si="173"/>
        <v>N.A.</v>
      </c>
      <c r="AG135" s="201">
        <f t="shared" si="174"/>
        <v>0</v>
      </c>
      <c r="AH135" s="201"/>
      <c r="AI135" s="204">
        <f t="shared" si="175"/>
        <v>12.239562421822511</v>
      </c>
      <c r="AJ135" s="201">
        <f t="shared" si="176"/>
        <v>83794.100999999995</v>
      </c>
      <c r="AK135" s="201"/>
      <c r="AL135" s="193">
        <f t="shared" si="93"/>
        <v>0</v>
      </c>
      <c r="AM135" s="193">
        <f t="shared" si="94"/>
        <v>0</v>
      </c>
      <c r="AN135" s="301">
        <f t="shared" si="95"/>
        <v>83794.100999999995</v>
      </c>
      <c r="AO135" s="193">
        <f t="shared" si="96"/>
        <v>0</v>
      </c>
    </row>
    <row r="136" spans="1:41" x14ac:dyDescent="0.2">
      <c r="A136" s="119" t="s">
        <v>257</v>
      </c>
      <c r="B136" s="148">
        <v>12.14</v>
      </c>
      <c r="C136" s="150">
        <v>37707.83</v>
      </c>
      <c r="D136" s="150"/>
      <c r="E136" s="148"/>
      <c r="F136" s="148"/>
      <c r="G136" s="148"/>
      <c r="H136" s="148"/>
      <c r="I136" s="148"/>
      <c r="J136" s="148"/>
      <c r="K136" s="148"/>
      <c r="L136" s="148"/>
      <c r="M136" s="148"/>
      <c r="N136" s="152">
        <v>12.02</v>
      </c>
      <c r="O136" s="150">
        <v>58408.169000000002</v>
      </c>
      <c r="P136" s="150"/>
      <c r="Q136" s="148"/>
      <c r="R136" s="148"/>
      <c r="S136" s="148"/>
      <c r="T136" s="148"/>
      <c r="U136" s="150"/>
      <c r="V136" s="150"/>
      <c r="W136" s="148"/>
      <c r="X136" s="148"/>
      <c r="Y136" s="148"/>
      <c r="Z136" s="202" t="str">
        <f t="shared" si="169"/>
        <v>N.A.</v>
      </c>
      <c r="AA136" s="201">
        <f t="shared" si="170"/>
        <v>0</v>
      </c>
      <c r="AB136" s="201"/>
      <c r="AC136" s="203" t="str">
        <f t="shared" si="171"/>
        <v>N.A.</v>
      </c>
      <c r="AD136" s="201">
        <f t="shared" si="172"/>
        <v>0</v>
      </c>
      <c r="AE136" s="201"/>
      <c r="AF136" s="204" t="str">
        <f t="shared" si="173"/>
        <v>N.A.</v>
      </c>
      <c r="AG136" s="201">
        <f t="shared" si="174"/>
        <v>0</v>
      </c>
      <c r="AH136" s="201"/>
      <c r="AI136" s="204">
        <f t="shared" si="175"/>
        <v>12.067077902191912</v>
      </c>
      <c r="AJ136" s="201">
        <f t="shared" si="176"/>
        <v>96115.999000000011</v>
      </c>
      <c r="AK136" s="201"/>
      <c r="AL136" s="193">
        <f t="shared" ref="AL136:AL174" si="177">+AA136+AG136</f>
        <v>0</v>
      </c>
      <c r="AM136" s="193">
        <f t="shared" ref="AM136:AM174" si="178">+AB136+AH136</f>
        <v>0</v>
      </c>
      <c r="AN136" s="301">
        <f t="shared" ref="AN136:AN174" si="179">+AD136+AJ136</f>
        <v>96115.999000000011</v>
      </c>
      <c r="AO136" s="193">
        <f t="shared" ref="AO136:AO174" si="180">+AE136+AK136</f>
        <v>0</v>
      </c>
    </row>
    <row r="137" spans="1:41" x14ac:dyDescent="0.2">
      <c r="A137" s="119" t="s">
        <v>258</v>
      </c>
      <c r="B137" s="148">
        <v>12.47</v>
      </c>
      <c r="C137" s="150">
        <v>28958.185000000001</v>
      </c>
      <c r="D137" s="150"/>
      <c r="E137" s="148"/>
      <c r="F137" s="148"/>
      <c r="G137" s="148"/>
      <c r="H137" s="148"/>
      <c r="I137" s="148"/>
      <c r="J137" s="148"/>
      <c r="K137" s="148"/>
      <c r="L137" s="148"/>
      <c r="M137" s="148"/>
      <c r="N137" s="152">
        <v>11.9</v>
      </c>
      <c r="O137" s="150">
        <v>26952.766</v>
      </c>
      <c r="P137" s="150"/>
      <c r="Q137" s="148"/>
      <c r="R137" s="148"/>
      <c r="S137" s="148"/>
      <c r="T137" s="148"/>
      <c r="U137" s="150"/>
      <c r="V137" s="150"/>
      <c r="W137" s="148"/>
      <c r="X137" s="148"/>
      <c r="Y137" s="148"/>
      <c r="Z137" s="202" t="str">
        <f t="shared" ref="Z137:Z142" si="181">IF(AA137=0,"N.A.",((K137*L137)+(W137*X137))/AA137)</f>
        <v>N.A.</v>
      </c>
      <c r="AA137" s="201">
        <f t="shared" ref="AA137:AA142" si="182">+L137+X137</f>
        <v>0</v>
      </c>
      <c r="AB137" s="201"/>
      <c r="AC137" s="203" t="str">
        <f t="shared" ref="AC137:AC142" si="183">IF(AD137=0,"N.A.",((E137*F137)+(Q137*R137))/AD137)</f>
        <v>N.A.</v>
      </c>
      <c r="AD137" s="201">
        <f t="shared" ref="AD137:AD142" si="184">+F137+R137</f>
        <v>0</v>
      </c>
      <c r="AE137" s="201"/>
      <c r="AF137" s="204" t="str">
        <f t="shared" ref="AF137:AF142" si="185">IF(AG137=0,"N.A.",((H137*I137)+(T137*U137))/AG137)</f>
        <v>N.A.</v>
      </c>
      <c r="AG137" s="201">
        <f t="shared" ref="AG137:AG142" si="186">+I137+U137</f>
        <v>0</v>
      </c>
      <c r="AH137" s="201"/>
      <c r="AI137" s="204">
        <f t="shared" ref="AI137:AI142" si="187">IF(AJ137=0,"N.A.",((B137*C137)+(N137*O137))/AJ137)</f>
        <v>12.195222405535544</v>
      </c>
      <c r="AJ137" s="201">
        <f t="shared" ref="AJ137:AJ142" si="188">+C137+O137</f>
        <v>55910.951000000001</v>
      </c>
      <c r="AK137" s="201"/>
      <c r="AL137" s="193">
        <f t="shared" si="177"/>
        <v>0</v>
      </c>
      <c r="AM137" s="193">
        <f t="shared" si="178"/>
        <v>0</v>
      </c>
      <c r="AN137" s="301">
        <f t="shared" si="179"/>
        <v>55910.951000000001</v>
      </c>
      <c r="AO137" s="193">
        <f t="shared" si="180"/>
        <v>0</v>
      </c>
    </row>
    <row r="138" spans="1:41" x14ac:dyDescent="0.2">
      <c r="A138" s="119" t="s">
        <v>261</v>
      </c>
      <c r="B138" s="185">
        <v>12.52648304960573</v>
      </c>
      <c r="C138" s="150">
        <v>33760.714110000001</v>
      </c>
      <c r="D138" s="150"/>
      <c r="E138" s="148"/>
      <c r="F138" s="148"/>
      <c r="G138" s="148"/>
      <c r="H138" s="148"/>
      <c r="I138" s="148"/>
      <c r="J138" s="148"/>
      <c r="K138" s="148"/>
      <c r="L138" s="148"/>
      <c r="M138" s="148"/>
      <c r="N138" s="152">
        <v>12.312393278265429</v>
      </c>
      <c r="O138" s="150">
        <v>43749.271120000005</v>
      </c>
      <c r="P138" s="150"/>
      <c r="Q138" s="148"/>
      <c r="R138" s="148"/>
      <c r="S138" s="148"/>
      <c r="T138" s="148"/>
      <c r="U138" s="150"/>
      <c r="V138" s="150"/>
      <c r="W138" s="148"/>
      <c r="X138" s="148"/>
      <c r="Y138" s="148"/>
      <c r="Z138" s="202" t="str">
        <f t="shared" si="181"/>
        <v>N.A.</v>
      </c>
      <c r="AA138" s="201">
        <f t="shared" si="182"/>
        <v>0</v>
      </c>
      <c r="AB138" s="201"/>
      <c r="AC138" s="203" t="str">
        <f t="shared" si="183"/>
        <v>N.A.</v>
      </c>
      <c r="AD138" s="201">
        <f t="shared" si="184"/>
        <v>0</v>
      </c>
      <c r="AE138" s="201"/>
      <c r="AF138" s="204" t="str">
        <f t="shared" si="185"/>
        <v>N.A.</v>
      </c>
      <c r="AG138" s="201">
        <f t="shared" si="186"/>
        <v>0</v>
      </c>
      <c r="AH138" s="201"/>
      <c r="AI138" s="204">
        <f t="shared" si="187"/>
        <v>12.405643503286729</v>
      </c>
      <c r="AJ138" s="201">
        <f t="shared" si="188"/>
        <v>77509.985230000006</v>
      </c>
      <c r="AK138" s="201"/>
      <c r="AL138" s="193">
        <f t="shared" si="177"/>
        <v>0</v>
      </c>
      <c r="AM138" s="193">
        <f t="shared" si="178"/>
        <v>0</v>
      </c>
      <c r="AN138" s="301">
        <f t="shared" si="179"/>
        <v>77509.985230000006</v>
      </c>
      <c r="AO138" s="193">
        <f t="shared" si="180"/>
        <v>0</v>
      </c>
    </row>
    <row r="139" spans="1:41" x14ac:dyDescent="0.2">
      <c r="A139" s="119" t="s">
        <v>262</v>
      </c>
      <c r="B139" s="185">
        <v>12.7</v>
      </c>
      <c r="C139" s="150">
        <v>40855.544000000002</v>
      </c>
      <c r="D139" s="150"/>
      <c r="E139" s="148"/>
      <c r="F139" s="148"/>
      <c r="G139" s="148"/>
      <c r="H139" s="148"/>
      <c r="I139" s="148"/>
      <c r="J139" s="148"/>
      <c r="K139" s="148"/>
      <c r="L139" s="148"/>
      <c r="M139" s="148"/>
      <c r="N139" s="152">
        <v>12.2</v>
      </c>
      <c r="O139" s="150">
        <v>67485.91</v>
      </c>
      <c r="P139" s="150"/>
      <c r="Q139" s="148"/>
      <c r="R139" s="148"/>
      <c r="S139" s="148"/>
      <c r="T139" s="148"/>
      <c r="U139" s="150"/>
      <c r="V139" s="150"/>
      <c r="W139" s="148"/>
      <c r="X139" s="148"/>
      <c r="Y139" s="148"/>
      <c r="Z139" s="202" t="str">
        <f t="shared" si="181"/>
        <v>N.A.</v>
      </c>
      <c r="AA139" s="201">
        <f t="shared" si="182"/>
        <v>0</v>
      </c>
      <c r="AB139" s="201"/>
      <c r="AC139" s="203" t="str">
        <f t="shared" si="183"/>
        <v>N.A.</v>
      </c>
      <c r="AD139" s="201">
        <f t="shared" si="184"/>
        <v>0</v>
      </c>
      <c r="AE139" s="201"/>
      <c r="AF139" s="204" t="str">
        <f t="shared" si="185"/>
        <v>N.A.</v>
      </c>
      <c r="AG139" s="201">
        <f t="shared" si="186"/>
        <v>0</v>
      </c>
      <c r="AH139" s="201"/>
      <c r="AI139" s="204">
        <f t="shared" si="187"/>
        <v>12.388549915529099</v>
      </c>
      <c r="AJ139" s="201">
        <f t="shared" si="188"/>
        <v>108341.454</v>
      </c>
      <c r="AK139" s="201"/>
      <c r="AL139" s="193">
        <f t="shared" si="177"/>
        <v>0</v>
      </c>
      <c r="AM139" s="193">
        <f t="shared" si="178"/>
        <v>0</v>
      </c>
      <c r="AN139" s="301">
        <f t="shared" si="179"/>
        <v>108341.454</v>
      </c>
      <c r="AO139" s="193">
        <f t="shared" si="180"/>
        <v>0</v>
      </c>
    </row>
    <row r="140" spans="1:41" x14ac:dyDescent="0.2">
      <c r="A140" s="119" t="s">
        <v>263</v>
      </c>
      <c r="B140" s="185">
        <v>12.14</v>
      </c>
      <c r="C140" s="150">
        <v>32119.672999999999</v>
      </c>
      <c r="D140" s="150"/>
      <c r="E140" s="148"/>
      <c r="F140" s="148"/>
      <c r="G140" s="148"/>
      <c r="H140" s="148"/>
      <c r="I140" s="148"/>
      <c r="J140" s="148"/>
      <c r="K140" s="148"/>
      <c r="L140" s="148"/>
      <c r="M140" s="148"/>
      <c r="N140" s="152">
        <v>12.18</v>
      </c>
      <c r="O140" s="150">
        <v>46965.254000000001</v>
      </c>
      <c r="P140" s="150"/>
      <c r="Q140" s="148"/>
      <c r="R140" s="148"/>
      <c r="S140" s="148"/>
      <c r="T140" s="148"/>
      <c r="U140" s="150"/>
      <c r="V140" s="150"/>
      <c r="W140" s="148"/>
      <c r="X140" s="148"/>
      <c r="Y140" s="148"/>
      <c r="Z140" s="202" t="str">
        <f t="shared" si="181"/>
        <v>N.A.</v>
      </c>
      <c r="AA140" s="201">
        <f t="shared" si="182"/>
        <v>0</v>
      </c>
      <c r="AB140" s="201"/>
      <c r="AC140" s="203" t="str">
        <f t="shared" si="183"/>
        <v>N.A.</v>
      </c>
      <c r="AD140" s="201">
        <f t="shared" si="184"/>
        <v>0</v>
      </c>
      <c r="AE140" s="201"/>
      <c r="AF140" s="204" t="str">
        <f t="shared" si="185"/>
        <v>N.A.</v>
      </c>
      <c r="AG140" s="201">
        <f t="shared" si="186"/>
        <v>0</v>
      </c>
      <c r="AH140" s="201"/>
      <c r="AI140" s="204">
        <f t="shared" si="187"/>
        <v>12.163754338927316</v>
      </c>
      <c r="AJ140" s="201">
        <f t="shared" si="188"/>
        <v>79084.926999999996</v>
      </c>
      <c r="AK140" s="201"/>
      <c r="AL140" s="193">
        <f t="shared" si="177"/>
        <v>0</v>
      </c>
      <c r="AM140" s="193">
        <f t="shared" si="178"/>
        <v>0</v>
      </c>
      <c r="AN140" s="301">
        <f t="shared" si="179"/>
        <v>79084.926999999996</v>
      </c>
      <c r="AO140" s="193">
        <f t="shared" si="180"/>
        <v>0</v>
      </c>
    </row>
    <row r="141" spans="1:41" x14ac:dyDescent="0.2">
      <c r="A141" s="119" t="s">
        <v>264</v>
      </c>
      <c r="B141" s="185">
        <v>12.39</v>
      </c>
      <c r="C141" s="150">
        <v>51159.341999999997</v>
      </c>
      <c r="D141" s="150"/>
      <c r="E141" s="148"/>
      <c r="F141" s="148"/>
      <c r="G141" s="148"/>
      <c r="H141" s="148"/>
      <c r="I141" s="148"/>
      <c r="J141" s="148"/>
      <c r="K141" s="148"/>
      <c r="L141" s="148"/>
      <c r="M141" s="148"/>
      <c r="N141" s="152">
        <v>11.95</v>
      </c>
      <c r="O141" s="150">
        <v>56211.277999999998</v>
      </c>
      <c r="P141" s="150"/>
      <c r="Q141" s="148"/>
      <c r="R141" s="148"/>
      <c r="S141" s="148"/>
      <c r="T141" s="148"/>
      <c r="U141" s="150"/>
      <c r="V141" s="150"/>
      <c r="W141" s="148"/>
      <c r="X141" s="148"/>
      <c r="Y141" s="148"/>
      <c r="Z141" s="202" t="str">
        <f t="shared" si="181"/>
        <v>N.A.</v>
      </c>
      <c r="AA141" s="201">
        <f t="shared" si="182"/>
        <v>0</v>
      </c>
      <c r="AB141" s="201"/>
      <c r="AC141" s="203" t="str">
        <f t="shared" si="183"/>
        <v>N.A.</v>
      </c>
      <c r="AD141" s="201">
        <f t="shared" si="184"/>
        <v>0</v>
      </c>
      <c r="AE141" s="201"/>
      <c r="AF141" s="204" t="str">
        <f t="shared" si="185"/>
        <v>N.A.</v>
      </c>
      <c r="AG141" s="201">
        <f t="shared" si="186"/>
        <v>0</v>
      </c>
      <c r="AH141" s="201"/>
      <c r="AI141" s="204">
        <f t="shared" si="187"/>
        <v>12.159648696077193</v>
      </c>
      <c r="AJ141" s="201">
        <f t="shared" si="188"/>
        <v>107370.62</v>
      </c>
      <c r="AK141" s="201"/>
      <c r="AL141" s="193">
        <f t="shared" si="177"/>
        <v>0</v>
      </c>
      <c r="AM141" s="193">
        <f t="shared" si="178"/>
        <v>0</v>
      </c>
      <c r="AN141" s="301">
        <f t="shared" si="179"/>
        <v>107370.62</v>
      </c>
      <c r="AO141" s="193">
        <f t="shared" si="180"/>
        <v>0</v>
      </c>
    </row>
    <row r="142" spans="1:41" x14ac:dyDescent="0.2">
      <c r="A142" s="119" t="s">
        <v>266</v>
      </c>
      <c r="B142" s="185">
        <v>12.42</v>
      </c>
      <c r="C142" s="150">
        <v>37403.023000000001</v>
      </c>
      <c r="D142" s="150"/>
      <c r="E142" s="148"/>
      <c r="F142" s="148"/>
      <c r="G142" s="148"/>
      <c r="H142" s="148"/>
      <c r="I142" s="148"/>
      <c r="J142" s="148"/>
      <c r="K142" s="148"/>
      <c r="L142" s="148"/>
      <c r="M142" s="148"/>
      <c r="N142" s="152">
        <v>11.98</v>
      </c>
      <c r="O142" s="150">
        <v>36359.1</v>
      </c>
      <c r="P142" s="150"/>
      <c r="Q142" s="148"/>
      <c r="R142" s="148"/>
      <c r="S142" s="148"/>
      <c r="T142" s="148"/>
      <c r="U142" s="150"/>
      <c r="V142" s="150"/>
      <c r="W142" s="148"/>
      <c r="X142" s="148"/>
      <c r="Y142" s="148"/>
      <c r="Z142" s="202" t="str">
        <f t="shared" si="181"/>
        <v>N.A.</v>
      </c>
      <c r="AA142" s="201">
        <f t="shared" si="182"/>
        <v>0</v>
      </c>
      <c r="AB142" s="201"/>
      <c r="AC142" s="203" t="str">
        <f t="shared" si="183"/>
        <v>N.A.</v>
      </c>
      <c r="AD142" s="201">
        <f t="shared" si="184"/>
        <v>0</v>
      </c>
      <c r="AE142" s="201"/>
      <c r="AF142" s="204" t="str">
        <f t="shared" si="185"/>
        <v>N.A.</v>
      </c>
      <c r="AG142" s="201">
        <f t="shared" si="186"/>
        <v>0</v>
      </c>
      <c r="AH142" s="201"/>
      <c r="AI142" s="204">
        <f t="shared" si="187"/>
        <v>12.203113563583305</v>
      </c>
      <c r="AJ142" s="201">
        <f t="shared" si="188"/>
        <v>73762.122999999992</v>
      </c>
      <c r="AK142" s="201"/>
      <c r="AL142" s="193">
        <f t="shared" si="177"/>
        <v>0</v>
      </c>
      <c r="AM142" s="193">
        <f t="shared" si="178"/>
        <v>0</v>
      </c>
      <c r="AN142" s="301">
        <f t="shared" si="179"/>
        <v>73762.122999999992</v>
      </c>
      <c r="AO142" s="193">
        <f t="shared" si="180"/>
        <v>0</v>
      </c>
    </row>
    <row r="143" spans="1:41" x14ac:dyDescent="0.2">
      <c r="A143" s="119" t="s">
        <v>267</v>
      </c>
      <c r="B143" s="185">
        <v>12.41</v>
      </c>
      <c r="C143" s="150">
        <v>50861.705999999998</v>
      </c>
      <c r="D143" s="150"/>
      <c r="E143" s="148"/>
      <c r="F143" s="148"/>
      <c r="G143" s="148"/>
      <c r="H143" s="148"/>
      <c r="I143" s="148"/>
      <c r="J143" s="148"/>
      <c r="K143" s="148"/>
      <c r="L143" s="148"/>
      <c r="M143" s="148"/>
      <c r="N143" s="152">
        <v>11.73</v>
      </c>
      <c r="O143" s="150">
        <v>37210.934999999998</v>
      </c>
      <c r="P143" s="150"/>
      <c r="Q143" s="148"/>
      <c r="R143" s="148"/>
      <c r="S143" s="148"/>
      <c r="T143" s="148"/>
      <c r="U143" s="150"/>
      <c r="V143" s="150"/>
      <c r="W143" s="148"/>
      <c r="X143" s="148"/>
      <c r="Y143" s="148"/>
      <c r="Z143" s="202" t="str">
        <f t="shared" ref="Z143:Z150" si="189">IF(AA143=0,"N.A.",((K143*L143)+(W143*X143))/AA143)</f>
        <v>N.A.</v>
      </c>
      <c r="AA143" s="201">
        <f t="shared" ref="AA143:AA150" si="190">+L143+X143</f>
        <v>0</v>
      </c>
      <c r="AB143" s="201"/>
      <c r="AC143" s="203" t="str">
        <f t="shared" ref="AC143:AC150" si="191">IF(AD143=0,"N.A.",((E143*F143)+(Q143*R143))/AD143)</f>
        <v>N.A.</v>
      </c>
      <c r="AD143" s="201">
        <f t="shared" ref="AD143:AD150" si="192">+F143+R143</f>
        <v>0</v>
      </c>
      <c r="AE143" s="201"/>
      <c r="AF143" s="204" t="str">
        <f t="shared" ref="AF143:AF150" si="193">IF(AG143=0,"N.A.",((H143*I143)+(T143*U143))/AG143)</f>
        <v>N.A.</v>
      </c>
      <c r="AG143" s="201">
        <f t="shared" ref="AG143:AG150" si="194">+I143+U143</f>
        <v>0</v>
      </c>
      <c r="AH143" s="201"/>
      <c r="AI143" s="204">
        <f t="shared" ref="AI143:AI150" si="195">IF(AJ143=0,"N.A.",((B143*C143)+(N143*O143))/AJ143)</f>
        <v>12.122698114730088</v>
      </c>
      <c r="AJ143" s="201">
        <f t="shared" ref="AJ143:AJ150" si="196">+C143+O143</f>
        <v>88072.641000000003</v>
      </c>
      <c r="AK143" s="201"/>
      <c r="AL143" s="193">
        <f t="shared" si="177"/>
        <v>0</v>
      </c>
      <c r="AM143" s="193">
        <f t="shared" si="178"/>
        <v>0</v>
      </c>
      <c r="AN143" s="301">
        <f t="shared" si="179"/>
        <v>88072.641000000003</v>
      </c>
      <c r="AO143" s="193">
        <f t="shared" si="180"/>
        <v>0</v>
      </c>
    </row>
    <row r="144" spans="1:41" x14ac:dyDescent="0.2">
      <c r="A144" s="119" t="s">
        <v>268</v>
      </c>
      <c r="B144" s="185">
        <v>12.17</v>
      </c>
      <c r="C144" s="150">
        <v>38509.845000000001</v>
      </c>
      <c r="D144" s="150"/>
      <c r="E144" s="148"/>
      <c r="F144" s="148"/>
      <c r="G144" s="148"/>
      <c r="H144" s="148"/>
      <c r="I144" s="148"/>
      <c r="J144" s="148"/>
      <c r="K144" s="148"/>
      <c r="L144" s="148"/>
      <c r="M144" s="148"/>
      <c r="N144" s="152">
        <v>11.14</v>
      </c>
      <c r="O144" s="150">
        <v>50209.949000000001</v>
      </c>
      <c r="P144" s="150"/>
      <c r="Q144" s="148"/>
      <c r="R144" s="148"/>
      <c r="S144" s="148"/>
      <c r="T144" s="148"/>
      <c r="U144" s="150"/>
      <c r="V144" s="150"/>
      <c r="W144" s="148"/>
      <c r="X144" s="148"/>
      <c r="Y144" s="148"/>
      <c r="Z144" s="202" t="str">
        <f t="shared" si="189"/>
        <v>N.A.</v>
      </c>
      <c r="AA144" s="201">
        <f t="shared" si="190"/>
        <v>0</v>
      </c>
      <c r="AB144" s="201"/>
      <c r="AC144" s="203" t="str">
        <f t="shared" si="191"/>
        <v>N.A.</v>
      </c>
      <c r="AD144" s="201">
        <f t="shared" si="192"/>
        <v>0</v>
      </c>
      <c r="AE144" s="201"/>
      <c r="AF144" s="204" t="str">
        <f t="shared" si="193"/>
        <v>N.A.</v>
      </c>
      <c r="AG144" s="201">
        <f t="shared" si="194"/>
        <v>0</v>
      </c>
      <c r="AH144" s="201"/>
      <c r="AI144" s="204">
        <f t="shared" si="195"/>
        <v>11.587083323367501</v>
      </c>
      <c r="AJ144" s="201">
        <f t="shared" si="196"/>
        <v>88719.793999999994</v>
      </c>
      <c r="AK144" s="201"/>
      <c r="AL144" s="193">
        <f t="shared" si="177"/>
        <v>0</v>
      </c>
      <c r="AM144" s="193">
        <f t="shared" si="178"/>
        <v>0</v>
      </c>
      <c r="AN144" s="301">
        <f t="shared" si="179"/>
        <v>88719.793999999994</v>
      </c>
      <c r="AO144" s="193">
        <f t="shared" si="180"/>
        <v>0</v>
      </c>
    </row>
    <row r="145" spans="1:41" x14ac:dyDescent="0.2">
      <c r="A145" s="119" t="s">
        <v>269</v>
      </c>
      <c r="B145" s="185">
        <v>12.325468756412862</v>
      </c>
      <c r="C145" s="150">
        <v>34143.299079999997</v>
      </c>
      <c r="D145" s="150"/>
      <c r="E145" s="148"/>
      <c r="F145" s="148"/>
      <c r="G145" s="148"/>
      <c r="H145" s="148"/>
      <c r="I145" s="148"/>
      <c r="J145" s="148"/>
      <c r="K145" s="148"/>
      <c r="L145" s="148"/>
      <c r="M145" s="148"/>
      <c r="N145" s="152">
        <v>10.806254388469888</v>
      </c>
      <c r="O145" s="150">
        <v>48159.054949999998</v>
      </c>
      <c r="P145" s="150"/>
      <c r="Q145" s="148"/>
      <c r="R145" s="148"/>
      <c r="S145" s="148"/>
      <c r="T145" s="148"/>
      <c r="U145" s="150"/>
      <c r="V145" s="150"/>
      <c r="W145" s="148"/>
      <c r="X145" s="148"/>
      <c r="Y145" s="148"/>
      <c r="Z145" s="202" t="str">
        <f t="shared" si="189"/>
        <v>N.A.</v>
      </c>
      <c r="AA145" s="201">
        <f t="shared" si="190"/>
        <v>0</v>
      </c>
      <c r="AB145" s="201"/>
      <c r="AC145" s="203" t="str">
        <f t="shared" si="191"/>
        <v>N.A.</v>
      </c>
      <c r="AD145" s="201">
        <f t="shared" si="192"/>
        <v>0</v>
      </c>
      <c r="AE145" s="201"/>
      <c r="AF145" s="204" t="str">
        <f t="shared" si="193"/>
        <v>N.A.</v>
      </c>
      <c r="AG145" s="201">
        <f t="shared" si="194"/>
        <v>0</v>
      </c>
      <c r="AH145" s="201"/>
      <c r="AI145" s="204">
        <f t="shared" si="195"/>
        <v>11.436503561080464</v>
      </c>
      <c r="AJ145" s="201">
        <f t="shared" si="196"/>
        <v>82302.354029999988</v>
      </c>
      <c r="AK145" s="201"/>
      <c r="AL145" s="193">
        <f t="shared" si="177"/>
        <v>0</v>
      </c>
      <c r="AM145" s="193">
        <f t="shared" si="178"/>
        <v>0</v>
      </c>
      <c r="AN145" s="301">
        <f t="shared" si="179"/>
        <v>82302.354029999988</v>
      </c>
      <c r="AO145" s="193">
        <f t="shared" si="180"/>
        <v>0</v>
      </c>
    </row>
    <row r="146" spans="1:41" x14ac:dyDescent="0.2">
      <c r="A146" s="119" t="s">
        <v>270</v>
      </c>
      <c r="B146" s="185">
        <v>12.378665558409798</v>
      </c>
      <c r="C146" s="150">
        <v>35343.851950000004</v>
      </c>
      <c r="D146" s="150"/>
      <c r="E146" s="148"/>
      <c r="F146" s="148"/>
      <c r="G146" s="148"/>
      <c r="H146" s="148"/>
      <c r="I146" s="148"/>
      <c r="J146" s="148"/>
      <c r="K146" s="148"/>
      <c r="L146" s="148"/>
      <c r="M146" s="148"/>
      <c r="N146" s="152">
        <v>10.697297702704809</v>
      </c>
      <c r="O146" s="150">
        <v>36582.376659999994</v>
      </c>
      <c r="P146" s="150"/>
      <c r="Q146" s="148"/>
      <c r="R146" s="148"/>
      <c r="S146" s="148"/>
      <c r="T146" s="148"/>
      <c r="U146" s="150"/>
      <c r="V146" s="150"/>
      <c r="W146" s="148"/>
      <c r="X146" s="148"/>
      <c r="Y146" s="148"/>
      <c r="Z146" s="202" t="str">
        <f t="shared" si="189"/>
        <v>N.A.</v>
      </c>
      <c r="AA146" s="201">
        <f t="shared" si="190"/>
        <v>0</v>
      </c>
      <c r="AB146" s="201"/>
      <c r="AC146" s="203" t="str">
        <f t="shared" si="191"/>
        <v>N.A.</v>
      </c>
      <c r="AD146" s="201">
        <f t="shared" si="192"/>
        <v>0</v>
      </c>
      <c r="AE146" s="201"/>
      <c r="AF146" s="204" t="str">
        <f t="shared" si="193"/>
        <v>N.A.</v>
      </c>
      <c r="AG146" s="201">
        <f t="shared" si="194"/>
        <v>0</v>
      </c>
      <c r="AH146" s="201"/>
      <c r="AI146" s="204">
        <f t="shared" si="195"/>
        <v>11.523505578662649</v>
      </c>
      <c r="AJ146" s="201">
        <f t="shared" si="196"/>
        <v>71926.228609999991</v>
      </c>
      <c r="AK146" s="201"/>
      <c r="AL146" s="193">
        <f t="shared" si="177"/>
        <v>0</v>
      </c>
      <c r="AM146" s="193">
        <f t="shared" si="178"/>
        <v>0</v>
      </c>
      <c r="AN146" s="301">
        <f t="shared" si="179"/>
        <v>71926.228609999991</v>
      </c>
      <c r="AO146" s="193">
        <f t="shared" si="180"/>
        <v>0</v>
      </c>
    </row>
    <row r="147" spans="1:41" x14ac:dyDescent="0.2">
      <c r="A147" s="119" t="s">
        <v>271</v>
      </c>
      <c r="B147" s="185">
        <v>12.547757742060343</v>
      </c>
      <c r="C147" s="150">
        <v>60952</v>
      </c>
      <c r="D147" s="150"/>
      <c r="E147" s="148"/>
      <c r="F147" s="148"/>
      <c r="G147" s="148"/>
      <c r="H147" s="148"/>
      <c r="I147" s="148"/>
      <c r="J147" s="148"/>
      <c r="K147" s="148"/>
      <c r="L147" s="148"/>
      <c r="M147" s="148"/>
      <c r="N147" s="152">
        <v>10.669821161579652</v>
      </c>
      <c r="O147" s="150">
        <v>77266</v>
      </c>
      <c r="P147" s="150"/>
      <c r="Q147" s="148"/>
      <c r="R147" s="148"/>
      <c r="S147" s="148"/>
      <c r="T147" s="148"/>
      <c r="U147" s="150"/>
      <c r="V147" s="150"/>
      <c r="W147" s="148"/>
      <c r="X147" s="148"/>
      <c r="Y147" s="148"/>
      <c r="Z147" s="202" t="str">
        <f t="shared" si="189"/>
        <v>N.A.</v>
      </c>
      <c r="AA147" s="201">
        <f t="shared" si="190"/>
        <v>0</v>
      </c>
      <c r="AB147" s="201"/>
      <c r="AC147" s="203" t="str">
        <f t="shared" si="191"/>
        <v>N.A.</v>
      </c>
      <c r="AD147" s="201">
        <f t="shared" si="192"/>
        <v>0</v>
      </c>
      <c r="AE147" s="201"/>
      <c r="AF147" s="204" t="str">
        <f t="shared" si="193"/>
        <v>N.A.</v>
      </c>
      <c r="AG147" s="201">
        <f t="shared" si="194"/>
        <v>0</v>
      </c>
      <c r="AH147" s="201"/>
      <c r="AI147" s="204">
        <f t="shared" si="195"/>
        <v>11.497962145051117</v>
      </c>
      <c r="AJ147" s="201">
        <f t="shared" si="196"/>
        <v>138218</v>
      </c>
      <c r="AK147" s="201"/>
      <c r="AL147" s="193">
        <f t="shared" si="177"/>
        <v>0</v>
      </c>
      <c r="AM147" s="193">
        <f t="shared" si="178"/>
        <v>0</v>
      </c>
      <c r="AN147" s="301">
        <f t="shared" si="179"/>
        <v>138218</v>
      </c>
      <c r="AO147" s="193">
        <f t="shared" si="180"/>
        <v>0</v>
      </c>
    </row>
    <row r="148" spans="1:41" x14ac:dyDescent="0.2">
      <c r="A148" s="119" t="s">
        <v>272</v>
      </c>
      <c r="B148" s="185">
        <v>12.018571120978255</v>
      </c>
      <c r="C148" s="150">
        <v>62051.72093000001</v>
      </c>
      <c r="D148" s="150"/>
      <c r="E148" s="148"/>
      <c r="F148" s="148"/>
      <c r="G148" s="148"/>
      <c r="H148" s="148"/>
      <c r="I148" s="148"/>
      <c r="J148" s="148"/>
      <c r="K148" s="148"/>
      <c r="L148" s="148"/>
      <c r="M148" s="148"/>
      <c r="N148" s="152">
        <v>10.686095906970838</v>
      </c>
      <c r="O148" s="150">
        <v>45912.379689999994</v>
      </c>
      <c r="P148" s="150"/>
      <c r="Q148" s="148"/>
      <c r="R148" s="148"/>
      <c r="S148" s="148"/>
      <c r="T148" s="148"/>
      <c r="U148" s="150"/>
      <c r="V148" s="150"/>
      <c r="W148" s="148"/>
      <c r="X148" s="148"/>
      <c r="Y148" s="148"/>
      <c r="Z148" s="202" t="str">
        <f t="shared" si="189"/>
        <v>N.A.</v>
      </c>
      <c r="AA148" s="201">
        <f t="shared" si="190"/>
        <v>0</v>
      </c>
      <c r="AB148" s="201"/>
      <c r="AC148" s="203" t="str">
        <f t="shared" si="191"/>
        <v>N.A.</v>
      </c>
      <c r="AD148" s="201">
        <f t="shared" si="192"/>
        <v>0</v>
      </c>
      <c r="AE148" s="201"/>
      <c r="AF148" s="204" t="str">
        <f t="shared" si="193"/>
        <v>N.A.</v>
      </c>
      <c r="AG148" s="201">
        <f t="shared" si="194"/>
        <v>0</v>
      </c>
      <c r="AH148" s="201"/>
      <c r="AI148" s="204">
        <f t="shared" si="195"/>
        <v>11.451928064613186</v>
      </c>
      <c r="AJ148" s="201">
        <f t="shared" si="196"/>
        <v>107964.10062000001</v>
      </c>
      <c r="AK148" s="201"/>
      <c r="AL148" s="193">
        <f t="shared" si="177"/>
        <v>0</v>
      </c>
      <c r="AM148" s="193">
        <f t="shared" si="178"/>
        <v>0</v>
      </c>
      <c r="AN148" s="301">
        <f t="shared" si="179"/>
        <v>107964.10062000001</v>
      </c>
      <c r="AO148" s="193">
        <f t="shared" si="180"/>
        <v>0</v>
      </c>
    </row>
    <row r="149" spans="1:41" x14ac:dyDescent="0.2">
      <c r="A149" s="119" t="s">
        <v>275</v>
      </c>
      <c r="B149" s="185">
        <v>12.117843484399319</v>
      </c>
      <c r="C149" s="150">
        <v>47965.763460000009</v>
      </c>
      <c r="D149" s="150"/>
      <c r="E149" s="148"/>
      <c r="F149" s="148"/>
      <c r="G149" s="148"/>
      <c r="H149" s="148"/>
      <c r="I149" s="148"/>
      <c r="J149" s="148"/>
      <c r="K149" s="148"/>
      <c r="L149" s="148"/>
      <c r="M149" s="148"/>
      <c r="N149" s="152">
        <v>10.636195469457817</v>
      </c>
      <c r="O149" s="150">
        <v>43828.698640000002</v>
      </c>
      <c r="P149" s="150"/>
      <c r="Q149" s="148"/>
      <c r="R149" s="148"/>
      <c r="S149" s="148"/>
      <c r="T149" s="148"/>
      <c r="U149" s="150"/>
      <c r="V149" s="150"/>
      <c r="W149" s="148"/>
      <c r="X149" s="148"/>
      <c r="Y149" s="148"/>
      <c r="Z149" s="202" t="str">
        <f t="shared" si="189"/>
        <v>N.A.</v>
      </c>
      <c r="AA149" s="201">
        <f t="shared" si="190"/>
        <v>0</v>
      </c>
      <c r="AB149" s="201"/>
      <c r="AC149" s="203" t="str">
        <f t="shared" si="191"/>
        <v>N.A.</v>
      </c>
      <c r="AD149" s="201">
        <f t="shared" si="192"/>
        <v>0</v>
      </c>
      <c r="AE149" s="201"/>
      <c r="AF149" s="204" t="str">
        <f t="shared" si="193"/>
        <v>N.A.</v>
      </c>
      <c r="AG149" s="201">
        <f t="shared" si="194"/>
        <v>0</v>
      </c>
      <c r="AH149" s="201"/>
      <c r="AI149" s="204">
        <f t="shared" si="195"/>
        <v>11.410407514387517</v>
      </c>
      <c r="AJ149" s="201">
        <f t="shared" si="196"/>
        <v>91794.462100000004</v>
      </c>
      <c r="AK149" s="201"/>
      <c r="AL149" s="193">
        <f t="shared" si="177"/>
        <v>0</v>
      </c>
      <c r="AM149" s="193">
        <f t="shared" si="178"/>
        <v>0</v>
      </c>
      <c r="AN149" s="301">
        <f t="shared" si="179"/>
        <v>91794.462100000004</v>
      </c>
      <c r="AO149" s="193">
        <f t="shared" si="180"/>
        <v>0</v>
      </c>
    </row>
    <row r="150" spans="1:41" x14ac:dyDescent="0.2">
      <c r="A150" s="119" t="s">
        <v>276</v>
      </c>
      <c r="B150" s="185">
        <v>11.906022042382588</v>
      </c>
      <c r="C150" s="150">
        <v>51762.074059999999</v>
      </c>
      <c r="D150" s="150"/>
      <c r="E150" s="148"/>
      <c r="F150" s="148"/>
      <c r="G150" s="148"/>
      <c r="H150" s="148"/>
      <c r="I150" s="148"/>
      <c r="J150" s="148"/>
      <c r="K150" s="148"/>
      <c r="L150" s="148"/>
      <c r="M150" s="148"/>
      <c r="N150" s="152">
        <v>10.644222476481733</v>
      </c>
      <c r="O150" s="150">
        <v>53012.119160000002</v>
      </c>
      <c r="P150" s="150"/>
      <c r="Q150" s="148"/>
      <c r="R150" s="148"/>
      <c r="S150" s="148"/>
      <c r="T150" s="148"/>
      <c r="U150" s="150"/>
      <c r="V150" s="150"/>
      <c r="W150" s="148"/>
      <c r="X150" s="148"/>
      <c r="Y150" s="148"/>
      <c r="Z150" s="202" t="str">
        <f t="shared" si="189"/>
        <v>N.A.</v>
      </c>
      <c r="AA150" s="201">
        <f t="shared" si="190"/>
        <v>0</v>
      </c>
      <c r="AB150" s="201"/>
      <c r="AC150" s="203" t="str">
        <f t="shared" si="191"/>
        <v>N.A.</v>
      </c>
      <c r="AD150" s="201">
        <f t="shared" si="192"/>
        <v>0</v>
      </c>
      <c r="AE150" s="201"/>
      <c r="AF150" s="204" t="str">
        <f t="shared" si="193"/>
        <v>N.A.</v>
      </c>
      <c r="AG150" s="201">
        <f t="shared" si="194"/>
        <v>0</v>
      </c>
      <c r="AH150" s="201"/>
      <c r="AI150" s="204">
        <f t="shared" si="195"/>
        <v>11.267595089257609</v>
      </c>
      <c r="AJ150" s="201">
        <f t="shared" si="196"/>
        <v>104774.19322</v>
      </c>
      <c r="AK150" s="201"/>
      <c r="AL150" s="193">
        <f t="shared" si="177"/>
        <v>0</v>
      </c>
      <c r="AM150" s="193">
        <f t="shared" si="178"/>
        <v>0</v>
      </c>
      <c r="AN150" s="301">
        <f t="shared" si="179"/>
        <v>104774.19322</v>
      </c>
      <c r="AO150" s="193">
        <f t="shared" si="180"/>
        <v>0</v>
      </c>
    </row>
    <row r="151" spans="1:41" x14ac:dyDescent="0.2">
      <c r="A151" s="119" t="s">
        <v>277</v>
      </c>
      <c r="B151" s="185">
        <v>11.618728858812002</v>
      </c>
      <c r="C151" s="150">
        <v>41701.003870000008</v>
      </c>
      <c r="D151" s="150"/>
      <c r="E151" s="148"/>
      <c r="F151" s="148"/>
      <c r="G151" s="148"/>
      <c r="H151" s="148"/>
      <c r="I151" s="148"/>
      <c r="J151" s="148"/>
      <c r="K151" s="148"/>
      <c r="L151" s="148"/>
      <c r="M151" s="148"/>
      <c r="N151" s="152">
        <v>10.612282811844009</v>
      </c>
      <c r="O151" s="150">
        <v>49532.455860000002</v>
      </c>
      <c r="P151" s="150"/>
      <c r="Q151" s="148"/>
      <c r="R151" s="148"/>
      <c r="S151" s="148"/>
      <c r="T151" s="148"/>
      <c r="U151" s="150"/>
      <c r="V151" s="150"/>
      <c r="W151" s="148"/>
      <c r="X151" s="148"/>
      <c r="Y151" s="148"/>
      <c r="Z151" s="202" t="str">
        <f t="shared" ref="Z151:Z156" si="197">IF(AA151=0,"N.A.",((K151*L151)+(W151*X151))/AA151)</f>
        <v>N.A.</v>
      </c>
      <c r="AA151" s="201">
        <f t="shared" ref="AA151:AA156" si="198">+L151+X151</f>
        <v>0</v>
      </c>
      <c r="AB151" s="201"/>
      <c r="AC151" s="203" t="str">
        <f t="shared" ref="AC151:AC156" si="199">IF(AD151=0,"N.A.",((E151*F151)+(Q151*R151))/AD151)</f>
        <v>N.A.</v>
      </c>
      <c r="AD151" s="201">
        <f t="shared" ref="AD151:AD156" si="200">+F151+R151</f>
        <v>0</v>
      </c>
      <c r="AE151" s="201"/>
      <c r="AF151" s="204" t="str">
        <f t="shared" ref="AF151:AF156" si="201">IF(AG151=0,"N.A.",((H151*I151)+(T151*U151))/AG151)</f>
        <v>N.A.</v>
      </c>
      <c r="AG151" s="201">
        <f t="shared" ref="AG151:AG156" si="202">+I151+U151</f>
        <v>0</v>
      </c>
      <c r="AH151" s="201"/>
      <c r="AI151" s="204">
        <f t="shared" ref="AI151:AI156" si="203">IF(AJ151=0,"N.A.",((B151*C151)+(N151*O151))/AJ151)</f>
        <v>11.07230932649955</v>
      </c>
      <c r="AJ151" s="201">
        <f t="shared" ref="AJ151:AJ156" si="204">+C151+O151</f>
        <v>91233.459730000002</v>
      </c>
      <c r="AK151" s="201"/>
      <c r="AL151" s="193">
        <f t="shared" si="177"/>
        <v>0</v>
      </c>
      <c r="AM151" s="193">
        <f t="shared" si="178"/>
        <v>0</v>
      </c>
      <c r="AN151" s="301">
        <f t="shared" si="179"/>
        <v>91233.459730000002</v>
      </c>
      <c r="AO151" s="193">
        <f t="shared" si="180"/>
        <v>0</v>
      </c>
    </row>
    <row r="152" spans="1:41" x14ac:dyDescent="0.2">
      <c r="A152" s="119" t="s">
        <v>278</v>
      </c>
      <c r="B152" s="149">
        <v>11.596034653821185</v>
      </c>
      <c r="C152" s="150">
        <v>49652.240969999999</v>
      </c>
      <c r="D152" s="150"/>
      <c r="E152" s="148"/>
      <c r="F152" s="148"/>
      <c r="G152" s="148"/>
      <c r="H152" s="148"/>
      <c r="I152" s="148"/>
      <c r="J152" s="148"/>
      <c r="K152" s="148"/>
      <c r="L152" s="148"/>
      <c r="M152" s="148"/>
      <c r="N152" s="152">
        <v>10.601020307868621</v>
      </c>
      <c r="O152" s="150">
        <v>59502.984900000003</v>
      </c>
      <c r="P152" s="150"/>
      <c r="Q152" s="148"/>
      <c r="R152" s="148"/>
      <c r="S152" s="148"/>
      <c r="T152" s="148"/>
      <c r="U152" s="150"/>
      <c r="V152" s="150"/>
      <c r="W152" s="148"/>
      <c r="X152" s="148"/>
      <c r="Y152" s="148"/>
      <c r="Z152" s="202" t="str">
        <f t="shared" si="197"/>
        <v>N.A.</v>
      </c>
      <c r="AA152" s="201">
        <f t="shared" si="198"/>
        <v>0</v>
      </c>
      <c r="AB152" s="201"/>
      <c r="AC152" s="203" t="str">
        <f t="shared" si="199"/>
        <v>N.A.</v>
      </c>
      <c r="AD152" s="201">
        <f t="shared" si="200"/>
        <v>0</v>
      </c>
      <c r="AE152" s="201"/>
      <c r="AF152" s="204" t="str">
        <f t="shared" si="201"/>
        <v>N.A.</v>
      </c>
      <c r="AG152" s="201">
        <f t="shared" si="202"/>
        <v>0</v>
      </c>
      <c r="AH152" s="201"/>
      <c r="AI152" s="204">
        <f t="shared" si="203"/>
        <v>11.053629806681652</v>
      </c>
      <c r="AJ152" s="201">
        <f t="shared" si="204"/>
        <v>109155.22586999999</v>
      </c>
      <c r="AK152" s="201"/>
      <c r="AL152" s="193">
        <f t="shared" si="177"/>
        <v>0</v>
      </c>
      <c r="AM152" s="193">
        <f t="shared" si="178"/>
        <v>0</v>
      </c>
      <c r="AN152" s="301">
        <f t="shared" si="179"/>
        <v>109155.22586999999</v>
      </c>
      <c r="AO152" s="193">
        <f t="shared" si="180"/>
        <v>0</v>
      </c>
    </row>
    <row r="153" spans="1:41" x14ac:dyDescent="0.2">
      <c r="A153" s="119" t="s">
        <v>279</v>
      </c>
      <c r="B153" s="149">
        <v>11.759660937458701</v>
      </c>
      <c r="C153" s="150">
        <v>38285.293180000001</v>
      </c>
      <c r="D153" s="150"/>
      <c r="E153" s="148"/>
      <c r="F153" s="148"/>
      <c r="G153" s="148"/>
      <c r="H153" s="148"/>
      <c r="I153" s="148"/>
      <c r="J153" s="148"/>
      <c r="K153" s="148"/>
      <c r="L153" s="148"/>
      <c r="M153" s="148"/>
      <c r="N153" s="152">
        <v>10.276054886737644</v>
      </c>
      <c r="O153" s="150">
        <v>70123.126739999992</v>
      </c>
      <c r="P153" s="150"/>
      <c r="Q153" s="148"/>
      <c r="R153" s="148"/>
      <c r="S153" s="148"/>
      <c r="T153" s="148"/>
      <c r="U153" s="150"/>
      <c r="V153" s="150"/>
      <c r="W153" s="148"/>
      <c r="X153" s="148"/>
      <c r="Y153" s="148"/>
      <c r="Z153" s="202" t="str">
        <f t="shared" si="197"/>
        <v>N.A.</v>
      </c>
      <c r="AA153" s="201">
        <f t="shared" si="198"/>
        <v>0</v>
      </c>
      <c r="AB153" s="201"/>
      <c r="AC153" s="203" t="str">
        <f t="shared" si="199"/>
        <v>N.A.</v>
      </c>
      <c r="AD153" s="201">
        <f t="shared" si="200"/>
        <v>0</v>
      </c>
      <c r="AE153" s="201"/>
      <c r="AF153" s="204" t="str">
        <f t="shared" si="201"/>
        <v>N.A.</v>
      </c>
      <c r="AG153" s="201">
        <f t="shared" si="202"/>
        <v>0</v>
      </c>
      <c r="AH153" s="201"/>
      <c r="AI153" s="204">
        <f t="shared" si="203"/>
        <v>10.800002128634477</v>
      </c>
      <c r="AJ153" s="201">
        <f t="shared" si="204"/>
        <v>108408.41991999999</v>
      </c>
      <c r="AK153" s="201"/>
      <c r="AL153" s="193">
        <f t="shared" si="177"/>
        <v>0</v>
      </c>
      <c r="AM153" s="193">
        <f t="shared" si="178"/>
        <v>0</v>
      </c>
      <c r="AN153" s="301">
        <f t="shared" si="179"/>
        <v>108408.41991999999</v>
      </c>
      <c r="AO153" s="193">
        <f t="shared" si="180"/>
        <v>0</v>
      </c>
    </row>
    <row r="154" spans="1:41" x14ac:dyDescent="0.2">
      <c r="A154" s="119" t="s">
        <v>280</v>
      </c>
      <c r="B154" s="149">
        <v>11.022821368506854</v>
      </c>
      <c r="C154" s="150">
        <v>44751.360799999995</v>
      </c>
      <c r="D154" s="150"/>
      <c r="E154" s="148"/>
      <c r="F154" s="148"/>
      <c r="G154" s="148"/>
      <c r="H154" s="148"/>
      <c r="I154" s="148"/>
      <c r="J154" s="148"/>
      <c r="K154" s="148"/>
      <c r="L154" s="148"/>
      <c r="M154" s="148"/>
      <c r="N154" s="152">
        <v>10.20976921270649</v>
      </c>
      <c r="O154" s="150">
        <v>57960.24381</v>
      </c>
      <c r="P154" s="150"/>
      <c r="Q154" s="148"/>
      <c r="R154" s="148"/>
      <c r="S154" s="148"/>
      <c r="T154" s="148"/>
      <c r="U154" s="150"/>
      <c r="V154" s="150"/>
      <c r="W154" s="148"/>
      <c r="X154" s="148"/>
      <c r="Y154" s="148"/>
      <c r="Z154" s="202" t="str">
        <f t="shared" si="197"/>
        <v>N.A.</v>
      </c>
      <c r="AA154" s="201">
        <f t="shared" si="198"/>
        <v>0</v>
      </c>
      <c r="AB154" s="201"/>
      <c r="AC154" s="203" t="str">
        <f t="shared" si="199"/>
        <v>N.A.</v>
      </c>
      <c r="AD154" s="201">
        <f t="shared" si="200"/>
        <v>0</v>
      </c>
      <c r="AE154" s="201"/>
      <c r="AF154" s="204" t="str">
        <f t="shared" si="201"/>
        <v>N.A.</v>
      </c>
      <c r="AG154" s="201">
        <f t="shared" si="202"/>
        <v>0</v>
      </c>
      <c r="AH154" s="201"/>
      <c r="AI154" s="204">
        <f t="shared" si="203"/>
        <v>10.564015361538416</v>
      </c>
      <c r="AJ154" s="201">
        <f t="shared" si="204"/>
        <v>102711.60460999999</v>
      </c>
      <c r="AK154" s="201"/>
      <c r="AL154" s="193">
        <f t="shared" si="177"/>
        <v>0</v>
      </c>
      <c r="AM154" s="193">
        <f t="shared" si="178"/>
        <v>0</v>
      </c>
      <c r="AN154" s="301">
        <f t="shared" si="179"/>
        <v>102711.60460999999</v>
      </c>
      <c r="AO154" s="193">
        <f t="shared" si="180"/>
        <v>0</v>
      </c>
    </row>
    <row r="155" spans="1:41" x14ac:dyDescent="0.2">
      <c r="A155" s="119" t="s">
        <v>281</v>
      </c>
      <c r="B155" s="149">
        <v>10.680394283821638</v>
      </c>
      <c r="C155" s="150">
        <v>45441.423200000005</v>
      </c>
      <c r="D155" s="150"/>
      <c r="E155" s="148"/>
      <c r="F155" s="148"/>
      <c r="G155" s="148"/>
      <c r="H155" s="148"/>
      <c r="I155" s="148"/>
      <c r="J155" s="148"/>
      <c r="K155" s="148"/>
      <c r="L155" s="148"/>
      <c r="M155" s="148"/>
      <c r="N155" s="152">
        <v>10.04752775093875</v>
      </c>
      <c r="O155" s="150">
        <v>50643.033650000005</v>
      </c>
      <c r="P155" s="150"/>
      <c r="Q155" s="148"/>
      <c r="R155" s="148"/>
      <c r="S155" s="148"/>
      <c r="T155" s="148"/>
      <c r="U155" s="150"/>
      <c r="V155" s="150"/>
      <c r="W155" s="148"/>
      <c r="X155" s="148"/>
      <c r="Y155" s="148"/>
      <c r="Z155" s="202" t="str">
        <f t="shared" si="197"/>
        <v>N.A.</v>
      </c>
      <c r="AA155" s="201">
        <f t="shared" si="198"/>
        <v>0</v>
      </c>
      <c r="AB155" s="201"/>
      <c r="AC155" s="203" t="str">
        <f t="shared" si="199"/>
        <v>N.A.</v>
      </c>
      <c r="AD155" s="201">
        <f t="shared" si="200"/>
        <v>0</v>
      </c>
      <c r="AE155" s="201"/>
      <c r="AF155" s="204" t="str">
        <f t="shared" si="201"/>
        <v>N.A.</v>
      </c>
      <c r="AG155" s="201">
        <f t="shared" si="202"/>
        <v>0</v>
      </c>
      <c r="AH155" s="201"/>
      <c r="AI155" s="204">
        <f t="shared" si="203"/>
        <v>10.346830644379086</v>
      </c>
      <c r="AJ155" s="201">
        <f t="shared" si="204"/>
        <v>96084.456850000017</v>
      </c>
      <c r="AK155" s="201"/>
      <c r="AL155" s="193">
        <f t="shared" si="177"/>
        <v>0</v>
      </c>
      <c r="AM155" s="193">
        <f t="shared" si="178"/>
        <v>0</v>
      </c>
      <c r="AN155" s="301">
        <f t="shared" si="179"/>
        <v>96084.456850000017</v>
      </c>
      <c r="AO155" s="193">
        <f t="shared" si="180"/>
        <v>0</v>
      </c>
    </row>
    <row r="156" spans="1:41" x14ac:dyDescent="0.2">
      <c r="A156" s="119" t="s">
        <v>282</v>
      </c>
      <c r="B156" s="149">
        <v>10.873948592337083</v>
      </c>
      <c r="C156" s="150">
        <v>58744.355000000003</v>
      </c>
      <c r="D156" s="150"/>
      <c r="E156" s="148"/>
      <c r="F156" s="148"/>
      <c r="G156" s="148"/>
      <c r="H156" s="148"/>
      <c r="I156" s="148"/>
      <c r="J156" s="148"/>
      <c r="K156" s="148"/>
      <c r="L156" s="148"/>
      <c r="M156" s="148"/>
      <c r="N156" s="152">
        <v>10.169891284914849</v>
      </c>
      <c r="O156" s="150">
        <v>71509.656539999996</v>
      </c>
      <c r="P156" s="150"/>
      <c r="Q156" s="148"/>
      <c r="R156" s="148"/>
      <c r="S156" s="148"/>
      <c r="T156" s="148"/>
      <c r="U156" s="150"/>
      <c r="V156" s="150"/>
      <c r="W156" s="148"/>
      <c r="X156" s="148"/>
      <c r="Y156" s="148"/>
      <c r="Z156" s="202" t="str">
        <f t="shared" si="197"/>
        <v>N.A.</v>
      </c>
      <c r="AA156" s="201">
        <f t="shared" si="198"/>
        <v>0</v>
      </c>
      <c r="AB156" s="201"/>
      <c r="AC156" s="203" t="str">
        <f t="shared" si="199"/>
        <v>N.A.</v>
      </c>
      <c r="AD156" s="201">
        <f t="shared" si="200"/>
        <v>0</v>
      </c>
      <c r="AE156" s="201"/>
      <c r="AF156" s="204" t="str">
        <f t="shared" si="201"/>
        <v>N.A.</v>
      </c>
      <c r="AG156" s="201">
        <f t="shared" si="202"/>
        <v>0</v>
      </c>
      <c r="AH156" s="201"/>
      <c r="AI156" s="204">
        <f t="shared" si="203"/>
        <v>10.487420026782846</v>
      </c>
      <c r="AJ156" s="201">
        <f t="shared" si="204"/>
        <v>130254.01154000001</v>
      </c>
      <c r="AK156" s="201"/>
      <c r="AL156" s="193">
        <f t="shared" si="177"/>
        <v>0</v>
      </c>
      <c r="AM156" s="193">
        <f t="shared" si="178"/>
        <v>0</v>
      </c>
      <c r="AN156" s="301">
        <f t="shared" si="179"/>
        <v>130254.01154000001</v>
      </c>
      <c r="AO156" s="193">
        <f t="shared" si="180"/>
        <v>0</v>
      </c>
    </row>
    <row r="157" spans="1:41" x14ac:dyDescent="0.2">
      <c r="A157" s="119" t="s">
        <v>283</v>
      </c>
      <c r="B157" s="149">
        <v>10.771266351967185</v>
      </c>
      <c r="C157" s="150">
        <v>53512.216</v>
      </c>
      <c r="D157" s="150"/>
      <c r="E157" s="148"/>
      <c r="F157" s="148"/>
      <c r="G157" s="148"/>
      <c r="H157" s="148"/>
      <c r="I157" s="148"/>
      <c r="J157" s="148"/>
      <c r="K157" s="148"/>
      <c r="L157" s="148"/>
      <c r="M157" s="148"/>
      <c r="N157" s="152">
        <v>10.17449075648268</v>
      </c>
      <c r="O157" s="150">
        <v>54859.945879999992</v>
      </c>
      <c r="P157" s="150"/>
      <c r="Q157" s="148"/>
      <c r="R157" s="148"/>
      <c r="S157" s="148"/>
      <c r="T157" s="148"/>
      <c r="U157" s="150"/>
      <c r="V157" s="150"/>
      <c r="W157" s="148"/>
      <c r="X157" s="148"/>
      <c r="Y157" s="148"/>
      <c r="Z157" s="202" t="str">
        <f t="shared" ref="Z157:Z162" si="205">IF(AA157=0,"N.A.",((K157*L157)+(W157*X157))/AA157)</f>
        <v>N.A.</v>
      </c>
      <c r="AA157" s="201">
        <f t="shared" ref="AA157:AA162" si="206">+L157+X157</f>
        <v>0</v>
      </c>
      <c r="AB157" s="201"/>
      <c r="AC157" s="203" t="str">
        <f t="shared" ref="AC157:AC162" si="207">IF(AD157=0,"N.A.",((E157*F157)+(Q157*R157))/AD157)</f>
        <v>N.A.</v>
      </c>
      <c r="AD157" s="201">
        <f t="shared" ref="AD157:AD162" si="208">+F157+R157</f>
        <v>0</v>
      </c>
      <c r="AE157" s="201"/>
      <c r="AF157" s="204" t="str">
        <f t="shared" ref="AF157:AF162" si="209">IF(AG157=0,"N.A.",((H157*I157)+(T157*U157))/AG157)</f>
        <v>N.A.</v>
      </c>
      <c r="AG157" s="201">
        <f t="shared" ref="AG157:AG162" si="210">+I157+U157</f>
        <v>0</v>
      </c>
      <c r="AH157" s="201"/>
      <c r="AI157" s="204">
        <f t="shared" ref="AI157:AI162" si="211">IF(AJ157=0,"N.A.",((B157*C157)+(N157*O157))/AJ157)</f>
        <v>10.469167765920368</v>
      </c>
      <c r="AJ157" s="201">
        <f t="shared" ref="AJ157:AJ162" si="212">+C157+O157</f>
        <v>108372.16188</v>
      </c>
      <c r="AK157" s="201"/>
      <c r="AL157" s="193">
        <f t="shared" si="177"/>
        <v>0</v>
      </c>
      <c r="AM157" s="193">
        <f t="shared" si="178"/>
        <v>0</v>
      </c>
      <c r="AN157" s="301">
        <f t="shared" si="179"/>
        <v>108372.16188</v>
      </c>
      <c r="AO157" s="193">
        <f t="shared" si="180"/>
        <v>0</v>
      </c>
    </row>
    <row r="158" spans="1:41" x14ac:dyDescent="0.2">
      <c r="A158" s="119" t="s">
        <v>284</v>
      </c>
      <c r="B158" s="149">
        <v>10.722257399138533</v>
      </c>
      <c r="C158" s="150">
        <v>64040.071750000003</v>
      </c>
      <c r="D158" s="150"/>
      <c r="E158" s="148"/>
      <c r="F158" s="148"/>
      <c r="G158" s="148"/>
      <c r="H158" s="148"/>
      <c r="I158" s="148"/>
      <c r="J158" s="148"/>
      <c r="K158" s="148"/>
      <c r="L158" s="148"/>
      <c r="M158" s="148"/>
      <c r="N158" s="152">
        <v>10.249677348176444</v>
      </c>
      <c r="O158" s="150">
        <v>52984.772290000008</v>
      </c>
      <c r="P158" s="150"/>
      <c r="Q158" s="148"/>
      <c r="R158" s="148"/>
      <c r="S158" s="148"/>
      <c r="T158" s="148"/>
      <c r="U158" s="150"/>
      <c r="V158" s="150"/>
      <c r="W158" s="148"/>
      <c r="X158" s="148"/>
      <c r="Y158" s="148"/>
      <c r="Z158" s="202" t="str">
        <f t="shared" si="205"/>
        <v>N.A.</v>
      </c>
      <c r="AA158" s="201">
        <f t="shared" si="206"/>
        <v>0</v>
      </c>
      <c r="AB158" s="201"/>
      <c r="AC158" s="203" t="str">
        <f t="shared" si="207"/>
        <v>N.A.</v>
      </c>
      <c r="AD158" s="201">
        <f t="shared" si="208"/>
        <v>0</v>
      </c>
      <c r="AE158" s="201"/>
      <c r="AF158" s="204" t="str">
        <f t="shared" si="209"/>
        <v>N.A.</v>
      </c>
      <c r="AG158" s="201">
        <f t="shared" si="210"/>
        <v>0</v>
      </c>
      <c r="AH158" s="201"/>
      <c r="AI158" s="204">
        <f t="shared" si="211"/>
        <v>10.50828961653278</v>
      </c>
      <c r="AJ158" s="201">
        <f t="shared" si="212"/>
        <v>117024.84404000001</v>
      </c>
      <c r="AK158" s="201"/>
      <c r="AL158" s="193">
        <f t="shared" si="177"/>
        <v>0</v>
      </c>
      <c r="AM158" s="193">
        <f t="shared" si="178"/>
        <v>0</v>
      </c>
      <c r="AN158" s="301">
        <f t="shared" si="179"/>
        <v>117024.84404000001</v>
      </c>
      <c r="AO158" s="193">
        <f t="shared" si="180"/>
        <v>0</v>
      </c>
    </row>
    <row r="159" spans="1:41" x14ac:dyDescent="0.2">
      <c r="A159" s="119" t="s">
        <v>285</v>
      </c>
      <c r="B159" s="149">
        <v>10.306065640124201</v>
      </c>
      <c r="C159" s="150">
        <v>47305.3462</v>
      </c>
      <c r="D159" s="150"/>
      <c r="E159" s="148"/>
      <c r="F159" s="148"/>
      <c r="G159" s="148"/>
      <c r="H159" s="148"/>
      <c r="I159" s="148"/>
      <c r="J159" s="148"/>
      <c r="K159" s="148"/>
      <c r="L159" s="148"/>
      <c r="M159" s="148"/>
      <c r="N159" s="152">
        <v>10.2324209332271</v>
      </c>
      <c r="O159" s="150">
        <v>46048.95668000001</v>
      </c>
      <c r="P159" s="150"/>
      <c r="Q159" s="148"/>
      <c r="R159" s="148"/>
      <c r="S159" s="148"/>
      <c r="T159" s="148"/>
      <c r="U159" s="150"/>
      <c r="V159" s="150"/>
      <c r="W159" s="148"/>
      <c r="X159" s="148"/>
      <c r="Y159" s="148"/>
      <c r="Z159" s="202" t="str">
        <f t="shared" si="205"/>
        <v>N.A.</v>
      </c>
      <c r="AA159" s="201">
        <f t="shared" si="206"/>
        <v>0</v>
      </c>
      <c r="AB159" s="201"/>
      <c r="AC159" s="203" t="str">
        <f t="shared" si="207"/>
        <v>N.A.</v>
      </c>
      <c r="AD159" s="201">
        <f t="shared" si="208"/>
        <v>0</v>
      </c>
      <c r="AE159" s="201"/>
      <c r="AF159" s="204" t="str">
        <f t="shared" si="209"/>
        <v>N.A.</v>
      </c>
      <c r="AG159" s="201">
        <f t="shared" si="210"/>
        <v>0</v>
      </c>
      <c r="AH159" s="201"/>
      <c r="AI159" s="204">
        <f t="shared" si="211"/>
        <v>10.269738852681153</v>
      </c>
      <c r="AJ159" s="201">
        <f t="shared" si="212"/>
        <v>93354.302880000003</v>
      </c>
      <c r="AK159" s="201"/>
      <c r="AL159" s="193">
        <f t="shared" si="177"/>
        <v>0</v>
      </c>
      <c r="AM159" s="193">
        <f t="shared" si="178"/>
        <v>0</v>
      </c>
      <c r="AN159" s="301">
        <f t="shared" si="179"/>
        <v>93354.302880000003</v>
      </c>
      <c r="AO159" s="193">
        <f t="shared" si="180"/>
        <v>0</v>
      </c>
    </row>
    <row r="160" spans="1:41" x14ac:dyDescent="0.2">
      <c r="A160" s="119" t="s">
        <v>286</v>
      </c>
      <c r="B160" s="149">
        <v>10.23919744559797</v>
      </c>
      <c r="C160" s="150">
        <v>112659.24811</v>
      </c>
      <c r="D160" s="150"/>
      <c r="E160" s="148"/>
      <c r="F160" s="148"/>
      <c r="G160" s="148"/>
      <c r="H160" s="148"/>
      <c r="I160" s="148"/>
      <c r="J160" s="148"/>
      <c r="K160" s="148"/>
      <c r="L160" s="148"/>
      <c r="M160" s="148"/>
      <c r="N160" s="152">
        <v>9.9740897887336075</v>
      </c>
      <c r="O160" s="150">
        <v>56425.424399999989</v>
      </c>
      <c r="P160" s="150"/>
      <c r="Q160" s="148"/>
      <c r="R160" s="148"/>
      <c r="S160" s="148"/>
      <c r="T160" s="148"/>
      <c r="U160" s="150"/>
      <c r="V160" s="150"/>
      <c r="W160" s="148"/>
      <c r="X160" s="148"/>
      <c r="Y160" s="148"/>
      <c r="Z160" s="202" t="str">
        <f t="shared" si="205"/>
        <v>N.A.</v>
      </c>
      <c r="AA160" s="201">
        <f t="shared" si="206"/>
        <v>0</v>
      </c>
      <c r="AB160" s="201"/>
      <c r="AC160" s="203" t="str">
        <f t="shared" si="207"/>
        <v>N.A.</v>
      </c>
      <c r="AD160" s="201">
        <f t="shared" si="208"/>
        <v>0</v>
      </c>
      <c r="AE160" s="201"/>
      <c r="AF160" s="204" t="str">
        <f t="shared" si="209"/>
        <v>N.A.</v>
      </c>
      <c r="AG160" s="201">
        <f t="shared" si="210"/>
        <v>0</v>
      </c>
      <c r="AH160" s="201"/>
      <c r="AI160" s="204">
        <f t="shared" si="211"/>
        <v>10.150728089811881</v>
      </c>
      <c r="AJ160" s="201">
        <f t="shared" si="212"/>
        <v>169084.67251</v>
      </c>
      <c r="AK160" s="201"/>
      <c r="AL160" s="193">
        <f t="shared" si="177"/>
        <v>0</v>
      </c>
      <c r="AM160" s="193">
        <f t="shared" si="178"/>
        <v>0</v>
      </c>
      <c r="AN160" s="301">
        <f t="shared" si="179"/>
        <v>169084.67251</v>
      </c>
      <c r="AO160" s="193">
        <f t="shared" si="180"/>
        <v>0</v>
      </c>
    </row>
    <row r="161" spans="1:41" x14ac:dyDescent="0.2">
      <c r="A161" s="119" t="s">
        <v>287</v>
      </c>
      <c r="B161" s="149">
        <v>10.520458083985208</v>
      </c>
      <c r="C161" s="150">
        <v>48331.103280000003</v>
      </c>
      <c r="D161" s="150"/>
      <c r="E161" s="148"/>
      <c r="F161" s="148"/>
      <c r="G161" s="148"/>
      <c r="H161" s="148"/>
      <c r="I161" s="148"/>
      <c r="J161" s="148"/>
      <c r="K161" s="148"/>
      <c r="L161" s="148"/>
      <c r="M161" s="148"/>
      <c r="N161" s="152">
        <v>10.250750335943268</v>
      </c>
      <c r="O161" s="150">
        <v>40972.37934</v>
      </c>
      <c r="P161" s="150"/>
      <c r="Q161" s="148"/>
      <c r="R161" s="148"/>
      <c r="S161" s="148"/>
      <c r="T161" s="148"/>
      <c r="U161" s="150"/>
      <c r="V161" s="150"/>
      <c r="W161" s="148"/>
      <c r="X161" s="148"/>
      <c r="Y161" s="148"/>
      <c r="Z161" s="202" t="str">
        <f t="shared" si="205"/>
        <v>N.A.</v>
      </c>
      <c r="AA161" s="201">
        <f t="shared" si="206"/>
        <v>0</v>
      </c>
      <c r="AB161" s="201"/>
      <c r="AC161" s="203" t="str">
        <f t="shared" si="207"/>
        <v>N.A.</v>
      </c>
      <c r="AD161" s="201">
        <f t="shared" si="208"/>
        <v>0</v>
      </c>
      <c r="AE161" s="201"/>
      <c r="AF161" s="204" t="str">
        <f t="shared" si="209"/>
        <v>N.A.</v>
      </c>
      <c r="AG161" s="201">
        <f t="shared" si="210"/>
        <v>0</v>
      </c>
      <c r="AH161" s="201"/>
      <c r="AI161" s="204">
        <f t="shared" si="211"/>
        <v>10.396716345818811</v>
      </c>
      <c r="AJ161" s="201">
        <f t="shared" si="212"/>
        <v>89303.482619999995</v>
      </c>
      <c r="AK161" s="201"/>
      <c r="AL161" s="193">
        <f t="shared" si="177"/>
        <v>0</v>
      </c>
      <c r="AM161" s="193">
        <f t="shared" si="178"/>
        <v>0</v>
      </c>
      <c r="AN161" s="301">
        <f t="shared" si="179"/>
        <v>89303.482619999995</v>
      </c>
      <c r="AO161" s="193">
        <f t="shared" si="180"/>
        <v>0</v>
      </c>
    </row>
    <row r="162" spans="1:41" x14ac:dyDescent="0.2">
      <c r="A162" s="119" t="s">
        <v>289</v>
      </c>
      <c r="B162" s="149">
        <v>10.466907442535559</v>
      </c>
      <c r="C162" s="150">
        <v>47791.372060000002</v>
      </c>
      <c r="D162" s="150"/>
      <c r="E162" s="148"/>
      <c r="F162" s="148"/>
      <c r="G162" s="148"/>
      <c r="H162" s="148"/>
      <c r="I162" s="148"/>
      <c r="J162" s="148"/>
      <c r="K162" s="148"/>
      <c r="L162" s="148"/>
      <c r="M162" s="148"/>
      <c r="N162" s="152">
        <v>10.171427510961438</v>
      </c>
      <c r="O162" s="150">
        <v>49749.544780000004</v>
      </c>
      <c r="P162" s="150"/>
      <c r="Q162" s="148"/>
      <c r="R162" s="148"/>
      <c r="S162" s="148"/>
      <c r="T162" s="148"/>
      <c r="U162" s="150"/>
      <c r="V162" s="150"/>
      <c r="W162" s="148"/>
      <c r="X162" s="148"/>
      <c r="Y162" s="148"/>
      <c r="Z162" s="202" t="str">
        <f t="shared" si="205"/>
        <v>N.A.</v>
      </c>
      <c r="AA162" s="201">
        <f t="shared" si="206"/>
        <v>0</v>
      </c>
      <c r="AB162" s="201"/>
      <c r="AC162" s="203" t="str">
        <f t="shared" si="207"/>
        <v>N.A.</v>
      </c>
      <c r="AD162" s="201">
        <f t="shared" si="208"/>
        <v>0</v>
      </c>
      <c r="AE162" s="201"/>
      <c r="AF162" s="204" t="str">
        <f t="shared" si="209"/>
        <v>N.A.</v>
      </c>
      <c r="AG162" s="201">
        <f t="shared" si="210"/>
        <v>0</v>
      </c>
      <c r="AH162" s="201"/>
      <c r="AI162" s="204">
        <f t="shared" si="211"/>
        <v>10.316201538145188</v>
      </c>
      <c r="AJ162" s="201">
        <f t="shared" si="212"/>
        <v>97540.916840000005</v>
      </c>
      <c r="AK162" s="201"/>
      <c r="AL162" s="193">
        <f t="shared" si="177"/>
        <v>0</v>
      </c>
      <c r="AM162" s="193">
        <f t="shared" si="178"/>
        <v>0</v>
      </c>
      <c r="AN162" s="301">
        <f t="shared" si="179"/>
        <v>97540.916840000005</v>
      </c>
      <c r="AO162" s="193">
        <f t="shared" si="180"/>
        <v>0</v>
      </c>
    </row>
    <row r="163" spans="1:41" x14ac:dyDescent="0.2">
      <c r="A163" s="119" t="s">
        <v>290</v>
      </c>
      <c r="B163" s="149">
        <v>10.75057928039811</v>
      </c>
      <c r="C163" s="150">
        <v>80053.653379999989</v>
      </c>
      <c r="D163" s="150"/>
      <c r="E163" s="148"/>
      <c r="F163" s="148"/>
      <c r="G163" s="148"/>
      <c r="H163" s="148"/>
      <c r="I163" s="148"/>
      <c r="J163" s="148"/>
      <c r="K163" s="148"/>
      <c r="L163" s="148"/>
      <c r="M163" s="148"/>
      <c r="N163" s="152">
        <v>10.229901016822145</v>
      </c>
      <c r="O163" s="150">
        <v>53866.697509999998</v>
      </c>
      <c r="P163" s="150"/>
      <c r="Q163" s="148"/>
      <c r="R163" s="148"/>
      <c r="S163" s="148"/>
      <c r="T163" s="148"/>
      <c r="U163" s="150"/>
      <c r="V163" s="150"/>
      <c r="W163" s="148"/>
      <c r="X163" s="148"/>
      <c r="Y163" s="148"/>
      <c r="Z163" s="202" t="str">
        <f t="shared" ref="Z163:Z171" si="213">IF(AA163=0,"N.A.",((K163*L163)+(W163*X163))/AA163)</f>
        <v>N.A.</v>
      </c>
      <c r="AA163" s="201">
        <f t="shared" ref="AA163:AA171" si="214">+L163+X163</f>
        <v>0</v>
      </c>
      <c r="AB163" s="201"/>
      <c r="AC163" s="203" t="str">
        <f t="shared" ref="AC163:AC171" si="215">IF(AD163=0,"N.A.",((E163*F163)+(Q163*R163))/AD163)</f>
        <v>N.A.</v>
      </c>
      <c r="AD163" s="201">
        <f t="shared" ref="AD163:AD171" si="216">+F163+R163</f>
        <v>0</v>
      </c>
      <c r="AE163" s="201"/>
      <c r="AF163" s="204" t="str">
        <f t="shared" ref="AF163:AF171" si="217">IF(AG163=0,"N.A.",((H163*I163)+(T163*U163))/AG163)</f>
        <v>N.A.</v>
      </c>
      <c r="AG163" s="201">
        <f t="shared" ref="AG163:AG171" si="218">+I163+U163</f>
        <v>0</v>
      </c>
      <c r="AH163" s="201"/>
      <c r="AI163" s="204">
        <f t="shared" ref="AI163:AI171" si="219">IF(AJ163=0,"N.A.",((B163*C163)+(N163*O163))/AJ163)</f>
        <v>10.541147193805713</v>
      </c>
      <c r="AJ163" s="201">
        <f t="shared" ref="AJ163:AJ171" si="220">+C163+O163</f>
        <v>133920.35089</v>
      </c>
      <c r="AK163" s="201"/>
      <c r="AL163" s="193">
        <f t="shared" si="177"/>
        <v>0</v>
      </c>
      <c r="AM163" s="193">
        <f t="shared" si="178"/>
        <v>0</v>
      </c>
      <c r="AN163" s="301">
        <f t="shared" si="179"/>
        <v>133920.35089</v>
      </c>
      <c r="AO163" s="193">
        <f t="shared" si="180"/>
        <v>0</v>
      </c>
    </row>
    <row r="164" spans="1:41" x14ac:dyDescent="0.2">
      <c r="A164" s="119" t="s">
        <v>291</v>
      </c>
      <c r="B164" s="149">
        <v>9.4116978589336444</v>
      </c>
      <c r="C164" s="150">
        <v>148941.74262</v>
      </c>
      <c r="D164" s="150"/>
      <c r="E164" s="148"/>
      <c r="F164" s="148"/>
      <c r="G164" s="148"/>
      <c r="H164" s="148"/>
      <c r="I164" s="148"/>
      <c r="J164" s="148"/>
      <c r="K164" s="148"/>
      <c r="L164" s="148"/>
      <c r="M164" s="148"/>
      <c r="N164" s="152">
        <v>10.259676015798139</v>
      </c>
      <c r="O164" s="150">
        <v>36437.481310000003</v>
      </c>
      <c r="P164" s="150"/>
      <c r="Q164" s="148"/>
      <c r="R164" s="148"/>
      <c r="S164" s="148"/>
      <c r="T164" s="148"/>
      <c r="U164" s="150"/>
      <c r="V164" s="150"/>
      <c r="W164" s="148"/>
      <c r="X164" s="148"/>
      <c r="Y164" s="148"/>
      <c r="Z164" s="202" t="str">
        <f t="shared" si="213"/>
        <v>N.A.</v>
      </c>
      <c r="AA164" s="201">
        <f t="shared" si="214"/>
        <v>0</v>
      </c>
      <c r="AB164" s="201"/>
      <c r="AC164" s="203" t="str">
        <f t="shared" si="215"/>
        <v>N.A.</v>
      </c>
      <c r="AD164" s="201">
        <f t="shared" si="216"/>
        <v>0</v>
      </c>
      <c r="AE164" s="201"/>
      <c r="AF164" s="204" t="str">
        <f t="shared" si="217"/>
        <v>N.A.</v>
      </c>
      <c r="AG164" s="201">
        <f t="shared" si="218"/>
        <v>0</v>
      </c>
      <c r="AH164" s="201"/>
      <c r="AI164" s="204">
        <f t="shared" si="219"/>
        <v>9.5783734312389086</v>
      </c>
      <c r="AJ164" s="201">
        <f t="shared" si="220"/>
        <v>185379.22393000001</v>
      </c>
      <c r="AK164" s="201"/>
      <c r="AL164" s="193">
        <f t="shared" si="177"/>
        <v>0</v>
      </c>
      <c r="AM164" s="193">
        <f t="shared" si="178"/>
        <v>0</v>
      </c>
      <c r="AN164" s="301">
        <f t="shared" si="179"/>
        <v>185379.22393000001</v>
      </c>
      <c r="AO164" s="193">
        <f t="shared" si="180"/>
        <v>0</v>
      </c>
    </row>
    <row r="165" spans="1:41" x14ac:dyDescent="0.2">
      <c r="A165" s="59" t="s">
        <v>294</v>
      </c>
      <c r="B165" s="149">
        <v>10.464659288020218</v>
      </c>
      <c r="C165" s="150">
        <v>84631.533849999993</v>
      </c>
      <c r="D165" s="150"/>
      <c r="E165" s="148"/>
      <c r="F165" s="148"/>
      <c r="G165" s="148"/>
      <c r="H165" s="148"/>
      <c r="I165" s="148"/>
      <c r="J165" s="148"/>
      <c r="K165" s="148"/>
      <c r="L165" s="148"/>
      <c r="M165" s="148"/>
      <c r="N165" s="152">
        <v>10.498929949770465</v>
      </c>
      <c r="O165" s="150">
        <v>74501.451240000009</v>
      </c>
      <c r="P165" s="150"/>
      <c r="Q165" s="148"/>
      <c r="R165" s="148"/>
      <c r="S165" s="148"/>
      <c r="T165" s="148"/>
      <c r="U165" s="150"/>
      <c r="V165" s="150"/>
      <c r="W165" s="148"/>
      <c r="X165" s="148"/>
      <c r="Y165" s="148"/>
      <c r="Z165" s="202" t="str">
        <f t="shared" si="213"/>
        <v>N.A.</v>
      </c>
      <c r="AA165" s="201">
        <f t="shared" si="214"/>
        <v>0</v>
      </c>
      <c r="AB165" s="201"/>
      <c r="AC165" s="203" t="str">
        <f t="shared" si="215"/>
        <v>N.A.</v>
      </c>
      <c r="AD165" s="201">
        <f t="shared" si="216"/>
        <v>0</v>
      </c>
      <c r="AE165" s="201"/>
      <c r="AF165" s="204" t="str">
        <f t="shared" si="217"/>
        <v>N.A.</v>
      </c>
      <c r="AG165" s="201">
        <f t="shared" si="218"/>
        <v>0</v>
      </c>
      <c r="AH165" s="201"/>
      <c r="AI165" s="204">
        <f t="shared" si="219"/>
        <v>10.48070381853603</v>
      </c>
      <c r="AJ165" s="201">
        <f t="shared" si="220"/>
        <v>159132.98509</v>
      </c>
      <c r="AK165" s="201"/>
      <c r="AL165" s="193">
        <f t="shared" si="177"/>
        <v>0</v>
      </c>
      <c r="AM165" s="193">
        <f t="shared" si="178"/>
        <v>0</v>
      </c>
      <c r="AN165" s="301">
        <f t="shared" si="179"/>
        <v>159132.98509</v>
      </c>
      <c r="AO165" s="193">
        <f t="shared" si="180"/>
        <v>0</v>
      </c>
    </row>
    <row r="166" spans="1:41" x14ac:dyDescent="0.2">
      <c r="A166" s="59" t="s">
        <v>295</v>
      </c>
      <c r="B166" s="149">
        <v>10.17445112617167</v>
      </c>
      <c r="C166" s="150">
        <v>106759.12218000001</v>
      </c>
      <c r="D166" s="150"/>
      <c r="E166" s="148"/>
      <c r="F166" s="148"/>
      <c r="G166" s="148"/>
      <c r="H166" s="148"/>
      <c r="I166" s="148"/>
      <c r="J166" s="148"/>
      <c r="K166" s="148"/>
      <c r="L166" s="148"/>
      <c r="M166" s="148"/>
      <c r="N166" s="152">
        <v>10.106345208110419</v>
      </c>
      <c r="O166" s="150">
        <v>54045.409469999999</v>
      </c>
      <c r="P166" s="150"/>
      <c r="Q166" s="148"/>
      <c r="R166" s="148"/>
      <c r="S166" s="148"/>
      <c r="T166" s="148"/>
      <c r="U166" s="150"/>
      <c r="V166" s="150"/>
      <c r="W166" s="148"/>
      <c r="X166" s="148"/>
      <c r="Y166" s="148"/>
      <c r="Z166" s="202" t="str">
        <f t="shared" si="213"/>
        <v>N.A.</v>
      </c>
      <c r="AA166" s="201">
        <f t="shared" si="214"/>
        <v>0</v>
      </c>
      <c r="AB166" s="201"/>
      <c r="AC166" s="203" t="str">
        <f t="shared" si="215"/>
        <v>N.A.</v>
      </c>
      <c r="AD166" s="201">
        <f t="shared" si="216"/>
        <v>0</v>
      </c>
      <c r="AE166" s="201"/>
      <c r="AF166" s="204" t="str">
        <f t="shared" si="217"/>
        <v>N.A.</v>
      </c>
      <c r="AG166" s="201">
        <f t="shared" si="218"/>
        <v>0</v>
      </c>
      <c r="AH166" s="201"/>
      <c r="AI166" s="204">
        <f t="shared" si="219"/>
        <v>10.151561147940447</v>
      </c>
      <c r="AJ166" s="201">
        <f t="shared" si="220"/>
        <v>160804.53165000002</v>
      </c>
      <c r="AK166" s="201"/>
      <c r="AL166" s="193">
        <f t="shared" si="177"/>
        <v>0</v>
      </c>
      <c r="AM166" s="193">
        <f t="shared" si="178"/>
        <v>0</v>
      </c>
      <c r="AN166" s="301">
        <f t="shared" si="179"/>
        <v>160804.53165000002</v>
      </c>
      <c r="AO166" s="193">
        <f t="shared" si="180"/>
        <v>0</v>
      </c>
    </row>
    <row r="167" spans="1:41" x14ac:dyDescent="0.2">
      <c r="A167" s="59" t="s">
        <v>296</v>
      </c>
      <c r="B167" s="149">
        <v>10.221452364683428</v>
      </c>
      <c r="C167" s="150">
        <v>78657.44292999999</v>
      </c>
      <c r="D167" s="150"/>
      <c r="E167" s="148"/>
      <c r="F167" s="148"/>
      <c r="G167" s="148"/>
      <c r="H167" s="148"/>
      <c r="I167" s="148"/>
      <c r="J167" s="148"/>
      <c r="K167" s="148"/>
      <c r="L167" s="148"/>
      <c r="M167" s="148"/>
      <c r="N167" s="152">
        <v>10.215046199239376</v>
      </c>
      <c r="O167" s="150">
        <v>57175.961889999999</v>
      </c>
      <c r="P167" s="150"/>
      <c r="Q167" s="148"/>
      <c r="R167" s="148"/>
      <c r="S167" s="148"/>
      <c r="T167" s="148"/>
      <c r="U167" s="150"/>
      <c r="V167" s="150"/>
      <c r="W167" s="148"/>
      <c r="X167" s="148"/>
      <c r="Y167" s="148"/>
      <c r="Z167" s="202" t="str">
        <f t="shared" si="213"/>
        <v>N.A.</v>
      </c>
      <c r="AA167" s="201">
        <f t="shared" si="214"/>
        <v>0</v>
      </c>
      <c r="AB167" s="201"/>
      <c r="AC167" s="203" t="str">
        <f t="shared" si="215"/>
        <v>N.A.</v>
      </c>
      <c r="AD167" s="201">
        <f t="shared" si="216"/>
        <v>0</v>
      </c>
      <c r="AE167" s="201"/>
      <c r="AF167" s="204" t="str">
        <f t="shared" si="217"/>
        <v>N.A.</v>
      </c>
      <c r="AG167" s="201">
        <f t="shared" si="218"/>
        <v>0</v>
      </c>
      <c r="AH167" s="201"/>
      <c r="AI167" s="204">
        <f t="shared" si="219"/>
        <v>10.218755836007174</v>
      </c>
      <c r="AJ167" s="201">
        <f t="shared" si="220"/>
        <v>135833.40482</v>
      </c>
      <c r="AK167" s="201"/>
      <c r="AL167" s="193">
        <f t="shared" si="177"/>
        <v>0</v>
      </c>
      <c r="AM167" s="193">
        <f t="shared" si="178"/>
        <v>0</v>
      </c>
      <c r="AN167" s="301">
        <f t="shared" si="179"/>
        <v>135833.40482</v>
      </c>
      <c r="AO167" s="193">
        <f t="shared" si="180"/>
        <v>0</v>
      </c>
    </row>
    <row r="168" spans="1:41" x14ac:dyDescent="0.2">
      <c r="A168" s="59" t="s">
        <v>297</v>
      </c>
      <c r="B168" s="149">
        <v>10.412990750087884</v>
      </c>
      <c r="C168" s="150">
        <v>72923.645269999994</v>
      </c>
      <c r="D168" s="150"/>
      <c r="E168" s="148"/>
      <c r="F168" s="148"/>
      <c r="G168" s="148"/>
      <c r="H168" s="148"/>
      <c r="I168" s="148"/>
      <c r="J168" s="148"/>
      <c r="K168" s="148"/>
      <c r="L168" s="148"/>
      <c r="M168" s="148"/>
      <c r="N168" s="152">
        <v>10.30412004845976</v>
      </c>
      <c r="O168" s="150">
        <v>45868.117850000002</v>
      </c>
      <c r="P168" s="150"/>
      <c r="Q168" s="148"/>
      <c r="R168" s="148"/>
      <c r="S168" s="148"/>
      <c r="T168" s="148"/>
      <c r="U168" s="150"/>
      <c r="V168" s="150"/>
      <c r="W168" s="148"/>
      <c r="X168" s="148"/>
      <c r="Y168" s="148"/>
      <c r="Z168" s="202" t="str">
        <f t="shared" si="213"/>
        <v>N.A.</v>
      </c>
      <c r="AA168" s="201">
        <f t="shared" si="214"/>
        <v>0</v>
      </c>
      <c r="AB168" s="201"/>
      <c r="AC168" s="203" t="str">
        <f t="shared" si="215"/>
        <v>N.A.</v>
      </c>
      <c r="AD168" s="201">
        <f t="shared" si="216"/>
        <v>0</v>
      </c>
      <c r="AE168" s="201"/>
      <c r="AF168" s="204" t="str">
        <f t="shared" si="217"/>
        <v>N.A.</v>
      </c>
      <c r="AG168" s="201">
        <f t="shared" si="218"/>
        <v>0</v>
      </c>
      <c r="AH168" s="201"/>
      <c r="AI168" s="204">
        <f t="shared" si="219"/>
        <v>10.37095337273499</v>
      </c>
      <c r="AJ168" s="201">
        <f t="shared" si="220"/>
        <v>118791.76311999999</v>
      </c>
      <c r="AK168" s="201"/>
      <c r="AL168" s="193">
        <f t="shared" si="177"/>
        <v>0</v>
      </c>
      <c r="AM168" s="193">
        <f t="shared" si="178"/>
        <v>0</v>
      </c>
      <c r="AN168" s="301">
        <f t="shared" si="179"/>
        <v>118791.76311999999</v>
      </c>
      <c r="AO168" s="193">
        <f t="shared" si="180"/>
        <v>0</v>
      </c>
    </row>
    <row r="169" spans="1:41" x14ac:dyDescent="0.2">
      <c r="A169" s="59" t="s">
        <v>298</v>
      </c>
      <c r="B169" s="149">
        <v>10.353232027836345</v>
      </c>
      <c r="C169" s="150">
        <v>72203.416900000011</v>
      </c>
      <c r="D169" s="150"/>
      <c r="E169" s="148"/>
      <c r="F169" s="148"/>
      <c r="G169" s="148"/>
      <c r="H169" s="148"/>
      <c r="I169" s="148"/>
      <c r="J169" s="148"/>
      <c r="K169" s="148"/>
      <c r="L169" s="148"/>
      <c r="M169" s="148"/>
      <c r="N169" s="152">
        <v>10.310454605748303</v>
      </c>
      <c r="O169" s="150">
        <v>52137.765940000005</v>
      </c>
      <c r="P169" s="150"/>
      <c r="Q169" s="148"/>
      <c r="R169" s="148"/>
      <c r="S169" s="148"/>
      <c r="T169" s="148"/>
      <c r="U169" s="150"/>
      <c r="V169" s="150"/>
      <c r="W169" s="148"/>
      <c r="X169" s="148"/>
      <c r="Y169" s="148"/>
      <c r="Z169" s="202" t="str">
        <f t="shared" si="213"/>
        <v>N.A.</v>
      </c>
      <c r="AA169" s="201">
        <f t="shared" si="214"/>
        <v>0</v>
      </c>
      <c r="AB169" s="201"/>
      <c r="AC169" s="203" t="str">
        <f t="shared" si="215"/>
        <v>N.A.</v>
      </c>
      <c r="AD169" s="201">
        <f t="shared" si="216"/>
        <v>0</v>
      </c>
      <c r="AE169" s="201"/>
      <c r="AF169" s="204" t="str">
        <f t="shared" si="217"/>
        <v>N.A.</v>
      </c>
      <c r="AG169" s="201">
        <f t="shared" si="218"/>
        <v>0</v>
      </c>
      <c r="AH169" s="201"/>
      <c r="AI169" s="204">
        <f t="shared" si="219"/>
        <v>10.335294935962184</v>
      </c>
      <c r="AJ169" s="201">
        <f t="shared" si="220"/>
        <v>124341.18284000002</v>
      </c>
      <c r="AK169" s="201"/>
      <c r="AL169" s="193">
        <f t="shared" si="177"/>
        <v>0</v>
      </c>
      <c r="AM169" s="193">
        <f t="shared" si="178"/>
        <v>0</v>
      </c>
      <c r="AN169" s="301">
        <f t="shared" si="179"/>
        <v>124341.18284000002</v>
      </c>
      <c r="AO169" s="193">
        <f t="shared" si="180"/>
        <v>0</v>
      </c>
    </row>
    <row r="170" spans="1:41" x14ac:dyDescent="0.2">
      <c r="A170" s="59" t="s">
        <v>299</v>
      </c>
      <c r="B170" s="149">
        <v>10.01115802379794</v>
      </c>
      <c r="C170" s="150">
        <v>142875.61040999999</v>
      </c>
      <c r="D170" s="150"/>
      <c r="E170" s="148"/>
      <c r="F170" s="148"/>
      <c r="G170" s="148"/>
      <c r="H170" s="148"/>
      <c r="I170" s="148"/>
      <c r="J170" s="148"/>
      <c r="K170" s="148"/>
      <c r="L170" s="148"/>
      <c r="M170" s="148"/>
      <c r="N170" s="152">
        <v>10.300303744326271</v>
      </c>
      <c r="O170" s="150">
        <v>51311.728490000001</v>
      </c>
      <c r="P170" s="150"/>
      <c r="Q170" s="148"/>
      <c r="R170" s="148"/>
      <c r="S170" s="148"/>
      <c r="T170" s="148"/>
      <c r="U170" s="150"/>
      <c r="V170" s="150"/>
      <c r="W170" s="148"/>
      <c r="X170" s="148"/>
      <c r="Y170" s="148"/>
      <c r="Z170" s="202" t="str">
        <f t="shared" si="213"/>
        <v>N.A.</v>
      </c>
      <c r="AA170" s="201">
        <f t="shared" si="214"/>
        <v>0</v>
      </c>
      <c r="AB170" s="201"/>
      <c r="AC170" s="203" t="str">
        <f t="shared" si="215"/>
        <v>N.A.</v>
      </c>
      <c r="AD170" s="201">
        <f t="shared" si="216"/>
        <v>0</v>
      </c>
      <c r="AE170" s="201"/>
      <c r="AF170" s="204" t="str">
        <f t="shared" si="217"/>
        <v>N.A.</v>
      </c>
      <c r="AG170" s="201">
        <f t="shared" si="218"/>
        <v>0</v>
      </c>
      <c r="AH170" s="201"/>
      <c r="AI170" s="204">
        <f t="shared" si="219"/>
        <v>10.087561391750961</v>
      </c>
      <c r="AJ170" s="201">
        <f t="shared" si="220"/>
        <v>194187.3389</v>
      </c>
      <c r="AK170" s="201"/>
      <c r="AL170" s="193">
        <f t="shared" si="177"/>
        <v>0</v>
      </c>
      <c r="AM170" s="193">
        <f t="shared" si="178"/>
        <v>0</v>
      </c>
      <c r="AN170" s="301">
        <f t="shared" si="179"/>
        <v>194187.3389</v>
      </c>
      <c r="AO170" s="193">
        <f t="shared" si="180"/>
        <v>0</v>
      </c>
    </row>
    <row r="171" spans="1:41" x14ac:dyDescent="0.2">
      <c r="A171" s="26" t="s">
        <v>300</v>
      </c>
      <c r="B171" s="149">
        <v>9.9369865970885858</v>
      </c>
      <c r="C171" s="150">
        <v>76023.700259999983</v>
      </c>
      <c r="D171" s="150"/>
      <c r="E171" s="148"/>
      <c r="F171" s="148"/>
      <c r="G171" s="148"/>
      <c r="H171" s="148"/>
      <c r="I171" s="148"/>
      <c r="J171" s="148"/>
      <c r="K171" s="148"/>
      <c r="L171" s="148"/>
      <c r="M171" s="148"/>
      <c r="N171" s="152">
        <v>10.081797135458716</v>
      </c>
      <c r="O171" s="150">
        <v>48094.762239999996</v>
      </c>
      <c r="P171" s="150"/>
      <c r="Q171" s="148"/>
      <c r="R171" s="148"/>
      <c r="S171" s="148"/>
      <c r="T171" s="148"/>
      <c r="U171" s="150"/>
      <c r="V171" s="150"/>
      <c r="W171" s="148"/>
      <c r="X171" s="148"/>
      <c r="Y171" s="148"/>
      <c r="Z171" s="202" t="str">
        <f t="shared" si="213"/>
        <v>N.A.</v>
      </c>
      <c r="AA171" s="201">
        <f t="shared" si="214"/>
        <v>0</v>
      </c>
      <c r="AB171" s="201"/>
      <c r="AC171" s="203" t="str">
        <f t="shared" si="215"/>
        <v>N.A.</v>
      </c>
      <c r="AD171" s="201">
        <f t="shared" si="216"/>
        <v>0</v>
      </c>
      <c r="AE171" s="201"/>
      <c r="AF171" s="204" t="str">
        <f t="shared" si="217"/>
        <v>N.A.</v>
      </c>
      <c r="AG171" s="201">
        <f t="shared" si="218"/>
        <v>0</v>
      </c>
      <c r="AH171" s="201"/>
      <c r="AI171" s="204">
        <f t="shared" si="219"/>
        <v>9.9930993483463428</v>
      </c>
      <c r="AJ171" s="201">
        <f t="shared" si="220"/>
        <v>124118.46249999998</v>
      </c>
      <c r="AK171" s="201"/>
      <c r="AL171" s="193">
        <f t="shared" si="177"/>
        <v>0</v>
      </c>
      <c r="AM171" s="193">
        <f t="shared" si="178"/>
        <v>0</v>
      </c>
      <c r="AN171" s="301">
        <f t="shared" si="179"/>
        <v>124118.46249999998</v>
      </c>
      <c r="AO171" s="193">
        <f t="shared" si="180"/>
        <v>0</v>
      </c>
    </row>
    <row r="172" spans="1:41" x14ac:dyDescent="0.2">
      <c r="A172" s="26" t="s">
        <v>301</v>
      </c>
      <c r="B172" s="149">
        <v>9.7665662051089868</v>
      </c>
      <c r="C172" s="150">
        <v>90007.832269999999</v>
      </c>
      <c r="D172" s="150"/>
      <c r="E172" s="148"/>
      <c r="F172" s="148"/>
      <c r="G172" s="148"/>
      <c r="H172" s="148"/>
      <c r="I172" s="148"/>
      <c r="J172" s="148"/>
      <c r="K172" s="148"/>
      <c r="L172" s="148"/>
      <c r="M172" s="148"/>
      <c r="N172" s="152">
        <v>10.169855886442512</v>
      </c>
      <c r="O172" s="150">
        <v>51263.347659999999</v>
      </c>
      <c r="P172" s="150"/>
      <c r="Q172" s="148"/>
      <c r="R172" s="148"/>
      <c r="S172" s="148"/>
      <c r="T172" s="148"/>
      <c r="U172" s="150"/>
      <c r="V172" s="150"/>
      <c r="W172" s="148"/>
      <c r="X172" s="148"/>
      <c r="Y172" s="148"/>
      <c r="Z172" s="202" t="str">
        <f>IF(AA172=0,"N.A.",((K172*L172)+(W172*X172))/AA172)</f>
        <v>N.A.</v>
      </c>
      <c r="AA172" s="201">
        <f>+L172+X172</f>
        <v>0</v>
      </c>
      <c r="AB172" s="201"/>
      <c r="AC172" s="203" t="str">
        <f>IF(AD172=0,"N.A.",((E172*F172)+(Q172*R172))/AD172)</f>
        <v>N.A.</v>
      </c>
      <c r="AD172" s="201">
        <f>+F172+R172</f>
        <v>0</v>
      </c>
      <c r="AE172" s="201"/>
      <c r="AF172" s="204" t="str">
        <f>IF(AG172=0,"N.A.",((H172*I172)+(T172*U172))/AG172)</f>
        <v>N.A.</v>
      </c>
      <c r="AG172" s="201">
        <f>+I172+U172</f>
        <v>0</v>
      </c>
      <c r="AH172" s="201"/>
      <c r="AI172" s="204">
        <f>IF(AJ172=0,"N.A.",((B172*C172)+(N172*O172))/AJ172)</f>
        <v>9.912908715677208</v>
      </c>
      <c r="AJ172" s="201">
        <f>+C172+O172</f>
        <v>141271.17992999998</v>
      </c>
      <c r="AK172" s="201"/>
      <c r="AL172" s="193">
        <f t="shared" si="177"/>
        <v>0</v>
      </c>
      <c r="AM172" s="193">
        <f t="shared" si="178"/>
        <v>0</v>
      </c>
      <c r="AN172" s="301">
        <f t="shared" si="179"/>
        <v>141271.17992999998</v>
      </c>
      <c r="AO172" s="193">
        <f t="shared" si="180"/>
        <v>0</v>
      </c>
    </row>
    <row r="173" spans="1:41" x14ac:dyDescent="0.2">
      <c r="A173" s="26" t="s">
        <v>302</v>
      </c>
      <c r="B173" s="149">
        <v>10.120191338277893</v>
      </c>
      <c r="C173" s="150">
        <v>43696.065900000001</v>
      </c>
      <c r="D173" s="150"/>
      <c r="E173" s="148"/>
      <c r="F173" s="148"/>
      <c r="G173" s="148"/>
      <c r="H173" s="148"/>
      <c r="I173" s="148"/>
      <c r="J173" s="148"/>
      <c r="K173" s="148"/>
      <c r="L173" s="148"/>
      <c r="M173" s="148"/>
      <c r="N173" s="152">
        <v>10.189892674429966</v>
      </c>
      <c r="O173" s="150">
        <v>47612.120750000002</v>
      </c>
      <c r="P173" s="150"/>
      <c r="Q173" s="148"/>
      <c r="R173" s="148"/>
      <c r="S173" s="148"/>
      <c r="T173" s="148"/>
      <c r="U173" s="150"/>
      <c r="V173" s="150"/>
      <c r="W173" s="148"/>
      <c r="X173" s="148"/>
      <c r="Y173" s="148"/>
      <c r="Z173" s="202" t="str">
        <f>IF(AA173=0,"N.A.",((K173*L173)+(W173*X173))/AA173)</f>
        <v>N.A.</v>
      </c>
      <c r="AA173" s="201">
        <f>+L173+X173</f>
        <v>0</v>
      </c>
      <c r="AB173" s="201"/>
      <c r="AC173" s="203" t="str">
        <f>IF(AD173=0,"N.A.",((E173*F173)+(Q173*R173))/AD173)</f>
        <v>N.A.</v>
      </c>
      <c r="AD173" s="201">
        <f>+F173+R173</f>
        <v>0</v>
      </c>
      <c r="AE173" s="201"/>
      <c r="AF173" s="204" t="str">
        <f>IF(AG173=0,"N.A.",((H173*I173)+(T173*U173))/AG173)</f>
        <v>N.A.</v>
      </c>
      <c r="AG173" s="201">
        <f>+I173+U173</f>
        <v>0</v>
      </c>
      <c r="AH173" s="201"/>
      <c r="AI173" s="204">
        <f>IF(AJ173=0,"N.A.",((B173*C173)+(N173*O173))/AJ173)</f>
        <v>10.156536693005281</v>
      </c>
      <c r="AJ173" s="201">
        <f>+C173+O173</f>
        <v>91308.186650000003</v>
      </c>
      <c r="AK173" s="201"/>
      <c r="AL173" s="193">
        <f t="shared" si="177"/>
        <v>0</v>
      </c>
      <c r="AM173" s="193">
        <f t="shared" si="178"/>
        <v>0</v>
      </c>
      <c r="AN173" s="301">
        <f t="shared" si="179"/>
        <v>91308.186650000003</v>
      </c>
      <c r="AO173" s="193">
        <f t="shared" si="180"/>
        <v>0</v>
      </c>
    </row>
    <row r="174" spans="1:41" x14ac:dyDescent="0.2">
      <c r="A174" s="119" t="s">
        <v>303</v>
      </c>
      <c r="B174" s="149">
        <v>9.9575378995329782</v>
      </c>
      <c r="C174" s="150">
        <v>59042.802090000005</v>
      </c>
      <c r="D174" s="150"/>
      <c r="E174" s="148"/>
      <c r="F174" s="148"/>
      <c r="G174" s="148"/>
      <c r="H174" s="148"/>
      <c r="I174" s="148"/>
      <c r="J174" s="148"/>
      <c r="K174" s="148"/>
      <c r="L174" s="148"/>
      <c r="M174" s="148"/>
      <c r="N174" s="152">
        <v>10.106554422375163</v>
      </c>
      <c r="O174" s="150">
        <v>55728.650870000005</v>
      </c>
      <c r="P174" s="150"/>
      <c r="Q174" s="148"/>
      <c r="R174" s="148"/>
      <c r="S174" s="148"/>
      <c r="T174" s="148"/>
      <c r="U174" s="150"/>
      <c r="V174" s="150"/>
      <c r="W174" s="148"/>
      <c r="X174" s="148"/>
      <c r="Y174" s="148"/>
      <c r="Z174" s="202" t="str">
        <f>IF(AA174=0,"N.A.",((K174*L174)+(W174*X174))/AA174)</f>
        <v>N.A.</v>
      </c>
      <c r="AA174" s="201">
        <f>+L174+X174</f>
        <v>0</v>
      </c>
      <c r="AB174" s="201"/>
      <c r="AC174" s="203" t="str">
        <f>IF(AD174=0,"N.A.",((E174*F174)+(Q174*R174))/AD174)</f>
        <v>N.A.</v>
      </c>
      <c r="AD174" s="201">
        <f>+F174+R174</f>
        <v>0</v>
      </c>
      <c r="AE174" s="201"/>
      <c r="AF174" s="204" t="str">
        <f>IF(AG174=0,"N.A.",((H174*I174)+(T174*U174))/AG174)</f>
        <v>N.A.</v>
      </c>
      <c r="AG174" s="201">
        <f>+I174+U174</f>
        <v>0</v>
      </c>
      <c r="AH174" s="201"/>
      <c r="AI174" s="204">
        <f>IF(AJ174=0,"N.A.",((B174*C174)+(N174*O174))/AJ174)</f>
        <v>10.029894653422186</v>
      </c>
      <c r="AJ174" s="201">
        <f>+C174+O174</f>
        <v>114771.45296000001</v>
      </c>
      <c r="AK174" s="201"/>
      <c r="AL174" s="193">
        <f t="shared" si="177"/>
        <v>0</v>
      </c>
      <c r="AM174" s="193">
        <f t="shared" si="178"/>
        <v>0</v>
      </c>
      <c r="AN174" s="301">
        <f t="shared" si="179"/>
        <v>114771.45296000001</v>
      </c>
      <c r="AO174" s="193">
        <f t="shared" si="180"/>
        <v>0</v>
      </c>
    </row>
    <row r="175" spans="1:41" x14ac:dyDescent="0.2">
      <c r="A175" s="119" t="s">
        <v>304</v>
      </c>
      <c r="B175" s="149">
        <v>9.8612946409693247</v>
      </c>
      <c r="C175" s="150">
        <v>67423.610150000008</v>
      </c>
      <c r="D175" s="150">
        <v>64</v>
      </c>
      <c r="E175" s="148"/>
      <c r="F175" s="148"/>
      <c r="G175" s="148"/>
      <c r="H175" s="148"/>
      <c r="I175" s="148"/>
      <c r="J175" s="148"/>
      <c r="K175" s="148"/>
      <c r="L175" s="148"/>
      <c r="M175" s="148"/>
      <c r="N175" s="152">
        <v>9.8598174202899873</v>
      </c>
      <c r="O175" s="150">
        <v>33068.652040000001</v>
      </c>
      <c r="P175" s="150">
        <v>138</v>
      </c>
      <c r="Q175" s="148"/>
      <c r="R175" s="148"/>
      <c r="S175" s="148"/>
      <c r="T175" s="148"/>
      <c r="U175" s="150"/>
      <c r="V175" s="150"/>
      <c r="W175" s="148"/>
      <c r="X175" s="148"/>
      <c r="Y175" s="148"/>
      <c r="Z175" s="202" t="str">
        <f t="shared" ref="Z175" si="221">IF(AA175=0,"N.A.",((K175*L175)+(W175*X175))/AA175)</f>
        <v>N.A.</v>
      </c>
      <c r="AA175" s="201">
        <f t="shared" ref="AA175:AB175" si="222">+L175+X175</f>
        <v>0</v>
      </c>
      <c r="AB175" s="201">
        <f t="shared" si="222"/>
        <v>0</v>
      </c>
      <c r="AC175" s="203" t="str">
        <f t="shared" ref="AC175" si="223">IF(AD175=0,"N.A.",((E175*F175)+(Q175*R175))/AD175)</f>
        <v>N.A.</v>
      </c>
      <c r="AD175" s="201">
        <f t="shared" ref="AD175:AE175" si="224">+F175+R175</f>
        <v>0</v>
      </c>
      <c r="AE175" s="201">
        <f t="shared" si="224"/>
        <v>0</v>
      </c>
      <c r="AF175" s="204" t="str">
        <f t="shared" ref="AF175" si="225">IF(AG175=0,"N.A.",((H175*I175)+(T175*U175))/AG175)</f>
        <v>N.A.</v>
      </c>
      <c r="AG175" s="201">
        <f t="shared" ref="AG175:AH175" si="226">+I175+U175</f>
        <v>0</v>
      </c>
      <c r="AH175" s="201">
        <f t="shared" si="226"/>
        <v>0</v>
      </c>
      <c r="AI175" s="204">
        <f t="shared" ref="AI175" si="227">IF(AJ175=0,"N.A.",((B175*C175)+(N175*O175))/AJ175)</f>
        <v>9.8608085369095004</v>
      </c>
      <c r="AJ175" s="201">
        <f t="shared" ref="AJ175:AK175" si="228">+C175+O175</f>
        <v>100492.26219000001</v>
      </c>
      <c r="AK175" s="201">
        <f t="shared" si="228"/>
        <v>202</v>
      </c>
      <c r="AL175" s="193">
        <f t="shared" ref="AL175" si="229">+AA175+AG175</f>
        <v>0</v>
      </c>
      <c r="AM175" s="193">
        <f t="shared" ref="AM175" si="230">+AB175+AH175</f>
        <v>0</v>
      </c>
      <c r="AN175" s="301">
        <f t="shared" ref="AN175" si="231">+AD175+AJ175</f>
        <v>100492.26219000001</v>
      </c>
      <c r="AO175" s="193">
        <f t="shared" ref="AO175" si="232">+AE175+AK175</f>
        <v>202</v>
      </c>
    </row>
    <row r="176" spans="1:41" x14ac:dyDescent="0.2">
      <c r="A176" s="325" t="s">
        <v>305</v>
      </c>
      <c r="B176" s="319">
        <v>9.9468671443478076</v>
      </c>
      <c r="C176" s="320">
        <v>31478.790710000001</v>
      </c>
      <c r="D176" s="320">
        <v>27</v>
      </c>
      <c r="E176" s="321"/>
      <c r="F176" s="321"/>
      <c r="G176" s="321"/>
      <c r="H176" s="321"/>
      <c r="I176" s="321"/>
      <c r="J176" s="321"/>
      <c r="K176" s="321"/>
      <c r="L176" s="321"/>
      <c r="M176" s="321"/>
      <c r="N176" s="322">
        <v>9.8454028412286778</v>
      </c>
      <c r="O176" s="320">
        <v>18043.185460000001</v>
      </c>
      <c r="P176" s="320">
        <v>58</v>
      </c>
      <c r="Q176" s="321"/>
      <c r="R176" s="321"/>
      <c r="S176" s="321"/>
      <c r="T176" s="321"/>
      <c r="U176" s="320"/>
      <c r="V176" s="320"/>
      <c r="W176" s="321"/>
      <c r="X176" s="321"/>
      <c r="Y176" s="321"/>
      <c r="Z176" s="202" t="str">
        <f t="shared" ref="Z176" si="233">IF(AA176=0,"N.A.",((K176*L176)+(W176*X176))/AA176)</f>
        <v>N.A.</v>
      </c>
      <c r="AA176" s="201">
        <f t="shared" ref="AA176" si="234">+L176+X176</f>
        <v>0</v>
      </c>
      <c r="AB176" s="201">
        <f t="shared" ref="AB176" si="235">+M176+Y176</f>
        <v>0</v>
      </c>
      <c r="AC176" s="203" t="str">
        <f t="shared" ref="AC176" si="236">IF(AD176=0,"N.A.",((E176*F176)+(Q176*R176))/AD176)</f>
        <v>N.A.</v>
      </c>
      <c r="AD176" s="201">
        <f t="shared" ref="AD176" si="237">+F176+R176</f>
        <v>0</v>
      </c>
      <c r="AE176" s="201">
        <f t="shared" ref="AE176" si="238">+G176+S176</f>
        <v>0</v>
      </c>
      <c r="AF176" s="204" t="str">
        <f t="shared" ref="AF176" si="239">IF(AG176=0,"N.A.",((H176*I176)+(T176*U176))/AG176)</f>
        <v>N.A.</v>
      </c>
      <c r="AG176" s="201">
        <f t="shared" ref="AG176" si="240">+I176+U176</f>
        <v>0</v>
      </c>
      <c r="AH176" s="201">
        <f t="shared" ref="AH176" si="241">+J176+V176</f>
        <v>0</v>
      </c>
      <c r="AI176" s="204">
        <f t="shared" ref="AI176" si="242">IF(AJ176=0,"N.A.",((B176*C176)+(N176*O176))/AJ176)</f>
        <v>9.9098989257843257</v>
      </c>
      <c r="AJ176" s="201">
        <f t="shared" ref="AJ176" si="243">+C176+O176</f>
        <v>49521.976170000002</v>
      </c>
      <c r="AK176" s="201">
        <f t="shared" ref="AK176" si="244">+D176+P176</f>
        <v>85</v>
      </c>
      <c r="AL176" s="193">
        <f t="shared" ref="AL176" si="245">+AA176+AG176</f>
        <v>0</v>
      </c>
      <c r="AM176" s="193">
        <f t="shared" ref="AM176" si="246">+AB176+AH176</f>
        <v>0</v>
      </c>
      <c r="AN176" s="301">
        <f t="shared" ref="AN176" si="247">+AD176+AJ176</f>
        <v>49521.976170000002</v>
      </c>
      <c r="AO176" s="193">
        <f t="shared" ref="AO176" si="248">+AE176+AK176</f>
        <v>85</v>
      </c>
    </row>
    <row r="177" spans="1:41" x14ac:dyDescent="0.2">
      <c r="A177" s="119" t="s">
        <v>318</v>
      </c>
      <c r="B177" s="149">
        <v>9.9725354004351043</v>
      </c>
      <c r="C177" s="150">
        <v>17420.88263</v>
      </c>
      <c r="D177" s="150">
        <v>26</v>
      </c>
      <c r="E177" s="148"/>
      <c r="F177" s="148"/>
      <c r="G177" s="148"/>
      <c r="H177" s="148"/>
      <c r="I177" s="148"/>
      <c r="J177" s="148"/>
      <c r="K177" s="148"/>
      <c r="L177" s="148"/>
      <c r="M177" s="148"/>
      <c r="N177" s="152"/>
      <c r="O177" s="150"/>
      <c r="P177" s="150"/>
      <c r="Q177" s="148"/>
      <c r="R177" s="148"/>
      <c r="S177" s="148"/>
      <c r="T177" s="148"/>
      <c r="U177" s="150"/>
      <c r="V177" s="150"/>
      <c r="W177" s="148"/>
      <c r="X177" s="148"/>
      <c r="Y177" s="148"/>
      <c r="Z177" s="202" t="str">
        <f t="shared" ref="Z177:Z178" si="249">IF(AA177=0,"N.A.",((K177*L177)+(W177*X177))/AA177)</f>
        <v>N.A.</v>
      </c>
      <c r="AA177" s="201">
        <f t="shared" ref="AA177" si="250">+L177+X177</f>
        <v>0</v>
      </c>
      <c r="AB177" s="201">
        <f t="shared" ref="AB177" si="251">+M177+Y177</f>
        <v>0</v>
      </c>
      <c r="AC177" s="203" t="str">
        <f t="shared" ref="AC177" si="252">IF(AD177=0,"N.A.",((E177*F177)+(Q177*R177))/AD177)</f>
        <v>N.A.</v>
      </c>
      <c r="AD177" s="201">
        <f t="shared" ref="AD177" si="253">+F177+R177</f>
        <v>0</v>
      </c>
      <c r="AE177" s="201">
        <f t="shared" ref="AE177" si="254">+G177+S177</f>
        <v>0</v>
      </c>
      <c r="AF177" s="204" t="str">
        <f t="shared" ref="AF177" si="255">IF(AG177=0,"N.A.",((H177*I177)+(T177*U177))/AG177)</f>
        <v>N.A.</v>
      </c>
      <c r="AG177" s="201">
        <f t="shared" ref="AG177" si="256">+I177+U177</f>
        <v>0</v>
      </c>
      <c r="AH177" s="201">
        <f t="shared" ref="AH177" si="257">+J177+V177</f>
        <v>0</v>
      </c>
      <c r="AI177" s="204">
        <f t="shared" ref="AI177" si="258">IF(AJ177=0,"N.A.",((B177*C177)+(N177*O177))/AJ177)</f>
        <v>9.9725354004351043</v>
      </c>
      <c r="AJ177" s="201">
        <f t="shared" ref="AJ177" si="259">+C177+O177</f>
        <v>17420.88263</v>
      </c>
      <c r="AK177" s="201">
        <f t="shared" ref="AK177" si="260">+D177+P177</f>
        <v>26</v>
      </c>
      <c r="AL177" s="193">
        <f t="shared" ref="AL177" si="261">+AA177+AG177</f>
        <v>0</v>
      </c>
      <c r="AM177" s="193">
        <f t="shared" ref="AM177" si="262">+AB177+AH177</f>
        <v>0</v>
      </c>
      <c r="AN177" s="301">
        <f t="shared" ref="AN177" si="263">+AD177+AJ177</f>
        <v>17420.88263</v>
      </c>
      <c r="AO177" s="193">
        <f t="shared" ref="AO177" si="264">+AE177+AK177</f>
        <v>26</v>
      </c>
    </row>
    <row r="178" spans="1:41" x14ac:dyDescent="0.2">
      <c r="A178" s="325" t="s">
        <v>319</v>
      </c>
      <c r="B178" s="319">
        <v>10.121982834730805</v>
      </c>
      <c r="C178" s="320">
        <v>31968.496019999995</v>
      </c>
      <c r="D178" s="320">
        <v>38</v>
      </c>
      <c r="E178" s="321"/>
      <c r="F178" s="321"/>
      <c r="G178" s="321"/>
      <c r="H178" s="321"/>
      <c r="I178" s="321"/>
      <c r="J178" s="321"/>
      <c r="K178" s="321"/>
      <c r="L178" s="321"/>
      <c r="M178" s="321"/>
      <c r="N178" s="322">
        <v>10.013089656787297</v>
      </c>
      <c r="O178" s="320">
        <v>35796.30775</v>
      </c>
      <c r="P178" s="320">
        <v>157</v>
      </c>
      <c r="Q178" s="321"/>
      <c r="R178" s="321"/>
      <c r="S178" s="321"/>
      <c r="T178" s="321"/>
      <c r="U178" s="320"/>
      <c r="V178" s="320"/>
      <c r="W178" s="321"/>
      <c r="X178" s="321"/>
      <c r="Y178" s="321"/>
      <c r="Z178" s="202" t="str">
        <f t="shared" si="249"/>
        <v>N.A.</v>
      </c>
      <c r="AA178" s="201">
        <f t="shared" ref="AA178" si="265">+L178+X178</f>
        <v>0</v>
      </c>
      <c r="AB178" s="201">
        <f t="shared" ref="AB178" si="266">+M178+Y178</f>
        <v>0</v>
      </c>
      <c r="AC178" s="203" t="str">
        <f t="shared" ref="AC178" si="267">IF(AD178=0,"N.A.",((E178*F178)+(Q178*R178))/AD178)</f>
        <v>N.A.</v>
      </c>
      <c r="AD178" s="201">
        <f t="shared" ref="AD178" si="268">+F178+R178</f>
        <v>0</v>
      </c>
      <c r="AE178" s="201">
        <f t="shared" ref="AE178" si="269">+G178+S178</f>
        <v>0</v>
      </c>
      <c r="AF178" s="204" t="str">
        <f t="shared" ref="AF178" si="270">IF(AG178=0,"N.A.",((H178*I178)+(T178*U178))/AG178)</f>
        <v>N.A.</v>
      </c>
      <c r="AG178" s="201">
        <f t="shared" ref="AG178" si="271">+I178+U178</f>
        <v>0</v>
      </c>
      <c r="AH178" s="201">
        <f t="shared" ref="AH178" si="272">+J178+V178</f>
        <v>0</v>
      </c>
      <c r="AI178" s="204">
        <f t="shared" ref="AI178" si="273">IF(AJ178=0,"N.A.",((B178*C178)+(N178*O178))/AJ178)</f>
        <v>10.064460736345167</v>
      </c>
      <c r="AJ178" s="201">
        <f t="shared" ref="AJ178" si="274">+C178+O178</f>
        <v>67764.803769999999</v>
      </c>
      <c r="AK178" s="201">
        <f t="shared" ref="AK178" si="275">+D178+P178</f>
        <v>195</v>
      </c>
      <c r="AL178" s="193">
        <f t="shared" ref="AL178" si="276">+AA178+AG178</f>
        <v>0</v>
      </c>
      <c r="AM178" s="193">
        <f t="shared" ref="AM178" si="277">+AB178+AH178</f>
        <v>0</v>
      </c>
      <c r="AN178" s="301">
        <f t="shared" ref="AN178" si="278">+AD178+AJ178</f>
        <v>67764.803769999999</v>
      </c>
      <c r="AO178" s="193">
        <f t="shared" ref="AO178" si="279">+AE178+AK178</f>
        <v>195</v>
      </c>
    </row>
    <row r="179" spans="1:41" x14ac:dyDescent="0.2">
      <c r="A179" s="325" t="s">
        <v>320</v>
      </c>
      <c r="B179" s="319">
        <v>9.8836686390315318</v>
      </c>
      <c r="C179" s="320">
        <v>61963.793969999999</v>
      </c>
      <c r="D179" s="320">
        <v>73</v>
      </c>
      <c r="E179" s="321"/>
      <c r="F179" s="321"/>
      <c r="G179" s="321"/>
      <c r="H179" s="321"/>
      <c r="I179" s="321"/>
      <c r="J179" s="321"/>
      <c r="K179" s="321"/>
      <c r="L179" s="321"/>
      <c r="M179" s="321"/>
      <c r="N179" s="322">
        <v>9.8533284682975157</v>
      </c>
      <c r="O179" s="320">
        <v>49589.775339999993</v>
      </c>
      <c r="P179" s="320">
        <v>236</v>
      </c>
      <c r="Q179" s="321"/>
      <c r="R179" s="321"/>
      <c r="S179" s="321"/>
      <c r="T179" s="321"/>
      <c r="U179" s="320"/>
      <c r="V179" s="320"/>
      <c r="W179" s="321"/>
      <c r="X179" s="321"/>
      <c r="Y179" s="321"/>
      <c r="Z179" s="202" t="str">
        <f t="shared" ref="Z179:Z180" si="280">IF(AA179=0,"N.A.",((K179*L179)+(W179*X179))/AA179)</f>
        <v>N.A.</v>
      </c>
      <c r="AA179" s="201">
        <f t="shared" ref="AA179:AA180" si="281">+L179+X179</f>
        <v>0</v>
      </c>
      <c r="AB179" s="201">
        <f t="shared" ref="AB179:AB180" si="282">+M179+Y179</f>
        <v>0</v>
      </c>
      <c r="AC179" s="203" t="str">
        <f t="shared" ref="AC179:AC180" si="283">IF(AD179=0,"N.A.",((E179*F179)+(Q179*R179))/AD179)</f>
        <v>N.A.</v>
      </c>
      <c r="AD179" s="201">
        <f t="shared" ref="AD179:AD180" si="284">+F179+R179</f>
        <v>0</v>
      </c>
      <c r="AE179" s="201">
        <f t="shared" ref="AE179:AE180" si="285">+G179+S179</f>
        <v>0</v>
      </c>
      <c r="AF179" s="204" t="str">
        <f t="shared" ref="AF179:AF180" si="286">IF(AG179=0,"N.A.",((H179*I179)+(T179*U179))/AG179)</f>
        <v>N.A.</v>
      </c>
      <c r="AG179" s="201">
        <f t="shared" ref="AG179:AG180" si="287">+I179+U179</f>
        <v>0</v>
      </c>
      <c r="AH179" s="201">
        <f t="shared" ref="AH179:AH180" si="288">+J179+V179</f>
        <v>0</v>
      </c>
      <c r="AI179" s="204">
        <f t="shared" ref="AI179:AI180" si="289">IF(AJ179=0,"N.A.",((B179*C179)+(N179*O179))/AJ179)</f>
        <v>9.870181287082298</v>
      </c>
      <c r="AJ179" s="201">
        <f t="shared" ref="AJ179:AJ180" si="290">+C179+O179</f>
        <v>111553.56930999999</v>
      </c>
      <c r="AK179" s="201">
        <f t="shared" ref="AK179:AK180" si="291">+D179+P179</f>
        <v>309</v>
      </c>
      <c r="AL179" s="193">
        <f t="shared" ref="AL179:AL180" si="292">+AA179+AG179</f>
        <v>0</v>
      </c>
      <c r="AM179" s="193">
        <f t="shared" ref="AM179:AM180" si="293">+AB179+AH179</f>
        <v>0</v>
      </c>
      <c r="AN179" s="301">
        <f t="shared" ref="AN179:AN180" si="294">+AD179+AJ179</f>
        <v>111553.56930999999</v>
      </c>
      <c r="AO179" s="193">
        <f t="shared" ref="AO179:AO180" si="295">+AE179+AK179</f>
        <v>309</v>
      </c>
    </row>
    <row r="180" spans="1:41" x14ac:dyDescent="0.2">
      <c r="A180" s="119" t="s">
        <v>321</v>
      </c>
      <c r="B180" s="149">
        <v>9.7647308404811728</v>
      </c>
      <c r="C180" s="150">
        <v>31330.64042</v>
      </c>
      <c r="D180" s="150">
        <v>41</v>
      </c>
      <c r="E180" s="148"/>
      <c r="F180" s="148"/>
      <c r="G180" s="148"/>
      <c r="H180" s="148"/>
      <c r="I180" s="148"/>
      <c r="J180" s="148"/>
      <c r="K180" s="148"/>
      <c r="L180" s="148"/>
      <c r="M180" s="148"/>
      <c r="N180" s="152">
        <v>9.9181246448435036</v>
      </c>
      <c r="O180" s="150">
        <v>31896.871850000003</v>
      </c>
      <c r="P180" s="150">
        <v>159</v>
      </c>
      <c r="Q180" s="148"/>
      <c r="R180" s="148"/>
      <c r="S180" s="148"/>
      <c r="T180" s="148"/>
      <c r="U180" s="150"/>
      <c r="V180" s="150"/>
      <c r="W180" s="148"/>
      <c r="X180" s="148"/>
      <c r="Y180" s="148"/>
      <c r="Z180" s="202" t="str">
        <f t="shared" si="280"/>
        <v>N.A.</v>
      </c>
      <c r="AA180" s="201">
        <f t="shared" si="281"/>
        <v>0</v>
      </c>
      <c r="AB180" s="201">
        <f t="shared" si="282"/>
        <v>0</v>
      </c>
      <c r="AC180" s="203" t="str">
        <f t="shared" si="283"/>
        <v>N.A.</v>
      </c>
      <c r="AD180" s="201">
        <f t="shared" si="284"/>
        <v>0</v>
      </c>
      <c r="AE180" s="201">
        <f t="shared" si="285"/>
        <v>0</v>
      </c>
      <c r="AF180" s="204" t="str">
        <f t="shared" si="286"/>
        <v>N.A.</v>
      </c>
      <c r="AG180" s="201">
        <f t="shared" si="287"/>
        <v>0</v>
      </c>
      <c r="AH180" s="201">
        <f t="shared" si="288"/>
        <v>0</v>
      </c>
      <c r="AI180" s="204">
        <f t="shared" si="289"/>
        <v>9.8421145986691521</v>
      </c>
      <c r="AJ180" s="201">
        <f t="shared" si="290"/>
        <v>63227.512270000007</v>
      </c>
      <c r="AK180" s="201">
        <f t="shared" si="291"/>
        <v>200</v>
      </c>
      <c r="AL180" s="193">
        <f t="shared" si="292"/>
        <v>0</v>
      </c>
      <c r="AM180" s="193">
        <f t="shared" si="293"/>
        <v>0</v>
      </c>
      <c r="AN180" s="301">
        <f t="shared" si="294"/>
        <v>63227.512270000007</v>
      </c>
      <c r="AO180" s="193">
        <f t="shared" si="295"/>
        <v>200</v>
      </c>
    </row>
    <row r="181" spans="1:41" x14ac:dyDescent="0.2">
      <c r="A181" s="59" t="s">
        <v>322</v>
      </c>
      <c r="B181" s="149">
        <v>9.6442385088091971</v>
      </c>
      <c r="C181" s="150">
        <v>57780.566119999996</v>
      </c>
      <c r="D181" s="150">
        <v>70</v>
      </c>
      <c r="E181" s="148"/>
      <c r="F181" s="148"/>
      <c r="G181" s="148"/>
      <c r="H181" s="148"/>
      <c r="I181" s="148"/>
      <c r="J181" s="148"/>
      <c r="K181" s="148"/>
      <c r="L181" s="148"/>
      <c r="M181" s="148"/>
      <c r="N181" s="152">
        <v>9.6080015301247776</v>
      </c>
      <c r="O181" s="150">
        <v>53558.259560000006</v>
      </c>
      <c r="P181" s="150">
        <v>233</v>
      </c>
      <c r="Q181" s="148"/>
      <c r="R181" s="148"/>
      <c r="S181" s="148"/>
      <c r="T181" s="148"/>
      <c r="U181" s="150"/>
      <c r="V181" s="150"/>
      <c r="W181" s="148"/>
      <c r="X181" s="148"/>
      <c r="Y181" s="148"/>
      <c r="Z181" s="202" t="str">
        <f t="shared" ref="Z181" si="296">IF(AA181=0,"N.A.",((K181*L181)+(W181*X181))/AA181)</f>
        <v>N.A.</v>
      </c>
      <c r="AA181" s="201">
        <f t="shared" ref="AA181" si="297">+L181+X181</f>
        <v>0</v>
      </c>
      <c r="AB181" s="201">
        <f t="shared" ref="AB181" si="298">+M181+Y181</f>
        <v>0</v>
      </c>
      <c r="AC181" s="203" t="str">
        <f t="shared" ref="AC181" si="299">IF(AD181=0,"N.A.",((E181*F181)+(Q181*R181))/AD181)</f>
        <v>N.A.</v>
      </c>
      <c r="AD181" s="201">
        <f t="shared" ref="AD181" si="300">+F181+R181</f>
        <v>0</v>
      </c>
      <c r="AE181" s="201">
        <f t="shared" ref="AE181" si="301">+G181+S181</f>
        <v>0</v>
      </c>
      <c r="AF181" s="204" t="str">
        <f t="shared" ref="AF181" si="302">IF(AG181=0,"N.A.",((H181*I181)+(T181*U181))/AG181)</f>
        <v>N.A.</v>
      </c>
      <c r="AG181" s="201">
        <f t="shared" ref="AG181" si="303">+I181+U181</f>
        <v>0</v>
      </c>
      <c r="AH181" s="201">
        <f t="shared" ref="AH181" si="304">+J181+V181</f>
        <v>0</v>
      </c>
      <c r="AI181" s="204">
        <f t="shared" ref="AI181" si="305">IF(AJ181=0,"N.A.",((B181*C181)+(N181*O181))/AJ181)</f>
        <v>9.6268071276337892</v>
      </c>
      <c r="AJ181" s="201">
        <f t="shared" ref="AJ181" si="306">+C181+O181</f>
        <v>111338.82568000001</v>
      </c>
      <c r="AK181" s="201">
        <f t="shared" ref="AK181" si="307">+D181+P181</f>
        <v>303</v>
      </c>
      <c r="AL181" s="193">
        <f t="shared" ref="AL181" si="308">+AA181+AG181</f>
        <v>0</v>
      </c>
      <c r="AM181" s="193">
        <f t="shared" ref="AM181" si="309">+AB181+AH181</f>
        <v>0</v>
      </c>
      <c r="AN181" s="301">
        <f t="shared" ref="AN181" si="310">+AD181+AJ181</f>
        <v>111338.82568000001</v>
      </c>
      <c r="AO181" s="193">
        <f t="shared" ref="AO181" si="311">+AE181+AK181</f>
        <v>303</v>
      </c>
    </row>
    <row r="182" spans="1:41" x14ac:dyDescent="0.2">
      <c r="A182" s="59" t="s">
        <v>323</v>
      </c>
      <c r="B182" s="149">
        <v>9.6912180697614261</v>
      </c>
      <c r="C182" s="150">
        <v>24963.572090000001</v>
      </c>
      <c r="D182" s="150">
        <v>41</v>
      </c>
      <c r="E182" s="148"/>
      <c r="F182" s="148"/>
      <c r="G182" s="148"/>
      <c r="H182" s="148"/>
      <c r="I182" s="148"/>
      <c r="J182" s="148"/>
      <c r="K182" s="148"/>
      <c r="L182" s="148"/>
      <c r="M182" s="148"/>
      <c r="N182" s="152">
        <v>9.2765447251840438</v>
      </c>
      <c r="O182" s="150">
        <v>57247.301599999992</v>
      </c>
      <c r="P182" s="150">
        <v>294</v>
      </c>
      <c r="Q182" s="148"/>
      <c r="R182" s="148"/>
      <c r="S182" s="148"/>
      <c r="T182" s="148"/>
      <c r="U182" s="150"/>
      <c r="V182" s="150"/>
      <c r="W182" s="148"/>
      <c r="X182" s="148"/>
      <c r="Y182" s="148"/>
      <c r="Z182" s="202" t="str">
        <f t="shared" ref="Z182:Z185" si="312">IF(AA182=0,"N.A.",((K182*L182)+(W182*X182))/AA182)</f>
        <v>N.A.</v>
      </c>
      <c r="AA182" s="201">
        <f t="shared" ref="AA182:AA185" si="313">+L182+X182</f>
        <v>0</v>
      </c>
      <c r="AB182" s="201">
        <f t="shared" ref="AB182:AB185" si="314">+M182+Y182</f>
        <v>0</v>
      </c>
      <c r="AC182" s="203" t="str">
        <f t="shared" ref="AC182:AC185" si="315">IF(AD182=0,"N.A.",((E182*F182)+(Q182*R182))/AD182)</f>
        <v>N.A.</v>
      </c>
      <c r="AD182" s="201">
        <f t="shared" ref="AD182:AD185" si="316">+F182+R182</f>
        <v>0</v>
      </c>
      <c r="AE182" s="201">
        <f t="shared" ref="AE182:AE185" si="317">+G182+S182</f>
        <v>0</v>
      </c>
      <c r="AF182" s="204" t="str">
        <f t="shared" ref="AF182:AF185" si="318">IF(AG182=0,"N.A.",((H182*I182)+(T182*U182))/AG182)</f>
        <v>N.A.</v>
      </c>
      <c r="AG182" s="201">
        <f t="shared" ref="AG182:AG185" si="319">+I182+U182</f>
        <v>0</v>
      </c>
      <c r="AH182" s="201">
        <f t="shared" ref="AH182:AH185" si="320">+J182+V182</f>
        <v>0</v>
      </c>
      <c r="AI182" s="204">
        <f t="shared" ref="AI182:AI185" si="321">IF(AJ182=0,"N.A.",((B182*C182)+(N182*O182))/AJ182)</f>
        <v>9.4024614983130217</v>
      </c>
      <c r="AJ182" s="201">
        <f t="shared" ref="AJ182:AJ185" si="322">+C182+O182</f>
        <v>82210.873689999993</v>
      </c>
      <c r="AK182" s="201">
        <f t="shared" ref="AK182:AK185" si="323">+D182+P182</f>
        <v>335</v>
      </c>
      <c r="AL182" s="193">
        <f t="shared" ref="AL182:AL185" si="324">+AA182+AG182</f>
        <v>0</v>
      </c>
      <c r="AM182" s="193">
        <f t="shared" ref="AM182:AM185" si="325">+AB182+AH182</f>
        <v>0</v>
      </c>
      <c r="AN182" s="301">
        <f t="shared" ref="AN182:AN185" si="326">+AD182+AJ182</f>
        <v>82210.873689999993</v>
      </c>
      <c r="AO182" s="193">
        <f t="shared" ref="AO182:AO185" si="327">+AE182+AK182</f>
        <v>335</v>
      </c>
    </row>
    <row r="183" spans="1:41" ht="12" customHeight="1" x14ac:dyDescent="0.2">
      <c r="A183" s="59" t="s">
        <v>324</v>
      </c>
      <c r="B183" s="149">
        <v>9.3942158891708214</v>
      </c>
      <c r="C183" s="150">
        <v>30164.82807</v>
      </c>
      <c r="D183" s="150">
        <v>44</v>
      </c>
      <c r="E183" s="148"/>
      <c r="F183" s="148"/>
      <c r="G183" s="148"/>
      <c r="H183" s="148"/>
      <c r="I183" s="148"/>
      <c r="J183" s="148"/>
      <c r="K183" s="148"/>
      <c r="L183" s="148"/>
      <c r="M183" s="148"/>
      <c r="N183" s="152">
        <v>8.8062020560994334</v>
      </c>
      <c r="O183" s="150">
        <v>68955.481269999989</v>
      </c>
      <c r="P183" s="150">
        <v>327</v>
      </c>
      <c r="Q183" s="148"/>
      <c r="R183" s="148"/>
      <c r="S183" s="148"/>
      <c r="T183" s="148"/>
      <c r="U183" s="150"/>
      <c r="V183" s="150"/>
      <c r="W183" s="148"/>
      <c r="X183" s="148"/>
      <c r="Y183" s="148"/>
      <c r="Z183" s="202" t="str">
        <f t="shared" si="312"/>
        <v>N.A.</v>
      </c>
      <c r="AA183" s="201">
        <f t="shared" si="313"/>
        <v>0</v>
      </c>
      <c r="AB183" s="201">
        <f t="shared" si="314"/>
        <v>0</v>
      </c>
      <c r="AC183" s="203" t="str">
        <f t="shared" si="315"/>
        <v>N.A.</v>
      </c>
      <c r="AD183" s="201">
        <f t="shared" si="316"/>
        <v>0</v>
      </c>
      <c r="AE183" s="201">
        <f t="shared" si="317"/>
        <v>0</v>
      </c>
      <c r="AF183" s="204" t="str">
        <f t="shared" si="318"/>
        <v>N.A.</v>
      </c>
      <c r="AG183" s="201">
        <f t="shared" si="319"/>
        <v>0</v>
      </c>
      <c r="AH183" s="201">
        <f t="shared" si="320"/>
        <v>0</v>
      </c>
      <c r="AI183" s="204">
        <f t="shared" si="321"/>
        <v>8.9851496027272173</v>
      </c>
      <c r="AJ183" s="201">
        <f t="shared" si="322"/>
        <v>99120.309339999993</v>
      </c>
      <c r="AK183" s="201">
        <f t="shared" si="323"/>
        <v>371</v>
      </c>
      <c r="AL183" s="193">
        <f t="shared" si="324"/>
        <v>0</v>
      </c>
      <c r="AM183" s="193">
        <f t="shared" si="325"/>
        <v>0</v>
      </c>
      <c r="AN183" s="301">
        <f t="shared" si="326"/>
        <v>99120.309339999993</v>
      </c>
      <c r="AO183" s="193">
        <f t="shared" si="327"/>
        <v>371</v>
      </c>
    </row>
    <row r="184" spans="1:41" x14ac:dyDescent="0.2">
      <c r="A184" s="59" t="s">
        <v>325</v>
      </c>
      <c r="B184" s="149">
        <v>9.081119953305036</v>
      </c>
      <c r="C184" s="150">
        <v>53842.483189999999</v>
      </c>
      <c r="D184" s="150">
        <v>65</v>
      </c>
      <c r="E184" s="148"/>
      <c r="F184" s="148"/>
      <c r="G184" s="148"/>
      <c r="H184" s="148"/>
      <c r="I184" s="148"/>
      <c r="J184" s="148"/>
      <c r="K184" s="148"/>
      <c r="L184" s="148"/>
      <c r="M184" s="148"/>
      <c r="N184" s="152">
        <v>8.4848960279154415</v>
      </c>
      <c r="O184" s="150">
        <v>114467.41353999999</v>
      </c>
      <c r="P184" s="150">
        <v>565</v>
      </c>
      <c r="Q184" s="148"/>
      <c r="R184" s="148"/>
      <c r="S184" s="148"/>
      <c r="T184" s="148"/>
      <c r="U184" s="150"/>
      <c r="V184" s="150"/>
      <c r="W184" s="148"/>
      <c r="X184" s="148"/>
      <c r="Y184" s="148"/>
      <c r="Z184" s="202" t="str">
        <f t="shared" si="312"/>
        <v>N.A.</v>
      </c>
      <c r="AA184" s="201">
        <f t="shared" si="313"/>
        <v>0</v>
      </c>
      <c r="AB184" s="201">
        <f t="shared" si="314"/>
        <v>0</v>
      </c>
      <c r="AC184" s="203" t="str">
        <f t="shared" si="315"/>
        <v>N.A.</v>
      </c>
      <c r="AD184" s="201">
        <f t="shared" si="316"/>
        <v>0</v>
      </c>
      <c r="AE184" s="201">
        <f t="shared" si="317"/>
        <v>0</v>
      </c>
      <c r="AF184" s="204" t="str">
        <f t="shared" si="318"/>
        <v>N.A.</v>
      </c>
      <c r="AG184" s="201">
        <f t="shared" si="319"/>
        <v>0</v>
      </c>
      <c r="AH184" s="201">
        <f t="shared" si="320"/>
        <v>0</v>
      </c>
      <c r="AI184" s="204">
        <f t="shared" si="321"/>
        <v>8.6756285831837925</v>
      </c>
      <c r="AJ184" s="201">
        <f t="shared" si="322"/>
        <v>168309.89672999998</v>
      </c>
      <c r="AK184" s="201">
        <f t="shared" si="323"/>
        <v>630</v>
      </c>
      <c r="AL184" s="193">
        <f t="shared" si="324"/>
        <v>0</v>
      </c>
      <c r="AM184" s="193">
        <f t="shared" si="325"/>
        <v>0</v>
      </c>
      <c r="AN184" s="301">
        <f t="shared" si="326"/>
        <v>168309.89672999998</v>
      </c>
      <c r="AO184" s="193">
        <f t="shared" si="327"/>
        <v>630</v>
      </c>
    </row>
    <row r="185" spans="1:41" x14ac:dyDescent="0.2">
      <c r="A185" s="26" t="s">
        <v>328</v>
      </c>
      <c r="B185" s="149">
        <v>9.4487571496969345</v>
      </c>
      <c r="C185" s="150">
        <v>29094.114320000001</v>
      </c>
      <c r="D185" s="150">
        <v>33</v>
      </c>
      <c r="E185" s="148"/>
      <c r="F185" s="148"/>
      <c r="G185" s="148"/>
      <c r="H185" s="148"/>
      <c r="I185" s="148"/>
      <c r="J185" s="148"/>
      <c r="K185" s="148"/>
      <c r="L185" s="148"/>
      <c r="M185" s="148"/>
      <c r="N185" s="152">
        <v>8.1591661448409791</v>
      </c>
      <c r="O185" s="150">
        <v>83219.056990000012</v>
      </c>
      <c r="P185" s="150">
        <v>442</v>
      </c>
      <c r="Q185" s="148"/>
      <c r="R185" s="148"/>
      <c r="S185" s="148"/>
      <c r="T185" s="148"/>
      <c r="U185" s="150"/>
      <c r="V185" s="150"/>
      <c r="W185" s="148"/>
      <c r="X185" s="148"/>
      <c r="Y185" s="148"/>
      <c r="Z185" s="202" t="str">
        <f t="shared" si="312"/>
        <v>N.A.</v>
      </c>
      <c r="AA185" s="201">
        <f t="shared" si="313"/>
        <v>0</v>
      </c>
      <c r="AB185" s="201">
        <f t="shared" si="314"/>
        <v>0</v>
      </c>
      <c r="AC185" s="203" t="str">
        <f t="shared" si="315"/>
        <v>N.A.</v>
      </c>
      <c r="AD185" s="201">
        <f t="shared" si="316"/>
        <v>0</v>
      </c>
      <c r="AE185" s="201">
        <f t="shared" si="317"/>
        <v>0</v>
      </c>
      <c r="AF185" s="204" t="str">
        <f t="shared" si="318"/>
        <v>N.A.</v>
      </c>
      <c r="AG185" s="201">
        <f t="shared" si="319"/>
        <v>0</v>
      </c>
      <c r="AH185" s="201">
        <f t="shared" si="320"/>
        <v>0</v>
      </c>
      <c r="AI185" s="204">
        <f t="shared" si="321"/>
        <v>8.4932276594763714</v>
      </c>
      <c r="AJ185" s="201">
        <f t="shared" si="322"/>
        <v>112313.17131000001</v>
      </c>
      <c r="AK185" s="201">
        <f t="shared" si="323"/>
        <v>475</v>
      </c>
      <c r="AL185" s="193">
        <f t="shared" si="324"/>
        <v>0</v>
      </c>
      <c r="AM185" s="193">
        <f t="shared" si="325"/>
        <v>0</v>
      </c>
      <c r="AN185" s="301">
        <f t="shared" si="326"/>
        <v>112313.17131000001</v>
      </c>
      <c r="AO185" s="193">
        <f t="shared" si="327"/>
        <v>475</v>
      </c>
    </row>
    <row r="186" spans="1:41" x14ac:dyDescent="0.2">
      <c r="A186" s="119" t="s">
        <v>329</v>
      </c>
      <c r="B186" s="149">
        <v>9.3055114925101137</v>
      </c>
      <c r="C186" s="150">
        <v>27766.78</v>
      </c>
      <c r="D186" s="150">
        <v>47</v>
      </c>
      <c r="E186" s="148"/>
      <c r="F186" s="148"/>
      <c r="G186" s="148"/>
      <c r="H186" s="148">
        <v>7.12</v>
      </c>
      <c r="I186" s="150">
        <v>3790</v>
      </c>
      <c r="J186" s="148">
        <v>1</v>
      </c>
      <c r="K186" s="148"/>
      <c r="L186" s="148"/>
      <c r="M186" s="148"/>
      <c r="N186" s="152">
        <v>8.4740773547624748</v>
      </c>
      <c r="O186" s="150">
        <v>125157.74634</v>
      </c>
      <c r="P186" s="150">
        <v>695</v>
      </c>
      <c r="Q186" s="148"/>
      <c r="R186" s="148"/>
      <c r="S186" s="148"/>
      <c r="T186" s="148"/>
      <c r="U186" s="150"/>
      <c r="V186" s="150"/>
      <c r="W186" s="148"/>
      <c r="X186" s="148"/>
      <c r="Y186" s="148"/>
      <c r="Z186" s="202" t="str">
        <f t="shared" ref="Z186:Z187" si="328">IF(AA186=0,"N.A.",((K186*L186)+(W186*X186))/AA186)</f>
        <v>N.A.</v>
      </c>
      <c r="AA186" s="201">
        <f t="shared" ref="AA186:AA187" si="329">+L186+X186</f>
        <v>0</v>
      </c>
      <c r="AB186" s="201">
        <f t="shared" ref="AB186:AB187" si="330">+M186+Y186</f>
        <v>0</v>
      </c>
      <c r="AC186" s="203" t="str">
        <f t="shared" ref="AC186:AC187" si="331">IF(AD186=0,"N.A.",((E186*F186)+(Q186*R186))/AD186)</f>
        <v>N.A.</v>
      </c>
      <c r="AD186" s="201">
        <f t="shared" ref="AD186:AD187" si="332">+F186+R186</f>
        <v>0</v>
      </c>
      <c r="AE186" s="201">
        <f t="shared" ref="AE186:AE187" si="333">+G186+S186</f>
        <v>0</v>
      </c>
      <c r="AF186" s="204">
        <f t="shared" ref="AF186:AF187" si="334">IF(AG186=0,"N.A.",((H186*I186)+(T186*U186))/AG186)</f>
        <v>7.12</v>
      </c>
      <c r="AG186" s="201">
        <f t="shared" ref="AG186:AG187" si="335">+I186+U186</f>
        <v>3790</v>
      </c>
      <c r="AH186" s="201">
        <f t="shared" ref="AH186:AH187" si="336">+J186+V186</f>
        <v>1</v>
      </c>
      <c r="AI186" s="204">
        <f t="shared" ref="AI186:AI187" si="337">IF(AJ186=0,"N.A.",((B186*C186)+(N186*O186))/AJ186)</f>
        <v>8.6250423395158062</v>
      </c>
      <c r="AJ186" s="201">
        <f t="shared" ref="AJ186:AJ187" si="338">+C186+O186</f>
        <v>152924.52633999998</v>
      </c>
      <c r="AK186" s="201">
        <f t="shared" ref="AK186:AK187" si="339">+D186+P186</f>
        <v>742</v>
      </c>
      <c r="AL186" s="193">
        <f t="shared" ref="AL186:AL187" si="340">+AA186+AG186</f>
        <v>3790</v>
      </c>
      <c r="AM186" s="193">
        <f t="shared" ref="AM186:AM187" si="341">+AB186+AH186</f>
        <v>1</v>
      </c>
      <c r="AN186" s="301">
        <f t="shared" ref="AN186:AN187" si="342">+AD186+AJ186</f>
        <v>152924.52633999998</v>
      </c>
      <c r="AO186" s="193">
        <f t="shared" ref="AO186:AO187" si="343">+AE186+AK186</f>
        <v>742</v>
      </c>
    </row>
    <row r="187" spans="1:41" x14ac:dyDescent="0.2">
      <c r="A187" s="119" t="s">
        <v>330</v>
      </c>
      <c r="B187" s="149">
        <v>7.7212335974323336</v>
      </c>
      <c r="C187" s="150">
        <v>51415.479100000004</v>
      </c>
      <c r="D187" s="150">
        <v>45</v>
      </c>
      <c r="E187" s="148"/>
      <c r="F187" s="148"/>
      <c r="G187" s="148"/>
      <c r="H187" s="149">
        <v>6.7316884383747562</v>
      </c>
      <c r="I187" s="150">
        <v>13203.68</v>
      </c>
      <c r="J187" s="148">
        <v>6</v>
      </c>
      <c r="K187" s="148"/>
      <c r="L187" s="148"/>
      <c r="M187" s="148"/>
      <c r="N187" s="152">
        <v>8.3947846838131976</v>
      </c>
      <c r="O187" s="150">
        <v>119937.32303000001</v>
      </c>
      <c r="P187" s="150">
        <v>663</v>
      </c>
      <c r="Q187" s="148"/>
      <c r="R187" s="148"/>
      <c r="S187" s="148"/>
      <c r="T187" s="148"/>
      <c r="U187" s="150"/>
      <c r="V187" s="150"/>
      <c r="W187" s="148"/>
      <c r="X187" s="148"/>
      <c r="Y187" s="148"/>
      <c r="Z187" s="202" t="str">
        <f t="shared" si="328"/>
        <v>N.A.</v>
      </c>
      <c r="AA187" s="201">
        <f t="shared" si="329"/>
        <v>0</v>
      </c>
      <c r="AB187" s="201">
        <f t="shared" si="330"/>
        <v>0</v>
      </c>
      <c r="AC187" s="203" t="str">
        <f t="shared" si="331"/>
        <v>N.A.</v>
      </c>
      <c r="AD187" s="201">
        <f t="shared" si="332"/>
        <v>0</v>
      </c>
      <c r="AE187" s="201">
        <f t="shared" si="333"/>
        <v>0</v>
      </c>
      <c r="AF187" s="204">
        <f t="shared" si="334"/>
        <v>6.7316884383747562</v>
      </c>
      <c r="AG187" s="201">
        <f t="shared" si="335"/>
        <v>13203.68</v>
      </c>
      <c r="AH187" s="201">
        <f t="shared" si="336"/>
        <v>6</v>
      </c>
      <c r="AI187" s="204">
        <f t="shared" si="337"/>
        <v>8.1926814711775258</v>
      </c>
      <c r="AJ187" s="201">
        <f t="shared" si="338"/>
        <v>171352.80213000003</v>
      </c>
      <c r="AK187" s="201">
        <f t="shared" si="339"/>
        <v>708</v>
      </c>
      <c r="AL187" s="193">
        <f t="shared" si="340"/>
        <v>13203.68</v>
      </c>
      <c r="AM187" s="193">
        <f t="shared" si="341"/>
        <v>6</v>
      </c>
      <c r="AN187" s="301">
        <f t="shared" si="342"/>
        <v>171352.80213000003</v>
      </c>
      <c r="AO187" s="193">
        <f t="shared" si="343"/>
        <v>708</v>
      </c>
    </row>
    <row r="188" spans="1:41" x14ac:dyDescent="0.2">
      <c r="A188" s="325" t="s">
        <v>331</v>
      </c>
      <c r="B188" s="149">
        <v>9.1854285600856063</v>
      </c>
      <c r="C188" s="150">
        <v>36555.821519999998</v>
      </c>
      <c r="D188" s="150">
        <v>44</v>
      </c>
      <c r="E188" s="148"/>
      <c r="F188" s="148"/>
      <c r="G188" s="148"/>
      <c r="H188" s="149">
        <v>8.84</v>
      </c>
      <c r="I188" s="150">
        <v>443.52</v>
      </c>
      <c r="J188" s="148">
        <v>1</v>
      </c>
      <c r="K188" s="148"/>
      <c r="L188" s="148"/>
      <c r="M188" s="148"/>
      <c r="N188" s="152">
        <v>8.660922693456186</v>
      </c>
      <c r="O188" s="150">
        <v>95531.171819999989</v>
      </c>
      <c r="P188" s="150">
        <v>500</v>
      </c>
      <c r="Q188" s="148"/>
      <c r="R188" s="148"/>
      <c r="S188" s="148"/>
      <c r="T188" s="148"/>
      <c r="U188" s="150"/>
      <c r="V188" s="150"/>
      <c r="W188" s="148"/>
      <c r="X188" s="148"/>
      <c r="Y188" s="148"/>
      <c r="Z188" s="202" t="str">
        <f t="shared" ref="Z188" si="344">IF(AA188=0,"N.A.",((K188*L188)+(W188*X188))/AA188)</f>
        <v>N.A.</v>
      </c>
      <c r="AA188" s="201">
        <f t="shared" ref="AA188" si="345">+L188+X188</f>
        <v>0</v>
      </c>
      <c r="AB188" s="201">
        <f t="shared" ref="AB188" si="346">+M188+Y188</f>
        <v>0</v>
      </c>
      <c r="AC188" s="203" t="str">
        <f t="shared" ref="AC188" si="347">IF(AD188=0,"N.A.",((E188*F188)+(Q188*R188))/AD188)</f>
        <v>N.A.</v>
      </c>
      <c r="AD188" s="201">
        <f t="shared" ref="AD188" si="348">+F188+R188</f>
        <v>0</v>
      </c>
      <c r="AE188" s="201">
        <f t="shared" ref="AE188" si="349">+G188+S188</f>
        <v>0</v>
      </c>
      <c r="AF188" s="204">
        <f t="shared" ref="AF188" si="350">IF(AG188=0,"N.A.",((H188*I188)+(T188*U188))/AG188)</f>
        <v>8.84</v>
      </c>
      <c r="AG188" s="201">
        <f t="shared" ref="AG188" si="351">+I188+U188</f>
        <v>443.52</v>
      </c>
      <c r="AH188" s="201">
        <f t="shared" ref="AH188" si="352">+J188+V188</f>
        <v>1</v>
      </c>
      <c r="AI188" s="204">
        <f t="shared" ref="AI188" si="353">IF(AJ188=0,"N.A.",((B188*C188)+(N188*O188))/AJ188)</f>
        <v>8.8060826547957838</v>
      </c>
      <c r="AJ188" s="201">
        <f t="shared" ref="AJ188" si="354">+C188+O188</f>
        <v>132086.99333999999</v>
      </c>
      <c r="AK188" s="201">
        <f t="shared" ref="AK188" si="355">+D188+P188</f>
        <v>544</v>
      </c>
      <c r="AL188" s="193">
        <f t="shared" ref="AL188" si="356">+AA188+AG188</f>
        <v>443.52</v>
      </c>
      <c r="AM188" s="193">
        <f t="shared" ref="AM188" si="357">+AB188+AH188</f>
        <v>1</v>
      </c>
      <c r="AN188" s="301">
        <f t="shared" ref="AN188" si="358">+AD188+AJ188</f>
        <v>132086.99333999999</v>
      </c>
      <c r="AO188" s="193">
        <f t="shared" ref="AO188" si="359">+AE188+AK188</f>
        <v>544</v>
      </c>
    </row>
    <row r="189" spans="1:41" x14ac:dyDescent="0.2">
      <c r="A189" s="119" t="s">
        <v>333</v>
      </c>
      <c r="B189" s="149">
        <v>9.0662722466769363</v>
      </c>
      <c r="C189" s="150">
        <v>29138.385560000002</v>
      </c>
      <c r="D189" s="150">
        <v>40</v>
      </c>
      <c r="E189" s="148"/>
      <c r="F189" s="148"/>
      <c r="G189" s="148"/>
      <c r="H189" s="149">
        <v>8.84</v>
      </c>
      <c r="I189" s="150">
        <v>492.48</v>
      </c>
      <c r="J189" s="148">
        <v>1</v>
      </c>
      <c r="K189" s="148"/>
      <c r="L189" s="148"/>
      <c r="M189" s="148"/>
      <c r="N189" s="152">
        <v>8.6729104865869395</v>
      </c>
      <c r="O189" s="150">
        <v>79353.118010000006</v>
      </c>
      <c r="P189" s="150">
        <v>387</v>
      </c>
      <c r="Q189" s="148"/>
      <c r="R189" s="148"/>
      <c r="S189" s="148"/>
      <c r="T189" s="148"/>
      <c r="U189" s="150"/>
      <c r="V189" s="150"/>
      <c r="W189" s="148"/>
      <c r="X189" s="148"/>
      <c r="Y189" s="148"/>
      <c r="Z189" s="202" t="str">
        <f t="shared" ref="Z189" si="360">IF(AA189=0,"N.A.",((K189*L189)+(W189*X189))/AA189)</f>
        <v>N.A.</v>
      </c>
      <c r="AA189" s="201">
        <f t="shared" ref="AA189" si="361">+L189+X189</f>
        <v>0</v>
      </c>
      <c r="AB189" s="201">
        <f t="shared" ref="AB189" si="362">+M189+Y189</f>
        <v>0</v>
      </c>
      <c r="AC189" s="203" t="str">
        <f t="shared" ref="AC189" si="363">IF(AD189=0,"N.A.",((E189*F189)+(Q189*R189))/AD189)</f>
        <v>N.A.</v>
      </c>
      <c r="AD189" s="201">
        <f t="shared" ref="AD189" si="364">+F189+R189</f>
        <v>0</v>
      </c>
      <c r="AE189" s="201">
        <f t="shared" ref="AE189" si="365">+G189+S189</f>
        <v>0</v>
      </c>
      <c r="AF189" s="204">
        <f t="shared" ref="AF189" si="366">IF(AG189=0,"N.A.",((H189*I189)+(T189*U189))/AG189)</f>
        <v>8.8400000000000016</v>
      </c>
      <c r="AG189" s="201">
        <f t="shared" ref="AG189" si="367">+I189+U189</f>
        <v>492.48</v>
      </c>
      <c r="AH189" s="201">
        <f t="shared" ref="AH189" si="368">+J189+V189</f>
        <v>1</v>
      </c>
      <c r="AI189" s="204">
        <f t="shared" ref="AI189" si="369">IF(AJ189=0,"N.A.",((B189*C189)+(N189*O189))/AJ189)</f>
        <v>8.7785586364687163</v>
      </c>
      <c r="AJ189" s="201">
        <f t="shared" ref="AJ189" si="370">+C189+O189</f>
        <v>108491.50357</v>
      </c>
      <c r="AK189" s="201">
        <f t="shared" ref="AK189" si="371">+D189+P189</f>
        <v>427</v>
      </c>
      <c r="AL189" s="193">
        <f t="shared" ref="AL189" si="372">+AA189+AG189</f>
        <v>492.48</v>
      </c>
      <c r="AM189" s="193">
        <f t="shared" ref="AM189" si="373">+AB189+AH189</f>
        <v>1</v>
      </c>
      <c r="AN189" s="301">
        <f t="shared" ref="AN189" si="374">+AD189+AJ189</f>
        <v>108491.50357</v>
      </c>
      <c r="AO189" s="193">
        <f t="shared" ref="AO189" si="375">+AE189+AK189</f>
        <v>427</v>
      </c>
    </row>
    <row r="190" spans="1:41" x14ac:dyDescent="0.2">
      <c r="A190" s="325" t="s">
        <v>334</v>
      </c>
      <c r="B190" s="149">
        <v>8.7119937721934768</v>
      </c>
      <c r="C190" s="150">
        <v>43141.320950000001</v>
      </c>
      <c r="D190" s="150">
        <v>56</v>
      </c>
      <c r="E190" s="148"/>
      <c r="F190" s="148"/>
      <c r="G190" s="148"/>
      <c r="H190" s="149">
        <v>9.2276328144304411</v>
      </c>
      <c r="I190" s="150">
        <v>2590.08</v>
      </c>
      <c r="J190" s="148">
        <v>4</v>
      </c>
      <c r="K190" s="148"/>
      <c r="L190" s="148"/>
      <c r="M190" s="148"/>
      <c r="N190" s="152">
        <v>8.8631071182418175</v>
      </c>
      <c r="O190" s="150">
        <v>91946.518660000002</v>
      </c>
      <c r="P190" s="150">
        <v>408</v>
      </c>
      <c r="Q190" s="148"/>
      <c r="R190" s="148"/>
      <c r="S190" s="148"/>
      <c r="T190" s="148"/>
      <c r="U190" s="150"/>
      <c r="V190" s="150"/>
      <c r="W190" s="148"/>
      <c r="X190" s="148"/>
      <c r="Y190" s="148"/>
      <c r="Z190" s="202" t="str">
        <f t="shared" ref="Z190" si="376">IF(AA190=0,"N.A.",((K190*L190)+(W190*X190))/AA190)</f>
        <v>N.A.</v>
      </c>
      <c r="AA190" s="201">
        <f t="shared" ref="AA190" si="377">+L190+X190</f>
        <v>0</v>
      </c>
      <c r="AB190" s="201">
        <f t="shared" ref="AB190" si="378">+M190+Y190</f>
        <v>0</v>
      </c>
      <c r="AC190" s="203" t="str">
        <f t="shared" ref="AC190" si="379">IF(AD190=0,"N.A.",((E190*F190)+(Q190*R190))/AD190)</f>
        <v>N.A.</v>
      </c>
      <c r="AD190" s="201">
        <f t="shared" ref="AD190" si="380">+F190+R190</f>
        <v>0</v>
      </c>
      <c r="AE190" s="201">
        <f t="shared" ref="AE190" si="381">+G190+S190</f>
        <v>0</v>
      </c>
      <c r="AF190" s="204">
        <f t="shared" ref="AF190" si="382">IF(AG190=0,"N.A.",((H190*I190)+(T190*U190))/AG190)</f>
        <v>9.2276328144304411</v>
      </c>
      <c r="AG190" s="201">
        <f t="shared" ref="AG190" si="383">+I190+U190</f>
        <v>2590.08</v>
      </c>
      <c r="AH190" s="201">
        <f t="shared" ref="AH190" si="384">+J190+V190</f>
        <v>4</v>
      </c>
      <c r="AI190" s="204">
        <f t="shared" ref="AI190" si="385">IF(AJ190=0,"N.A.",((B190*C190)+(N190*O190))/AJ190)</f>
        <v>8.814847930882534</v>
      </c>
      <c r="AJ190" s="201">
        <f t="shared" ref="AJ190" si="386">+C190+O190</f>
        <v>135087.83961</v>
      </c>
      <c r="AK190" s="201">
        <f t="shared" ref="AK190" si="387">+D190+P190</f>
        <v>464</v>
      </c>
      <c r="AL190" s="193">
        <f t="shared" ref="AL190" si="388">+AA190+AG190</f>
        <v>2590.08</v>
      </c>
      <c r="AM190" s="193">
        <f t="shared" ref="AM190" si="389">+AB190+AH190</f>
        <v>4</v>
      </c>
      <c r="AN190" s="301">
        <f t="shared" ref="AN190" si="390">+AD190+AJ190</f>
        <v>135087.83961</v>
      </c>
      <c r="AO190" s="193">
        <f t="shared" ref="AO190" si="391">+AE190+AK190</f>
        <v>464</v>
      </c>
    </row>
    <row r="191" spans="1:41" x14ac:dyDescent="0.2">
      <c r="A191" s="325" t="s">
        <v>335</v>
      </c>
      <c r="B191" s="149">
        <v>8.6954030265846995</v>
      </c>
      <c r="C191" s="150">
        <v>38649.730170000003</v>
      </c>
      <c r="D191" s="150">
        <v>45</v>
      </c>
      <c r="E191" s="148"/>
      <c r="F191" s="148"/>
      <c r="G191" s="148"/>
      <c r="H191" s="149"/>
      <c r="I191" s="150"/>
      <c r="J191" s="148"/>
      <c r="K191" s="148"/>
      <c r="L191" s="148"/>
      <c r="M191" s="148"/>
      <c r="N191" s="152">
        <v>8.9104838368943913</v>
      </c>
      <c r="O191" s="150">
        <v>88741.197079999998</v>
      </c>
      <c r="P191" s="150">
        <v>388</v>
      </c>
      <c r="Q191" s="148"/>
      <c r="R191" s="148"/>
      <c r="S191" s="148"/>
      <c r="T191" s="148"/>
      <c r="U191" s="150"/>
      <c r="V191" s="150"/>
      <c r="W191" s="148"/>
      <c r="X191" s="148"/>
      <c r="Y191" s="148"/>
      <c r="Z191" s="202" t="str">
        <f t="shared" ref="Z191" si="392">IF(AA191=0,"N.A.",((K191*L191)+(W191*X191))/AA191)</f>
        <v>N.A.</v>
      </c>
      <c r="AA191" s="201">
        <f t="shared" ref="AA191" si="393">+L191+X191</f>
        <v>0</v>
      </c>
      <c r="AB191" s="201">
        <f t="shared" ref="AB191" si="394">+M191+Y191</f>
        <v>0</v>
      </c>
      <c r="AC191" s="203" t="str">
        <f t="shared" ref="AC191" si="395">IF(AD191=0,"N.A.",((E191*F191)+(Q191*R191))/AD191)</f>
        <v>N.A.</v>
      </c>
      <c r="AD191" s="201">
        <f t="shared" ref="AD191" si="396">+F191+R191</f>
        <v>0</v>
      </c>
      <c r="AE191" s="201">
        <f t="shared" ref="AE191" si="397">+G191+S191</f>
        <v>0</v>
      </c>
      <c r="AF191" s="204" t="str">
        <f t="shared" ref="AF191" si="398">IF(AG191=0,"N.A.",((H191*I191)+(T191*U191))/AG191)</f>
        <v>N.A.</v>
      </c>
      <c r="AG191" s="201">
        <f t="shared" ref="AG191" si="399">+I191+U191</f>
        <v>0</v>
      </c>
      <c r="AH191" s="201">
        <f t="shared" ref="AH191" si="400">+J191+V191</f>
        <v>0</v>
      </c>
      <c r="AI191" s="204">
        <f t="shared" ref="AI191" si="401">IF(AJ191=0,"N.A.",((B191*C191)+(N191*O191))/AJ191)</f>
        <v>8.845229462327346</v>
      </c>
      <c r="AJ191" s="201">
        <f t="shared" ref="AJ191" si="402">+C191+O191</f>
        <v>127390.92725000001</v>
      </c>
      <c r="AK191" s="201">
        <f t="shared" ref="AK191" si="403">+D191+P191</f>
        <v>433</v>
      </c>
      <c r="AL191" s="193">
        <f t="shared" ref="AL191" si="404">+AA191+AG191</f>
        <v>0</v>
      </c>
      <c r="AM191" s="193">
        <f t="shared" ref="AM191" si="405">+AB191+AH191</f>
        <v>0</v>
      </c>
      <c r="AN191" s="301">
        <f t="shared" ref="AN191" si="406">+AD191+AJ191</f>
        <v>127390.92725000001</v>
      </c>
      <c r="AO191" s="193">
        <f t="shared" ref="AO191" si="407">+AE191+AK191</f>
        <v>433</v>
      </c>
    </row>
    <row r="192" spans="1:41" x14ac:dyDescent="0.2">
      <c r="A192" s="119" t="s">
        <v>336</v>
      </c>
      <c r="B192" s="149">
        <v>9.2300809097203214</v>
      </c>
      <c r="C192" s="150">
        <v>35641.724980000006</v>
      </c>
      <c r="D192" s="150">
        <v>45</v>
      </c>
      <c r="E192" s="148"/>
      <c r="F192" s="148"/>
      <c r="G192" s="148"/>
      <c r="H192" s="149"/>
      <c r="I192" s="150"/>
      <c r="J192" s="148"/>
      <c r="K192" s="148"/>
      <c r="L192" s="148"/>
      <c r="M192" s="148"/>
      <c r="N192" s="152">
        <v>9.0049547974044586</v>
      </c>
      <c r="O192" s="150">
        <v>60330.156210000001</v>
      </c>
      <c r="P192" s="150">
        <v>284</v>
      </c>
      <c r="Q192" s="148"/>
      <c r="R192" s="148"/>
      <c r="S192" s="148"/>
      <c r="T192" s="148"/>
      <c r="U192" s="150"/>
      <c r="V192" s="150"/>
      <c r="W192" s="148"/>
      <c r="X192" s="148"/>
      <c r="Y192" s="148"/>
      <c r="Z192" s="202" t="str">
        <f t="shared" ref="Z192" si="408">IF(AA192=0,"N.A.",((K192*L192)+(W192*X192))/AA192)</f>
        <v>N.A.</v>
      </c>
      <c r="AA192" s="201">
        <f t="shared" ref="AA192" si="409">+L192+X192</f>
        <v>0</v>
      </c>
      <c r="AB192" s="201">
        <f t="shared" ref="AB192" si="410">+M192+Y192</f>
        <v>0</v>
      </c>
      <c r="AC192" s="203" t="str">
        <f t="shared" ref="AC192" si="411">IF(AD192=0,"N.A.",((E192*F192)+(Q192*R192))/AD192)</f>
        <v>N.A.</v>
      </c>
      <c r="AD192" s="201">
        <f t="shared" ref="AD192" si="412">+F192+R192</f>
        <v>0</v>
      </c>
      <c r="AE192" s="201">
        <f t="shared" ref="AE192" si="413">+G192+S192</f>
        <v>0</v>
      </c>
      <c r="AF192" s="204" t="str">
        <f t="shared" ref="AF192" si="414">IF(AG192=0,"N.A.",((H192*I192)+(T192*U192))/AG192)</f>
        <v>N.A.</v>
      </c>
      <c r="AG192" s="201">
        <f t="shared" ref="AG192" si="415">+I192+U192</f>
        <v>0</v>
      </c>
      <c r="AH192" s="201">
        <f t="shared" ref="AH192" si="416">+J192+V192</f>
        <v>0</v>
      </c>
      <c r="AI192" s="204">
        <f t="shared" ref="AI192" si="417">IF(AJ192=0,"N.A.",((B192*C192)+(N192*O192))/AJ192)</f>
        <v>9.0885614005207742</v>
      </c>
      <c r="AJ192" s="201">
        <f t="shared" ref="AJ192" si="418">+C192+O192</f>
        <v>95971.881190000015</v>
      </c>
      <c r="AK192" s="201">
        <f t="shared" ref="AK192" si="419">+D192+P192</f>
        <v>329</v>
      </c>
      <c r="AL192" s="193">
        <f t="shared" ref="AL192" si="420">+AA192+AG192</f>
        <v>0</v>
      </c>
      <c r="AM192" s="193">
        <f t="shared" ref="AM192" si="421">+AB192+AH192</f>
        <v>0</v>
      </c>
      <c r="AN192" s="301">
        <f t="shared" ref="AN192" si="422">+AD192+AJ192</f>
        <v>95971.881190000015</v>
      </c>
      <c r="AO192" s="193">
        <f t="shared" ref="AO192" si="423">+AE192+AK192</f>
        <v>329</v>
      </c>
    </row>
    <row r="193" spans="1:41" x14ac:dyDescent="0.2">
      <c r="A193" s="59" t="s">
        <v>337</v>
      </c>
      <c r="B193" s="149">
        <v>8.8815258054442001</v>
      </c>
      <c r="C193" s="150">
        <v>39049.752919999999</v>
      </c>
      <c r="D193" s="150">
        <v>49</v>
      </c>
      <c r="E193" s="148"/>
      <c r="F193" s="148"/>
      <c r="G193" s="148"/>
      <c r="H193" s="149">
        <v>7.0425263157894733</v>
      </c>
      <c r="I193" s="150">
        <v>9500</v>
      </c>
      <c r="J193" s="148">
        <v>5</v>
      </c>
      <c r="K193" s="148"/>
      <c r="L193" s="148"/>
      <c r="M193" s="148"/>
      <c r="N193" s="152">
        <v>9.0721563874520577</v>
      </c>
      <c r="O193" s="150">
        <v>107944.45690999999</v>
      </c>
      <c r="P193" s="150">
        <v>488</v>
      </c>
      <c r="Q193" s="148"/>
      <c r="R193" s="148"/>
      <c r="S193" s="148"/>
      <c r="T193" s="148"/>
      <c r="U193" s="150"/>
      <c r="V193" s="150"/>
      <c r="W193" s="148"/>
      <c r="X193" s="148"/>
      <c r="Y193" s="148"/>
      <c r="Z193" s="202" t="str">
        <f t="shared" ref="Z193" si="424">IF(AA193=0,"N.A.",((K193*L193)+(W193*X193))/AA193)</f>
        <v>N.A.</v>
      </c>
      <c r="AA193" s="201">
        <f t="shared" ref="AA193" si="425">+L193+X193</f>
        <v>0</v>
      </c>
      <c r="AB193" s="201">
        <f t="shared" ref="AB193" si="426">+M193+Y193</f>
        <v>0</v>
      </c>
      <c r="AC193" s="203" t="str">
        <f t="shared" ref="AC193" si="427">IF(AD193=0,"N.A.",((E193*F193)+(Q193*R193))/AD193)</f>
        <v>N.A.</v>
      </c>
      <c r="AD193" s="201">
        <f t="shared" ref="AD193" si="428">+F193+R193</f>
        <v>0</v>
      </c>
      <c r="AE193" s="201">
        <f t="shared" ref="AE193" si="429">+G193+S193</f>
        <v>0</v>
      </c>
      <c r="AF193" s="204">
        <f t="shared" ref="AF193" si="430">IF(AG193=0,"N.A.",((H193*I193)+(T193*U193))/AG193)</f>
        <v>7.0425263157894733</v>
      </c>
      <c r="AG193" s="201">
        <f t="shared" ref="AG193" si="431">+I193+U193</f>
        <v>9500</v>
      </c>
      <c r="AH193" s="201">
        <f t="shared" ref="AH193" si="432">+J193+V193</f>
        <v>5</v>
      </c>
      <c r="AI193" s="204">
        <f t="shared" ref="AI193" si="433">IF(AJ193=0,"N.A.",((B193*C193)+(N193*O193))/AJ193)</f>
        <v>9.0215144122680577</v>
      </c>
      <c r="AJ193" s="201">
        <f t="shared" ref="AJ193" si="434">+C193+O193</f>
        <v>146994.20983000001</v>
      </c>
      <c r="AK193" s="201">
        <f t="shared" ref="AK193" si="435">+D193+P193</f>
        <v>537</v>
      </c>
      <c r="AL193" s="193">
        <f t="shared" ref="AL193" si="436">+AA193+AG193</f>
        <v>9500</v>
      </c>
      <c r="AM193" s="193">
        <f t="shared" ref="AM193" si="437">+AB193+AH193</f>
        <v>5</v>
      </c>
      <c r="AN193" s="301">
        <f t="shared" ref="AN193" si="438">+AD193+AJ193</f>
        <v>146994.20983000001</v>
      </c>
      <c r="AO193" s="193">
        <f t="shared" ref="AO193" si="439">+AE193+AK193</f>
        <v>537</v>
      </c>
    </row>
    <row r="194" spans="1:41" x14ac:dyDescent="0.2">
      <c r="A194" s="59" t="s">
        <v>338</v>
      </c>
      <c r="B194" s="149">
        <v>8.7607007565558277</v>
      </c>
      <c r="C194" s="150">
        <v>27737.906749999998</v>
      </c>
      <c r="D194" s="150">
        <v>34</v>
      </c>
      <c r="E194" s="148"/>
      <c r="F194" s="148"/>
      <c r="G194" s="148"/>
      <c r="H194" s="149">
        <v>7.0278747040611913</v>
      </c>
      <c r="I194" s="150">
        <v>5491</v>
      </c>
      <c r="J194" s="148">
        <v>3</v>
      </c>
      <c r="K194" s="148"/>
      <c r="L194" s="148"/>
      <c r="M194" s="148"/>
      <c r="N194" s="152">
        <v>8.9861035802137312</v>
      </c>
      <c r="O194" s="150">
        <v>83421.684400000013</v>
      </c>
      <c r="P194" s="150">
        <v>360</v>
      </c>
      <c r="Q194" s="148"/>
      <c r="R194" s="148"/>
      <c r="S194" s="148"/>
      <c r="T194" s="148"/>
      <c r="U194" s="150"/>
      <c r="V194" s="150"/>
      <c r="W194" s="148"/>
      <c r="X194" s="148"/>
      <c r="Y194" s="148"/>
      <c r="Z194" s="202" t="str">
        <f t="shared" ref="Z194" si="440">IF(AA194=0,"N.A.",((K194*L194)+(W194*X194))/AA194)</f>
        <v>N.A.</v>
      </c>
      <c r="AA194" s="201">
        <f t="shared" ref="AA194" si="441">+L194+X194</f>
        <v>0</v>
      </c>
      <c r="AB194" s="201">
        <f t="shared" ref="AB194" si="442">+M194+Y194</f>
        <v>0</v>
      </c>
      <c r="AC194" s="203" t="str">
        <f t="shared" ref="AC194" si="443">IF(AD194=0,"N.A.",((E194*F194)+(Q194*R194))/AD194)</f>
        <v>N.A.</v>
      </c>
      <c r="AD194" s="201">
        <f t="shared" ref="AD194" si="444">+F194+R194</f>
        <v>0</v>
      </c>
      <c r="AE194" s="201">
        <f t="shared" ref="AE194" si="445">+G194+S194</f>
        <v>0</v>
      </c>
      <c r="AF194" s="204">
        <f t="shared" ref="AF194" si="446">IF(AG194=0,"N.A.",((H194*I194)+(T194*U194))/AG194)</f>
        <v>7.0278747040611922</v>
      </c>
      <c r="AG194" s="201">
        <f t="shared" ref="AG194" si="447">+I194+U194</f>
        <v>5491</v>
      </c>
      <c r="AH194" s="201">
        <f t="shared" ref="AH194" si="448">+J194+V194</f>
        <v>3</v>
      </c>
      <c r="AI194" s="204">
        <f t="shared" ref="AI194" si="449">IF(AJ194=0,"N.A.",((B194*C194)+(N194*O194))/AJ194)</f>
        <v>8.9298582986403865</v>
      </c>
      <c r="AJ194" s="201">
        <f t="shared" ref="AJ194" si="450">+C194+O194</f>
        <v>111159.59115000001</v>
      </c>
      <c r="AK194" s="201">
        <f t="shared" ref="AK194" si="451">+D194+P194</f>
        <v>394</v>
      </c>
      <c r="AL194" s="193">
        <f t="shared" ref="AL194" si="452">+AA194+AG194</f>
        <v>5491</v>
      </c>
      <c r="AM194" s="193">
        <f t="shared" ref="AM194" si="453">+AB194+AH194</f>
        <v>3</v>
      </c>
      <c r="AN194" s="301">
        <f t="shared" ref="AN194" si="454">+AD194+AJ194</f>
        <v>111159.59115000001</v>
      </c>
      <c r="AO194" s="193">
        <f t="shared" ref="AO194" si="455">+AE194+AK194</f>
        <v>394</v>
      </c>
    </row>
    <row r="195" spans="1:41" x14ac:dyDescent="0.2">
      <c r="A195" s="59" t="s">
        <v>339</v>
      </c>
      <c r="B195" s="149">
        <v>9.1579577043029694</v>
      </c>
      <c r="C195" s="150">
        <v>58728.098469999997</v>
      </c>
      <c r="D195" s="150">
        <v>52</v>
      </c>
      <c r="E195" s="148"/>
      <c r="F195" s="148"/>
      <c r="G195" s="148"/>
      <c r="H195" s="149">
        <v>6.8482151002280638</v>
      </c>
      <c r="I195" s="150">
        <v>8331</v>
      </c>
      <c r="J195" s="148">
        <v>4</v>
      </c>
      <c r="K195" s="148"/>
      <c r="L195" s="148"/>
      <c r="M195" s="148"/>
      <c r="N195" s="152">
        <v>9.2211554466479271</v>
      </c>
      <c r="O195" s="150">
        <v>53189.560600000004</v>
      </c>
      <c r="P195" s="150">
        <v>258</v>
      </c>
      <c r="Q195" s="148"/>
      <c r="R195" s="148"/>
      <c r="S195" s="148"/>
      <c r="T195" s="148"/>
      <c r="U195" s="150"/>
      <c r="V195" s="150"/>
      <c r="W195" s="148"/>
      <c r="X195" s="148"/>
      <c r="Y195" s="148"/>
      <c r="Z195" s="202" t="str">
        <f t="shared" ref="Z195" si="456">IF(AA195=0,"N.A.",((K195*L195)+(W195*X195))/AA195)</f>
        <v>N.A.</v>
      </c>
      <c r="AA195" s="201">
        <f t="shared" ref="AA195" si="457">+L195+X195</f>
        <v>0</v>
      </c>
      <c r="AB195" s="201">
        <f t="shared" ref="AB195" si="458">+M195+Y195</f>
        <v>0</v>
      </c>
      <c r="AC195" s="203" t="str">
        <f t="shared" ref="AC195" si="459">IF(AD195=0,"N.A.",((E195*F195)+(Q195*R195))/AD195)</f>
        <v>N.A.</v>
      </c>
      <c r="AD195" s="201">
        <f t="shared" ref="AD195" si="460">+F195+R195</f>
        <v>0</v>
      </c>
      <c r="AE195" s="201">
        <f t="shared" ref="AE195" si="461">+G195+S195</f>
        <v>0</v>
      </c>
      <c r="AF195" s="204">
        <f t="shared" ref="AF195" si="462">IF(AG195=0,"N.A.",((H195*I195)+(T195*U195))/AG195)</f>
        <v>6.8482151002280638</v>
      </c>
      <c r="AG195" s="201">
        <f t="shared" ref="AG195" si="463">+I195+U195</f>
        <v>8331</v>
      </c>
      <c r="AH195" s="201">
        <f t="shared" ref="AH195" si="464">+J195+V195</f>
        <v>4</v>
      </c>
      <c r="AI195" s="204">
        <f t="shared" ref="AI195" si="465">IF(AJ195=0,"N.A.",((B195*C195)+(N195*O195))/AJ195)</f>
        <v>9.1879928227478427</v>
      </c>
      <c r="AJ195" s="201">
        <f t="shared" ref="AJ195" si="466">+C195+O195</f>
        <v>111917.65906999999</v>
      </c>
      <c r="AK195" s="201">
        <f t="shared" ref="AK195" si="467">+D195+P195</f>
        <v>310</v>
      </c>
      <c r="AL195" s="193">
        <f t="shared" ref="AL195" si="468">+AA195+AG195</f>
        <v>8331</v>
      </c>
      <c r="AM195" s="193">
        <f t="shared" ref="AM195" si="469">+AB195+AH195</f>
        <v>4</v>
      </c>
      <c r="AN195" s="301">
        <f t="shared" ref="AN195" si="470">+AD195+AJ195</f>
        <v>111917.65906999999</v>
      </c>
      <c r="AO195" s="193">
        <f t="shared" ref="AO195" si="471">+AE195+AK195</f>
        <v>310</v>
      </c>
    </row>
    <row r="196" spans="1:41" x14ac:dyDescent="0.2">
      <c r="A196" s="59" t="s">
        <v>340</v>
      </c>
      <c r="B196" s="149">
        <v>9.1413051193604868</v>
      </c>
      <c r="C196" s="150">
        <v>69309.64327</v>
      </c>
      <c r="D196" s="150">
        <v>62</v>
      </c>
      <c r="E196" s="148"/>
      <c r="F196" s="148"/>
      <c r="G196" s="148"/>
      <c r="H196" s="149">
        <v>6.8665730485232066</v>
      </c>
      <c r="I196" s="150">
        <v>7584</v>
      </c>
      <c r="J196" s="148">
        <v>5</v>
      </c>
      <c r="K196" s="148"/>
      <c r="L196" s="148"/>
      <c r="M196" s="148"/>
      <c r="N196" s="152">
        <v>9.2633974461712594</v>
      </c>
      <c r="O196" s="150">
        <v>113361.77540000001</v>
      </c>
      <c r="P196" s="150">
        <v>561</v>
      </c>
      <c r="Q196" s="148"/>
      <c r="R196" s="148"/>
      <c r="S196" s="148"/>
      <c r="T196" s="148"/>
      <c r="U196" s="150"/>
      <c r="V196" s="150"/>
      <c r="W196" s="148"/>
      <c r="X196" s="148"/>
      <c r="Y196" s="148"/>
      <c r="Z196" s="202" t="str">
        <f t="shared" ref="Z196" si="472">IF(AA196=0,"N.A.",((K196*L196)+(W196*X196))/AA196)</f>
        <v>N.A.</v>
      </c>
      <c r="AA196" s="201">
        <f t="shared" ref="AA196" si="473">+L196+X196</f>
        <v>0</v>
      </c>
      <c r="AB196" s="201">
        <f t="shared" ref="AB196" si="474">+M196+Y196</f>
        <v>0</v>
      </c>
      <c r="AC196" s="203" t="str">
        <f t="shared" ref="AC196" si="475">IF(AD196=0,"N.A.",((E196*F196)+(Q196*R196))/AD196)</f>
        <v>N.A.</v>
      </c>
      <c r="AD196" s="201">
        <f t="shared" ref="AD196" si="476">+F196+R196</f>
        <v>0</v>
      </c>
      <c r="AE196" s="201">
        <f t="shared" ref="AE196" si="477">+G196+S196</f>
        <v>0</v>
      </c>
      <c r="AF196" s="204">
        <f t="shared" ref="AF196" si="478">IF(AG196=0,"N.A.",((H196*I196)+(T196*U196))/AG196)</f>
        <v>6.8665730485232066</v>
      </c>
      <c r="AG196" s="201">
        <f t="shared" ref="AG196" si="479">+I196+U196</f>
        <v>7584</v>
      </c>
      <c r="AH196" s="201">
        <f t="shared" ref="AH196" si="480">+J196+V196</f>
        <v>5</v>
      </c>
      <c r="AI196" s="204">
        <f t="shared" ref="AI196" si="481">IF(AJ196=0,"N.A.",((B196*C196)+(N196*O196))/AJ196)</f>
        <v>9.2170728723606956</v>
      </c>
      <c r="AJ196" s="201">
        <f t="shared" ref="AJ196" si="482">+C196+O196</f>
        <v>182671.41867000001</v>
      </c>
      <c r="AK196" s="201">
        <f t="shared" ref="AK196" si="483">+D196+P196</f>
        <v>623</v>
      </c>
      <c r="AL196" s="193">
        <f t="shared" ref="AL196" si="484">+AA196+AG196</f>
        <v>7584</v>
      </c>
      <c r="AM196" s="193">
        <f t="shared" ref="AM196" si="485">+AB196+AH196</f>
        <v>5</v>
      </c>
      <c r="AN196" s="301">
        <f t="shared" ref="AN196" si="486">+AD196+AJ196</f>
        <v>182671.41867000001</v>
      </c>
      <c r="AO196" s="193">
        <f t="shared" ref="AO196" si="487">+AE196+AK196</f>
        <v>623</v>
      </c>
    </row>
    <row r="197" spans="1:41" x14ac:dyDescent="0.2">
      <c r="A197" s="26" t="s">
        <v>341</v>
      </c>
      <c r="B197" s="149">
        <v>9.360875287874002</v>
      </c>
      <c r="C197" s="150">
        <v>25929.234339999999</v>
      </c>
      <c r="D197" s="150">
        <v>35</v>
      </c>
      <c r="E197" s="148"/>
      <c r="F197" s="148"/>
      <c r="G197" s="148"/>
      <c r="H197" s="149">
        <v>8.84</v>
      </c>
      <c r="I197" s="150">
        <v>363.12</v>
      </c>
      <c r="J197" s="148">
        <v>1</v>
      </c>
      <c r="K197" s="148"/>
      <c r="L197" s="148"/>
      <c r="M197" s="148"/>
      <c r="N197" s="152">
        <v>9.2325750332709351</v>
      </c>
      <c r="O197" s="150">
        <v>48758.646390000002</v>
      </c>
      <c r="P197" s="150">
        <v>237</v>
      </c>
      <c r="Q197" s="148"/>
      <c r="R197" s="148"/>
      <c r="S197" s="148"/>
      <c r="T197" s="148"/>
      <c r="U197" s="150"/>
      <c r="V197" s="150"/>
      <c r="W197" s="148"/>
      <c r="X197" s="148"/>
      <c r="Y197" s="148"/>
      <c r="Z197" s="202" t="str">
        <f t="shared" ref="Z197" si="488">IF(AA197=0,"N.A.",((K197*L197)+(W197*X197))/AA197)</f>
        <v>N.A.</v>
      </c>
      <c r="AA197" s="201">
        <f t="shared" ref="AA197" si="489">+L197+X197</f>
        <v>0</v>
      </c>
      <c r="AB197" s="201">
        <f t="shared" ref="AB197" si="490">+M197+Y197</f>
        <v>0</v>
      </c>
      <c r="AC197" s="203" t="str">
        <f t="shared" ref="AC197" si="491">IF(AD197=0,"N.A.",((E197*F197)+(Q197*R197))/AD197)</f>
        <v>N.A.</v>
      </c>
      <c r="AD197" s="201">
        <f t="shared" ref="AD197" si="492">+F197+R197</f>
        <v>0</v>
      </c>
      <c r="AE197" s="201">
        <f t="shared" ref="AE197" si="493">+G197+S197</f>
        <v>0</v>
      </c>
      <c r="AF197" s="204">
        <f t="shared" ref="AF197" si="494">IF(AG197=0,"N.A.",((H197*I197)+(T197*U197))/AG197)</f>
        <v>8.84</v>
      </c>
      <c r="AG197" s="201">
        <f t="shared" ref="AG197" si="495">+I197+U197</f>
        <v>363.12</v>
      </c>
      <c r="AH197" s="201">
        <f t="shared" ref="AH197" si="496">+J197+V197</f>
        <v>1</v>
      </c>
      <c r="AI197" s="204">
        <f t="shared" ref="AI197" si="497">IF(AJ197=0,"N.A.",((B197*C197)+(N197*O197))/AJ197)</f>
        <v>9.2771167625979576</v>
      </c>
      <c r="AJ197" s="201">
        <f t="shared" ref="AJ197" si="498">+C197+O197</f>
        <v>74687.880730000004</v>
      </c>
      <c r="AK197" s="201">
        <f t="shared" ref="AK197" si="499">+D197+P197</f>
        <v>272</v>
      </c>
      <c r="AL197" s="193">
        <f t="shared" ref="AL197" si="500">+AA197+AG197</f>
        <v>363.12</v>
      </c>
      <c r="AM197" s="193">
        <f t="shared" ref="AM197" si="501">+AB197+AH197</f>
        <v>1</v>
      </c>
      <c r="AN197" s="301">
        <f t="shared" ref="AN197" si="502">+AD197+AJ197</f>
        <v>74687.880730000004</v>
      </c>
      <c r="AO197" s="193">
        <f t="shared" ref="AO197" si="503">+AE197+AK197</f>
        <v>272</v>
      </c>
    </row>
    <row r="198" spans="1:41" x14ac:dyDescent="0.2">
      <c r="A198" s="119" t="s">
        <v>342</v>
      </c>
      <c r="B198" s="149">
        <v>9.4686947649564388</v>
      </c>
      <c r="C198" s="150">
        <v>45688.807769999999</v>
      </c>
      <c r="D198" s="150">
        <v>51</v>
      </c>
      <c r="E198" s="148"/>
      <c r="F198" s="148"/>
      <c r="G198" s="148"/>
      <c r="H198" s="149">
        <v>8.5776141330184483</v>
      </c>
      <c r="I198" s="150">
        <v>13041.8</v>
      </c>
      <c r="J198" s="148">
        <v>11</v>
      </c>
      <c r="K198" s="148"/>
      <c r="L198" s="148"/>
      <c r="M198" s="148"/>
      <c r="N198" s="152">
        <v>9.9202681379984412</v>
      </c>
      <c r="O198" s="150">
        <v>74136.162779999999</v>
      </c>
      <c r="P198" s="150">
        <v>345</v>
      </c>
      <c r="Q198" s="148"/>
      <c r="R198" s="148"/>
      <c r="S198" s="148"/>
      <c r="T198" s="148"/>
      <c r="U198" s="150"/>
      <c r="V198" s="150"/>
      <c r="W198" s="148"/>
      <c r="X198" s="148"/>
      <c r="Y198" s="148"/>
      <c r="Z198" s="202" t="str">
        <f t="shared" ref="Z198" si="504">IF(AA198=0,"N.A.",((K198*L198)+(W198*X198))/AA198)</f>
        <v>N.A.</v>
      </c>
      <c r="AA198" s="201">
        <f t="shared" ref="AA198" si="505">+L198+X198</f>
        <v>0</v>
      </c>
      <c r="AB198" s="201">
        <f t="shared" ref="AB198" si="506">+M198+Y198</f>
        <v>0</v>
      </c>
      <c r="AC198" s="203" t="str">
        <f t="shared" ref="AC198" si="507">IF(AD198=0,"N.A.",((E198*F198)+(Q198*R198))/AD198)</f>
        <v>N.A.</v>
      </c>
      <c r="AD198" s="201">
        <f t="shared" ref="AD198" si="508">+F198+R198</f>
        <v>0</v>
      </c>
      <c r="AE198" s="201">
        <f t="shared" ref="AE198" si="509">+G198+S198</f>
        <v>0</v>
      </c>
      <c r="AF198" s="204">
        <f t="shared" ref="AF198" si="510">IF(AG198=0,"N.A.",((H198*I198)+(T198*U198))/AG198)</f>
        <v>8.5776141330184483</v>
      </c>
      <c r="AG198" s="201">
        <f t="shared" ref="AG198" si="511">+I198+U198</f>
        <v>13041.8</v>
      </c>
      <c r="AH198" s="201">
        <f t="shared" ref="AH198" si="512">+J198+V198</f>
        <v>11</v>
      </c>
      <c r="AI198" s="204">
        <f t="shared" ref="AI198" si="513">IF(AJ198=0,"N.A.",((B198*C198)+(N198*O198))/AJ198)</f>
        <v>9.7480849199240645</v>
      </c>
      <c r="AJ198" s="201">
        <f t="shared" ref="AJ198" si="514">+C198+O198</f>
        <v>119824.97055</v>
      </c>
      <c r="AK198" s="201">
        <f t="shared" ref="AK198" si="515">+D198+P198</f>
        <v>396</v>
      </c>
      <c r="AL198" s="193">
        <f t="shared" ref="AL198" si="516">+AA198+AG198</f>
        <v>13041.8</v>
      </c>
      <c r="AM198" s="193">
        <f t="shared" ref="AM198" si="517">+AB198+AH198</f>
        <v>11</v>
      </c>
      <c r="AN198" s="301">
        <f t="shared" ref="AN198" si="518">+AD198+AJ198</f>
        <v>119824.97055</v>
      </c>
      <c r="AO198" s="193">
        <f t="shared" ref="AO198" si="519">+AE198+AK198</f>
        <v>396</v>
      </c>
    </row>
    <row r="199" spans="1:41" x14ac:dyDescent="0.2">
      <c r="A199" s="119" t="s">
        <v>343</v>
      </c>
      <c r="B199" s="149">
        <v>11.104219924373375</v>
      </c>
      <c r="C199" s="150">
        <v>141283.01217000003</v>
      </c>
      <c r="D199" s="150">
        <v>81</v>
      </c>
      <c r="E199" s="148"/>
      <c r="F199" s="148"/>
      <c r="G199" s="148"/>
      <c r="H199" s="149">
        <v>8.905413134812413</v>
      </c>
      <c r="I199" s="150">
        <v>5426.8</v>
      </c>
      <c r="J199" s="148">
        <v>5</v>
      </c>
      <c r="K199" s="148"/>
      <c r="L199" s="148"/>
      <c r="M199" s="148"/>
      <c r="N199" s="152">
        <v>10.379202952118856</v>
      </c>
      <c r="O199" s="150">
        <v>92496.698560000004</v>
      </c>
      <c r="P199" s="150">
        <v>424</v>
      </c>
      <c r="Q199" s="148"/>
      <c r="R199" s="148"/>
      <c r="S199" s="148"/>
      <c r="T199" s="148"/>
      <c r="U199" s="150"/>
      <c r="V199" s="150"/>
      <c r="W199" s="148"/>
      <c r="X199" s="148"/>
      <c r="Y199" s="148"/>
      <c r="Z199" s="202" t="str">
        <f t="shared" ref="Z199" si="520">IF(AA199=0,"N.A.",((K199*L199)+(W199*X199))/AA199)</f>
        <v>N.A.</v>
      </c>
      <c r="AA199" s="201">
        <f t="shared" ref="AA199" si="521">+L199+X199</f>
        <v>0</v>
      </c>
      <c r="AB199" s="201">
        <f t="shared" ref="AB199" si="522">+M199+Y199</f>
        <v>0</v>
      </c>
      <c r="AC199" s="203" t="str">
        <f t="shared" ref="AC199" si="523">IF(AD199=0,"N.A.",((E199*F199)+(Q199*R199))/AD199)</f>
        <v>N.A.</v>
      </c>
      <c r="AD199" s="201">
        <f t="shared" ref="AD199" si="524">+F199+R199</f>
        <v>0</v>
      </c>
      <c r="AE199" s="201">
        <f t="shared" ref="AE199" si="525">+G199+S199</f>
        <v>0</v>
      </c>
      <c r="AF199" s="204">
        <f t="shared" ref="AF199" si="526">IF(AG199=0,"N.A.",((H199*I199)+(T199*U199))/AG199)</f>
        <v>8.905413134812413</v>
      </c>
      <c r="AG199" s="201">
        <f t="shared" ref="AG199" si="527">+I199+U199</f>
        <v>5426.8</v>
      </c>
      <c r="AH199" s="201">
        <f t="shared" ref="AH199" si="528">+J199+V199</f>
        <v>5</v>
      </c>
      <c r="AI199" s="204">
        <f t="shared" ref="AI199" si="529">IF(AJ199=0,"N.A.",((B199*C199)+(N199*O199))/AJ199)</f>
        <v>10.817361513418447</v>
      </c>
      <c r="AJ199" s="201">
        <f t="shared" ref="AJ199" si="530">+C199+O199</f>
        <v>233779.71073000005</v>
      </c>
      <c r="AK199" s="201">
        <f t="shared" ref="AK199" si="531">+D199+P199</f>
        <v>505</v>
      </c>
      <c r="AL199" s="193">
        <f t="shared" ref="AL199" si="532">+AA199+AG199</f>
        <v>5426.8</v>
      </c>
      <c r="AM199" s="193">
        <f t="shared" ref="AM199" si="533">+AB199+AH199</f>
        <v>5</v>
      </c>
      <c r="AN199" s="301">
        <f t="shared" ref="AN199" si="534">+AD199+AJ199</f>
        <v>233779.71073000005</v>
      </c>
      <c r="AO199" s="193">
        <f t="shared" ref="AO199" si="535">+AE199+AK199</f>
        <v>505</v>
      </c>
    </row>
    <row r="200" spans="1:41" x14ac:dyDescent="0.2">
      <c r="A200" s="325" t="s">
        <v>344</v>
      </c>
      <c r="B200" s="149">
        <v>9.9652337150812613</v>
      </c>
      <c r="C200" s="150">
        <v>47231.687789999996</v>
      </c>
      <c r="D200" s="150">
        <v>59</v>
      </c>
      <c r="E200" s="148"/>
      <c r="F200" s="148"/>
      <c r="G200" s="148"/>
      <c r="H200" s="149">
        <v>9.4329956258959573</v>
      </c>
      <c r="I200" s="150">
        <v>9521.9500000000007</v>
      </c>
      <c r="J200" s="148">
        <v>7</v>
      </c>
      <c r="K200" s="148"/>
      <c r="L200" s="148"/>
      <c r="M200" s="148"/>
      <c r="N200" s="152">
        <v>11.519550268639053</v>
      </c>
      <c r="O200" s="150">
        <v>56973.443760000002</v>
      </c>
      <c r="P200" s="150">
        <v>255</v>
      </c>
      <c r="Q200" s="148"/>
      <c r="R200" s="148"/>
      <c r="S200" s="148"/>
      <c r="T200" s="148"/>
      <c r="U200" s="150"/>
      <c r="V200" s="150"/>
      <c r="W200" s="148"/>
      <c r="X200" s="148"/>
      <c r="Y200" s="148"/>
      <c r="Z200" s="202" t="str">
        <f t="shared" ref="Z200" si="536">IF(AA200=0,"N.A.",((K200*L200)+(W200*X200))/AA200)</f>
        <v>N.A.</v>
      </c>
      <c r="AA200" s="201">
        <f t="shared" ref="AA200" si="537">+L200+X200</f>
        <v>0</v>
      </c>
      <c r="AB200" s="201">
        <f t="shared" ref="AB200" si="538">+M200+Y200</f>
        <v>0</v>
      </c>
      <c r="AC200" s="203" t="str">
        <f t="shared" ref="AC200" si="539">IF(AD200=0,"N.A.",((E200*F200)+(Q200*R200))/AD200)</f>
        <v>N.A.</v>
      </c>
      <c r="AD200" s="201">
        <f t="shared" ref="AD200" si="540">+F200+R200</f>
        <v>0</v>
      </c>
      <c r="AE200" s="201">
        <f t="shared" ref="AE200" si="541">+G200+S200</f>
        <v>0</v>
      </c>
      <c r="AF200" s="204">
        <f t="shared" ref="AF200" si="542">IF(AG200=0,"N.A.",((H200*I200)+(T200*U200))/AG200)</f>
        <v>9.4329956258959573</v>
      </c>
      <c r="AG200" s="201">
        <f t="shared" ref="AG200" si="543">+I200+U200</f>
        <v>9521.9500000000007</v>
      </c>
      <c r="AH200" s="201">
        <f t="shared" ref="AH200" si="544">+J200+V200</f>
        <v>7</v>
      </c>
      <c r="AI200" s="204">
        <f t="shared" ref="AI200" si="545">IF(AJ200=0,"N.A.",((B200*C200)+(N200*O200))/AJ200)</f>
        <v>10.815045671864517</v>
      </c>
      <c r="AJ200" s="201">
        <f t="shared" ref="AJ200" si="546">+C200+O200</f>
        <v>104205.13154999999</v>
      </c>
      <c r="AK200" s="201">
        <f t="shared" ref="AK200" si="547">+D200+P200</f>
        <v>314</v>
      </c>
      <c r="AL200" s="193">
        <f t="shared" ref="AL200" si="548">+AA200+AG200</f>
        <v>9521.9500000000007</v>
      </c>
      <c r="AM200" s="193">
        <f t="shared" ref="AM200" si="549">+AB200+AH200</f>
        <v>7</v>
      </c>
      <c r="AN200" s="301">
        <f t="shared" ref="AN200" si="550">+AD200+AJ200</f>
        <v>104205.13154999999</v>
      </c>
      <c r="AO200" s="193">
        <f t="shared" ref="AO200" si="551">+AE200+AK200</f>
        <v>314</v>
      </c>
    </row>
    <row r="201" spans="1:41" x14ac:dyDescent="0.2">
      <c r="A201" s="119" t="s">
        <v>346</v>
      </c>
      <c r="B201" s="149">
        <v>10.714560385280873</v>
      </c>
      <c r="C201" s="150">
        <v>73905.048639999994</v>
      </c>
      <c r="D201" s="150">
        <v>69</v>
      </c>
      <c r="E201" s="148"/>
      <c r="F201" s="148"/>
      <c r="G201" s="148"/>
      <c r="H201" s="149">
        <v>10.704598495980639</v>
      </c>
      <c r="I201" s="150">
        <v>5784.5</v>
      </c>
      <c r="J201" s="148">
        <v>8</v>
      </c>
      <c r="K201" s="148"/>
      <c r="L201" s="148"/>
      <c r="M201" s="148"/>
      <c r="N201" s="152">
        <v>12.059360228928085</v>
      </c>
      <c r="O201" s="150">
        <v>77274.799799999993</v>
      </c>
      <c r="P201" s="150">
        <v>347</v>
      </c>
      <c r="Q201" s="148"/>
      <c r="R201" s="148"/>
      <c r="S201" s="148"/>
      <c r="T201" s="148"/>
      <c r="U201" s="150"/>
      <c r="V201" s="150"/>
      <c r="W201" s="148"/>
      <c r="X201" s="148"/>
      <c r="Y201" s="148"/>
      <c r="Z201" s="202" t="str">
        <f t="shared" ref="Z201" si="552">IF(AA201=0,"N.A.",((K201*L201)+(W201*X201))/AA201)</f>
        <v>N.A.</v>
      </c>
      <c r="AA201" s="201">
        <f t="shared" ref="AA201" si="553">+L201+X201</f>
        <v>0</v>
      </c>
      <c r="AB201" s="201">
        <f t="shared" ref="AB201" si="554">+M201+Y201</f>
        <v>0</v>
      </c>
      <c r="AC201" s="203" t="str">
        <f t="shared" ref="AC201" si="555">IF(AD201=0,"N.A.",((E201*F201)+(Q201*R201))/AD201)</f>
        <v>N.A.</v>
      </c>
      <c r="AD201" s="201">
        <f t="shared" ref="AD201" si="556">+F201+R201</f>
        <v>0</v>
      </c>
      <c r="AE201" s="201">
        <f t="shared" ref="AE201" si="557">+G201+S201</f>
        <v>0</v>
      </c>
      <c r="AF201" s="204">
        <f t="shared" ref="AF201" si="558">IF(AG201=0,"N.A.",((H201*I201)+(T201*U201))/AG201)</f>
        <v>10.704598495980639</v>
      </c>
      <c r="AG201" s="201">
        <f t="shared" ref="AG201" si="559">+I201+U201</f>
        <v>5784.5</v>
      </c>
      <c r="AH201" s="201">
        <f t="shared" ref="AH201" si="560">+J201+V201</f>
        <v>8</v>
      </c>
      <c r="AI201" s="204">
        <f t="shared" ref="AI201" si="561">IF(AJ201=0,"N.A.",((B201*C201)+(N201*O201))/AJ201)</f>
        <v>11.401947889377709</v>
      </c>
      <c r="AJ201" s="201">
        <f t="shared" ref="AJ201" si="562">+C201+O201</f>
        <v>151179.84843999997</v>
      </c>
      <c r="AK201" s="201">
        <f t="shared" ref="AK201" si="563">+D201+P201</f>
        <v>416</v>
      </c>
      <c r="AL201" s="193">
        <f t="shared" ref="AL201" si="564">+AA201+AG201</f>
        <v>5784.5</v>
      </c>
      <c r="AM201" s="193">
        <f t="shared" ref="AM201" si="565">+AB201+AH201</f>
        <v>8</v>
      </c>
      <c r="AN201" s="301">
        <f t="shared" ref="AN201" si="566">+AD201+AJ201</f>
        <v>151179.84843999997</v>
      </c>
      <c r="AO201" s="193">
        <f t="shared" ref="AO201" si="567">+AE201+AK201</f>
        <v>416</v>
      </c>
    </row>
    <row r="202" spans="1:41" x14ac:dyDescent="0.2">
      <c r="AN202"/>
    </row>
    <row r="203" spans="1:41" x14ac:dyDescent="0.2">
      <c r="AN203"/>
    </row>
    <row r="204" spans="1:41" x14ac:dyDescent="0.2">
      <c r="AN204"/>
    </row>
    <row r="205" spans="1:41" x14ac:dyDescent="0.2">
      <c r="AN205"/>
    </row>
    <row r="206" spans="1:41" x14ac:dyDescent="0.2">
      <c r="AN206"/>
    </row>
    <row r="207" spans="1:41" x14ac:dyDescent="0.2">
      <c r="AN207"/>
    </row>
    <row r="208" spans="1:41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  <row r="285" spans="40:40" x14ac:dyDescent="0.2">
      <c r="AN285"/>
    </row>
    <row r="286" spans="40:40" x14ac:dyDescent="0.2">
      <c r="AN286"/>
    </row>
    <row r="287" spans="40:40" x14ac:dyDescent="0.2">
      <c r="AN287"/>
    </row>
    <row r="288" spans="40:40" x14ac:dyDescent="0.2">
      <c r="AN288"/>
    </row>
    <row r="289" spans="40:40" x14ac:dyDescent="0.2">
      <c r="AN289"/>
    </row>
    <row r="290" spans="40:40" x14ac:dyDescent="0.2">
      <c r="AN290"/>
    </row>
    <row r="291" spans="40:40" x14ac:dyDescent="0.2">
      <c r="AN291"/>
    </row>
    <row r="292" spans="40:40" x14ac:dyDescent="0.2">
      <c r="AN292"/>
    </row>
    <row r="293" spans="40:40" x14ac:dyDescent="0.2">
      <c r="AN293"/>
    </row>
    <row r="294" spans="40:40" x14ac:dyDescent="0.2">
      <c r="AN294"/>
    </row>
    <row r="295" spans="40:40" x14ac:dyDescent="0.2">
      <c r="AN295"/>
    </row>
    <row r="296" spans="40:40" x14ac:dyDescent="0.2">
      <c r="AN296"/>
    </row>
    <row r="297" spans="40:40" x14ac:dyDescent="0.2">
      <c r="AN297"/>
    </row>
    <row r="298" spans="40:40" x14ac:dyDescent="0.2">
      <c r="AN298"/>
    </row>
    <row r="299" spans="40:40" x14ac:dyDescent="0.2">
      <c r="AN299"/>
    </row>
    <row r="300" spans="40:40" x14ac:dyDescent="0.2">
      <c r="AN300"/>
    </row>
    <row r="301" spans="40:40" x14ac:dyDescent="0.2">
      <c r="AN301"/>
    </row>
    <row r="302" spans="40:40" x14ac:dyDescent="0.2">
      <c r="AN302"/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O322"/>
  <sheetViews>
    <sheetView zoomScale="95" zoomScaleNormal="95" workbookViewId="0">
      <pane xSplit="1" ySplit="5" topLeftCell="Z191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08" sqref="Z208:AO208"/>
    </sheetView>
  </sheetViews>
  <sheetFormatPr baseColWidth="10" defaultRowHeight="12.75" x14ac:dyDescent="0.2"/>
  <cols>
    <col min="1" max="1" width="24.140625" customWidth="1"/>
    <col min="2" max="2" width="15.140625" customWidth="1"/>
    <col min="3" max="4" width="16.85546875" customWidth="1"/>
    <col min="5" max="5" width="16.140625" customWidth="1"/>
    <col min="6" max="6" width="13.7109375" customWidth="1"/>
    <col min="7" max="7" width="17.5703125" customWidth="1"/>
    <col min="9" max="10" width="14.5703125" customWidth="1"/>
    <col min="12" max="12" width="13.5703125" customWidth="1"/>
    <col min="13" max="13" width="18.42578125" customWidth="1"/>
    <col min="15" max="16" width="15" customWidth="1"/>
    <col min="18" max="18" width="13.140625" customWidth="1"/>
    <col min="19" max="19" width="17.85546875" customWidth="1"/>
    <col min="21" max="21" width="14.140625" customWidth="1"/>
    <col min="22" max="22" width="17.7109375" customWidth="1"/>
    <col min="24" max="24" width="13.140625" customWidth="1"/>
    <col min="25" max="25" width="18.28515625" customWidth="1"/>
    <col min="28" max="28" width="17.5703125" customWidth="1"/>
    <col min="31" max="31" width="18" customWidth="1"/>
    <col min="34" max="34" width="18.42578125" customWidth="1"/>
    <col min="36" max="36" width="12.7109375" customWidth="1"/>
    <col min="37" max="37" width="18.42578125" customWidth="1"/>
    <col min="39" max="39" width="18.85546875" customWidth="1"/>
    <col min="40" max="40" width="11.42578125" style="188"/>
    <col min="41" max="41" width="18.42578125" customWidth="1"/>
  </cols>
  <sheetData>
    <row r="1" spans="1:41" x14ac:dyDescent="0.2">
      <c r="A1" s="71" t="s">
        <v>154</v>
      </c>
      <c r="B1" s="71"/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4" t="s">
        <v>81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71"/>
      <c r="C3" s="186"/>
      <c r="D3" s="186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I3" s="187" t="s">
        <v>317</v>
      </c>
    </row>
    <row r="4" spans="1:41" ht="23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5" t="s">
        <v>41</v>
      </c>
      <c r="AM4" s="349"/>
      <c r="AN4" s="349"/>
      <c r="AO4" s="349"/>
    </row>
    <row r="5" spans="1:41" ht="18.7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38.25" customHeight="1" thickBot="1" x14ac:dyDescent="0.25">
      <c r="A6" s="366"/>
      <c r="B6" s="226" t="s">
        <v>15</v>
      </c>
      <c r="C6" s="226" t="s">
        <v>16</v>
      </c>
      <c r="D6" s="227" t="s">
        <v>315</v>
      </c>
      <c r="E6" s="226" t="s">
        <v>15</v>
      </c>
      <c r="F6" s="226" t="s">
        <v>16</v>
      </c>
      <c r="G6" s="227" t="s">
        <v>315</v>
      </c>
      <c r="H6" s="226" t="s">
        <v>15</v>
      </c>
      <c r="I6" s="226" t="s">
        <v>16</v>
      </c>
      <c r="J6" s="227" t="s">
        <v>315</v>
      </c>
      <c r="K6" s="226" t="s">
        <v>15</v>
      </c>
      <c r="L6" s="226" t="s">
        <v>16</v>
      </c>
      <c r="M6" s="227" t="s">
        <v>315</v>
      </c>
      <c r="N6" s="226" t="s">
        <v>15</v>
      </c>
      <c r="O6" s="226" t="s">
        <v>16</v>
      </c>
      <c r="P6" s="226" t="s">
        <v>315</v>
      </c>
      <c r="Q6" s="226" t="s">
        <v>15</v>
      </c>
      <c r="R6" s="226" t="s">
        <v>16</v>
      </c>
      <c r="S6" s="227" t="s">
        <v>315</v>
      </c>
      <c r="T6" s="226" t="s">
        <v>15</v>
      </c>
      <c r="U6" s="226" t="s">
        <v>16</v>
      </c>
      <c r="V6" s="227" t="s">
        <v>315</v>
      </c>
      <c r="W6" s="226" t="s">
        <v>15</v>
      </c>
      <c r="X6" s="226" t="s">
        <v>16</v>
      </c>
      <c r="Y6" s="227" t="s">
        <v>315</v>
      </c>
      <c r="Z6" s="226" t="s">
        <v>15</v>
      </c>
      <c r="AA6" s="226" t="s">
        <v>16</v>
      </c>
      <c r="AB6" s="227" t="s">
        <v>315</v>
      </c>
      <c r="AC6" s="226" t="s">
        <v>15</v>
      </c>
      <c r="AD6" s="226" t="s">
        <v>16</v>
      </c>
      <c r="AE6" s="227" t="s">
        <v>315</v>
      </c>
      <c r="AF6" s="226" t="s">
        <v>15</v>
      </c>
      <c r="AG6" s="226" t="s">
        <v>16</v>
      </c>
      <c r="AH6" s="227" t="s">
        <v>315</v>
      </c>
      <c r="AI6" s="226" t="s">
        <v>15</v>
      </c>
      <c r="AJ6" s="226" t="s">
        <v>16</v>
      </c>
      <c r="AK6" s="227" t="s">
        <v>315</v>
      </c>
      <c r="AL6" s="226" t="s">
        <v>16</v>
      </c>
      <c r="AM6" s="227" t="s">
        <v>315</v>
      </c>
      <c r="AN6" s="296" t="s">
        <v>16</v>
      </c>
      <c r="AO6" s="227" t="s">
        <v>315</v>
      </c>
    </row>
    <row r="7" spans="1:41" x14ac:dyDescent="0.2">
      <c r="A7" s="303" t="s">
        <v>79</v>
      </c>
      <c r="B7" s="229"/>
      <c r="C7" s="305"/>
      <c r="D7" s="305"/>
      <c r="E7" s="228">
        <v>11.86</v>
      </c>
      <c r="F7" s="229">
        <v>1418.951</v>
      </c>
      <c r="G7" s="229"/>
      <c r="H7" s="229"/>
      <c r="I7" s="229"/>
      <c r="J7" s="229"/>
      <c r="K7" s="228">
        <v>11</v>
      </c>
      <c r="L7" s="229">
        <v>11</v>
      </c>
      <c r="M7" s="229"/>
      <c r="N7" s="228"/>
      <c r="O7" s="229"/>
      <c r="P7" s="229"/>
      <c r="Q7" s="228">
        <v>12.24</v>
      </c>
      <c r="R7" s="229">
        <v>21200.314999999999</v>
      </c>
      <c r="S7" s="229"/>
      <c r="T7" s="229"/>
      <c r="U7" s="229"/>
      <c r="V7" s="229"/>
      <c r="W7" s="228">
        <v>11</v>
      </c>
      <c r="X7" s="229">
        <v>10708.306</v>
      </c>
      <c r="Y7" s="229"/>
      <c r="Z7" s="230">
        <f t="shared" ref="Z7:Z13" si="0">IF(AA7=0,"N.A.",((K7*L7)+(W7*X7))/AA7)</f>
        <v>11</v>
      </c>
      <c r="AA7" s="229">
        <f t="shared" ref="AA7:AA13" si="1">+L7+X7</f>
        <v>10719.306</v>
      </c>
      <c r="AB7" s="229"/>
      <c r="AC7" s="231">
        <f t="shared" ref="AC7:AC13" si="2">IF(AD7=0,"N.A.",((E7*F7)+(Q7*R7))/AD7)</f>
        <v>12.21616185335103</v>
      </c>
      <c r="AD7" s="229">
        <f t="shared" ref="AD7:AD13" si="3">+F7+R7</f>
        <v>22619.266</v>
      </c>
      <c r="AE7" s="229"/>
      <c r="AF7" s="232" t="str">
        <f t="shared" ref="AF7:AF13" si="4">IF(AG7=0,"N.A.",((H7*I7)+(T7*U7))/AG7)</f>
        <v>N.A.</v>
      </c>
      <c r="AG7" s="229">
        <f t="shared" ref="AG7:AG13" si="5">+I7+U7</f>
        <v>0</v>
      </c>
      <c r="AH7" s="229"/>
      <c r="AI7" s="232" t="str">
        <f t="shared" ref="AI7:AI13" si="6">IF(AJ7=0,"N.A.",((B7*C7)+(N7*O7))/AJ7)</f>
        <v>N.A.</v>
      </c>
      <c r="AJ7" s="229">
        <f t="shared" ref="AJ7:AJ13" si="7">+C7+O7</f>
        <v>0</v>
      </c>
      <c r="AK7" s="229"/>
      <c r="AL7" s="233">
        <f t="shared" ref="AL7:AM7" si="8">+AA7+AG7</f>
        <v>10719.306</v>
      </c>
      <c r="AM7" s="233">
        <f t="shared" si="8"/>
        <v>0</v>
      </c>
      <c r="AN7" s="300">
        <f>+AD7+AJ7</f>
        <v>22619.266</v>
      </c>
      <c r="AO7" s="233">
        <f>+AE7+AK7</f>
        <v>0</v>
      </c>
    </row>
    <row r="8" spans="1:41" x14ac:dyDescent="0.2">
      <c r="A8" s="101" t="s">
        <v>82</v>
      </c>
      <c r="B8" s="306"/>
      <c r="C8" s="307"/>
      <c r="D8" s="307"/>
      <c r="E8" s="308">
        <v>12.52</v>
      </c>
      <c r="F8" s="306">
        <v>2007.787</v>
      </c>
      <c r="G8" s="306"/>
      <c r="H8" s="306"/>
      <c r="I8" s="306"/>
      <c r="J8" s="306"/>
      <c r="K8" s="308">
        <v>11</v>
      </c>
      <c r="L8" s="306">
        <v>58.896000000000001</v>
      </c>
      <c r="M8" s="306"/>
      <c r="N8" s="308"/>
      <c r="O8" s="306"/>
      <c r="P8" s="306"/>
      <c r="Q8" s="308">
        <v>12.25</v>
      </c>
      <c r="R8" s="306">
        <v>12578.777</v>
      </c>
      <c r="S8" s="306"/>
      <c r="T8" s="306"/>
      <c r="U8" s="306"/>
      <c r="V8" s="306"/>
      <c r="W8" s="308">
        <v>11</v>
      </c>
      <c r="X8" s="306">
        <v>6788.63</v>
      </c>
      <c r="Y8" s="306"/>
      <c r="Z8" s="309">
        <f t="shared" si="0"/>
        <v>11.000000000000002</v>
      </c>
      <c r="AA8" s="306">
        <f t="shared" si="1"/>
        <v>6847.5259999999998</v>
      </c>
      <c r="AB8" s="306"/>
      <c r="AC8" s="310">
        <f t="shared" si="2"/>
        <v>12.287164509064644</v>
      </c>
      <c r="AD8" s="306">
        <f t="shared" si="3"/>
        <v>14586.564</v>
      </c>
      <c r="AE8" s="306"/>
      <c r="AF8" s="311" t="str">
        <f t="shared" si="4"/>
        <v>N.A.</v>
      </c>
      <c r="AG8" s="306">
        <f t="shared" si="5"/>
        <v>0</v>
      </c>
      <c r="AH8" s="306"/>
      <c r="AI8" s="311" t="str">
        <f t="shared" si="6"/>
        <v>N.A.</v>
      </c>
      <c r="AJ8" s="306">
        <f t="shared" si="7"/>
        <v>0</v>
      </c>
      <c r="AK8" s="306"/>
      <c r="AL8" s="312">
        <f t="shared" ref="AL8:AL71" si="9">+AA8+AG8</f>
        <v>6847.5259999999998</v>
      </c>
      <c r="AM8" s="312">
        <f t="shared" ref="AM8:AM71" si="10">+AB8+AH8</f>
        <v>0</v>
      </c>
      <c r="AN8" s="313">
        <f t="shared" ref="AN8:AN71" si="11">+AD8+AJ8</f>
        <v>14586.564</v>
      </c>
      <c r="AO8" s="312">
        <f t="shared" ref="AO8:AO71" si="12">+AE8+AK8</f>
        <v>0</v>
      </c>
    </row>
    <row r="9" spans="1:41" x14ac:dyDescent="0.2">
      <c r="A9" s="101" t="s">
        <v>84</v>
      </c>
      <c r="B9" s="306"/>
      <c r="C9" s="307"/>
      <c r="D9" s="307"/>
      <c r="E9" s="308">
        <v>11.99</v>
      </c>
      <c r="F9" s="306">
        <v>1545.288</v>
      </c>
      <c r="G9" s="306"/>
      <c r="H9" s="306"/>
      <c r="I9" s="306"/>
      <c r="J9" s="306"/>
      <c r="K9" s="308">
        <v>11</v>
      </c>
      <c r="L9" s="306">
        <v>27</v>
      </c>
      <c r="M9" s="306"/>
      <c r="N9" s="308"/>
      <c r="O9" s="306"/>
      <c r="P9" s="306"/>
      <c r="Q9" s="308">
        <v>12.64</v>
      </c>
      <c r="R9" s="306">
        <v>9818.2479999999996</v>
      </c>
      <c r="S9" s="306"/>
      <c r="T9" s="306"/>
      <c r="U9" s="306"/>
      <c r="V9" s="306"/>
      <c r="W9" s="308">
        <v>11</v>
      </c>
      <c r="X9" s="306">
        <v>6822.9390000000003</v>
      </c>
      <c r="Y9" s="306"/>
      <c r="Z9" s="309">
        <f t="shared" si="0"/>
        <v>11</v>
      </c>
      <c r="AA9" s="306">
        <f t="shared" si="1"/>
        <v>6849.9390000000003</v>
      </c>
      <c r="AB9" s="306"/>
      <c r="AC9" s="310">
        <f t="shared" si="2"/>
        <v>12.551608745728442</v>
      </c>
      <c r="AD9" s="306">
        <f t="shared" si="3"/>
        <v>11363.536</v>
      </c>
      <c r="AE9" s="306"/>
      <c r="AF9" s="311" t="str">
        <f t="shared" si="4"/>
        <v>N.A.</v>
      </c>
      <c r="AG9" s="306">
        <f t="shared" si="5"/>
        <v>0</v>
      </c>
      <c r="AH9" s="306"/>
      <c r="AI9" s="311" t="str">
        <f t="shared" si="6"/>
        <v>N.A.</v>
      </c>
      <c r="AJ9" s="306">
        <f t="shared" si="7"/>
        <v>0</v>
      </c>
      <c r="AK9" s="306"/>
      <c r="AL9" s="312">
        <f t="shared" si="9"/>
        <v>6849.9390000000003</v>
      </c>
      <c r="AM9" s="312">
        <f t="shared" si="10"/>
        <v>0</v>
      </c>
      <c r="AN9" s="313">
        <f t="shared" si="11"/>
        <v>11363.536</v>
      </c>
      <c r="AO9" s="312">
        <f t="shared" si="12"/>
        <v>0</v>
      </c>
    </row>
    <row r="10" spans="1:41" x14ac:dyDescent="0.2">
      <c r="A10" s="101" t="s">
        <v>86</v>
      </c>
      <c r="B10" s="306"/>
      <c r="C10" s="307"/>
      <c r="D10" s="307"/>
      <c r="E10" s="308">
        <v>11.42</v>
      </c>
      <c r="F10" s="306">
        <v>2424.8020000000001</v>
      </c>
      <c r="G10" s="306"/>
      <c r="H10" s="306"/>
      <c r="I10" s="306"/>
      <c r="J10" s="306"/>
      <c r="K10" s="308">
        <v>11</v>
      </c>
      <c r="L10" s="306">
        <v>20.018999999999998</v>
      </c>
      <c r="M10" s="306"/>
      <c r="N10" s="308"/>
      <c r="O10" s="306"/>
      <c r="P10" s="306"/>
      <c r="Q10" s="308">
        <v>12.57</v>
      </c>
      <c r="R10" s="306">
        <v>14368.716</v>
      </c>
      <c r="S10" s="306"/>
      <c r="T10" s="306"/>
      <c r="U10" s="306"/>
      <c r="V10" s="306"/>
      <c r="W10" s="308">
        <v>11</v>
      </c>
      <c r="X10" s="306">
        <v>6640.3360000000002</v>
      </c>
      <c r="Y10" s="306"/>
      <c r="Z10" s="309">
        <f t="shared" si="0"/>
        <v>10.999999999999998</v>
      </c>
      <c r="AA10" s="306">
        <f t="shared" si="1"/>
        <v>6660.3550000000005</v>
      </c>
      <c r="AB10" s="306"/>
      <c r="AC10" s="310">
        <f t="shared" si="2"/>
        <v>12.403952463087247</v>
      </c>
      <c r="AD10" s="306">
        <f t="shared" si="3"/>
        <v>16793.518</v>
      </c>
      <c r="AE10" s="306"/>
      <c r="AF10" s="311" t="str">
        <f t="shared" si="4"/>
        <v>N.A.</v>
      </c>
      <c r="AG10" s="306">
        <f t="shared" si="5"/>
        <v>0</v>
      </c>
      <c r="AH10" s="306"/>
      <c r="AI10" s="311" t="str">
        <f t="shared" si="6"/>
        <v>N.A.</v>
      </c>
      <c r="AJ10" s="306">
        <f t="shared" si="7"/>
        <v>0</v>
      </c>
      <c r="AK10" s="306"/>
      <c r="AL10" s="312">
        <f t="shared" si="9"/>
        <v>6660.3550000000005</v>
      </c>
      <c r="AM10" s="312">
        <f t="shared" si="10"/>
        <v>0</v>
      </c>
      <c r="AN10" s="313">
        <f t="shared" si="11"/>
        <v>16793.518</v>
      </c>
      <c r="AO10" s="312">
        <f t="shared" si="12"/>
        <v>0</v>
      </c>
    </row>
    <row r="11" spans="1:41" x14ac:dyDescent="0.2">
      <c r="A11" s="101" t="s">
        <v>88</v>
      </c>
      <c r="B11" s="306"/>
      <c r="C11" s="307"/>
      <c r="D11" s="307"/>
      <c r="E11" s="308">
        <v>11.38</v>
      </c>
      <c r="F11" s="306">
        <v>1621.0039999999999</v>
      </c>
      <c r="G11" s="306"/>
      <c r="H11" s="306"/>
      <c r="I11" s="306"/>
      <c r="J11" s="306"/>
      <c r="K11" s="308">
        <v>11</v>
      </c>
      <c r="L11" s="306">
        <v>19.350000000000001</v>
      </c>
      <c r="M11" s="306"/>
      <c r="N11" s="308"/>
      <c r="O11" s="306"/>
      <c r="P11" s="306"/>
      <c r="Q11" s="308">
        <v>13.23</v>
      </c>
      <c r="R11" s="306">
        <v>20297.705000000002</v>
      </c>
      <c r="S11" s="306"/>
      <c r="T11" s="306"/>
      <c r="U11" s="306"/>
      <c r="V11" s="306"/>
      <c r="W11" s="308">
        <v>11</v>
      </c>
      <c r="X11" s="306">
        <v>8649.2759999999998</v>
      </c>
      <c r="Y11" s="306"/>
      <c r="Z11" s="309">
        <f t="shared" si="0"/>
        <v>11</v>
      </c>
      <c r="AA11" s="306">
        <f t="shared" si="1"/>
        <v>8668.6260000000002</v>
      </c>
      <c r="AB11" s="306"/>
      <c r="AC11" s="310">
        <f t="shared" si="2"/>
        <v>13.093182754057276</v>
      </c>
      <c r="AD11" s="306">
        <f t="shared" si="3"/>
        <v>21918.709000000003</v>
      </c>
      <c r="AE11" s="306"/>
      <c r="AF11" s="311" t="str">
        <f t="shared" si="4"/>
        <v>N.A.</v>
      </c>
      <c r="AG11" s="306">
        <f t="shared" si="5"/>
        <v>0</v>
      </c>
      <c r="AH11" s="306"/>
      <c r="AI11" s="311" t="str">
        <f t="shared" si="6"/>
        <v>N.A.</v>
      </c>
      <c r="AJ11" s="306">
        <f t="shared" si="7"/>
        <v>0</v>
      </c>
      <c r="AK11" s="306"/>
      <c r="AL11" s="312">
        <f t="shared" si="9"/>
        <v>8668.6260000000002</v>
      </c>
      <c r="AM11" s="312">
        <f t="shared" si="10"/>
        <v>0</v>
      </c>
      <c r="AN11" s="313">
        <f t="shared" si="11"/>
        <v>21918.709000000003</v>
      </c>
      <c r="AO11" s="312">
        <f t="shared" si="12"/>
        <v>0</v>
      </c>
    </row>
    <row r="12" spans="1:41" x14ac:dyDescent="0.2">
      <c r="A12" s="101" t="s">
        <v>90</v>
      </c>
      <c r="B12" s="306"/>
      <c r="C12" s="307"/>
      <c r="D12" s="307"/>
      <c r="E12" s="308">
        <v>11.6</v>
      </c>
      <c r="F12" s="306">
        <v>2218.6770000000001</v>
      </c>
      <c r="G12" s="306"/>
      <c r="H12" s="306"/>
      <c r="I12" s="306"/>
      <c r="J12" s="306"/>
      <c r="K12" s="308">
        <v>11</v>
      </c>
      <c r="L12" s="306">
        <v>16.768000000000001</v>
      </c>
      <c r="M12" s="306"/>
      <c r="N12" s="308"/>
      <c r="O12" s="306"/>
      <c r="P12" s="306"/>
      <c r="Q12" s="308">
        <v>11.94</v>
      </c>
      <c r="R12" s="306">
        <v>9555.5669999999991</v>
      </c>
      <c r="S12" s="306"/>
      <c r="T12" s="306"/>
      <c r="U12" s="306"/>
      <c r="V12" s="306"/>
      <c r="W12" s="308">
        <v>11</v>
      </c>
      <c r="X12" s="306">
        <v>5997.4750000000004</v>
      </c>
      <c r="Y12" s="306"/>
      <c r="Z12" s="309">
        <f t="shared" si="0"/>
        <v>11.000000000000002</v>
      </c>
      <c r="AA12" s="306">
        <f t="shared" si="1"/>
        <v>6014.2430000000004</v>
      </c>
      <c r="AB12" s="306"/>
      <c r="AC12" s="310">
        <f t="shared" si="2"/>
        <v>11.875932177046781</v>
      </c>
      <c r="AD12" s="306">
        <f t="shared" si="3"/>
        <v>11774.243999999999</v>
      </c>
      <c r="AE12" s="306"/>
      <c r="AF12" s="311" t="str">
        <f t="shared" si="4"/>
        <v>N.A.</v>
      </c>
      <c r="AG12" s="306">
        <f t="shared" si="5"/>
        <v>0</v>
      </c>
      <c r="AH12" s="306"/>
      <c r="AI12" s="311" t="str">
        <f t="shared" si="6"/>
        <v>N.A.</v>
      </c>
      <c r="AJ12" s="306">
        <f t="shared" si="7"/>
        <v>0</v>
      </c>
      <c r="AK12" s="306"/>
      <c r="AL12" s="312">
        <f t="shared" si="9"/>
        <v>6014.2430000000004</v>
      </c>
      <c r="AM12" s="312">
        <f t="shared" si="10"/>
        <v>0</v>
      </c>
      <c r="AN12" s="313">
        <f t="shared" si="11"/>
        <v>11774.243999999999</v>
      </c>
      <c r="AO12" s="312">
        <f t="shared" si="12"/>
        <v>0</v>
      </c>
    </row>
    <row r="13" spans="1:41" x14ac:dyDescent="0.2">
      <c r="A13" s="101" t="s">
        <v>92</v>
      </c>
      <c r="B13" s="314"/>
      <c r="C13" s="307"/>
      <c r="D13" s="307"/>
      <c r="E13" s="315">
        <v>11.45</v>
      </c>
      <c r="F13" s="316">
        <v>2515.835</v>
      </c>
      <c r="G13" s="316"/>
      <c r="H13" s="314"/>
      <c r="I13" s="314"/>
      <c r="J13" s="314"/>
      <c r="K13" s="315">
        <v>11</v>
      </c>
      <c r="L13" s="316">
        <v>50.395000000000003</v>
      </c>
      <c r="M13" s="316"/>
      <c r="N13" s="314"/>
      <c r="O13" s="314"/>
      <c r="P13" s="314"/>
      <c r="Q13" s="308">
        <v>12.41</v>
      </c>
      <c r="R13" s="316">
        <v>10011.492</v>
      </c>
      <c r="S13" s="316"/>
      <c r="T13" s="314"/>
      <c r="U13" s="314"/>
      <c r="V13" s="314"/>
      <c r="W13" s="315">
        <v>11</v>
      </c>
      <c r="X13" s="316">
        <v>6464.1989999999996</v>
      </c>
      <c r="Y13" s="316"/>
      <c r="Z13" s="309">
        <f t="shared" si="0"/>
        <v>11</v>
      </c>
      <c r="AA13" s="306">
        <f t="shared" si="1"/>
        <v>6514.5940000000001</v>
      </c>
      <c r="AB13" s="306"/>
      <c r="AC13" s="310">
        <f t="shared" si="2"/>
        <v>12.217205351947785</v>
      </c>
      <c r="AD13" s="306">
        <f t="shared" si="3"/>
        <v>12527.327000000001</v>
      </c>
      <c r="AE13" s="306"/>
      <c r="AF13" s="311" t="str">
        <f t="shared" si="4"/>
        <v>N.A.</v>
      </c>
      <c r="AG13" s="306">
        <f t="shared" si="5"/>
        <v>0</v>
      </c>
      <c r="AH13" s="306"/>
      <c r="AI13" s="311" t="str">
        <f t="shared" si="6"/>
        <v>N.A.</v>
      </c>
      <c r="AJ13" s="306">
        <f t="shared" si="7"/>
        <v>0</v>
      </c>
      <c r="AK13" s="306"/>
      <c r="AL13" s="312">
        <f t="shared" si="9"/>
        <v>6514.5940000000001</v>
      </c>
      <c r="AM13" s="312">
        <f t="shared" si="10"/>
        <v>0</v>
      </c>
      <c r="AN13" s="313">
        <f t="shared" si="11"/>
        <v>12527.327000000001</v>
      </c>
      <c r="AO13" s="312">
        <f t="shared" si="12"/>
        <v>0</v>
      </c>
    </row>
    <row r="14" spans="1:41" x14ac:dyDescent="0.2">
      <c r="A14" s="101" t="s">
        <v>94</v>
      </c>
      <c r="B14" s="314"/>
      <c r="C14" s="307"/>
      <c r="D14" s="307"/>
      <c r="E14" s="315">
        <v>10.116590890827744</v>
      </c>
      <c r="F14" s="316">
        <v>3160.8580000000002</v>
      </c>
      <c r="G14" s="316"/>
      <c r="H14" s="314"/>
      <c r="I14" s="314"/>
      <c r="J14" s="314"/>
      <c r="K14" s="315">
        <v>11</v>
      </c>
      <c r="L14" s="316">
        <v>43.7</v>
      </c>
      <c r="M14" s="316"/>
      <c r="N14" s="314"/>
      <c r="O14" s="314"/>
      <c r="P14" s="314"/>
      <c r="Q14" s="308">
        <v>11.802118493605892</v>
      </c>
      <c r="R14" s="316">
        <v>11998.082</v>
      </c>
      <c r="S14" s="316"/>
      <c r="T14" s="314"/>
      <c r="U14" s="314"/>
      <c r="V14" s="314"/>
      <c r="W14" s="315">
        <v>11</v>
      </c>
      <c r="X14" s="316">
        <v>7420.5690000000004</v>
      </c>
      <c r="Y14" s="316"/>
      <c r="Z14" s="309">
        <f t="shared" ref="Z14:Z20" si="13">IF(AA14=0,"N.A.",((K14*L14)+(W14*X14))/AA14)</f>
        <v>11</v>
      </c>
      <c r="AA14" s="306">
        <f t="shared" ref="AA14:AA20" si="14">+L14+X14</f>
        <v>7464.2690000000002</v>
      </c>
      <c r="AB14" s="306"/>
      <c r="AC14" s="310">
        <f t="shared" ref="AC14:AC20" si="15">IF(AD14=0,"N.A.",((E14*F14)+(Q14*R14))/AD14)</f>
        <v>11.450661636631583</v>
      </c>
      <c r="AD14" s="306">
        <f t="shared" ref="AD14:AD20" si="16">+F14+R14</f>
        <v>15158.94</v>
      </c>
      <c r="AE14" s="306"/>
      <c r="AF14" s="311" t="str">
        <f t="shared" ref="AF14:AF20" si="17">IF(AG14=0,"N.A.",((H14*I14)+(T14*U14))/AG14)</f>
        <v>N.A.</v>
      </c>
      <c r="AG14" s="306">
        <f t="shared" ref="AG14:AG20" si="18">+I14+U14</f>
        <v>0</v>
      </c>
      <c r="AH14" s="306"/>
      <c r="AI14" s="311" t="str">
        <f t="shared" ref="AI14:AI20" si="19">IF(AJ14=0,"N.A.",((B14*C14)+(N14*O14))/AJ14)</f>
        <v>N.A.</v>
      </c>
      <c r="AJ14" s="306">
        <f t="shared" ref="AJ14:AJ20" si="20">+C14+O14</f>
        <v>0</v>
      </c>
      <c r="AK14" s="306"/>
      <c r="AL14" s="312">
        <f t="shared" si="9"/>
        <v>7464.2690000000002</v>
      </c>
      <c r="AM14" s="312">
        <f t="shared" si="10"/>
        <v>0</v>
      </c>
      <c r="AN14" s="313">
        <f t="shared" si="11"/>
        <v>15158.94</v>
      </c>
      <c r="AO14" s="312">
        <f t="shared" si="12"/>
        <v>0</v>
      </c>
    </row>
    <row r="15" spans="1:41" x14ac:dyDescent="0.2">
      <c r="A15" s="101" t="s">
        <v>95</v>
      </c>
      <c r="B15" s="314"/>
      <c r="C15" s="307"/>
      <c r="D15" s="307"/>
      <c r="E15" s="315">
        <v>8.6651019182189994</v>
      </c>
      <c r="F15" s="316">
        <v>2020.885</v>
      </c>
      <c r="G15" s="316"/>
      <c r="H15" s="314"/>
      <c r="I15" s="314"/>
      <c r="J15" s="314"/>
      <c r="K15" s="315"/>
      <c r="L15" s="316"/>
      <c r="M15" s="316"/>
      <c r="N15" s="314"/>
      <c r="O15" s="314"/>
      <c r="P15" s="314"/>
      <c r="Q15" s="308">
        <v>8.9562847294102976</v>
      </c>
      <c r="R15" s="316">
        <v>9651.402</v>
      </c>
      <c r="S15" s="316"/>
      <c r="T15" s="314"/>
      <c r="U15" s="314"/>
      <c r="V15" s="314"/>
      <c r="W15" s="315">
        <v>11</v>
      </c>
      <c r="X15" s="316">
        <v>5642.7460000000001</v>
      </c>
      <c r="Y15" s="316"/>
      <c r="Z15" s="309">
        <f t="shared" si="13"/>
        <v>11</v>
      </c>
      <c r="AA15" s="306">
        <f t="shared" si="14"/>
        <v>5642.7460000000001</v>
      </c>
      <c r="AB15" s="306"/>
      <c r="AC15" s="310">
        <f t="shared" si="15"/>
        <v>8.9058707038303631</v>
      </c>
      <c r="AD15" s="306">
        <f t="shared" si="16"/>
        <v>11672.287</v>
      </c>
      <c r="AE15" s="306"/>
      <c r="AF15" s="311" t="str">
        <f t="shared" si="17"/>
        <v>N.A.</v>
      </c>
      <c r="AG15" s="306">
        <f t="shared" si="18"/>
        <v>0</v>
      </c>
      <c r="AH15" s="306"/>
      <c r="AI15" s="311" t="str">
        <f t="shared" si="19"/>
        <v>N.A.</v>
      </c>
      <c r="AJ15" s="306">
        <f t="shared" si="20"/>
        <v>0</v>
      </c>
      <c r="AK15" s="306"/>
      <c r="AL15" s="312">
        <f t="shared" si="9"/>
        <v>5642.7460000000001</v>
      </c>
      <c r="AM15" s="312">
        <f t="shared" si="10"/>
        <v>0</v>
      </c>
      <c r="AN15" s="313">
        <f t="shared" si="11"/>
        <v>11672.287</v>
      </c>
      <c r="AO15" s="312">
        <f t="shared" si="12"/>
        <v>0</v>
      </c>
    </row>
    <row r="16" spans="1:41" x14ac:dyDescent="0.2">
      <c r="A16" s="101" t="s">
        <v>97</v>
      </c>
      <c r="B16" s="314"/>
      <c r="C16" s="307"/>
      <c r="D16" s="307"/>
      <c r="E16" s="315">
        <v>7.8</v>
      </c>
      <c r="F16" s="316">
        <v>2485.6260000000002</v>
      </c>
      <c r="G16" s="316"/>
      <c r="H16" s="314"/>
      <c r="I16" s="314"/>
      <c r="J16" s="314"/>
      <c r="K16" s="315"/>
      <c r="L16" s="316"/>
      <c r="M16" s="316"/>
      <c r="N16" s="314"/>
      <c r="O16" s="314"/>
      <c r="P16" s="314"/>
      <c r="Q16" s="308">
        <v>7.82</v>
      </c>
      <c r="R16" s="316">
        <v>13350.636</v>
      </c>
      <c r="S16" s="316"/>
      <c r="T16" s="314"/>
      <c r="U16" s="314"/>
      <c r="V16" s="314"/>
      <c r="W16" s="315">
        <v>7.8</v>
      </c>
      <c r="X16" s="316">
        <v>7137.2430000000004</v>
      </c>
      <c r="Y16" s="316"/>
      <c r="Z16" s="309">
        <f t="shared" si="13"/>
        <v>7.8</v>
      </c>
      <c r="AA16" s="306">
        <f t="shared" si="14"/>
        <v>7137.2430000000004</v>
      </c>
      <c r="AB16" s="306"/>
      <c r="AC16" s="310">
        <f t="shared" si="15"/>
        <v>7.8168608425397368</v>
      </c>
      <c r="AD16" s="306">
        <f t="shared" si="16"/>
        <v>15836.262000000001</v>
      </c>
      <c r="AE16" s="306"/>
      <c r="AF16" s="311" t="str">
        <f t="shared" si="17"/>
        <v>N.A.</v>
      </c>
      <c r="AG16" s="306">
        <f t="shared" si="18"/>
        <v>0</v>
      </c>
      <c r="AH16" s="306"/>
      <c r="AI16" s="311" t="str">
        <f t="shared" si="19"/>
        <v>N.A.</v>
      </c>
      <c r="AJ16" s="306">
        <f t="shared" si="20"/>
        <v>0</v>
      </c>
      <c r="AK16" s="306"/>
      <c r="AL16" s="312">
        <f t="shared" si="9"/>
        <v>7137.2430000000004</v>
      </c>
      <c r="AM16" s="312">
        <f t="shared" si="10"/>
        <v>0</v>
      </c>
      <c r="AN16" s="313">
        <f t="shared" si="11"/>
        <v>15836.262000000001</v>
      </c>
      <c r="AO16" s="312">
        <f t="shared" si="12"/>
        <v>0</v>
      </c>
    </row>
    <row r="17" spans="1:41" x14ac:dyDescent="0.2">
      <c r="A17" s="101" t="s">
        <v>98</v>
      </c>
      <c r="B17" s="314"/>
      <c r="C17" s="307"/>
      <c r="D17" s="307"/>
      <c r="E17" s="315">
        <v>7.88</v>
      </c>
      <c r="F17" s="316">
        <v>3939.576</v>
      </c>
      <c r="G17" s="316"/>
      <c r="H17" s="314"/>
      <c r="I17" s="314"/>
      <c r="J17" s="314"/>
      <c r="K17" s="315"/>
      <c r="L17" s="316"/>
      <c r="M17" s="316"/>
      <c r="N17" s="314">
        <v>12.67</v>
      </c>
      <c r="O17" s="316">
        <v>25563.414000000001</v>
      </c>
      <c r="P17" s="316"/>
      <c r="Q17" s="308">
        <v>7.82</v>
      </c>
      <c r="R17" s="316">
        <v>10905.174000000001</v>
      </c>
      <c r="S17" s="316"/>
      <c r="T17" s="314">
        <v>12.68</v>
      </c>
      <c r="U17" s="316">
        <v>9244.0580000000009</v>
      </c>
      <c r="V17" s="316"/>
      <c r="W17" s="315">
        <v>7.81</v>
      </c>
      <c r="X17" s="316">
        <v>6597.0690000000004</v>
      </c>
      <c r="Y17" s="316"/>
      <c r="Z17" s="309">
        <f t="shared" si="13"/>
        <v>7.81</v>
      </c>
      <c r="AA17" s="306">
        <f t="shared" si="14"/>
        <v>6597.0690000000004</v>
      </c>
      <c r="AB17" s="306"/>
      <c r="AC17" s="310">
        <f t="shared" si="15"/>
        <v>7.8359231081695553</v>
      </c>
      <c r="AD17" s="306">
        <f t="shared" si="16"/>
        <v>14844.75</v>
      </c>
      <c r="AE17" s="306"/>
      <c r="AF17" s="311">
        <f t="shared" si="17"/>
        <v>12.68</v>
      </c>
      <c r="AG17" s="306">
        <f t="shared" si="18"/>
        <v>9244.0580000000009</v>
      </c>
      <c r="AH17" s="306"/>
      <c r="AI17" s="311">
        <f t="shared" si="19"/>
        <v>12.67</v>
      </c>
      <c r="AJ17" s="306">
        <f t="shared" si="20"/>
        <v>25563.414000000001</v>
      </c>
      <c r="AK17" s="306"/>
      <c r="AL17" s="312">
        <f t="shared" si="9"/>
        <v>15841.127</v>
      </c>
      <c r="AM17" s="312">
        <f t="shared" si="10"/>
        <v>0</v>
      </c>
      <c r="AN17" s="313">
        <f t="shared" si="11"/>
        <v>40408.164000000004</v>
      </c>
      <c r="AO17" s="312">
        <f t="shared" si="12"/>
        <v>0</v>
      </c>
    </row>
    <row r="18" spans="1:41" x14ac:dyDescent="0.2">
      <c r="A18" s="101" t="s">
        <v>100</v>
      </c>
      <c r="B18" s="314"/>
      <c r="C18" s="307"/>
      <c r="D18" s="307"/>
      <c r="E18" s="315">
        <v>7.8</v>
      </c>
      <c r="F18" s="316">
        <v>4028.9929999999999</v>
      </c>
      <c r="G18" s="316"/>
      <c r="H18" s="314"/>
      <c r="I18" s="314"/>
      <c r="J18" s="314"/>
      <c r="K18" s="315">
        <v>7.8</v>
      </c>
      <c r="L18" s="316">
        <v>35</v>
      </c>
      <c r="M18" s="316"/>
      <c r="N18" s="314">
        <v>12.68</v>
      </c>
      <c r="O18" s="316">
        <v>40888.993999999999</v>
      </c>
      <c r="P18" s="316"/>
      <c r="Q18" s="308">
        <v>7.82</v>
      </c>
      <c r="R18" s="316">
        <v>9974.7839999999997</v>
      </c>
      <c r="S18" s="316"/>
      <c r="T18" s="314">
        <v>12.68</v>
      </c>
      <c r="U18" s="316">
        <v>15258.094999999999</v>
      </c>
      <c r="V18" s="316"/>
      <c r="W18" s="315">
        <v>7.8</v>
      </c>
      <c r="X18" s="316">
        <v>6415.8249999999998</v>
      </c>
      <c r="Y18" s="316"/>
      <c r="Z18" s="309">
        <f t="shared" si="13"/>
        <v>7.8</v>
      </c>
      <c r="AA18" s="306">
        <f t="shared" si="14"/>
        <v>6450.8249999999998</v>
      </c>
      <c r="AB18" s="306"/>
      <c r="AC18" s="310">
        <f t="shared" si="15"/>
        <v>7.8142458481022654</v>
      </c>
      <c r="AD18" s="306">
        <f t="shared" si="16"/>
        <v>14003.777</v>
      </c>
      <c r="AE18" s="306"/>
      <c r="AF18" s="311">
        <f t="shared" si="17"/>
        <v>12.68</v>
      </c>
      <c r="AG18" s="306">
        <f t="shared" si="18"/>
        <v>15258.094999999999</v>
      </c>
      <c r="AH18" s="306"/>
      <c r="AI18" s="311">
        <f t="shared" si="19"/>
        <v>12.68</v>
      </c>
      <c r="AJ18" s="306">
        <f t="shared" si="20"/>
        <v>40888.993999999999</v>
      </c>
      <c r="AK18" s="306"/>
      <c r="AL18" s="312">
        <f t="shared" si="9"/>
        <v>21708.92</v>
      </c>
      <c r="AM18" s="312">
        <f t="shared" si="10"/>
        <v>0</v>
      </c>
      <c r="AN18" s="313">
        <f t="shared" si="11"/>
        <v>54892.771000000001</v>
      </c>
      <c r="AO18" s="312">
        <f t="shared" si="12"/>
        <v>0</v>
      </c>
    </row>
    <row r="19" spans="1:41" x14ac:dyDescent="0.2">
      <c r="A19" s="101" t="s">
        <v>102</v>
      </c>
      <c r="B19" s="314"/>
      <c r="C19" s="307"/>
      <c r="D19" s="307"/>
      <c r="E19" s="315">
        <v>7.8</v>
      </c>
      <c r="F19" s="316">
        <v>5634.35</v>
      </c>
      <c r="G19" s="316"/>
      <c r="H19" s="314"/>
      <c r="I19" s="314"/>
      <c r="J19" s="314"/>
      <c r="K19" s="315">
        <v>7.8</v>
      </c>
      <c r="L19" s="316">
        <v>60.661999999999999</v>
      </c>
      <c r="M19" s="316"/>
      <c r="N19" s="314">
        <v>12.68</v>
      </c>
      <c r="O19" s="316">
        <v>63763.697999999997</v>
      </c>
      <c r="P19" s="316"/>
      <c r="Q19" s="308">
        <v>7.8</v>
      </c>
      <c r="R19" s="316">
        <v>13335.12</v>
      </c>
      <c r="S19" s="316"/>
      <c r="T19" s="314">
        <v>12.68</v>
      </c>
      <c r="U19" s="316">
        <v>20076.272000000001</v>
      </c>
      <c r="V19" s="316"/>
      <c r="W19" s="315">
        <v>7.81</v>
      </c>
      <c r="X19" s="316">
        <v>5867.643</v>
      </c>
      <c r="Y19" s="316"/>
      <c r="Z19" s="309">
        <f t="shared" si="13"/>
        <v>7.8098976739557076</v>
      </c>
      <c r="AA19" s="306">
        <f t="shared" si="14"/>
        <v>5928.3050000000003</v>
      </c>
      <c r="AB19" s="306"/>
      <c r="AC19" s="310">
        <f t="shared" si="15"/>
        <v>7.8</v>
      </c>
      <c r="AD19" s="306">
        <f t="shared" si="16"/>
        <v>18969.47</v>
      </c>
      <c r="AE19" s="306"/>
      <c r="AF19" s="311">
        <f t="shared" si="17"/>
        <v>12.68</v>
      </c>
      <c r="AG19" s="306">
        <f t="shared" si="18"/>
        <v>20076.272000000001</v>
      </c>
      <c r="AH19" s="306"/>
      <c r="AI19" s="311">
        <f t="shared" si="19"/>
        <v>12.68</v>
      </c>
      <c r="AJ19" s="306">
        <f t="shared" si="20"/>
        <v>63763.697999999997</v>
      </c>
      <c r="AK19" s="306"/>
      <c r="AL19" s="312">
        <f t="shared" si="9"/>
        <v>26004.577000000001</v>
      </c>
      <c r="AM19" s="312">
        <f t="shared" si="10"/>
        <v>0</v>
      </c>
      <c r="AN19" s="313">
        <f t="shared" si="11"/>
        <v>82733.168000000005</v>
      </c>
      <c r="AO19" s="312">
        <f t="shared" si="12"/>
        <v>0</v>
      </c>
    </row>
    <row r="20" spans="1:41" x14ac:dyDescent="0.2">
      <c r="A20" s="101" t="s">
        <v>104</v>
      </c>
      <c r="B20" s="314"/>
      <c r="C20" s="307"/>
      <c r="D20" s="307"/>
      <c r="E20" s="315">
        <v>7.8</v>
      </c>
      <c r="F20" s="316">
        <v>4934.3410000000003</v>
      </c>
      <c r="G20" s="316"/>
      <c r="H20" s="314"/>
      <c r="I20" s="314"/>
      <c r="J20" s="314"/>
      <c r="K20" s="315">
        <v>7.8</v>
      </c>
      <c r="L20" s="316">
        <v>94.293999999999997</v>
      </c>
      <c r="M20" s="316"/>
      <c r="N20" s="314">
        <v>12.68</v>
      </c>
      <c r="O20" s="316">
        <v>67687.081000000006</v>
      </c>
      <c r="P20" s="316"/>
      <c r="Q20" s="308">
        <v>7.83</v>
      </c>
      <c r="R20" s="316">
        <v>14991.198</v>
      </c>
      <c r="S20" s="316"/>
      <c r="T20" s="314">
        <v>12.67</v>
      </c>
      <c r="U20" s="316">
        <v>21501.487000000001</v>
      </c>
      <c r="V20" s="316"/>
      <c r="W20" s="315">
        <v>7.8</v>
      </c>
      <c r="X20" s="316">
        <v>5925.7719999999999</v>
      </c>
      <c r="Y20" s="316"/>
      <c r="Z20" s="309">
        <f t="shared" si="13"/>
        <v>7.8</v>
      </c>
      <c r="AA20" s="306">
        <f t="shared" si="14"/>
        <v>6020.0659999999998</v>
      </c>
      <c r="AB20" s="306"/>
      <c r="AC20" s="310">
        <f t="shared" si="15"/>
        <v>7.8225708293261222</v>
      </c>
      <c r="AD20" s="306">
        <f t="shared" si="16"/>
        <v>19925.539000000001</v>
      </c>
      <c r="AE20" s="306"/>
      <c r="AF20" s="311">
        <f t="shared" si="17"/>
        <v>12.67</v>
      </c>
      <c r="AG20" s="306">
        <f t="shared" si="18"/>
        <v>21501.487000000001</v>
      </c>
      <c r="AH20" s="306"/>
      <c r="AI20" s="311">
        <f t="shared" si="19"/>
        <v>12.68</v>
      </c>
      <c r="AJ20" s="306">
        <f t="shared" si="20"/>
        <v>67687.081000000006</v>
      </c>
      <c r="AK20" s="306"/>
      <c r="AL20" s="312">
        <f t="shared" si="9"/>
        <v>27521.553</v>
      </c>
      <c r="AM20" s="312">
        <f t="shared" si="10"/>
        <v>0</v>
      </c>
      <c r="AN20" s="313">
        <f t="shared" si="11"/>
        <v>87612.62000000001</v>
      </c>
      <c r="AO20" s="312">
        <f t="shared" si="12"/>
        <v>0</v>
      </c>
    </row>
    <row r="21" spans="1:41" x14ac:dyDescent="0.2">
      <c r="A21" s="101" t="s">
        <v>106</v>
      </c>
      <c r="B21" s="314"/>
      <c r="C21" s="307"/>
      <c r="D21" s="307"/>
      <c r="E21" s="315">
        <v>7.8</v>
      </c>
      <c r="F21" s="316">
        <v>5435.62</v>
      </c>
      <c r="G21" s="316"/>
      <c r="H21" s="314"/>
      <c r="I21" s="314"/>
      <c r="J21" s="314"/>
      <c r="K21" s="315">
        <v>7.8</v>
      </c>
      <c r="L21" s="316">
        <v>97.084000000000003</v>
      </c>
      <c r="M21" s="316"/>
      <c r="N21" s="314">
        <v>12.68</v>
      </c>
      <c r="O21" s="316">
        <v>64670.216999999997</v>
      </c>
      <c r="P21" s="316"/>
      <c r="Q21" s="308">
        <v>7.83</v>
      </c>
      <c r="R21" s="316">
        <v>11858.242</v>
      </c>
      <c r="S21" s="316"/>
      <c r="T21" s="314">
        <v>12.68</v>
      </c>
      <c r="U21" s="316">
        <v>19344.891</v>
      </c>
      <c r="V21" s="316"/>
      <c r="W21" s="315">
        <v>7.84</v>
      </c>
      <c r="X21" s="316">
        <v>5292.1869999999999</v>
      </c>
      <c r="Y21" s="316"/>
      <c r="Z21" s="309">
        <f t="shared" ref="Z21:Z26" si="21">IF(AA21=0,"N.A.",((K21*L21)+(W21*X21))/AA21)</f>
        <v>7.8392794275886288</v>
      </c>
      <c r="AA21" s="306">
        <f t="shared" ref="AA21:AA26" si="22">+L21+X21</f>
        <v>5389.2709999999997</v>
      </c>
      <c r="AB21" s="306"/>
      <c r="AC21" s="310">
        <f t="shared" ref="AC21:AC26" si="23">IF(AD21=0,"N.A.",((E21*F21)+(Q21*R21))/AD21)</f>
        <v>7.8205707238787951</v>
      </c>
      <c r="AD21" s="306">
        <f t="shared" ref="AD21:AD26" si="24">+F21+R21</f>
        <v>17293.862000000001</v>
      </c>
      <c r="AE21" s="306"/>
      <c r="AF21" s="311">
        <f t="shared" ref="AF21:AF26" si="25">IF(AG21=0,"N.A.",((H21*I21)+(T21*U21))/AG21)</f>
        <v>12.68</v>
      </c>
      <c r="AG21" s="306">
        <f t="shared" ref="AG21:AG26" si="26">+I21+U21</f>
        <v>19344.891</v>
      </c>
      <c r="AH21" s="306"/>
      <c r="AI21" s="311">
        <f t="shared" ref="AI21:AI26" si="27">IF(AJ21=0,"N.A.",((B21*C21)+(N21*O21))/AJ21)</f>
        <v>12.68</v>
      </c>
      <c r="AJ21" s="306">
        <f t="shared" ref="AJ21:AJ26" si="28">+C21+O21</f>
        <v>64670.216999999997</v>
      </c>
      <c r="AK21" s="306"/>
      <c r="AL21" s="312">
        <f t="shared" si="9"/>
        <v>24734.162</v>
      </c>
      <c r="AM21" s="312">
        <f t="shared" si="10"/>
        <v>0</v>
      </c>
      <c r="AN21" s="313">
        <f t="shared" si="11"/>
        <v>81964.078999999998</v>
      </c>
      <c r="AO21" s="312">
        <f t="shared" si="12"/>
        <v>0</v>
      </c>
    </row>
    <row r="22" spans="1:41" x14ac:dyDescent="0.2">
      <c r="A22" s="101" t="s">
        <v>108</v>
      </c>
      <c r="B22" s="314"/>
      <c r="C22" s="307"/>
      <c r="D22" s="307"/>
      <c r="E22" s="315">
        <v>7.28</v>
      </c>
      <c r="F22" s="316">
        <v>45734.158000000003</v>
      </c>
      <c r="G22" s="316"/>
      <c r="H22" s="314"/>
      <c r="I22" s="314"/>
      <c r="J22" s="314"/>
      <c r="K22" s="315">
        <v>7.02</v>
      </c>
      <c r="L22" s="316">
        <v>7626.7370000000001</v>
      </c>
      <c r="M22" s="316"/>
      <c r="N22" s="314">
        <v>12.68</v>
      </c>
      <c r="O22" s="316">
        <v>70335.770999999993</v>
      </c>
      <c r="P22" s="316"/>
      <c r="Q22" s="308">
        <v>7.44</v>
      </c>
      <c r="R22" s="316">
        <v>16371.517</v>
      </c>
      <c r="S22" s="316"/>
      <c r="T22" s="314">
        <v>12.68</v>
      </c>
      <c r="U22" s="316">
        <v>23314.038</v>
      </c>
      <c r="V22" s="316"/>
      <c r="W22" s="315">
        <v>7.54</v>
      </c>
      <c r="X22" s="316">
        <v>10067.307000000001</v>
      </c>
      <c r="Y22" s="316"/>
      <c r="Z22" s="309">
        <f t="shared" si="21"/>
        <v>7.3158622483362192</v>
      </c>
      <c r="AA22" s="306">
        <f t="shared" si="22"/>
        <v>17694.044000000002</v>
      </c>
      <c r="AB22" s="306"/>
      <c r="AC22" s="310">
        <f t="shared" si="23"/>
        <v>7.3221771878334785</v>
      </c>
      <c r="AD22" s="306">
        <f t="shared" si="24"/>
        <v>62105.675000000003</v>
      </c>
      <c r="AE22" s="306"/>
      <c r="AF22" s="311">
        <f t="shared" si="25"/>
        <v>12.68</v>
      </c>
      <c r="AG22" s="306">
        <f t="shared" si="26"/>
        <v>23314.038</v>
      </c>
      <c r="AH22" s="306"/>
      <c r="AI22" s="311">
        <f t="shared" si="27"/>
        <v>12.68</v>
      </c>
      <c r="AJ22" s="306">
        <f t="shared" si="28"/>
        <v>70335.770999999993</v>
      </c>
      <c r="AK22" s="306"/>
      <c r="AL22" s="312">
        <f t="shared" si="9"/>
        <v>41008.082000000002</v>
      </c>
      <c r="AM22" s="312">
        <f t="shared" si="10"/>
        <v>0</v>
      </c>
      <c r="AN22" s="313">
        <f t="shared" si="11"/>
        <v>132441.446</v>
      </c>
      <c r="AO22" s="312">
        <f t="shared" si="12"/>
        <v>0</v>
      </c>
    </row>
    <row r="23" spans="1:41" x14ac:dyDescent="0.2">
      <c r="A23" s="101" t="s">
        <v>110</v>
      </c>
      <c r="B23" s="314"/>
      <c r="C23" s="307"/>
      <c r="D23" s="307"/>
      <c r="E23" s="315">
        <v>7.23</v>
      </c>
      <c r="F23" s="316">
        <v>56762.894</v>
      </c>
      <c r="G23" s="316"/>
      <c r="H23" s="314"/>
      <c r="I23" s="314"/>
      <c r="J23" s="314"/>
      <c r="K23" s="315">
        <v>7.37</v>
      </c>
      <c r="L23" s="316">
        <v>6190.6319999999996</v>
      </c>
      <c r="M23" s="316"/>
      <c r="N23" s="314">
        <v>12.68</v>
      </c>
      <c r="O23" s="316">
        <v>70644.652000000002</v>
      </c>
      <c r="P23" s="316"/>
      <c r="Q23" s="308">
        <v>7.29</v>
      </c>
      <c r="R23" s="316">
        <v>15744.201999999999</v>
      </c>
      <c r="S23" s="316"/>
      <c r="T23" s="314">
        <v>12.69</v>
      </c>
      <c r="U23" s="316">
        <v>19682.289000000001</v>
      </c>
      <c r="V23" s="316"/>
      <c r="W23" s="315">
        <v>7.42</v>
      </c>
      <c r="X23" s="316">
        <v>6547.6279999999997</v>
      </c>
      <c r="Y23" s="316"/>
      <c r="Z23" s="309">
        <f t="shared" si="21"/>
        <v>7.3957006372926912</v>
      </c>
      <c r="AA23" s="306">
        <f t="shared" si="22"/>
        <v>12738.259999999998</v>
      </c>
      <c r="AB23" s="306"/>
      <c r="AC23" s="310">
        <f t="shared" si="23"/>
        <v>7.2430284092470067</v>
      </c>
      <c r="AD23" s="306">
        <f t="shared" si="24"/>
        <v>72507.096000000005</v>
      </c>
      <c r="AE23" s="306"/>
      <c r="AF23" s="311">
        <f t="shared" si="25"/>
        <v>12.69</v>
      </c>
      <c r="AG23" s="306">
        <f t="shared" si="26"/>
        <v>19682.289000000001</v>
      </c>
      <c r="AH23" s="306"/>
      <c r="AI23" s="311">
        <f t="shared" si="27"/>
        <v>12.68</v>
      </c>
      <c r="AJ23" s="306">
        <f t="shared" si="28"/>
        <v>70644.652000000002</v>
      </c>
      <c r="AK23" s="306"/>
      <c r="AL23" s="312">
        <f t="shared" si="9"/>
        <v>32420.548999999999</v>
      </c>
      <c r="AM23" s="312">
        <f t="shared" si="10"/>
        <v>0</v>
      </c>
      <c r="AN23" s="313">
        <f t="shared" si="11"/>
        <v>143151.74800000002</v>
      </c>
      <c r="AO23" s="312">
        <f t="shared" si="12"/>
        <v>0</v>
      </c>
    </row>
    <row r="24" spans="1:41" x14ac:dyDescent="0.2">
      <c r="A24" s="101" t="s">
        <v>112</v>
      </c>
      <c r="B24" s="314"/>
      <c r="C24" s="307"/>
      <c r="D24" s="307"/>
      <c r="E24" s="315">
        <v>7.39</v>
      </c>
      <c r="F24" s="316">
        <v>50524.41</v>
      </c>
      <c r="G24" s="316"/>
      <c r="H24" s="314"/>
      <c r="I24" s="314"/>
      <c r="J24" s="314"/>
      <c r="K24" s="315">
        <v>7.82</v>
      </c>
      <c r="L24" s="316">
        <v>11429.385</v>
      </c>
      <c r="M24" s="316"/>
      <c r="N24" s="314">
        <v>12.68</v>
      </c>
      <c r="O24" s="316">
        <v>87484.160000000003</v>
      </c>
      <c r="P24" s="316"/>
      <c r="Q24" s="308">
        <v>7.48</v>
      </c>
      <c r="R24" s="316">
        <v>15729.08</v>
      </c>
      <c r="S24" s="316"/>
      <c r="T24" s="314">
        <v>12.68</v>
      </c>
      <c r="U24" s="316">
        <v>29778.432000000001</v>
      </c>
      <c r="V24" s="316"/>
      <c r="W24" s="315">
        <v>7.2</v>
      </c>
      <c r="X24" s="316">
        <v>9292.4869999999992</v>
      </c>
      <c r="Y24" s="316"/>
      <c r="Z24" s="309">
        <f t="shared" si="21"/>
        <v>7.5419680760502716</v>
      </c>
      <c r="AA24" s="306">
        <f t="shared" si="22"/>
        <v>20721.871999999999</v>
      </c>
      <c r="AB24" s="306"/>
      <c r="AC24" s="310">
        <f t="shared" si="23"/>
        <v>7.4113666812118115</v>
      </c>
      <c r="AD24" s="306">
        <f t="shared" si="24"/>
        <v>66253.490000000005</v>
      </c>
      <c r="AE24" s="306"/>
      <c r="AF24" s="311">
        <f t="shared" si="25"/>
        <v>12.68</v>
      </c>
      <c r="AG24" s="306">
        <f t="shared" si="26"/>
        <v>29778.432000000001</v>
      </c>
      <c r="AH24" s="306"/>
      <c r="AI24" s="311">
        <f t="shared" si="27"/>
        <v>12.68</v>
      </c>
      <c r="AJ24" s="306">
        <f t="shared" si="28"/>
        <v>87484.160000000003</v>
      </c>
      <c r="AK24" s="306"/>
      <c r="AL24" s="312">
        <f t="shared" si="9"/>
        <v>50500.304000000004</v>
      </c>
      <c r="AM24" s="312">
        <f t="shared" si="10"/>
        <v>0</v>
      </c>
      <c r="AN24" s="313">
        <f t="shared" si="11"/>
        <v>153737.65000000002</v>
      </c>
      <c r="AO24" s="312">
        <f t="shared" si="12"/>
        <v>0</v>
      </c>
    </row>
    <row r="25" spans="1:41" x14ac:dyDescent="0.2">
      <c r="A25" s="101" t="s">
        <v>113</v>
      </c>
      <c r="B25" s="314"/>
      <c r="C25" s="307"/>
      <c r="D25" s="307"/>
      <c r="E25" s="315">
        <v>7.43</v>
      </c>
      <c r="F25" s="316">
        <v>11250.004999999999</v>
      </c>
      <c r="G25" s="316"/>
      <c r="H25" s="314"/>
      <c r="I25" s="314"/>
      <c r="J25" s="314"/>
      <c r="K25" s="315">
        <v>7.62</v>
      </c>
      <c r="L25" s="316">
        <v>1931.4259999999999</v>
      </c>
      <c r="M25" s="316"/>
      <c r="N25" s="314">
        <v>12.68</v>
      </c>
      <c r="O25" s="316">
        <v>68671.354000000007</v>
      </c>
      <c r="P25" s="316"/>
      <c r="Q25" s="308">
        <v>7.7</v>
      </c>
      <c r="R25" s="316">
        <v>10132.469999999999</v>
      </c>
      <c r="S25" s="316"/>
      <c r="T25" s="314">
        <v>12.68</v>
      </c>
      <c r="U25" s="316">
        <v>21255.784</v>
      </c>
      <c r="V25" s="316"/>
      <c r="W25" s="315">
        <v>7.72</v>
      </c>
      <c r="X25" s="316">
        <v>5766.4030000000002</v>
      </c>
      <c r="Y25" s="316"/>
      <c r="Z25" s="309">
        <f t="shared" si="21"/>
        <v>7.6949094712288355</v>
      </c>
      <c r="AA25" s="306">
        <f t="shared" si="22"/>
        <v>7697.8289999999997</v>
      </c>
      <c r="AB25" s="306"/>
      <c r="AC25" s="310">
        <f t="shared" si="23"/>
        <v>7.5579443516244025</v>
      </c>
      <c r="AD25" s="306">
        <f t="shared" si="24"/>
        <v>21382.474999999999</v>
      </c>
      <c r="AE25" s="306"/>
      <c r="AF25" s="311">
        <f t="shared" si="25"/>
        <v>12.68</v>
      </c>
      <c r="AG25" s="306">
        <f t="shared" si="26"/>
        <v>21255.784</v>
      </c>
      <c r="AH25" s="306"/>
      <c r="AI25" s="311">
        <f t="shared" si="27"/>
        <v>12.68</v>
      </c>
      <c r="AJ25" s="306">
        <f t="shared" si="28"/>
        <v>68671.354000000007</v>
      </c>
      <c r="AK25" s="306"/>
      <c r="AL25" s="312">
        <f t="shared" si="9"/>
        <v>28953.612999999998</v>
      </c>
      <c r="AM25" s="312">
        <f t="shared" si="10"/>
        <v>0</v>
      </c>
      <c r="AN25" s="313">
        <f t="shared" si="11"/>
        <v>90053.828999999998</v>
      </c>
      <c r="AO25" s="312">
        <f t="shared" si="12"/>
        <v>0</v>
      </c>
    </row>
    <row r="26" spans="1:41" x14ac:dyDescent="0.2">
      <c r="A26" s="101" t="s">
        <v>114</v>
      </c>
      <c r="B26" s="314"/>
      <c r="C26" s="307"/>
      <c r="D26" s="307"/>
      <c r="E26" s="315">
        <v>7.88</v>
      </c>
      <c r="F26" s="316">
        <v>5043.8810000000003</v>
      </c>
      <c r="G26" s="316"/>
      <c r="H26" s="314"/>
      <c r="I26" s="314"/>
      <c r="J26" s="314"/>
      <c r="K26" s="315">
        <v>7.94</v>
      </c>
      <c r="L26" s="316">
        <v>177.8</v>
      </c>
      <c r="M26" s="316"/>
      <c r="N26" s="314">
        <v>12.82</v>
      </c>
      <c r="O26" s="316">
        <v>66073.695000000007</v>
      </c>
      <c r="P26" s="316"/>
      <c r="Q26" s="308">
        <v>7.86</v>
      </c>
      <c r="R26" s="316">
        <v>10319.066999999999</v>
      </c>
      <c r="S26" s="316"/>
      <c r="T26" s="314">
        <v>12.76</v>
      </c>
      <c r="U26" s="316">
        <v>22892.682000000001</v>
      </c>
      <c r="V26" s="316"/>
      <c r="W26" s="315">
        <v>7.85</v>
      </c>
      <c r="X26" s="316">
        <v>6200.5360000000001</v>
      </c>
      <c r="Y26" s="316"/>
      <c r="Z26" s="309">
        <f t="shared" si="21"/>
        <v>7.8525088048042626</v>
      </c>
      <c r="AA26" s="306">
        <f t="shared" si="22"/>
        <v>6378.3360000000002</v>
      </c>
      <c r="AB26" s="306"/>
      <c r="AC26" s="310">
        <f t="shared" si="23"/>
        <v>7.8665662931359268</v>
      </c>
      <c r="AD26" s="306">
        <f t="shared" si="24"/>
        <v>15362.948</v>
      </c>
      <c r="AE26" s="306"/>
      <c r="AF26" s="311">
        <f t="shared" si="25"/>
        <v>12.76</v>
      </c>
      <c r="AG26" s="306">
        <f t="shared" si="26"/>
        <v>22892.682000000001</v>
      </c>
      <c r="AH26" s="306"/>
      <c r="AI26" s="311">
        <f t="shared" si="27"/>
        <v>12.82</v>
      </c>
      <c r="AJ26" s="306">
        <f t="shared" si="28"/>
        <v>66073.695000000007</v>
      </c>
      <c r="AK26" s="306"/>
      <c r="AL26" s="312">
        <f t="shared" si="9"/>
        <v>29271.018</v>
      </c>
      <c r="AM26" s="312">
        <f t="shared" si="10"/>
        <v>0</v>
      </c>
      <c r="AN26" s="313">
        <f t="shared" si="11"/>
        <v>81436.643000000011</v>
      </c>
      <c r="AO26" s="312">
        <f t="shared" si="12"/>
        <v>0</v>
      </c>
    </row>
    <row r="27" spans="1:41" x14ac:dyDescent="0.2">
      <c r="A27" s="101" t="s">
        <v>116</v>
      </c>
      <c r="B27" s="314"/>
      <c r="C27" s="307"/>
      <c r="D27" s="307"/>
      <c r="E27" s="315">
        <v>8.01</v>
      </c>
      <c r="F27" s="316">
        <v>2892.4560000000001</v>
      </c>
      <c r="G27" s="316"/>
      <c r="H27" s="314"/>
      <c r="I27" s="314"/>
      <c r="J27" s="314"/>
      <c r="K27" s="315">
        <v>8.1</v>
      </c>
      <c r="L27" s="316">
        <v>116.282</v>
      </c>
      <c r="M27" s="316"/>
      <c r="N27" s="314">
        <v>13.01</v>
      </c>
      <c r="O27" s="316">
        <v>60264.116000000002</v>
      </c>
      <c r="P27" s="316"/>
      <c r="Q27" s="308">
        <v>7.98</v>
      </c>
      <c r="R27" s="316">
        <v>8182.9769999999999</v>
      </c>
      <c r="S27" s="316"/>
      <c r="T27" s="314">
        <v>12.9</v>
      </c>
      <c r="U27" s="316">
        <v>20821.240000000002</v>
      </c>
      <c r="V27" s="316"/>
      <c r="W27" s="315">
        <v>7.92</v>
      </c>
      <c r="X27" s="316">
        <v>5167.8990000000003</v>
      </c>
      <c r="Y27" s="316"/>
      <c r="Z27" s="309">
        <f t="shared" ref="Z27:Z32" si="29">IF(AA27=0,"N.A.",((K27*L27)+(W27*X27))/AA27)</f>
        <v>7.9239610225312109</v>
      </c>
      <c r="AA27" s="306">
        <f t="shared" ref="AA27:AA32" si="30">+L27+X27</f>
        <v>5284.1810000000005</v>
      </c>
      <c r="AB27" s="306"/>
      <c r="AC27" s="310">
        <f t="shared" ref="AC27:AC32" si="31">IF(AD27=0,"N.A.",((E27*F27)+(Q27*R27))/AD27)</f>
        <v>7.9878347889423367</v>
      </c>
      <c r="AD27" s="306">
        <f t="shared" ref="AD27:AD32" si="32">+F27+R27</f>
        <v>11075.433000000001</v>
      </c>
      <c r="AE27" s="306"/>
      <c r="AF27" s="311">
        <f t="shared" ref="AF27:AF32" si="33">IF(AG27=0,"N.A.",((H27*I27)+(T27*U27))/AG27)</f>
        <v>12.9</v>
      </c>
      <c r="AG27" s="306">
        <f t="shared" ref="AG27:AG32" si="34">+I27+U27</f>
        <v>20821.240000000002</v>
      </c>
      <c r="AH27" s="306"/>
      <c r="AI27" s="311">
        <f t="shared" ref="AI27:AI32" si="35">IF(AJ27=0,"N.A.",((B27*C27)+(N27*O27))/AJ27)</f>
        <v>13.01</v>
      </c>
      <c r="AJ27" s="306">
        <f t="shared" ref="AJ27:AJ32" si="36">+C27+O27</f>
        <v>60264.116000000002</v>
      </c>
      <c r="AK27" s="306"/>
      <c r="AL27" s="312">
        <f t="shared" si="9"/>
        <v>26105.421000000002</v>
      </c>
      <c r="AM27" s="312">
        <f t="shared" si="10"/>
        <v>0</v>
      </c>
      <c r="AN27" s="313">
        <f t="shared" si="11"/>
        <v>71339.548999999999</v>
      </c>
      <c r="AO27" s="312">
        <f t="shared" si="12"/>
        <v>0</v>
      </c>
    </row>
    <row r="28" spans="1:41" x14ac:dyDescent="0.2">
      <c r="A28" s="101" t="s">
        <v>117</v>
      </c>
      <c r="B28" s="314"/>
      <c r="C28" s="307"/>
      <c r="D28" s="307"/>
      <c r="E28" s="315">
        <v>8.41</v>
      </c>
      <c r="F28" s="316">
        <v>4720.0029999999997</v>
      </c>
      <c r="G28" s="316"/>
      <c r="H28" s="314"/>
      <c r="I28" s="314"/>
      <c r="J28" s="314"/>
      <c r="K28" s="315">
        <v>8.51</v>
      </c>
      <c r="L28" s="316">
        <v>86.6</v>
      </c>
      <c r="M28" s="316"/>
      <c r="N28" s="314">
        <v>13.58</v>
      </c>
      <c r="O28" s="316">
        <v>101423.245</v>
      </c>
      <c r="P28" s="316"/>
      <c r="Q28" s="308">
        <v>8.58</v>
      </c>
      <c r="R28" s="316">
        <v>10375.361999999999</v>
      </c>
      <c r="S28" s="316"/>
      <c r="T28" s="314">
        <v>13.31</v>
      </c>
      <c r="U28" s="316">
        <v>29095.675999999999</v>
      </c>
      <c r="V28" s="316"/>
      <c r="W28" s="315">
        <v>8.14</v>
      </c>
      <c r="X28" s="316">
        <v>6666.8310000000001</v>
      </c>
      <c r="Y28" s="316"/>
      <c r="Z28" s="309">
        <f t="shared" si="29"/>
        <v>8.1447445513250969</v>
      </c>
      <c r="AA28" s="306">
        <f t="shared" si="30"/>
        <v>6753.4310000000005</v>
      </c>
      <c r="AB28" s="306"/>
      <c r="AC28" s="310">
        <f t="shared" si="31"/>
        <v>8.5268445771268215</v>
      </c>
      <c r="AD28" s="306">
        <f t="shared" si="32"/>
        <v>15095.364999999998</v>
      </c>
      <c r="AE28" s="306"/>
      <c r="AF28" s="311">
        <f t="shared" si="33"/>
        <v>13.31</v>
      </c>
      <c r="AG28" s="306">
        <f t="shared" si="34"/>
        <v>29095.675999999999</v>
      </c>
      <c r="AH28" s="306"/>
      <c r="AI28" s="311">
        <f t="shared" si="35"/>
        <v>13.58</v>
      </c>
      <c r="AJ28" s="306">
        <f t="shared" si="36"/>
        <v>101423.245</v>
      </c>
      <c r="AK28" s="306"/>
      <c r="AL28" s="312">
        <f t="shared" si="9"/>
        <v>35849.107000000004</v>
      </c>
      <c r="AM28" s="312">
        <f t="shared" si="10"/>
        <v>0</v>
      </c>
      <c r="AN28" s="313">
        <f t="shared" si="11"/>
        <v>116518.60999999999</v>
      </c>
      <c r="AO28" s="312">
        <f t="shared" si="12"/>
        <v>0</v>
      </c>
    </row>
    <row r="29" spans="1:41" x14ac:dyDescent="0.2">
      <c r="A29" s="101" t="s">
        <v>118</v>
      </c>
      <c r="B29" s="314"/>
      <c r="C29" s="307"/>
      <c r="D29" s="307"/>
      <c r="E29" s="315">
        <v>9.0399999999999991</v>
      </c>
      <c r="F29" s="316">
        <v>5165.5820000000003</v>
      </c>
      <c r="G29" s="316"/>
      <c r="H29" s="314"/>
      <c r="I29" s="314"/>
      <c r="J29" s="314"/>
      <c r="K29" s="315">
        <v>9.23</v>
      </c>
      <c r="L29" s="316">
        <v>86.852000000000004</v>
      </c>
      <c r="M29" s="316"/>
      <c r="N29" s="314">
        <v>14.13</v>
      </c>
      <c r="O29" s="316">
        <v>76873.69</v>
      </c>
      <c r="P29" s="316"/>
      <c r="Q29" s="308">
        <v>9.26</v>
      </c>
      <c r="R29" s="316">
        <v>10041.499</v>
      </c>
      <c r="S29" s="316"/>
      <c r="T29" s="314">
        <v>13.88</v>
      </c>
      <c r="U29" s="316">
        <v>25310.594000000001</v>
      </c>
      <c r="V29" s="316"/>
      <c r="W29" s="315">
        <v>8.6</v>
      </c>
      <c r="X29" s="316">
        <v>6808.7370000000001</v>
      </c>
      <c r="Y29" s="316"/>
      <c r="Z29" s="309">
        <f t="shared" si="29"/>
        <v>8.6079350378916146</v>
      </c>
      <c r="AA29" s="306">
        <f t="shared" si="30"/>
        <v>6895.5889999999999</v>
      </c>
      <c r="AB29" s="306"/>
      <c r="AC29" s="310">
        <f t="shared" si="31"/>
        <v>9.1852698108203672</v>
      </c>
      <c r="AD29" s="306">
        <f t="shared" si="32"/>
        <v>15207.081</v>
      </c>
      <c r="AE29" s="306"/>
      <c r="AF29" s="311">
        <f t="shared" si="33"/>
        <v>13.879999999999999</v>
      </c>
      <c r="AG29" s="306">
        <f t="shared" si="34"/>
        <v>25310.594000000001</v>
      </c>
      <c r="AH29" s="306"/>
      <c r="AI29" s="311">
        <f t="shared" si="35"/>
        <v>14.13</v>
      </c>
      <c r="AJ29" s="306">
        <f t="shared" si="36"/>
        <v>76873.69</v>
      </c>
      <c r="AK29" s="306"/>
      <c r="AL29" s="312">
        <f t="shared" si="9"/>
        <v>32206.183000000001</v>
      </c>
      <c r="AM29" s="312">
        <f t="shared" si="10"/>
        <v>0</v>
      </c>
      <c r="AN29" s="313">
        <f t="shared" si="11"/>
        <v>92080.771000000008</v>
      </c>
      <c r="AO29" s="312">
        <f t="shared" si="12"/>
        <v>0</v>
      </c>
    </row>
    <row r="30" spans="1:41" x14ac:dyDescent="0.2">
      <c r="A30" s="101" t="s">
        <v>119</v>
      </c>
      <c r="B30" s="314"/>
      <c r="C30" s="307"/>
      <c r="D30" s="307"/>
      <c r="E30" s="315">
        <v>9.06</v>
      </c>
      <c r="F30" s="316">
        <v>2940.049</v>
      </c>
      <c r="G30" s="316"/>
      <c r="H30" s="314"/>
      <c r="I30" s="314"/>
      <c r="J30" s="314"/>
      <c r="K30" s="315">
        <v>9.0299999999999994</v>
      </c>
      <c r="L30" s="316">
        <v>65.171000000000006</v>
      </c>
      <c r="M30" s="316"/>
      <c r="N30" s="314">
        <v>14.29</v>
      </c>
      <c r="O30" s="316">
        <v>81461.36</v>
      </c>
      <c r="P30" s="316"/>
      <c r="Q30" s="308">
        <v>9.08</v>
      </c>
      <c r="R30" s="316">
        <v>9509.0529999999999</v>
      </c>
      <c r="S30" s="316"/>
      <c r="T30" s="314">
        <v>14.31</v>
      </c>
      <c r="U30" s="316">
        <v>23210.815999999999</v>
      </c>
      <c r="V30" s="316"/>
      <c r="W30" s="315">
        <v>9.01</v>
      </c>
      <c r="X30" s="316">
        <v>6441.53</v>
      </c>
      <c r="Y30" s="316"/>
      <c r="Z30" s="309">
        <f t="shared" si="29"/>
        <v>9.010200319639706</v>
      </c>
      <c r="AA30" s="306">
        <f t="shared" si="30"/>
        <v>6506.701</v>
      </c>
      <c r="AB30" s="306"/>
      <c r="AC30" s="310">
        <f t="shared" si="31"/>
        <v>9.0752766890334744</v>
      </c>
      <c r="AD30" s="306">
        <f t="shared" si="32"/>
        <v>12449.101999999999</v>
      </c>
      <c r="AE30" s="306"/>
      <c r="AF30" s="311">
        <f t="shared" si="33"/>
        <v>14.31</v>
      </c>
      <c r="AG30" s="306">
        <f t="shared" si="34"/>
        <v>23210.815999999999</v>
      </c>
      <c r="AH30" s="306"/>
      <c r="AI30" s="311">
        <f t="shared" si="35"/>
        <v>14.290000000000001</v>
      </c>
      <c r="AJ30" s="306">
        <f t="shared" si="36"/>
        <v>81461.36</v>
      </c>
      <c r="AK30" s="306"/>
      <c r="AL30" s="312">
        <f t="shared" si="9"/>
        <v>29717.517</v>
      </c>
      <c r="AM30" s="312">
        <f t="shared" si="10"/>
        <v>0</v>
      </c>
      <c r="AN30" s="313">
        <f t="shared" si="11"/>
        <v>93910.462</v>
      </c>
      <c r="AO30" s="312">
        <f t="shared" si="12"/>
        <v>0</v>
      </c>
    </row>
    <row r="31" spans="1:41" x14ac:dyDescent="0.2">
      <c r="A31" s="101" t="s">
        <v>120</v>
      </c>
      <c r="B31" s="314"/>
      <c r="C31" s="307"/>
      <c r="D31" s="307"/>
      <c r="E31" s="315">
        <v>9.06</v>
      </c>
      <c r="F31" s="316">
        <v>4320.4660000000003</v>
      </c>
      <c r="G31" s="316"/>
      <c r="H31" s="314"/>
      <c r="I31" s="314"/>
      <c r="J31" s="314"/>
      <c r="K31" s="315">
        <v>9.2799999999999994</v>
      </c>
      <c r="L31" s="316">
        <v>52.21</v>
      </c>
      <c r="M31" s="316"/>
      <c r="N31" s="314">
        <v>14.49</v>
      </c>
      <c r="O31" s="316">
        <v>96099.239000000001</v>
      </c>
      <c r="P31" s="316"/>
      <c r="Q31" s="308">
        <v>9.27</v>
      </c>
      <c r="R31" s="316">
        <v>8919.0939999999991</v>
      </c>
      <c r="S31" s="316"/>
      <c r="T31" s="314">
        <v>14.51</v>
      </c>
      <c r="U31" s="316">
        <v>28630.03</v>
      </c>
      <c r="V31" s="316"/>
      <c r="W31" s="315">
        <v>9.18</v>
      </c>
      <c r="X31" s="316">
        <v>6726.3940000000002</v>
      </c>
      <c r="Y31" s="316"/>
      <c r="Z31" s="309">
        <f t="shared" si="29"/>
        <v>9.1807702175846231</v>
      </c>
      <c r="AA31" s="306">
        <f t="shared" si="30"/>
        <v>6778.6040000000003</v>
      </c>
      <c r="AB31" s="306"/>
      <c r="AC31" s="310">
        <f t="shared" si="31"/>
        <v>9.2014706938901298</v>
      </c>
      <c r="AD31" s="306">
        <f t="shared" si="32"/>
        <v>13239.56</v>
      </c>
      <c r="AE31" s="306"/>
      <c r="AF31" s="311">
        <f t="shared" si="33"/>
        <v>14.51</v>
      </c>
      <c r="AG31" s="306">
        <f t="shared" si="34"/>
        <v>28630.03</v>
      </c>
      <c r="AH31" s="306"/>
      <c r="AI31" s="311">
        <f t="shared" si="35"/>
        <v>14.490000000000002</v>
      </c>
      <c r="AJ31" s="306">
        <f t="shared" si="36"/>
        <v>96099.239000000001</v>
      </c>
      <c r="AK31" s="306"/>
      <c r="AL31" s="312">
        <f t="shared" si="9"/>
        <v>35408.633999999998</v>
      </c>
      <c r="AM31" s="312">
        <f t="shared" si="10"/>
        <v>0</v>
      </c>
      <c r="AN31" s="313">
        <f t="shared" si="11"/>
        <v>109338.799</v>
      </c>
      <c r="AO31" s="312">
        <f t="shared" si="12"/>
        <v>0</v>
      </c>
    </row>
    <row r="32" spans="1:41" x14ac:dyDescent="0.2">
      <c r="A32" s="101" t="s">
        <v>121</v>
      </c>
      <c r="B32" s="314"/>
      <c r="C32" s="307"/>
      <c r="D32" s="307"/>
      <c r="E32" s="315">
        <v>9.48</v>
      </c>
      <c r="F32" s="316">
        <v>5234.848</v>
      </c>
      <c r="G32" s="316"/>
      <c r="H32" s="314"/>
      <c r="I32" s="314"/>
      <c r="J32" s="314"/>
      <c r="K32" s="315">
        <v>9.6539999999999999</v>
      </c>
      <c r="L32" s="316">
        <v>63.2</v>
      </c>
      <c r="M32" s="316"/>
      <c r="N32" s="314">
        <v>14.63</v>
      </c>
      <c r="O32" s="316">
        <v>75707.387000000002</v>
      </c>
      <c r="P32" s="316"/>
      <c r="Q32" s="308">
        <v>9.34</v>
      </c>
      <c r="R32" s="316">
        <v>6981.3789999999999</v>
      </c>
      <c r="S32" s="316"/>
      <c r="T32" s="314">
        <v>14.75</v>
      </c>
      <c r="U32" s="316">
        <v>19862.737000000001</v>
      </c>
      <c r="V32" s="316"/>
      <c r="W32" s="315">
        <v>9.2899999999999991</v>
      </c>
      <c r="X32" s="316">
        <v>4798.7749999999996</v>
      </c>
      <c r="Y32" s="316"/>
      <c r="Z32" s="309">
        <f t="shared" si="29"/>
        <v>9.2947315751315038</v>
      </c>
      <c r="AA32" s="306">
        <f t="shared" si="30"/>
        <v>4861.9749999999995</v>
      </c>
      <c r="AB32" s="306"/>
      <c r="AC32" s="310">
        <f t="shared" si="31"/>
        <v>9.3999922316440276</v>
      </c>
      <c r="AD32" s="306">
        <f t="shared" si="32"/>
        <v>12216.226999999999</v>
      </c>
      <c r="AE32" s="306"/>
      <c r="AF32" s="311">
        <f t="shared" si="33"/>
        <v>14.75</v>
      </c>
      <c r="AG32" s="306">
        <f t="shared" si="34"/>
        <v>19862.737000000001</v>
      </c>
      <c r="AH32" s="306"/>
      <c r="AI32" s="311">
        <f t="shared" si="35"/>
        <v>14.63</v>
      </c>
      <c r="AJ32" s="306">
        <f t="shared" si="36"/>
        <v>75707.387000000002</v>
      </c>
      <c r="AK32" s="306"/>
      <c r="AL32" s="312">
        <f t="shared" si="9"/>
        <v>24724.712</v>
      </c>
      <c r="AM32" s="312">
        <f t="shared" si="10"/>
        <v>0</v>
      </c>
      <c r="AN32" s="313">
        <f t="shared" si="11"/>
        <v>87923.614000000001</v>
      </c>
      <c r="AO32" s="312">
        <f t="shared" si="12"/>
        <v>0</v>
      </c>
    </row>
    <row r="33" spans="1:41" x14ac:dyDescent="0.2">
      <c r="A33" s="101" t="s">
        <v>122</v>
      </c>
      <c r="B33" s="314"/>
      <c r="C33" s="307"/>
      <c r="D33" s="307"/>
      <c r="E33" s="315">
        <v>9.33</v>
      </c>
      <c r="F33" s="316">
        <v>6847.674</v>
      </c>
      <c r="G33" s="316"/>
      <c r="H33" s="314"/>
      <c r="I33" s="314"/>
      <c r="J33" s="314"/>
      <c r="K33" s="315">
        <v>9.8000000000000007</v>
      </c>
      <c r="L33" s="316">
        <v>91.287000000000006</v>
      </c>
      <c r="M33" s="316"/>
      <c r="N33" s="314">
        <v>14.8</v>
      </c>
      <c r="O33" s="316">
        <v>101825.961</v>
      </c>
      <c r="P33" s="316"/>
      <c r="Q33" s="308">
        <v>9.4600000000000009</v>
      </c>
      <c r="R33" s="316">
        <v>8091.326</v>
      </c>
      <c r="S33" s="316"/>
      <c r="T33" s="314">
        <v>14.79</v>
      </c>
      <c r="U33" s="316">
        <v>25871.25</v>
      </c>
      <c r="V33" s="316"/>
      <c r="W33" s="315">
        <v>9.34</v>
      </c>
      <c r="X33" s="316">
        <v>4989.08</v>
      </c>
      <c r="Y33" s="316"/>
      <c r="Z33" s="309">
        <f t="shared" ref="Z33:Z38" si="37">IF(AA33=0,"N.A.",((K33*L33)+(W33*X33))/AA33)</f>
        <v>9.3482655485322219</v>
      </c>
      <c r="AA33" s="306">
        <f t="shared" ref="AA33:AA38" si="38">+L33+X33</f>
        <v>5080.3670000000002</v>
      </c>
      <c r="AB33" s="306"/>
      <c r="AC33" s="310">
        <f t="shared" ref="AC33:AC38" si="39">IF(AD33=0,"N.A.",((E33*F33)+(Q33*R33))/AD33)</f>
        <v>9.4004111640672079</v>
      </c>
      <c r="AD33" s="306">
        <f t="shared" ref="AD33:AD38" si="40">+F33+R33</f>
        <v>14939</v>
      </c>
      <c r="AE33" s="306"/>
      <c r="AF33" s="311">
        <f t="shared" ref="AF33:AF38" si="41">IF(AG33=0,"N.A.",((H33*I33)+(T33*U33))/AG33)</f>
        <v>14.79</v>
      </c>
      <c r="AG33" s="306">
        <f t="shared" ref="AG33:AG38" si="42">+I33+U33</f>
        <v>25871.25</v>
      </c>
      <c r="AH33" s="306"/>
      <c r="AI33" s="311">
        <f t="shared" ref="AI33:AI38" si="43">IF(AJ33=0,"N.A.",((B33*C33)+(N33*O33))/AJ33)</f>
        <v>14.800000000000002</v>
      </c>
      <c r="AJ33" s="306">
        <f t="shared" ref="AJ33:AJ38" si="44">+C33+O33</f>
        <v>101825.961</v>
      </c>
      <c r="AK33" s="306"/>
      <c r="AL33" s="312">
        <f t="shared" si="9"/>
        <v>30951.616999999998</v>
      </c>
      <c r="AM33" s="312">
        <f t="shared" si="10"/>
        <v>0</v>
      </c>
      <c r="AN33" s="313">
        <f t="shared" si="11"/>
        <v>116764.961</v>
      </c>
      <c r="AO33" s="312">
        <f t="shared" si="12"/>
        <v>0</v>
      </c>
    </row>
    <row r="34" spans="1:41" x14ac:dyDescent="0.2">
      <c r="A34" s="101" t="s">
        <v>123</v>
      </c>
      <c r="B34" s="314"/>
      <c r="C34" s="307"/>
      <c r="D34" s="307"/>
      <c r="E34" s="315">
        <v>9.89</v>
      </c>
      <c r="F34" s="316">
        <v>5283.0209999999997</v>
      </c>
      <c r="G34" s="316"/>
      <c r="H34" s="314"/>
      <c r="I34" s="314"/>
      <c r="J34" s="314"/>
      <c r="K34" s="315">
        <v>10.029999999999999</v>
      </c>
      <c r="L34" s="316">
        <v>70.533000000000001</v>
      </c>
      <c r="M34" s="316"/>
      <c r="N34" s="315">
        <v>15.43</v>
      </c>
      <c r="O34" s="316">
        <v>70984.903000000006</v>
      </c>
      <c r="P34" s="316"/>
      <c r="Q34" s="308">
        <v>10.28</v>
      </c>
      <c r="R34" s="316">
        <v>6629.42</v>
      </c>
      <c r="S34" s="316"/>
      <c r="T34" s="317">
        <v>15.36</v>
      </c>
      <c r="U34" s="316">
        <v>18099.058000000001</v>
      </c>
      <c r="V34" s="316"/>
      <c r="W34" s="315">
        <v>10.1</v>
      </c>
      <c r="X34" s="316">
        <v>4514.4570000000003</v>
      </c>
      <c r="Y34" s="316"/>
      <c r="Z34" s="309">
        <f t="shared" si="37"/>
        <v>10.098923157956722</v>
      </c>
      <c r="AA34" s="306">
        <f t="shared" si="38"/>
        <v>4584.9900000000007</v>
      </c>
      <c r="AB34" s="306"/>
      <c r="AC34" s="310">
        <f t="shared" si="39"/>
        <v>10.107039798979907</v>
      </c>
      <c r="AD34" s="306">
        <f t="shared" si="40"/>
        <v>11912.440999999999</v>
      </c>
      <c r="AE34" s="306"/>
      <c r="AF34" s="311">
        <f t="shared" si="41"/>
        <v>15.359999999999998</v>
      </c>
      <c r="AG34" s="306">
        <f t="shared" si="42"/>
        <v>18099.058000000001</v>
      </c>
      <c r="AH34" s="306"/>
      <c r="AI34" s="311">
        <f t="shared" si="43"/>
        <v>15.429999999999998</v>
      </c>
      <c r="AJ34" s="306">
        <f t="shared" si="44"/>
        <v>70984.903000000006</v>
      </c>
      <c r="AK34" s="306"/>
      <c r="AL34" s="312">
        <f t="shared" si="9"/>
        <v>22684.048000000003</v>
      </c>
      <c r="AM34" s="312">
        <f t="shared" si="10"/>
        <v>0</v>
      </c>
      <c r="AN34" s="313">
        <f t="shared" si="11"/>
        <v>82897.344000000012</v>
      </c>
      <c r="AO34" s="312">
        <f t="shared" si="12"/>
        <v>0</v>
      </c>
    </row>
    <row r="35" spans="1:41" x14ac:dyDescent="0.2">
      <c r="A35" s="101" t="s">
        <v>124</v>
      </c>
      <c r="B35" s="314"/>
      <c r="C35" s="307"/>
      <c r="D35" s="307"/>
      <c r="E35" s="315">
        <v>9.91</v>
      </c>
      <c r="F35" s="316">
        <v>5962.8789999999999</v>
      </c>
      <c r="G35" s="316"/>
      <c r="H35" s="314"/>
      <c r="I35" s="314"/>
      <c r="J35" s="314"/>
      <c r="K35" s="315">
        <v>10.45</v>
      </c>
      <c r="L35" s="316">
        <v>137.88499999999999</v>
      </c>
      <c r="M35" s="316"/>
      <c r="N35" s="315">
        <v>15.48</v>
      </c>
      <c r="O35" s="316">
        <v>82353.792000000001</v>
      </c>
      <c r="P35" s="316"/>
      <c r="Q35" s="308">
        <v>10.34</v>
      </c>
      <c r="R35" s="316">
        <v>7294.6660000000002</v>
      </c>
      <c r="S35" s="316"/>
      <c r="T35" s="317">
        <v>15.51</v>
      </c>
      <c r="U35" s="316">
        <v>16551.258000000002</v>
      </c>
      <c r="V35" s="316"/>
      <c r="W35" s="315">
        <v>10.210000000000001</v>
      </c>
      <c r="X35" s="316">
        <v>2986.3139999999999</v>
      </c>
      <c r="Y35" s="316"/>
      <c r="Z35" s="309">
        <f t="shared" si="37"/>
        <v>10.220592283013984</v>
      </c>
      <c r="AA35" s="306">
        <f t="shared" si="38"/>
        <v>3124.1989999999996</v>
      </c>
      <c r="AB35" s="306"/>
      <c r="AC35" s="310">
        <f t="shared" si="39"/>
        <v>10.146597830141252</v>
      </c>
      <c r="AD35" s="306">
        <f t="shared" si="40"/>
        <v>13257.545</v>
      </c>
      <c r="AE35" s="306"/>
      <c r="AF35" s="311">
        <f t="shared" si="41"/>
        <v>15.51</v>
      </c>
      <c r="AG35" s="306">
        <f t="shared" si="42"/>
        <v>16551.258000000002</v>
      </c>
      <c r="AH35" s="306"/>
      <c r="AI35" s="311">
        <f t="shared" si="43"/>
        <v>15.48</v>
      </c>
      <c r="AJ35" s="306">
        <f t="shared" si="44"/>
        <v>82353.792000000001</v>
      </c>
      <c r="AK35" s="306"/>
      <c r="AL35" s="312">
        <f t="shared" si="9"/>
        <v>19675.457000000002</v>
      </c>
      <c r="AM35" s="312">
        <f t="shared" si="10"/>
        <v>0</v>
      </c>
      <c r="AN35" s="313">
        <f t="shared" si="11"/>
        <v>95611.337</v>
      </c>
      <c r="AO35" s="312">
        <f t="shared" si="12"/>
        <v>0</v>
      </c>
    </row>
    <row r="36" spans="1:41" x14ac:dyDescent="0.2">
      <c r="A36" s="101" t="s">
        <v>125</v>
      </c>
      <c r="B36" s="314"/>
      <c r="C36" s="307"/>
      <c r="D36" s="307"/>
      <c r="E36" s="315">
        <v>10.19</v>
      </c>
      <c r="F36" s="316">
        <v>3897.6689999999999</v>
      </c>
      <c r="G36" s="316"/>
      <c r="H36" s="314"/>
      <c r="I36" s="314"/>
      <c r="J36" s="314"/>
      <c r="K36" s="315">
        <v>10.41</v>
      </c>
      <c r="L36" s="316">
        <v>77.034999999999997</v>
      </c>
      <c r="M36" s="316"/>
      <c r="N36" s="315">
        <v>15.6</v>
      </c>
      <c r="O36" s="316">
        <v>80223.130999999994</v>
      </c>
      <c r="P36" s="316"/>
      <c r="Q36" s="308">
        <v>10.34</v>
      </c>
      <c r="R36" s="316">
        <v>7607.46</v>
      </c>
      <c r="S36" s="316"/>
      <c r="T36" s="317">
        <v>15.58</v>
      </c>
      <c r="U36" s="316">
        <v>23234.924999999999</v>
      </c>
      <c r="V36" s="316"/>
      <c r="W36" s="315">
        <v>10.29</v>
      </c>
      <c r="X36" s="316">
        <v>4037.7469999999998</v>
      </c>
      <c r="Y36" s="316"/>
      <c r="Z36" s="309">
        <f t="shared" si="37"/>
        <v>10.29224658317257</v>
      </c>
      <c r="AA36" s="306">
        <f t="shared" si="38"/>
        <v>4114.7820000000002</v>
      </c>
      <c r="AB36" s="306"/>
      <c r="AC36" s="310">
        <f t="shared" si="39"/>
        <v>10.289183503287967</v>
      </c>
      <c r="AD36" s="306">
        <f t="shared" si="40"/>
        <v>11505.129000000001</v>
      </c>
      <c r="AE36" s="306"/>
      <c r="AF36" s="311">
        <f t="shared" si="41"/>
        <v>15.580000000000002</v>
      </c>
      <c r="AG36" s="306">
        <f t="shared" si="42"/>
        <v>23234.924999999999</v>
      </c>
      <c r="AH36" s="306"/>
      <c r="AI36" s="311">
        <f t="shared" si="43"/>
        <v>15.599999999999998</v>
      </c>
      <c r="AJ36" s="306">
        <f t="shared" si="44"/>
        <v>80223.130999999994</v>
      </c>
      <c r="AK36" s="306"/>
      <c r="AL36" s="312">
        <f t="shared" si="9"/>
        <v>27349.706999999999</v>
      </c>
      <c r="AM36" s="312">
        <f t="shared" si="10"/>
        <v>0</v>
      </c>
      <c r="AN36" s="313">
        <f t="shared" si="11"/>
        <v>91728.26</v>
      </c>
      <c r="AO36" s="312">
        <f t="shared" si="12"/>
        <v>0</v>
      </c>
    </row>
    <row r="37" spans="1:41" x14ac:dyDescent="0.2">
      <c r="A37" s="101" t="s">
        <v>115</v>
      </c>
      <c r="B37" s="314"/>
      <c r="C37" s="307"/>
      <c r="D37" s="307"/>
      <c r="E37" s="315">
        <v>9.86</v>
      </c>
      <c r="F37" s="316">
        <v>3778.915</v>
      </c>
      <c r="G37" s="316"/>
      <c r="H37" s="314"/>
      <c r="I37" s="314"/>
      <c r="J37" s="314"/>
      <c r="K37" s="315">
        <v>10.33</v>
      </c>
      <c r="L37" s="316">
        <v>98.5</v>
      </c>
      <c r="M37" s="316"/>
      <c r="N37" s="315">
        <v>15.59</v>
      </c>
      <c r="O37" s="316">
        <v>67748.972999999998</v>
      </c>
      <c r="P37" s="316"/>
      <c r="Q37" s="308">
        <v>10.39</v>
      </c>
      <c r="R37" s="316">
        <v>7359.46</v>
      </c>
      <c r="S37" s="316"/>
      <c r="T37" s="317">
        <v>15.62</v>
      </c>
      <c r="U37" s="316">
        <v>20280.485000000001</v>
      </c>
      <c r="V37" s="316"/>
      <c r="W37" s="315">
        <v>10.37</v>
      </c>
      <c r="X37" s="316">
        <v>3701.8969999999999</v>
      </c>
      <c r="Y37" s="316"/>
      <c r="Z37" s="309">
        <f t="shared" si="37"/>
        <v>10.368963266206135</v>
      </c>
      <c r="AA37" s="306">
        <f t="shared" si="38"/>
        <v>3800.3969999999999</v>
      </c>
      <c r="AB37" s="306"/>
      <c r="AC37" s="310">
        <f t="shared" si="39"/>
        <v>10.210186970720594</v>
      </c>
      <c r="AD37" s="306">
        <f t="shared" si="40"/>
        <v>11138.375</v>
      </c>
      <c r="AE37" s="306"/>
      <c r="AF37" s="311">
        <f t="shared" si="41"/>
        <v>15.620000000000001</v>
      </c>
      <c r="AG37" s="306">
        <f t="shared" si="42"/>
        <v>20280.485000000001</v>
      </c>
      <c r="AH37" s="306"/>
      <c r="AI37" s="311">
        <f t="shared" si="43"/>
        <v>15.589999999999998</v>
      </c>
      <c r="AJ37" s="306">
        <f t="shared" si="44"/>
        <v>67748.972999999998</v>
      </c>
      <c r="AK37" s="306"/>
      <c r="AL37" s="312">
        <f t="shared" si="9"/>
        <v>24080.882000000001</v>
      </c>
      <c r="AM37" s="312">
        <f t="shared" si="10"/>
        <v>0</v>
      </c>
      <c r="AN37" s="313">
        <f t="shared" si="11"/>
        <v>78887.347999999998</v>
      </c>
      <c r="AO37" s="312">
        <f t="shared" si="12"/>
        <v>0</v>
      </c>
    </row>
    <row r="38" spans="1:41" x14ac:dyDescent="0.2">
      <c r="A38" s="101" t="s">
        <v>126</v>
      </c>
      <c r="B38" s="314"/>
      <c r="C38" s="307"/>
      <c r="D38" s="307"/>
      <c r="E38" s="315">
        <v>10.17</v>
      </c>
      <c r="F38" s="316">
        <v>5070.5330000000004</v>
      </c>
      <c r="G38" s="316"/>
      <c r="H38" s="314"/>
      <c r="I38" s="314"/>
      <c r="J38" s="314"/>
      <c r="K38" s="315">
        <v>10.5</v>
      </c>
      <c r="L38" s="316">
        <v>102.297</v>
      </c>
      <c r="M38" s="316"/>
      <c r="N38" s="315">
        <v>15.58</v>
      </c>
      <c r="O38" s="316">
        <v>64857.201999999997</v>
      </c>
      <c r="P38" s="316"/>
      <c r="Q38" s="308">
        <v>10.35</v>
      </c>
      <c r="R38" s="316">
        <v>4489.1610000000001</v>
      </c>
      <c r="S38" s="316"/>
      <c r="T38" s="317">
        <v>15.7</v>
      </c>
      <c r="U38" s="316">
        <v>15652.276</v>
      </c>
      <c r="V38" s="316"/>
      <c r="W38" s="315">
        <v>10.26</v>
      </c>
      <c r="X38" s="316">
        <v>3076.453</v>
      </c>
      <c r="Y38" s="316"/>
      <c r="Z38" s="309">
        <f t="shared" si="37"/>
        <v>10.26772356429414</v>
      </c>
      <c r="AA38" s="306">
        <f t="shared" si="38"/>
        <v>3178.75</v>
      </c>
      <c r="AB38" s="306"/>
      <c r="AC38" s="310">
        <f t="shared" si="39"/>
        <v>10.25452665744322</v>
      </c>
      <c r="AD38" s="306">
        <f t="shared" si="40"/>
        <v>9559.6939999999995</v>
      </c>
      <c r="AE38" s="306"/>
      <c r="AF38" s="311">
        <f t="shared" si="41"/>
        <v>15.7</v>
      </c>
      <c r="AG38" s="306">
        <f t="shared" si="42"/>
        <v>15652.276</v>
      </c>
      <c r="AH38" s="306"/>
      <c r="AI38" s="311">
        <f t="shared" si="43"/>
        <v>15.58</v>
      </c>
      <c r="AJ38" s="306">
        <f t="shared" si="44"/>
        <v>64857.201999999997</v>
      </c>
      <c r="AK38" s="306"/>
      <c r="AL38" s="312">
        <f t="shared" si="9"/>
        <v>18831.025999999998</v>
      </c>
      <c r="AM38" s="312">
        <f t="shared" si="10"/>
        <v>0</v>
      </c>
      <c r="AN38" s="313">
        <f t="shared" si="11"/>
        <v>74416.895999999993</v>
      </c>
      <c r="AO38" s="312">
        <f t="shared" si="12"/>
        <v>0</v>
      </c>
    </row>
    <row r="39" spans="1:41" x14ac:dyDescent="0.2">
      <c r="A39" s="101" t="s">
        <v>127</v>
      </c>
      <c r="B39" s="314"/>
      <c r="C39" s="307"/>
      <c r="D39" s="307"/>
      <c r="E39" s="315">
        <v>10.06</v>
      </c>
      <c r="F39" s="316">
        <v>5103.2479999999996</v>
      </c>
      <c r="G39" s="316"/>
      <c r="H39" s="314"/>
      <c r="I39" s="314"/>
      <c r="J39" s="314"/>
      <c r="K39" s="315">
        <v>10.5</v>
      </c>
      <c r="L39" s="316">
        <v>100</v>
      </c>
      <c r="M39" s="316"/>
      <c r="N39" s="315">
        <v>15.75</v>
      </c>
      <c r="O39" s="316">
        <v>98636.24</v>
      </c>
      <c r="P39" s="316"/>
      <c r="Q39" s="308">
        <v>10.45</v>
      </c>
      <c r="R39" s="316">
        <v>7680.3360000000002</v>
      </c>
      <c r="S39" s="316"/>
      <c r="T39" s="317">
        <v>15.81</v>
      </c>
      <c r="U39" s="316">
        <v>26064.959999999999</v>
      </c>
      <c r="V39" s="316"/>
      <c r="W39" s="315">
        <v>10.46</v>
      </c>
      <c r="X39" s="316">
        <v>6271.3010000000004</v>
      </c>
      <c r="Y39" s="316"/>
      <c r="Z39" s="309">
        <f t="shared" ref="Z39:Z44" si="45">IF(AA39=0,"N.A.",((K39*L39)+(W39*X39))/AA39)</f>
        <v>10.460627815260967</v>
      </c>
      <c r="AA39" s="306">
        <f t="shared" ref="AA39:AA44" si="46">+L39+X39</f>
        <v>6371.3010000000004</v>
      </c>
      <c r="AB39" s="306"/>
      <c r="AC39" s="310">
        <f t="shared" ref="AC39:AC44" si="47">IF(AD39=0,"N.A.",((E39*F39)+(Q39*R39))/AD39)</f>
        <v>10.294310741025365</v>
      </c>
      <c r="AD39" s="306">
        <f t="shared" ref="AD39:AD44" si="48">+F39+R39</f>
        <v>12783.583999999999</v>
      </c>
      <c r="AE39" s="306"/>
      <c r="AF39" s="311">
        <f t="shared" ref="AF39:AF44" si="49">IF(AG39=0,"N.A.",((H39*I39)+(T39*U39))/AG39)</f>
        <v>15.81</v>
      </c>
      <c r="AG39" s="306">
        <f t="shared" ref="AG39:AG44" si="50">+I39+U39</f>
        <v>26064.959999999999</v>
      </c>
      <c r="AH39" s="306"/>
      <c r="AI39" s="311">
        <f t="shared" ref="AI39:AI44" si="51">IF(AJ39=0,"N.A.",((B39*C39)+(N39*O39))/AJ39)</f>
        <v>15.75</v>
      </c>
      <c r="AJ39" s="306">
        <f t="shared" ref="AJ39:AJ44" si="52">+C39+O39</f>
        <v>98636.24</v>
      </c>
      <c r="AK39" s="306"/>
      <c r="AL39" s="312">
        <f t="shared" si="9"/>
        <v>32436.260999999999</v>
      </c>
      <c r="AM39" s="312">
        <f t="shared" si="10"/>
        <v>0</v>
      </c>
      <c r="AN39" s="313">
        <f t="shared" si="11"/>
        <v>111419.82400000001</v>
      </c>
      <c r="AO39" s="312">
        <f t="shared" si="12"/>
        <v>0</v>
      </c>
    </row>
    <row r="40" spans="1:41" x14ac:dyDescent="0.2">
      <c r="A40" s="101" t="s">
        <v>128</v>
      </c>
      <c r="B40" s="314"/>
      <c r="C40" s="307"/>
      <c r="D40" s="307"/>
      <c r="E40" s="315">
        <v>10.46</v>
      </c>
      <c r="F40" s="316">
        <v>3043.1</v>
      </c>
      <c r="G40" s="316"/>
      <c r="H40" s="314"/>
      <c r="I40" s="314"/>
      <c r="J40" s="314"/>
      <c r="K40" s="315">
        <v>10.5</v>
      </c>
      <c r="L40" s="316">
        <v>91.108000000000004</v>
      </c>
      <c r="M40" s="316"/>
      <c r="N40" s="315">
        <v>15.81</v>
      </c>
      <c r="O40" s="316">
        <v>87257.735000000001</v>
      </c>
      <c r="P40" s="316"/>
      <c r="Q40" s="308">
        <v>10.6</v>
      </c>
      <c r="R40" s="316">
        <v>6574.9880000000003</v>
      </c>
      <c r="S40" s="316"/>
      <c r="T40" s="317">
        <v>15.83</v>
      </c>
      <c r="U40" s="316">
        <v>18848.685000000001</v>
      </c>
      <c r="V40" s="316"/>
      <c r="W40" s="315">
        <v>10.45</v>
      </c>
      <c r="X40" s="316">
        <v>3933.2669999999998</v>
      </c>
      <c r="Y40" s="316"/>
      <c r="Z40" s="309">
        <f t="shared" si="45"/>
        <v>10.451131952166483</v>
      </c>
      <c r="AA40" s="306">
        <f t="shared" si="46"/>
        <v>4024.375</v>
      </c>
      <c r="AB40" s="306"/>
      <c r="AC40" s="310">
        <f t="shared" si="47"/>
        <v>10.555704917650992</v>
      </c>
      <c r="AD40" s="306">
        <f t="shared" si="48"/>
        <v>9618.0879999999997</v>
      </c>
      <c r="AE40" s="306"/>
      <c r="AF40" s="311">
        <f t="shared" si="49"/>
        <v>15.83</v>
      </c>
      <c r="AG40" s="306">
        <f t="shared" si="50"/>
        <v>18848.685000000001</v>
      </c>
      <c r="AH40" s="306"/>
      <c r="AI40" s="311">
        <f t="shared" si="51"/>
        <v>15.810000000000002</v>
      </c>
      <c r="AJ40" s="306">
        <f t="shared" si="52"/>
        <v>87257.735000000001</v>
      </c>
      <c r="AK40" s="306"/>
      <c r="AL40" s="312">
        <f t="shared" si="9"/>
        <v>22873.06</v>
      </c>
      <c r="AM40" s="312">
        <f t="shared" si="10"/>
        <v>0</v>
      </c>
      <c r="AN40" s="313">
        <f t="shared" si="11"/>
        <v>96875.823000000004</v>
      </c>
      <c r="AO40" s="312">
        <f t="shared" si="12"/>
        <v>0</v>
      </c>
    </row>
    <row r="41" spans="1:41" x14ac:dyDescent="0.2">
      <c r="A41" s="101" t="s">
        <v>129</v>
      </c>
      <c r="B41" s="314"/>
      <c r="C41" s="307"/>
      <c r="D41" s="307"/>
      <c r="E41" s="315">
        <v>10.47</v>
      </c>
      <c r="F41" s="316">
        <v>5053.009</v>
      </c>
      <c r="G41" s="316"/>
      <c r="H41" s="314"/>
      <c r="I41" s="314"/>
      <c r="J41" s="314"/>
      <c r="K41" s="315">
        <v>10.5</v>
      </c>
      <c r="L41" s="316">
        <v>62.537999999999997</v>
      </c>
      <c r="M41" s="316"/>
      <c r="N41" s="315">
        <v>15.82</v>
      </c>
      <c r="O41" s="316">
        <v>82715.994999999995</v>
      </c>
      <c r="P41" s="316"/>
      <c r="Q41" s="308">
        <v>10.5</v>
      </c>
      <c r="R41" s="316">
        <v>6344.2879999999996</v>
      </c>
      <c r="S41" s="316"/>
      <c r="T41" s="317">
        <v>15.82</v>
      </c>
      <c r="U41" s="316">
        <v>18551.063999999998</v>
      </c>
      <c r="V41" s="316"/>
      <c r="W41" s="315">
        <v>10.47</v>
      </c>
      <c r="X41" s="316">
        <v>3568.9459999999999</v>
      </c>
      <c r="Y41" s="316"/>
      <c r="Z41" s="309">
        <f t="shared" si="45"/>
        <v>10.47051663176817</v>
      </c>
      <c r="AA41" s="306">
        <f t="shared" si="46"/>
        <v>3631.4839999999999</v>
      </c>
      <c r="AB41" s="306"/>
      <c r="AC41" s="310">
        <f t="shared" si="47"/>
        <v>10.486699454265342</v>
      </c>
      <c r="AD41" s="306">
        <f t="shared" si="48"/>
        <v>11397.296999999999</v>
      </c>
      <c r="AE41" s="306"/>
      <c r="AF41" s="311">
        <f t="shared" si="49"/>
        <v>15.82</v>
      </c>
      <c r="AG41" s="306">
        <f t="shared" si="50"/>
        <v>18551.063999999998</v>
      </c>
      <c r="AH41" s="306"/>
      <c r="AI41" s="311">
        <f t="shared" si="51"/>
        <v>15.82</v>
      </c>
      <c r="AJ41" s="306">
        <f t="shared" si="52"/>
        <v>82715.994999999995</v>
      </c>
      <c r="AK41" s="306"/>
      <c r="AL41" s="312">
        <f t="shared" si="9"/>
        <v>22182.547999999999</v>
      </c>
      <c r="AM41" s="312">
        <f t="shared" si="10"/>
        <v>0</v>
      </c>
      <c r="AN41" s="313">
        <f t="shared" si="11"/>
        <v>94113.291999999987</v>
      </c>
      <c r="AO41" s="312">
        <f t="shared" si="12"/>
        <v>0</v>
      </c>
    </row>
    <row r="42" spans="1:41" x14ac:dyDescent="0.2">
      <c r="A42" s="101" t="s">
        <v>130</v>
      </c>
      <c r="B42" s="314"/>
      <c r="C42" s="307"/>
      <c r="D42" s="307"/>
      <c r="E42" s="315">
        <v>10.34</v>
      </c>
      <c r="F42" s="316">
        <v>8494.2420000000002</v>
      </c>
      <c r="G42" s="316"/>
      <c r="H42" s="314"/>
      <c r="I42" s="314"/>
      <c r="J42" s="314"/>
      <c r="K42" s="315">
        <v>10.5</v>
      </c>
      <c r="L42" s="316">
        <v>126.41800000000001</v>
      </c>
      <c r="M42" s="316"/>
      <c r="N42" s="315">
        <v>15.84</v>
      </c>
      <c r="O42" s="316">
        <v>118684.52899999999</v>
      </c>
      <c r="P42" s="316"/>
      <c r="Q42" s="308">
        <v>10.6</v>
      </c>
      <c r="R42" s="316">
        <v>7914.0810000000001</v>
      </c>
      <c r="S42" s="316"/>
      <c r="T42" s="317">
        <v>15.88</v>
      </c>
      <c r="U42" s="316">
        <v>24134.59</v>
      </c>
      <c r="V42" s="316"/>
      <c r="W42" s="315">
        <v>10.5</v>
      </c>
      <c r="X42" s="316">
        <v>3961.4090000000001</v>
      </c>
      <c r="Y42" s="316"/>
      <c r="Z42" s="309">
        <f t="shared" si="45"/>
        <v>10.500000000000002</v>
      </c>
      <c r="AA42" s="306">
        <f t="shared" si="46"/>
        <v>4087.8270000000002</v>
      </c>
      <c r="AB42" s="306"/>
      <c r="AC42" s="310">
        <f t="shared" si="47"/>
        <v>10.465403495530897</v>
      </c>
      <c r="AD42" s="306">
        <f t="shared" si="48"/>
        <v>16408.323</v>
      </c>
      <c r="AE42" s="306"/>
      <c r="AF42" s="311">
        <f t="shared" si="49"/>
        <v>15.879999999999999</v>
      </c>
      <c r="AG42" s="306">
        <f t="shared" si="50"/>
        <v>24134.59</v>
      </c>
      <c r="AH42" s="306"/>
      <c r="AI42" s="311">
        <f t="shared" si="51"/>
        <v>15.84</v>
      </c>
      <c r="AJ42" s="306">
        <f t="shared" si="52"/>
        <v>118684.52899999999</v>
      </c>
      <c r="AK42" s="306"/>
      <c r="AL42" s="312">
        <f t="shared" si="9"/>
        <v>28222.417000000001</v>
      </c>
      <c r="AM42" s="312">
        <f t="shared" si="10"/>
        <v>0</v>
      </c>
      <c r="AN42" s="313">
        <f t="shared" si="11"/>
        <v>135092.85199999998</v>
      </c>
      <c r="AO42" s="312">
        <f t="shared" si="12"/>
        <v>0</v>
      </c>
    </row>
    <row r="43" spans="1:41" x14ac:dyDescent="0.2">
      <c r="A43" s="101" t="s">
        <v>131</v>
      </c>
      <c r="B43" s="314"/>
      <c r="C43" s="307"/>
      <c r="D43" s="307"/>
      <c r="E43" s="315">
        <v>10.99</v>
      </c>
      <c r="F43" s="316">
        <v>3960.5079999999998</v>
      </c>
      <c r="G43" s="316"/>
      <c r="H43" s="314"/>
      <c r="I43" s="314"/>
      <c r="J43" s="314"/>
      <c r="K43" s="315">
        <v>10.86</v>
      </c>
      <c r="L43" s="316">
        <v>83.7</v>
      </c>
      <c r="M43" s="316"/>
      <c r="N43" s="315">
        <v>16.57</v>
      </c>
      <c r="O43" s="316">
        <v>68517.876999999993</v>
      </c>
      <c r="P43" s="316"/>
      <c r="Q43" s="308">
        <v>11.36</v>
      </c>
      <c r="R43" s="316">
        <v>4613.8029999999999</v>
      </c>
      <c r="S43" s="316"/>
      <c r="T43" s="317">
        <v>16.28</v>
      </c>
      <c r="U43" s="316">
        <v>14640.959000000001</v>
      </c>
      <c r="V43" s="316"/>
      <c r="W43" s="315">
        <v>10.89</v>
      </c>
      <c r="X43" s="316">
        <v>2524.3809999999999</v>
      </c>
      <c r="Y43" s="316"/>
      <c r="Z43" s="309">
        <f t="shared" si="45"/>
        <v>10.88903722315373</v>
      </c>
      <c r="AA43" s="306">
        <f t="shared" si="46"/>
        <v>2608.0809999999997</v>
      </c>
      <c r="AB43" s="306"/>
      <c r="AC43" s="310">
        <f t="shared" si="47"/>
        <v>11.189095543653595</v>
      </c>
      <c r="AD43" s="306">
        <f t="shared" si="48"/>
        <v>8574.3109999999997</v>
      </c>
      <c r="AE43" s="306"/>
      <c r="AF43" s="311">
        <f t="shared" si="49"/>
        <v>16.28</v>
      </c>
      <c r="AG43" s="306">
        <f t="shared" si="50"/>
        <v>14640.959000000001</v>
      </c>
      <c r="AH43" s="306"/>
      <c r="AI43" s="311">
        <f t="shared" si="51"/>
        <v>16.57</v>
      </c>
      <c r="AJ43" s="306">
        <f t="shared" si="52"/>
        <v>68517.876999999993</v>
      </c>
      <c r="AK43" s="306"/>
      <c r="AL43" s="312">
        <f t="shared" si="9"/>
        <v>17249.04</v>
      </c>
      <c r="AM43" s="312">
        <f t="shared" si="10"/>
        <v>0</v>
      </c>
      <c r="AN43" s="313">
        <f t="shared" si="11"/>
        <v>77092.187999999995</v>
      </c>
      <c r="AO43" s="312">
        <f t="shared" si="12"/>
        <v>0</v>
      </c>
    </row>
    <row r="44" spans="1:41" x14ac:dyDescent="0.2">
      <c r="A44" s="101" t="s">
        <v>132</v>
      </c>
      <c r="B44" s="314"/>
      <c r="C44" s="307"/>
      <c r="D44" s="307"/>
      <c r="E44" s="315">
        <v>10.88</v>
      </c>
      <c r="F44" s="316">
        <v>4922.9219999999996</v>
      </c>
      <c r="G44" s="316"/>
      <c r="H44" s="314"/>
      <c r="I44" s="314"/>
      <c r="J44" s="314"/>
      <c r="K44" s="315">
        <v>10.86</v>
      </c>
      <c r="L44" s="316">
        <v>122.3</v>
      </c>
      <c r="M44" s="316"/>
      <c r="N44" s="315">
        <v>16.75</v>
      </c>
      <c r="O44" s="316">
        <v>80189.763000000006</v>
      </c>
      <c r="P44" s="316"/>
      <c r="Q44" s="308">
        <v>11.93</v>
      </c>
      <c r="R44" s="316">
        <v>5180.7169999999996</v>
      </c>
      <c r="S44" s="316"/>
      <c r="T44" s="317">
        <v>16.399999999999999</v>
      </c>
      <c r="U44" s="316">
        <v>16917.725999999999</v>
      </c>
      <c r="V44" s="316"/>
      <c r="W44" s="315">
        <v>10.97</v>
      </c>
      <c r="X44" s="316">
        <v>2866.5569999999998</v>
      </c>
      <c r="Y44" s="316"/>
      <c r="Z44" s="309">
        <f t="shared" si="45"/>
        <v>10.965498948260155</v>
      </c>
      <c r="AA44" s="306">
        <f t="shared" si="46"/>
        <v>2988.857</v>
      </c>
      <c r="AB44" s="306"/>
      <c r="AC44" s="310">
        <f t="shared" si="47"/>
        <v>11.418395408822503</v>
      </c>
      <c r="AD44" s="306">
        <f t="shared" si="48"/>
        <v>10103.638999999999</v>
      </c>
      <c r="AE44" s="306"/>
      <c r="AF44" s="311">
        <f t="shared" si="49"/>
        <v>16.399999999999999</v>
      </c>
      <c r="AG44" s="306">
        <f t="shared" si="50"/>
        <v>16917.725999999999</v>
      </c>
      <c r="AH44" s="306"/>
      <c r="AI44" s="311">
        <f t="shared" si="51"/>
        <v>16.75</v>
      </c>
      <c r="AJ44" s="306">
        <f t="shared" si="52"/>
        <v>80189.763000000006</v>
      </c>
      <c r="AK44" s="306"/>
      <c r="AL44" s="312">
        <f t="shared" si="9"/>
        <v>19906.582999999999</v>
      </c>
      <c r="AM44" s="312">
        <f t="shared" si="10"/>
        <v>0</v>
      </c>
      <c r="AN44" s="313">
        <f t="shared" si="11"/>
        <v>90293.402000000002</v>
      </c>
      <c r="AO44" s="312">
        <f t="shared" si="12"/>
        <v>0</v>
      </c>
    </row>
    <row r="45" spans="1:41" x14ac:dyDescent="0.2">
      <c r="A45" s="101" t="s">
        <v>133</v>
      </c>
      <c r="B45" s="314"/>
      <c r="C45" s="307"/>
      <c r="D45" s="307"/>
      <c r="E45" s="315">
        <v>11.49</v>
      </c>
      <c r="F45" s="316">
        <v>5826.9889999999996</v>
      </c>
      <c r="G45" s="316"/>
      <c r="H45" s="314"/>
      <c r="I45" s="314"/>
      <c r="J45" s="314"/>
      <c r="K45" s="315">
        <v>10.99</v>
      </c>
      <c r="L45" s="316">
        <v>71.17</v>
      </c>
      <c r="M45" s="316"/>
      <c r="N45" s="315">
        <v>16.77</v>
      </c>
      <c r="O45" s="316">
        <v>95112.232000000004</v>
      </c>
      <c r="P45" s="316"/>
      <c r="Q45" s="308">
        <v>11.77</v>
      </c>
      <c r="R45" s="316">
        <v>4691.3710000000001</v>
      </c>
      <c r="S45" s="316"/>
      <c r="T45" s="317">
        <v>16.399999999999999</v>
      </c>
      <c r="U45" s="316">
        <v>23889.721000000001</v>
      </c>
      <c r="V45" s="316"/>
      <c r="W45" s="315">
        <v>11</v>
      </c>
      <c r="X45" s="316">
        <v>5345.4480000000003</v>
      </c>
      <c r="Y45" s="316"/>
      <c r="Z45" s="309">
        <f t="shared" ref="Z45:Z50" si="53">IF(AA45=0,"N.A.",((K45*L45)+(W45*X45))/AA45)</f>
        <v>10.999868608050264</v>
      </c>
      <c r="AA45" s="306">
        <f t="shared" ref="AA45:AA50" si="54">+L45+X45</f>
        <v>5416.6180000000004</v>
      </c>
      <c r="AB45" s="306"/>
      <c r="AC45" s="310">
        <f t="shared" ref="AC45:AC50" si="55">IF(AD45=0,"N.A.",((E45*F45)+(Q45*R45))/AD45)</f>
        <v>11.614884856574598</v>
      </c>
      <c r="AD45" s="306">
        <f t="shared" ref="AD45:AD50" si="56">+F45+R45</f>
        <v>10518.36</v>
      </c>
      <c r="AE45" s="306"/>
      <c r="AF45" s="311">
        <f t="shared" ref="AF45:AF50" si="57">IF(AG45=0,"N.A.",((H45*I45)+(T45*U45))/AG45)</f>
        <v>16.399999999999999</v>
      </c>
      <c r="AG45" s="306">
        <f t="shared" ref="AG45:AG50" si="58">+I45+U45</f>
        <v>23889.721000000001</v>
      </c>
      <c r="AH45" s="306"/>
      <c r="AI45" s="311">
        <f t="shared" ref="AI45:AI50" si="59">IF(AJ45=0,"N.A.",((B45*C45)+(N45*O45))/AJ45)</f>
        <v>16.77</v>
      </c>
      <c r="AJ45" s="306">
        <f t="shared" ref="AJ45:AJ50" si="60">+C45+O45</f>
        <v>95112.232000000004</v>
      </c>
      <c r="AK45" s="306"/>
      <c r="AL45" s="312">
        <f t="shared" si="9"/>
        <v>29306.339</v>
      </c>
      <c r="AM45" s="312">
        <f t="shared" si="10"/>
        <v>0</v>
      </c>
      <c r="AN45" s="313">
        <f t="shared" si="11"/>
        <v>105630.592</v>
      </c>
      <c r="AO45" s="312">
        <f t="shared" si="12"/>
        <v>0</v>
      </c>
    </row>
    <row r="46" spans="1:41" x14ac:dyDescent="0.2">
      <c r="A46" s="101" t="s">
        <v>134</v>
      </c>
      <c r="B46" s="314"/>
      <c r="C46" s="307"/>
      <c r="D46" s="307"/>
      <c r="E46" s="315">
        <v>11.59</v>
      </c>
      <c r="F46" s="316">
        <v>2880.3389999999999</v>
      </c>
      <c r="G46" s="316"/>
      <c r="H46" s="314"/>
      <c r="I46" s="314"/>
      <c r="J46" s="314"/>
      <c r="K46" s="315">
        <v>11</v>
      </c>
      <c r="L46" s="316">
        <v>52</v>
      </c>
      <c r="M46" s="316"/>
      <c r="N46" s="315">
        <v>16.84</v>
      </c>
      <c r="O46" s="316">
        <v>66072.813999999998</v>
      </c>
      <c r="P46" s="316"/>
      <c r="Q46" s="308">
        <v>11.83</v>
      </c>
      <c r="R46" s="316">
        <v>2812.5830000000001</v>
      </c>
      <c r="S46" s="316"/>
      <c r="T46" s="317">
        <v>16.43</v>
      </c>
      <c r="U46" s="316">
        <v>15970.207</v>
      </c>
      <c r="V46" s="316"/>
      <c r="W46" s="315">
        <v>11</v>
      </c>
      <c r="X46" s="316">
        <v>3362.4029999999998</v>
      </c>
      <c r="Y46" s="316"/>
      <c r="Z46" s="309">
        <f t="shared" si="53"/>
        <v>11</v>
      </c>
      <c r="AA46" s="306">
        <f t="shared" si="54"/>
        <v>3414.4029999999998</v>
      </c>
      <c r="AB46" s="306"/>
      <c r="AC46" s="310">
        <f t="shared" si="55"/>
        <v>11.708571784401753</v>
      </c>
      <c r="AD46" s="306">
        <f t="shared" si="56"/>
        <v>5692.9220000000005</v>
      </c>
      <c r="AE46" s="306"/>
      <c r="AF46" s="311">
        <f t="shared" si="57"/>
        <v>16.43</v>
      </c>
      <c r="AG46" s="306">
        <f t="shared" si="58"/>
        <v>15970.207</v>
      </c>
      <c r="AH46" s="306"/>
      <c r="AI46" s="311">
        <f t="shared" si="59"/>
        <v>16.84</v>
      </c>
      <c r="AJ46" s="306">
        <f t="shared" si="60"/>
        <v>66072.813999999998</v>
      </c>
      <c r="AK46" s="306"/>
      <c r="AL46" s="312">
        <f t="shared" si="9"/>
        <v>19384.61</v>
      </c>
      <c r="AM46" s="312">
        <f t="shared" si="10"/>
        <v>0</v>
      </c>
      <c r="AN46" s="313">
        <f t="shared" si="11"/>
        <v>71765.736000000004</v>
      </c>
      <c r="AO46" s="312">
        <f t="shared" si="12"/>
        <v>0</v>
      </c>
    </row>
    <row r="47" spans="1:41" x14ac:dyDescent="0.2">
      <c r="A47" s="101" t="s">
        <v>135</v>
      </c>
      <c r="B47" s="314"/>
      <c r="C47" s="307"/>
      <c r="D47" s="307"/>
      <c r="E47" s="315">
        <v>11.216586173940961</v>
      </c>
      <c r="F47" s="316">
        <v>5095.0906399999994</v>
      </c>
      <c r="G47" s="316"/>
      <c r="H47" s="314"/>
      <c r="I47" s="314"/>
      <c r="J47" s="314"/>
      <c r="K47" s="315">
        <v>11</v>
      </c>
      <c r="L47" s="316">
        <v>36.700000000000003</v>
      </c>
      <c r="M47" s="316"/>
      <c r="N47" s="315">
        <v>16.880599018498486</v>
      </c>
      <c r="O47" s="316">
        <v>68862.663180000003</v>
      </c>
      <c r="P47" s="316"/>
      <c r="Q47" s="308">
        <v>12.119005327758718</v>
      </c>
      <c r="R47" s="316">
        <v>3679.2019</v>
      </c>
      <c r="S47" s="316"/>
      <c r="T47" s="317">
        <v>16.429621673168604</v>
      </c>
      <c r="U47" s="316">
        <v>16502.730660000001</v>
      </c>
      <c r="V47" s="316"/>
      <c r="W47" s="315">
        <v>11</v>
      </c>
      <c r="X47" s="316">
        <v>2999.2014399999998</v>
      </c>
      <c r="Y47" s="316"/>
      <c r="Z47" s="309">
        <f t="shared" si="53"/>
        <v>11</v>
      </c>
      <c r="AA47" s="306">
        <f t="shared" si="54"/>
        <v>3035.9014399999996</v>
      </c>
      <c r="AB47" s="306"/>
      <c r="AC47" s="310">
        <f t="shared" si="55"/>
        <v>11.594985030622196</v>
      </c>
      <c r="AD47" s="306">
        <f t="shared" si="56"/>
        <v>8774.2925399999986</v>
      </c>
      <c r="AE47" s="306"/>
      <c r="AF47" s="311">
        <f t="shared" si="57"/>
        <v>16.429621673168604</v>
      </c>
      <c r="AG47" s="306">
        <f t="shared" si="58"/>
        <v>16502.730660000001</v>
      </c>
      <c r="AH47" s="306"/>
      <c r="AI47" s="311">
        <f t="shared" si="59"/>
        <v>16.880599018498486</v>
      </c>
      <c r="AJ47" s="306">
        <f t="shared" si="60"/>
        <v>68862.663180000003</v>
      </c>
      <c r="AK47" s="306"/>
      <c r="AL47" s="312">
        <f t="shared" si="9"/>
        <v>19538.632100000003</v>
      </c>
      <c r="AM47" s="312">
        <f t="shared" si="10"/>
        <v>0</v>
      </c>
      <c r="AN47" s="313">
        <f t="shared" si="11"/>
        <v>77636.955719999998</v>
      </c>
      <c r="AO47" s="312">
        <f t="shared" si="12"/>
        <v>0</v>
      </c>
    </row>
    <row r="48" spans="1:41" x14ac:dyDescent="0.2">
      <c r="A48" s="101" t="s">
        <v>137</v>
      </c>
      <c r="B48" s="314"/>
      <c r="C48" s="307"/>
      <c r="D48" s="307"/>
      <c r="E48" s="315">
        <v>11.62</v>
      </c>
      <c r="F48" s="316">
        <v>2650.9740000000002</v>
      </c>
      <c r="G48" s="316"/>
      <c r="H48" s="314"/>
      <c r="I48" s="314"/>
      <c r="J48" s="314"/>
      <c r="K48" s="315">
        <v>11</v>
      </c>
      <c r="L48" s="316">
        <v>85</v>
      </c>
      <c r="M48" s="316"/>
      <c r="N48" s="315">
        <v>16.850000000000001</v>
      </c>
      <c r="O48" s="316">
        <v>62609.563999999998</v>
      </c>
      <c r="P48" s="316"/>
      <c r="Q48" s="308">
        <v>11.77</v>
      </c>
      <c r="R48" s="316">
        <v>3467.402</v>
      </c>
      <c r="S48" s="316"/>
      <c r="T48" s="317">
        <v>16.420000000000002</v>
      </c>
      <c r="U48" s="316">
        <v>15925.817999999999</v>
      </c>
      <c r="V48" s="316"/>
      <c r="W48" s="315">
        <v>11</v>
      </c>
      <c r="X48" s="316">
        <v>3818.2080000000001</v>
      </c>
      <c r="Y48" s="316"/>
      <c r="Z48" s="309">
        <f t="shared" si="53"/>
        <v>11</v>
      </c>
      <c r="AA48" s="306">
        <f t="shared" si="54"/>
        <v>3903.2080000000001</v>
      </c>
      <c r="AB48" s="306"/>
      <c r="AC48" s="310">
        <f t="shared" si="55"/>
        <v>11.705007900789358</v>
      </c>
      <c r="AD48" s="306">
        <f t="shared" si="56"/>
        <v>6118.3760000000002</v>
      </c>
      <c r="AE48" s="306"/>
      <c r="AF48" s="311">
        <f t="shared" si="57"/>
        <v>16.420000000000002</v>
      </c>
      <c r="AG48" s="306">
        <f t="shared" si="58"/>
        <v>15925.817999999999</v>
      </c>
      <c r="AH48" s="306"/>
      <c r="AI48" s="311">
        <f t="shared" si="59"/>
        <v>16.849999999999998</v>
      </c>
      <c r="AJ48" s="306">
        <f t="shared" si="60"/>
        <v>62609.563999999998</v>
      </c>
      <c r="AK48" s="306"/>
      <c r="AL48" s="312">
        <f t="shared" si="9"/>
        <v>19829.025999999998</v>
      </c>
      <c r="AM48" s="312">
        <f t="shared" si="10"/>
        <v>0</v>
      </c>
      <c r="AN48" s="313">
        <f t="shared" si="11"/>
        <v>68727.94</v>
      </c>
      <c r="AO48" s="312">
        <f t="shared" si="12"/>
        <v>0</v>
      </c>
    </row>
    <row r="49" spans="1:41" x14ac:dyDescent="0.2">
      <c r="A49" s="101" t="s">
        <v>138</v>
      </c>
      <c r="B49" s="314"/>
      <c r="C49" s="307"/>
      <c r="D49" s="307"/>
      <c r="E49" s="315">
        <v>11.36</v>
      </c>
      <c r="F49" s="316">
        <v>3696.741</v>
      </c>
      <c r="G49" s="316"/>
      <c r="H49" s="314"/>
      <c r="I49" s="314"/>
      <c r="J49" s="314"/>
      <c r="K49" s="315">
        <v>10.63</v>
      </c>
      <c r="L49" s="316">
        <v>40</v>
      </c>
      <c r="M49" s="316"/>
      <c r="N49" s="315">
        <v>15.83</v>
      </c>
      <c r="O49" s="316">
        <v>71413.104000000007</v>
      </c>
      <c r="P49" s="316"/>
      <c r="Q49" s="308">
        <v>11.56</v>
      </c>
      <c r="R49" s="316">
        <v>3051.1909999999998</v>
      </c>
      <c r="S49" s="316"/>
      <c r="T49" s="317">
        <v>15.91</v>
      </c>
      <c r="U49" s="316">
        <v>16673.163</v>
      </c>
      <c r="V49" s="316"/>
      <c r="W49" s="315">
        <v>10.59</v>
      </c>
      <c r="X49" s="316">
        <v>6481.88</v>
      </c>
      <c r="Y49" s="316"/>
      <c r="Z49" s="309">
        <f t="shared" si="53"/>
        <v>10.590245328034248</v>
      </c>
      <c r="AA49" s="306">
        <f t="shared" si="54"/>
        <v>6521.88</v>
      </c>
      <c r="AB49" s="306"/>
      <c r="AC49" s="310">
        <f t="shared" si="55"/>
        <v>11.450433365362898</v>
      </c>
      <c r="AD49" s="306">
        <f t="shared" si="56"/>
        <v>6747.9319999999998</v>
      </c>
      <c r="AE49" s="306"/>
      <c r="AF49" s="311">
        <f t="shared" si="57"/>
        <v>15.91</v>
      </c>
      <c r="AG49" s="306">
        <f t="shared" si="58"/>
        <v>16673.163</v>
      </c>
      <c r="AH49" s="306"/>
      <c r="AI49" s="311">
        <f t="shared" si="59"/>
        <v>15.83</v>
      </c>
      <c r="AJ49" s="306">
        <f t="shared" si="60"/>
        <v>71413.104000000007</v>
      </c>
      <c r="AK49" s="306"/>
      <c r="AL49" s="312">
        <f t="shared" si="9"/>
        <v>23195.043000000001</v>
      </c>
      <c r="AM49" s="312">
        <f t="shared" si="10"/>
        <v>0</v>
      </c>
      <c r="AN49" s="313">
        <f t="shared" si="11"/>
        <v>78161.036000000007</v>
      </c>
      <c r="AO49" s="312">
        <f t="shared" si="12"/>
        <v>0</v>
      </c>
    </row>
    <row r="50" spans="1:41" x14ac:dyDescent="0.2">
      <c r="A50" s="101" t="s">
        <v>139</v>
      </c>
      <c r="B50" s="314"/>
      <c r="C50" s="307"/>
      <c r="D50" s="307"/>
      <c r="E50" s="315">
        <v>11.19</v>
      </c>
      <c r="F50" s="316">
        <v>3512.3789999999999</v>
      </c>
      <c r="G50" s="316"/>
      <c r="H50" s="314"/>
      <c r="I50" s="314"/>
      <c r="J50" s="314"/>
      <c r="K50" s="315">
        <v>10.5</v>
      </c>
      <c r="L50" s="316">
        <v>83.5</v>
      </c>
      <c r="M50" s="316"/>
      <c r="N50" s="315">
        <v>15.46</v>
      </c>
      <c r="O50" s="316">
        <v>68958.703999999998</v>
      </c>
      <c r="P50" s="316"/>
      <c r="Q50" s="308">
        <v>11.21</v>
      </c>
      <c r="R50" s="316">
        <v>2127.1959999999999</v>
      </c>
      <c r="S50" s="316"/>
      <c r="T50" s="317">
        <v>15.7</v>
      </c>
      <c r="U50" s="316">
        <v>17360.699000000001</v>
      </c>
      <c r="V50" s="316"/>
      <c r="W50" s="315">
        <v>10.5</v>
      </c>
      <c r="X50" s="316">
        <v>5024.1090000000004</v>
      </c>
      <c r="Y50" s="316"/>
      <c r="Z50" s="309">
        <f t="shared" si="53"/>
        <v>10.5</v>
      </c>
      <c r="AA50" s="306">
        <f t="shared" si="54"/>
        <v>5107.6090000000004</v>
      </c>
      <c r="AB50" s="306"/>
      <c r="AC50" s="310">
        <f t="shared" si="55"/>
        <v>11.197543816688315</v>
      </c>
      <c r="AD50" s="306">
        <f t="shared" si="56"/>
        <v>5639.5749999999998</v>
      </c>
      <c r="AE50" s="306"/>
      <c r="AF50" s="311">
        <f t="shared" si="57"/>
        <v>15.7</v>
      </c>
      <c r="AG50" s="306">
        <f t="shared" si="58"/>
        <v>17360.699000000001</v>
      </c>
      <c r="AH50" s="306"/>
      <c r="AI50" s="311">
        <f t="shared" si="59"/>
        <v>15.459999999999999</v>
      </c>
      <c r="AJ50" s="306">
        <f t="shared" si="60"/>
        <v>68958.703999999998</v>
      </c>
      <c r="AK50" s="306"/>
      <c r="AL50" s="312">
        <f t="shared" si="9"/>
        <v>22468.308000000001</v>
      </c>
      <c r="AM50" s="312">
        <f t="shared" si="10"/>
        <v>0</v>
      </c>
      <c r="AN50" s="313">
        <f t="shared" si="11"/>
        <v>74598.278999999995</v>
      </c>
      <c r="AO50" s="312">
        <f t="shared" si="12"/>
        <v>0</v>
      </c>
    </row>
    <row r="51" spans="1:41" x14ac:dyDescent="0.2">
      <c r="A51" s="101" t="s">
        <v>140</v>
      </c>
      <c r="B51" s="314"/>
      <c r="C51" s="307"/>
      <c r="D51" s="307"/>
      <c r="E51" s="315">
        <v>11.16</v>
      </c>
      <c r="F51" s="316">
        <v>4977.3549999999996</v>
      </c>
      <c r="G51" s="316"/>
      <c r="H51" s="314"/>
      <c r="I51" s="314"/>
      <c r="J51" s="314"/>
      <c r="K51" s="315">
        <v>10.71</v>
      </c>
      <c r="L51" s="316">
        <v>48.537999999999997</v>
      </c>
      <c r="M51" s="316"/>
      <c r="N51" s="315">
        <v>15.46</v>
      </c>
      <c r="O51" s="316">
        <v>82983.322</v>
      </c>
      <c r="P51" s="316"/>
      <c r="Q51" s="308">
        <v>11.44</v>
      </c>
      <c r="R51" s="316">
        <v>2489.3989999999999</v>
      </c>
      <c r="S51" s="316"/>
      <c r="T51" s="317">
        <v>15.73</v>
      </c>
      <c r="U51" s="316">
        <v>20623.724999999999</v>
      </c>
      <c r="V51" s="316"/>
      <c r="W51" s="315">
        <v>10.5</v>
      </c>
      <c r="X51" s="316">
        <v>5235.4489999999996</v>
      </c>
      <c r="Y51" s="316"/>
      <c r="Z51" s="309">
        <f t="shared" ref="Z51:Z56" si="61">IF(AA51=0,"N.A.",((K51*L51)+(W51*X51))/AA51)</f>
        <v>10.501929031997998</v>
      </c>
      <c r="AA51" s="306">
        <f t="shared" ref="AA51:AA56" si="62">+L51+X51</f>
        <v>5283.9869999999992</v>
      </c>
      <c r="AB51" s="306"/>
      <c r="AC51" s="310">
        <f t="shared" ref="AC51:AC56" si="63">IF(AD51=0,"N.A.",((E51*F51)+(Q51*R51))/AD51)</f>
        <v>11.253351370622363</v>
      </c>
      <c r="AD51" s="306">
        <f t="shared" ref="AD51:AD56" si="64">+F51+R51</f>
        <v>7466.753999999999</v>
      </c>
      <c r="AE51" s="306"/>
      <c r="AF51" s="311">
        <f t="shared" ref="AF51:AF56" si="65">IF(AG51=0,"N.A.",((H51*I51)+(T51*U51))/AG51)</f>
        <v>15.73</v>
      </c>
      <c r="AG51" s="306">
        <f t="shared" ref="AG51:AG56" si="66">+I51+U51</f>
        <v>20623.724999999999</v>
      </c>
      <c r="AH51" s="306"/>
      <c r="AI51" s="311">
        <f t="shared" ref="AI51:AI56" si="67">IF(AJ51=0,"N.A.",((B51*C51)+(N51*O51))/AJ51)</f>
        <v>15.46</v>
      </c>
      <c r="AJ51" s="306">
        <f t="shared" ref="AJ51:AJ56" si="68">+C51+O51</f>
        <v>82983.322</v>
      </c>
      <c r="AK51" s="306"/>
      <c r="AL51" s="312">
        <f t="shared" si="9"/>
        <v>25907.712</v>
      </c>
      <c r="AM51" s="312">
        <f t="shared" si="10"/>
        <v>0</v>
      </c>
      <c r="AN51" s="313">
        <f t="shared" si="11"/>
        <v>90450.076000000001</v>
      </c>
      <c r="AO51" s="312">
        <f t="shared" si="12"/>
        <v>0</v>
      </c>
    </row>
    <row r="52" spans="1:41" x14ac:dyDescent="0.2">
      <c r="A52" s="101" t="s">
        <v>141</v>
      </c>
      <c r="B52" s="314"/>
      <c r="C52" s="307"/>
      <c r="D52" s="307"/>
      <c r="E52" s="315">
        <v>10.96</v>
      </c>
      <c r="F52" s="316">
        <v>3240.9029999999998</v>
      </c>
      <c r="G52" s="316"/>
      <c r="H52" s="314"/>
      <c r="I52" s="314"/>
      <c r="J52" s="314"/>
      <c r="K52" s="315">
        <v>10.54</v>
      </c>
      <c r="L52" s="316">
        <v>79.575000000000003</v>
      </c>
      <c r="M52" s="316"/>
      <c r="N52" s="315">
        <v>14.93</v>
      </c>
      <c r="O52" s="316">
        <v>78612.285999999993</v>
      </c>
      <c r="P52" s="316"/>
      <c r="Q52" s="308">
        <v>10.84</v>
      </c>
      <c r="R52" s="316">
        <v>2733.587</v>
      </c>
      <c r="S52" s="316"/>
      <c r="T52" s="317">
        <v>15.04</v>
      </c>
      <c r="U52" s="316">
        <v>17892.791000000001</v>
      </c>
      <c r="V52" s="316"/>
      <c r="W52" s="315">
        <v>10.49</v>
      </c>
      <c r="X52" s="316">
        <v>4120.2669999999998</v>
      </c>
      <c r="Y52" s="316"/>
      <c r="Z52" s="309">
        <f t="shared" si="61"/>
        <v>10.490947357067242</v>
      </c>
      <c r="AA52" s="306">
        <f t="shared" si="62"/>
        <v>4199.8419999999996</v>
      </c>
      <c r="AB52" s="306"/>
      <c r="AC52" s="310">
        <f t="shared" si="63"/>
        <v>10.905094821482672</v>
      </c>
      <c r="AD52" s="306">
        <f t="shared" si="64"/>
        <v>5974.49</v>
      </c>
      <c r="AE52" s="306"/>
      <c r="AF52" s="311">
        <f t="shared" si="65"/>
        <v>15.039999999999997</v>
      </c>
      <c r="AG52" s="306">
        <f t="shared" si="66"/>
        <v>17892.791000000001</v>
      </c>
      <c r="AH52" s="306"/>
      <c r="AI52" s="311">
        <f t="shared" si="67"/>
        <v>14.929999999999998</v>
      </c>
      <c r="AJ52" s="306">
        <f t="shared" si="68"/>
        <v>78612.285999999993</v>
      </c>
      <c r="AK52" s="306"/>
      <c r="AL52" s="312">
        <f t="shared" si="9"/>
        <v>22092.633000000002</v>
      </c>
      <c r="AM52" s="312">
        <f t="shared" si="10"/>
        <v>0</v>
      </c>
      <c r="AN52" s="313">
        <f t="shared" si="11"/>
        <v>84586.775999999998</v>
      </c>
      <c r="AO52" s="312">
        <f t="shared" si="12"/>
        <v>0</v>
      </c>
    </row>
    <row r="53" spans="1:41" x14ac:dyDescent="0.2">
      <c r="A53" s="101" t="s">
        <v>142</v>
      </c>
      <c r="B53" s="314"/>
      <c r="C53" s="307"/>
      <c r="D53" s="307"/>
      <c r="E53" s="315">
        <v>10.54</v>
      </c>
      <c r="F53" s="316">
        <v>3947.2550000000001</v>
      </c>
      <c r="G53" s="316"/>
      <c r="H53" s="314"/>
      <c r="I53" s="314"/>
      <c r="J53" s="314"/>
      <c r="K53" s="315">
        <v>10.41</v>
      </c>
      <c r="L53" s="316">
        <v>88</v>
      </c>
      <c r="M53" s="316"/>
      <c r="N53" s="315">
        <v>14.47</v>
      </c>
      <c r="O53" s="316">
        <v>72162.566999999995</v>
      </c>
      <c r="P53" s="316"/>
      <c r="Q53" s="308">
        <v>10.44</v>
      </c>
      <c r="R53" s="316">
        <v>2483.1320000000001</v>
      </c>
      <c r="S53" s="316"/>
      <c r="T53" s="317">
        <v>14.48</v>
      </c>
      <c r="U53" s="316">
        <v>17852.891</v>
      </c>
      <c r="V53" s="316"/>
      <c r="W53" s="315">
        <v>10.47</v>
      </c>
      <c r="X53" s="316">
        <v>5330.9120000000003</v>
      </c>
      <c r="Y53" s="316"/>
      <c r="Z53" s="309">
        <f t="shared" si="61"/>
        <v>10.469025634666147</v>
      </c>
      <c r="AA53" s="306">
        <f t="shared" si="62"/>
        <v>5418.9120000000003</v>
      </c>
      <c r="AB53" s="306"/>
      <c r="AC53" s="310">
        <f t="shared" si="63"/>
        <v>10.50138440812349</v>
      </c>
      <c r="AD53" s="306">
        <f t="shared" si="64"/>
        <v>6430.3870000000006</v>
      </c>
      <c r="AE53" s="306"/>
      <c r="AF53" s="311">
        <f t="shared" si="65"/>
        <v>14.48</v>
      </c>
      <c r="AG53" s="306">
        <f t="shared" si="66"/>
        <v>17852.891</v>
      </c>
      <c r="AH53" s="306"/>
      <c r="AI53" s="311">
        <f t="shared" si="67"/>
        <v>14.47</v>
      </c>
      <c r="AJ53" s="306">
        <f t="shared" si="68"/>
        <v>72162.566999999995</v>
      </c>
      <c r="AK53" s="306"/>
      <c r="AL53" s="312">
        <f t="shared" si="9"/>
        <v>23271.803</v>
      </c>
      <c r="AM53" s="312">
        <f t="shared" si="10"/>
        <v>0</v>
      </c>
      <c r="AN53" s="313">
        <f t="shared" si="11"/>
        <v>78592.953999999998</v>
      </c>
      <c r="AO53" s="312">
        <f t="shared" si="12"/>
        <v>0</v>
      </c>
    </row>
    <row r="54" spans="1:41" x14ac:dyDescent="0.2">
      <c r="A54" s="101" t="s">
        <v>143</v>
      </c>
      <c r="B54" s="314"/>
      <c r="C54" s="307"/>
      <c r="D54" s="307"/>
      <c r="E54" s="315">
        <v>10.57</v>
      </c>
      <c r="F54" s="316">
        <v>3712.2429999999999</v>
      </c>
      <c r="G54" s="316"/>
      <c r="H54" s="314"/>
      <c r="I54" s="314"/>
      <c r="J54" s="314"/>
      <c r="K54" s="315">
        <v>10.5</v>
      </c>
      <c r="L54" s="316">
        <v>55</v>
      </c>
      <c r="M54" s="316"/>
      <c r="N54" s="315">
        <v>14.47</v>
      </c>
      <c r="O54" s="316">
        <v>103877.67200000001</v>
      </c>
      <c r="P54" s="316"/>
      <c r="Q54" s="308">
        <v>10.56</v>
      </c>
      <c r="R54" s="316">
        <v>4959.4960000000001</v>
      </c>
      <c r="S54" s="316"/>
      <c r="T54" s="317">
        <v>14.49</v>
      </c>
      <c r="U54" s="316">
        <v>22428.7</v>
      </c>
      <c r="V54" s="316"/>
      <c r="W54" s="315">
        <v>10.5</v>
      </c>
      <c r="X54" s="316">
        <v>5633.9380000000001</v>
      </c>
      <c r="Y54" s="316"/>
      <c r="Z54" s="309">
        <f t="shared" si="61"/>
        <v>10.5</v>
      </c>
      <c r="AA54" s="306">
        <f t="shared" si="62"/>
        <v>5688.9380000000001</v>
      </c>
      <c r="AB54" s="306"/>
      <c r="AC54" s="310">
        <f t="shared" si="63"/>
        <v>10.56428085185682</v>
      </c>
      <c r="AD54" s="306">
        <f t="shared" si="64"/>
        <v>8671.7389999999996</v>
      </c>
      <c r="AE54" s="306"/>
      <c r="AF54" s="311">
        <f t="shared" si="65"/>
        <v>14.49</v>
      </c>
      <c r="AG54" s="306">
        <f t="shared" si="66"/>
        <v>22428.7</v>
      </c>
      <c r="AH54" s="306"/>
      <c r="AI54" s="311">
        <f t="shared" si="67"/>
        <v>14.469999999999999</v>
      </c>
      <c r="AJ54" s="306">
        <f t="shared" si="68"/>
        <v>103877.67200000001</v>
      </c>
      <c r="AK54" s="306"/>
      <c r="AL54" s="312">
        <f t="shared" si="9"/>
        <v>28117.637999999999</v>
      </c>
      <c r="AM54" s="312">
        <f t="shared" si="10"/>
        <v>0</v>
      </c>
      <c r="AN54" s="313">
        <f t="shared" si="11"/>
        <v>112549.41100000001</v>
      </c>
      <c r="AO54" s="312">
        <f t="shared" si="12"/>
        <v>0</v>
      </c>
    </row>
    <row r="55" spans="1:41" x14ac:dyDescent="0.2">
      <c r="A55" s="101" t="s">
        <v>144</v>
      </c>
      <c r="B55" s="314"/>
      <c r="C55" s="307"/>
      <c r="D55" s="307"/>
      <c r="E55" s="315">
        <v>10.5</v>
      </c>
      <c r="F55" s="316">
        <v>3193.4929999999999</v>
      </c>
      <c r="G55" s="316"/>
      <c r="H55" s="314"/>
      <c r="I55" s="314"/>
      <c r="J55" s="314"/>
      <c r="K55" s="315">
        <v>10.5</v>
      </c>
      <c r="L55" s="316">
        <v>69</v>
      </c>
      <c r="M55" s="316"/>
      <c r="N55" s="315">
        <v>14.43</v>
      </c>
      <c r="O55" s="316">
        <v>88653.005999999994</v>
      </c>
      <c r="P55" s="316"/>
      <c r="Q55" s="308">
        <v>10.44</v>
      </c>
      <c r="R55" s="316">
        <v>2869.63</v>
      </c>
      <c r="S55" s="316"/>
      <c r="T55" s="317">
        <v>14.45</v>
      </c>
      <c r="U55" s="316">
        <v>17728.739000000001</v>
      </c>
      <c r="V55" s="316"/>
      <c r="W55" s="315">
        <v>10.5</v>
      </c>
      <c r="X55" s="316">
        <v>4612.2479999999996</v>
      </c>
      <c r="Y55" s="316"/>
      <c r="Z55" s="309">
        <f t="shared" si="61"/>
        <v>10.5</v>
      </c>
      <c r="AA55" s="306">
        <f t="shared" si="62"/>
        <v>4681.2479999999996</v>
      </c>
      <c r="AB55" s="306"/>
      <c r="AC55" s="310">
        <f t="shared" si="63"/>
        <v>10.471602456357887</v>
      </c>
      <c r="AD55" s="306">
        <f t="shared" si="64"/>
        <v>6063.1229999999996</v>
      </c>
      <c r="AE55" s="306"/>
      <c r="AF55" s="311">
        <f t="shared" si="65"/>
        <v>14.45</v>
      </c>
      <c r="AG55" s="306">
        <f t="shared" si="66"/>
        <v>17728.739000000001</v>
      </c>
      <c r="AH55" s="306"/>
      <c r="AI55" s="311">
        <f t="shared" si="67"/>
        <v>14.43</v>
      </c>
      <c r="AJ55" s="306">
        <f t="shared" si="68"/>
        <v>88653.005999999994</v>
      </c>
      <c r="AK55" s="306"/>
      <c r="AL55" s="312">
        <f t="shared" si="9"/>
        <v>22409.987000000001</v>
      </c>
      <c r="AM55" s="312">
        <f t="shared" si="10"/>
        <v>0</v>
      </c>
      <c r="AN55" s="313">
        <f t="shared" si="11"/>
        <v>94716.128999999986</v>
      </c>
      <c r="AO55" s="312">
        <f t="shared" si="12"/>
        <v>0</v>
      </c>
    </row>
    <row r="56" spans="1:41" x14ac:dyDescent="0.2">
      <c r="A56" s="101" t="s">
        <v>145</v>
      </c>
      <c r="B56" s="314"/>
      <c r="C56" s="307"/>
      <c r="D56" s="307"/>
      <c r="E56" s="315">
        <v>10.51</v>
      </c>
      <c r="F56" s="316">
        <v>5433.6750000000002</v>
      </c>
      <c r="G56" s="316"/>
      <c r="H56" s="314"/>
      <c r="I56" s="314"/>
      <c r="J56" s="314"/>
      <c r="K56" s="315">
        <v>10.5</v>
      </c>
      <c r="L56" s="316">
        <v>136</v>
      </c>
      <c r="M56" s="316"/>
      <c r="N56" s="315">
        <v>14.32</v>
      </c>
      <c r="O56" s="316">
        <v>129620.57799999999</v>
      </c>
      <c r="P56" s="316"/>
      <c r="Q56" s="308">
        <v>10.34</v>
      </c>
      <c r="R56" s="316">
        <v>4899.68</v>
      </c>
      <c r="S56" s="316"/>
      <c r="T56" s="317">
        <v>14.28</v>
      </c>
      <c r="U56" s="316">
        <v>24597.281999999999</v>
      </c>
      <c r="V56" s="316"/>
      <c r="W56" s="315">
        <v>10.49</v>
      </c>
      <c r="X56" s="316">
        <v>4519.6189999999997</v>
      </c>
      <c r="Y56" s="316"/>
      <c r="Z56" s="309">
        <f t="shared" si="61"/>
        <v>10.49029212012409</v>
      </c>
      <c r="AA56" s="306">
        <f t="shared" si="62"/>
        <v>4655.6189999999997</v>
      </c>
      <c r="AB56" s="306"/>
      <c r="AC56" s="310">
        <f t="shared" si="63"/>
        <v>10.429392530305986</v>
      </c>
      <c r="AD56" s="306">
        <f t="shared" si="64"/>
        <v>10333.355</v>
      </c>
      <c r="AE56" s="306"/>
      <c r="AF56" s="311">
        <f t="shared" si="65"/>
        <v>14.28</v>
      </c>
      <c r="AG56" s="306">
        <f t="shared" si="66"/>
        <v>24597.281999999999</v>
      </c>
      <c r="AH56" s="306"/>
      <c r="AI56" s="311">
        <f t="shared" si="67"/>
        <v>14.32</v>
      </c>
      <c r="AJ56" s="306">
        <f t="shared" si="68"/>
        <v>129620.57799999999</v>
      </c>
      <c r="AK56" s="306"/>
      <c r="AL56" s="312">
        <f t="shared" si="9"/>
        <v>29252.900999999998</v>
      </c>
      <c r="AM56" s="312">
        <f t="shared" si="10"/>
        <v>0</v>
      </c>
      <c r="AN56" s="313">
        <f t="shared" si="11"/>
        <v>139953.93299999999</v>
      </c>
      <c r="AO56" s="312">
        <f t="shared" si="12"/>
        <v>0</v>
      </c>
    </row>
    <row r="57" spans="1:41" x14ac:dyDescent="0.2">
      <c r="A57" s="101" t="s">
        <v>146</v>
      </c>
      <c r="B57" s="314"/>
      <c r="C57" s="307"/>
      <c r="D57" s="307"/>
      <c r="E57" s="315">
        <v>10.08</v>
      </c>
      <c r="F57" s="316">
        <v>4628.9799999999996</v>
      </c>
      <c r="G57" s="316"/>
      <c r="H57" s="314"/>
      <c r="I57" s="314"/>
      <c r="J57" s="314"/>
      <c r="K57" s="315">
        <v>10.29</v>
      </c>
      <c r="L57" s="316">
        <v>115.78</v>
      </c>
      <c r="M57" s="316"/>
      <c r="N57" s="315">
        <v>13.86</v>
      </c>
      <c r="O57" s="316">
        <v>102197.942</v>
      </c>
      <c r="P57" s="316"/>
      <c r="Q57" s="308">
        <v>10.050000000000001</v>
      </c>
      <c r="R57" s="316">
        <v>2180.451</v>
      </c>
      <c r="S57" s="316"/>
      <c r="T57" s="317">
        <v>14.03</v>
      </c>
      <c r="U57" s="316">
        <v>18269.45</v>
      </c>
      <c r="V57" s="316"/>
      <c r="W57" s="315">
        <v>10.16</v>
      </c>
      <c r="X57" s="316">
        <v>3222.6010000000001</v>
      </c>
      <c r="Y57" s="316"/>
      <c r="Z57" s="309">
        <f t="shared" ref="Z57:Z63" si="69">IF(AA57=0,"N.A.",((K57*L57)+(W57*X57))/AA57)</f>
        <v>10.164508592638168</v>
      </c>
      <c r="AA57" s="306">
        <f t="shared" ref="AA57:AA63" si="70">+L57+X57</f>
        <v>3338.3810000000003</v>
      </c>
      <c r="AB57" s="306"/>
      <c r="AC57" s="310">
        <f t="shared" ref="AC57:AC63" si="71">IF(AD57=0,"N.A.",((E57*F57)+(Q57*R57))/AD57)</f>
        <v>10.070393686344721</v>
      </c>
      <c r="AD57" s="306">
        <f t="shared" ref="AD57:AD63" si="72">+F57+R57</f>
        <v>6809.4309999999996</v>
      </c>
      <c r="AE57" s="306"/>
      <c r="AF57" s="311">
        <f t="shared" ref="AF57:AF63" si="73">IF(AG57=0,"N.A.",((H57*I57)+(T57*U57))/AG57)</f>
        <v>14.03</v>
      </c>
      <c r="AG57" s="306">
        <f t="shared" ref="AG57:AG63" si="74">+I57+U57</f>
        <v>18269.45</v>
      </c>
      <c r="AH57" s="306"/>
      <c r="AI57" s="311">
        <f t="shared" ref="AI57:AI63" si="75">IF(AJ57=0,"N.A.",((B57*C57)+(N57*O57))/AJ57)</f>
        <v>13.859999999999998</v>
      </c>
      <c r="AJ57" s="306">
        <f t="shared" ref="AJ57:AJ63" si="76">+C57+O57</f>
        <v>102197.942</v>
      </c>
      <c r="AK57" s="306"/>
      <c r="AL57" s="312">
        <f t="shared" si="9"/>
        <v>21607.831000000002</v>
      </c>
      <c r="AM57" s="312">
        <f t="shared" si="10"/>
        <v>0</v>
      </c>
      <c r="AN57" s="313">
        <f t="shared" si="11"/>
        <v>109007.37299999999</v>
      </c>
      <c r="AO57" s="312">
        <f t="shared" si="12"/>
        <v>0</v>
      </c>
    </row>
    <row r="58" spans="1:41" x14ac:dyDescent="0.2">
      <c r="A58" s="101" t="s">
        <v>147</v>
      </c>
      <c r="B58" s="314"/>
      <c r="C58" s="307"/>
      <c r="D58" s="307"/>
      <c r="E58" s="315">
        <v>9.7799999999999994</v>
      </c>
      <c r="F58" s="316">
        <v>4228.2839999999997</v>
      </c>
      <c r="G58" s="316"/>
      <c r="H58" s="314"/>
      <c r="I58" s="314"/>
      <c r="J58" s="314"/>
      <c r="K58" s="315">
        <v>10.24</v>
      </c>
      <c r="L58" s="316">
        <v>65.236000000000004</v>
      </c>
      <c r="M58" s="316"/>
      <c r="N58" s="315">
        <v>13.73</v>
      </c>
      <c r="O58" s="316">
        <v>85572.972999999998</v>
      </c>
      <c r="P58" s="316"/>
      <c r="Q58" s="308">
        <v>9.75</v>
      </c>
      <c r="R58" s="316">
        <v>2895.328</v>
      </c>
      <c r="S58" s="316"/>
      <c r="T58" s="317">
        <v>14</v>
      </c>
      <c r="U58" s="316">
        <v>16422.429</v>
      </c>
      <c r="V58" s="316"/>
      <c r="W58" s="315">
        <v>10</v>
      </c>
      <c r="X58" s="316">
        <v>2867.9270000000001</v>
      </c>
      <c r="Y58" s="316"/>
      <c r="Z58" s="309">
        <f t="shared" si="69"/>
        <v>10.005337800865483</v>
      </c>
      <c r="AA58" s="306">
        <f t="shared" si="70"/>
        <v>2933.163</v>
      </c>
      <c r="AB58" s="306"/>
      <c r="AC58" s="310">
        <f t="shared" si="71"/>
        <v>9.7678067699363744</v>
      </c>
      <c r="AD58" s="306">
        <f t="shared" si="72"/>
        <v>7123.6119999999992</v>
      </c>
      <c r="AE58" s="306"/>
      <c r="AF58" s="311">
        <f t="shared" si="73"/>
        <v>14</v>
      </c>
      <c r="AG58" s="306">
        <f t="shared" si="74"/>
        <v>16422.429</v>
      </c>
      <c r="AH58" s="306"/>
      <c r="AI58" s="311">
        <f t="shared" si="75"/>
        <v>13.730000000000002</v>
      </c>
      <c r="AJ58" s="306">
        <f t="shared" si="76"/>
        <v>85572.972999999998</v>
      </c>
      <c r="AK58" s="306"/>
      <c r="AL58" s="312">
        <f t="shared" si="9"/>
        <v>19355.592000000001</v>
      </c>
      <c r="AM58" s="312">
        <f t="shared" si="10"/>
        <v>0</v>
      </c>
      <c r="AN58" s="313">
        <f t="shared" si="11"/>
        <v>92696.584999999992</v>
      </c>
      <c r="AO58" s="312">
        <f t="shared" si="12"/>
        <v>0</v>
      </c>
    </row>
    <row r="59" spans="1:41" x14ac:dyDescent="0.2">
      <c r="A59" s="101" t="s">
        <v>148</v>
      </c>
      <c r="B59" s="314"/>
      <c r="C59" s="307"/>
      <c r="D59" s="307"/>
      <c r="E59" s="315">
        <v>9.8000000000000007</v>
      </c>
      <c r="F59" s="316">
        <v>5132.8689999999997</v>
      </c>
      <c r="G59" s="316"/>
      <c r="H59" s="314"/>
      <c r="I59" s="314"/>
      <c r="J59" s="314"/>
      <c r="K59" s="315">
        <v>9.64</v>
      </c>
      <c r="L59" s="316">
        <v>238.2</v>
      </c>
      <c r="M59" s="316"/>
      <c r="N59" s="315">
        <v>13.46</v>
      </c>
      <c r="O59" s="316">
        <v>105989.177</v>
      </c>
      <c r="P59" s="316"/>
      <c r="Q59" s="308">
        <v>9.56</v>
      </c>
      <c r="R59" s="316">
        <v>2514.3449999999998</v>
      </c>
      <c r="S59" s="316"/>
      <c r="T59" s="317">
        <v>13.55</v>
      </c>
      <c r="U59" s="316">
        <v>19925.838</v>
      </c>
      <c r="V59" s="316"/>
      <c r="W59" s="315">
        <v>9.6300000000000008</v>
      </c>
      <c r="X59" s="316">
        <v>3196.5349999999999</v>
      </c>
      <c r="Y59" s="316"/>
      <c r="Z59" s="309">
        <f t="shared" si="69"/>
        <v>9.6306935032833696</v>
      </c>
      <c r="AA59" s="306">
        <f t="shared" si="70"/>
        <v>3434.7349999999997</v>
      </c>
      <c r="AB59" s="306"/>
      <c r="AC59" s="310">
        <f t="shared" si="71"/>
        <v>9.7210898504998031</v>
      </c>
      <c r="AD59" s="306">
        <f t="shared" si="72"/>
        <v>7647.2139999999999</v>
      </c>
      <c r="AE59" s="306"/>
      <c r="AF59" s="311">
        <f t="shared" si="73"/>
        <v>13.550000000000002</v>
      </c>
      <c r="AG59" s="306">
        <f t="shared" si="74"/>
        <v>19925.838</v>
      </c>
      <c r="AH59" s="306"/>
      <c r="AI59" s="311">
        <f t="shared" si="75"/>
        <v>13.46</v>
      </c>
      <c r="AJ59" s="306">
        <f t="shared" si="76"/>
        <v>105989.177</v>
      </c>
      <c r="AK59" s="306"/>
      <c r="AL59" s="312">
        <f t="shared" si="9"/>
        <v>23360.573</v>
      </c>
      <c r="AM59" s="312">
        <f t="shared" si="10"/>
        <v>0</v>
      </c>
      <c r="AN59" s="313">
        <f t="shared" si="11"/>
        <v>113636.391</v>
      </c>
      <c r="AO59" s="312">
        <f t="shared" si="12"/>
        <v>0</v>
      </c>
    </row>
    <row r="60" spans="1:41" x14ac:dyDescent="0.2">
      <c r="A60" s="101" t="s">
        <v>149</v>
      </c>
      <c r="B60" s="314"/>
      <c r="C60" s="307"/>
      <c r="D60" s="307"/>
      <c r="E60" s="315">
        <v>9.66</v>
      </c>
      <c r="F60" s="316">
        <v>4521.0770000000002</v>
      </c>
      <c r="G60" s="316"/>
      <c r="H60" s="314"/>
      <c r="I60" s="314"/>
      <c r="J60" s="314"/>
      <c r="K60" s="315">
        <v>9.5</v>
      </c>
      <c r="L60" s="316">
        <v>206</v>
      </c>
      <c r="M60" s="316"/>
      <c r="N60" s="315">
        <v>13.42</v>
      </c>
      <c r="O60" s="316">
        <v>85744.096999999994</v>
      </c>
      <c r="P60" s="316"/>
      <c r="Q60" s="308">
        <v>9.51</v>
      </c>
      <c r="R60" s="316">
        <v>2776.9279999999999</v>
      </c>
      <c r="S60" s="316"/>
      <c r="T60" s="317">
        <v>13.1</v>
      </c>
      <c r="U60" s="316">
        <v>15780.887000000001</v>
      </c>
      <c r="V60" s="316"/>
      <c r="W60" s="315">
        <v>9.5</v>
      </c>
      <c r="X60" s="316">
        <v>3884.1880000000001</v>
      </c>
      <c r="Y60" s="316"/>
      <c r="Z60" s="309">
        <f t="shared" si="69"/>
        <v>9.5</v>
      </c>
      <c r="AA60" s="306">
        <f t="shared" si="70"/>
        <v>4090.1880000000001</v>
      </c>
      <c r="AB60" s="306"/>
      <c r="AC60" s="310">
        <f t="shared" si="71"/>
        <v>9.602924237514225</v>
      </c>
      <c r="AD60" s="306">
        <f t="shared" si="72"/>
        <v>7298.0050000000001</v>
      </c>
      <c r="AE60" s="306"/>
      <c r="AF60" s="311">
        <f t="shared" si="73"/>
        <v>13.1</v>
      </c>
      <c r="AG60" s="306">
        <f t="shared" si="74"/>
        <v>15780.887000000001</v>
      </c>
      <c r="AH60" s="306"/>
      <c r="AI60" s="311">
        <f t="shared" si="75"/>
        <v>13.420000000000002</v>
      </c>
      <c r="AJ60" s="306">
        <f t="shared" si="76"/>
        <v>85744.096999999994</v>
      </c>
      <c r="AK60" s="306"/>
      <c r="AL60" s="312">
        <f t="shared" si="9"/>
        <v>19871.075000000001</v>
      </c>
      <c r="AM60" s="312">
        <f t="shared" si="10"/>
        <v>0</v>
      </c>
      <c r="AN60" s="313">
        <f t="shared" si="11"/>
        <v>93042.101999999999</v>
      </c>
      <c r="AO60" s="312">
        <f t="shared" si="12"/>
        <v>0</v>
      </c>
    </row>
    <row r="61" spans="1:41" x14ac:dyDescent="0.2">
      <c r="A61" s="101" t="s">
        <v>150</v>
      </c>
      <c r="B61" s="314"/>
      <c r="C61" s="307"/>
      <c r="D61" s="307"/>
      <c r="E61" s="315">
        <v>9.5299999999999994</v>
      </c>
      <c r="F61" s="316">
        <v>3533.6329999999998</v>
      </c>
      <c r="G61" s="316"/>
      <c r="H61" s="314"/>
      <c r="I61" s="314"/>
      <c r="J61" s="314"/>
      <c r="K61" s="315">
        <v>9.56</v>
      </c>
      <c r="L61" s="316">
        <v>337.2</v>
      </c>
      <c r="M61" s="316"/>
      <c r="N61" s="315">
        <v>13.41</v>
      </c>
      <c r="O61" s="316">
        <v>91670.487999999998</v>
      </c>
      <c r="P61" s="316"/>
      <c r="Q61" s="308">
        <v>9.5500000000000007</v>
      </c>
      <c r="R61" s="316">
        <v>2709.8040000000001</v>
      </c>
      <c r="S61" s="316"/>
      <c r="T61" s="317">
        <v>13.01</v>
      </c>
      <c r="U61" s="316">
        <v>17254.984</v>
      </c>
      <c r="V61" s="316"/>
      <c r="W61" s="315">
        <v>9.51</v>
      </c>
      <c r="X61" s="316">
        <v>3405.3530000000001</v>
      </c>
      <c r="Y61" s="316"/>
      <c r="Z61" s="309">
        <f t="shared" si="69"/>
        <v>9.5145049462225391</v>
      </c>
      <c r="AA61" s="306">
        <f t="shared" si="70"/>
        <v>3742.5529999999999</v>
      </c>
      <c r="AB61" s="306"/>
      <c r="AC61" s="310">
        <f t="shared" si="71"/>
        <v>9.538680488006845</v>
      </c>
      <c r="AD61" s="306">
        <f t="shared" si="72"/>
        <v>6243.4369999999999</v>
      </c>
      <c r="AE61" s="306"/>
      <c r="AF61" s="311">
        <f t="shared" si="73"/>
        <v>13.01</v>
      </c>
      <c r="AG61" s="306">
        <f t="shared" si="74"/>
        <v>17254.984</v>
      </c>
      <c r="AH61" s="306"/>
      <c r="AI61" s="311">
        <f t="shared" si="75"/>
        <v>13.410000000000002</v>
      </c>
      <c r="AJ61" s="306">
        <f t="shared" si="76"/>
        <v>91670.487999999998</v>
      </c>
      <c r="AK61" s="306"/>
      <c r="AL61" s="312">
        <f t="shared" si="9"/>
        <v>20997.537</v>
      </c>
      <c r="AM61" s="312">
        <f t="shared" si="10"/>
        <v>0</v>
      </c>
      <c r="AN61" s="313">
        <f t="shared" si="11"/>
        <v>97913.925000000003</v>
      </c>
      <c r="AO61" s="312">
        <f t="shared" si="12"/>
        <v>0</v>
      </c>
    </row>
    <row r="62" spans="1:41" x14ac:dyDescent="0.2">
      <c r="A62" s="101" t="s">
        <v>151</v>
      </c>
      <c r="B62" s="314"/>
      <c r="C62" s="307"/>
      <c r="D62" s="307"/>
      <c r="E62" s="315">
        <v>9.49</v>
      </c>
      <c r="F62" s="316">
        <v>5289.7120000000004</v>
      </c>
      <c r="G62" s="316"/>
      <c r="H62" s="314"/>
      <c r="I62" s="314"/>
      <c r="J62" s="314"/>
      <c r="K62" s="315">
        <v>9.49</v>
      </c>
      <c r="L62" s="316">
        <v>187.7</v>
      </c>
      <c r="M62" s="316"/>
      <c r="N62" s="315">
        <v>13.43</v>
      </c>
      <c r="O62" s="316">
        <v>121692.967</v>
      </c>
      <c r="P62" s="316"/>
      <c r="Q62" s="308">
        <v>9.4700000000000006</v>
      </c>
      <c r="R62" s="316">
        <v>3132.8249999999998</v>
      </c>
      <c r="S62" s="316"/>
      <c r="T62" s="317">
        <v>13.01</v>
      </c>
      <c r="U62" s="316">
        <v>21169.278999999999</v>
      </c>
      <c r="V62" s="316"/>
      <c r="W62" s="315">
        <v>9.51</v>
      </c>
      <c r="X62" s="316">
        <v>2859.933</v>
      </c>
      <c r="Y62" s="316"/>
      <c r="Z62" s="309">
        <f t="shared" si="69"/>
        <v>9.5087682243892235</v>
      </c>
      <c r="AA62" s="306">
        <f t="shared" si="70"/>
        <v>3047.6329999999998</v>
      </c>
      <c r="AB62" s="306"/>
      <c r="AC62" s="310">
        <f t="shared" si="71"/>
        <v>9.4825608519143341</v>
      </c>
      <c r="AD62" s="306">
        <f t="shared" si="72"/>
        <v>8422.5370000000003</v>
      </c>
      <c r="AE62" s="306"/>
      <c r="AF62" s="311">
        <f t="shared" si="73"/>
        <v>13.01</v>
      </c>
      <c r="AG62" s="306">
        <f t="shared" si="74"/>
        <v>21169.278999999999</v>
      </c>
      <c r="AH62" s="306"/>
      <c r="AI62" s="311">
        <f t="shared" si="75"/>
        <v>13.43</v>
      </c>
      <c r="AJ62" s="306">
        <f t="shared" si="76"/>
        <v>121692.967</v>
      </c>
      <c r="AK62" s="306"/>
      <c r="AL62" s="312">
        <f t="shared" si="9"/>
        <v>24216.911999999997</v>
      </c>
      <c r="AM62" s="312">
        <f t="shared" si="10"/>
        <v>0</v>
      </c>
      <c r="AN62" s="313">
        <f t="shared" si="11"/>
        <v>130115.504</v>
      </c>
      <c r="AO62" s="312">
        <f t="shared" si="12"/>
        <v>0</v>
      </c>
    </row>
    <row r="63" spans="1:41" x14ac:dyDescent="0.2">
      <c r="A63" s="101" t="s">
        <v>152</v>
      </c>
      <c r="B63" s="314"/>
      <c r="C63" s="307"/>
      <c r="D63" s="307"/>
      <c r="E63" s="315">
        <v>9.42</v>
      </c>
      <c r="F63" s="316">
        <v>4121.6880000000001</v>
      </c>
      <c r="G63" s="316"/>
      <c r="H63" s="314"/>
      <c r="I63" s="314"/>
      <c r="J63" s="314"/>
      <c r="K63" s="315">
        <v>9.49</v>
      </c>
      <c r="L63" s="316">
        <v>199.8</v>
      </c>
      <c r="M63" s="316"/>
      <c r="N63" s="315">
        <v>13.32</v>
      </c>
      <c r="O63" s="316">
        <v>107652.704</v>
      </c>
      <c r="P63" s="316"/>
      <c r="Q63" s="308">
        <v>9.4700000000000006</v>
      </c>
      <c r="R63" s="316">
        <v>3702.7080000000001</v>
      </c>
      <c r="S63" s="316"/>
      <c r="T63" s="317">
        <v>12.63</v>
      </c>
      <c r="U63" s="316">
        <v>19163.056</v>
      </c>
      <c r="V63" s="316"/>
      <c r="W63" s="315">
        <v>9.14</v>
      </c>
      <c r="X63" s="316">
        <v>2002.1769999999999</v>
      </c>
      <c r="Y63" s="316"/>
      <c r="Z63" s="309">
        <f t="shared" si="69"/>
        <v>9.1717578249000784</v>
      </c>
      <c r="AA63" s="306">
        <f t="shared" si="70"/>
        <v>2201.9769999999999</v>
      </c>
      <c r="AB63" s="306"/>
      <c r="AC63" s="310">
        <f t="shared" si="71"/>
        <v>9.443661302418743</v>
      </c>
      <c r="AD63" s="306">
        <f t="shared" si="72"/>
        <v>7824.3960000000006</v>
      </c>
      <c r="AE63" s="306"/>
      <c r="AF63" s="311">
        <f t="shared" si="73"/>
        <v>12.63</v>
      </c>
      <c r="AG63" s="306">
        <f t="shared" si="74"/>
        <v>19163.056</v>
      </c>
      <c r="AH63" s="306"/>
      <c r="AI63" s="311">
        <f t="shared" si="75"/>
        <v>13.32</v>
      </c>
      <c r="AJ63" s="306">
        <f t="shared" si="76"/>
        <v>107652.704</v>
      </c>
      <c r="AK63" s="306"/>
      <c r="AL63" s="312">
        <f t="shared" si="9"/>
        <v>21365.032999999999</v>
      </c>
      <c r="AM63" s="312">
        <f t="shared" si="10"/>
        <v>0</v>
      </c>
      <c r="AN63" s="313">
        <f t="shared" si="11"/>
        <v>115477.1</v>
      </c>
      <c r="AO63" s="312">
        <f t="shared" si="12"/>
        <v>0</v>
      </c>
    </row>
    <row r="64" spans="1:41" x14ac:dyDescent="0.2">
      <c r="A64" s="101" t="s">
        <v>153</v>
      </c>
      <c r="B64" s="314"/>
      <c r="C64" s="307"/>
      <c r="D64" s="307"/>
      <c r="E64" s="315">
        <v>9.25</v>
      </c>
      <c r="F64" s="316">
        <v>4202.7470000000003</v>
      </c>
      <c r="G64" s="316"/>
      <c r="H64" s="314"/>
      <c r="I64" s="314"/>
      <c r="J64" s="314"/>
      <c r="K64" s="315">
        <v>9.4499999999999993</v>
      </c>
      <c r="L64" s="316">
        <v>153.37799999999999</v>
      </c>
      <c r="M64" s="316"/>
      <c r="N64" s="315">
        <v>13</v>
      </c>
      <c r="O64" s="316">
        <v>108166.16</v>
      </c>
      <c r="P64" s="316"/>
      <c r="Q64" s="308">
        <v>9.19</v>
      </c>
      <c r="R64" s="316">
        <v>2093.8820000000001</v>
      </c>
      <c r="S64" s="316"/>
      <c r="T64" s="317">
        <v>12.74</v>
      </c>
      <c r="U64" s="316">
        <v>18718.197</v>
      </c>
      <c r="V64" s="316"/>
      <c r="W64" s="315">
        <v>9.44</v>
      </c>
      <c r="X64" s="316">
        <v>2231.8539999999998</v>
      </c>
      <c r="Y64" s="316"/>
      <c r="Z64" s="309">
        <f t="shared" ref="Z64:Z69" si="77">IF(AA64=0,"N.A.",((K64*L64)+(W64*X64))/AA64)</f>
        <v>9.4406430317889392</v>
      </c>
      <c r="AA64" s="306">
        <f t="shared" ref="AA64:AA69" si="78">+L64+X64</f>
        <v>2385.232</v>
      </c>
      <c r="AB64" s="306"/>
      <c r="AC64" s="310">
        <f t="shared" ref="AC64:AC69" si="79">IF(AD64=0,"N.A.",((E64*F64)+(Q64*R64))/AD64)</f>
        <v>9.2300475905440837</v>
      </c>
      <c r="AD64" s="306">
        <f t="shared" ref="AD64:AD69" si="80">+F64+R64</f>
        <v>6296.6290000000008</v>
      </c>
      <c r="AE64" s="306"/>
      <c r="AF64" s="311">
        <f t="shared" ref="AF64:AF69" si="81">IF(AG64=0,"N.A.",((H64*I64)+(T64*U64))/AG64)</f>
        <v>12.74</v>
      </c>
      <c r="AG64" s="306">
        <f t="shared" ref="AG64:AG69" si="82">+I64+U64</f>
        <v>18718.197</v>
      </c>
      <c r="AH64" s="306"/>
      <c r="AI64" s="311">
        <f t="shared" ref="AI64:AI69" si="83">IF(AJ64=0,"N.A.",((B64*C64)+(N64*O64))/AJ64)</f>
        <v>13</v>
      </c>
      <c r="AJ64" s="306">
        <f t="shared" ref="AJ64:AJ69" si="84">+C64+O64</f>
        <v>108166.16</v>
      </c>
      <c r="AK64" s="306"/>
      <c r="AL64" s="312">
        <f t="shared" si="9"/>
        <v>21103.429</v>
      </c>
      <c r="AM64" s="312">
        <f t="shared" si="10"/>
        <v>0</v>
      </c>
      <c r="AN64" s="313">
        <f t="shared" si="11"/>
        <v>114462.789</v>
      </c>
      <c r="AO64" s="312">
        <f t="shared" si="12"/>
        <v>0</v>
      </c>
    </row>
    <row r="65" spans="1:41" x14ac:dyDescent="0.2">
      <c r="A65" s="101" t="s">
        <v>158</v>
      </c>
      <c r="B65" s="314"/>
      <c r="C65" s="307"/>
      <c r="D65" s="307"/>
      <c r="E65" s="315">
        <v>9.1199999999999992</v>
      </c>
      <c r="F65" s="316">
        <v>6160.1139999999996</v>
      </c>
      <c r="G65" s="316"/>
      <c r="H65" s="314"/>
      <c r="I65" s="314"/>
      <c r="J65" s="314"/>
      <c r="K65" s="315">
        <v>9.5</v>
      </c>
      <c r="L65" s="316">
        <v>130.4</v>
      </c>
      <c r="M65" s="316"/>
      <c r="N65" s="315">
        <v>12.89</v>
      </c>
      <c r="O65" s="316">
        <v>119451.325</v>
      </c>
      <c r="P65" s="316"/>
      <c r="Q65" s="308">
        <v>9.14</v>
      </c>
      <c r="R65" s="316">
        <v>2728.4270000000001</v>
      </c>
      <c r="S65" s="316"/>
      <c r="T65" s="317">
        <v>12.73</v>
      </c>
      <c r="U65" s="316">
        <v>19681.748</v>
      </c>
      <c r="V65" s="316"/>
      <c r="W65" s="315">
        <v>9.48</v>
      </c>
      <c r="X65" s="316">
        <v>2806.0059999999999</v>
      </c>
      <c r="Y65" s="316"/>
      <c r="Z65" s="309">
        <f t="shared" si="77"/>
        <v>9.4808881605609034</v>
      </c>
      <c r="AA65" s="306">
        <f t="shared" si="78"/>
        <v>2936.4059999999999</v>
      </c>
      <c r="AB65" s="306"/>
      <c r="AC65" s="310">
        <f t="shared" si="79"/>
        <v>9.1261392010229798</v>
      </c>
      <c r="AD65" s="306">
        <f t="shared" si="80"/>
        <v>8888.5409999999993</v>
      </c>
      <c r="AE65" s="306"/>
      <c r="AF65" s="311">
        <f t="shared" si="81"/>
        <v>12.73</v>
      </c>
      <c r="AG65" s="306">
        <f t="shared" si="82"/>
        <v>19681.748</v>
      </c>
      <c r="AH65" s="306"/>
      <c r="AI65" s="311">
        <f t="shared" si="83"/>
        <v>12.89</v>
      </c>
      <c r="AJ65" s="306">
        <f t="shared" si="84"/>
        <v>119451.325</v>
      </c>
      <c r="AK65" s="306"/>
      <c r="AL65" s="312">
        <f t="shared" si="9"/>
        <v>22618.153999999999</v>
      </c>
      <c r="AM65" s="312">
        <f t="shared" si="10"/>
        <v>0</v>
      </c>
      <c r="AN65" s="313">
        <f t="shared" si="11"/>
        <v>128339.86599999999</v>
      </c>
      <c r="AO65" s="312">
        <f t="shared" si="12"/>
        <v>0</v>
      </c>
    </row>
    <row r="66" spans="1:41" x14ac:dyDescent="0.2">
      <c r="A66" s="101" t="s">
        <v>161</v>
      </c>
      <c r="B66" s="314"/>
      <c r="C66" s="307"/>
      <c r="D66" s="307"/>
      <c r="E66" s="315">
        <v>9.24</v>
      </c>
      <c r="F66" s="316">
        <v>3760.2539999999999</v>
      </c>
      <c r="G66" s="316"/>
      <c r="H66" s="314"/>
      <c r="I66" s="314"/>
      <c r="J66" s="314"/>
      <c r="K66" s="315">
        <v>9.5</v>
      </c>
      <c r="L66" s="316">
        <v>9.3000000000000007</v>
      </c>
      <c r="M66" s="316"/>
      <c r="N66" s="315">
        <v>12.88</v>
      </c>
      <c r="O66" s="316">
        <v>102339.393</v>
      </c>
      <c r="P66" s="316"/>
      <c r="Q66" s="308">
        <v>9.08</v>
      </c>
      <c r="R66" s="316">
        <v>3940.5219999999999</v>
      </c>
      <c r="S66" s="316"/>
      <c r="T66" s="317">
        <v>12.73</v>
      </c>
      <c r="U66" s="316">
        <v>24106.25</v>
      </c>
      <c r="V66" s="316"/>
      <c r="W66" s="315">
        <v>9.4600000000000009</v>
      </c>
      <c r="X66" s="316">
        <v>4450.0919999999996</v>
      </c>
      <c r="Y66" s="316"/>
      <c r="Z66" s="309">
        <f t="shared" si="77"/>
        <v>9.4600834194437269</v>
      </c>
      <c r="AA66" s="306">
        <f t="shared" si="78"/>
        <v>4459.3919999999998</v>
      </c>
      <c r="AB66" s="306"/>
      <c r="AC66" s="310">
        <f t="shared" si="79"/>
        <v>9.1581272744461071</v>
      </c>
      <c r="AD66" s="306">
        <f t="shared" si="80"/>
        <v>7700.7759999999998</v>
      </c>
      <c r="AE66" s="306"/>
      <c r="AF66" s="311">
        <f t="shared" si="81"/>
        <v>12.73</v>
      </c>
      <c r="AG66" s="306">
        <f t="shared" si="82"/>
        <v>24106.25</v>
      </c>
      <c r="AH66" s="306"/>
      <c r="AI66" s="311">
        <f t="shared" si="83"/>
        <v>12.879999999999999</v>
      </c>
      <c r="AJ66" s="306">
        <f t="shared" si="84"/>
        <v>102339.393</v>
      </c>
      <c r="AK66" s="306"/>
      <c r="AL66" s="312">
        <f t="shared" si="9"/>
        <v>28565.642</v>
      </c>
      <c r="AM66" s="312">
        <f t="shared" si="10"/>
        <v>0</v>
      </c>
      <c r="AN66" s="313">
        <f t="shared" si="11"/>
        <v>110040.16899999999</v>
      </c>
      <c r="AO66" s="312">
        <f t="shared" si="12"/>
        <v>0</v>
      </c>
    </row>
    <row r="67" spans="1:41" x14ac:dyDescent="0.2">
      <c r="A67" s="101" t="s">
        <v>163</v>
      </c>
      <c r="B67" s="314"/>
      <c r="C67" s="307"/>
      <c r="D67" s="307"/>
      <c r="E67" s="315">
        <v>9.08</v>
      </c>
      <c r="F67" s="316">
        <v>4627.2430000000004</v>
      </c>
      <c r="G67" s="316"/>
      <c r="H67" s="314"/>
      <c r="I67" s="314"/>
      <c r="J67" s="314"/>
      <c r="K67" s="315">
        <v>9.3699999999999992</v>
      </c>
      <c r="L67" s="316">
        <v>54.6</v>
      </c>
      <c r="M67" s="316"/>
      <c r="N67" s="315">
        <v>12.85</v>
      </c>
      <c r="O67" s="316">
        <v>105857.32</v>
      </c>
      <c r="P67" s="316"/>
      <c r="Q67" s="308">
        <v>9.08</v>
      </c>
      <c r="R67" s="316">
        <v>3688.2719999999999</v>
      </c>
      <c r="S67" s="316"/>
      <c r="T67" s="317">
        <v>12.73</v>
      </c>
      <c r="U67" s="316">
        <v>24581.632000000001</v>
      </c>
      <c r="V67" s="316"/>
      <c r="W67" s="315">
        <v>9.44</v>
      </c>
      <c r="X67" s="316">
        <v>3641.6579999999999</v>
      </c>
      <c r="Y67" s="316"/>
      <c r="Z67" s="309">
        <f t="shared" si="77"/>
        <v>9.4389659812707869</v>
      </c>
      <c r="AA67" s="306">
        <f t="shared" si="78"/>
        <v>3696.2579999999998</v>
      </c>
      <c r="AB67" s="306"/>
      <c r="AC67" s="310">
        <f t="shared" si="79"/>
        <v>9.08</v>
      </c>
      <c r="AD67" s="306">
        <f t="shared" si="80"/>
        <v>8315.5149999999994</v>
      </c>
      <c r="AE67" s="306"/>
      <c r="AF67" s="311">
        <f t="shared" si="81"/>
        <v>12.730000000000002</v>
      </c>
      <c r="AG67" s="306">
        <f t="shared" si="82"/>
        <v>24581.632000000001</v>
      </c>
      <c r="AH67" s="306"/>
      <c r="AI67" s="311">
        <f t="shared" si="83"/>
        <v>12.850000000000001</v>
      </c>
      <c r="AJ67" s="306">
        <f t="shared" si="84"/>
        <v>105857.32</v>
      </c>
      <c r="AK67" s="306"/>
      <c r="AL67" s="312">
        <f t="shared" si="9"/>
        <v>28277.89</v>
      </c>
      <c r="AM67" s="312">
        <f t="shared" si="10"/>
        <v>0</v>
      </c>
      <c r="AN67" s="313">
        <f t="shared" si="11"/>
        <v>114172.83500000001</v>
      </c>
      <c r="AO67" s="312">
        <f t="shared" si="12"/>
        <v>0</v>
      </c>
    </row>
    <row r="68" spans="1:41" x14ac:dyDescent="0.2">
      <c r="A68" s="101" t="s">
        <v>165</v>
      </c>
      <c r="B68" s="314"/>
      <c r="C68" s="307"/>
      <c r="D68" s="307"/>
      <c r="E68" s="315">
        <v>9.0399999999999991</v>
      </c>
      <c r="F68" s="316">
        <v>6521.46</v>
      </c>
      <c r="G68" s="316"/>
      <c r="H68" s="314"/>
      <c r="I68" s="314"/>
      <c r="J68" s="314"/>
      <c r="K68" s="315">
        <v>9.4600000000000009</v>
      </c>
      <c r="L68" s="316">
        <v>216.2</v>
      </c>
      <c r="M68" s="316"/>
      <c r="N68" s="315">
        <v>12.7</v>
      </c>
      <c r="O68" s="316">
        <v>140323.606</v>
      </c>
      <c r="P68" s="316"/>
      <c r="Q68" s="308">
        <v>9.1</v>
      </c>
      <c r="R68" s="316">
        <v>7035.6310000000003</v>
      </c>
      <c r="S68" s="316"/>
      <c r="T68" s="317">
        <v>12.72</v>
      </c>
      <c r="U68" s="316">
        <v>25493.06</v>
      </c>
      <c r="V68" s="316"/>
      <c r="W68" s="315">
        <v>9.49</v>
      </c>
      <c r="X68" s="316">
        <v>3515.1370000000002</v>
      </c>
      <c r="Y68" s="316"/>
      <c r="Z68" s="309">
        <f t="shared" si="77"/>
        <v>9.4882617490727856</v>
      </c>
      <c r="AA68" s="306">
        <f t="shared" si="78"/>
        <v>3731.337</v>
      </c>
      <c r="AB68" s="306"/>
      <c r="AC68" s="310">
        <f t="shared" si="79"/>
        <v>9.0711377905481339</v>
      </c>
      <c r="AD68" s="306">
        <f t="shared" si="80"/>
        <v>13557.091</v>
      </c>
      <c r="AE68" s="306"/>
      <c r="AF68" s="311">
        <f t="shared" si="81"/>
        <v>12.719999999999999</v>
      </c>
      <c r="AG68" s="306">
        <f t="shared" si="82"/>
        <v>25493.06</v>
      </c>
      <c r="AH68" s="306"/>
      <c r="AI68" s="311">
        <f t="shared" si="83"/>
        <v>12.7</v>
      </c>
      <c r="AJ68" s="306">
        <f t="shared" si="84"/>
        <v>140323.606</v>
      </c>
      <c r="AK68" s="306"/>
      <c r="AL68" s="312">
        <f t="shared" si="9"/>
        <v>29224.397000000001</v>
      </c>
      <c r="AM68" s="312">
        <f t="shared" si="10"/>
        <v>0</v>
      </c>
      <c r="AN68" s="313">
        <f t="shared" si="11"/>
        <v>153880.69699999999</v>
      </c>
      <c r="AO68" s="312">
        <f t="shared" si="12"/>
        <v>0</v>
      </c>
    </row>
    <row r="69" spans="1:41" x14ac:dyDescent="0.2">
      <c r="A69" s="101" t="s">
        <v>167</v>
      </c>
      <c r="B69" s="314"/>
      <c r="C69" s="307"/>
      <c r="D69" s="307"/>
      <c r="E69" s="315">
        <v>9.01</v>
      </c>
      <c r="F69" s="316">
        <v>4580.6949999999997</v>
      </c>
      <c r="G69" s="316"/>
      <c r="H69" s="314"/>
      <c r="I69" s="314"/>
      <c r="J69" s="314"/>
      <c r="K69" s="315">
        <v>9.15</v>
      </c>
      <c r="L69" s="316">
        <v>169.53700000000001</v>
      </c>
      <c r="M69" s="316"/>
      <c r="N69" s="315">
        <v>12.58</v>
      </c>
      <c r="O69" s="316">
        <v>98445.468999999997</v>
      </c>
      <c r="P69" s="316"/>
      <c r="Q69" s="308">
        <v>9.06</v>
      </c>
      <c r="R69" s="316">
        <v>4103.1570000000002</v>
      </c>
      <c r="S69" s="316"/>
      <c r="T69" s="317">
        <v>12.7</v>
      </c>
      <c r="U69" s="316">
        <v>22790.643</v>
      </c>
      <c r="V69" s="316"/>
      <c r="W69" s="315">
        <v>9.25</v>
      </c>
      <c r="X69" s="316">
        <v>3443.57</v>
      </c>
      <c r="Y69" s="316"/>
      <c r="Z69" s="309">
        <f t="shared" si="77"/>
        <v>9.2453077226885352</v>
      </c>
      <c r="AA69" s="306">
        <f t="shared" si="78"/>
        <v>3613.107</v>
      </c>
      <c r="AB69" s="306"/>
      <c r="AC69" s="310">
        <f t="shared" si="79"/>
        <v>9.0336252126360517</v>
      </c>
      <c r="AD69" s="306">
        <f t="shared" si="80"/>
        <v>8683.851999999999</v>
      </c>
      <c r="AE69" s="306"/>
      <c r="AF69" s="311">
        <f t="shared" si="81"/>
        <v>12.7</v>
      </c>
      <c r="AG69" s="306">
        <f t="shared" si="82"/>
        <v>22790.643</v>
      </c>
      <c r="AH69" s="306"/>
      <c r="AI69" s="311">
        <f t="shared" si="83"/>
        <v>12.58</v>
      </c>
      <c r="AJ69" s="306">
        <f t="shared" si="84"/>
        <v>98445.468999999997</v>
      </c>
      <c r="AK69" s="306"/>
      <c r="AL69" s="312">
        <f t="shared" si="9"/>
        <v>26403.75</v>
      </c>
      <c r="AM69" s="312">
        <f t="shared" si="10"/>
        <v>0</v>
      </c>
      <c r="AN69" s="313">
        <f t="shared" si="11"/>
        <v>107129.321</v>
      </c>
      <c r="AO69" s="312">
        <f t="shared" si="12"/>
        <v>0</v>
      </c>
    </row>
    <row r="70" spans="1:41" x14ac:dyDescent="0.2">
      <c r="A70" s="101" t="s">
        <v>168</v>
      </c>
      <c r="B70" s="314"/>
      <c r="C70" s="307"/>
      <c r="D70" s="307"/>
      <c r="E70" s="315">
        <v>8.8800000000000008</v>
      </c>
      <c r="F70" s="316">
        <v>4474.6229999999996</v>
      </c>
      <c r="G70" s="316"/>
      <c r="H70" s="314"/>
      <c r="I70" s="314"/>
      <c r="J70" s="314"/>
      <c r="K70" s="315">
        <v>9.11</v>
      </c>
      <c r="L70" s="316">
        <v>167.917</v>
      </c>
      <c r="M70" s="316"/>
      <c r="N70" s="315">
        <v>12.52</v>
      </c>
      <c r="O70" s="316">
        <v>101344.14200000001</v>
      </c>
      <c r="P70" s="316"/>
      <c r="Q70" s="308">
        <v>8.98</v>
      </c>
      <c r="R70" s="316">
        <v>3603.181</v>
      </c>
      <c r="S70" s="316"/>
      <c r="T70" s="317">
        <v>12.67</v>
      </c>
      <c r="U70" s="316">
        <v>23153.531999999999</v>
      </c>
      <c r="V70" s="316"/>
      <c r="W70" s="315">
        <v>9.0299999999999994</v>
      </c>
      <c r="X70" s="316">
        <v>3425.6170000000002</v>
      </c>
      <c r="Y70" s="316"/>
      <c r="Z70" s="309">
        <f t="shared" ref="Z70:Z75" si="85">IF(AA70=0,"N.A.",((K70*L70)+(W70*X70))/AA70)</f>
        <v>9.033738203117041</v>
      </c>
      <c r="AA70" s="306">
        <f t="shared" ref="AA70:AA75" si="86">+L70+X70</f>
        <v>3593.5340000000001</v>
      </c>
      <c r="AB70" s="306"/>
      <c r="AC70" s="310">
        <f t="shared" ref="AC70:AC75" si="87">IF(AD70=0,"N.A.",((E70*F70)+(Q70*R70))/AD70)</f>
        <v>8.9246059473589607</v>
      </c>
      <c r="AD70" s="306">
        <f t="shared" ref="AD70:AD75" si="88">+F70+R70</f>
        <v>8077.8040000000001</v>
      </c>
      <c r="AE70" s="306"/>
      <c r="AF70" s="311">
        <f t="shared" ref="AF70:AF75" si="89">IF(AG70=0,"N.A.",((H70*I70)+(T70*U70))/AG70)</f>
        <v>12.67</v>
      </c>
      <c r="AG70" s="306">
        <f t="shared" ref="AG70:AG75" si="90">+I70+U70</f>
        <v>23153.531999999999</v>
      </c>
      <c r="AH70" s="306"/>
      <c r="AI70" s="311">
        <f t="shared" ref="AI70:AI75" si="91">IF(AJ70=0,"N.A.",((B70*C70)+(N70*O70))/AJ70)</f>
        <v>12.52</v>
      </c>
      <c r="AJ70" s="306">
        <f t="shared" ref="AJ70:AJ75" si="92">+C70+O70</f>
        <v>101344.14200000001</v>
      </c>
      <c r="AK70" s="306"/>
      <c r="AL70" s="312">
        <f t="shared" si="9"/>
        <v>26747.065999999999</v>
      </c>
      <c r="AM70" s="312">
        <f t="shared" si="10"/>
        <v>0</v>
      </c>
      <c r="AN70" s="313">
        <f t="shared" si="11"/>
        <v>109421.94600000001</v>
      </c>
      <c r="AO70" s="312">
        <f t="shared" si="12"/>
        <v>0</v>
      </c>
    </row>
    <row r="71" spans="1:41" x14ac:dyDescent="0.2">
      <c r="A71" s="101" t="s">
        <v>169</v>
      </c>
      <c r="B71" s="314"/>
      <c r="C71" s="307"/>
      <c r="D71" s="307"/>
      <c r="E71" s="315">
        <v>8.9499999999999993</v>
      </c>
      <c r="F71" s="316">
        <v>5779.1360000000004</v>
      </c>
      <c r="G71" s="316"/>
      <c r="H71" s="314"/>
      <c r="I71" s="314"/>
      <c r="J71" s="314"/>
      <c r="K71" s="315">
        <v>9.02</v>
      </c>
      <c r="L71" s="316">
        <v>109</v>
      </c>
      <c r="M71" s="316"/>
      <c r="N71" s="315">
        <v>12.51</v>
      </c>
      <c r="O71" s="316">
        <v>138924.592</v>
      </c>
      <c r="P71" s="316"/>
      <c r="Q71" s="308">
        <v>9.07</v>
      </c>
      <c r="R71" s="316">
        <v>4549.7560000000003</v>
      </c>
      <c r="S71" s="316"/>
      <c r="T71" s="317">
        <v>12.68</v>
      </c>
      <c r="U71" s="316">
        <v>29674.174999999999</v>
      </c>
      <c r="V71" s="316"/>
      <c r="W71" s="315">
        <v>9.0500000000000007</v>
      </c>
      <c r="X71" s="316">
        <v>4757.1549999999997</v>
      </c>
      <c r="Y71" s="316"/>
      <c r="Z71" s="309">
        <f t="shared" si="85"/>
        <v>9.0493280115409398</v>
      </c>
      <c r="AA71" s="306">
        <f t="shared" si="86"/>
        <v>4866.1549999999997</v>
      </c>
      <c r="AB71" s="306"/>
      <c r="AC71" s="310">
        <f t="shared" si="87"/>
        <v>9.0028585950942279</v>
      </c>
      <c r="AD71" s="306">
        <f t="shared" si="88"/>
        <v>10328.892</v>
      </c>
      <c r="AE71" s="306"/>
      <c r="AF71" s="311">
        <f t="shared" si="89"/>
        <v>12.68</v>
      </c>
      <c r="AG71" s="306">
        <f t="shared" si="90"/>
        <v>29674.174999999999</v>
      </c>
      <c r="AH71" s="306"/>
      <c r="AI71" s="311">
        <f t="shared" si="91"/>
        <v>12.51</v>
      </c>
      <c r="AJ71" s="306">
        <f t="shared" si="92"/>
        <v>138924.592</v>
      </c>
      <c r="AK71" s="306"/>
      <c r="AL71" s="312">
        <f t="shared" si="9"/>
        <v>34540.33</v>
      </c>
      <c r="AM71" s="312">
        <f t="shared" si="10"/>
        <v>0</v>
      </c>
      <c r="AN71" s="313">
        <f t="shared" si="11"/>
        <v>149253.484</v>
      </c>
      <c r="AO71" s="312">
        <f t="shared" si="12"/>
        <v>0</v>
      </c>
    </row>
    <row r="72" spans="1:41" x14ac:dyDescent="0.2">
      <c r="A72" s="101" t="s">
        <v>170</v>
      </c>
      <c r="B72" s="314"/>
      <c r="C72" s="307"/>
      <c r="D72" s="307"/>
      <c r="E72" s="315">
        <v>8.9700000000000006</v>
      </c>
      <c r="F72" s="316">
        <v>3950.2730000000001</v>
      </c>
      <c r="G72" s="316"/>
      <c r="H72" s="314"/>
      <c r="I72" s="314"/>
      <c r="J72" s="314"/>
      <c r="K72" s="315">
        <v>9</v>
      </c>
      <c r="L72" s="316">
        <v>274.20999999999998</v>
      </c>
      <c r="M72" s="316"/>
      <c r="N72" s="315">
        <v>12.49</v>
      </c>
      <c r="O72" s="316">
        <v>105455.77499999999</v>
      </c>
      <c r="P72" s="316"/>
      <c r="Q72" s="308">
        <v>9.07</v>
      </c>
      <c r="R72" s="316">
        <v>3378.6120000000001</v>
      </c>
      <c r="S72" s="316"/>
      <c r="T72" s="317">
        <v>12.68</v>
      </c>
      <c r="U72" s="316">
        <v>21530.076000000001</v>
      </c>
      <c r="V72" s="316"/>
      <c r="W72" s="315">
        <v>9</v>
      </c>
      <c r="X72" s="316">
        <v>3461.8</v>
      </c>
      <c r="Y72" s="316"/>
      <c r="Z72" s="309">
        <f t="shared" si="85"/>
        <v>9</v>
      </c>
      <c r="AA72" s="306">
        <f t="shared" si="86"/>
        <v>3736.01</v>
      </c>
      <c r="AB72" s="306"/>
      <c r="AC72" s="310">
        <f t="shared" si="87"/>
        <v>9.0160999456261077</v>
      </c>
      <c r="AD72" s="306">
        <f t="shared" si="88"/>
        <v>7328.8850000000002</v>
      </c>
      <c r="AE72" s="306"/>
      <c r="AF72" s="311">
        <f t="shared" si="89"/>
        <v>12.68</v>
      </c>
      <c r="AG72" s="306">
        <f t="shared" si="90"/>
        <v>21530.076000000001</v>
      </c>
      <c r="AH72" s="306"/>
      <c r="AI72" s="311">
        <f t="shared" si="91"/>
        <v>12.489999999999998</v>
      </c>
      <c r="AJ72" s="306">
        <f t="shared" si="92"/>
        <v>105455.77499999999</v>
      </c>
      <c r="AK72" s="306"/>
      <c r="AL72" s="312">
        <f t="shared" ref="AL72:AL135" si="93">+AA72+AG72</f>
        <v>25266.086000000003</v>
      </c>
      <c r="AM72" s="312">
        <f t="shared" ref="AM72:AM135" si="94">+AB72+AH72</f>
        <v>0</v>
      </c>
      <c r="AN72" s="313">
        <f t="shared" ref="AN72:AN135" si="95">+AD72+AJ72</f>
        <v>112784.65999999999</v>
      </c>
      <c r="AO72" s="312">
        <f t="shared" ref="AO72:AO135" si="96">+AE72+AK72</f>
        <v>0</v>
      </c>
    </row>
    <row r="73" spans="1:41" x14ac:dyDescent="0.2">
      <c r="A73" s="101" t="s">
        <v>173</v>
      </c>
      <c r="B73" s="314"/>
      <c r="C73" s="307"/>
      <c r="D73" s="307"/>
      <c r="E73" s="315">
        <v>8.9600000000000009</v>
      </c>
      <c r="F73" s="316">
        <v>4888.2470000000003</v>
      </c>
      <c r="G73" s="316"/>
      <c r="H73" s="314"/>
      <c r="I73" s="314"/>
      <c r="J73" s="314"/>
      <c r="K73" s="315">
        <v>9.01</v>
      </c>
      <c r="L73" s="316">
        <v>208.405</v>
      </c>
      <c r="M73" s="316"/>
      <c r="N73" s="315">
        <v>12.51</v>
      </c>
      <c r="O73" s="316">
        <v>115723.54</v>
      </c>
      <c r="P73" s="316"/>
      <c r="Q73" s="308">
        <v>8.93</v>
      </c>
      <c r="R73" s="316">
        <v>5113.5630000000001</v>
      </c>
      <c r="S73" s="316"/>
      <c r="T73" s="317">
        <v>12.68</v>
      </c>
      <c r="U73" s="316">
        <v>26170.628000000001</v>
      </c>
      <c r="V73" s="316"/>
      <c r="W73" s="315">
        <v>9</v>
      </c>
      <c r="X73" s="316">
        <v>3858.1759999999999</v>
      </c>
      <c r="Y73" s="316"/>
      <c r="Z73" s="309">
        <f t="shared" si="85"/>
        <v>9.0005124821072062</v>
      </c>
      <c r="AA73" s="306">
        <f t="shared" si="86"/>
        <v>4066.5810000000001</v>
      </c>
      <c r="AB73" s="306"/>
      <c r="AC73" s="310">
        <f t="shared" si="87"/>
        <v>8.9446620871622233</v>
      </c>
      <c r="AD73" s="306">
        <f t="shared" si="88"/>
        <v>10001.810000000001</v>
      </c>
      <c r="AE73" s="306"/>
      <c r="AF73" s="311">
        <f t="shared" si="89"/>
        <v>12.68</v>
      </c>
      <c r="AG73" s="306">
        <f t="shared" si="90"/>
        <v>26170.628000000001</v>
      </c>
      <c r="AH73" s="306"/>
      <c r="AI73" s="311">
        <f t="shared" si="91"/>
        <v>12.51</v>
      </c>
      <c r="AJ73" s="306">
        <f t="shared" si="92"/>
        <v>115723.54</v>
      </c>
      <c r="AK73" s="306"/>
      <c r="AL73" s="312">
        <f t="shared" si="93"/>
        <v>30237.209000000003</v>
      </c>
      <c r="AM73" s="312">
        <f t="shared" si="94"/>
        <v>0</v>
      </c>
      <c r="AN73" s="313">
        <f t="shared" si="95"/>
        <v>125725.34999999999</v>
      </c>
      <c r="AO73" s="312">
        <f t="shared" si="96"/>
        <v>0</v>
      </c>
    </row>
    <row r="74" spans="1:41" x14ac:dyDescent="0.2">
      <c r="A74" s="101" t="s">
        <v>174</v>
      </c>
      <c r="B74" s="314"/>
      <c r="C74" s="307"/>
      <c r="D74" s="307"/>
      <c r="E74" s="315">
        <v>8.89</v>
      </c>
      <c r="F74" s="316">
        <v>8796.6929999999993</v>
      </c>
      <c r="G74" s="316"/>
      <c r="H74" s="314"/>
      <c r="I74" s="314"/>
      <c r="J74" s="314"/>
      <c r="K74" s="315">
        <v>9</v>
      </c>
      <c r="L74" s="316">
        <v>224.69200000000001</v>
      </c>
      <c r="M74" s="316"/>
      <c r="N74" s="315">
        <v>12.58</v>
      </c>
      <c r="O74" s="316">
        <v>148703.71599999999</v>
      </c>
      <c r="P74" s="316"/>
      <c r="Q74" s="308">
        <v>8.94</v>
      </c>
      <c r="R74" s="316">
        <v>5788.4269999999997</v>
      </c>
      <c r="S74" s="316"/>
      <c r="T74" s="317">
        <v>12.68</v>
      </c>
      <c r="U74" s="316">
        <v>30825.024000000001</v>
      </c>
      <c r="V74" s="316"/>
      <c r="W74" s="315">
        <v>9</v>
      </c>
      <c r="X74" s="316">
        <v>6070.6059999999998</v>
      </c>
      <c r="Y74" s="316"/>
      <c r="Z74" s="309">
        <f t="shared" si="85"/>
        <v>9</v>
      </c>
      <c r="AA74" s="306">
        <f t="shared" si="86"/>
        <v>6295.2979999999998</v>
      </c>
      <c r="AB74" s="306"/>
      <c r="AC74" s="310">
        <f t="shared" si="87"/>
        <v>8.909843604303564</v>
      </c>
      <c r="AD74" s="306">
        <f t="shared" si="88"/>
        <v>14585.119999999999</v>
      </c>
      <c r="AE74" s="306"/>
      <c r="AF74" s="311">
        <f t="shared" si="89"/>
        <v>12.68</v>
      </c>
      <c r="AG74" s="306">
        <f t="shared" si="90"/>
        <v>30825.024000000001</v>
      </c>
      <c r="AH74" s="306"/>
      <c r="AI74" s="311">
        <f t="shared" si="91"/>
        <v>12.58</v>
      </c>
      <c r="AJ74" s="306">
        <f t="shared" si="92"/>
        <v>148703.71599999999</v>
      </c>
      <c r="AK74" s="306"/>
      <c r="AL74" s="312">
        <f t="shared" si="93"/>
        <v>37120.322</v>
      </c>
      <c r="AM74" s="312">
        <f t="shared" si="94"/>
        <v>0</v>
      </c>
      <c r="AN74" s="313">
        <f t="shared" si="95"/>
        <v>163288.83599999998</v>
      </c>
      <c r="AO74" s="312">
        <f t="shared" si="96"/>
        <v>0</v>
      </c>
    </row>
    <row r="75" spans="1:41" x14ac:dyDescent="0.2">
      <c r="A75" s="101" t="s">
        <v>177</v>
      </c>
      <c r="B75" s="314"/>
      <c r="C75" s="307"/>
      <c r="D75" s="307"/>
      <c r="E75" s="315">
        <v>8.7799999999999994</v>
      </c>
      <c r="F75" s="316">
        <v>5088.7860000000001</v>
      </c>
      <c r="G75" s="316"/>
      <c r="H75" s="314"/>
      <c r="I75" s="314"/>
      <c r="J75" s="314"/>
      <c r="K75" s="315">
        <v>8.8699999999999992</v>
      </c>
      <c r="L75" s="316">
        <v>891.63800000000003</v>
      </c>
      <c r="M75" s="316"/>
      <c r="N75" s="315">
        <v>12.62</v>
      </c>
      <c r="O75" s="316">
        <v>116702.68799999999</v>
      </c>
      <c r="P75" s="316"/>
      <c r="Q75" s="308">
        <v>8.9499999999999993</v>
      </c>
      <c r="R75" s="316">
        <v>3388.36</v>
      </c>
      <c r="S75" s="316"/>
      <c r="T75" s="317">
        <v>12.68</v>
      </c>
      <c r="U75" s="316">
        <v>25880.77</v>
      </c>
      <c r="V75" s="316"/>
      <c r="W75" s="315">
        <v>9.02</v>
      </c>
      <c r="X75" s="316">
        <v>4016.2</v>
      </c>
      <c r="Y75" s="316"/>
      <c r="Z75" s="309">
        <f t="shared" si="85"/>
        <v>8.9927485503800249</v>
      </c>
      <c r="AA75" s="306">
        <f t="shared" si="86"/>
        <v>4907.8379999999997</v>
      </c>
      <c r="AB75" s="306"/>
      <c r="AC75" s="310">
        <f t="shared" si="87"/>
        <v>8.8479498972885438</v>
      </c>
      <c r="AD75" s="306">
        <f t="shared" si="88"/>
        <v>8477.1460000000006</v>
      </c>
      <c r="AE75" s="306"/>
      <c r="AF75" s="311">
        <f t="shared" si="89"/>
        <v>12.679999999999998</v>
      </c>
      <c r="AG75" s="306">
        <f t="shared" si="90"/>
        <v>25880.77</v>
      </c>
      <c r="AH75" s="306"/>
      <c r="AI75" s="311">
        <f t="shared" si="91"/>
        <v>12.62</v>
      </c>
      <c r="AJ75" s="306">
        <f t="shared" si="92"/>
        <v>116702.68799999999</v>
      </c>
      <c r="AK75" s="306"/>
      <c r="AL75" s="312">
        <f t="shared" si="93"/>
        <v>30788.608</v>
      </c>
      <c r="AM75" s="312">
        <f t="shared" si="94"/>
        <v>0</v>
      </c>
      <c r="AN75" s="313">
        <f t="shared" si="95"/>
        <v>125179.834</v>
      </c>
      <c r="AO75" s="312">
        <f t="shared" si="96"/>
        <v>0</v>
      </c>
    </row>
    <row r="76" spans="1:41" x14ac:dyDescent="0.2">
      <c r="A76" s="101" t="s">
        <v>178</v>
      </c>
      <c r="B76" s="314"/>
      <c r="C76" s="307"/>
      <c r="D76" s="307"/>
      <c r="E76" s="315">
        <v>8.8699999999999992</v>
      </c>
      <c r="F76" s="316">
        <v>8730.1630000000005</v>
      </c>
      <c r="G76" s="316"/>
      <c r="H76" s="314"/>
      <c r="I76" s="314"/>
      <c r="J76" s="314"/>
      <c r="K76" s="315">
        <v>9</v>
      </c>
      <c r="L76" s="316">
        <v>536.20600000000002</v>
      </c>
      <c r="M76" s="316"/>
      <c r="N76" s="315">
        <v>12.59</v>
      </c>
      <c r="O76" s="316">
        <v>145226.152</v>
      </c>
      <c r="P76" s="316"/>
      <c r="Q76" s="308">
        <v>9</v>
      </c>
      <c r="R76" s="316">
        <v>4754.6189999999997</v>
      </c>
      <c r="S76" s="316"/>
      <c r="T76" s="317">
        <v>12.49</v>
      </c>
      <c r="U76" s="316">
        <v>26858.606</v>
      </c>
      <c r="V76" s="316"/>
      <c r="W76" s="315">
        <v>8.8699999999999992</v>
      </c>
      <c r="X76" s="316">
        <v>2993.53</v>
      </c>
      <c r="Y76" s="316"/>
      <c r="Z76" s="309">
        <f t="shared" ref="Z76:Z81" si="97">IF(AA76=0,"N.A.",((K76*L76)+(W76*X76))/AA76)</f>
        <v>8.8897484401099671</v>
      </c>
      <c r="AA76" s="306">
        <f t="shared" ref="AA76:AA81" si="98">+L76+X76</f>
        <v>3529.7360000000003</v>
      </c>
      <c r="AB76" s="306"/>
      <c r="AC76" s="310">
        <f t="shared" ref="AC76:AC81" si="99">IF(AD76=0,"N.A.",((E76*F76)+(Q76*R76))/AD76)</f>
        <v>8.9158368900587348</v>
      </c>
      <c r="AD76" s="306">
        <f t="shared" ref="AD76:AD81" si="100">+F76+R76</f>
        <v>13484.781999999999</v>
      </c>
      <c r="AE76" s="306"/>
      <c r="AF76" s="311">
        <f t="shared" ref="AF76:AF81" si="101">IF(AG76=0,"N.A.",((H76*I76)+(T76*U76))/AG76)</f>
        <v>12.49</v>
      </c>
      <c r="AG76" s="306">
        <f t="shared" ref="AG76:AG81" si="102">+I76+U76</f>
        <v>26858.606</v>
      </c>
      <c r="AH76" s="306"/>
      <c r="AI76" s="311">
        <f t="shared" ref="AI76:AI81" si="103">IF(AJ76=0,"N.A.",((B76*C76)+(N76*O76))/AJ76)</f>
        <v>12.59</v>
      </c>
      <c r="AJ76" s="306">
        <f t="shared" ref="AJ76:AJ81" si="104">+C76+O76</f>
        <v>145226.152</v>
      </c>
      <c r="AK76" s="306"/>
      <c r="AL76" s="312">
        <f t="shared" si="93"/>
        <v>30388.342000000001</v>
      </c>
      <c r="AM76" s="312">
        <f t="shared" si="94"/>
        <v>0</v>
      </c>
      <c r="AN76" s="313">
        <f t="shared" si="95"/>
        <v>158710.93400000001</v>
      </c>
      <c r="AO76" s="312">
        <f t="shared" si="96"/>
        <v>0</v>
      </c>
    </row>
    <row r="77" spans="1:41" x14ac:dyDescent="0.2">
      <c r="A77" s="101" t="s">
        <v>179</v>
      </c>
      <c r="B77" s="314"/>
      <c r="C77" s="307"/>
      <c r="D77" s="307"/>
      <c r="E77" s="315">
        <v>8.93</v>
      </c>
      <c r="F77" s="316">
        <v>8356.8349999999991</v>
      </c>
      <c r="G77" s="316"/>
      <c r="H77" s="314"/>
      <c r="I77" s="314"/>
      <c r="J77" s="314"/>
      <c r="K77" s="315">
        <v>8.98</v>
      </c>
      <c r="L77" s="316">
        <v>1016.43</v>
      </c>
      <c r="M77" s="316"/>
      <c r="N77" s="315">
        <v>12.58</v>
      </c>
      <c r="O77" s="316">
        <v>182841.56899999999</v>
      </c>
      <c r="P77" s="316"/>
      <c r="Q77" s="308">
        <v>8.9499999999999993</v>
      </c>
      <c r="R77" s="316">
        <v>6116.2560000000003</v>
      </c>
      <c r="S77" s="316"/>
      <c r="T77" s="317">
        <v>12.67</v>
      </c>
      <c r="U77" s="316">
        <v>34300.292000000001</v>
      </c>
      <c r="V77" s="316"/>
      <c r="W77" s="315">
        <v>9</v>
      </c>
      <c r="X77" s="316">
        <v>4003.96</v>
      </c>
      <c r="Y77" s="316"/>
      <c r="Z77" s="309">
        <f t="shared" si="97"/>
        <v>8.995950792667502</v>
      </c>
      <c r="AA77" s="306">
        <f t="shared" si="98"/>
        <v>5020.3900000000003</v>
      </c>
      <c r="AB77" s="306"/>
      <c r="AC77" s="310">
        <f t="shared" si="99"/>
        <v>8.9384519001504223</v>
      </c>
      <c r="AD77" s="306">
        <f t="shared" si="100"/>
        <v>14473.091</v>
      </c>
      <c r="AE77" s="306"/>
      <c r="AF77" s="311">
        <f t="shared" si="101"/>
        <v>12.67</v>
      </c>
      <c r="AG77" s="306">
        <f t="shared" si="102"/>
        <v>34300.292000000001</v>
      </c>
      <c r="AH77" s="306"/>
      <c r="AI77" s="311">
        <f t="shared" si="103"/>
        <v>12.58</v>
      </c>
      <c r="AJ77" s="306">
        <f t="shared" si="104"/>
        <v>182841.56899999999</v>
      </c>
      <c r="AK77" s="306"/>
      <c r="AL77" s="312">
        <f t="shared" si="93"/>
        <v>39320.682000000001</v>
      </c>
      <c r="AM77" s="312">
        <f t="shared" si="94"/>
        <v>0</v>
      </c>
      <c r="AN77" s="313">
        <f t="shared" si="95"/>
        <v>197314.65999999997</v>
      </c>
      <c r="AO77" s="312">
        <f t="shared" si="96"/>
        <v>0</v>
      </c>
    </row>
    <row r="78" spans="1:41" x14ac:dyDescent="0.2">
      <c r="A78" s="101" t="s">
        <v>180</v>
      </c>
      <c r="B78" s="314"/>
      <c r="C78" s="307"/>
      <c r="D78" s="307"/>
      <c r="E78" s="315">
        <v>8.92</v>
      </c>
      <c r="F78" s="316">
        <v>7289.7790000000005</v>
      </c>
      <c r="G78" s="316"/>
      <c r="H78" s="314"/>
      <c r="I78" s="314"/>
      <c r="J78" s="314"/>
      <c r="K78" s="315">
        <v>8.9600000000000009</v>
      </c>
      <c r="L78" s="316">
        <v>777.03</v>
      </c>
      <c r="M78" s="316"/>
      <c r="N78" s="315">
        <v>13.32</v>
      </c>
      <c r="O78" s="316">
        <v>115990.41</v>
      </c>
      <c r="P78" s="316"/>
      <c r="Q78" s="308">
        <v>8.9499999999999993</v>
      </c>
      <c r="R78" s="316">
        <v>3777.9560000000001</v>
      </c>
      <c r="S78" s="316"/>
      <c r="T78" s="317">
        <v>13.46</v>
      </c>
      <c r="U78" s="316">
        <v>26104.644</v>
      </c>
      <c r="V78" s="316"/>
      <c r="W78" s="315">
        <v>9.02</v>
      </c>
      <c r="X78" s="316">
        <v>3606.3420000000001</v>
      </c>
      <c r="Y78" s="316"/>
      <c r="Z78" s="309">
        <f t="shared" si="97"/>
        <v>9.0093639417325289</v>
      </c>
      <c r="AA78" s="306">
        <f t="shared" si="98"/>
        <v>4383.3720000000003</v>
      </c>
      <c r="AB78" s="306"/>
      <c r="AC78" s="310">
        <f t="shared" si="99"/>
        <v>8.9302404584135786</v>
      </c>
      <c r="AD78" s="306">
        <f t="shared" si="100"/>
        <v>11067.735000000001</v>
      </c>
      <c r="AE78" s="306"/>
      <c r="AF78" s="311">
        <f t="shared" si="101"/>
        <v>13.460000000000003</v>
      </c>
      <c r="AG78" s="306">
        <f t="shared" si="102"/>
        <v>26104.644</v>
      </c>
      <c r="AH78" s="306"/>
      <c r="AI78" s="311">
        <f t="shared" si="103"/>
        <v>13.32</v>
      </c>
      <c r="AJ78" s="306">
        <f t="shared" si="104"/>
        <v>115990.41</v>
      </c>
      <c r="AK78" s="306"/>
      <c r="AL78" s="312">
        <f t="shared" si="93"/>
        <v>30488.016</v>
      </c>
      <c r="AM78" s="312">
        <f t="shared" si="94"/>
        <v>0</v>
      </c>
      <c r="AN78" s="313">
        <f t="shared" si="95"/>
        <v>127058.145</v>
      </c>
      <c r="AO78" s="312">
        <f t="shared" si="96"/>
        <v>0</v>
      </c>
    </row>
    <row r="79" spans="1:41" x14ac:dyDescent="0.2">
      <c r="A79" s="101" t="s">
        <v>181</v>
      </c>
      <c r="B79" s="314"/>
      <c r="C79" s="307"/>
      <c r="D79" s="307"/>
      <c r="E79" s="315">
        <v>8.9</v>
      </c>
      <c r="F79" s="316">
        <v>9619.6059999999998</v>
      </c>
      <c r="G79" s="316"/>
      <c r="H79" s="314"/>
      <c r="I79" s="314"/>
      <c r="J79" s="314"/>
      <c r="K79" s="315">
        <v>8.98</v>
      </c>
      <c r="L79" s="316">
        <v>1208.9949999999999</v>
      </c>
      <c r="M79" s="316"/>
      <c r="N79" s="315">
        <v>13.24</v>
      </c>
      <c r="O79" s="316">
        <v>164516.00399999999</v>
      </c>
      <c r="P79" s="316"/>
      <c r="Q79" s="308">
        <v>8.9600000000000009</v>
      </c>
      <c r="R79" s="316">
        <v>10517.239</v>
      </c>
      <c r="S79" s="316"/>
      <c r="T79" s="317">
        <v>13.45</v>
      </c>
      <c r="U79" s="316">
        <v>40081.169000000002</v>
      </c>
      <c r="V79" s="316"/>
      <c r="W79" s="315">
        <v>8.98</v>
      </c>
      <c r="X79" s="316">
        <v>7894.9589999999998</v>
      </c>
      <c r="Y79" s="316"/>
      <c r="Z79" s="309">
        <f t="shared" si="97"/>
        <v>8.98</v>
      </c>
      <c r="AA79" s="306">
        <f t="shared" si="98"/>
        <v>9103.9539999999997</v>
      </c>
      <c r="AB79" s="306"/>
      <c r="AC79" s="310">
        <f t="shared" si="99"/>
        <v>8.931337299363431</v>
      </c>
      <c r="AD79" s="306">
        <f t="shared" si="100"/>
        <v>20136.845000000001</v>
      </c>
      <c r="AE79" s="306"/>
      <c r="AF79" s="311">
        <f t="shared" si="101"/>
        <v>13.45</v>
      </c>
      <c r="AG79" s="306">
        <f t="shared" si="102"/>
        <v>40081.169000000002</v>
      </c>
      <c r="AH79" s="306"/>
      <c r="AI79" s="311">
        <f t="shared" si="103"/>
        <v>13.24</v>
      </c>
      <c r="AJ79" s="306">
        <f t="shared" si="104"/>
        <v>164516.00399999999</v>
      </c>
      <c r="AK79" s="306"/>
      <c r="AL79" s="312">
        <f t="shared" si="93"/>
        <v>49185.123</v>
      </c>
      <c r="AM79" s="312">
        <f t="shared" si="94"/>
        <v>0</v>
      </c>
      <c r="AN79" s="313">
        <f t="shared" si="95"/>
        <v>184652.84899999999</v>
      </c>
      <c r="AO79" s="312">
        <f t="shared" si="96"/>
        <v>0</v>
      </c>
    </row>
    <row r="80" spans="1:41" x14ac:dyDescent="0.2">
      <c r="A80" s="101" t="s">
        <v>184</v>
      </c>
      <c r="B80" s="314"/>
      <c r="C80" s="307"/>
      <c r="D80" s="307"/>
      <c r="E80" s="315">
        <v>8.91</v>
      </c>
      <c r="F80" s="316">
        <v>10071.798000000001</v>
      </c>
      <c r="G80" s="316"/>
      <c r="H80" s="314"/>
      <c r="I80" s="314"/>
      <c r="J80" s="314"/>
      <c r="K80" s="315">
        <v>9</v>
      </c>
      <c r="L80" s="316">
        <v>448</v>
      </c>
      <c r="M80" s="316"/>
      <c r="N80" s="315">
        <v>13.34</v>
      </c>
      <c r="O80" s="316">
        <v>125792.076</v>
      </c>
      <c r="P80" s="316"/>
      <c r="Q80" s="308">
        <v>9.0399999999999991</v>
      </c>
      <c r="R80" s="316">
        <v>5875.42</v>
      </c>
      <c r="S80" s="316"/>
      <c r="T80" s="317">
        <v>13.2</v>
      </c>
      <c r="U80" s="316">
        <v>34372.851000000002</v>
      </c>
      <c r="V80" s="316"/>
      <c r="W80" s="315">
        <v>8.9</v>
      </c>
      <c r="X80" s="316">
        <v>6052.7139999999999</v>
      </c>
      <c r="Y80" s="316"/>
      <c r="Z80" s="309">
        <f t="shared" si="97"/>
        <v>8.906891550681971</v>
      </c>
      <c r="AA80" s="306">
        <f t="shared" si="98"/>
        <v>6500.7139999999999</v>
      </c>
      <c r="AB80" s="306"/>
      <c r="AC80" s="310">
        <f t="shared" si="99"/>
        <v>8.9578957897233238</v>
      </c>
      <c r="AD80" s="306">
        <f t="shared" si="100"/>
        <v>15947.218000000001</v>
      </c>
      <c r="AE80" s="306"/>
      <c r="AF80" s="311">
        <f t="shared" si="101"/>
        <v>13.2</v>
      </c>
      <c r="AG80" s="306">
        <f t="shared" si="102"/>
        <v>34372.851000000002</v>
      </c>
      <c r="AH80" s="306"/>
      <c r="AI80" s="311">
        <f t="shared" si="103"/>
        <v>13.34</v>
      </c>
      <c r="AJ80" s="306">
        <f t="shared" si="104"/>
        <v>125792.076</v>
      </c>
      <c r="AK80" s="306"/>
      <c r="AL80" s="312">
        <f t="shared" si="93"/>
        <v>40873.565000000002</v>
      </c>
      <c r="AM80" s="312">
        <f t="shared" si="94"/>
        <v>0</v>
      </c>
      <c r="AN80" s="313">
        <f t="shared" si="95"/>
        <v>141739.29399999999</v>
      </c>
      <c r="AO80" s="312">
        <f t="shared" si="96"/>
        <v>0</v>
      </c>
    </row>
    <row r="81" spans="1:41" x14ac:dyDescent="0.2">
      <c r="A81" s="101" t="s">
        <v>185</v>
      </c>
      <c r="B81" s="314"/>
      <c r="C81" s="307"/>
      <c r="D81" s="307"/>
      <c r="E81" s="315">
        <v>8.91</v>
      </c>
      <c r="F81" s="316">
        <v>7603.1959999999999</v>
      </c>
      <c r="G81" s="316"/>
      <c r="H81" s="314"/>
      <c r="I81" s="314"/>
      <c r="J81" s="314"/>
      <c r="K81" s="315">
        <v>9</v>
      </c>
      <c r="L81" s="316">
        <v>311.80099999999999</v>
      </c>
      <c r="M81" s="316"/>
      <c r="N81" s="315">
        <v>13.36</v>
      </c>
      <c r="O81" s="316">
        <v>126922.35400000001</v>
      </c>
      <c r="P81" s="316"/>
      <c r="Q81" s="308">
        <v>9.06</v>
      </c>
      <c r="R81" s="316">
        <v>5707.4170000000004</v>
      </c>
      <c r="S81" s="316"/>
      <c r="T81" s="317">
        <v>13.48</v>
      </c>
      <c r="U81" s="316">
        <v>32395.962</v>
      </c>
      <c r="V81" s="316"/>
      <c r="W81" s="315">
        <v>9.01</v>
      </c>
      <c r="X81" s="316">
        <v>5800.1009999999997</v>
      </c>
      <c r="Y81" s="316"/>
      <c r="Z81" s="309">
        <f t="shared" si="97"/>
        <v>9.0094898462049944</v>
      </c>
      <c r="AA81" s="306">
        <f t="shared" si="98"/>
        <v>6111.902</v>
      </c>
      <c r="AB81" s="306"/>
      <c r="AC81" s="310">
        <f t="shared" si="99"/>
        <v>8.9743180407994725</v>
      </c>
      <c r="AD81" s="306">
        <f t="shared" si="100"/>
        <v>13310.613000000001</v>
      </c>
      <c r="AE81" s="306"/>
      <c r="AF81" s="311">
        <f t="shared" si="101"/>
        <v>13.48</v>
      </c>
      <c r="AG81" s="306">
        <f t="shared" si="102"/>
        <v>32395.962</v>
      </c>
      <c r="AH81" s="306"/>
      <c r="AI81" s="311">
        <f t="shared" si="103"/>
        <v>13.36</v>
      </c>
      <c r="AJ81" s="306">
        <f t="shared" si="104"/>
        <v>126922.35400000001</v>
      </c>
      <c r="AK81" s="306"/>
      <c r="AL81" s="312">
        <f t="shared" si="93"/>
        <v>38507.864000000001</v>
      </c>
      <c r="AM81" s="312">
        <f t="shared" si="94"/>
        <v>0</v>
      </c>
      <c r="AN81" s="313">
        <f t="shared" si="95"/>
        <v>140232.967</v>
      </c>
      <c r="AO81" s="312">
        <f t="shared" si="96"/>
        <v>0</v>
      </c>
    </row>
    <row r="82" spans="1:41" x14ac:dyDescent="0.2">
      <c r="A82" s="101" t="s">
        <v>186</v>
      </c>
      <c r="B82" s="314"/>
      <c r="C82" s="307"/>
      <c r="D82" s="307"/>
      <c r="E82" s="315">
        <v>8.91</v>
      </c>
      <c r="F82" s="316">
        <v>9563.9590000000007</v>
      </c>
      <c r="G82" s="316"/>
      <c r="H82" s="314"/>
      <c r="I82" s="314"/>
      <c r="J82" s="314"/>
      <c r="K82" s="315">
        <v>9</v>
      </c>
      <c r="L82" s="316">
        <v>316.85899999999998</v>
      </c>
      <c r="M82" s="316"/>
      <c r="N82" s="315">
        <v>13.37</v>
      </c>
      <c r="O82" s="316">
        <v>147906.106</v>
      </c>
      <c r="P82" s="316"/>
      <c r="Q82" s="308">
        <v>8.99</v>
      </c>
      <c r="R82" s="316">
        <v>8219.357</v>
      </c>
      <c r="S82" s="316"/>
      <c r="T82" s="317">
        <v>13.48</v>
      </c>
      <c r="U82" s="316">
        <v>45067.428999999996</v>
      </c>
      <c r="V82" s="316"/>
      <c r="W82" s="315">
        <v>8.98</v>
      </c>
      <c r="X82" s="316">
        <v>8318.1209999999992</v>
      </c>
      <c r="Y82" s="316"/>
      <c r="Z82" s="309">
        <f t="shared" ref="Z82:Z87" si="105">IF(AA82=0,"N.A.",((K82*L82)+(W82*X82))/AA82)</f>
        <v>8.9807338963147583</v>
      </c>
      <c r="AA82" s="306">
        <f t="shared" ref="AA82:AA87" si="106">+L82+X82</f>
        <v>8634.98</v>
      </c>
      <c r="AB82" s="306"/>
      <c r="AC82" s="310">
        <f t="shared" ref="AC82:AC87" si="107">IF(AD82=0,"N.A.",((E82*F82)+(Q82*R82))/AD82)</f>
        <v>8.9469755876800487</v>
      </c>
      <c r="AD82" s="306">
        <f t="shared" ref="AD82:AD87" si="108">+F82+R82</f>
        <v>17783.315999999999</v>
      </c>
      <c r="AE82" s="306"/>
      <c r="AF82" s="311">
        <f t="shared" ref="AF82:AF87" si="109">IF(AG82=0,"N.A.",((H82*I82)+(T82*U82))/AG82)</f>
        <v>13.48</v>
      </c>
      <c r="AG82" s="306">
        <f t="shared" ref="AG82:AG87" si="110">+I82+U82</f>
        <v>45067.428999999996</v>
      </c>
      <c r="AH82" s="306"/>
      <c r="AI82" s="311">
        <f t="shared" ref="AI82:AI87" si="111">IF(AJ82=0,"N.A.",((B82*C82)+(N82*O82))/AJ82)</f>
        <v>13.37</v>
      </c>
      <c r="AJ82" s="306">
        <f t="shared" ref="AJ82:AJ87" si="112">+C82+O82</f>
        <v>147906.106</v>
      </c>
      <c r="AK82" s="306"/>
      <c r="AL82" s="312">
        <f t="shared" si="93"/>
        <v>53702.409</v>
      </c>
      <c r="AM82" s="312">
        <f t="shared" si="94"/>
        <v>0</v>
      </c>
      <c r="AN82" s="313">
        <f t="shared" si="95"/>
        <v>165689.42199999999</v>
      </c>
      <c r="AO82" s="312">
        <f t="shared" si="96"/>
        <v>0</v>
      </c>
    </row>
    <row r="83" spans="1:41" x14ac:dyDescent="0.2">
      <c r="A83" s="101" t="s">
        <v>187</v>
      </c>
      <c r="B83" s="314"/>
      <c r="C83" s="307"/>
      <c r="D83" s="307"/>
      <c r="E83" s="315">
        <v>8.91</v>
      </c>
      <c r="F83" s="316">
        <v>8098.14</v>
      </c>
      <c r="G83" s="316"/>
      <c r="H83" s="314"/>
      <c r="I83" s="314"/>
      <c r="J83" s="314"/>
      <c r="K83" s="315">
        <v>9</v>
      </c>
      <c r="L83" s="316">
        <v>207.9</v>
      </c>
      <c r="M83" s="316"/>
      <c r="N83" s="315">
        <v>13.34</v>
      </c>
      <c r="O83" s="316">
        <v>120995.572</v>
      </c>
      <c r="P83" s="316"/>
      <c r="Q83" s="308">
        <v>8.9600000000000009</v>
      </c>
      <c r="R83" s="316">
        <v>6741.6729999999998</v>
      </c>
      <c r="S83" s="316"/>
      <c r="T83" s="317">
        <v>13.46</v>
      </c>
      <c r="U83" s="316">
        <v>35074.286999999997</v>
      </c>
      <c r="V83" s="316"/>
      <c r="W83" s="315">
        <v>8.98</v>
      </c>
      <c r="X83" s="316">
        <v>5390.3180000000002</v>
      </c>
      <c r="Y83" s="316"/>
      <c r="Z83" s="309">
        <f t="shared" si="105"/>
        <v>8.9807427363493186</v>
      </c>
      <c r="AA83" s="306">
        <f t="shared" si="106"/>
        <v>5598.2179999999998</v>
      </c>
      <c r="AB83" s="306"/>
      <c r="AC83" s="310">
        <f t="shared" si="107"/>
        <v>8.9327148179023546</v>
      </c>
      <c r="AD83" s="306">
        <f t="shared" si="108"/>
        <v>14839.813</v>
      </c>
      <c r="AE83" s="306"/>
      <c r="AF83" s="311">
        <f t="shared" si="109"/>
        <v>13.46</v>
      </c>
      <c r="AG83" s="306">
        <f t="shared" si="110"/>
        <v>35074.286999999997</v>
      </c>
      <c r="AH83" s="306"/>
      <c r="AI83" s="311">
        <f t="shared" si="111"/>
        <v>13.340000000000002</v>
      </c>
      <c r="AJ83" s="306">
        <f t="shared" si="112"/>
        <v>120995.572</v>
      </c>
      <c r="AK83" s="306"/>
      <c r="AL83" s="312">
        <f t="shared" si="93"/>
        <v>40672.504999999997</v>
      </c>
      <c r="AM83" s="312">
        <f t="shared" si="94"/>
        <v>0</v>
      </c>
      <c r="AN83" s="313">
        <f t="shared" si="95"/>
        <v>135835.38500000001</v>
      </c>
      <c r="AO83" s="312">
        <f t="shared" si="96"/>
        <v>0</v>
      </c>
    </row>
    <row r="84" spans="1:41" x14ac:dyDescent="0.2">
      <c r="A84" s="101" t="s">
        <v>190</v>
      </c>
      <c r="B84" s="314"/>
      <c r="C84" s="307"/>
      <c r="D84" s="307"/>
      <c r="E84" s="315">
        <v>9.59</v>
      </c>
      <c r="F84" s="316">
        <v>6057.65</v>
      </c>
      <c r="G84" s="316"/>
      <c r="H84" s="314"/>
      <c r="I84" s="314"/>
      <c r="J84" s="314"/>
      <c r="K84" s="315">
        <v>10.38</v>
      </c>
      <c r="L84" s="316">
        <v>335.7</v>
      </c>
      <c r="M84" s="316"/>
      <c r="N84" s="315">
        <v>13.53</v>
      </c>
      <c r="O84" s="316">
        <v>104182.45699999999</v>
      </c>
      <c r="P84" s="316"/>
      <c r="Q84" s="308">
        <v>10.62</v>
      </c>
      <c r="R84" s="316">
        <v>6845.7579999999998</v>
      </c>
      <c r="S84" s="316"/>
      <c r="T84" s="317">
        <v>13.73</v>
      </c>
      <c r="U84" s="316">
        <v>31266.562000000002</v>
      </c>
      <c r="V84" s="316"/>
      <c r="W84" s="315">
        <v>10.86</v>
      </c>
      <c r="X84" s="316">
        <v>4729.2730000000001</v>
      </c>
      <c r="Y84" s="316"/>
      <c r="Z84" s="309">
        <f t="shared" si="105"/>
        <v>10.828186207507917</v>
      </c>
      <c r="AA84" s="306">
        <f t="shared" si="106"/>
        <v>5064.973</v>
      </c>
      <c r="AB84" s="306"/>
      <c r="AC84" s="310">
        <f t="shared" si="107"/>
        <v>10.13645491640658</v>
      </c>
      <c r="AD84" s="306">
        <f t="shared" si="108"/>
        <v>12903.407999999999</v>
      </c>
      <c r="AE84" s="306"/>
      <c r="AF84" s="311">
        <f t="shared" si="109"/>
        <v>13.729999999999999</v>
      </c>
      <c r="AG84" s="306">
        <f t="shared" si="110"/>
        <v>31266.562000000002</v>
      </c>
      <c r="AH84" s="306"/>
      <c r="AI84" s="311">
        <f t="shared" si="111"/>
        <v>13.53</v>
      </c>
      <c r="AJ84" s="306">
        <f t="shared" si="112"/>
        <v>104182.45699999999</v>
      </c>
      <c r="AK84" s="306"/>
      <c r="AL84" s="312">
        <f t="shared" si="93"/>
        <v>36331.535000000003</v>
      </c>
      <c r="AM84" s="312">
        <f t="shared" si="94"/>
        <v>0</v>
      </c>
      <c r="AN84" s="313">
        <f t="shared" si="95"/>
        <v>117085.86499999999</v>
      </c>
      <c r="AO84" s="312">
        <f t="shared" si="96"/>
        <v>0</v>
      </c>
    </row>
    <row r="85" spans="1:41" x14ac:dyDescent="0.2">
      <c r="A85" s="101" t="s">
        <v>191</v>
      </c>
      <c r="B85" s="314"/>
      <c r="C85" s="307"/>
      <c r="D85" s="307"/>
      <c r="E85" s="315">
        <v>9.91</v>
      </c>
      <c r="F85" s="316">
        <v>7514.7020000000002</v>
      </c>
      <c r="G85" s="316"/>
      <c r="H85" s="314"/>
      <c r="I85" s="314"/>
      <c r="J85" s="314"/>
      <c r="K85" s="315">
        <v>10.88</v>
      </c>
      <c r="L85" s="316">
        <v>382.47699999999998</v>
      </c>
      <c r="M85" s="316"/>
      <c r="N85" s="315">
        <v>13.53</v>
      </c>
      <c r="O85" s="316">
        <v>134490.38399999999</v>
      </c>
      <c r="P85" s="316"/>
      <c r="Q85" s="308">
        <v>10.85</v>
      </c>
      <c r="R85" s="316">
        <v>8636.393</v>
      </c>
      <c r="S85" s="316"/>
      <c r="T85" s="317">
        <v>13.72</v>
      </c>
      <c r="U85" s="316">
        <v>36589.216999999997</v>
      </c>
      <c r="V85" s="316"/>
      <c r="W85" s="315">
        <v>10.72</v>
      </c>
      <c r="X85" s="316">
        <v>7077.9920000000002</v>
      </c>
      <c r="Y85" s="316"/>
      <c r="Z85" s="309">
        <f t="shared" si="105"/>
        <v>10.728202744358297</v>
      </c>
      <c r="AA85" s="306">
        <f t="shared" si="106"/>
        <v>7460.4690000000001</v>
      </c>
      <c r="AB85" s="306"/>
      <c r="AC85" s="310">
        <f t="shared" si="107"/>
        <v>10.412641425859979</v>
      </c>
      <c r="AD85" s="306">
        <f t="shared" si="108"/>
        <v>16151.095000000001</v>
      </c>
      <c r="AE85" s="306"/>
      <c r="AF85" s="311">
        <f t="shared" si="109"/>
        <v>13.72</v>
      </c>
      <c r="AG85" s="306">
        <f t="shared" si="110"/>
        <v>36589.216999999997</v>
      </c>
      <c r="AH85" s="306"/>
      <c r="AI85" s="311">
        <f t="shared" si="111"/>
        <v>13.53</v>
      </c>
      <c r="AJ85" s="306">
        <f t="shared" si="112"/>
        <v>134490.38399999999</v>
      </c>
      <c r="AK85" s="306"/>
      <c r="AL85" s="312">
        <f t="shared" si="93"/>
        <v>44049.685999999994</v>
      </c>
      <c r="AM85" s="312">
        <f t="shared" si="94"/>
        <v>0</v>
      </c>
      <c r="AN85" s="313">
        <f t="shared" si="95"/>
        <v>150641.47899999999</v>
      </c>
      <c r="AO85" s="312">
        <f t="shared" si="96"/>
        <v>0</v>
      </c>
    </row>
    <row r="86" spans="1:41" x14ac:dyDescent="0.2">
      <c r="A86" s="101" t="s">
        <v>192</v>
      </c>
      <c r="B86" s="314"/>
      <c r="C86" s="307"/>
      <c r="D86" s="307"/>
      <c r="E86" s="315">
        <v>9.91</v>
      </c>
      <c r="F86" s="316">
        <v>6403.4780000000001</v>
      </c>
      <c r="G86" s="316"/>
      <c r="H86" s="314"/>
      <c r="I86" s="314"/>
      <c r="J86" s="314"/>
      <c r="K86" s="315">
        <v>10.79</v>
      </c>
      <c r="L86" s="316">
        <v>326.89999999999998</v>
      </c>
      <c r="M86" s="316"/>
      <c r="N86" s="315">
        <v>13.55</v>
      </c>
      <c r="O86" s="316">
        <v>105780.09299999999</v>
      </c>
      <c r="P86" s="316"/>
      <c r="Q86" s="308">
        <v>10.49</v>
      </c>
      <c r="R86" s="316">
        <v>9554.8950000000004</v>
      </c>
      <c r="S86" s="316"/>
      <c r="T86" s="317">
        <v>13.74</v>
      </c>
      <c r="U86" s="316">
        <v>28570.125</v>
      </c>
      <c r="V86" s="316"/>
      <c r="W86" s="315">
        <v>11</v>
      </c>
      <c r="X86" s="316">
        <v>4809.277</v>
      </c>
      <c r="Y86" s="316"/>
      <c r="Z86" s="309">
        <f t="shared" si="105"/>
        <v>10.986634222301918</v>
      </c>
      <c r="AA86" s="306">
        <f t="shared" si="106"/>
        <v>5136.1769999999997</v>
      </c>
      <c r="AB86" s="306"/>
      <c r="AC86" s="310">
        <f t="shared" si="107"/>
        <v>10.257268427677435</v>
      </c>
      <c r="AD86" s="306">
        <f t="shared" si="108"/>
        <v>15958.373</v>
      </c>
      <c r="AE86" s="306"/>
      <c r="AF86" s="311">
        <f t="shared" si="109"/>
        <v>13.74</v>
      </c>
      <c r="AG86" s="306">
        <f t="shared" si="110"/>
        <v>28570.125</v>
      </c>
      <c r="AH86" s="306"/>
      <c r="AI86" s="311">
        <f t="shared" si="111"/>
        <v>13.55</v>
      </c>
      <c r="AJ86" s="306">
        <f t="shared" si="112"/>
        <v>105780.09299999999</v>
      </c>
      <c r="AK86" s="306"/>
      <c r="AL86" s="312">
        <f t="shared" si="93"/>
        <v>33706.301999999996</v>
      </c>
      <c r="AM86" s="312">
        <f t="shared" si="94"/>
        <v>0</v>
      </c>
      <c r="AN86" s="313">
        <f t="shared" si="95"/>
        <v>121738.46599999999</v>
      </c>
      <c r="AO86" s="312">
        <f t="shared" si="96"/>
        <v>0</v>
      </c>
    </row>
    <row r="87" spans="1:41" x14ac:dyDescent="0.2">
      <c r="A87" s="101" t="s">
        <v>193</v>
      </c>
      <c r="B87" s="314"/>
      <c r="C87" s="307"/>
      <c r="D87" s="307"/>
      <c r="E87" s="315">
        <v>10.119999999999999</v>
      </c>
      <c r="F87" s="316">
        <v>6775.625</v>
      </c>
      <c r="G87" s="316"/>
      <c r="H87" s="314"/>
      <c r="I87" s="314"/>
      <c r="J87" s="314"/>
      <c r="K87" s="315">
        <v>10.09</v>
      </c>
      <c r="L87" s="316">
        <v>245.49600000000001</v>
      </c>
      <c r="M87" s="316"/>
      <c r="N87" s="315">
        <v>13.53</v>
      </c>
      <c r="O87" s="316">
        <v>94343.914000000004</v>
      </c>
      <c r="P87" s="316"/>
      <c r="Q87" s="308">
        <v>10.78</v>
      </c>
      <c r="R87" s="316">
        <v>7477.2150000000001</v>
      </c>
      <c r="S87" s="316"/>
      <c r="T87" s="317">
        <v>13.73</v>
      </c>
      <c r="U87" s="316">
        <v>24584.184000000001</v>
      </c>
      <c r="V87" s="316"/>
      <c r="W87" s="315">
        <v>11</v>
      </c>
      <c r="X87" s="316">
        <v>5567.44</v>
      </c>
      <c r="Y87" s="316"/>
      <c r="Z87" s="309">
        <f t="shared" si="105"/>
        <v>10.961568240214584</v>
      </c>
      <c r="AA87" s="306">
        <f t="shared" si="106"/>
        <v>5812.9359999999997</v>
      </c>
      <c r="AB87" s="306"/>
      <c r="AC87" s="310">
        <f t="shared" si="107"/>
        <v>10.466244109945807</v>
      </c>
      <c r="AD87" s="306">
        <f t="shared" si="108"/>
        <v>14252.84</v>
      </c>
      <c r="AE87" s="306"/>
      <c r="AF87" s="311">
        <f t="shared" si="109"/>
        <v>13.73</v>
      </c>
      <c r="AG87" s="306">
        <f t="shared" si="110"/>
        <v>24584.184000000001</v>
      </c>
      <c r="AH87" s="306"/>
      <c r="AI87" s="311">
        <f t="shared" si="111"/>
        <v>13.529999999999998</v>
      </c>
      <c r="AJ87" s="306">
        <f t="shared" si="112"/>
        <v>94343.914000000004</v>
      </c>
      <c r="AK87" s="306"/>
      <c r="AL87" s="312">
        <f t="shared" si="93"/>
        <v>30397.120000000003</v>
      </c>
      <c r="AM87" s="312">
        <f t="shared" si="94"/>
        <v>0</v>
      </c>
      <c r="AN87" s="313">
        <f t="shared" si="95"/>
        <v>108596.754</v>
      </c>
      <c r="AO87" s="312">
        <f t="shared" si="96"/>
        <v>0</v>
      </c>
    </row>
    <row r="88" spans="1:41" x14ac:dyDescent="0.2">
      <c r="A88" s="101" t="s">
        <v>194</v>
      </c>
      <c r="B88" s="314"/>
      <c r="C88" s="307"/>
      <c r="D88" s="307"/>
      <c r="E88" s="315">
        <v>10.029999999999999</v>
      </c>
      <c r="F88" s="316">
        <v>9258.9699999999993</v>
      </c>
      <c r="G88" s="316"/>
      <c r="H88" s="314"/>
      <c r="I88" s="314"/>
      <c r="J88" s="314"/>
      <c r="K88" s="315">
        <v>10.7</v>
      </c>
      <c r="L88" s="316">
        <v>210.81800000000001</v>
      </c>
      <c r="M88" s="316"/>
      <c r="N88" s="315">
        <v>13.57</v>
      </c>
      <c r="O88" s="316">
        <v>133684.65700000001</v>
      </c>
      <c r="P88" s="316"/>
      <c r="Q88" s="308">
        <v>10.56</v>
      </c>
      <c r="R88" s="316">
        <v>9308.0939999999991</v>
      </c>
      <c r="S88" s="316"/>
      <c r="T88" s="317">
        <v>13.73</v>
      </c>
      <c r="U88" s="316">
        <v>35027.214999999997</v>
      </c>
      <c r="V88" s="316"/>
      <c r="W88" s="315">
        <v>10.69</v>
      </c>
      <c r="X88" s="316">
        <v>7216.3410000000003</v>
      </c>
      <c r="Y88" s="316"/>
      <c r="Z88" s="309">
        <f t="shared" ref="Z88:Z93" si="113">IF(AA88=0,"N.A.",((K88*L88)+(W88*X88))/AA88)</f>
        <v>10.690283847430759</v>
      </c>
      <c r="AA88" s="306">
        <f t="shared" ref="AA88:AA93" si="114">+L88+X88</f>
        <v>7427.1590000000006</v>
      </c>
      <c r="AB88" s="306"/>
      <c r="AC88" s="310">
        <f t="shared" ref="AC88:AC93" si="115">IF(AD88=0,"N.A.",((E88*F88)+(Q88*R88))/AD88)</f>
        <v>10.295701126467813</v>
      </c>
      <c r="AD88" s="306">
        <f t="shared" ref="AD88:AD93" si="116">+F88+R88</f>
        <v>18567.063999999998</v>
      </c>
      <c r="AE88" s="306"/>
      <c r="AF88" s="311">
        <f t="shared" ref="AF88:AF93" si="117">IF(AG88=0,"N.A.",((H88*I88)+(T88*U88))/AG88)</f>
        <v>13.73</v>
      </c>
      <c r="AG88" s="306">
        <f t="shared" ref="AG88:AG93" si="118">+I88+U88</f>
        <v>35027.214999999997</v>
      </c>
      <c r="AH88" s="306"/>
      <c r="AI88" s="311">
        <f t="shared" ref="AI88:AI93" si="119">IF(AJ88=0,"N.A.",((B88*C88)+(N88*O88))/AJ88)</f>
        <v>13.57</v>
      </c>
      <c r="AJ88" s="306">
        <f t="shared" ref="AJ88:AJ93" si="120">+C88+O88</f>
        <v>133684.65700000001</v>
      </c>
      <c r="AK88" s="306"/>
      <c r="AL88" s="312">
        <f t="shared" si="93"/>
        <v>42454.373999999996</v>
      </c>
      <c r="AM88" s="312">
        <f t="shared" si="94"/>
        <v>0</v>
      </c>
      <c r="AN88" s="313">
        <f t="shared" si="95"/>
        <v>152251.72100000002</v>
      </c>
      <c r="AO88" s="312">
        <f t="shared" si="96"/>
        <v>0</v>
      </c>
    </row>
    <row r="89" spans="1:41" x14ac:dyDescent="0.2">
      <c r="A89" s="101" t="s">
        <v>195</v>
      </c>
      <c r="B89" s="314"/>
      <c r="C89" s="307"/>
      <c r="D89" s="307"/>
      <c r="E89" s="315">
        <v>10.15</v>
      </c>
      <c r="F89" s="316">
        <v>5512.6350000000002</v>
      </c>
      <c r="G89" s="316"/>
      <c r="H89" s="314"/>
      <c r="I89" s="314"/>
      <c r="J89" s="314"/>
      <c r="K89" s="315">
        <v>10.7</v>
      </c>
      <c r="L89" s="316">
        <v>120.88</v>
      </c>
      <c r="M89" s="316"/>
      <c r="N89" s="315">
        <v>13.46</v>
      </c>
      <c r="O89" s="316">
        <v>101782.882</v>
      </c>
      <c r="P89" s="316"/>
      <c r="Q89" s="308">
        <v>10.56</v>
      </c>
      <c r="R89" s="316">
        <v>7234</v>
      </c>
      <c r="S89" s="316"/>
      <c r="T89" s="317">
        <v>13.74</v>
      </c>
      <c r="U89" s="316">
        <v>15368.145</v>
      </c>
      <c r="V89" s="316"/>
      <c r="W89" s="315">
        <v>10.7</v>
      </c>
      <c r="X89" s="316">
        <v>2043.46</v>
      </c>
      <c r="Y89" s="316"/>
      <c r="Z89" s="309">
        <f t="shared" si="113"/>
        <v>10.7</v>
      </c>
      <c r="AA89" s="306">
        <f t="shared" si="114"/>
        <v>2164.34</v>
      </c>
      <c r="AB89" s="306"/>
      <c r="AC89" s="310">
        <f t="shared" si="115"/>
        <v>10.382684155465345</v>
      </c>
      <c r="AD89" s="306">
        <f t="shared" si="116"/>
        <v>12746.635</v>
      </c>
      <c r="AE89" s="306"/>
      <c r="AF89" s="311">
        <f t="shared" si="117"/>
        <v>13.74</v>
      </c>
      <c r="AG89" s="306">
        <f t="shared" si="118"/>
        <v>15368.145</v>
      </c>
      <c r="AH89" s="306"/>
      <c r="AI89" s="311">
        <f t="shared" si="119"/>
        <v>13.46</v>
      </c>
      <c r="AJ89" s="306">
        <f t="shared" si="120"/>
        <v>101782.882</v>
      </c>
      <c r="AK89" s="306"/>
      <c r="AL89" s="312">
        <f t="shared" si="93"/>
        <v>17532.485000000001</v>
      </c>
      <c r="AM89" s="312">
        <f t="shared" si="94"/>
        <v>0</v>
      </c>
      <c r="AN89" s="313">
        <f t="shared" si="95"/>
        <v>114529.51699999999</v>
      </c>
      <c r="AO89" s="312">
        <f t="shared" si="96"/>
        <v>0</v>
      </c>
    </row>
    <row r="90" spans="1:41" x14ac:dyDescent="0.2">
      <c r="A90" s="101" t="s">
        <v>196</v>
      </c>
      <c r="B90" s="314"/>
      <c r="C90" s="307"/>
      <c r="D90" s="307"/>
      <c r="E90" s="315">
        <v>9.64</v>
      </c>
      <c r="F90" s="316">
        <v>6062.1809999999996</v>
      </c>
      <c r="G90" s="316"/>
      <c r="H90" s="314"/>
      <c r="I90" s="314"/>
      <c r="J90" s="314"/>
      <c r="K90" s="315">
        <v>10.7</v>
      </c>
      <c r="L90" s="316">
        <v>136</v>
      </c>
      <c r="M90" s="316"/>
      <c r="N90" s="315">
        <v>12.91</v>
      </c>
      <c r="O90" s="316">
        <v>93663.123000000007</v>
      </c>
      <c r="P90" s="316"/>
      <c r="Q90" s="308">
        <v>9.9</v>
      </c>
      <c r="R90" s="316">
        <v>5533.3959999999997</v>
      </c>
      <c r="S90" s="316"/>
      <c r="T90" s="317">
        <v>12.55</v>
      </c>
      <c r="U90" s="316">
        <v>35432.101999999999</v>
      </c>
      <c r="V90" s="316"/>
      <c r="W90" s="315">
        <v>9.4700000000000006</v>
      </c>
      <c r="X90" s="316">
        <v>6208.0169999999998</v>
      </c>
      <c r="Y90" s="316"/>
      <c r="Z90" s="309">
        <f t="shared" si="113"/>
        <v>9.4963681512833276</v>
      </c>
      <c r="AA90" s="306">
        <f t="shared" si="114"/>
        <v>6344.0169999999998</v>
      </c>
      <c r="AB90" s="306"/>
      <c r="AC90" s="310">
        <f t="shared" si="115"/>
        <v>9.7640717007872926</v>
      </c>
      <c r="AD90" s="306">
        <f t="shared" si="116"/>
        <v>11595.576999999999</v>
      </c>
      <c r="AE90" s="306"/>
      <c r="AF90" s="311">
        <f t="shared" si="117"/>
        <v>12.55</v>
      </c>
      <c r="AG90" s="306">
        <f t="shared" si="118"/>
        <v>35432.101999999999</v>
      </c>
      <c r="AH90" s="306"/>
      <c r="AI90" s="311">
        <f t="shared" si="119"/>
        <v>12.909999999999998</v>
      </c>
      <c r="AJ90" s="306">
        <f t="shared" si="120"/>
        <v>93663.123000000007</v>
      </c>
      <c r="AK90" s="306"/>
      <c r="AL90" s="312">
        <f t="shared" si="93"/>
        <v>41776.118999999999</v>
      </c>
      <c r="AM90" s="312">
        <f t="shared" si="94"/>
        <v>0</v>
      </c>
      <c r="AN90" s="313">
        <f t="shared" si="95"/>
        <v>105258.70000000001</v>
      </c>
      <c r="AO90" s="312">
        <f t="shared" si="96"/>
        <v>0</v>
      </c>
    </row>
    <row r="91" spans="1:41" x14ac:dyDescent="0.2">
      <c r="A91" s="101" t="s">
        <v>198</v>
      </c>
      <c r="B91" s="314"/>
      <c r="C91" s="307"/>
      <c r="D91" s="307"/>
      <c r="E91" s="315">
        <v>9.59</v>
      </c>
      <c r="F91" s="316">
        <v>7242.4219999999996</v>
      </c>
      <c r="G91" s="316"/>
      <c r="H91" s="314"/>
      <c r="I91" s="314"/>
      <c r="J91" s="314"/>
      <c r="K91" s="315">
        <v>10.7</v>
      </c>
      <c r="L91" s="316">
        <v>180.953</v>
      </c>
      <c r="M91" s="316"/>
      <c r="N91" s="315">
        <v>12.83</v>
      </c>
      <c r="O91" s="316">
        <v>128874.727</v>
      </c>
      <c r="P91" s="316"/>
      <c r="Q91" s="308">
        <v>10</v>
      </c>
      <c r="R91" s="316">
        <v>7726.2309999999998</v>
      </c>
      <c r="S91" s="316"/>
      <c r="T91" s="317">
        <v>13.68</v>
      </c>
      <c r="U91" s="316">
        <v>42825.197</v>
      </c>
      <c r="V91" s="316"/>
      <c r="W91" s="315">
        <v>10.69</v>
      </c>
      <c r="X91" s="316">
        <v>9950.4529999999995</v>
      </c>
      <c r="Y91" s="316"/>
      <c r="Z91" s="309">
        <f t="shared" si="113"/>
        <v>10.690178606009868</v>
      </c>
      <c r="AA91" s="306">
        <f t="shared" si="114"/>
        <v>10131.405999999999</v>
      </c>
      <c r="AB91" s="306"/>
      <c r="AC91" s="310">
        <f t="shared" si="115"/>
        <v>9.8016259031457285</v>
      </c>
      <c r="AD91" s="306">
        <f t="shared" si="116"/>
        <v>14968.652999999998</v>
      </c>
      <c r="AE91" s="306"/>
      <c r="AF91" s="311">
        <f t="shared" si="117"/>
        <v>13.68</v>
      </c>
      <c r="AG91" s="306">
        <f t="shared" si="118"/>
        <v>42825.197</v>
      </c>
      <c r="AH91" s="306"/>
      <c r="AI91" s="311">
        <f t="shared" si="119"/>
        <v>12.83</v>
      </c>
      <c r="AJ91" s="306">
        <f t="shared" si="120"/>
        <v>128874.727</v>
      </c>
      <c r="AK91" s="306"/>
      <c r="AL91" s="312">
        <f t="shared" si="93"/>
        <v>52956.603000000003</v>
      </c>
      <c r="AM91" s="312">
        <f t="shared" si="94"/>
        <v>0</v>
      </c>
      <c r="AN91" s="313">
        <f t="shared" si="95"/>
        <v>143843.38</v>
      </c>
      <c r="AO91" s="312">
        <f t="shared" si="96"/>
        <v>0</v>
      </c>
    </row>
    <row r="92" spans="1:41" x14ac:dyDescent="0.2">
      <c r="A92" s="101" t="s">
        <v>199</v>
      </c>
      <c r="B92" s="314"/>
      <c r="C92" s="307"/>
      <c r="D92" s="307"/>
      <c r="E92" s="315">
        <v>9.3000000000000007</v>
      </c>
      <c r="F92" s="316">
        <v>9769.8770000000004</v>
      </c>
      <c r="G92" s="316"/>
      <c r="H92" s="314"/>
      <c r="I92" s="314"/>
      <c r="J92" s="314"/>
      <c r="K92" s="315">
        <v>10.7</v>
      </c>
      <c r="L92" s="316">
        <v>161.30199999999999</v>
      </c>
      <c r="M92" s="316"/>
      <c r="N92" s="315">
        <v>12.52</v>
      </c>
      <c r="O92" s="316">
        <v>111026.62699999999</v>
      </c>
      <c r="P92" s="316"/>
      <c r="Q92" s="308">
        <v>9.58</v>
      </c>
      <c r="R92" s="316">
        <v>8220.5259999999998</v>
      </c>
      <c r="S92" s="316"/>
      <c r="T92" s="317">
        <v>13.22</v>
      </c>
      <c r="U92" s="316">
        <v>32899.514999999999</v>
      </c>
      <c r="V92" s="316"/>
      <c r="W92" s="315">
        <v>10.7</v>
      </c>
      <c r="X92" s="316">
        <v>9915.7860000000001</v>
      </c>
      <c r="Y92" s="316"/>
      <c r="Z92" s="309">
        <f t="shared" si="113"/>
        <v>10.700000000000001</v>
      </c>
      <c r="AA92" s="306">
        <f t="shared" si="114"/>
        <v>10077.088</v>
      </c>
      <c r="AB92" s="306"/>
      <c r="AC92" s="310">
        <f t="shared" si="115"/>
        <v>9.427943063865774</v>
      </c>
      <c r="AD92" s="306">
        <f t="shared" si="116"/>
        <v>17990.402999999998</v>
      </c>
      <c r="AE92" s="306"/>
      <c r="AF92" s="311">
        <f t="shared" si="117"/>
        <v>13.22</v>
      </c>
      <c r="AG92" s="306">
        <f t="shared" si="118"/>
        <v>32899.514999999999</v>
      </c>
      <c r="AH92" s="306"/>
      <c r="AI92" s="311">
        <f t="shared" si="119"/>
        <v>12.52</v>
      </c>
      <c r="AJ92" s="306">
        <f t="shared" si="120"/>
        <v>111026.62699999999</v>
      </c>
      <c r="AK92" s="306"/>
      <c r="AL92" s="312">
        <f t="shared" si="93"/>
        <v>42976.603000000003</v>
      </c>
      <c r="AM92" s="312">
        <f t="shared" si="94"/>
        <v>0</v>
      </c>
      <c r="AN92" s="313">
        <f t="shared" si="95"/>
        <v>129017.03</v>
      </c>
      <c r="AO92" s="312">
        <f t="shared" si="96"/>
        <v>0</v>
      </c>
    </row>
    <row r="93" spans="1:41" x14ac:dyDescent="0.2">
      <c r="A93" s="101" t="s">
        <v>200</v>
      </c>
      <c r="B93" s="314"/>
      <c r="C93" s="307"/>
      <c r="D93" s="307"/>
      <c r="E93" s="315">
        <v>9.14</v>
      </c>
      <c r="F93" s="316">
        <v>11085.392</v>
      </c>
      <c r="G93" s="316"/>
      <c r="H93" s="314"/>
      <c r="I93" s="314"/>
      <c r="J93" s="314"/>
      <c r="K93" s="315">
        <v>10.61</v>
      </c>
      <c r="L93" s="316">
        <v>99.225999999999999</v>
      </c>
      <c r="M93" s="316"/>
      <c r="N93" s="315">
        <v>12.18</v>
      </c>
      <c r="O93" s="316">
        <v>136213.83600000001</v>
      </c>
      <c r="P93" s="316"/>
      <c r="Q93" s="308">
        <v>9.36</v>
      </c>
      <c r="R93" s="316">
        <v>8217.3870000000006</v>
      </c>
      <c r="S93" s="316"/>
      <c r="T93" s="317">
        <v>12.69</v>
      </c>
      <c r="U93" s="316">
        <v>36653.353000000003</v>
      </c>
      <c r="V93" s="316"/>
      <c r="W93" s="315">
        <v>10.7</v>
      </c>
      <c r="X93" s="316">
        <v>9533.4680000000008</v>
      </c>
      <c r="Y93" s="316"/>
      <c r="Z93" s="309">
        <f t="shared" si="113"/>
        <v>10.69907291355876</v>
      </c>
      <c r="AA93" s="306">
        <f t="shared" si="114"/>
        <v>9632.6940000000013</v>
      </c>
      <c r="AB93" s="306"/>
      <c r="AC93" s="310">
        <f t="shared" si="115"/>
        <v>9.2336562108492259</v>
      </c>
      <c r="AD93" s="306">
        <f t="shared" si="116"/>
        <v>19302.779000000002</v>
      </c>
      <c r="AE93" s="306"/>
      <c r="AF93" s="311">
        <f t="shared" si="117"/>
        <v>12.69</v>
      </c>
      <c r="AG93" s="306">
        <f t="shared" si="118"/>
        <v>36653.353000000003</v>
      </c>
      <c r="AH93" s="306"/>
      <c r="AI93" s="311">
        <f t="shared" si="119"/>
        <v>12.18</v>
      </c>
      <c r="AJ93" s="306">
        <f t="shared" si="120"/>
        <v>136213.83600000001</v>
      </c>
      <c r="AK93" s="306"/>
      <c r="AL93" s="312">
        <f t="shared" si="93"/>
        <v>46286.047000000006</v>
      </c>
      <c r="AM93" s="312">
        <f t="shared" si="94"/>
        <v>0</v>
      </c>
      <c r="AN93" s="313">
        <f t="shared" si="95"/>
        <v>155516.61500000002</v>
      </c>
      <c r="AO93" s="312">
        <f t="shared" si="96"/>
        <v>0</v>
      </c>
    </row>
    <row r="94" spans="1:41" x14ac:dyDescent="0.2">
      <c r="A94" s="101" t="s">
        <v>201</v>
      </c>
      <c r="B94" s="314"/>
      <c r="C94" s="307"/>
      <c r="D94" s="307"/>
      <c r="E94" s="315">
        <v>8.8800000000000008</v>
      </c>
      <c r="F94" s="316">
        <v>7809.24</v>
      </c>
      <c r="G94" s="316"/>
      <c r="H94" s="314"/>
      <c r="I94" s="314"/>
      <c r="J94" s="314"/>
      <c r="K94" s="315">
        <v>10.7</v>
      </c>
      <c r="L94" s="316">
        <v>83.924999999999997</v>
      </c>
      <c r="M94" s="316"/>
      <c r="N94" s="315">
        <v>12.13</v>
      </c>
      <c r="O94" s="316">
        <v>108772.357</v>
      </c>
      <c r="P94" s="316"/>
      <c r="Q94" s="308">
        <v>9.77</v>
      </c>
      <c r="R94" s="316">
        <v>7469.0659999999998</v>
      </c>
      <c r="S94" s="316"/>
      <c r="T94" s="317">
        <v>12.7</v>
      </c>
      <c r="U94" s="316">
        <v>30777.971000000001</v>
      </c>
      <c r="V94" s="316"/>
      <c r="W94" s="315">
        <v>10.7</v>
      </c>
      <c r="X94" s="316">
        <v>7121.9080000000004</v>
      </c>
      <c r="Y94" s="316"/>
      <c r="Z94" s="309">
        <f t="shared" ref="Z94:Z99" si="121">IF(AA94=0,"N.A.",((K94*L94)+(W94*X94))/AA94)</f>
        <v>10.699999999999998</v>
      </c>
      <c r="AA94" s="306">
        <f t="shared" ref="AA94:AA99" si="122">+L94+X94</f>
        <v>7205.8330000000005</v>
      </c>
      <c r="AB94" s="306"/>
      <c r="AC94" s="310">
        <f t="shared" ref="AC94:AC99" si="123">IF(AD94=0,"N.A.",((E94*F94)+(Q94*R94))/AD94)</f>
        <v>9.3150920016918093</v>
      </c>
      <c r="AD94" s="306">
        <f t="shared" ref="AD94:AD99" si="124">+F94+R94</f>
        <v>15278.306</v>
      </c>
      <c r="AE94" s="306"/>
      <c r="AF94" s="311">
        <f t="shared" ref="AF94:AF99" si="125">IF(AG94=0,"N.A.",((H94*I94)+(T94*U94))/AG94)</f>
        <v>12.7</v>
      </c>
      <c r="AG94" s="306">
        <f t="shared" ref="AG94:AG99" si="126">+I94+U94</f>
        <v>30777.971000000001</v>
      </c>
      <c r="AH94" s="306"/>
      <c r="AI94" s="311">
        <f t="shared" ref="AI94:AI99" si="127">IF(AJ94=0,"N.A.",((B94*C94)+(N94*O94))/AJ94)</f>
        <v>12.13</v>
      </c>
      <c r="AJ94" s="306">
        <f t="shared" ref="AJ94:AJ99" si="128">+C94+O94</f>
        <v>108772.357</v>
      </c>
      <c r="AK94" s="306"/>
      <c r="AL94" s="312">
        <f t="shared" si="93"/>
        <v>37983.804000000004</v>
      </c>
      <c r="AM94" s="312">
        <f t="shared" si="94"/>
        <v>0</v>
      </c>
      <c r="AN94" s="313">
        <f t="shared" si="95"/>
        <v>124050.663</v>
      </c>
      <c r="AO94" s="312">
        <f t="shared" si="96"/>
        <v>0</v>
      </c>
    </row>
    <row r="95" spans="1:41" x14ac:dyDescent="0.2">
      <c r="A95" s="101" t="s">
        <v>202</v>
      </c>
      <c r="B95" s="314"/>
      <c r="C95" s="307"/>
      <c r="D95" s="307"/>
      <c r="E95" s="315">
        <v>8.67</v>
      </c>
      <c r="F95" s="316">
        <v>8708.7019999999993</v>
      </c>
      <c r="G95" s="316"/>
      <c r="H95" s="314"/>
      <c r="I95" s="314"/>
      <c r="J95" s="314"/>
      <c r="K95" s="315">
        <v>10.7</v>
      </c>
      <c r="L95" s="316">
        <v>109.8</v>
      </c>
      <c r="M95" s="316"/>
      <c r="N95" s="315">
        <v>12.05</v>
      </c>
      <c r="O95" s="316">
        <v>147212.70600000001</v>
      </c>
      <c r="P95" s="316"/>
      <c r="Q95" s="308">
        <v>9.99</v>
      </c>
      <c r="R95" s="316">
        <v>5648.7870000000003</v>
      </c>
      <c r="S95" s="316"/>
      <c r="T95" s="317">
        <v>12.69</v>
      </c>
      <c r="U95" s="316">
        <v>35092.644</v>
      </c>
      <c r="V95" s="316"/>
      <c r="W95" s="315">
        <v>10.69</v>
      </c>
      <c r="X95" s="316">
        <v>8310.777</v>
      </c>
      <c r="Y95" s="316"/>
      <c r="Z95" s="309">
        <f t="shared" si="121"/>
        <v>10.690130394864864</v>
      </c>
      <c r="AA95" s="306">
        <f t="shared" si="122"/>
        <v>8420.5769999999993</v>
      </c>
      <c r="AB95" s="306"/>
      <c r="AC95" s="310">
        <f t="shared" si="123"/>
        <v>9.189338642014631</v>
      </c>
      <c r="AD95" s="306">
        <f t="shared" si="124"/>
        <v>14357.489</v>
      </c>
      <c r="AE95" s="306"/>
      <c r="AF95" s="311">
        <f t="shared" si="125"/>
        <v>12.69</v>
      </c>
      <c r="AG95" s="306">
        <f t="shared" si="126"/>
        <v>35092.644</v>
      </c>
      <c r="AH95" s="306"/>
      <c r="AI95" s="311">
        <f t="shared" si="127"/>
        <v>12.05</v>
      </c>
      <c r="AJ95" s="306">
        <f t="shared" si="128"/>
        <v>147212.70600000001</v>
      </c>
      <c r="AK95" s="306"/>
      <c r="AL95" s="312">
        <f t="shared" si="93"/>
        <v>43513.220999999998</v>
      </c>
      <c r="AM95" s="312">
        <f t="shared" si="94"/>
        <v>0</v>
      </c>
      <c r="AN95" s="313">
        <f t="shared" si="95"/>
        <v>161570.19500000001</v>
      </c>
      <c r="AO95" s="312">
        <f t="shared" si="96"/>
        <v>0</v>
      </c>
    </row>
    <row r="96" spans="1:41" x14ac:dyDescent="0.2">
      <c r="A96" s="101" t="s">
        <v>203</v>
      </c>
      <c r="B96" s="314"/>
      <c r="C96" s="307"/>
      <c r="D96" s="307"/>
      <c r="E96" s="315">
        <v>9.4499999999999993</v>
      </c>
      <c r="F96" s="316">
        <v>6306.0479999999998</v>
      </c>
      <c r="G96" s="316"/>
      <c r="H96" s="314"/>
      <c r="I96" s="314"/>
      <c r="J96" s="314"/>
      <c r="K96" s="315">
        <v>10.7</v>
      </c>
      <c r="L96" s="316">
        <v>72.893000000000001</v>
      </c>
      <c r="M96" s="316"/>
      <c r="N96" s="315">
        <v>12.09</v>
      </c>
      <c r="O96" s="316">
        <v>135228.00700000001</v>
      </c>
      <c r="P96" s="316"/>
      <c r="Q96" s="308">
        <v>9.74</v>
      </c>
      <c r="R96" s="316">
        <v>5517.1719999999996</v>
      </c>
      <c r="S96" s="316"/>
      <c r="T96" s="317">
        <v>12.69</v>
      </c>
      <c r="U96" s="316">
        <v>36911.082000000002</v>
      </c>
      <c r="V96" s="316"/>
      <c r="W96" s="315">
        <v>10.7</v>
      </c>
      <c r="X96" s="316">
        <v>8388.85</v>
      </c>
      <c r="Y96" s="316"/>
      <c r="Z96" s="309">
        <f t="shared" si="121"/>
        <v>10.7</v>
      </c>
      <c r="AA96" s="306">
        <f t="shared" si="122"/>
        <v>8461.7430000000004</v>
      </c>
      <c r="AB96" s="306"/>
      <c r="AC96" s="310">
        <f t="shared" si="123"/>
        <v>9.5853252227396588</v>
      </c>
      <c r="AD96" s="306">
        <f t="shared" si="124"/>
        <v>11823.22</v>
      </c>
      <c r="AE96" s="306"/>
      <c r="AF96" s="311">
        <f t="shared" si="125"/>
        <v>12.69</v>
      </c>
      <c r="AG96" s="306">
        <f t="shared" si="126"/>
        <v>36911.082000000002</v>
      </c>
      <c r="AH96" s="306"/>
      <c r="AI96" s="311">
        <f t="shared" si="127"/>
        <v>12.09</v>
      </c>
      <c r="AJ96" s="306">
        <f t="shared" si="128"/>
        <v>135228.00700000001</v>
      </c>
      <c r="AK96" s="306"/>
      <c r="AL96" s="312">
        <f t="shared" si="93"/>
        <v>45372.825000000004</v>
      </c>
      <c r="AM96" s="312">
        <f t="shared" si="94"/>
        <v>0</v>
      </c>
      <c r="AN96" s="313">
        <f t="shared" si="95"/>
        <v>147051.22700000001</v>
      </c>
      <c r="AO96" s="312">
        <f t="shared" si="96"/>
        <v>0</v>
      </c>
    </row>
    <row r="97" spans="1:41" x14ac:dyDescent="0.2">
      <c r="A97" s="101" t="s">
        <v>204</v>
      </c>
      <c r="B97" s="314"/>
      <c r="C97" s="307"/>
      <c r="D97" s="307"/>
      <c r="E97" s="315">
        <v>9.06</v>
      </c>
      <c r="F97" s="316">
        <v>5266.143</v>
      </c>
      <c r="G97" s="316"/>
      <c r="H97" s="314"/>
      <c r="I97" s="314"/>
      <c r="J97" s="314"/>
      <c r="K97" s="315">
        <v>10.7</v>
      </c>
      <c r="L97" s="316">
        <v>82.575999999999993</v>
      </c>
      <c r="M97" s="316"/>
      <c r="N97" s="315">
        <v>12.05</v>
      </c>
      <c r="O97" s="316">
        <v>129672.546</v>
      </c>
      <c r="P97" s="316"/>
      <c r="Q97" s="308">
        <v>9.6199999999999992</v>
      </c>
      <c r="R97" s="316">
        <v>5915.6769999999997</v>
      </c>
      <c r="S97" s="316"/>
      <c r="T97" s="317">
        <v>12.68</v>
      </c>
      <c r="U97" s="316">
        <v>31848.716</v>
      </c>
      <c r="V97" s="316"/>
      <c r="W97" s="315">
        <v>10.7</v>
      </c>
      <c r="X97" s="316">
        <v>6902.2250000000004</v>
      </c>
      <c r="Y97" s="316"/>
      <c r="Z97" s="309">
        <f t="shared" si="121"/>
        <v>10.7</v>
      </c>
      <c r="AA97" s="306">
        <f t="shared" si="122"/>
        <v>6984.8010000000004</v>
      </c>
      <c r="AB97" s="306"/>
      <c r="AC97" s="310">
        <f t="shared" si="123"/>
        <v>9.3562647511764627</v>
      </c>
      <c r="AD97" s="306">
        <f t="shared" si="124"/>
        <v>11181.82</v>
      </c>
      <c r="AE97" s="306"/>
      <c r="AF97" s="311">
        <f t="shared" si="125"/>
        <v>12.68</v>
      </c>
      <c r="AG97" s="306">
        <f t="shared" si="126"/>
        <v>31848.716</v>
      </c>
      <c r="AH97" s="306"/>
      <c r="AI97" s="311">
        <f t="shared" si="127"/>
        <v>12.05</v>
      </c>
      <c r="AJ97" s="306">
        <f t="shared" si="128"/>
        <v>129672.546</v>
      </c>
      <c r="AK97" s="306"/>
      <c r="AL97" s="312">
        <f t="shared" si="93"/>
        <v>38833.517</v>
      </c>
      <c r="AM97" s="312">
        <f t="shared" si="94"/>
        <v>0</v>
      </c>
      <c r="AN97" s="313">
        <f t="shared" si="95"/>
        <v>140854.36600000001</v>
      </c>
      <c r="AO97" s="312">
        <f t="shared" si="96"/>
        <v>0</v>
      </c>
    </row>
    <row r="98" spans="1:41" x14ac:dyDescent="0.2">
      <c r="A98" s="101" t="s">
        <v>205</v>
      </c>
      <c r="B98" s="314"/>
      <c r="C98" s="307"/>
      <c r="D98" s="307"/>
      <c r="E98" s="315">
        <v>8.73</v>
      </c>
      <c r="F98" s="316">
        <v>5418.5820000000003</v>
      </c>
      <c r="G98" s="316"/>
      <c r="H98" s="314"/>
      <c r="I98" s="314"/>
      <c r="J98" s="314"/>
      <c r="K98" s="315">
        <v>10.7</v>
      </c>
      <c r="L98" s="316">
        <v>13.218999999999999</v>
      </c>
      <c r="M98" s="316"/>
      <c r="N98" s="315">
        <v>12.01</v>
      </c>
      <c r="O98" s="316">
        <v>118398.109</v>
      </c>
      <c r="P98" s="316"/>
      <c r="Q98" s="308">
        <v>10.09</v>
      </c>
      <c r="R98" s="316">
        <v>4863.0609999999997</v>
      </c>
      <c r="S98" s="316"/>
      <c r="T98" s="317">
        <v>12.56</v>
      </c>
      <c r="U98" s="316">
        <v>28941.942999999999</v>
      </c>
      <c r="V98" s="316"/>
      <c r="W98" s="315">
        <v>10.68</v>
      </c>
      <c r="X98" s="316">
        <v>6499.9120000000003</v>
      </c>
      <c r="Y98" s="316"/>
      <c r="Z98" s="309">
        <f t="shared" si="121"/>
        <v>10.680040591844383</v>
      </c>
      <c r="AA98" s="306">
        <f t="shared" si="122"/>
        <v>6513.1310000000003</v>
      </c>
      <c r="AB98" s="306"/>
      <c r="AC98" s="310">
        <f t="shared" si="123"/>
        <v>9.3732593467794985</v>
      </c>
      <c r="AD98" s="306">
        <f t="shared" si="124"/>
        <v>10281.643</v>
      </c>
      <c r="AE98" s="306"/>
      <c r="AF98" s="311">
        <f t="shared" si="125"/>
        <v>12.56</v>
      </c>
      <c r="AG98" s="306">
        <f t="shared" si="126"/>
        <v>28941.942999999999</v>
      </c>
      <c r="AH98" s="306"/>
      <c r="AI98" s="311">
        <f t="shared" si="127"/>
        <v>12.01</v>
      </c>
      <c r="AJ98" s="306">
        <f t="shared" si="128"/>
        <v>118398.109</v>
      </c>
      <c r="AK98" s="306"/>
      <c r="AL98" s="312">
        <f t="shared" si="93"/>
        <v>35455.074000000001</v>
      </c>
      <c r="AM98" s="312">
        <f t="shared" si="94"/>
        <v>0</v>
      </c>
      <c r="AN98" s="313">
        <f t="shared" si="95"/>
        <v>128679.75199999999</v>
      </c>
      <c r="AO98" s="312">
        <f t="shared" si="96"/>
        <v>0</v>
      </c>
    </row>
    <row r="99" spans="1:41" x14ac:dyDescent="0.2">
      <c r="A99" s="101" t="s">
        <v>206</v>
      </c>
      <c r="B99" s="314"/>
      <c r="C99" s="307"/>
      <c r="D99" s="307"/>
      <c r="E99" s="315">
        <v>8.89</v>
      </c>
      <c r="F99" s="316">
        <v>5793.0510000000004</v>
      </c>
      <c r="G99" s="316"/>
      <c r="H99" s="314"/>
      <c r="I99" s="314"/>
      <c r="J99" s="314"/>
      <c r="K99" s="315">
        <v>10.7</v>
      </c>
      <c r="L99" s="316">
        <v>12.5</v>
      </c>
      <c r="M99" s="316"/>
      <c r="N99" s="315">
        <v>11.96</v>
      </c>
      <c r="O99" s="316">
        <v>124328.40300000001</v>
      </c>
      <c r="P99" s="316"/>
      <c r="Q99" s="308">
        <v>9.51</v>
      </c>
      <c r="R99" s="316">
        <v>3384.9369999999999</v>
      </c>
      <c r="S99" s="316"/>
      <c r="T99" s="317">
        <v>12.48</v>
      </c>
      <c r="U99" s="316">
        <v>31041.327000000001</v>
      </c>
      <c r="V99" s="316"/>
      <c r="W99" s="315">
        <v>10.7</v>
      </c>
      <c r="X99" s="316">
        <v>5696.0190000000002</v>
      </c>
      <c r="Y99" s="316"/>
      <c r="Z99" s="309">
        <f t="shared" si="121"/>
        <v>10.7</v>
      </c>
      <c r="AA99" s="306">
        <f t="shared" si="122"/>
        <v>5708.5190000000002</v>
      </c>
      <c r="AB99" s="306"/>
      <c r="AC99" s="310">
        <f t="shared" si="123"/>
        <v>9.1186624192579018</v>
      </c>
      <c r="AD99" s="306">
        <f t="shared" si="124"/>
        <v>9177.9880000000012</v>
      </c>
      <c r="AE99" s="306"/>
      <c r="AF99" s="311">
        <f t="shared" si="125"/>
        <v>12.48</v>
      </c>
      <c r="AG99" s="306">
        <f t="shared" si="126"/>
        <v>31041.327000000001</v>
      </c>
      <c r="AH99" s="306"/>
      <c r="AI99" s="311">
        <f t="shared" si="127"/>
        <v>11.96</v>
      </c>
      <c r="AJ99" s="306">
        <f t="shared" si="128"/>
        <v>124328.40300000001</v>
      </c>
      <c r="AK99" s="306"/>
      <c r="AL99" s="312">
        <f t="shared" si="93"/>
        <v>36749.846000000005</v>
      </c>
      <c r="AM99" s="312">
        <f t="shared" si="94"/>
        <v>0</v>
      </c>
      <c r="AN99" s="313">
        <f t="shared" si="95"/>
        <v>133506.391</v>
      </c>
      <c r="AO99" s="312">
        <f t="shared" si="96"/>
        <v>0</v>
      </c>
    </row>
    <row r="100" spans="1:41" x14ac:dyDescent="0.2">
      <c r="A100" s="101" t="s">
        <v>209</v>
      </c>
      <c r="B100" s="314"/>
      <c r="C100" s="307"/>
      <c r="D100" s="307"/>
      <c r="E100" s="315">
        <v>9</v>
      </c>
      <c r="F100" s="316">
        <v>6781.69</v>
      </c>
      <c r="G100" s="316"/>
      <c r="H100" s="314"/>
      <c r="I100" s="314"/>
      <c r="J100" s="314"/>
      <c r="K100" s="315">
        <v>10.7</v>
      </c>
      <c r="L100" s="316">
        <v>18.076000000000001</v>
      </c>
      <c r="M100" s="316"/>
      <c r="N100" s="315">
        <v>11.2</v>
      </c>
      <c r="O100" s="316">
        <v>175157.38</v>
      </c>
      <c r="P100" s="316"/>
      <c r="Q100" s="308">
        <v>8.7899999999999991</v>
      </c>
      <c r="R100" s="316">
        <v>6709.9440000000004</v>
      </c>
      <c r="S100" s="316"/>
      <c r="T100" s="317">
        <v>12.48</v>
      </c>
      <c r="U100" s="316">
        <v>39163.741000000002</v>
      </c>
      <c r="V100" s="316"/>
      <c r="W100" s="315">
        <v>10.7</v>
      </c>
      <c r="X100" s="316">
        <v>7770.5860000000002</v>
      </c>
      <c r="Y100" s="316"/>
      <c r="Z100" s="309">
        <f t="shared" ref="Z100:Z106" si="129">IF(AA100=0,"N.A.",((K100*L100)+(W100*X100))/AA100)</f>
        <v>10.7</v>
      </c>
      <c r="AA100" s="306">
        <f t="shared" ref="AA100:AA106" si="130">+L100+X100</f>
        <v>7788.6620000000003</v>
      </c>
      <c r="AB100" s="306"/>
      <c r="AC100" s="310">
        <f t="shared" ref="AC100:AC106" si="131">IF(AD100=0,"N.A.",((E100*F100)+(Q100*R100))/AD100)</f>
        <v>8.8955583704686916</v>
      </c>
      <c r="AD100" s="306">
        <f t="shared" ref="AD100:AD106" si="132">+F100+R100</f>
        <v>13491.634</v>
      </c>
      <c r="AE100" s="306"/>
      <c r="AF100" s="311">
        <f t="shared" ref="AF100:AF106" si="133">IF(AG100=0,"N.A.",((H100*I100)+(T100*U100))/AG100)</f>
        <v>12.48</v>
      </c>
      <c r="AG100" s="306">
        <f t="shared" ref="AG100:AG106" si="134">+I100+U100</f>
        <v>39163.741000000002</v>
      </c>
      <c r="AH100" s="306"/>
      <c r="AI100" s="311">
        <f t="shared" ref="AI100:AI106" si="135">IF(AJ100=0,"N.A.",((B100*C100)+(N100*O100))/AJ100)</f>
        <v>11.2</v>
      </c>
      <c r="AJ100" s="306">
        <f t="shared" ref="AJ100:AJ106" si="136">+C100+O100</f>
        <v>175157.38</v>
      </c>
      <c r="AK100" s="306"/>
      <c r="AL100" s="312">
        <f t="shared" si="93"/>
        <v>46952.403000000006</v>
      </c>
      <c r="AM100" s="312">
        <f t="shared" si="94"/>
        <v>0</v>
      </c>
      <c r="AN100" s="313">
        <f t="shared" si="95"/>
        <v>188649.014</v>
      </c>
      <c r="AO100" s="312">
        <f t="shared" si="96"/>
        <v>0</v>
      </c>
    </row>
    <row r="101" spans="1:41" x14ac:dyDescent="0.2">
      <c r="A101" s="101" t="s">
        <v>210</v>
      </c>
      <c r="B101" s="314"/>
      <c r="C101" s="307"/>
      <c r="D101" s="307"/>
      <c r="E101" s="315">
        <v>8.3699999999999992</v>
      </c>
      <c r="F101" s="316">
        <v>8077.42</v>
      </c>
      <c r="G101" s="316"/>
      <c r="H101" s="314"/>
      <c r="I101" s="314"/>
      <c r="J101" s="314"/>
      <c r="K101" s="315"/>
      <c r="L101" s="316"/>
      <c r="M101" s="316"/>
      <c r="N101" s="315">
        <v>11.18</v>
      </c>
      <c r="O101" s="316">
        <v>134613.01199999999</v>
      </c>
      <c r="P101" s="316"/>
      <c r="Q101" s="308">
        <v>8.8699999999999992</v>
      </c>
      <c r="R101" s="316">
        <v>4797.3310000000001</v>
      </c>
      <c r="S101" s="316"/>
      <c r="T101" s="317">
        <v>12.47</v>
      </c>
      <c r="U101" s="316">
        <v>30142.757000000001</v>
      </c>
      <c r="V101" s="316"/>
      <c r="W101" s="315">
        <v>10.7</v>
      </c>
      <c r="X101" s="316">
        <v>5394.0150000000003</v>
      </c>
      <c r="Y101" s="316"/>
      <c r="Z101" s="309">
        <f t="shared" si="129"/>
        <v>10.7</v>
      </c>
      <c r="AA101" s="306">
        <f t="shared" si="130"/>
        <v>5394.0150000000003</v>
      </c>
      <c r="AB101" s="306"/>
      <c r="AC101" s="310">
        <f t="shared" si="131"/>
        <v>8.5563077196599764</v>
      </c>
      <c r="AD101" s="306">
        <f t="shared" si="132"/>
        <v>12874.751</v>
      </c>
      <c r="AE101" s="306"/>
      <c r="AF101" s="311">
        <f t="shared" si="133"/>
        <v>12.47</v>
      </c>
      <c r="AG101" s="306">
        <f t="shared" si="134"/>
        <v>30142.757000000001</v>
      </c>
      <c r="AH101" s="306"/>
      <c r="AI101" s="311">
        <f t="shared" si="135"/>
        <v>11.18</v>
      </c>
      <c r="AJ101" s="306">
        <f t="shared" si="136"/>
        <v>134613.01199999999</v>
      </c>
      <c r="AK101" s="306"/>
      <c r="AL101" s="312">
        <f t="shared" si="93"/>
        <v>35536.772000000004</v>
      </c>
      <c r="AM101" s="312">
        <f t="shared" si="94"/>
        <v>0</v>
      </c>
      <c r="AN101" s="313">
        <f t="shared" si="95"/>
        <v>147487.76299999998</v>
      </c>
      <c r="AO101" s="312">
        <f t="shared" si="96"/>
        <v>0</v>
      </c>
    </row>
    <row r="102" spans="1:41" x14ac:dyDescent="0.2">
      <c r="A102" s="101" t="s">
        <v>211</v>
      </c>
      <c r="B102" s="314"/>
      <c r="C102" s="307"/>
      <c r="D102" s="307"/>
      <c r="E102" s="315">
        <v>8.52</v>
      </c>
      <c r="F102" s="316">
        <v>10466.02</v>
      </c>
      <c r="G102" s="316"/>
      <c r="H102" s="314"/>
      <c r="I102" s="314"/>
      <c r="J102" s="314"/>
      <c r="K102" s="315"/>
      <c r="L102" s="316"/>
      <c r="M102" s="316"/>
      <c r="N102" s="315">
        <v>10.97</v>
      </c>
      <c r="O102" s="316">
        <v>160030.15400000001</v>
      </c>
      <c r="P102" s="316"/>
      <c r="Q102" s="308">
        <v>8.65</v>
      </c>
      <c r="R102" s="316">
        <v>7213.3580000000002</v>
      </c>
      <c r="S102" s="316"/>
      <c r="T102" s="317">
        <v>12.36</v>
      </c>
      <c r="U102" s="316">
        <v>40146.186000000002</v>
      </c>
      <c r="V102" s="316"/>
      <c r="W102" s="315">
        <v>10.53</v>
      </c>
      <c r="X102" s="316">
        <v>6243.2349999999997</v>
      </c>
      <c r="Y102" s="316"/>
      <c r="Z102" s="309">
        <f t="shared" si="129"/>
        <v>10.53</v>
      </c>
      <c r="AA102" s="306">
        <f t="shared" si="130"/>
        <v>6243.2349999999997</v>
      </c>
      <c r="AB102" s="306"/>
      <c r="AC102" s="310">
        <f t="shared" si="131"/>
        <v>8.5730412631032618</v>
      </c>
      <c r="AD102" s="306">
        <f t="shared" si="132"/>
        <v>17679.378000000001</v>
      </c>
      <c r="AE102" s="306"/>
      <c r="AF102" s="311">
        <f t="shared" si="133"/>
        <v>12.36</v>
      </c>
      <c r="AG102" s="306">
        <f t="shared" si="134"/>
        <v>40146.186000000002</v>
      </c>
      <c r="AH102" s="306"/>
      <c r="AI102" s="311">
        <f t="shared" si="135"/>
        <v>10.97</v>
      </c>
      <c r="AJ102" s="306">
        <f t="shared" si="136"/>
        <v>160030.15400000001</v>
      </c>
      <c r="AK102" s="306"/>
      <c r="AL102" s="312">
        <f t="shared" si="93"/>
        <v>46389.421000000002</v>
      </c>
      <c r="AM102" s="312">
        <f t="shared" si="94"/>
        <v>0</v>
      </c>
      <c r="AN102" s="313">
        <f t="shared" si="95"/>
        <v>177709.53200000001</v>
      </c>
      <c r="AO102" s="312">
        <f t="shared" si="96"/>
        <v>0</v>
      </c>
    </row>
    <row r="103" spans="1:41" x14ac:dyDescent="0.2">
      <c r="A103" s="101" t="s">
        <v>212</v>
      </c>
      <c r="B103" s="314"/>
      <c r="C103" s="307"/>
      <c r="D103" s="307"/>
      <c r="E103" s="315">
        <v>8.58</v>
      </c>
      <c r="F103" s="316">
        <v>5972.3419999999996</v>
      </c>
      <c r="G103" s="316"/>
      <c r="H103" s="314"/>
      <c r="I103" s="314"/>
      <c r="J103" s="314"/>
      <c r="K103" s="315">
        <v>10.7</v>
      </c>
      <c r="L103" s="316">
        <v>13</v>
      </c>
      <c r="M103" s="316"/>
      <c r="N103" s="315">
        <v>11.04</v>
      </c>
      <c r="O103" s="316">
        <v>123825.353</v>
      </c>
      <c r="P103" s="316"/>
      <c r="Q103" s="308">
        <v>8.92</v>
      </c>
      <c r="R103" s="316">
        <v>5657.84</v>
      </c>
      <c r="S103" s="316"/>
      <c r="T103" s="317">
        <v>12.34</v>
      </c>
      <c r="U103" s="316">
        <v>31625.98</v>
      </c>
      <c r="V103" s="316"/>
      <c r="W103" s="315">
        <v>10.42</v>
      </c>
      <c r="X103" s="316">
        <v>4630.7470000000003</v>
      </c>
      <c r="Y103" s="316"/>
      <c r="Z103" s="309">
        <f t="shared" si="129"/>
        <v>10.420783849766147</v>
      </c>
      <c r="AA103" s="306">
        <f t="shared" si="130"/>
        <v>4643.7470000000003</v>
      </c>
      <c r="AB103" s="306"/>
      <c r="AC103" s="310">
        <f t="shared" si="131"/>
        <v>8.7454028801956838</v>
      </c>
      <c r="AD103" s="306">
        <f t="shared" si="132"/>
        <v>11630.182000000001</v>
      </c>
      <c r="AE103" s="306"/>
      <c r="AF103" s="311">
        <f t="shared" si="133"/>
        <v>12.34</v>
      </c>
      <c r="AG103" s="306">
        <f t="shared" si="134"/>
        <v>31625.98</v>
      </c>
      <c r="AH103" s="306"/>
      <c r="AI103" s="311">
        <f t="shared" si="135"/>
        <v>11.04</v>
      </c>
      <c r="AJ103" s="306">
        <f t="shared" si="136"/>
        <v>123825.353</v>
      </c>
      <c r="AK103" s="306"/>
      <c r="AL103" s="312">
        <f t="shared" si="93"/>
        <v>36269.726999999999</v>
      </c>
      <c r="AM103" s="312">
        <f t="shared" si="94"/>
        <v>0</v>
      </c>
      <c r="AN103" s="313">
        <f t="shared" si="95"/>
        <v>135455.535</v>
      </c>
      <c r="AO103" s="312">
        <f t="shared" si="96"/>
        <v>0</v>
      </c>
    </row>
    <row r="104" spans="1:41" x14ac:dyDescent="0.2">
      <c r="A104" s="101" t="s">
        <v>213</v>
      </c>
      <c r="B104" s="314"/>
      <c r="C104" s="307"/>
      <c r="D104" s="307"/>
      <c r="E104" s="315">
        <v>8.33</v>
      </c>
      <c r="F104" s="316">
        <v>9151.3909999999996</v>
      </c>
      <c r="G104" s="316"/>
      <c r="H104" s="314"/>
      <c r="I104" s="314"/>
      <c r="J104" s="314"/>
      <c r="K104" s="315"/>
      <c r="L104" s="316"/>
      <c r="M104" s="316"/>
      <c r="N104" s="315">
        <v>11.13</v>
      </c>
      <c r="O104" s="316">
        <v>137188.53700000001</v>
      </c>
      <c r="P104" s="316"/>
      <c r="Q104" s="308">
        <v>8.86</v>
      </c>
      <c r="R104" s="316">
        <v>5551.41</v>
      </c>
      <c r="S104" s="316"/>
      <c r="T104" s="317">
        <v>12.48</v>
      </c>
      <c r="U104" s="316">
        <v>29291.41</v>
      </c>
      <c r="V104" s="316"/>
      <c r="W104" s="315">
        <v>10.7</v>
      </c>
      <c r="X104" s="316">
        <v>4303.0519999999997</v>
      </c>
      <c r="Y104" s="316"/>
      <c r="Z104" s="309">
        <f t="shared" si="129"/>
        <v>10.7</v>
      </c>
      <c r="AA104" s="306">
        <f t="shared" si="130"/>
        <v>4303.0519999999997</v>
      </c>
      <c r="AB104" s="306"/>
      <c r="AC104" s="310">
        <f t="shared" si="131"/>
        <v>8.530114746843136</v>
      </c>
      <c r="AD104" s="306">
        <f t="shared" si="132"/>
        <v>14702.800999999999</v>
      </c>
      <c r="AE104" s="306"/>
      <c r="AF104" s="311">
        <f t="shared" si="133"/>
        <v>12.48</v>
      </c>
      <c r="AG104" s="306">
        <f t="shared" si="134"/>
        <v>29291.41</v>
      </c>
      <c r="AH104" s="306"/>
      <c r="AI104" s="311">
        <f t="shared" si="135"/>
        <v>11.13</v>
      </c>
      <c r="AJ104" s="306">
        <f t="shared" si="136"/>
        <v>137188.53700000001</v>
      </c>
      <c r="AK104" s="306"/>
      <c r="AL104" s="312">
        <f t="shared" si="93"/>
        <v>33594.462</v>
      </c>
      <c r="AM104" s="312">
        <f t="shared" si="94"/>
        <v>0</v>
      </c>
      <c r="AN104" s="313">
        <f t="shared" si="95"/>
        <v>151891.33800000002</v>
      </c>
      <c r="AO104" s="312">
        <f t="shared" si="96"/>
        <v>0</v>
      </c>
    </row>
    <row r="105" spans="1:41" x14ac:dyDescent="0.2">
      <c r="A105" s="101" t="s">
        <v>214</v>
      </c>
      <c r="B105" s="314"/>
      <c r="C105" s="307"/>
      <c r="D105" s="307"/>
      <c r="E105" s="315">
        <v>8.6300000000000008</v>
      </c>
      <c r="F105" s="316">
        <v>9531.8700000000008</v>
      </c>
      <c r="G105" s="316"/>
      <c r="H105" s="314"/>
      <c r="I105" s="314"/>
      <c r="J105" s="314"/>
      <c r="K105" s="315">
        <v>10.7</v>
      </c>
      <c r="L105" s="316">
        <v>8</v>
      </c>
      <c r="M105" s="316"/>
      <c r="N105" s="315">
        <v>11.09</v>
      </c>
      <c r="O105" s="316">
        <v>169514.98</v>
      </c>
      <c r="P105" s="316"/>
      <c r="Q105" s="308">
        <v>8.41</v>
      </c>
      <c r="R105" s="316">
        <v>7984.6610000000001</v>
      </c>
      <c r="S105" s="316"/>
      <c r="T105" s="317">
        <v>12.39</v>
      </c>
      <c r="U105" s="316">
        <v>37702.065000000002</v>
      </c>
      <c r="V105" s="316"/>
      <c r="W105" s="315">
        <v>10.68</v>
      </c>
      <c r="X105" s="316">
        <v>6130.2920000000004</v>
      </c>
      <c r="Y105" s="316"/>
      <c r="Z105" s="309">
        <f t="shared" si="129"/>
        <v>10.680026065882823</v>
      </c>
      <c r="AA105" s="306">
        <f t="shared" si="130"/>
        <v>6138.2920000000004</v>
      </c>
      <c r="AB105" s="306"/>
      <c r="AC105" s="310">
        <f t="shared" si="131"/>
        <v>8.5297161355750184</v>
      </c>
      <c r="AD105" s="306">
        <f t="shared" si="132"/>
        <v>17516.531000000003</v>
      </c>
      <c r="AE105" s="306"/>
      <c r="AF105" s="311">
        <f t="shared" si="133"/>
        <v>12.39</v>
      </c>
      <c r="AG105" s="306">
        <f t="shared" si="134"/>
        <v>37702.065000000002</v>
      </c>
      <c r="AH105" s="306"/>
      <c r="AI105" s="311">
        <f t="shared" si="135"/>
        <v>11.09</v>
      </c>
      <c r="AJ105" s="306">
        <f t="shared" si="136"/>
        <v>169514.98</v>
      </c>
      <c r="AK105" s="306"/>
      <c r="AL105" s="312">
        <f t="shared" si="93"/>
        <v>43840.357000000004</v>
      </c>
      <c r="AM105" s="312">
        <f t="shared" si="94"/>
        <v>0</v>
      </c>
      <c r="AN105" s="313">
        <f t="shared" si="95"/>
        <v>187031.511</v>
      </c>
      <c r="AO105" s="312">
        <f t="shared" si="96"/>
        <v>0</v>
      </c>
    </row>
    <row r="106" spans="1:41" x14ac:dyDescent="0.2">
      <c r="A106" s="101" t="s">
        <v>215</v>
      </c>
      <c r="B106" s="314"/>
      <c r="C106" s="307"/>
      <c r="D106" s="307"/>
      <c r="E106" s="315">
        <v>8.08</v>
      </c>
      <c r="F106" s="316">
        <v>9211.2549999999992</v>
      </c>
      <c r="G106" s="316"/>
      <c r="H106" s="314"/>
      <c r="I106" s="314"/>
      <c r="J106" s="314"/>
      <c r="K106" s="315"/>
      <c r="L106" s="316"/>
      <c r="M106" s="316"/>
      <c r="N106" s="315">
        <v>10.91</v>
      </c>
      <c r="O106" s="316">
        <v>138714.81299999999</v>
      </c>
      <c r="P106" s="316"/>
      <c r="Q106" s="308">
        <v>8.4700000000000006</v>
      </c>
      <c r="R106" s="316">
        <v>8191.2280000000001</v>
      </c>
      <c r="S106" s="316"/>
      <c r="T106" s="317">
        <v>12.29</v>
      </c>
      <c r="U106" s="316">
        <v>29053.591</v>
      </c>
      <c r="V106" s="316"/>
      <c r="W106" s="315">
        <v>10.41</v>
      </c>
      <c r="X106" s="316">
        <v>3825.3910000000001</v>
      </c>
      <c r="Y106" s="316"/>
      <c r="Z106" s="309">
        <f t="shared" si="129"/>
        <v>10.41</v>
      </c>
      <c r="AA106" s="306">
        <f t="shared" si="130"/>
        <v>3825.3910000000001</v>
      </c>
      <c r="AB106" s="306"/>
      <c r="AC106" s="310">
        <f t="shared" si="131"/>
        <v>8.263570293963225</v>
      </c>
      <c r="AD106" s="306">
        <f t="shared" si="132"/>
        <v>17402.483</v>
      </c>
      <c r="AE106" s="306"/>
      <c r="AF106" s="311">
        <f t="shared" si="133"/>
        <v>12.29</v>
      </c>
      <c r="AG106" s="306">
        <f t="shared" si="134"/>
        <v>29053.591</v>
      </c>
      <c r="AH106" s="306"/>
      <c r="AI106" s="311">
        <f t="shared" si="135"/>
        <v>10.91</v>
      </c>
      <c r="AJ106" s="306">
        <f t="shared" si="136"/>
        <v>138714.81299999999</v>
      </c>
      <c r="AK106" s="306"/>
      <c r="AL106" s="312">
        <f t="shared" si="93"/>
        <v>32878.982000000004</v>
      </c>
      <c r="AM106" s="312">
        <f t="shared" si="94"/>
        <v>0</v>
      </c>
      <c r="AN106" s="313">
        <f t="shared" si="95"/>
        <v>156117.296</v>
      </c>
      <c r="AO106" s="312">
        <f t="shared" si="96"/>
        <v>0</v>
      </c>
    </row>
    <row r="107" spans="1:41" x14ac:dyDescent="0.2">
      <c r="A107" s="101" t="s">
        <v>216</v>
      </c>
      <c r="B107" s="314"/>
      <c r="C107" s="307"/>
      <c r="D107" s="307"/>
      <c r="E107" s="315">
        <v>8.85</v>
      </c>
      <c r="F107" s="316">
        <v>6235.0860000000002</v>
      </c>
      <c r="G107" s="316"/>
      <c r="H107" s="314"/>
      <c r="I107" s="314"/>
      <c r="J107" s="314"/>
      <c r="K107" s="315"/>
      <c r="L107" s="316"/>
      <c r="M107" s="316"/>
      <c r="N107" s="315">
        <v>10.92</v>
      </c>
      <c r="O107" s="316">
        <v>145681.679</v>
      </c>
      <c r="P107" s="316"/>
      <c r="Q107" s="308">
        <v>8.6199999999999992</v>
      </c>
      <c r="R107" s="316">
        <v>5765.4939999999997</v>
      </c>
      <c r="S107" s="316"/>
      <c r="T107" s="317">
        <v>12.37</v>
      </c>
      <c r="U107" s="316">
        <v>32871.887000000002</v>
      </c>
      <c r="V107" s="316"/>
      <c r="W107" s="315">
        <v>10.67</v>
      </c>
      <c r="X107" s="316">
        <v>4602.4459999999999</v>
      </c>
      <c r="Y107" s="316"/>
      <c r="Z107" s="309">
        <f t="shared" ref="Z107:Z112" si="137">IF(AA107=0,"N.A.",((K107*L107)+(W107*X107))/AA107)</f>
        <v>10.67</v>
      </c>
      <c r="AA107" s="306">
        <f t="shared" ref="AA107:AA112" si="138">+L107+X107</f>
        <v>4602.4459999999999</v>
      </c>
      <c r="AB107" s="306"/>
      <c r="AC107" s="310">
        <f t="shared" ref="AC107:AC112" si="139">IF(AD107=0,"N.A.",((E107*F107)+(Q107*R107))/AD107)</f>
        <v>8.7395000391647741</v>
      </c>
      <c r="AD107" s="306">
        <f t="shared" ref="AD107:AD112" si="140">+F107+R107</f>
        <v>12000.58</v>
      </c>
      <c r="AE107" s="306"/>
      <c r="AF107" s="311">
        <f t="shared" ref="AF107:AF112" si="141">IF(AG107=0,"N.A.",((H107*I107)+(T107*U107))/AG107)</f>
        <v>12.37</v>
      </c>
      <c r="AG107" s="306">
        <f t="shared" ref="AG107:AG112" si="142">+I107+U107</f>
        <v>32871.887000000002</v>
      </c>
      <c r="AH107" s="306"/>
      <c r="AI107" s="311">
        <f t="shared" ref="AI107:AI112" si="143">IF(AJ107=0,"N.A.",((B107*C107)+(N107*O107))/AJ107)</f>
        <v>10.92</v>
      </c>
      <c r="AJ107" s="306">
        <f t="shared" ref="AJ107:AJ112" si="144">+C107+O107</f>
        <v>145681.679</v>
      </c>
      <c r="AK107" s="306"/>
      <c r="AL107" s="312">
        <f t="shared" si="93"/>
        <v>37474.332999999999</v>
      </c>
      <c r="AM107" s="312">
        <f t="shared" si="94"/>
        <v>0</v>
      </c>
      <c r="AN107" s="313">
        <f t="shared" si="95"/>
        <v>157682.25899999999</v>
      </c>
      <c r="AO107" s="312">
        <f t="shared" si="96"/>
        <v>0</v>
      </c>
    </row>
    <row r="108" spans="1:41" x14ac:dyDescent="0.2">
      <c r="A108" s="101" t="s">
        <v>217</v>
      </c>
      <c r="B108" s="314"/>
      <c r="C108" s="307"/>
      <c r="D108" s="307"/>
      <c r="E108" s="315">
        <v>8.35</v>
      </c>
      <c r="F108" s="316">
        <v>5073.0640000000003</v>
      </c>
      <c r="G108" s="316"/>
      <c r="H108" s="314"/>
      <c r="I108" s="314"/>
      <c r="J108" s="314"/>
      <c r="K108" s="315">
        <v>10.7</v>
      </c>
      <c r="L108" s="316">
        <v>25</v>
      </c>
      <c r="M108" s="316"/>
      <c r="N108" s="315">
        <v>11.27</v>
      </c>
      <c r="O108" s="316">
        <v>108946.389</v>
      </c>
      <c r="P108" s="316"/>
      <c r="Q108" s="308">
        <v>9.11</v>
      </c>
      <c r="R108" s="316">
        <v>4986.732</v>
      </c>
      <c r="S108" s="316"/>
      <c r="T108" s="317">
        <v>12.21</v>
      </c>
      <c r="U108" s="316">
        <v>32852.050999999999</v>
      </c>
      <c r="V108" s="316"/>
      <c r="W108" s="315">
        <v>10.7</v>
      </c>
      <c r="X108" s="316">
        <v>6317.0249999999996</v>
      </c>
      <c r="Y108" s="316"/>
      <c r="Z108" s="309">
        <f t="shared" si="137"/>
        <v>10.7</v>
      </c>
      <c r="AA108" s="306">
        <f t="shared" si="138"/>
        <v>6342.0249999999996</v>
      </c>
      <c r="AB108" s="306"/>
      <c r="AC108" s="310">
        <f t="shared" si="139"/>
        <v>8.7267388841682259</v>
      </c>
      <c r="AD108" s="306">
        <f t="shared" si="140"/>
        <v>10059.796</v>
      </c>
      <c r="AE108" s="306"/>
      <c r="AF108" s="311">
        <f t="shared" si="141"/>
        <v>12.21</v>
      </c>
      <c r="AG108" s="306">
        <f t="shared" si="142"/>
        <v>32852.050999999999</v>
      </c>
      <c r="AH108" s="306"/>
      <c r="AI108" s="311">
        <f t="shared" si="143"/>
        <v>11.27</v>
      </c>
      <c r="AJ108" s="306">
        <f t="shared" si="144"/>
        <v>108946.389</v>
      </c>
      <c r="AK108" s="306"/>
      <c r="AL108" s="312">
        <f t="shared" si="93"/>
        <v>39194.076000000001</v>
      </c>
      <c r="AM108" s="312">
        <f t="shared" si="94"/>
        <v>0</v>
      </c>
      <c r="AN108" s="313">
        <f t="shared" si="95"/>
        <v>119006.185</v>
      </c>
      <c r="AO108" s="312">
        <f t="shared" si="96"/>
        <v>0</v>
      </c>
    </row>
    <row r="109" spans="1:41" x14ac:dyDescent="0.2">
      <c r="A109" s="101" t="s">
        <v>218</v>
      </c>
      <c r="B109" s="314"/>
      <c r="C109" s="307"/>
      <c r="D109" s="307"/>
      <c r="E109" s="315">
        <v>8.33</v>
      </c>
      <c r="F109" s="316">
        <v>4901.7510000000002</v>
      </c>
      <c r="G109" s="316"/>
      <c r="H109" s="314"/>
      <c r="I109" s="314"/>
      <c r="J109" s="314"/>
      <c r="K109" s="315"/>
      <c r="L109" s="316"/>
      <c r="M109" s="316"/>
      <c r="N109" s="315">
        <v>11.26</v>
      </c>
      <c r="O109" s="316">
        <v>134740.81200000001</v>
      </c>
      <c r="P109" s="316"/>
      <c r="Q109" s="308">
        <v>8.17</v>
      </c>
      <c r="R109" s="316">
        <v>6698.7730000000001</v>
      </c>
      <c r="S109" s="316"/>
      <c r="T109" s="317">
        <v>12.23</v>
      </c>
      <c r="U109" s="316">
        <v>29252.739000000001</v>
      </c>
      <c r="V109" s="316"/>
      <c r="W109" s="315">
        <v>10.7</v>
      </c>
      <c r="X109" s="316">
        <v>4970.78</v>
      </c>
      <c r="Y109" s="316"/>
      <c r="Z109" s="309">
        <f t="shared" si="137"/>
        <v>10.7</v>
      </c>
      <c r="AA109" s="306">
        <f t="shared" si="138"/>
        <v>4970.78</v>
      </c>
      <c r="AB109" s="306"/>
      <c r="AC109" s="310">
        <f t="shared" si="139"/>
        <v>8.2376073046355494</v>
      </c>
      <c r="AD109" s="306">
        <f t="shared" si="140"/>
        <v>11600.524000000001</v>
      </c>
      <c r="AE109" s="306"/>
      <c r="AF109" s="311">
        <f t="shared" si="141"/>
        <v>12.23</v>
      </c>
      <c r="AG109" s="306">
        <f t="shared" si="142"/>
        <v>29252.739000000001</v>
      </c>
      <c r="AH109" s="306"/>
      <c r="AI109" s="311">
        <f t="shared" si="143"/>
        <v>11.26</v>
      </c>
      <c r="AJ109" s="306">
        <f t="shared" si="144"/>
        <v>134740.81200000001</v>
      </c>
      <c r="AK109" s="306"/>
      <c r="AL109" s="312">
        <f t="shared" si="93"/>
        <v>34223.519</v>
      </c>
      <c r="AM109" s="312">
        <f t="shared" si="94"/>
        <v>0</v>
      </c>
      <c r="AN109" s="313">
        <f t="shared" si="95"/>
        <v>146341.33600000001</v>
      </c>
      <c r="AO109" s="312">
        <f t="shared" si="96"/>
        <v>0</v>
      </c>
    </row>
    <row r="110" spans="1:41" x14ac:dyDescent="0.2">
      <c r="A110" s="101" t="s">
        <v>219</v>
      </c>
      <c r="B110" s="314"/>
      <c r="C110" s="307"/>
      <c r="D110" s="307"/>
      <c r="E110" s="315">
        <v>8.43</v>
      </c>
      <c r="F110" s="316">
        <v>4119.3459999999995</v>
      </c>
      <c r="G110" s="316"/>
      <c r="H110" s="314"/>
      <c r="I110" s="314"/>
      <c r="J110" s="314"/>
      <c r="K110" s="315">
        <v>10.7</v>
      </c>
      <c r="L110" s="316">
        <v>13.85</v>
      </c>
      <c r="M110" s="316"/>
      <c r="N110" s="315">
        <v>11.46</v>
      </c>
      <c r="O110" s="316">
        <v>104991.389</v>
      </c>
      <c r="P110" s="316"/>
      <c r="Q110" s="308">
        <v>9.2899999999999991</v>
      </c>
      <c r="R110" s="316">
        <v>4231.2250000000004</v>
      </c>
      <c r="S110" s="316"/>
      <c r="T110" s="317">
        <v>12.23</v>
      </c>
      <c r="U110" s="316">
        <v>21917.646000000001</v>
      </c>
      <c r="V110" s="316"/>
      <c r="W110" s="315">
        <v>10.69</v>
      </c>
      <c r="X110" s="316">
        <v>2850.5079999999998</v>
      </c>
      <c r="Y110" s="316"/>
      <c r="Z110" s="309">
        <f t="shared" si="137"/>
        <v>10.690048352894436</v>
      </c>
      <c r="AA110" s="306">
        <f t="shared" si="138"/>
        <v>2864.3579999999997</v>
      </c>
      <c r="AB110" s="306"/>
      <c r="AC110" s="310">
        <f t="shared" si="139"/>
        <v>8.8657610395744193</v>
      </c>
      <c r="AD110" s="306">
        <f t="shared" si="140"/>
        <v>8350.5709999999999</v>
      </c>
      <c r="AE110" s="306"/>
      <c r="AF110" s="311">
        <f t="shared" si="141"/>
        <v>12.229999999999999</v>
      </c>
      <c r="AG110" s="306">
        <f t="shared" si="142"/>
        <v>21917.646000000001</v>
      </c>
      <c r="AH110" s="306"/>
      <c r="AI110" s="311">
        <f t="shared" si="143"/>
        <v>11.46</v>
      </c>
      <c r="AJ110" s="306">
        <f t="shared" si="144"/>
        <v>104991.389</v>
      </c>
      <c r="AK110" s="306"/>
      <c r="AL110" s="312">
        <f t="shared" si="93"/>
        <v>24782.004000000001</v>
      </c>
      <c r="AM110" s="312">
        <f t="shared" si="94"/>
        <v>0</v>
      </c>
      <c r="AN110" s="313">
        <f t="shared" si="95"/>
        <v>113341.95999999999</v>
      </c>
      <c r="AO110" s="312">
        <f t="shared" si="96"/>
        <v>0</v>
      </c>
    </row>
    <row r="111" spans="1:41" x14ac:dyDescent="0.2">
      <c r="A111" s="101" t="s">
        <v>221</v>
      </c>
      <c r="B111" s="314"/>
      <c r="C111" s="307"/>
      <c r="D111" s="307"/>
      <c r="E111" s="315">
        <v>8.36</v>
      </c>
      <c r="F111" s="316">
        <v>6796.6540000000005</v>
      </c>
      <c r="G111" s="316"/>
      <c r="H111" s="314"/>
      <c r="I111" s="314"/>
      <c r="J111" s="314"/>
      <c r="K111" s="315"/>
      <c r="L111" s="316"/>
      <c r="M111" s="316"/>
      <c r="N111" s="315">
        <v>11.47</v>
      </c>
      <c r="O111" s="316">
        <v>131974.19</v>
      </c>
      <c r="P111" s="316"/>
      <c r="Q111" s="308">
        <v>8.11</v>
      </c>
      <c r="R111" s="316">
        <v>7651.9009999999998</v>
      </c>
      <c r="S111" s="316"/>
      <c r="T111" s="317">
        <v>12.32</v>
      </c>
      <c r="U111" s="316">
        <v>26110.195</v>
      </c>
      <c r="V111" s="316"/>
      <c r="W111" s="315">
        <v>10.67</v>
      </c>
      <c r="X111" s="316">
        <v>3876.424</v>
      </c>
      <c r="Y111" s="316"/>
      <c r="Z111" s="309">
        <f t="shared" si="137"/>
        <v>10.67</v>
      </c>
      <c r="AA111" s="306">
        <f t="shared" si="138"/>
        <v>3876.424</v>
      </c>
      <c r="AB111" s="306"/>
      <c r="AC111" s="310">
        <f t="shared" si="139"/>
        <v>8.2276009296431365</v>
      </c>
      <c r="AD111" s="306">
        <f t="shared" si="140"/>
        <v>14448.555</v>
      </c>
      <c r="AE111" s="306"/>
      <c r="AF111" s="311">
        <f t="shared" si="141"/>
        <v>12.320000000000002</v>
      </c>
      <c r="AG111" s="306">
        <f t="shared" si="142"/>
        <v>26110.195</v>
      </c>
      <c r="AH111" s="306"/>
      <c r="AI111" s="311">
        <f t="shared" si="143"/>
        <v>11.47</v>
      </c>
      <c r="AJ111" s="306">
        <f t="shared" si="144"/>
        <v>131974.19</v>
      </c>
      <c r="AK111" s="306"/>
      <c r="AL111" s="312">
        <f t="shared" si="93"/>
        <v>29986.618999999999</v>
      </c>
      <c r="AM111" s="312">
        <f t="shared" si="94"/>
        <v>0</v>
      </c>
      <c r="AN111" s="313">
        <f t="shared" si="95"/>
        <v>146422.745</v>
      </c>
      <c r="AO111" s="312">
        <f t="shared" si="96"/>
        <v>0</v>
      </c>
    </row>
    <row r="112" spans="1:41" x14ac:dyDescent="0.2">
      <c r="A112" s="101" t="s">
        <v>222</v>
      </c>
      <c r="B112" s="314"/>
      <c r="C112" s="307"/>
      <c r="D112" s="307"/>
      <c r="E112" s="315">
        <v>8.3699999999999992</v>
      </c>
      <c r="F112" s="316">
        <v>6130.9840000000004</v>
      </c>
      <c r="G112" s="316"/>
      <c r="H112" s="314"/>
      <c r="I112" s="314"/>
      <c r="J112" s="314"/>
      <c r="K112" s="315">
        <v>10.7</v>
      </c>
      <c r="L112" s="316">
        <v>13.85</v>
      </c>
      <c r="M112" s="316"/>
      <c r="N112" s="315">
        <v>11.4</v>
      </c>
      <c r="O112" s="316">
        <v>121226.829</v>
      </c>
      <c r="P112" s="316"/>
      <c r="Q112" s="308">
        <v>7.93</v>
      </c>
      <c r="R112" s="316">
        <v>9876.4030000000002</v>
      </c>
      <c r="S112" s="316"/>
      <c r="T112" s="317">
        <v>12.39</v>
      </c>
      <c r="U112" s="316">
        <v>29934.684000000001</v>
      </c>
      <c r="V112" s="316"/>
      <c r="W112" s="315">
        <v>10.15</v>
      </c>
      <c r="X112" s="316">
        <v>3649.3530000000001</v>
      </c>
      <c r="Y112" s="316"/>
      <c r="Z112" s="309">
        <f t="shared" si="137"/>
        <v>10.15207946433763</v>
      </c>
      <c r="AA112" s="306">
        <f t="shared" si="138"/>
        <v>3663.203</v>
      </c>
      <c r="AB112" s="306"/>
      <c r="AC112" s="310">
        <f t="shared" si="139"/>
        <v>8.098524254458269</v>
      </c>
      <c r="AD112" s="306">
        <f t="shared" si="140"/>
        <v>16007.387000000001</v>
      </c>
      <c r="AE112" s="306"/>
      <c r="AF112" s="311">
        <f t="shared" si="141"/>
        <v>12.39</v>
      </c>
      <c r="AG112" s="306">
        <f t="shared" si="142"/>
        <v>29934.684000000001</v>
      </c>
      <c r="AH112" s="306"/>
      <c r="AI112" s="311">
        <f t="shared" si="143"/>
        <v>11.4</v>
      </c>
      <c r="AJ112" s="306">
        <f t="shared" si="144"/>
        <v>121226.829</v>
      </c>
      <c r="AK112" s="306"/>
      <c r="AL112" s="312">
        <f t="shared" si="93"/>
        <v>33597.887000000002</v>
      </c>
      <c r="AM112" s="312">
        <f t="shared" si="94"/>
        <v>0</v>
      </c>
      <c r="AN112" s="313">
        <f t="shared" si="95"/>
        <v>137234.21599999999</v>
      </c>
      <c r="AO112" s="312">
        <f t="shared" si="96"/>
        <v>0</v>
      </c>
    </row>
    <row r="113" spans="1:41" x14ac:dyDescent="0.2">
      <c r="A113" s="101" t="s">
        <v>224</v>
      </c>
      <c r="B113" s="314"/>
      <c r="C113" s="307"/>
      <c r="D113" s="307"/>
      <c r="E113" s="315">
        <v>7.75</v>
      </c>
      <c r="F113" s="316">
        <v>4527.9560000000001</v>
      </c>
      <c r="G113" s="316"/>
      <c r="H113" s="314"/>
      <c r="I113" s="314"/>
      <c r="J113" s="314"/>
      <c r="K113" s="315"/>
      <c r="L113" s="316"/>
      <c r="M113" s="316"/>
      <c r="N113" s="315">
        <v>11.46</v>
      </c>
      <c r="O113" s="316">
        <v>109908.81</v>
      </c>
      <c r="P113" s="316"/>
      <c r="Q113" s="308">
        <v>7.81</v>
      </c>
      <c r="R113" s="316">
        <v>8097.518</v>
      </c>
      <c r="S113" s="316"/>
      <c r="T113" s="317">
        <v>12.51</v>
      </c>
      <c r="U113" s="316">
        <v>28756.385999999999</v>
      </c>
      <c r="V113" s="316"/>
      <c r="W113" s="315">
        <v>9.73</v>
      </c>
      <c r="X113" s="316">
        <v>3114.0639999999999</v>
      </c>
      <c r="Y113" s="316"/>
      <c r="Z113" s="309">
        <f t="shared" ref="Z113:Z118" si="145">IF(AA113=0,"N.A.",((K113*L113)+(W113*X113))/AA113)</f>
        <v>9.73</v>
      </c>
      <c r="AA113" s="306">
        <f t="shared" ref="AA113:AA118" si="146">+L113+X113</f>
        <v>3114.0639999999999</v>
      </c>
      <c r="AB113" s="306"/>
      <c r="AC113" s="310">
        <f t="shared" ref="AC113:AC118" si="147">IF(AD113=0,"N.A.",((E113*F113)+(Q113*R113))/AD113)</f>
        <v>7.7884818090790091</v>
      </c>
      <c r="AD113" s="306">
        <f t="shared" ref="AD113:AD118" si="148">+F113+R113</f>
        <v>12625.474</v>
      </c>
      <c r="AE113" s="306"/>
      <c r="AF113" s="311">
        <f t="shared" ref="AF113:AF118" si="149">IF(AG113=0,"N.A.",((H113*I113)+(T113*U113))/AG113)</f>
        <v>12.509999999999998</v>
      </c>
      <c r="AG113" s="306">
        <f t="shared" ref="AG113:AG118" si="150">+I113+U113</f>
        <v>28756.385999999999</v>
      </c>
      <c r="AH113" s="306"/>
      <c r="AI113" s="311">
        <f t="shared" ref="AI113:AI118" si="151">IF(AJ113=0,"N.A.",((B113*C113)+(N113*O113))/AJ113)</f>
        <v>11.46</v>
      </c>
      <c r="AJ113" s="306">
        <f t="shared" ref="AJ113:AJ118" si="152">+C113+O113</f>
        <v>109908.81</v>
      </c>
      <c r="AK113" s="306"/>
      <c r="AL113" s="312">
        <f t="shared" si="93"/>
        <v>31870.449999999997</v>
      </c>
      <c r="AM113" s="312">
        <f t="shared" si="94"/>
        <v>0</v>
      </c>
      <c r="AN113" s="313">
        <f t="shared" si="95"/>
        <v>122534.284</v>
      </c>
      <c r="AO113" s="312">
        <f t="shared" si="96"/>
        <v>0</v>
      </c>
    </row>
    <row r="114" spans="1:41" x14ac:dyDescent="0.2">
      <c r="A114" s="101" t="s">
        <v>225</v>
      </c>
      <c r="B114" s="314"/>
      <c r="C114" s="307"/>
      <c r="D114" s="307"/>
      <c r="E114" s="315">
        <v>7.69</v>
      </c>
      <c r="F114" s="316">
        <v>5921.3689999999997</v>
      </c>
      <c r="G114" s="316"/>
      <c r="H114" s="314"/>
      <c r="I114" s="314"/>
      <c r="J114" s="314"/>
      <c r="K114" s="315">
        <v>10.5</v>
      </c>
      <c r="L114" s="316">
        <v>9.5579999999999998</v>
      </c>
      <c r="M114" s="316"/>
      <c r="N114" s="315">
        <v>11.35</v>
      </c>
      <c r="O114" s="316">
        <v>126068.05100000001</v>
      </c>
      <c r="P114" s="316"/>
      <c r="Q114" s="308">
        <v>7.56</v>
      </c>
      <c r="R114" s="316">
        <v>13796.936</v>
      </c>
      <c r="S114" s="316"/>
      <c r="T114" s="317">
        <v>12.48</v>
      </c>
      <c r="U114" s="316">
        <v>21105.037</v>
      </c>
      <c r="V114" s="316"/>
      <c r="W114" s="315">
        <v>9.7899999999999991</v>
      </c>
      <c r="X114" s="316">
        <v>2170.3560000000002</v>
      </c>
      <c r="Y114" s="316"/>
      <c r="Z114" s="309">
        <f t="shared" si="145"/>
        <v>9.7931130494138756</v>
      </c>
      <c r="AA114" s="306">
        <f t="shared" si="146"/>
        <v>2179.9140000000002</v>
      </c>
      <c r="AB114" s="306"/>
      <c r="AC114" s="310">
        <f t="shared" si="147"/>
        <v>7.5990387495274057</v>
      </c>
      <c r="AD114" s="306">
        <f t="shared" si="148"/>
        <v>19718.305</v>
      </c>
      <c r="AE114" s="306"/>
      <c r="AF114" s="311">
        <f t="shared" si="149"/>
        <v>12.48</v>
      </c>
      <c r="AG114" s="306">
        <f t="shared" si="150"/>
        <v>21105.037</v>
      </c>
      <c r="AH114" s="306"/>
      <c r="AI114" s="311">
        <f t="shared" si="151"/>
        <v>11.35</v>
      </c>
      <c r="AJ114" s="306">
        <f t="shared" si="152"/>
        <v>126068.05100000001</v>
      </c>
      <c r="AK114" s="306"/>
      <c r="AL114" s="312">
        <f t="shared" si="93"/>
        <v>23284.951000000001</v>
      </c>
      <c r="AM114" s="312">
        <f t="shared" si="94"/>
        <v>0</v>
      </c>
      <c r="AN114" s="313">
        <f t="shared" si="95"/>
        <v>145786.356</v>
      </c>
      <c r="AO114" s="312">
        <f t="shared" si="96"/>
        <v>0</v>
      </c>
    </row>
    <row r="115" spans="1:41" x14ac:dyDescent="0.2">
      <c r="A115" s="101" t="s">
        <v>226</v>
      </c>
      <c r="B115" s="314"/>
      <c r="C115" s="307"/>
      <c r="D115" s="307"/>
      <c r="E115" s="315">
        <v>7.59</v>
      </c>
      <c r="F115" s="316">
        <v>5204.4889999999996</v>
      </c>
      <c r="G115" s="316"/>
      <c r="H115" s="314"/>
      <c r="I115" s="314"/>
      <c r="J115" s="314"/>
      <c r="K115" s="315">
        <v>10.5</v>
      </c>
      <c r="L115" s="316">
        <v>10</v>
      </c>
      <c r="M115" s="316"/>
      <c r="N115" s="315">
        <v>11.27</v>
      </c>
      <c r="O115" s="316">
        <v>83731.528000000006</v>
      </c>
      <c r="P115" s="316"/>
      <c r="Q115" s="308">
        <v>7.47</v>
      </c>
      <c r="R115" s="316">
        <v>13139.941000000001</v>
      </c>
      <c r="S115" s="316"/>
      <c r="T115" s="317">
        <v>12.5</v>
      </c>
      <c r="U115" s="316">
        <v>31899.102999999999</v>
      </c>
      <c r="V115" s="316"/>
      <c r="W115" s="315">
        <v>9.8699999999999992</v>
      </c>
      <c r="X115" s="316">
        <v>5364.3829999999998</v>
      </c>
      <c r="Y115" s="316"/>
      <c r="Z115" s="309">
        <f t="shared" si="145"/>
        <v>9.8711722275840774</v>
      </c>
      <c r="AA115" s="306">
        <f t="shared" si="146"/>
        <v>5374.3829999999998</v>
      </c>
      <c r="AB115" s="306"/>
      <c r="AC115" s="310">
        <f t="shared" si="147"/>
        <v>7.5040451395873298</v>
      </c>
      <c r="AD115" s="306">
        <f t="shared" si="148"/>
        <v>18344.43</v>
      </c>
      <c r="AE115" s="306"/>
      <c r="AF115" s="311">
        <f t="shared" si="149"/>
        <v>12.5</v>
      </c>
      <c r="AG115" s="306">
        <f t="shared" si="150"/>
        <v>31899.102999999999</v>
      </c>
      <c r="AH115" s="306"/>
      <c r="AI115" s="311">
        <f t="shared" si="151"/>
        <v>11.27</v>
      </c>
      <c r="AJ115" s="306">
        <f t="shared" si="152"/>
        <v>83731.528000000006</v>
      </c>
      <c r="AK115" s="306"/>
      <c r="AL115" s="312">
        <f t="shared" si="93"/>
        <v>37273.485999999997</v>
      </c>
      <c r="AM115" s="312">
        <f t="shared" si="94"/>
        <v>0</v>
      </c>
      <c r="AN115" s="313">
        <f t="shared" si="95"/>
        <v>102075.95800000001</v>
      </c>
      <c r="AO115" s="312">
        <f t="shared" si="96"/>
        <v>0</v>
      </c>
    </row>
    <row r="116" spans="1:41" x14ac:dyDescent="0.2">
      <c r="A116" s="101" t="s">
        <v>227</v>
      </c>
      <c r="B116" s="314"/>
      <c r="C116" s="307"/>
      <c r="D116" s="307"/>
      <c r="E116" s="315">
        <v>7.3</v>
      </c>
      <c r="F116" s="316">
        <v>6693.567</v>
      </c>
      <c r="G116" s="316"/>
      <c r="H116" s="314"/>
      <c r="I116" s="314"/>
      <c r="J116" s="314"/>
      <c r="K116" s="315"/>
      <c r="L116" s="316"/>
      <c r="M116" s="316"/>
      <c r="N116" s="315">
        <v>10.77</v>
      </c>
      <c r="O116" s="316">
        <v>108648.84</v>
      </c>
      <c r="P116" s="316"/>
      <c r="Q116" s="308">
        <v>7.57</v>
      </c>
      <c r="R116" s="316">
        <v>20918.294999999998</v>
      </c>
      <c r="S116" s="316"/>
      <c r="T116" s="317">
        <v>11.68</v>
      </c>
      <c r="U116" s="316">
        <v>28340.155999999999</v>
      </c>
      <c r="V116" s="316"/>
      <c r="W116" s="315">
        <v>8.98</v>
      </c>
      <c r="X116" s="316">
        <v>4670.3180000000002</v>
      </c>
      <c r="Y116" s="316"/>
      <c r="Z116" s="309">
        <f t="shared" si="145"/>
        <v>8.98</v>
      </c>
      <c r="AA116" s="306">
        <f t="shared" si="146"/>
        <v>4670.3180000000002</v>
      </c>
      <c r="AB116" s="306"/>
      <c r="AC116" s="310">
        <f t="shared" si="147"/>
        <v>7.5045475835711484</v>
      </c>
      <c r="AD116" s="306">
        <f t="shared" si="148"/>
        <v>27611.861999999997</v>
      </c>
      <c r="AE116" s="306"/>
      <c r="AF116" s="311">
        <f t="shared" si="149"/>
        <v>11.68</v>
      </c>
      <c r="AG116" s="306">
        <f t="shared" si="150"/>
        <v>28340.155999999999</v>
      </c>
      <c r="AH116" s="306"/>
      <c r="AI116" s="311">
        <f t="shared" si="151"/>
        <v>10.77</v>
      </c>
      <c r="AJ116" s="306">
        <f t="shared" si="152"/>
        <v>108648.84</v>
      </c>
      <c r="AK116" s="306"/>
      <c r="AL116" s="312">
        <f t="shared" si="93"/>
        <v>33010.474000000002</v>
      </c>
      <c r="AM116" s="312">
        <f t="shared" si="94"/>
        <v>0</v>
      </c>
      <c r="AN116" s="313">
        <f t="shared" si="95"/>
        <v>136260.70199999999</v>
      </c>
      <c r="AO116" s="312">
        <f t="shared" si="96"/>
        <v>0</v>
      </c>
    </row>
    <row r="117" spans="1:41" x14ac:dyDescent="0.2">
      <c r="A117" s="101" t="s">
        <v>228</v>
      </c>
      <c r="B117" s="314">
        <v>10.25</v>
      </c>
      <c r="C117" s="316">
        <v>40</v>
      </c>
      <c r="D117" s="316"/>
      <c r="E117" s="315">
        <v>7.04</v>
      </c>
      <c r="F117" s="316">
        <v>8570.2469999999994</v>
      </c>
      <c r="G117" s="316"/>
      <c r="H117" s="314"/>
      <c r="I117" s="314"/>
      <c r="J117" s="314"/>
      <c r="K117" s="315">
        <v>9.73</v>
      </c>
      <c r="L117" s="316">
        <v>35</v>
      </c>
      <c r="M117" s="316"/>
      <c r="N117" s="315">
        <v>10.43</v>
      </c>
      <c r="O117" s="316">
        <v>132695.28</v>
      </c>
      <c r="P117" s="316"/>
      <c r="Q117" s="308">
        <v>7.6</v>
      </c>
      <c r="R117" s="316">
        <v>27987.896000000001</v>
      </c>
      <c r="S117" s="316"/>
      <c r="T117" s="317">
        <v>11.27</v>
      </c>
      <c r="U117" s="316">
        <v>26892.09</v>
      </c>
      <c r="V117" s="316"/>
      <c r="W117" s="315">
        <v>8.56</v>
      </c>
      <c r="X117" s="316">
        <v>5754.0829999999996</v>
      </c>
      <c r="Y117" s="316"/>
      <c r="Z117" s="309">
        <f t="shared" si="145"/>
        <v>8.567073659161565</v>
      </c>
      <c r="AA117" s="306">
        <f t="shared" si="146"/>
        <v>5789.0829999999996</v>
      </c>
      <c r="AB117" s="306"/>
      <c r="AC117" s="310">
        <f t="shared" si="147"/>
        <v>7.4687204019088176</v>
      </c>
      <c r="AD117" s="306">
        <f t="shared" si="148"/>
        <v>36558.142999999996</v>
      </c>
      <c r="AE117" s="306"/>
      <c r="AF117" s="311">
        <f t="shared" si="149"/>
        <v>11.27</v>
      </c>
      <c r="AG117" s="306">
        <f t="shared" si="150"/>
        <v>26892.09</v>
      </c>
      <c r="AH117" s="306"/>
      <c r="AI117" s="311">
        <f t="shared" si="151"/>
        <v>10.429945756697089</v>
      </c>
      <c r="AJ117" s="306">
        <f t="shared" si="152"/>
        <v>132735.28</v>
      </c>
      <c r="AK117" s="306"/>
      <c r="AL117" s="312">
        <f t="shared" si="93"/>
        <v>32681.172999999999</v>
      </c>
      <c r="AM117" s="312">
        <f t="shared" si="94"/>
        <v>0</v>
      </c>
      <c r="AN117" s="313">
        <f t="shared" si="95"/>
        <v>169293.42300000001</v>
      </c>
      <c r="AO117" s="312">
        <f t="shared" si="96"/>
        <v>0</v>
      </c>
    </row>
    <row r="118" spans="1:41" x14ac:dyDescent="0.2">
      <c r="A118" s="101" t="s">
        <v>229</v>
      </c>
      <c r="B118" s="314">
        <v>10.26</v>
      </c>
      <c r="C118" s="316">
        <v>958.16700000000003</v>
      </c>
      <c r="D118" s="316"/>
      <c r="E118" s="315">
        <v>7.33</v>
      </c>
      <c r="F118" s="316">
        <v>4103.1639999999998</v>
      </c>
      <c r="G118" s="316"/>
      <c r="H118" s="314"/>
      <c r="I118" s="314"/>
      <c r="J118" s="314"/>
      <c r="K118" s="315">
        <v>9</v>
      </c>
      <c r="L118" s="316">
        <v>30</v>
      </c>
      <c r="M118" s="316"/>
      <c r="N118" s="315">
        <v>10.39</v>
      </c>
      <c r="O118" s="316">
        <v>107724.789</v>
      </c>
      <c r="P118" s="316"/>
      <c r="Q118" s="308">
        <v>7.37</v>
      </c>
      <c r="R118" s="316">
        <v>24142.407999999999</v>
      </c>
      <c r="S118" s="316"/>
      <c r="T118" s="317">
        <v>11.34</v>
      </c>
      <c r="U118" s="316">
        <v>23840.023000000001</v>
      </c>
      <c r="V118" s="316"/>
      <c r="W118" s="315">
        <v>8.6199999999999992</v>
      </c>
      <c r="X118" s="316">
        <v>5219.4139999999998</v>
      </c>
      <c r="Y118" s="316"/>
      <c r="Z118" s="309">
        <f t="shared" si="145"/>
        <v>8.622171670971273</v>
      </c>
      <c r="AA118" s="306">
        <f t="shared" si="146"/>
        <v>5249.4139999999998</v>
      </c>
      <c r="AB118" s="306"/>
      <c r="AC118" s="310">
        <f t="shared" si="147"/>
        <v>7.3641892994767462</v>
      </c>
      <c r="AD118" s="306">
        <f t="shared" si="148"/>
        <v>28245.572</v>
      </c>
      <c r="AE118" s="306"/>
      <c r="AF118" s="311">
        <f t="shared" si="149"/>
        <v>11.34</v>
      </c>
      <c r="AG118" s="306">
        <f t="shared" si="150"/>
        <v>23840.023000000001</v>
      </c>
      <c r="AH118" s="306"/>
      <c r="AI118" s="311">
        <f t="shared" si="151"/>
        <v>10.388853898397832</v>
      </c>
      <c r="AJ118" s="306">
        <f t="shared" si="152"/>
        <v>108682.95600000001</v>
      </c>
      <c r="AK118" s="306"/>
      <c r="AL118" s="312">
        <f t="shared" si="93"/>
        <v>29089.437000000002</v>
      </c>
      <c r="AM118" s="312">
        <f t="shared" si="94"/>
        <v>0</v>
      </c>
      <c r="AN118" s="313">
        <f t="shared" si="95"/>
        <v>136928.52799999999</v>
      </c>
      <c r="AO118" s="312">
        <f t="shared" si="96"/>
        <v>0</v>
      </c>
    </row>
    <row r="119" spans="1:41" x14ac:dyDescent="0.2">
      <c r="A119" s="101" t="s">
        <v>230</v>
      </c>
      <c r="B119" s="314">
        <v>10.19</v>
      </c>
      <c r="C119" s="316">
        <v>2222.1120000000001</v>
      </c>
      <c r="D119" s="316"/>
      <c r="E119" s="315">
        <v>6.96</v>
      </c>
      <c r="F119" s="316">
        <v>7944.1930000000002</v>
      </c>
      <c r="G119" s="316"/>
      <c r="H119" s="314">
        <v>12.25</v>
      </c>
      <c r="I119" s="316">
        <v>28</v>
      </c>
      <c r="J119" s="316"/>
      <c r="K119" s="315">
        <v>9</v>
      </c>
      <c r="L119" s="316">
        <v>22</v>
      </c>
      <c r="M119" s="316"/>
      <c r="N119" s="315">
        <v>10.38</v>
      </c>
      <c r="O119" s="316">
        <v>144578.97899999999</v>
      </c>
      <c r="P119" s="316"/>
      <c r="Q119" s="308">
        <v>7.61</v>
      </c>
      <c r="R119" s="316">
        <v>26881.634999999998</v>
      </c>
      <c r="S119" s="316"/>
      <c r="T119" s="317">
        <v>11.38</v>
      </c>
      <c r="U119" s="316">
        <v>29831.558000000001</v>
      </c>
      <c r="V119" s="316"/>
      <c r="W119" s="315">
        <v>8.7100000000000009</v>
      </c>
      <c r="X119" s="316">
        <v>6866.7049999999999</v>
      </c>
      <c r="Y119" s="316"/>
      <c r="Z119" s="309">
        <f t="shared" ref="Z119:Z124" si="153">IF(AA119=0,"N.A.",((K119*L119)+(W119*X119))/AA119)</f>
        <v>8.7109261537545883</v>
      </c>
      <c r="AA119" s="306">
        <f t="shared" ref="AA119:AA124" si="154">+L119+X119</f>
        <v>6888.7049999999999</v>
      </c>
      <c r="AB119" s="306"/>
      <c r="AC119" s="310">
        <f t="shared" ref="AC119:AC124" si="155">IF(AD119=0,"N.A.",((E119*F119)+(Q119*R119))/AD119)</f>
        <v>7.4617271305078505</v>
      </c>
      <c r="AD119" s="306">
        <f t="shared" ref="AD119:AD124" si="156">+F119+R119</f>
        <v>34825.828000000001</v>
      </c>
      <c r="AE119" s="306"/>
      <c r="AF119" s="311">
        <f t="shared" ref="AF119:AF124" si="157">IF(AG119=0,"N.A.",((H119*I119)+(T119*U119))/AG119)</f>
        <v>11.38081581917589</v>
      </c>
      <c r="AG119" s="306">
        <f t="shared" ref="AG119:AG124" si="158">+I119+U119</f>
        <v>29859.558000000001</v>
      </c>
      <c r="AH119" s="306"/>
      <c r="AI119" s="311">
        <f t="shared" ref="AI119:AI124" si="159">IF(AJ119=0,"N.A.",((B119*C119)+(N119*O119))/AJ119)</f>
        <v>10.377123990856445</v>
      </c>
      <c r="AJ119" s="306">
        <f t="shared" ref="AJ119:AJ124" si="160">+C119+O119</f>
        <v>146801.09099999999</v>
      </c>
      <c r="AK119" s="306"/>
      <c r="AL119" s="312">
        <f t="shared" si="93"/>
        <v>36748.262999999999</v>
      </c>
      <c r="AM119" s="312">
        <f t="shared" si="94"/>
        <v>0</v>
      </c>
      <c r="AN119" s="313">
        <f t="shared" si="95"/>
        <v>181626.91899999999</v>
      </c>
      <c r="AO119" s="312">
        <f t="shared" si="96"/>
        <v>0</v>
      </c>
    </row>
    <row r="120" spans="1:41" x14ac:dyDescent="0.2">
      <c r="A120" s="101" t="s">
        <v>232</v>
      </c>
      <c r="B120" s="314">
        <v>10.39</v>
      </c>
      <c r="C120" s="316">
        <v>953.71400000000006</v>
      </c>
      <c r="D120" s="316"/>
      <c r="E120" s="315">
        <v>7.26</v>
      </c>
      <c r="F120" s="316">
        <v>3585.97</v>
      </c>
      <c r="G120" s="316"/>
      <c r="H120" s="314"/>
      <c r="I120" s="316"/>
      <c r="J120" s="316"/>
      <c r="K120" s="315"/>
      <c r="L120" s="316"/>
      <c r="M120" s="316"/>
      <c r="N120" s="315">
        <v>10.46</v>
      </c>
      <c r="O120" s="316">
        <v>115497.72100000001</v>
      </c>
      <c r="P120" s="316"/>
      <c r="Q120" s="308">
        <v>7.84</v>
      </c>
      <c r="R120" s="316">
        <v>22595.382000000001</v>
      </c>
      <c r="S120" s="316"/>
      <c r="T120" s="317">
        <v>11.33</v>
      </c>
      <c r="U120" s="316">
        <v>24837.882000000001</v>
      </c>
      <c r="V120" s="316"/>
      <c r="W120" s="315">
        <v>8.57</v>
      </c>
      <c r="X120" s="316">
        <v>6831.6580000000004</v>
      </c>
      <c r="Y120" s="316"/>
      <c r="Z120" s="309">
        <f t="shared" si="153"/>
        <v>8.57</v>
      </c>
      <c r="AA120" s="306">
        <f t="shared" si="154"/>
        <v>6831.6580000000004</v>
      </c>
      <c r="AB120" s="306"/>
      <c r="AC120" s="310">
        <f t="shared" si="155"/>
        <v>7.7605593889880087</v>
      </c>
      <c r="AD120" s="306">
        <f t="shared" si="156"/>
        <v>26181.352000000003</v>
      </c>
      <c r="AE120" s="306"/>
      <c r="AF120" s="311">
        <f t="shared" si="157"/>
        <v>11.33</v>
      </c>
      <c r="AG120" s="306">
        <f t="shared" si="158"/>
        <v>24837.882000000001</v>
      </c>
      <c r="AH120" s="306"/>
      <c r="AI120" s="311">
        <f t="shared" si="159"/>
        <v>10.459426713977377</v>
      </c>
      <c r="AJ120" s="306">
        <f t="shared" si="160"/>
        <v>116451.43500000001</v>
      </c>
      <c r="AK120" s="306"/>
      <c r="AL120" s="312">
        <f t="shared" si="93"/>
        <v>31669.54</v>
      </c>
      <c r="AM120" s="312">
        <f t="shared" si="94"/>
        <v>0</v>
      </c>
      <c r="AN120" s="313">
        <f t="shared" si="95"/>
        <v>142632.78700000001</v>
      </c>
      <c r="AO120" s="312">
        <f t="shared" si="96"/>
        <v>0</v>
      </c>
    </row>
    <row r="121" spans="1:41" x14ac:dyDescent="0.2">
      <c r="A121" s="101" t="s">
        <v>233</v>
      </c>
      <c r="B121" s="314">
        <v>10.64</v>
      </c>
      <c r="C121" s="316">
        <v>1682.4380000000001</v>
      </c>
      <c r="D121" s="316"/>
      <c r="E121" s="315">
        <v>6.96</v>
      </c>
      <c r="F121" s="316">
        <v>3604.788</v>
      </c>
      <c r="G121" s="316"/>
      <c r="H121" s="318"/>
      <c r="I121" s="316"/>
      <c r="J121" s="316"/>
      <c r="K121" s="315">
        <v>9</v>
      </c>
      <c r="L121" s="316">
        <v>25</v>
      </c>
      <c r="M121" s="316"/>
      <c r="N121" s="315">
        <v>10.91</v>
      </c>
      <c r="O121" s="316">
        <v>113329.982</v>
      </c>
      <c r="P121" s="316"/>
      <c r="Q121" s="308">
        <v>6.88</v>
      </c>
      <c r="R121" s="316">
        <v>25772.242999999999</v>
      </c>
      <c r="S121" s="316"/>
      <c r="T121" s="317">
        <v>11.88</v>
      </c>
      <c r="U121" s="316">
        <v>32082.784</v>
      </c>
      <c r="V121" s="316"/>
      <c r="W121" s="315">
        <v>8.75</v>
      </c>
      <c r="X121" s="316">
        <v>7825.83</v>
      </c>
      <c r="Y121" s="316"/>
      <c r="Z121" s="309">
        <f t="shared" si="153"/>
        <v>8.7507960941709353</v>
      </c>
      <c r="AA121" s="306">
        <f t="shared" si="154"/>
        <v>7850.83</v>
      </c>
      <c r="AB121" s="306"/>
      <c r="AC121" s="310">
        <f t="shared" si="155"/>
        <v>6.8898166162536985</v>
      </c>
      <c r="AD121" s="306">
        <f t="shared" si="156"/>
        <v>29377.030999999999</v>
      </c>
      <c r="AE121" s="306"/>
      <c r="AF121" s="311">
        <f t="shared" si="157"/>
        <v>11.88</v>
      </c>
      <c r="AG121" s="306">
        <f t="shared" si="158"/>
        <v>32082.784</v>
      </c>
      <c r="AH121" s="306"/>
      <c r="AI121" s="311">
        <f t="shared" si="159"/>
        <v>10.906050354735601</v>
      </c>
      <c r="AJ121" s="306">
        <f t="shared" si="160"/>
        <v>115012.42</v>
      </c>
      <c r="AK121" s="306"/>
      <c r="AL121" s="312">
        <f t="shared" si="93"/>
        <v>39933.614000000001</v>
      </c>
      <c r="AM121" s="312">
        <f t="shared" si="94"/>
        <v>0</v>
      </c>
      <c r="AN121" s="313">
        <f t="shared" si="95"/>
        <v>144389.451</v>
      </c>
      <c r="AO121" s="312">
        <f t="shared" si="96"/>
        <v>0</v>
      </c>
    </row>
    <row r="122" spans="1:41" x14ac:dyDescent="0.2">
      <c r="A122" s="101" t="s">
        <v>234</v>
      </c>
      <c r="B122" s="314">
        <v>10.68</v>
      </c>
      <c r="C122" s="316">
        <v>1786.819</v>
      </c>
      <c r="D122" s="316"/>
      <c r="E122" s="315">
        <v>6.34</v>
      </c>
      <c r="F122" s="316">
        <v>4407.683</v>
      </c>
      <c r="G122" s="316"/>
      <c r="H122" s="318"/>
      <c r="I122" s="316"/>
      <c r="J122" s="316"/>
      <c r="K122" s="315"/>
      <c r="L122" s="316"/>
      <c r="M122" s="316"/>
      <c r="N122" s="315">
        <v>10.97</v>
      </c>
      <c r="O122" s="316">
        <v>117303.516</v>
      </c>
      <c r="P122" s="316"/>
      <c r="Q122" s="308">
        <v>7.02</v>
      </c>
      <c r="R122" s="316">
        <v>20498.455000000002</v>
      </c>
      <c r="S122" s="316"/>
      <c r="T122" s="317">
        <v>11.89</v>
      </c>
      <c r="U122" s="316">
        <v>24435.659</v>
      </c>
      <c r="V122" s="316"/>
      <c r="W122" s="315">
        <v>8.8699999999999992</v>
      </c>
      <c r="X122" s="316">
        <v>5407.8069999999998</v>
      </c>
      <c r="Y122" s="316"/>
      <c r="Z122" s="309">
        <f t="shared" si="153"/>
        <v>8.8699999999999992</v>
      </c>
      <c r="AA122" s="306">
        <f t="shared" si="154"/>
        <v>5407.8069999999998</v>
      </c>
      <c r="AB122" s="306"/>
      <c r="AC122" s="310">
        <f t="shared" si="155"/>
        <v>6.899659205293089</v>
      </c>
      <c r="AD122" s="306">
        <f t="shared" si="156"/>
        <v>24906.138000000003</v>
      </c>
      <c r="AE122" s="306"/>
      <c r="AF122" s="311">
        <f t="shared" si="157"/>
        <v>11.89</v>
      </c>
      <c r="AG122" s="306">
        <f t="shared" si="158"/>
        <v>24435.659</v>
      </c>
      <c r="AH122" s="306"/>
      <c r="AI122" s="311">
        <f t="shared" si="159"/>
        <v>10.965648870162301</v>
      </c>
      <c r="AJ122" s="306">
        <f t="shared" si="160"/>
        <v>119090.33500000001</v>
      </c>
      <c r="AK122" s="306"/>
      <c r="AL122" s="312">
        <f t="shared" si="93"/>
        <v>29843.466</v>
      </c>
      <c r="AM122" s="312">
        <f t="shared" si="94"/>
        <v>0</v>
      </c>
      <c r="AN122" s="313">
        <f t="shared" si="95"/>
        <v>143996.473</v>
      </c>
      <c r="AO122" s="312">
        <f t="shared" si="96"/>
        <v>0</v>
      </c>
    </row>
    <row r="123" spans="1:41" x14ac:dyDescent="0.2">
      <c r="A123" s="101" t="s">
        <v>235</v>
      </c>
      <c r="B123" s="314">
        <v>10.51</v>
      </c>
      <c r="C123" s="316">
        <v>4917.3620000000001</v>
      </c>
      <c r="D123" s="316"/>
      <c r="E123" s="315">
        <v>6.64</v>
      </c>
      <c r="F123" s="316">
        <v>3369.5770000000002</v>
      </c>
      <c r="G123" s="316"/>
      <c r="H123" s="318">
        <v>10.95</v>
      </c>
      <c r="I123" s="316">
        <v>8.4700000000000006</v>
      </c>
      <c r="J123" s="316"/>
      <c r="K123" s="315"/>
      <c r="L123" s="316"/>
      <c r="M123" s="316"/>
      <c r="N123" s="315">
        <v>10.98</v>
      </c>
      <c r="O123" s="316">
        <v>166148.359</v>
      </c>
      <c r="P123" s="316"/>
      <c r="Q123" s="308">
        <v>7.15</v>
      </c>
      <c r="R123" s="316">
        <v>28046.23</v>
      </c>
      <c r="S123" s="316"/>
      <c r="T123" s="317">
        <v>11.84</v>
      </c>
      <c r="U123" s="316">
        <v>27073.521000000001</v>
      </c>
      <c r="V123" s="316"/>
      <c r="W123" s="315">
        <v>8.9</v>
      </c>
      <c r="X123" s="316">
        <v>8262.4609999999993</v>
      </c>
      <c r="Y123" s="316"/>
      <c r="Z123" s="309">
        <f t="shared" si="153"/>
        <v>8.9</v>
      </c>
      <c r="AA123" s="306">
        <f t="shared" si="154"/>
        <v>8262.4609999999993</v>
      </c>
      <c r="AB123" s="306"/>
      <c r="AC123" s="310">
        <f t="shared" si="155"/>
        <v>7.0952987386254325</v>
      </c>
      <c r="AD123" s="306">
        <f t="shared" si="156"/>
        <v>31415.807000000001</v>
      </c>
      <c r="AE123" s="306"/>
      <c r="AF123" s="311">
        <f t="shared" si="157"/>
        <v>11.839721648973297</v>
      </c>
      <c r="AG123" s="306">
        <f t="shared" si="158"/>
        <v>27081.991000000002</v>
      </c>
      <c r="AH123" s="306"/>
      <c r="AI123" s="311">
        <f t="shared" si="159"/>
        <v>10.966489636108921</v>
      </c>
      <c r="AJ123" s="306">
        <f t="shared" si="160"/>
        <v>171065.72099999999</v>
      </c>
      <c r="AK123" s="306"/>
      <c r="AL123" s="312">
        <f t="shared" si="93"/>
        <v>35344.452000000005</v>
      </c>
      <c r="AM123" s="312">
        <f t="shared" si="94"/>
        <v>0</v>
      </c>
      <c r="AN123" s="313">
        <f t="shared" si="95"/>
        <v>202481.52799999999</v>
      </c>
      <c r="AO123" s="312">
        <f t="shared" si="96"/>
        <v>0</v>
      </c>
    </row>
    <row r="124" spans="1:41" x14ac:dyDescent="0.2">
      <c r="A124" s="101" t="s">
        <v>236</v>
      </c>
      <c r="B124" s="314">
        <v>10.75</v>
      </c>
      <c r="C124" s="316">
        <v>1598.047</v>
      </c>
      <c r="D124" s="316"/>
      <c r="E124" s="315">
        <v>6.28</v>
      </c>
      <c r="F124" s="316">
        <v>4085.482</v>
      </c>
      <c r="G124" s="316"/>
      <c r="H124" s="318"/>
      <c r="I124" s="316"/>
      <c r="J124" s="316"/>
      <c r="K124" s="315"/>
      <c r="L124" s="316"/>
      <c r="M124" s="316"/>
      <c r="N124" s="315">
        <v>11.06</v>
      </c>
      <c r="O124" s="316">
        <v>150186.07800000001</v>
      </c>
      <c r="P124" s="316"/>
      <c r="Q124" s="308">
        <v>6.94</v>
      </c>
      <c r="R124" s="316">
        <v>24976.295999999998</v>
      </c>
      <c r="S124" s="316"/>
      <c r="T124" s="317">
        <v>11.96</v>
      </c>
      <c r="U124" s="316">
        <v>25735.835999999999</v>
      </c>
      <c r="V124" s="316"/>
      <c r="W124" s="315">
        <v>8.91</v>
      </c>
      <c r="X124" s="316">
        <v>7022.9870000000001</v>
      </c>
      <c r="Y124" s="316"/>
      <c r="Z124" s="309">
        <f t="shared" si="153"/>
        <v>8.91</v>
      </c>
      <c r="AA124" s="306">
        <f t="shared" si="154"/>
        <v>7022.9870000000001</v>
      </c>
      <c r="AB124" s="306"/>
      <c r="AC124" s="310">
        <f t="shared" si="155"/>
        <v>6.8472177166861581</v>
      </c>
      <c r="AD124" s="306">
        <f t="shared" si="156"/>
        <v>29061.777999999998</v>
      </c>
      <c r="AE124" s="306"/>
      <c r="AF124" s="311">
        <f t="shared" si="157"/>
        <v>11.96</v>
      </c>
      <c r="AG124" s="306">
        <f t="shared" si="158"/>
        <v>25735.835999999999</v>
      </c>
      <c r="AH124" s="306"/>
      <c r="AI124" s="311">
        <f t="shared" si="159"/>
        <v>11.0567361898354</v>
      </c>
      <c r="AJ124" s="306">
        <f t="shared" si="160"/>
        <v>151784.125</v>
      </c>
      <c r="AK124" s="306"/>
      <c r="AL124" s="312">
        <f t="shared" si="93"/>
        <v>32758.823</v>
      </c>
      <c r="AM124" s="312">
        <f t="shared" si="94"/>
        <v>0</v>
      </c>
      <c r="AN124" s="313">
        <f t="shared" si="95"/>
        <v>180845.90299999999</v>
      </c>
      <c r="AO124" s="312">
        <f t="shared" si="96"/>
        <v>0</v>
      </c>
    </row>
    <row r="125" spans="1:41" x14ac:dyDescent="0.2">
      <c r="A125" s="101" t="s">
        <v>237</v>
      </c>
      <c r="B125" s="314">
        <v>10.64</v>
      </c>
      <c r="C125" s="316">
        <v>4405.5730000000003</v>
      </c>
      <c r="D125" s="316"/>
      <c r="E125" s="315">
        <v>6.21</v>
      </c>
      <c r="F125" s="316">
        <v>3813.91</v>
      </c>
      <c r="G125" s="316"/>
      <c r="H125" s="318"/>
      <c r="I125" s="316"/>
      <c r="J125" s="316"/>
      <c r="K125" s="315"/>
      <c r="L125" s="316"/>
      <c r="M125" s="316"/>
      <c r="N125" s="315">
        <v>11.07</v>
      </c>
      <c r="O125" s="316">
        <v>137390.886</v>
      </c>
      <c r="P125" s="316"/>
      <c r="Q125" s="308">
        <v>6.99</v>
      </c>
      <c r="R125" s="316">
        <v>30144.473000000002</v>
      </c>
      <c r="S125" s="316"/>
      <c r="T125" s="317">
        <v>11.95</v>
      </c>
      <c r="U125" s="316">
        <v>28580.062999999998</v>
      </c>
      <c r="V125" s="316"/>
      <c r="W125" s="315">
        <v>8.8800000000000008</v>
      </c>
      <c r="X125" s="316">
        <v>8077.835</v>
      </c>
      <c r="Y125" s="316"/>
      <c r="Z125" s="309">
        <f t="shared" ref="Z125:Z131" si="161">IF(AA125=0,"N.A.",((K125*L125)+(W125*X125))/AA125)</f>
        <v>8.8800000000000008</v>
      </c>
      <c r="AA125" s="306">
        <f t="shared" ref="AA125:AA131" si="162">+L125+X125</f>
        <v>8077.835</v>
      </c>
      <c r="AB125" s="306"/>
      <c r="AC125" s="310">
        <f t="shared" ref="AC125:AC131" si="163">IF(AD125=0,"N.A.",((E125*F125)+(Q125*R125))/AD125)</f>
        <v>6.9023971892301237</v>
      </c>
      <c r="AD125" s="306">
        <f t="shared" ref="AD125:AD131" si="164">+F125+R125</f>
        <v>33958.383000000002</v>
      </c>
      <c r="AE125" s="306"/>
      <c r="AF125" s="311">
        <f t="shared" ref="AF125:AF131" si="165">IF(AG125=0,"N.A.",((H125*I125)+(T125*U125))/AG125)</f>
        <v>11.949999999999998</v>
      </c>
      <c r="AG125" s="306">
        <f t="shared" ref="AG125:AG131" si="166">+I125+U125</f>
        <v>28580.062999999998</v>
      </c>
      <c r="AH125" s="306"/>
      <c r="AI125" s="311">
        <f t="shared" ref="AI125:AI131" si="167">IF(AJ125=0,"N.A.",((B125*C125)+(N125*O125))/AJ125)</f>
        <v>11.056640030340954</v>
      </c>
      <c r="AJ125" s="306">
        <f t="shared" ref="AJ125:AJ131" si="168">+C125+O125</f>
        <v>141796.459</v>
      </c>
      <c r="AK125" s="306"/>
      <c r="AL125" s="312">
        <f t="shared" si="93"/>
        <v>36657.898000000001</v>
      </c>
      <c r="AM125" s="312">
        <f t="shared" si="94"/>
        <v>0</v>
      </c>
      <c r="AN125" s="313">
        <f t="shared" si="95"/>
        <v>175754.842</v>
      </c>
      <c r="AO125" s="312">
        <f t="shared" si="96"/>
        <v>0</v>
      </c>
    </row>
    <row r="126" spans="1:41" x14ac:dyDescent="0.2">
      <c r="A126" s="101" t="s">
        <v>238</v>
      </c>
      <c r="B126" s="314">
        <v>10.67</v>
      </c>
      <c r="C126" s="316">
        <v>4544.8900000000003</v>
      </c>
      <c r="D126" s="316"/>
      <c r="E126" s="315">
        <v>6.25</v>
      </c>
      <c r="F126" s="316">
        <v>5955.6469999999999</v>
      </c>
      <c r="G126" s="316"/>
      <c r="H126" s="318"/>
      <c r="I126" s="316"/>
      <c r="J126" s="316"/>
      <c r="K126" s="315"/>
      <c r="L126" s="316"/>
      <c r="M126" s="316"/>
      <c r="N126" s="315">
        <v>11.09</v>
      </c>
      <c r="O126" s="316">
        <v>171168.87899999999</v>
      </c>
      <c r="P126" s="316"/>
      <c r="Q126" s="308">
        <v>6.98</v>
      </c>
      <c r="R126" s="316">
        <v>36637.222000000002</v>
      </c>
      <c r="S126" s="316"/>
      <c r="T126" s="317">
        <v>11.94</v>
      </c>
      <c r="U126" s="316">
        <v>33892.451000000001</v>
      </c>
      <c r="V126" s="316"/>
      <c r="W126" s="315">
        <v>8.9600000000000009</v>
      </c>
      <c r="X126" s="316">
        <v>10359.656999999999</v>
      </c>
      <c r="Y126" s="316"/>
      <c r="Z126" s="309">
        <f t="shared" si="161"/>
        <v>8.9600000000000009</v>
      </c>
      <c r="AA126" s="306">
        <f t="shared" si="162"/>
        <v>10359.656999999999</v>
      </c>
      <c r="AB126" s="306"/>
      <c r="AC126" s="310">
        <f t="shared" si="163"/>
        <v>6.8779260516590242</v>
      </c>
      <c r="AD126" s="306">
        <f t="shared" si="164"/>
        <v>42592.868999999999</v>
      </c>
      <c r="AE126" s="306"/>
      <c r="AF126" s="311">
        <f t="shared" si="165"/>
        <v>11.94</v>
      </c>
      <c r="AG126" s="306">
        <f t="shared" si="166"/>
        <v>33892.451000000001</v>
      </c>
      <c r="AH126" s="306"/>
      <c r="AI126" s="311">
        <f t="shared" si="167"/>
        <v>11.079136572444702</v>
      </c>
      <c r="AJ126" s="306">
        <f t="shared" si="168"/>
        <v>175713.769</v>
      </c>
      <c r="AK126" s="306"/>
      <c r="AL126" s="312">
        <f t="shared" si="93"/>
        <v>44252.108</v>
      </c>
      <c r="AM126" s="312">
        <f t="shared" si="94"/>
        <v>0</v>
      </c>
      <c r="AN126" s="313">
        <f t="shared" si="95"/>
        <v>218306.63800000001</v>
      </c>
      <c r="AO126" s="312">
        <f t="shared" si="96"/>
        <v>0</v>
      </c>
    </row>
    <row r="127" spans="1:41" x14ac:dyDescent="0.2">
      <c r="A127" s="101" t="s">
        <v>239</v>
      </c>
      <c r="B127" s="314">
        <v>10.56</v>
      </c>
      <c r="C127" s="316">
        <v>6489.4319999999998</v>
      </c>
      <c r="D127" s="316"/>
      <c r="E127" s="315">
        <v>6.63</v>
      </c>
      <c r="F127" s="316">
        <v>4168.384</v>
      </c>
      <c r="G127" s="316"/>
      <c r="H127" s="318">
        <v>12.75</v>
      </c>
      <c r="I127" s="316">
        <v>30</v>
      </c>
      <c r="J127" s="316"/>
      <c r="K127" s="315"/>
      <c r="L127" s="316"/>
      <c r="M127" s="316"/>
      <c r="N127" s="315">
        <v>11.19</v>
      </c>
      <c r="O127" s="316">
        <v>132868.06700000001</v>
      </c>
      <c r="P127" s="316"/>
      <c r="Q127" s="308">
        <v>7.23</v>
      </c>
      <c r="R127" s="316">
        <v>27120.634999999998</v>
      </c>
      <c r="S127" s="316"/>
      <c r="T127" s="317">
        <v>11.94</v>
      </c>
      <c r="U127" s="316">
        <v>24678.083999999999</v>
      </c>
      <c r="V127" s="316"/>
      <c r="W127" s="315">
        <v>8.89</v>
      </c>
      <c r="X127" s="316">
        <v>7508.1130000000003</v>
      </c>
      <c r="Y127" s="316"/>
      <c r="Z127" s="309">
        <f t="shared" si="161"/>
        <v>8.8899999999999988</v>
      </c>
      <c r="AA127" s="306">
        <f t="shared" si="162"/>
        <v>7508.1130000000003</v>
      </c>
      <c r="AB127" s="306"/>
      <c r="AC127" s="310">
        <f t="shared" si="163"/>
        <v>7.1500668323925396</v>
      </c>
      <c r="AD127" s="306">
        <f t="shared" si="164"/>
        <v>31289.019</v>
      </c>
      <c r="AE127" s="306"/>
      <c r="AF127" s="311">
        <f t="shared" si="165"/>
        <v>11.940983483786114</v>
      </c>
      <c r="AG127" s="306">
        <f t="shared" si="166"/>
        <v>24708.083999999999</v>
      </c>
      <c r="AH127" s="306"/>
      <c r="AI127" s="311">
        <f t="shared" si="167"/>
        <v>11.160662919546224</v>
      </c>
      <c r="AJ127" s="306">
        <f t="shared" si="168"/>
        <v>139357.49900000001</v>
      </c>
      <c r="AK127" s="306"/>
      <c r="AL127" s="312">
        <f t="shared" si="93"/>
        <v>32216.197</v>
      </c>
      <c r="AM127" s="312">
        <f t="shared" si="94"/>
        <v>0</v>
      </c>
      <c r="AN127" s="313">
        <f t="shared" si="95"/>
        <v>170646.51800000001</v>
      </c>
      <c r="AO127" s="312">
        <f t="shared" si="96"/>
        <v>0</v>
      </c>
    </row>
    <row r="128" spans="1:41" x14ac:dyDescent="0.2">
      <c r="A128" s="101" t="s">
        <v>240</v>
      </c>
      <c r="B128" s="314">
        <v>10.89</v>
      </c>
      <c r="C128" s="316">
        <v>16077.735000000001</v>
      </c>
      <c r="D128" s="316"/>
      <c r="E128" s="315">
        <v>6.72</v>
      </c>
      <c r="F128" s="316">
        <v>4785.6369999999997</v>
      </c>
      <c r="G128" s="316"/>
      <c r="H128" s="318">
        <v>12.54</v>
      </c>
      <c r="I128" s="316">
        <v>78.016999999999996</v>
      </c>
      <c r="J128" s="316"/>
      <c r="K128" s="315">
        <v>10.6</v>
      </c>
      <c r="L128" s="316">
        <v>25</v>
      </c>
      <c r="M128" s="316"/>
      <c r="N128" s="315">
        <v>11.48</v>
      </c>
      <c r="O128" s="316">
        <v>159997.20199999999</v>
      </c>
      <c r="P128" s="316"/>
      <c r="Q128" s="308">
        <v>7.67</v>
      </c>
      <c r="R128" s="316">
        <v>26340.578000000001</v>
      </c>
      <c r="S128" s="316"/>
      <c r="T128" s="317">
        <v>12.28</v>
      </c>
      <c r="U128" s="316">
        <v>29908.409</v>
      </c>
      <c r="V128" s="316"/>
      <c r="W128" s="315">
        <v>9</v>
      </c>
      <c r="X128" s="316">
        <v>10979.534</v>
      </c>
      <c r="Y128" s="316"/>
      <c r="Z128" s="309">
        <f t="shared" si="161"/>
        <v>9.0036348654109304</v>
      </c>
      <c r="AA128" s="306">
        <f t="shared" si="162"/>
        <v>11004.534</v>
      </c>
      <c r="AB128" s="306"/>
      <c r="AC128" s="310">
        <f t="shared" si="163"/>
        <v>7.5239380663533941</v>
      </c>
      <c r="AD128" s="306">
        <f t="shared" si="164"/>
        <v>31126.215</v>
      </c>
      <c r="AE128" s="306"/>
      <c r="AF128" s="311">
        <f t="shared" si="165"/>
        <v>12.280676453405951</v>
      </c>
      <c r="AG128" s="306">
        <f t="shared" si="166"/>
        <v>29986.425999999999</v>
      </c>
      <c r="AH128" s="306"/>
      <c r="AI128" s="311">
        <f t="shared" si="167"/>
        <v>11.426125985835226</v>
      </c>
      <c r="AJ128" s="306">
        <f t="shared" si="168"/>
        <v>176074.93699999998</v>
      </c>
      <c r="AK128" s="306"/>
      <c r="AL128" s="312">
        <f t="shared" si="93"/>
        <v>40990.959999999999</v>
      </c>
      <c r="AM128" s="312">
        <f t="shared" si="94"/>
        <v>0</v>
      </c>
      <c r="AN128" s="313">
        <f t="shared" si="95"/>
        <v>207201.15199999997</v>
      </c>
      <c r="AO128" s="312">
        <f t="shared" si="96"/>
        <v>0</v>
      </c>
    </row>
    <row r="129" spans="1:41" x14ac:dyDescent="0.2">
      <c r="A129" s="101" t="s">
        <v>241</v>
      </c>
      <c r="B129" s="314">
        <v>10.96</v>
      </c>
      <c r="C129" s="316">
        <v>12396.516</v>
      </c>
      <c r="D129" s="316"/>
      <c r="E129" s="315">
        <v>6.86</v>
      </c>
      <c r="F129" s="316">
        <v>3535.84</v>
      </c>
      <c r="G129" s="316"/>
      <c r="H129" s="318">
        <v>12.43</v>
      </c>
      <c r="I129" s="316">
        <v>58</v>
      </c>
      <c r="J129" s="316"/>
      <c r="K129" s="315">
        <v>8.6</v>
      </c>
      <c r="L129" s="316">
        <v>40</v>
      </c>
      <c r="M129" s="316"/>
      <c r="N129" s="315">
        <v>11.86</v>
      </c>
      <c r="O129" s="316">
        <v>128503.501</v>
      </c>
      <c r="P129" s="316"/>
      <c r="Q129" s="308">
        <v>7.84</v>
      </c>
      <c r="R129" s="316">
        <v>25165.439999999999</v>
      </c>
      <c r="S129" s="316"/>
      <c r="T129" s="317">
        <v>12.43</v>
      </c>
      <c r="U129" s="316">
        <v>28321.569</v>
      </c>
      <c r="V129" s="316"/>
      <c r="W129" s="315">
        <v>8.4700000000000006</v>
      </c>
      <c r="X129" s="316">
        <v>8128.7290000000003</v>
      </c>
      <c r="Y129" s="316"/>
      <c r="Z129" s="309">
        <f t="shared" si="161"/>
        <v>8.4706365739394727</v>
      </c>
      <c r="AA129" s="306">
        <f t="shared" si="162"/>
        <v>8168.7290000000003</v>
      </c>
      <c r="AB129" s="306"/>
      <c r="AC129" s="310">
        <f t="shared" si="163"/>
        <v>7.7192693845013194</v>
      </c>
      <c r="AD129" s="306">
        <f t="shared" si="164"/>
        <v>28701.279999999999</v>
      </c>
      <c r="AE129" s="306"/>
      <c r="AF129" s="311">
        <f t="shared" si="165"/>
        <v>12.43</v>
      </c>
      <c r="AG129" s="306">
        <f t="shared" si="166"/>
        <v>28379.569</v>
      </c>
      <c r="AH129" s="306"/>
      <c r="AI129" s="311">
        <f t="shared" si="167"/>
        <v>11.780817153627456</v>
      </c>
      <c r="AJ129" s="306">
        <f t="shared" si="168"/>
        <v>140900.01699999999</v>
      </c>
      <c r="AK129" s="306"/>
      <c r="AL129" s="312">
        <f t="shared" si="93"/>
        <v>36548.298000000003</v>
      </c>
      <c r="AM129" s="312">
        <f t="shared" si="94"/>
        <v>0</v>
      </c>
      <c r="AN129" s="313">
        <f t="shared" si="95"/>
        <v>169601.29699999999</v>
      </c>
      <c r="AO129" s="312">
        <f t="shared" si="96"/>
        <v>0</v>
      </c>
    </row>
    <row r="130" spans="1:41" x14ac:dyDescent="0.2">
      <c r="A130" s="101" t="s">
        <v>242</v>
      </c>
      <c r="B130" s="314">
        <v>11.44</v>
      </c>
      <c r="C130" s="316">
        <v>13177.094999999999</v>
      </c>
      <c r="D130" s="316"/>
      <c r="E130" s="315">
        <v>7.09</v>
      </c>
      <c r="F130" s="316">
        <v>2817.6869999999999</v>
      </c>
      <c r="G130" s="316"/>
      <c r="H130" s="318">
        <v>12.67</v>
      </c>
      <c r="I130" s="316">
        <v>127.9</v>
      </c>
      <c r="J130" s="316"/>
      <c r="K130" s="315"/>
      <c r="L130" s="316"/>
      <c r="M130" s="316"/>
      <c r="N130" s="315">
        <v>12.07</v>
      </c>
      <c r="O130" s="316">
        <v>117678.9</v>
      </c>
      <c r="P130" s="316"/>
      <c r="Q130" s="308">
        <v>8.11</v>
      </c>
      <c r="R130" s="316">
        <v>20610.32</v>
      </c>
      <c r="S130" s="316"/>
      <c r="T130" s="317">
        <v>13.11</v>
      </c>
      <c r="U130" s="316">
        <v>25467.297999999999</v>
      </c>
      <c r="V130" s="316"/>
      <c r="W130" s="315">
        <v>9.07</v>
      </c>
      <c r="X130" s="316">
        <v>7188.7910000000002</v>
      </c>
      <c r="Y130" s="316"/>
      <c r="Z130" s="309">
        <f t="shared" si="161"/>
        <v>9.07</v>
      </c>
      <c r="AA130" s="306">
        <f t="shared" si="162"/>
        <v>7188.7910000000002</v>
      </c>
      <c r="AB130" s="306"/>
      <c r="AC130" s="310">
        <f t="shared" si="163"/>
        <v>7.9873245739597056</v>
      </c>
      <c r="AD130" s="306">
        <f t="shared" si="164"/>
        <v>23428.006999999998</v>
      </c>
      <c r="AE130" s="306"/>
      <c r="AF130" s="311">
        <f t="shared" si="165"/>
        <v>13.107801306323161</v>
      </c>
      <c r="AG130" s="306">
        <f t="shared" si="166"/>
        <v>25595.198</v>
      </c>
      <c r="AH130" s="306"/>
      <c r="AI130" s="311">
        <f t="shared" si="167"/>
        <v>12.006559499241895</v>
      </c>
      <c r="AJ130" s="306">
        <f t="shared" si="168"/>
        <v>130855.995</v>
      </c>
      <c r="AK130" s="306"/>
      <c r="AL130" s="312">
        <f t="shared" si="93"/>
        <v>32783.989000000001</v>
      </c>
      <c r="AM130" s="312">
        <f t="shared" si="94"/>
        <v>0</v>
      </c>
      <c r="AN130" s="313">
        <f t="shared" si="95"/>
        <v>154284.00199999998</v>
      </c>
      <c r="AO130" s="312">
        <f t="shared" si="96"/>
        <v>0</v>
      </c>
    </row>
    <row r="131" spans="1:41" x14ac:dyDescent="0.2">
      <c r="A131" s="101" t="s">
        <v>243</v>
      </c>
      <c r="B131" s="315">
        <v>11.3</v>
      </c>
      <c r="C131" s="316">
        <v>17309.076000000001</v>
      </c>
      <c r="D131" s="316"/>
      <c r="E131" s="315">
        <v>7.24</v>
      </c>
      <c r="F131" s="316">
        <v>2450.7919999999999</v>
      </c>
      <c r="G131" s="316"/>
      <c r="H131" s="318">
        <v>12.12</v>
      </c>
      <c r="I131" s="316">
        <v>122.032</v>
      </c>
      <c r="J131" s="316"/>
      <c r="K131" s="315"/>
      <c r="L131" s="316"/>
      <c r="M131" s="316"/>
      <c r="N131" s="315">
        <v>12.03</v>
      </c>
      <c r="O131" s="316">
        <v>174370.08799999999</v>
      </c>
      <c r="P131" s="316"/>
      <c r="Q131" s="308">
        <v>8.0299999999999994</v>
      </c>
      <c r="R131" s="316">
        <v>30040.062000000002</v>
      </c>
      <c r="S131" s="316"/>
      <c r="T131" s="317">
        <v>12.99</v>
      </c>
      <c r="U131" s="316">
        <v>24300.796999999999</v>
      </c>
      <c r="V131" s="316"/>
      <c r="W131" s="315">
        <v>8.94</v>
      </c>
      <c r="X131" s="316">
        <v>6205.2330000000002</v>
      </c>
      <c r="Y131" s="316"/>
      <c r="Z131" s="309">
        <f t="shared" si="161"/>
        <v>8.94</v>
      </c>
      <c r="AA131" s="306">
        <f t="shared" si="162"/>
        <v>6205.2330000000002</v>
      </c>
      <c r="AB131" s="306"/>
      <c r="AC131" s="310">
        <f t="shared" si="163"/>
        <v>7.9704101326484045</v>
      </c>
      <c r="AD131" s="306">
        <f t="shared" si="164"/>
        <v>32490.854000000003</v>
      </c>
      <c r="AE131" s="306"/>
      <c r="AF131" s="311">
        <f t="shared" si="165"/>
        <v>12.985652926202777</v>
      </c>
      <c r="AG131" s="306">
        <f t="shared" si="166"/>
        <v>24422.828999999998</v>
      </c>
      <c r="AH131" s="306"/>
      <c r="AI131" s="311">
        <f t="shared" si="167"/>
        <v>11.964079295754859</v>
      </c>
      <c r="AJ131" s="306">
        <f t="shared" si="168"/>
        <v>191679.16399999999</v>
      </c>
      <c r="AK131" s="306"/>
      <c r="AL131" s="312">
        <f t="shared" si="93"/>
        <v>30628.061999999998</v>
      </c>
      <c r="AM131" s="312">
        <f t="shared" si="94"/>
        <v>0</v>
      </c>
      <c r="AN131" s="313">
        <f t="shared" si="95"/>
        <v>224170.01799999998</v>
      </c>
      <c r="AO131" s="312">
        <f t="shared" si="96"/>
        <v>0</v>
      </c>
    </row>
    <row r="132" spans="1:41" x14ac:dyDescent="0.2">
      <c r="A132" s="101" t="s">
        <v>244</v>
      </c>
      <c r="B132" s="315">
        <v>11.43</v>
      </c>
      <c r="C132" s="316">
        <v>10529.078</v>
      </c>
      <c r="D132" s="316"/>
      <c r="E132" s="315">
        <v>7.25</v>
      </c>
      <c r="F132" s="316">
        <v>1262.9780000000001</v>
      </c>
      <c r="G132" s="316"/>
      <c r="H132" s="318">
        <v>12.19</v>
      </c>
      <c r="I132" s="316">
        <v>134.297</v>
      </c>
      <c r="J132" s="316"/>
      <c r="K132" s="315">
        <v>8.4</v>
      </c>
      <c r="L132" s="316">
        <v>18.5</v>
      </c>
      <c r="M132" s="316"/>
      <c r="N132" s="315">
        <v>12.11</v>
      </c>
      <c r="O132" s="316">
        <v>106960.63</v>
      </c>
      <c r="P132" s="316"/>
      <c r="Q132" s="308">
        <v>7.91</v>
      </c>
      <c r="R132" s="316">
        <v>18358.874</v>
      </c>
      <c r="S132" s="316"/>
      <c r="T132" s="317">
        <v>13.03</v>
      </c>
      <c r="U132" s="316">
        <v>25652.458999999999</v>
      </c>
      <c r="V132" s="316"/>
      <c r="W132" s="315">
        <v>9.01</v>
      </c>
      <c r="X132" s="316">
        <v>8180.04</v>
      </c>
      <c r="Y132" s="316"/>
      <c r="Z132" s="309">
        <f t="shared" ref="Z132:Z137" si="169">IF(AA132=0,"N.A.",((K132*L132)+(W132*X132))/AA132)</f>
        <v>9.00862353540996</v>
      </c>
      <c r="AA132" s="306">
        <f t="shared" ref="AA132:AA137" si="170">+L132+X132</f>
        <v>8198.5400000000009</v>
      </c>
      <c r="AB132" s="306"/>
      <c r="AC132" s="310">
        <f t="shared" ref="AC132:AC137" si="171">IF(AD132=0,"N.A.",((E132*F132)+(Q132*R132))/AD132)</f>
        <v>7.8675185115044188</v>
      </c>
      <c r="AD132" s="306">
        <f t="shared" ref="AD132:AD137" si="172">+F132+R132</f>
        <v>19621.851999999999</v>
      </c>
      <c r="AE132" s="306"/>
      <c r="AF132" s="311">
        <f t="shared" ref="AF132:AF137" si="173">IF(AG132=0,"N.A.",((H132*I132)+(T132*U132))/AG132)</f>
        <v>13.025625293852393</v>
      </c>
      <c r="AG132" s="306">
        <f t="shared" ref="AG132:AG137" si="174">+I132+U132</f>
        <v>25786.755999999998</v>
      </c>
      <c r="AH132" s="306"/>
      <c r="AI132" s="311">
        <f t="shared" ref="AI132:AI137" si="175">IF(AJ132=0,"N.A.",((B132*C132)+(N132*O132))/AJ132)</f>
        <v>12.049060423573442</v>
      </c>
      <c r="AJ132" s="306">
        <f t="shared" ref="AJ132:AJ137" si="176">+C132+O132</f>
        <v>117489.708</v>
      </c>
      <c r="AK132" s="306"/>
      <c r="AL132" s="312">
        <f t="shared" si="93"/>
        <v>33985.296000000002</v>
      </c>
      <c r="AM132" s="312">
        <f t="shared" si="94"/>
        <v>0</v>
      </c>
      <c r="AN132" s="313">
        <f t="shared" si="95"/>
        <v>137111.56</v>
      </c>
      <c r="AO132" s="312">
        <f t="shared" si="96"/>
        <v>0</v>
      </c>
    </row>
    <row r="133" spans="1:41" x14ac:dyDescent="0.2">
      <c r="A133" s="101" t="s">
        <v>245</v>
      </c>
      <c r="B133" s="315">
        <v>11.38</v>
      </c>
      <c r="C133" s="316">
        <v>11276.509</v>
      </c>
      <c r="D133" s="316"/>
      <c r="E133" s="315">
        <v>7.31</v>
      </c>
      <c r="F133" s="316">
        <v>2007.91</v>
      </c>
      <c r="G133" s="316"/>
      <c r="H133" s="318">
        <v>12.65</v>
      </c>
      <c r="I133" s="316">
        <v>108.586</v>
      </c>
      <c r="J133" s="316"/>
      <c r="K133" s="315">
        <v>9.1999999999999993</v>
      </c>
      <c r="L133" s="316">
        <v>13.065</v>
      </c>
      <c r="M133" s="316"/>
      <c r="N133" s="315">
        <v>12</v>
      </c>
      <c r="O133" s="316">
        <v>96641.244999999995</v>
      </c>
      <c r="P133" s="316"/>
      <c r="Q133" s="308">
        <v>8.08</v>
      </c>
      <c r="R133" s="316">
        <v>14106.799000000001</v>
      </c>
      <c r="S133" s="316"/>
      <c r="T133" s="317">
        <v>13.12</v>
      </c>
      <c r="U133" s="316">
        <v>30847.584999999999</v>
      </c>
      <c r="V133" s="316"/>
      <c r="W133" s="315">
        <v>9.16</v>
      </c>
      <c r="X133" s="316">
        <v>10846.672</v>
      </c>
      <c r="Y133" s="316"/>
      <c r="Z133" s="309">
        <f t="shared" si="169"/>
        <v>9.1600481227123645</v>
      </c>
      <c r="AA133" s="306">
        <f t="shared" si="170"/>
        <v>10859.737000000001</v>
      </c>
      <c r="AB133" s="306"/>
      <c r="AC133" s="310">
        <f t="shared" si="171"/>
        <v>7.9840571753421052</v>
      </c>
      <c r="AD133" s="306">
        <f t="shared" si="172"/>
        <v>16114.709000000001</v>
      </c>
      <c r="AE133" s="306"/>
      <c r="AF133" s="311">
        <f t="shared" si="173"/>
        <v>13.118351365225369</v>
      </c>
      <c r="AG133" s="306">
        <f t="shared" si="174"/>
        <v>30956.170999999998</v>
      </c>
      <c r="AH133" s="306"/>
      <c r="AI133" s="311">
        <f t="shared" si="175"/>
        <v>11.935215149307128</v>
      </c>
      <c r="AJ133" s="306">
        <f t="shared" si="176"/>
        <v>107917.754</v>
      </c>
      <c r="AK133" s="306"/>
      <c r="AL133" s="312">
        <f t="shared" si="93"/>
        <v>41815.907999999996</v>
      </c>
      <c r="AM133" s="312">
        <f t="shared" si="94"/>
        <v>0</v>
      </c>
      <c r="AN133" s="313">
        <f t="shared" si="95"/>
        <v>124032.463</v>
      </c>
      <c r="AO133" s="312">
        <f t="shared" si="96"/>
        <v>0</v>
      </c>
    </row>
    <row r="134" spans="1:41" x14ac:dyDescent="0.2">
      <c r="A134" s="101" t="s">
        <v>246</v>
      </c>
      <c r="B134" s="315">
        <v>11.78</v>
      </c>
      <c r="C134" s="316">
        <v>12643.503000000001</v>
      </c>
      <c r="D134" s="316"/>
      <c r="E134" s="315">
        <v>7.53</v>
      </c>
      <c r="F134" s="316">
        <v>1985.482</v>
      </c>
      <c r="G134" s="316"/>
      <c r="H134" s="318">
        <v>12.47</v>
      </c>
      <c r="I134" s="316">
        <v>225.67500000000001</v>
      </c>
      <c r="J134" s="316"/>
      <c r="K134" s="315"/>
      <c r="L134" s="316"/>
      <c r="M134" s="316"/>
      <c r="N134" s="315">
        <v>12.3</v>
      </c>
      <c r="O134" s="316">
        <v>168669.97500000001</v>
      </c>
      <c r="P134" s="316"/>
      <c r="Q134" s="308">
        <v>8.35</v>
      </c>
      <c r="R134" s="316">
        <v>23254.684000000001</v>
      </c>
      <c r="S134" s="316"/>
      <c r="T134" s="317">
        <v>13.22</v>
      </c>
      <c r="U134" s="316">
        <v>27922.994999999999</v>
      </c>
      <c r="V134" s="316"/>
      <c r="W134" s="315">
        <v>9.18</v>
      </c>
      <c r="X134" s="316">
        <v>10158.368</v>
      </c>
      <c r="Y134" s="316"/>
      <c r="Z134" s="309">
        <f t="shared" si="169"/>
        <v>9.18</v>
      </c>
      <c r="AA134" s="306">
        <f t="shared" si="170"/>
        <v>10158.368</v>
      </c>
      <c r="AB134" s="306"/>
      <c r="AC134" s="310">
        <f t="shared" si="171"/>
        <v>8.2854958584662235</v>
      </c>
      <c r="AD134" s="306">
        <f t="shared" si="172"/>
        <v>25240.166000000001</v>
      </c>
      <c r="AE134" s="306"/>
      <c r="AF134" s="311">
        <f t="shared" si="173"/>
        <v>13.213987060489892</v>
      </c>
      <c r="AG134" s="306">
        <f t="shared" si="174"/>
        <v>28148.67</v>
      </c>
      <c r="AH134" s="306"/>
      <c r="AI134" s="311">
        <f t="shared" si="175"/>
        <v>12.263738925354463</v>
      </c>
      <c r="AJ134" s="306">
        <f t="shared" si="176"/>
        <v>181313.478</v>
      </c>
      <c r="AK134" s="306"/>
      <c r="AL134" s="312">
        <f t="shared" si="93"/>
        <v>38307.038</v>
      </c>
      <c r="AM134" s="312">
        <f t="shared" si="94"/>
        <v>0</v>
      </c>
      <c r="AN134" s="313">
        <f t="shared" si="95"/>
        <v>206553.644</v>
      </c>
      <c r="AO134" s="312">
        <f t="shared" si="96"/>
        <v>0</v>
      </c>
    </row>
    <row r="135" spans="1:41" x14ac:dyDescent="0.2">
      <c r="A135" s="101" t="s">
        <v>247</v>
      </c>
      <c r="B135" s="315">
        <v>11.65</v>
      </c>
      <c r="C135" s="316">
        <v>15207.973</v>
      </c>
      <c r="D135" s="316"/>
      <c r="E135" s="315">
        <v>7.66</v>
      </c>
      <c r="F135" s="316">
        <v>1610.44</v>
      </c>
      <c r="G135" s="316"/>
      <c r="H135" s="318"/>
      <c r="I135" s="316"/>
      <c r="J135" s="316"/>
      <c r="K135" s="315"/>
      <c r="L135" s="316"/>
      <c r="M135" s="316"/>
      <c r="N135" s="315">
        <v>12.28</v>
      </c>
      <c r="O135" s="316">
        <v>141136.215</v>
      </c>
      <c r="P135" s="316"/>
      <c r="Q135" s="308">
        <v>8.1</v>
      </c>
      <c r="R135" s="316">
        <v>19263.922999999999</v>
      </c>
      <c r="S135" s="316"/>
      <c r="T135" s="317">
        <v>13.24</v>
      </c>
      <c r="U135" s="316">
        <v>25182.835999999999</v>
      </c>
      <c r="V135" s="316"/>
      <c r="W135" s="315">
        <v>9.2899999999999991</v>
      </c>
      <c r="X135" s="316">
        <v>8074.1689999999999</v>
      </c>
      <c r="Y135" s="316"/>
      <c r="Z135" s="309">
        <f t="shared" si="169"/>
        <v>9.2899999999999991</v>
      </c>
      <c r="AA135" s="306">
        <f t="shared" si="170"/>
        <v>8074.1689999999999</v>
      </c>
      <c r="AB135" s="306"/>
      <c r="AC135" s="310">
        <f t="shared" si="171"/>
        <v>8.0660543605570147</v>
      </c>
      <c r="AD135" s="306">
        <f t="shared" si="172"/>
        <v>20874.362999999998</v>
      </c>
      <c r="AE135" s="306"/>
      <c r="AF135" s="311">
        <f t="shared" si="173"/>
        <v>13.24</v>
      </c>
      <c r="AG135" s="306">
        <f t="shared" si="174"/>
        <v>25182.835999999999</v>
      </c>
      <c r="AH135" s="306"/>
      <c r="AI135" s="311">
        <f t="shared" si="175"/>
        <v>12.218718393612431</v>
      </c>
      <c r="AJ135" s="306">
        <f t="shared" si="176"/>
        <v>156344.18799999999</v>
      </c>
      <c r="AK135" s="306"/>
      <c r="AL135" s="312">
        <f t="shared" si="93"/>
        <v>33257.004999999997</v>
      </c>
      <c r="AM135" s="312">
        <f t="shared" si="94"/>
        <v>0</v>
      </c>
      <c r="AN135" s="313">
        <f t="shared" si="95"/>
        <v>177218.55099999998</v>
      </c>
      <c r="AO135" s="312">
        <f t="shared" si="96"/>
        <v>0</v>
      </c>
    </row>
    <row r="136" spans="1:41" x14ac:dyDescent="0.2">
      <c r="A136" s="101" t="s">
        <v>248</v>
      </c>
      <c r="B136" s="315">
        <v>11.72</v>
      </c>
      <c r="C136" s="316">
        <v>12967.053</v>
      </c>
      <c r="D136" s="316"/>
      <c r="E136" s="315">
        <v>7.81</v>
      </c>
      <c r="F136" s="316">
        <v>1414.8520000000001</v>
      </c>
      <c r="G136" s="316"/>
      <c r="H136" s="318">
        <v>12.4</v>
      </c>
      <c r="I136" s="316">
        <v>65.995000000000005</v>
      </c>
      <c r="J136" s="316"/>
      <c r="K136" s="315"/>
      <c r="L136" s="316"/>
      <c r="M136" s="316"/>
      <c r="N136" s="315">
        <v>12.26</v>
      </c>
      <c r="O136" s="316">
        <v>150000.88</v>
      </c>
      <c r="P136" s="316"/>
      <c r="Q136" s="308">
        <v>8.24</v>
      </c>
      <c r="R136" s="316">
        <v>18183.845000000001</v>
      </c>
      <c r="S136" s="316"/>
      <c r="T136" s="317">
        <v>13.27</v>
      </c>
      <c r="U136" s="316">
        <v>23867.228999999999</v>
      </c>
      <c r="V136" s="316"/>
      <c r="W136" s="315">
        <v>9.24</v>
      </c>
      <c r="X136" s="316">
        <v>9082.0229999999992</v>
      </c>
      <c r="Y136" s="316"/>
      <c r="Z136" s="309">
        <f t="shared" si="169"/>
        <v>9.24</v>
      </c>
      <c r="AA136" s="306">
        <f t="shared" si="170"/>
        <v>9082.0229999999992</v>
      </c>
      <c r="AB136" s="306"/>
      <c r="AC136" s="310">
        <f t="shared" si="171"/>
        <v>8.20895781592011</v>
      </c>
      <c r="AD136" s="306">
        <f t="shared" si="172"/>
        <v>19598.697</v>
      </c>
      <c r="AE136" s="306"/>
      <c r="AF136" s="311">
        <f t="shared" si="173"/>
        <v>13.267601006450281</v>
      </c>
      <c r="AG136" s="306">
        <f t="shared" si="174"/>
        <v>23933.223999999998</v>
      </c>
      <c r="AH136" s="306"/>
      <c r="AI136" s="311">
        <f t="shared" si="175"/>
        <v>12.217033212049145</v>
      </c>
      <c r="AJ136" s="306">
        <f t="shared" si="176"/>
        <v>162967.93300000002</v>
      </c>
      <c r="AK136" s="306"/>
      <c r="AL136" s="312">
        <f t="shared" ref="AL136:AL180" si="177">+AA136+AG136</f>
        <v>33015.246999999996</v>
      </c>
      <c r="AM136" s="312">
        <f t="shared" ref="AM136:AM180" si="178">+AB136+AH136</f>
        <v>0</v>
      </c>
      <c r="AN136" s="313">
        <f t="shared" ref="AN136:AN180" si="179">+AD136+AJ136</f>
        <v>182566.63</v>
      </c>
      <c r="AO136" s="312">
        <f t="shared" ref="AO136:AO180" si="180">+AE136+AK136</f>
        <v>0</v>
      </c>
    </row>
    <row r="137" spans="1:41" x14ac:dyDescent="0.2">
      <c r="A137" s="101" t="s">
        <v>249</v>
      </c>
      <c r="B137" s="315">
        <v>11.81</v>
      </c>
      <c r="C137" s="316">
        <v>16530.151000000002</v>
      </c>
      <c r="D137" s="316"/>
      <c r="E137" s="315">
        <v>7.45</v>
      </c>
      <c r="F137" s="316">
        <v>2106.7750000000001</v>
      </c>
      <c r="G137" s="316"/>
      <c r="H137" s="318">
        <v>12.64</v>
      </c>
      <c r="I137" s="316">
        <v>90.2</v>
      </c>
      <c r="J137" s="316"/>
      <c r="K137" s="315">
        <v>8.8000000000000007</v>
      </c>
      <c r="L137" s="316">
        <v>29.84</v>
      </c>
      <c r="M137" s="316"/>
      <c r="N137" s="315">
        <v>12.19</v>
      </c>
      <c r="O137" s="316">
        <v>175920.28700000001</v>
      </c>
      <c r="P137" s="316"/>
      <c r="Q137" s="308">
        <v>8.24</v>
      </c>
      <c r="R137" s="316">
        <v>13993.727999999999</v>
      </c>
      <c r="S137" s="316"/>
      <c r="T137" s="317">
        <v>13.06</v>
      </c>
      <c r="U137" s="316">
        <v>31877.508000000002</v>
      </c>
      <c r="V137" s="316"/>
      <c r="W137" s="315">
        <v>9.2200000000000006</v>
      </c>
      <c r="X137" s="316">
        <v>9644.7710000000006</v>
      </c>
      <c r="Y137" s="316"/>
      <c r="Z137" s="309">
        <f t="shared" si="169"/>
        <v>9.2187045680699722</v>
      </c>
      <c r="AA137" s="306">
        <f t="shared" si="170"/>
        <v>9674.6110000000008</v>
      </c>
      <c r="AB137" s="306"/>
      <c r="AC137" s="310">
        <f t="shared" si="171"/>
        <v>8.1366273134448051</v>
      </c>
      <c r="AD137" s="306">
        <f t="shared" si="172"/>
        <v>16100.502999999999</v>
      </c>
      <c r="AE137" s="306"/>
      <c r="AF137" s="311">
        <f t="shared" si="173"/>
        <v>13.058814929115345</v>
      </c>
      <c r="AG137" s="306">
        <f t="shared" si="174"/>
        <v>31967.708000000002</v>
      </c>
      <c r="AH137" s="306"/>
      <c r="AI137" s="311">
        <f t="shared" si="175"/>
        <v>12.157360649083065</v>
      </c>
      <c r="AJ137" s="306">
        <f t="shared" si="176"/>
        <v>192450.43800000002</v>
      </c>
      <c r="AK137" s="306"/>
      <c r="AL137" s="312">
        <f t="shared" si="177"/>
        <v>41642.319000000003</v>
      </c>
      <c r="AM137" s="312">
        <f t="shared" si="178"/>
        <v>0</v>
      </c>
      <c r="AN137" s="313">
        <f t="shared" si="179"/>
        <v>208550.94100000002</v>
      </c>
      <c r="AO137" s="312">
        <f t="shared" si="180"/>
        <v>0</v>
      </c>
    </row>
    <row r="138" spans="1:41" x14ac:dyDescent="0.2">
      <c r="A138" s="101" t="s">
        <v>250</v>
      </c>
      <c r="B138" s="315">
        <v>11.79</v>
      </c>
      <c r="C138" s="316">
        <v>16533.473000000002</v>
      </c>
      <c r="D138" s="316"/>
      <c r="E138" s="315">
        <v>7.5</v>
      </c>
      <c r="F138" s="316">
        <v>1791.586</v>
      </c>
      <c r="G138" s="316"/>
      <c r="H138" s="318">
        <v>12.85</v>
      </c>
      <c r="I138" s="316">
        <v>122.705</v>
      </c>
      <c r="J138" s="316"/>
      <c r="K138" s="315"/>
      <c r="L138" s="316"/>
      <c r="M138" s="316"/>
      <c r="N138" s="315">
        <v>12.11</v>
      </c>
      <c r="O138" s="316">
        <v>130721.348</v>
      </c>
      <c r="P138" s="316"/>
      <c r="Q138" s="308">
        <v>8.25</v>
      </c>
      <c r="R138" s="316">
        <v>15850.434999999999</v>
      </c>
      <c r="S138" s="316"/>
      <c r="T138" s="317">
        <v>12.8</v>
      </c>
      <c r="U138" s="316">
        <v>25642.691999999999</v>
      </c>
      <c r="V138" s="316"/>
      <c r="W138" s="315">
        <v>9.43</v>
      </c>
      <c r="X138" s="316">
        <v>7283.7550000000001</v>
      </c>
      <c r="Y138" s="316"/>
      <c r="Z138" s="309">
        <f t="shared" ref="Z138:Z143" si="181">IF(AA138=0,"N.A.",((K138*L138)+(W138*X138))/AA138)</f>
        <v>9.43</v>
      </c>
      <c r="AA138" s="306">
        <f t="shared" ref="AA138:AA143" si="182">+L138+X138</f>
        <v>7283.7550000000001</v>
      </c>
      <c r="AB138" s="306"/>
      <c r="AC138" s="310">
        <f t="shared" ref="AC138:AC143" si="183">IF(AD138=0,"N.A.",((E138*F138)+(Q138*R138))/AD138)</f>
        <v>8.1738358519128838</v>
      </c>
      <c r="AD138" s="306">
        <f t="shared" ref="AD138:AD143" si="184">+F138+R138</f>
        <v>17642.021000000001</v>
      </c>
      <c r="AE138" s="306"/>
      <c r="AF138" s="311">
        <f t="shared" ref="AF138:AF143" si="185">IF(AG138=0,"N.A.",((H138*I138)+(T138*U138))/AG138)</f>
        <v>12.80023811975418</v>
      </c>
      <c r="AG138" s="306">
        <f t="shared" ref="AG138:AG143" si="186">+I138+U138</f>
        <v>25765.397000000001</v>
      </c>
      <c r="AH138" s="306"/>
      <c r="AI138" s="311">
        <f t="shared" ref="AI138:AI143" si="187">IF(AJ138=0,"N.A.",((B138*C138)+(N138*O138))/AJ138)</f>
        <v>12.074071048240926</v>
      </c>
      <c r="AJ138" s="306">
        <f t="shared" ref="AJ138:AJ143" si="188">+C138+O138</f>
        <v>147254.821</v>
      </c>
      <c r="AK138" s="306"/>
      <c r="AL138" s="312">
        <f t="shared" si="177"/>
        <v>33049.152000000002</v>
      </c>
      <c r="AM138" s="312">
        <f t="shared" si="178"/>
        <v>0</v>
      </c>
      <c r="AN138" s="313">
        <f t="shared" si="179"/>
        <v>164896.842</v>
      </c>
      <c r="AO138" s="312">
        <f t="shared" si="180"/>
        <v>0</v>
      </c>
    </row>
    <row r="139" spans="1:41" x14ac:dyDescent="0.2">
      <c r="A139" s="101" t="s">
        <v>251</v>
      </c>
      <c r="B139" s="315">
        <v>11.87</v>
      </c>
      <c r="C139" s="316">
        <v>16702.466</v>
      </c>
      <c r="D139" s="316"/>
      <c r="E139" s="315">
        <v>8.59</v>
      </c>
      <c r="F139" s="316">
        <v>866.45</v>
      </c>
      <c r="G139" s="316"/>
      <c r="H139" s="318">
        <v>12.35</v>
      </c>
      <c r="I139" s="316">
        <v>135.179</v>
      </c>
      <c r="J139" s="316"/>
      <c r="K139" s="315"/>
      <c r="L139" s="316"/>
      <c r="M139" s="316"/>
      <c r="N139" s="315">
        <v>12.18</v>
      </c>
      <c r="O139" s="316">
        <v>180752.76699999999</v>
      </c>
      <c r="P139" s="316"/>
      <c r="Q139" s="308">
        <v>8.17</v>
      </c>
      <c r="R139" s="316">
        <v>15840.97</v>
      </c>
      <c r="S139" s="316"/>
      <c r="T139" s="317">
        <v>12.55</v>
      </c>
      <c r="U139" s="316">
        <v>38666.792999999998</v>
      </c>
      <c r="V139" s="316"/>
      <c r="W139" s="315">
        <v>9.26</v>
      </c>
      <c r="X139" s="316">
        <v>10320.525</v>
      </c>
      <c r="Y139" s="316"/>
      <c r="Z139" s="309">
        <f t="shared" si="181"/>
        <v>9.26</v>
      </c>
      <c r="AA139" s="306">
        <f t="shared" si="182"/>
        <v>10320.525</v>
      </c>
      <c r="AB139" s="306"/>
      <c r="AC139" s="310">
        <f t="shared" si="183"/>
        <v>8.1917812804131334</v>
      </c>
      <c r="AD139" s="306">
        <f t="shared" si="184"/>
        <v>16707.419999999998</v>
      </c>
      <c r="AE139" s="306"/>
      <c r="AF139" s="311">
        <f t="shared" si="185"/>
        <v>12.549303236443759</v>
      </c>
      <c r="AG139" s="306">
        <f t="shared" si="186"/>
        <v>38801.971999999994</v>
      </c>
      <c r="AH139" s="306"/>
      <c r="AI139" s="311">
        <f t="shared" si="187"/>
        <v>12.153777527283868</v>
      </c>
      <c r="AJ139" s="306">
        <f t="shared" si="188"/>
        <v>197455.23300000001</v>
      </c>
      <c r="AK139" s="306"/>
      <c r="AL139" s="312">
        <f t="shared" si="177"/>
        <v>49122.496999999996</v>
      </c>
      <c r="AM139" s="312">
        <f t="shared" si="178"/>
        <v>0</v>
      </c>
      <c r="AN139" s="313">
        <f t="shared" si="179"/>
        <v>214162.65299999999</v>
      </c>
      <c r="AO139" s="312">
        <f t="shared" si="180"/>
        <v>0</v>
      </c>
    </row>
    <row r="140" spans="1:41" x14ac:dyDescent="0.2">
      <c r="A140" s="101" t="s">
        <v>253</v>
      </c>
      <c r="B140" s="315">
        <v>11.74</v>
      </c>
      <c r="C140" s="316">
        <v>15061.171</v>
      </c>
      <c r="D140" s="316"/>
      <c r="E140" s="315">
        <v>7.83</v>
      </c>
      <c r="F140" s="316">
        <v>1933.6869999999999</v>
      </c>
      <c r="G140" s="316"/>
      <c r="H140" s="318">
        <v>12.6</v>
      </c>
      <c r="I140" s="316">
        <v>15</v>
      </c>
      <c r="J140" s="316"/>
      <c r="K140" s="315"/>
      <c r="L140" s="316"/>
      <c r="M140" s="316"/>
      <c r="N140" s="315">
        <v>12.19</v>
      </c>
      <c r="O140" s="316">
        <v>147491.67499999999</v>
      </c>
      <c r="P140" s="316"/>
      <c r="Q140" s="308">
        <v>8.27</v>
      </c>
      <c r="R140" s="316">
        <v>8243.1550000000007</v>
      </c>
      <c r="S140" s="316"/>
      <c r="T140" s="317">
        <v>12.77</v>
      </c>
      <c r="U140" s="316">
        <v>29180.887999999999</v>
      </c>
      <c r="V140" s="316"/>
      <c r="W140" s="315">
        <v>9.34</v>
      </c>
      <c r="X140" s="316">
        <v>7700.0910000000003</v>
      </c>
      <c r="Y140" s="316"/>
      <c r="Z140" s="309">
        <f t="shared" si="181"/>
        <v>9.34</v>
      </c>
      <c r="AA140" s="306">
        <f t="shared" si="182"/>
        <v>7700.0910000000003</v>
      </c>
      <c r="AB140" s="306"/>
      <c r="AC140" s="310">
        <f t="shared" si="183"/>
        <v>8.186396237654078</v>
      </c>
      <c r="AD140" s="306">
        <f t="shared" si="184"/>
        <v>10176.842000000001</v>
      </c>
      <c r="AE140" s="306"/>
      <c r="AF140" s="311">
        <f t="shared" si="185"/>
        <v>12.76991265893334</v>
      </c>
      <c r="AG140" s="306">
        <f t="shared" si="186"/>
        <v>29195.887999999999</v>
      </c>
      <c r="AH140" s="306"/>
      <c r="AI140" s="311">
        <f t="shared" si="187"/>
        <v>12.14830570108874</v>
      </c>
      <c r="AJ140" s="306">
        <f t="shared" si="188"/>
        <v>162552.84599999999</v>
      </c>
      <c r="AK140" s="306"/>
      <c r="AL140" s="312">
        <f t="shared" si="177"/>
        <v>36895.978999999999</v>
      </c>
      <c r="AM140" s="312">
        <f t="shared" si="178"/>
        <v>0</v>
      </c>
      <c r="AN140" s="313">
        <f t="shared" si="179"/>
        <v>172729.68799999999</v>
      </c>
      <c r="AO140" s="312">
        <f t="shared" si="180"/>
        <v>0</v>
      </c>
    </row>
    <row r="141" spans="1:41" x14ac:dyDescent="0.2">
      <c r="A141" s="101" t="s">
        <v>255</v>
      </c>
      <c r="B141" s="315">
        <v>11.72</v>
      </c>
      <c r="C141" s="316">
        <v>10239.612999999999</v>
      </c>
      <c r="D141" s="316"/>
      <c r="E141" s="315">
        <v>7.87</v>
      </c>
      <c r="F141" s="316">
        <v>923.09699999999998</v>
      </c>
      <c r="G141" s="316"/>
      <c r="H141" s="318">
        <v>12.2</v>
      </c>
      <c r="I141" s="316">
        <v>60.207000000000001</v>
      </c>
      <c r="J141" s="316"/>
      <c r="K141" s="315"/>
      <c r="L141" s="316"/>
      <c r="M141" s="316"/>
      <c r="N141" s="315">
        <v>12.17</v>
      </c>
      <c r="O141" s="316">
        <v>164501.035</v>
      </c>
      <c r="P141" s="316"/>
      <c r="Q141" s="308">
        <v>8.23</v>
      </c>
      <c r="R141" s="316">
        <v>13159.794</v>
      </c>
      <c r="S141" s="316"/>
      <c r="T141" s="317">
        <v>12.82</v>
      </c>
      <c r="U141" s="316">
        <v>25061.87</v>
      </c>
      <c r="V141" s="316"/>
      <c r="W141" s="315">
        <v>9.2200000000000006</v>
      </c>
      <c r="X141" s="316">
        <v>5495.9970000000003</v>
      </c>
      <c r="Y141" s="316"/>
      <c r="Z141" s="309">
        <f t="shared" si="181"/>
        <v>9.2200000000000006</v>
      </c>
      <c r="AA141" s="306">
        <f t="shared" si="182"/>
        <v>5495.9970000000003</v>
      </c>
      <c r="AB141" s="306"/>
      <c r="AC141" s="310">
        <f t="shared" si="183"/>
        <v>8.2064029331761503</v>
      </c>
      <c r="AD141" s="306">
        <f t="shared" si="184"/>
        <v>14082.891</v>
      </c>
      <c r="AE141" s="306"/>
      <c r="AF141" s="311">
        <f t="shared" si="185"/>
        <v>12.818514122060847</v>
      </c>
      <c r="AG141" s="306">
        <f t="shared" si="186"/>
        <v>25122.076999999997</v>
      </c>
      <c r="AH141" s="306"/>
      <c r="AI141" s="311">
        <f t="shared" si="187"/>
        <v>12.143630486651277</v>
      </c>
      <c r="AJ141" s="306">
        <f t="shared" si="188"/>
        <v>174740.64800000002</v>
      </c>
      <c r="AK141" s="306"/>
      <c r="AL141" s="312">
        <f t="shared" si="177"/>
        <v>30618.073999999997</v>
      </c>
      <c r="AM141" s="312">
        <f t="shared" si="178"/>
        <v>0</v>
      </c>
      <c r="AN141" s="313">
        <f t="shared" si="179"/>
        <v>188823.53900000002</v>
      </c>
      <c r="AO141" s="312">
        <f t="shared" si="180"/>
        <v>0</v>
      </c>
    </row>
    <row r="142" spans="1:41" x14ac:dyDescent="0.2">
      <c r="A142" s="101" t="s">
        <v>256</v>
      </c>
      <c r="B142" s="315">
        <v>11.83</v>
      </c>
      <c r="C142" s="316">
        <v>17364.829000000002</v>
      </c>
      <c r="D142" s="316"/>
      <c r="E142" s="315">
        <v>8.34</v>
      </c>
      <c r="F142" s="316">
        <v>1815.4469999999999</v>
      </c>
      <c r="G142" s="316"/>
      <c r="H142" s="318">
        <v>12.85</v>
      </c>
      <c r="I142" s="316">
        <v>12</v>
      </c>
      <c r="J142" s="316"/>
      <c r="K142" s="315"/>
      <c r="L142" s="316"/>
      <c r="M142" s="316"/>
      <c r="N142" s="315">
        <v>12.22</v>
      </c>
      <c r="O142" s="316">
        <v>218182.921</v>
      </c>
      <c r="P142" s="316"/>
      <c r="Q142" s="308">
        <v>8.6</v>
      </c>
      <c r="R142" s="316">
        <v>15289.271000000001</v>
      </c>
      <c r="S142" s="316"/>
      <c r="T142" s="317">
        <v>13.1</v>
      </c>
      <c r="U142" s="316">
        <v>33947.968999999997</v>
      </c>
      <c r="V142" s="316"/>
      <c r="W142" s="315">
        <v>9.48</v>
      </c>
      <c r="X142" s="316">
        <v>7656.35</v>
      </c>
      <c r="Y142" s="316"/>
      <c r="Z142" s="309">
        <f t="shared" si="181"/>
        <v>9.48</v>
      </c>
      <c r="AA142" s="306">
        <f t="shared" si="182"/>
        <v>7656.35</v>
      </c>
      <c r="AB142" s="306"/>
      <c r="AC142" s="310">
        <f t="shared" si="183"/>
        <v>8.5724043261046461</v>
      </c>
      <c r="AD142" s="306">
        <f t="shared" si="184"/>
        <v>17104.718000000001</v>
      </c>
      <c r="AE142" s="306"/>
      <c r="AF142" s="311">
        <f t="shared" si="185"/>
        <v>13.099911660696746</v>
      </c>
      <c r="AG142" s="306">
        <f t="shared" si="186"/>
        <v>33959.968999999997</v>
      </c>
      <c r="AH142" s="306"/>
      <c r="AI142" s="311">
        <f t="shared" si="187"/>
        <v>12.19124878794215</v>
      </c>
      <c r="AJ142" s="306">
        <f t="shared" si="188"/>
        <v>235547.75</v>
      </c>
      <c r="AK142" s="306"/>
      <c r="AL142" s="312">
        <f t="shared" si="177"/>
        <v>41616.318999999996</v>
      </c>
      <c r="AM142" s="312">
        <f t="shared" si="178"/>
        <v>0</v>
      </c>
      <c r="AN142" s="313">
        <f t="shared" si="179"/>
        <v>252652.46799999999</v>
      </c>
      <c r="AO142" s="312">
        <f t="shared" si="180"/>
        <v>0</v>
      </c>
    </row>
    <row r="143" spans="1:41" x14ac:dyDescent="0.2">
      <c r="A143" s="101" t="s">
        <v>257</v>
      </c>
      <c r="B143" s="315">
        <v>11.9</v>
      </c>
      <c r="C143" s="316">
        <v>11352.532999999999</v>
      </c>
      <c r="D143" s="316"/>
      <c r="E143" s="315">
        <v>7.55</v>
      </c>
      <c r="F143" s="316">
        <v>848.70600000000002</v>
      </c>
      <c r="G143" s="316"/>
      <c r="H143" s="318">
        <v>11.19</v>
      </c>
      <c r="I143" s="316">
        <v>97</v>
      </c>
      <c r="J143" s="316"/>
      <c r="K143" s="315"/>
      <c r="L143" s="316"/>
      <c r="M143" s="316"/>
      <c r="N143" s="315">
        <v>12.33</v>
      </c>
      <c r="O143" s="316">
        <v>169411.66399999999</v>
      </c>
      <c r="P143" s="316"/>
      <c r="Q143" s="308">
        <v>8.41</v>
      </c>
      <c r="R143" s="316">
        <v>12911.442999999999</v>
      </c>
      <c r="S143" s="316"/>
      <c r="T143" s="317">
        <v>13.03</v>
      </c>
      <c r="U143" s="316">
        <v>28290.434000000001</v>
      </c>
      <c r="V143" s="316"/>
      <c r="W143" s="315">
        <v>9.48</v>
      </c>
      <c r="X143" s="316">
        <v>7825.3379999999997</v>
      </c>
      <c r="Y143" s="316"/>
      <c r="Z143" s="309">
        <f t="shared" si="181"/>
        <v>9.48</v>
      </c>
      <c r="AA143" s="306">
        <f t="shared" si="182"/>
        <v>7825.3379999999997</v>
      </c>
      <c r="AB143" s="306"/>
      <c r="AC143" s="310">
        <f t="shared" si="183"/>
        <v>8.356956449381471</v>
      </c>
      <c r="AD143" s="306">
        <f t="shared" si="184"/>
        <v>13760.148999999999</v>
      </c>
      <c r="AE143" s="306"/>
      <c r="AF143" s="311">
        <f t="shared" si="185"/>
        <v>13.02371271105377</v>
      </c>
      <c r="AG143" s="306">
        <f t="shared" si="186"/>
        <v>28387.434000000001</v>
      </c>
      <c r="AH143" s="306"/>
      <c r="AI143" s="311">
        <f t="shared" si="187"/>
        <v>12.30299471205573</v>
      </c>
      <c r="AJ143" s="306">
        <f t="shared" si="188"/>
        <v>180764.19699999999</v>
      </c>
      <c r="AK143" s="306"/>
      <c r="AL143" s="312">
        <f t="shared" si="177"/>
        <v>36212.771999999997</v>
      </c>
      <c r="AM143" s="312">
        <f t="shared" si="178"/>
        <v>0</v>
      </c>
      <c r="AN143" s="313">
        <f t="shared" si="179"/>
        <v>194524.34599999999</v>
      </c>
      <c r="AO143" s="312">
        <f t="shared" si="180"/>
        <v>0</v>
      </c>
    </row>
    <row r="144" spans="1:41" x14ac:dyDescent="0.2">
      <c r="A144" s="101" t="s">
        <v>258</v>
      </c>
      <c r="B144" s="315">
        <v>12.1</v>
      </c>
      <c r="C144" s="316">
        <v>10232.021000000001</v>
      </c>
      <c r="D144" s="316"/>
      <c r="E144" s="315">
        <v>8.4499999999999993</v>
      </c>
      <c r="F144" s="316">
        <v>125</v>
      </c>
      <c r="G144" s="316"/>
      <c r="H144" s="318">
        <v>12.49</v>
      </c>
      <c r="I144" s="316">
        <v>143.14599999999999</v>
      </c>
      <c r="J144" s="316"/>
      <c r="K144" s="315"/>
      <c r="L144" s="316"/>
      <c r="M144" s="316"/>
      <c r="N144" s="315">
        <v>12.23</v>
      </c>
      <c r="O144" s="316">
        <v>107257.72100000001</v>
      </c>
      <c r="P144" s="316"/>
      <c r="Q144" s="308">
        <v>8.51</v>
      </c>
      <c r="R144" s="316">
        <v>6092.317</v>
      </c>
      <c r="S144" s="316"/>
      <c r="T144" s="317">
        <v>13.05</v>
      </c>
      <c r="U144" s="316">
        <v>13030.929</v>
      </c>
      <c r="V144" s="316"/>
      <c r="W144" s="315">
        <v>9.1999999999999993</v>
      </c>
      <c r="X144" s="316">
        <v>1467.606</v>
      </c>
      <c r="Y144" s="316"/>
      <c r="Z144" s="309">
        <f t="shared" ref="Z144:Z149" si="189">IF(AA144=0,"N.A.",((K144*L144)+(W144*X144))/AA144)</f>
        <v>9.1999999999999993</v>
      </c>
      <c r="AA144" s="306">
        <f t="shared" ref="AA144:AA149" si="190">+L144+X144</f>
        <v>1467.606</v>
      </c>
      <c r="AB144" s="306"/>
      <c r="AC144" s="310">
        <f t="shared" ref="AC144:AC149" si="191">IF(AD144=0,"N.A.",((E144*F144)+(Q144*R144))/AD144)</f>
        <v>8.5087936918770595</v>
      </c>
      <c r="AD144" s="306">
        <f t="shared" ref="AD144:AD149" si="192">+F144+R144</f>
        <v>6217.317</v>
      </c>
      <c r="AE144" s="306"/>
      <c r="AF144" s="311">
        <f t="shared" ref="AF144:AF149" si="193">IF(AG144=0,"N.A.",((H144*I144)+(T144*U144))/AG144)</f>
        <v>13.043915188732415</v>
      </c>
      <c r="AG144" s="306">
        <f t="shared" ref="AG144:AG149" si="194">+I144+U144</f>
        <v>13174.075000000001</v>
      </c>
      <c r="AH144" s="306"/>
      <c r="AI144" s="311">
        <f t="shared" ref="AI144:AI149" si="195">IF(AJ144=0,"N.A.",((B144*C144)+(N144*O144))/AJ144)</f>
        <v>12.218678477734679</v>
      </c>
      <c r="AJ144" s="306">
        <f t="shared" ref="AJ144:AJ149" si="196">+C144+O144</f>
        <v>117489.742</v>
      </c>
      <c r="AK144" s="306"/>
      <c r="AL144" s="312">
        <f t="shared" si="177"/>
        <v>14641.681</v>
      </c>
      <c r="AM144" s="312">
        <f t="shared" si="178"/>
        <v>0</v>
      </c>
      <c r="AN144" s="313">
        <f t="shared" si="179"/>
        <v>123707.05899999999</v>
      </c>
      <c r="AO144" s="312">
        <f t="shared" si="180"/>
        <v>0</v>
      </c>
    </row>
    <row r="145" spans="1:41" x14ac:dyDescent="0.2">
      <c r="A145" s="101" t="s">
        <v>261</v>
      </c>
      <c r="B145" s="315">
        <v>11.878521015447706</v>
      </c>
      <c r="C145" s="316">
        <v>12974.01482</v>
      </c>
      <c r="D145" s="316"/>
      <c r="E145" s="315">
        <v>7.6979893525464069</v>
      </c>
      <c r="F145" s="316">
        <v>408.25536</v>
      </c>
      <c r="G145" s="316"/>
      <c r="H145" s="318">
        <v>13.673600763497349</v>
      </c>
      <c r="I145" s="316">
        <v>101.08745</v>
      </c>
      <c r="J145" s="316"/>
      <c r="K145" s="315"/>
      <c r="L145" s="316"/>
      <c r="M145" s="316"/>
      <c r="N145" s="315">
        <v>12.367514393508664</v>
      </c>
      <c r="O145" s="316">
        <v>171762.60376999999</v>
      </c>
      <c r="P145" s="316"/>
      <c r="Q145" s="308">
        <v>8.5430606371850146</v>
      </c>
      <c r="R145" s="316">
        <v>10803.60376</v>
      </c>
      <c r="S145" s="316"/>
      <c r="T145" s="317">
        <v>12.646403770186936</v>
      </c>
      <c r="U145" s="316">
        <v>47119.041859999998</v>
      </c>
      <c r="V145" s="316"/>
      <c r="W145" s="315">
        <v>8.9820872113643802</v>
      </c>
      <c r="X145" s="316">
        <v>10831.120309999998</v>
      </c>
      <c r="Y145" s="316"/>
      <c r="Z145" s="309">
        <f t="shared" si="189"/>
        <v>8.9820872113643802</v>
      </c>
      <c r="AA145" s="306">
        <f t="shared" si="190"/>
        <v>10831.120309999998</v>
      </c>
      <c r="AB145" s="306"/>
      <c r="AC145" s="310">
        <f t="shared" si="191"/>
        <v>8.5122892122283496</v>
      </c>
      <c r="AD145" s="306">
        <f t="shared" si="192"/>
        <v>11211.859119999999</v>
      </c>
      <c r="AE145" s="306"/>
      <c r="AF145" s="311">
        <f t="shared" si="193"/>
        <v>12.648602762994003</v>
      </c>
      <c r="AG145" s="306">
        <f t="shared" si="194"/>
        <v>47220.129309999997</v>
      </c>
      <c r="AH145" s="306"/>
      <c r="AI145" s="311">
        <f t="shared" si="195"/>
        <v>12.333172488897294</v>
      </c>
      <c r="AJ145" s="306">
        <f t="shared" si="196"/>
        <v>184736.61859</v>
      </c>
      <c r="AK145" s="306"/>
      <c r="AL145" s="312">
        <f t="shared" si="177"/>
        <v>58051.249619999995</v>
      </c>
      <c r="AM145" s="312">
        <f t="shared" si="178"/>
        <v>0</v>
      </c>
      <c r="AN145" s="313">
        <f t="shared" si="179"/>
        <v>195948.47771000001</v>
      </c>
      <c r="AO145" s="312">
        <f t="shared" si="180"/>
        <v>0</v>
      </c>
    </row>
    <row r="146" spans="1:41" x14ac:dyDescent="0.2">
      <c r="A146" s="101" t="s">
        <v>262</v>
      </c>
      <c r="B146" s="315">
        <v>11.86</v>
      </c>
      <c r="C146" s="316">
        <v>13448.15</v>
      </c>
      <c r="D146" s="316"/>
      <c r="E146" s="315">
        <v>9</v>
      </c>
      <c r="F146" s="316">
        <v>1009.722</v>
      </c>
      <c r="G146" s="316"/>
      <c r="H146" s="318">
        <v>12.85</v>
      </c>
      <c r="I146" s="316">
        <v>9.6259999999999994</v>
      </c>
      <c r="J146" s="316"/>
      <c r="K146" s="315"/>
      <c r="L146" s="316"/>
      <c r="M146" s="316"/>
      <c r="N146" s="315">
        <v>12.13</v>
      </c>
      <c r="O146" s="316">
        <v>202144.03400000001</v>
      </c>
      <c r="P146" s="316"/>
      <c r="Q146" s="308">
        <v>8.36</v>
      </c>
      <c r="R146" s="316">
        <v>15601.402</v>
      </c>
      <c r="S146" s="316"/>
      <c r="T146" s="317">
        <v>13.12</v>
      </c>
      <c r="U146" s="316">
        <v>49080.300999999999</v>
      </c>
      <c r="V146" s="316"/>
      <c r="W146" s="315">
        <v>9.57</v>
      </c>
      <c r="X146" s="316">
        <v>10418.736999999999</v>
      </c>
      <c r="Y146" s="316"/>
      <c r="Z146" s="309">
        <f t="shared" si="189"/>
        <v>9.57</v>
      </c>
      <c r="AA146" s="306">
        <f t="shared" si="190"/>
        <v>10418.736999999999</v>
      </c>
      <c r="AB146" s="306"/>
      <c r="AC146" s="310">
        <f t="shared" si="191"/>
        <v>8.3989029712859899</v>
      </c>
      <c r="AD146" s="306">
        <f t="shared" si="192"/>
        <v>16611.124</v>
      </c>
      <c r="AE146" s="306"/>
      <c r="AF146" s="311">
        <f t="shared" si="193"/>
        <v>13.119947055940825</v>
      </c>
      <c r="AG146" s="306">
        <f t="shared" si="194"/>
        <v>49089.926999999996</v>
      </c>
      <c r="AH146" s="306"/>
      <c r="AI146" s="311">
        <f t="shared" si="195"/>
        <v>12.113158014207045</v>
      </c>
      <c r="AJ146" s="306">
        <f t="shared" si="196"/>
        <v>215592.18400000001</v>
      </c>
      <c r="AK146" s="306"/>
      <c r="AL146" s="312">
        <f t="shared" si="177"/>
        <v>59508.663999999997</v>
      </c>
      <c r="AM146" s="312">
        <f t="shared" si="178"/>
        <v>0</v>
      </c>
      <c r="AN146" s="313">
        <f t="shared" si="179"/>
        <v>232203.30800000002</v>
      </c>
      <c r="AO146" s="312">
        <f t="shared" si="180"/>
        <v>0</v>
      </c>
    </row>
    <row r="147" spans="1:41" x14ac:dyDescent="0.2">
      <c r="A147" s="101" t="s">
        <v>263</v>
      </c>
      <c r="B147" s="315">
        <v>11.88</v>
      </c>
      <c r="C147" s="316">
        <v>9643.9930000000004</v>
      </c>
      <c r="D147" s="316"/>
      <c r="E147" s="315">
        <v>8.1300000000000008</v>
      </c>
      <c r="F147" s="316">
        <v>597.35299999999995</v>
      </c>
      <c r="G147" s="316"/>
      <c r="H147" s="318">
        <v>13.09</v>
      </c>
      <c r="I147" s="316">
        <v>79.968999999999994</v>
      </c>
      <c r="J147" s="316"/>
      <c r="K147" s="315"/>
      <c r="L147" s="316"/>
      <c r="M147" s="316"/>
      <c r="N147" s="315">
        <v>12.33</v>
      </c>
      <c r="O147" s="316">
        <v>130880.90700000001</v>
      </c>
      <c r="P147" s="316"/>
      <c r="Q147" s="308">
        <v>8.8699999999999992</v>
      </c>
      <c r="R147" s="316">
        <v>7523.9669999999996</v>
      </c>
      <c r="S147" s="316"/>
      <c r="T147" s="317">
        <v>12.88</v>
      </c>
      <c r="U147" s="316">
        <v>27201.858</v>
      </c>
      <c r="V147" s="316"/>
      <c r="W147" s="315">
        <v>9.06</v>
      </c>
      <c r="X147" s="316">
        <v>5480.9089999999997</v>
      </c>
      <c r="Y147" s="316"/>
      <c r="Z147" s="309">
        <f t="shared" si="189"/>
        <v>9.06</v>
      </c>
      <c r="AA147" s="306">
        <f t="shared" si="190"/>
        <v>5480.9089999999997</v>
      </c>
      <c r="AB147" s="306"/>
      <c r="AC147" s="310">
        <f t="shared" si="191"/>
        <v>8.815570274290387</v>
      </c>
      <c r="AD147" s="306">
        <f t="shared" si="192"/>
        <v>8121.32</v>
      </c>
      <c r="AE147" s="306"/>
      <c r="AF147" s="311">
        <f t="shared" si="193"/>
        <v>12.880615555915664</v>
      </c>
      <c r="AG147" s="306">
        <f t="shared" si="194"/>
        <v>27281.827000000001</v>
      </c>
      <c r="AH147" s="306"/>
      <c r="AI147" s="311">
        <f t="shared" si="195"/>
        <v>12.299117239364698</v>
      </c>
      <c r="AJ147" s="306">
        <f t="shared" si="196"/>
        <v>140524.9</v>
      </c>
      <c r="AK147" s="306"/>
      <c r="AL147" s="312">
        <f t="shared" si="177"/>
        <v>32762.736000000001</v>
      </c>
      <c r="AM147" s="312">
        <f t="shared" si="178"/>
        <v>0</v>
      </c>
      <c r="AN147" s="313">
        <f t="shared" si="179"/>
        <v>148646.22</v>
      </c>
      <c r="AO147" s="312">
        <f t="shared" si="180"/>
        <v>0</v>
      </c>
    </row>
    <row r="148" spans="1:41" x14ac:dyDescent="0.2">
      <c r="A148" s="101" t="s">
        <v>264</v>
      </c>
      <c r="B148" s="315">
        <v>11.77</v>
      </c>
      <c r="C148" s="316">
        <v>11137.967000000001</v>
      </c>
      <c r="D148" s="316"/>
      <c r="E148" s="315">
        <v>7.54</v>
      </c>
      <c r="F148" s="316">
        <v>1636.92</v>
      </c>
      <c r="G148" s="316"/>
      <c r="H148" s="318"/>
      <c r="I148" s="316"/>
      <c r="J148" s="316"/>
      <c r="K148" s="315"/>
      <c r="L148" s="316"/>
      <c r="M148" s="316"/>
      <c r="N148" s="315">
        <v>12.34</v>
      </c>
      <c r="O148" s="316">
        <v>171121.62700000001</v>
      </c>
      <c r="P148" s="316"/>
      <c r="Q148" s="308">
        <v>8.9</v>
      </c>
      <c r="R148" s="316">
        <v>9006.2189999999991</v>
      </c>
      <c r="S148" s="316"/>
      <c r="T148" s="317">
        <v>13.19</v>
      </c>
      <c r="U148" s="316">
        <v>39608.084000000003</v>
      </c>
      <c r="V148" s="316"/>
      <c r="W148" s="315">
        <v>9.59</v>
      </c>
      <c r="X148" s="316">
        <v>7062.0450000000001</v>
      </c>
      <c r="Y148" s="316"/>
      <c r="Z148" s="309">
        <f t="shared" si="189"/>
        <v>9.59</v>
      </c>
      <c r="AA148" s="306">
        <f t="shared" si="190"/>
        <v>7062.0450000000001</v>
      </c>
      <c r="AB148" s="306"/>
      <c r="AC148" s="310">
        <f t="shared" si="191"/>
        <v>8.690831332748731</v>
      </c>
      <c r="AD148" s="306">
        <f t="shared" si="192"/>
        <v>10643.138999999999</v>
      </c>
      <c r="AE148" s="306"/>
      <c r="AF148" s="311">
        <f t="shared" si="193"/>
        <v>13.19</v>
      </c>
      <c r="AG148" s="306">
        <f t="shared" si="194"/>
        <v>39608.084000000003</v>
      </c>
      <c r="AH148" s="306"/>
      <c r="AI148" s="311">
        <f t="shared" si="195"/>
        <v>12.305167039766369</v>
      </c>
      <c r="AJ148" s="306">
        <f t="shared" si="196"/>
        <v>182259.59400000001</v>
      </c>
      <c r="AK148" s="306"/>
      <c r="AL148" s="312">
        <f t="shared" si="177"/>
        <v>46670.129000000001</v>
      </c>
      <c r="AM148" s="312">
        <f t="shared" si="178"/>
        <v>0</v>
      </c>
      <c r="AN148" s="313">
        <f t="shared" si="179"/>
        <v>192902.73300000001</v>
      </c>
      <c r="AO148" s="312">
        <f t="shared" si="180"/>
        <v>0</v>
      </c>
    </row>
    <row r="149" spans="1:41" x14ac:dyDescent="0.2">
      <c r="A149" s="101" t="s">
        <v>266</v>
      </c>
      <c r="B149" s="315">
        <v>10.89</v>
      </c>
      <c r="C149" s="316">
        <v>10608.687</v>
      </c>
      <c r="D149" s="316"/>
      <c r="E149" s="315">
        <v>7.16</v>
      </c>
      <c r="F149" s="316">
        <v>534.34900000000005</v>
      </c>
      <c r="G149" s="316"/>
      <c r="H149" s="318">
        <v>11</v>
      </c>
      <c r="I149" s="316">
        <v>103.849</v>
      </c>
      <c r="J149" s="316"/>
      <c r="K149" s="315"/>
      <c r="L149" s="316"/>
      <c r="M149" s="316"/>
      <c r="N149" s="315">
        <v>11.05</v>
      </c>
      <c r="O149" s="316">
        <v>129211.26</v>
      </c>
      <c r="P149" s="316"/>
      <c r="Q149" s="308">
        <v>7.41</v>
      </c>
      <c r="R149" s="316">
        <v>7878.3639999999996</v>
      </c>
      <c r="S149" s="316"/>
      <c r="T149" s="317">
        <v>12.16</v>
      </c>
      <c r="U149" s="316">
        <v>35985.436000000002</v>
      </c>
      <c r="V149" s="316"/>
      <c r="W149" s="315">
        <v>8.83</v>
      </c>
      <c r="X149" s="316">
        <v>6877.2129999999997</v>
      </c>
      <c r="Y149" s="316"/>
      <c r="Z149" s="309">
        <f t="shared" si="189"/>
        <v>8.83</v>
      </c>
      <c r="AA149" s="306">
        <f t="shared" si="190"/>
        <v>6877.2129999999997</v>
      </c>
      <c r="AB149" s="306"/>
      <c r="AC149" s="310">
        <f t="shared" si="191"/>
        <v>7.3941207883830105</v>
      </c>
      <c r="AD149" s="306">
        <f t="shared" si="192"/>
        <v>8412.7129999999997</v>
      </c>
      <c r="AE149" s="306"/>
      <c r="AF149" s="311">
        <f t="shared" si="193"/>
        <v>12.156662033066047</v>
      </c>
      <c r="AG149" s="306">
        <f t="shared" si="194"/>
        <v>36089.285000000003</v>
      </c>
      <c r="AH149" s="306"/>
      <c r="AI149" s="311">
        <f t="shared" si="195"/>
        <v>11.037860173341363</v>
      </c>
      <c r="AJ149" s="306">
        <f t="shared" si="196"/>
        <v>139819.94699999999</v>
      </c>
      <c r="AK149" s="306"/>
      <c r="AL149" s="312">
        <f t="shared" si="177"/>
        <v>42966.498000000007</v>
      </c>
      <c r="AM149" s="312">
        <f t="shared" si="178"/>
        <v>0</v>
      </c>
      <c r="AN149" s="313">
        <f t="shared" si="179"/>
        <v>148232.65999999997</v>
      </c>
      <c r="AO149" s="312">
        <f t="shared" si="180"/>
        <v>0</v>
      </c>
    </row>
    <row r="150" spans="1:41" x14ac:dyDescent="0.2">
      <c r="A150" s="101" t="s">
        <v>267</v>
      </c>
      <c r="B150" s="315">
        <v>10.61</v>
      </c>
      <c r="C150" s="316">
        <v>4933.2460000000001</v>
      </c>
      <c r="D150" s="316"/>
      <c r="E150" s="315">
        <v>7.49</v>
      </c>
      <c r="F150" s="316">
        <v>203.495</v>
      </c>
      <c r="G150" s="316"/>
      <c r="H150" s="318">
        <v>13.15</v>
      </c>
      <c r="I150" s="316">
        <v>29.253</v>
      </c>
      <c r="J150" s="316"/>
      <c r="K150" s="315"/>
      <c r="L150" s="316"/>
      <c r="M150" s="316"/>
      <c r="N150" s="315">
        <v>10.84</v>
      </c>
      <c r="O150" s="316">
        <v>139632.269</v>
      </c>
      <c r="P150" s="316"/>
      <c r="Q150" s="308">
        <v>7.39</v>
      </c>
      <c r="R150" s="316">
        <v>7991.4260000000004</v>
      </c>
      <c r="S150" s="316"/>
      <c r="T150" s="317">
        <v>11.89</v>
      </c>
      <c r="U150" s="316">
        <v>28881.071</v>
      </c>
      <c r="V150" s="316"/>
      <c r="W150" s="315">
        <v>8.65</v>
      </c>
      <c r="X150" s="316">
        <v>5866.5889999999999</v>
      </c>
      <c r="Y150" s="316"/>
      <c r="Z150" s="309">
        <f t="shared" ref="Z150:Z155" si="197">IF(AA150=0,"N.A.",((K150*L150)+(W150*X150))/AA150)</f>
        <v>8.65</v>
      </c>
      <c r="AA150" s="306">
        <f t="shared" ref="AA150:AA155" si="198">+L150+X150</f>
        <v>5866.5889999999999</v>
      </c>
      <c r="AB150" s="306"/>
      <c r="AC150" s="310">
        <f t="shared" ref="AC150:AC155" si="199">IF(AD150=0,"N.A.",((E150*F150)+(Q150*R150))/AD150)</f>
        <v>7.3924831844016561</v>
      </c>
      <c r="AD150" s="306">
        <f t="shared" ref="AD150:AD155" si="200">+F150+R150</f>
        <v>8194.9210000000003</v>
      </c>
      <c r="AE150" s="306"/>
      <c r="AF150" s="311">
        <f t="shared" ref="AF150:AF155" si="201">IF(AG150=0,"N.A.",((H150*I150)+(T150*U150))/AG150)</f>
        <v>11.891274934864098</v>
      </c>
      <c r="AG150" s="306">
        <f t="shared" ref="AG150:AG155" si="202">+I150+U150</f>
        <v>28910.324000000001</v>
      </c>
      <c r="AH150" s="306"/>
      <c r="AI150" s="311">
        <f t="shared" ref="AI150:AI155" si="203">IF(AJ150=0,"N.A.",((B150*C150)+(N150*O150))/AJ150)</f>
        <v>10.832151333047856</v>
      </c>
      <c r="AJ150" s="306">
        <f t="shared" ref="AJ150:AJ155" si="204">+C150+O150</f>
        <v>144565.51500000001</v>
      </c>
      <c r="AK150" s="306"/>
      <c r="AL150" s="312">
        <f t="shared" si="177"/>
        <v>34776.913</v>
      </c>
      <c r="AM150" s="312">
        <f t="shared" si="178"/>
        <v>0</v>
      </c>
      <c r="AN150" s="313">
        <f t="shared" si="179"/>
        <v>152760.43600000002</v>
      </c>
      <c r="AO150" s="312">
        <f t="shared" si="180"/>
        <v>0</v>
      </c>
    </row>
    <row r="151" spans="1:41" x14ac:dyDescent="0.2">
      <c r="A151" s="101" t="s">
        <v>268</v>
      </c>
      <c r="B151" s="315">
        <v>10.45</v>
      </c>
      <c r="C151" s="316">
        <v>3949.4989999999998</v>
      </c>
      <c r="D151" s="316"/>
      <c r="E151" s="315">
        <v>6.5</v>
      </c>
      <c r="F151" s="316">
        <v>85</v>
      </c>
      <c r="G151" s="316"/>
      <c r="H151" s="318">
        <v>12.2</v>
      </c>
      <c r="I151" s="316">
        <v>14.96</v>
      </c>
      <c r="J151" s="316"/>
      <c r="K151" s="315"/>
      <c r="L151" s="316"/>
      <c r="M151" s="316"/>
      <c r="N151" s="315">
        <v>10.82</v>
      </c>
      <c r="O151" s="316">
        <v>195199.88099999999</v>
      </c>
      <c r="P151" s="316"/>
      <c r="Q151" s="308">
        <v>7.7</v>
      </c>
      <c r="R151" s="316">
        <v>13120.951999999999</v>
      </c>
      <c r="S151" s="316"/>
      <c r="T151" s="317">
        <v>12.04</v>
      </c>
      <c r="U151" s="316">
        <v>39563.737000000001</v>
      </c>
      <c r="V151" s="316"/>
      <c r="W151" s="315">
        <v>8.6300000000000008</v>
      </c>
      <c r="X151" s="316">
        <v>9570.1779999999999</v>
      </c>
      <c r="Y151" s="316"/>
      <c r="Z151" s="309">
        <f t="shared" si="197"/>
        <v>8.6300000000000008</v>
      </c>
      <c r="AA151" s="306">
        <f t="shared" si="198"/>
        <v>9570.1779999999999</v>
      </c>
      <c r="AB151" s="306"/>
      <c r="AC151" s="310">
        <f t="shared" si="199"/>
        <v>7.6922762099998545</v>
      </c>
      <c r="AD151" s="306">
        <f t="shared" si="200"/>
        <v>13205.951999999999</v>
      </c>
      <c r="AE151" s="306"/>
      <c r="AF151" s="311">
        <f t="shared" si="201"/>
        <v>12.040060476978308</v>
      </c>
      <c r="AG151" s="306">
        <f t="shared" si="202"/>
        <v>39578.697</v>
      </c>
      <c r="AH151" s="306"/>
      <c r="AI151" s="311">
        <f t="shared" si="203"/>
        <v>10.812662218531635</v>
      </c>
      <c r="AJ151" s="306">
        <f t="shared" si="204"/>
        <v>199149.38</v>
      </c>
      <c r="AK151" s="306"/>
      <c r="AL151" s="312">
        <f t="shared" si="177"/>
        <v>49148.875</v>
      </c>
      <c r="AM151" s="312">
        <f t="shared" si="178"/>
        <v>0</v>
      </c>
      <c r="AN151" s="313">
        <f t="shared" si="179"/>
        <v>212355.33199999999</v>
      </c>
      <c r="AO151" s="312">
        <f t="shared" si="180"/>
        <v>0</v>
      </c>
    </row>
    <row r="152" spans="1:41" x14ac:dyDescent="0.2">
      <c r="A152" s="101" t="s">
        <v>269</v>
      </c>
      <c r="B152" s="315">
        <v>10.483290183227272</v>
      </c>
      <c r="C152" s="316">
        <v>5942.5531799999999</v>
      </c>
      <c r="D152" s="316"/>
      <c r="E152" s="315">
        <v>6.65</v>
      </c>
      <c r="F152" s="316">
        <v>56</v>
      </c>
      <c r="G152" s="316"/>
      <c r="H152" s="318">
        <v>11.918577936791667</v>
      </c>
      <c r="I152" s="316">
        <v>63.96087</v>
      </c>
      <c r="J152" s="316"/>
      <c r="K152" s="315"/>
      <c r="L152" s="316"/>
      <c r="M152" s="316"/>
      <c r="N152" s="315">
        <v>10.743286350545631</v>
      </c>
      <c r="O152" s="316">
        <v>174433.29144</v>
      </c>
      <c r="P152" s="316"/>
      <c r="Q152" s="308">
        <v>7.6194289828499278</v>
      </c>
      <c r="R152" s="316">
        <v>10666.513429999999</v>
      </c>
      <c r="S152" s="316"/>
      <c r="T152" s="317">
        <v>12.002070809429032</v>
      </c>
      <c r="U152" s="316">
        <v>33726.280420000003</v>
      </c>
      <c r="V152" s="316"/>
      <c r="W152" s="315">
        <v>8.677036130092791</v>
      </c>
      <c r="X152" s="316">
        <v>7168.3200900000002</v>
      </c>
      <c r="Y152" s="316"/>
      <c r="Z152" s="309">
        <f t="shared" si="197"/>
        <v>8.677036130092791</v>
      </c>
      <c r="AA152" s="306">
        <f t="shared" si="198"/>
        <v>7168.3200900000002</v>
      </c>
      <c r="AB152" s="306"/>
      <c r="AC152" s="310">
        <f t="shared" si="199"/>
        <v>7.6143659886747272</v>
      </c>
      <c r="AD152" s="306">
        <f t="shared" si="200"/>
        <v>10722.513429999999</v>
      </c>
      <c r="AE152" s="306"/>
      <c r="AF152" s="311">
        <f t="shared" si="201"/>
        <v>12.001912767445049</v>
      </c>
      <c r="AG152" s="306">
        <f t="shared" si="202"/>
        <v>33790.241290000005</v>
      </c>
      <c r="AH152" s="306"/>
      <c r="AI152" s="311">
        <f t="shared" si="203"/>
        <v>10.734720674503253</v>
      </c>
      <c r="AJ152" s="306">
        <f t="shared" si="204"/>
        <v>180375.84461999999</v>
      </c>
      <c r="AK152" s="306"/>
      <c r="AL152" s="312">
        <f t="shared" si="177"/>
        <v>40958.561380000006</v>
      </c>
      <c r="AM152" s="312">
        <f t="shared" si="178"/>
        <v>0</v>
      </c>
      <c r="AN152" s="313">
        <f t="shared" si="179"/>
        <v>191098.35804999998</v>
      </c>
      <c r="AO152" s="312">
        <f t="shared" si="180"/>
        <v>0</v>
      </c>
    </row>
    <row r="153" spans="1:41" x14ac:dyDescent="0.2">
      <c r="A153" s="101" t="s">
        <v>270</v>
      </c>
      <c r="B153" s="315">
        <v>10.250359002993939</v>
      </c>
      <c r="C153" s="316">
        <v>5574.1791399999993</v>
      </c>
      <c r="D153" s="316"/>
      <c r="E153" s="315">
        <v>6.8669230769230767</v>
      </c>
      <c r="F153" s="316">
        <v>260</v>
      </c>
      <c r="G153" s="316"/>
      <c r="H153" s="318"/>
      <c r="I153" s="316"/>
      <c r="J153" s="316"/>
      <c r="K153" s="315">
        <v>9.4499999999999993</v>
      </c>
      <c r="L153" s="316">
        <v>27</v>
      </c>
      <c r="M153" s="316"/>
      <c r="N153" s="315">
        <v>10.741810367331217</v>
      </c>
      <c r="O153" s="316">
        <v>160513.83517000001</v>
      </c>
      <c r="P153" s="316"/>
      <c r="Q153" s="308">
        <v>7.5210277446492695</v>
      </c>
      <c r="R153" s="316">
        <v>6844.7507899999991</v>
      </c>
      <c r="S153" s="316"/>
      <c r="T153" s="317">
        <v>11.956708410277919</v>
      </c>
      <c r="U153" s="316">
        <v>35945.47896</v>
      </c>
      <c r="V153" s="316"/>
      <c r="W153" s="315">
        <v>8.7380428061557716</v>
      </c>
      <c r="X153" s="316">
        <v>6795.2558400000007</v>
      </c>
      <c r="Y153" s="316"/>
      <c r="Z153" s="309">
        <f t="shared" si="197"/>
        <v>8.7408604730220727</v>
      </c>
      <c r="AA153" s="306">
        <f t="shared" si="198"/>
        <v>6822.2558400000007</v>
      </c>
      <c r="AB153" s="306"/>
      <c r="AC153" s="310">
        <f t="shared" si="199"/>
        <v>7.4970906329003002</v>
      </c>
      <c r="AD153" s="306">
        <f t="shared" si="200"/>
        <v>7104.7507899999991</v>
      </c>
      <c r="AE153" s="306"/>
      <c r="AF153" s="311">
        <f t="shared" si="201"/>
        <v>11.956708410277919</v>
      </c>
      <c r="AG153" s="306">
        <f t="shared" si="202"/>
        <v>35945.47896</v>
      </c>
      <c r="AH153" s="306"/>
      <c r="AI153" s="311">
        <f t="shared" si="203"/>
        <v>10.725316474290265</v>
      </c>
      <c r="AJ153" s="306">
        <f t="shared" si="204"/>
        <v>166088.01431</v>
      </c>
      <c r="AK153" s="306"/>
      <c r="AL153" s="312">
        <f t="shared" si="177"/>
        <v>42767.734799999998</v>
      </c>
      <c r="AM153" s="312">
        <f t="shared" si="178"/>
        <v>0</v>
      </c>
      <c r="AN153" s="313">
        <f t="shared" si="179"/>
        <v>173192.76509999999</v>
      </c>
      <c r="AO153" s="312">
        <f t="shared" si="180"/>
        <v>0</v>
      </c>
    </row>
    <row r="154" spans="1:41" x14ac:dyDescent="0.2">
      <c r="A154" s="101" t="s">
        <v>271</v>
      </c>
      <c r="B154" s="315">
        <v>10.033519108608196</v>
      </c>
      <c r="C154" s="316">
        <v>7720.4461200000005</v>
      </c>
      <c r="D154" s="316"/>
      <c r="E154" s="315">
        <v>6.9489071038251362</v>
      </c>
      <c r="F154" s="316">
        <v>183</v>
      </c>
      <c r="G154" s="316"/>
      <c r="H154" s="318">
        <v>12.331243818174167</v>
      </c>
      <c r="I154" s="316">
        <v>66.778410000000008</v>
      </c>
      <c r="J154" s="316"/>
      <c r="K154" s="315"/>
      <c r="L154" s="316"/>
      <c r="M154" s="316"/>
      <c r="N154" s="315">
        <v>10.75571366291396</v>
      </c>
      <c r="O154" s="316">
        <v>211272.29971000002</v>
      </c>
      <c r="P154" s="316"/>
      <c r="Q154" s="308">
        <v>7.0806151126859467</v>
      </c>
      <c r="R154" s="316">
        <v>11255.46515</v>
      </c>
      <c r="S154" s="316"/>
      <c r="T154" s="317">
        <v>11.912690249570298</v>
      </c>
      <c r="U154" s="316">
        <v>46246.835859999999</v>
      </c>
      <c r="V154" s="316"/>
      <c r="W154" s="315">
        <v>8.6523826356348632</v>
      </c>
      <c r="X154" s="316">
        <v>8534.3121300000003</v>
      </c>
      <c r="Y154" s="316"/>
      <c r="Z154" s="309">
        <f t="shared" si="197"/>
        <v>8.6523826356348632</v>
      </c>
      <c r="AA154" s="306">
        <f t="shared" si="198"/>
        <v>8534.3121300000003</v>
      </c>
      <c r="AB154" s="306"/>
      <c r="AC154" s="310">
        <f t="shared" si="199"/>
        <v>7.0785079623554203</v>
      </c>
      <c r="AD154" s="306">
        <f t="shared" si="200"/>
        <v>11438.46515</v>
      </c>
      <c r="AE154" s="306"/>
      <c r="AF154" s="311">
        <f t="shared" si="201"/>
        <v>11.91329375120263</v>
      </c>
      <c r="AG154" s="306">
        <f t="shared" si="202"/>
        <v>46313.614269999998</v>
      </c>
      <c r="AH154" s="306"/>
      <c r="AI154" s="311">
        <f t="shared" si="203"/>
        <v>10.730253165930177</v>
      </c>
      <c r="AJ154" s="306">
        <f t="shared" si="204"/>
        <v>218992.74583000003</v>
      </c>
      <c r="AK154" s="306"/>
      <c r="AL154" s="312">
        <f t="shared" si="177"/>
        <v>54847.926399999997</v>
      </c>
      <c r="AM154" s="312">
        <f t="shared" si="178"/>
        <v>0</v>
      </c>
      <c r="AN154" s="313">
        <f t="shared" si="179"/>
        <v>230431.21098000003</v>
      </c>
      <c r="AO154" s="312">
        <f t="shared" si="180"/>
        <v>0</v>
      </c>
    </row>
    <row r="155" spans="1:41" x14ac:dyDescent="0.2">
      <c r="A155" s="101" t="s">
        <v>272</v>
      </c>
      <c r="B155" s="315">
        <v>10.148098322701243</v>
      </c>
      <c r="C155" s="316">
        <v>5971.8794600000001</v>
      </c>
      <c r="D155" s="316"/>
      <c r="E155" s="315">
        <v>6.9783707865168543</v>
      </c>
      <c r="F155" s="316">
        <v>178</v>
      </c>
      <c r="G155" s="316"/>
      <c r="H155" s="318"/>
      <c r="I155" s="316"/>
      <c r="J155" s="316"/>
      <c r="K155" s="315"/>
      <c r="L155" s="316"/>
      <c r="M155" s="316"/>
      <c r="N155" s="315">
        <v>10.708479968224683</v>
      </c>
      <c r="O155" s="316">
        <v>190694.4362</v>
      </c>
      <c r="P155" s="316"/>
      <c r="Q155" s="308">
        <v>7.159131712680403</v>
      </c>
      <c r="R155" s="316">
        <v>12383.786169999999</v>
      </c>
      <c r="S155" s="316"/>
      <c r="T155" s="317">
        <v>11.996500174369494</v>
      </c>
      <c r="U155" s="316">
        <v>46019.517200000002</v>
      </c>
      <c r="V155" s="316"/>
      <c r="W155" s="315">
        <v>8.6525869661411061</v>
      </c>
      <c r="X155" s="316">
        <v>13391.419179999999</v>
      </c>
      <c r="Y155" s="316"/>
      <c r="Z155" s="309">
        <f t="shared" si="197"/>
        <v>8.6525869661411061</v>
      </c>
      <c r="AA155" s="306">
        <f t="shared" si="198"/>
        <v>13391.419179999999</v>
      </c>
      <c r="AB155" s="306"/>
      <c r="AC155" s="310">
        <f t="shared" si="199"/>
        <v>7.156570337695852</v>
      </c>
      <c r="AD155" s="306">
        <f t="shared" si="200"/>
        <v>12561.786169999999</v>
      </c>
      <c r="AE155" s="306"/>
      <c r="AF155" s="311">
        <f t="shared" si="201"/>
        <v>11.996500174369496</v>
      </c>
      <c r="AG155" s="306">
        <f t="shared" si="202"/>
        <v>46019.517200000002</v>
      </c>
      <c r="AH155" s="306"/>
      <c r="AI155" s="311">
        <f t="shared" si="203"/>
        <v>10.691463675284881</v>
      </c>
      <c r="AJ155" s="306">
        <f t="shared" si="204"/>
        <v>196666.31565999999</v>
      </c>
      <c r="AK155" s="306"/>
      <c r="AL155" s="312">
        <f t="shared" si="177"/>
        <v>59410.936379999999</v>
      </c>
      <c r="AM155" s="312">
        <f t="shared" si="178"/>
        <v>0</v>
      </c>
      <c r="AN155" s="313">
        <f t="shared" si="179"/>
        <v>209228.10183</v>
      </c>
      <c r="AO155" s="312">
        <f t="shared" si="180"/>
        <v>0</v>
      </c>
    </row>
    <row r="156" spans="1:41" x14ac:dyDescent="0.2">
      <c r="A156" s="101" t="s">
        <v>275</v>
      </c>
      <c r="B156" s="315">
        <v>10.416845756685156</v>
      </c>
      <c r="C156" s="316">
        <v>4605.5727000000006</v>
      </c>
      <c r="D156" s="316"/>
      <c r="E156" s="315">
        <v>10.119999999999999</v>
      </c>
      <c r="F156" s="316">
        <v>144.35017000000002</v>
      </c>
      <c r="G156" s="316"/>
      <c r="H156" s="318"/>
      <c r="I156" s="316"/>
      <c r="J156" s="316"/>
      <c r="K156" s="315"/>
      <c r="L156" s="316"/>
      <c r="M156" s="316"/>
      <c r="N156" s="315">
        <v>10.605657313747006</v>
      </c>
      <c r="O156" s="316">
        <v>146568.54788</v>
      </c>
      <c r="P156" s="316"/>
      <c r="Q156" s="308">
        <v>7.4361239206391589</v>
      </c>
      <c r="R156" s="316">
        <v>9432.0310800000007</v>
      </c>
      <c r="S156" s="316"/>
      <c r="T156" s="317">
        <v>11.797969838980714</v>
      </c>
      <c r="U156" s="316">
        <v>18988.81913</v>
      </c>
      <c r="V156" s="316"/>
      <c r="W156" s="315">
        <v>8.4064016953857301</v>
      </c>
      <c r="X156" s="316">
        <v>1458.1342500000001</v>
      </c>
      <c r="Y156" s="316"/>
      <c r="Z156" s="309">
        <f t="shared" ref="Z156:Z161" si="205">IF(AA156=0,"N.A.",((K156*L156)+(W156*X156))/AA156)</f>
        <v>8.4064016953857301</v>
      </c>
      <c r="AA156" s="306">
        <f t="shared" ref="AA156:AA161" si="206">+L156+X156</f>
        <v>1458.1342500000001</v>
      </c>
      <c r="AB156" s="306"/>
      <c r="AC156" s="310">
        <f t="shared" ref="AC156:AC161" si="207">IF(AD156=0,"N.A.",((E156*F156)+(Q156*R156))/AD156)</f>
        <v>7.4765794912979269</v>
      </c>
      <c r="AD156" s="306">
        <f t="shared" ref="AD156:AD161" si="208">+F156+R156</f>
        <v>9576.3812500000004</v>
      </c>
      <c r="AE156" s="306"/>
      <c r="AF156" s="311">
        <f t="shared" ref="AF156:AF161" si="209">IF(AG156=0,"N.A.",((H156*I156)+(T156*U156))/AG156)</f>
        <v>11.797969838980714</v>
      </c>
      <c r="AG156" s="306">
        <f t="shared" ref="AG156:AG161" si="210">+I156+U156</f>
        <v>18988.81913</v>
      </c>
      <c r="AH156" s="306"/>
      <c r="AI156" s="311">
        <f t="shared" ref="AI156:AI161" si="211">IF(AJ156=0,"N.A.",((B156*C156)+(N156*O156))/AJ156)</f>
        <v>10.5999051033203</v>
      </c>
      <c r="AJ156" s="306">
        <f t="shared" ref="AJ156:AJ161" si="212">+C156+O156</f>
        <v>151174.12057999999</v>
      </c>
      <c r="AK156" s="306"/>
      <c r="AL156" s="312">
        <f t="shared" si="177"/>
        <v>20446.953379999999</v>
      </c>
      <c r="AM156" s="312">
        <f t="shared" si="178"/>
        <v>0</v>
      </c>
      <c r="AN156" s="313">
        <f t="shared" si="179"/>
        <v>160750.50182999999</v>
      </c>
      <c r="AO156" s="312">
        <f t="shared" si="180"/>
        <v>0</v>
      </c>
    </row>
    <row r="157" spans="1:41" x14ac:dyDescent="0.2">
      <c r="A157" s="101" t="s">
        <v>276</v>
      </c>
      <c r="B157" s="315">
        <v>10.081206989483132</v>
      </c>
      <c r="C157" s="316">
        <v>5471.4992899999997</v>
      </c>
      <c r="D157" s="316"/>
      <c r="E157" s="315">
        <v>6.900371942572761</v>
      </c>
      <c r="F157" s="316">
        <v>344.67336999999998</v>
      </c>
      <c r="G157" s="316"/>
      <c r="H157" s="318">
        <v>11.55</v>
      </c>
      <c r="I157" s="316">
        <v>25</v>
      </c>
      <c r="J157" s="316"/>
      <c r="K157" s="315"/>
      <c r="L157" s="316"/>
      <c r="M157" s="316"/>
      <c r="N157" s="315">
        <v>10.686401859731582</v>
      </c>
      <c r="O157" s="316">
        <v>189050.27801999997</v>
      </c>
      <c r="P157" s="316"/>
      <c r="Q157" s="308">
        <v>7.0487342047564718</v>
      </c>
      <c r="R157" s="316">
        <v>9233.1822699999993</v>
      </c>
      <c r="S157" s="316"/>
      <c r="T157" s="317">
        <v>11.973579852920226</v>
      </c>
      <c r="U157" s="316">
        <v>51828.868289999999</v>
      </c>
      <c r="V157" s="316"/>
      <c r="W157" s="315">
        <v>8.5795683000179093</v>
      </c>
      <c r="X157" s="316">
        <v>11511.40562</v>
      </c>
      <c r="Y157" s="316"/>
      <c r="Z157" s="309">
        <f t="shared" si="205"/>
        <v>8.5795683000179093</v>
      </c>
      <c r="AA157" s="306">
        <f t="shared" si="206"/>
        <v>11511.40562</v>
      </c>
      <c r="AB157" s="306"/>
      <c r="AC157" s="310">
        <f t="shared" si="207"/>
        <v>7.0433951682529221</v>
      </c>
      <c r="AD157" s="306">
        <f t="shared" si="208"/>
        <v>9577.8556399999998</v>
      </c>
      <c r="AE157" s="306"/>
      <c r="AF157" s="311">
        <f t="shared" si="209"/>
        <v>11.973375634861434</v>
      </c>
      <c r="AG157" s="306">
        <f t="shared" si="210"/>
        <v>51853.868289999999</v>
      </c>
      <c r="AH157" s="306"/>
      <c r="AI157" s="311">
        <f t="shared" si="211"/>
        <v>10.669378967237654</v>
      </c>
      <c r="AJ157" s="306">
        <f t="shared" si="212"/>
        <v>194521.77730999998</v>
      </c>
      <c r="AK157" s="306"/>
      <c r="AL157" s="312">
        <f t="shared" si="177"/>
        <v>63365.273909999996</v>
      </c>
      <c r="AM157" s="312">
        <f t="shared" si="178"/>
        <v>0</v>
      </c>
      <c r="AN157" s="313">
        <f t="shared" si="179"/>
        <v>204099.63294999997</v>
      </c>
      <c r="AO157" s="312">
        <f t="shared" si="180"/>
        <v>0</v>
      </c>
    </row>
    <row r="158" spans="1:41" x14ac:dyDescent="0.2">
      <c r="A158" s="101" t="s">
        <v>277</v>
      </c>
      <c r="B158" s="315">
        <v>10.098580853938692</v>
      </c>
      <c r="C158" s="316">
        <v>4044.2455900000004</v>
      </c>
      <c r="D158" s="316"/>
      <c r="E158" s="315">
        <v>6.6702173850287361</v>
      </c>
      <c r="F158" s="316">
        <v>125.05277000000001</v>
      </c>
      <c r="G158" s="316"/>
      <c r="H158" s="318">
        <v>11.95</v>
      </c>
      <c r="I158" s="316">
        <v>33.783699999999996</v>
      </c>
      <c r="J158" s="316"/>
      <c r="K158" s="315"/>
      <c r="L158" s="316"/>
      <c r="M158" s="316"/>
      <c r="N158" s="315">
        <v>10.659530237140466</v>
      </c>
      <c r="O158" s="316">
        <v>159234.12352000002</v>
      </c>
      <c r="P158" s="316"/>
      <c r="Q158" s="308">
        <v>7.1944535864984411</v>
      </c>
      <c r="R158" s="316">
        <v>7769.3602699999992</v>
      </c>
      <c r="S158" s="316"/>
      <c r="T158" s="317">
        <v>11.899100358510854</v>
      </c>
      <c r="U158" s="316">
        <v>34317.887149999995</v>
      </c>
      <c r="V158" s="316"/>
      <c r="W158" s="315">
        <v>8.4875923284122603</v>
      </c>
      <c r="X158" s="316">
        <v>7081.5614500000001</v>
      </c>
      <c r="Y158" s="316"/>
      <c r="Z158" s="309">
        <f t="shared" si="205"/>
        <v>8.4875923284122603</v>
      </c>
      <c r="AA158" s="306">
        <f t="shared" si="206"/>
        <v>7081.5614500000001</v>
      </c>
      <c r="AB158" s="306"/>
      <c r="AC158" s="310">
        <f t="shared" si="207"/>
        <v>7.1861493352772428</v>
      </c>
      <c r="AD158" s="306">
        <f t="shared" si="208"/>
        <v>7894.4130399999995</v>
      </c>
      <c r="AE158" s="306"/>
      <c r="AF158" s="311">
        <f t="shared" si="209"/>
        <v>11.899150416577189</v>
      </c>
      <c r="AG158" s="306">
        <f t="shared" si="210"/>
        <v>34351.670849999995</v>
      </c>
      <c r="AH158" s="306"/>
      <c r="AI158" s="311">
        <f t="shared" si="211"/>
        <v>10.64563606927492</v>
      </c>
      <c r="AJ158" s="306">
        <f t="shared" si="212"/>
        <v>163278.36911000003</v>
      </c>
      <c r="AK158" s="306"/>
      <c r="AL158" s="312">
        <f t="shared" si="177"/>
        <v>41433.232299999996</v>
      </c>
      <c r="AM158" s="312">
        <f t="shared" si="178"/>
        <v>0</v>
      </c>
      <c r="AN158" s="313">
        <f t="shared" si="179"/>
        <v>171172.78215000004</v>
      </c>
      <c r="AO158" s="312">
        <f t="shared" si="180"/>
        <v>0</v>
      </c>
    </row>
    <row r="159" spans="1:41" x14ac:dyDescent="0.2">
      <c r="A159" s="101" t="s">
        <v>278</v>
      </c>
      <c r="B159" s="315">
        <v>10.20372396150505</v>
      </c>
      <c r="C159" s="316">
        <v>3329.2304400000003</v>
      </c>
      <c r="D159" s="316"/>
      <c r="E159" s="315">
        <v>6.3833928571428569</v>
      </c>
      <c r="F159" s="316">
        <v>336</v>
      </c>
      <c r="G159" s="316"/>
      <c r="H159" s="318">
        <v>11.95</v>
      </c>
      <c r="I159" s="316">
        <v>32</v>
      </c>
      <c r="J159" s="316"/>
      <c r="K159" s="315"/>
      <c r="L159" s="316"/>
      <c r="M159" s="316"/>
      <c r="N159" s="315">
        <v>10.525528275051606</v>
      </c>
      <c r="O159" s="316">
        <v>167087.86073000001</v>
      </c>
      <c r="P159" s="316"/>
      <c r="Q159" s="308">
        <v>7.0215257067804639</v>
      </c>
      <c r="R159" s="316">
        <v>10600.53282</v>
      </c>
      <c r="S159" s="316"/>
      <c r="T159" s="317">
        <v>11.878655268425613</v>
      </c>
      <c r="U159" s="316">
        <v>35420.958210000004</v>
      </c>
      <c r="V159" s="316"/>
      <c r="W159" s="315">
        <v>8.5231780353559685</v>
      </c>
      <c r="X159" s="316">
        <v>5692.0674799999997</v>
      </c>
      <c r="Y159" s="316"/>
      <c r="Z159" s="309">
        <f t="shared" si="205"/>
        <v>8.5231780353559685</v>
      </c>
      <c r="AA159" s="306">
        <f t="shared" si="206"/>
        <v>5692.0674799999997</v>
      </c>
      <c r="AB159" s="306"/>
      <c r="AC159" s="310">
        <f t="shared" si="207"/>
        <v>7.0019205319954425</v>
      </c>
      <c r="AD159" s="306">
        <f t="shared" si="208"/>
        <v>10936.53282</v>
      </c>
      <c r="AE159" s="306"/>
      <c r="AF159" s="311">
        <f t="shared" si="209"/>
        <v>11.878719664502151</v>
      </c>
      <c r="AG159" s="306">
        <f t="shared" si="210"/>
        <v>35452.958210000004</v>
      </c>
      <c r="AH159" s="306"/>
      <c r="AI159" s="311">
        <f t="shared" si="211"/>
        <v>10.519241577461434</v>
      </c>
      <c r="AJ159" s="306">
        <f t="shared" si="212"/>
        <v>170417.09117000003</v>
      </c>
      <c r="AK159" s="306"/>
      <c r="AL159" s="312">
        <f t="shared" si="177"/>
        <v>41145.025690000002</v>
      </c>
      <c r="AM159" s="312">
        <f t="shared" si="178"/>
        <v>0</v>
      </c>
      <c r="AN159" s="313">
        <f t="shared" si="179"/>
        <v>181353.62399000002</v>
      </c>
      <c r="AO159" s="312">
        <f t="shared" si="180"/>
        <v>0</v>
      </c>
    </row>
    <row r="160" spans="1:41" x14ac:dyDescent="0.2">
      <c r="A160" s="101" t="s">
        <v>279</v>
      </c>
      <c r="B160" s="315">
        <v>9.8630296589034927</v>
      </c>
      <c r="C160" s="316">
        <v>6831.9221600000001</v>
      </c>
      <c r="D160" s="316"/>
      <c r="E160" s="315">
        <v>6.23348885497676</v>
      </c>
      <c r="F160" s="316">
        <v>1211.67401</v>
      </c>
      <c r="G160" s="316"/>
      <c r="H160" s="318"/>
      <c r="I160" s="316"/>
      <c r="J160" s="316"/>
      <c r="K160" s="315"/>
      <c r="L160" s="316"/>
      <c r="M160" s="316"/>
      <c r="N160" s="315">
        <v>10.580875229936574</v>
      </c>
      <c r="O160" s="316">
        <v>220546.62236000001</v>
      </c>
      <c r="P160" s="316"/>
      <c r="Q160" s="308">
        <v>7.0892324216527296</v>
      </c>
      <c r="R160" s="316">
        <v>11770.908509999997</v>
      </c>
      <c r="S160" s="316"/>
      <c r="T160" s="317">
        <v>11.973986183813684</v>
      </c>
      <c r="U160" s="316">
        <v>46176.496570000003</v>
      </c>
      <c r="V160" s="316"/>
      <c r="W160" s="315">
        <v>8.4214334008003764</v>
      </c>
      <c r="X160" s="316">
        <v>8487.176019999999</v>
      </c>
      <c r="Y160" s="316"/>
      <c r="Z160" s="309">
        <f t="shared" si="205"/>
        <v>8.4214334008003764</v>
      </c>
      <c r="AA160" s="306">
        <f t="shared" si="206"/>
        <v>8487.176019999999</v>
      </c>
      <c r="AB160" s="306"/>
      <c r="AC160" s="310">
        <f t="shared" si="207"/>
        <v>7.009365242886977</v>
      </c>
      <c r="AD160" s="306">
        <f t="shared" si="208"/>
        <v>12982.582519999998</v>
      </c>
      <c r="AE160" s="306"/>
      <c r="AF160" s="311">
        <f t="shared" si="209"/>
        <v>11.973986183813684</v>
      </c>
      <c r="AG160" s="306">
        <f t="shared" si="210"/>
        <v>46176.496570000003</v>
      </c>
      <c r="AH160" s="306"/>
      <c r="AI160" s="311">
        <f t="shared" si="211"/>
        <v>10.559306505963292</v>
      </c>
      <c r="AJ160" s="306">
        <f t="shared" si="212"/>
        <v>227378.54452</v>
      </c>
      <c r="AK160" s="306"/>
      <c r="AL160" s="312">
        <f t="shared" si="177"/>
        <v>54663.672590000002</v>
      </c>
      <c r="AM160" s="312">
        <f t="shared" si="178"/>
        <v>0</v>
      </c>
      <c r="AN160" s="313">
        <f t="shared" si="179"/>
        <v>240361.12703999999</v>
      </c>
      <c r="AO160" s="312">
        <f t="shared" si="180"/>
        <v>0</v>
      </c>
    </row>
    <row r="161" spans="1:41" x14ac:dyDescent="0.2">
      <c r="A161" s="101" t="s">
        <v>280</v>
      </c>
      <c r="B161" s="315">
        <v>10.19987853414354</v>
      </c>
      <c r="C161" s="316">
        <v>2674.6084000000005</v>
      </c>
      <c r="D161" s="316"/>
      <c r="E161" s="315">
        <v>6.2041841873215864</v>
      </c>
      <c r="F161" s="316">
        <v>123.76107</v>
      </c>
      <c r="G161" s="316"/>
      <c r="H161" s="318">
        <v>11.95</v>
      </c>
      <c r="I161" s="316">
        <v>16.38</v>
      </c>
      <c r="J161" s="316"/>
      <c r="K161" s="315"/>
      <c r="L161" s="316"/>
      <c r="M161" s="316"/>
      <c r="N161" s="315">
        <v>10.554349711755062</v>
      </c>
      <c r="O161" s="316">
        <v>171575.77431000001</v>
      </c>
      <c r="P161" s="316"/>
      <c r="Q161" s="308">
        <v>7.1577279997496923</v>
      </c>
      <c r="R161" s="316">
        <v>10758.60282</v>
      </c>
      <c r="S161" s="316"/>
      <c r="T161" s="317">
        <v>11.929248682877384</v>
      </c>
      <c r="U161" s="316">
        <v>33601.059179999997</v>
      </c>
      <c r="V161" s="316"/>
      <c r="W161" s="315">
        <v>8.3800649109609555</v>
      </c>
      <c r="X161" s="316">
        <v>7714.54763</v>
      </c>
      <c r="Y161" s="316"/>
      <c r="Z161" s="309">
        <f t="shared" si="205"/>
        <v>8.3800649109609555</v>
      </c>
      <c r="AA161" s="306">
        <f t="shared" si="206"/>
        <v>7714.54763</v>
      </c>
      <c r="AB161" s="306"/>
      <c r="AC161" s="310">
        <f t="shared" si="207"/>
        <v>7.1468837012396573</v>
      </c>
      <c r="AD161" s="306">
        <f t="shared" si="208"/>
        <v>10882.363890000001</v>
      </c>
      <c r="AE161" s="306"/>
      <c r="AF161" s="311">
        <f t="shared" si="209"/>
        <v>11.929258793896627</v>
      </c>
      <c r="AG161" s="306">
        <f t="shared" si="210"/>
        <v>33617.439179999994</v>
      </c>
      <c r="AH161" s="306"/>
      <c r="AI161" s="311">
        <f t="shared" si="211"/>
        <v>10.548908853752613</v>
      </c>
      <c r="AJ161" s="306">
        <f t="shared" si="212"/>
        <v>174250.38271000001</v>
      </c>
      <c r="AK161" s="306"/>
      <c r="AL161" s="312">
        <f t="shared" si="177"/>
        <v>41331.986809999995</v>
      </c>
      <c r="AM161" s="312">
        <f t="shared" si="178"/>
        <v>0</v>
      </c>
      <c r="AN161" s="313">
        <f t="shared" si="179"/>
        <v>185132.74660000001</v>
      </c>
      <c r="AO161" s="312">
        <f t="shared" si="180"/>
        <v>0</v>
      </c>
    </row>
    <row r="162" spans="1:41" x14ac:dyDescent="0.2">
      <c r="A162" s="101" t="s">
        <v>281</v>
      </c>
      <c r="B162" s="315">
        <v>9.9986139369152287</v>
      </c>
      <c r="C162" s="316">
        <v>5704.7852199999998</v>
      </c>
      <c r="D162" s="316"/>
      <c r="E162" s="315">
        <v>6.45</v>
      </c>
      <c r="F162" s="316">
        <v>94.45411</v>
      </c>
      <c r="G162" s="316"/>
      <c r="H162" s="318">
        <v>12.746</v>
      </c>
      <c r="I162" s="316">
        <v>25</v>
      </c>
      <c r="J162" s="316"/>
      <c r="K162" s="315"/>
      <c r="L162" s="316"/>
      <c r="M162" s="316"/>
      <c r="N162" s="315">
        <v>10.538929093808848</v>
      </c>
      <c r="O162" s="316">
        <v>177923.55088999998</v>
      </c>
      <c r="P162" s="316"/>
      <c r="Q162" s="308">
        <v>7.0676963753447799</v>
      </c>
      <c r="R162" s="316">
        <v>12642.200209999999</v>
      </c>
      <c r="S162" s="316"/>
      <c r="T162" s="317">
        <v>11.851683825203191</v>
      </c>
      <c r="U162" s="316">
        <v>37327.61333</v>
      </c>
      <c r="V162" s="316"/>
      <c r="W162" s="315">
        <v>8.3659560015396899</v>
      </c>
      <c r="X162" s="316">
        <v>8014.61</v>
      </c>
      <c r="Y162" s="316"/>
      <c r="Z162" s="309">
        <f t="shared" ref="Z162:Z167" si="213">IF(AA162=0,"N.A.",((K162*L162)+(W162*X162))/AA162)</f>
        <v>8.3659560015396899</v>
      </c>
      <c r="AA162" s="306">
        <f t="shared" ref="AA162:AA167" si="214">+L162+X162</f>
        <v>8014.61</v>
      </c>
      <c r="AB162" s="306"/>
      <c r="AC162" s="310">
        <f t="shared" ref="AC162:AC167" si="215">IF(AD162=0,"N.A.",((E162*F162)+(Q162*R162))/AD162)</f>
        <v>7.0631155835671624</v>
      </c>
      <c r="AD162" s="306">
        <f t="shared" ref="AD162:AD167" si="216">+F162+R162</f>
        <v>12736.65432</v>
      </c>
      <c r="AE162" s="306"/>
      <c r="AF162" s="311">
        <f t="shared" ref="AF162:AF167" si="217">IF(AG162=0,"N.A.",((H162*I162)+(T162*U162))/AG162)</f>
        <v>11.852282388526522</v>
      </c>
      <c r="AG162" s="306">
        <f t="shared" ref="AG162:AG167" si="218">+I162+U162</f>
        <v>37352.61333</v>
      </c>
      <c r="AH162" s="306"/>
      <c r="AI162" s="311">
        <f t="shared" ref="AI162:AI167" si="219">IF(AJ162=0,"N.A.",((B162*C162)+(N162*O162))/AJ162)</f>
        <v>10.522143111936519</v>
      </c>
      <c r="AJ162" s="306">
        <f t="shared" ref="AJ162:AJ167" si="220">+C162+O162</f>
        <v>183628.33610999997</v>
      </c>
      <c r="AK162" s="306"/>
      <c r="AL162" s="312">
        <f t="shared" si="177"/>
        <v>45367.223330000001</v>
      </c>
      <c r="AM162" s="312">
        <f t="shared" si="178"/>
        <v>0</v>
      </c>
      <c r="AN162" s="313">
        <f t="shared" si="179"/>
        <v>196364.99042999998</v>
      </c>
      <c r="AO162" s="312">
        <f t="shared" si="180"/>
        <v>0</v>
      </c>
    </row>
    <row r="163" spans="1:41" x14ac:dyDescent="0.2">
      <c r="A163" s="101" t="s">
        <v>282</v>
      </c>
      <c r="B163" s="315">
        <v>10.055375085808066</v>
      </c>
      <c r="C163" s="316">
        <v>6596.1749199999995</v>
      </c>
      <c r="D163" s="316"/>
      <c r="E163" s="315">
        <v>6.05</v>
      </c>
      <c r="F163" s="316">
        <v>266</v>
      </c>
      <c r="G163" s="316"/>
      <c r="H163" s="318"/>
      <c r="I163" s="316">
        <v>0</v>
      </c>
      <c r="J163" s="316"/>
      <c r="K163" s="315"/>
      <c r="L163" s="316"/>
      <c r="M163" s="316"/>
      <c r="N163" s="315">
        <v>10.511886442395094</v>
      </c>
      <c r="O163" s="316">
        <v>218332.01696000001</v>
      </c>
      <c r="P163" s="316"/>
      <c r="Q163" s="308">
        <v>6.9841230880189986</v>
      </c>
      <c r="R163" s="316">
        <v>13869.04537</v>
      </c>
      <c r="S163" s="316"/>
      <c r="T163" s="317">
        <v>11.659721403715508</v>
      </c>
      <c r="U163" s="316">
        <v>46788.545739999994</v>
      </c>
      <c r="V163" s="316"/>
      <c r="W163" s="315">
        <v>8.4732205962182263</v>
      </c>
      <c r="X163" s="316">
        <v>9529.1155800000015</v>
      </c>
      <c r="Y163" s="316"/>
      <c r="Z163" s="309">
        <f t="shared" si="213"/>
        <v>8.4732205962182263</v>
      </c>
      <c r="AA163" s="306">
        <f t="shared" si="214"/>
        <v>9529.1155800000015</v>
      </c>
      <c r="AB163" s="306"/>
      <c r="AC163" s="310">
        <f t="shared" si="215"/>
        <v>6.9665443159026808</v>
      </c>
      <c r="AD163" s="306">
        <f t="shared" si="216"/>
        <v>14135.04537</v>
      </c>
      <c r="AE163" s="306"/>
      <c r="AF163" s="311">
        <f t="shared" si="217"/>
        <v>11.65972140371551</v>
      </c>
      <c r="AG163" s="306">
        <f t="shared" si="218"/>
        <v>46788.545739999994</v>
      </c>
      <c r="AH163" s="306"/>
      <c r="AI163" s="311">
        <f t="shared" si="219"/>
        <v>10.498498930870435</v>
      </c>
      <c r="AJ163" s="306">
        <f t="shared" si="220"/>
        <v>224928.19188</v>
      </c>
      <c r="AK163" s="306"/>
      <c r="AL163" s="312">
        <f t="shared" si="177"/>
        <v>56317.661319999999</v>
      </c>
      <c r="AM163" s="312">
        <f t="shared" si="178"/>
        <v>0</v>
      </c>
      <c r="AN163" s="313">
        <f t="shared" si="179"/>
        <v>239063.23725000001</v>
      </c>
      <c r="AO163" s="312">
        <f t="shared" si="180"/>
        <v>0</v>
      </c>
    </row>
    <row r="164" spans="1:41" x14ac:dyDescent="0.2">
      <c r="A164" s="101" t="s">
        <v>283</v>
      </c>
      <c r="B164" s="315">
        <v>9.7874581680855499</v>
      </c>
      <c r="C164" s="316">
        <v>7021.2666299999992</v>
      </c>
      <c r="D164" s="316"/>
      <c r="E164" s="315">
        <v>6.1246050514339183</v>
      </c>
      <c r="F164" s="316">
        <v>329.70558999999997</v>
      </c>
      <c r="G164" s="316"/>
      <c r="H164" s="318"/>
      <c r="I164" s="316">
        <v>0</v>
      </c>
      <c r="J164" s="316"/>
      <c r="K164" s="315">
        <v>8.8000000000000007</v>
      </c>
      <c r="L164" s="316">
        <v>27</v>
      </c>
      <c r="M164" s="316"/>
      <c r="N164" s="315">
        <v>10.587103222605764</v>
      </c>
      <c r="O164" s="316">
        <v>174808.61121999999</v>
      </c>
      <c r="P164" s="316"/>
      <c r="Q164" s="308">
        <v>7.0410801336016293</v>
      </c>
      <c r="R164" s="316">
        <v>13861.10929</v>
      </c>
      <c r="S164" s="316"/>
      <c r="T164" s="317">
        <v>11.817795695241454</v>
      </c>
      <c r="U164" s="316">
        <v>42186.887379999993</v>
      </c>
      <c r="V164" s="316"/>
      <c r="W164" s="315">
        <v>8.4269221592617889</v>
      </c>
      <c r="X164" s="316">
        <v>9227.6966599999996</v>
      </c>
      <c r="Y164" s="316"/>
      <c r="Z164" s="309">
        <f t="shared" si="213"/>
        <v>8.4280105905815823</v>
      </c>
      <c r="AA164" s="306">
        <f t="shared" si="214"/>
        <v>9254.6966599999996</v>
      </c>
      <c r="AB164" s="306"/>
      <c r="AC164" s="310">
        <f t="shared" si="215"/>
        <v>7.0197869971438864</v>
      </c>
      <c r="AD164" s="306">
        <f t="shared" si="216"/>
        <v>14190.81488</v>
      </c>
      <c r="AE164" s="306"/>
      <c r="AF164" s="311">
        <f t="shared" si="217"/>
        <v>11.817795695241454</v>
      </c>
      <c r="AG164" s="306">
        <f t="shared" si="218"/>
        <v>42186.887379999993</v>
      </c>
      <c r="AH164" s="306"/>
      <c r="AI164" s="311">
        <f t="shared" si="219"/>
        <v>10.556225342669119</v>
      </c>
      <c r="AJ164" s="306">
        <f t="shared" si="220"/>
        <v>181829.87784999999</v>
      </c>
      <c r="AK164" s="306"/>
      <c r="AL164" s="312">
        <f t="shared" si="177"/>
        <v>51441.584039999994</v>
      </c>
      <c r="AM164" s="312">
        <f t="shared" si="178"/>
        <v>0</v>
      </c>
      <c r="AN164" s="313">
        <f t="shared" si="179"/>
        <v>196020.69272999998</v>
      </c>
      <c r="AO164" s="312">
        <f t="shared" si="180"/>
        <v>0</v>
      </c>
    </row>
    <row r="165" spans="1:41" x14ac:dyDescent="0.2">
      <c r="A165" s="101" t="s">
        <v>284</v>
      </c>
      <c r="B165" s="315">
        <v>9.7750427007056988</v>
      </c>
      <c r="C165" s="316">
        <v>8318.5451900000007</v>
      </c>
      <c r="D165" s="316"/>
      <c r="E165" s="315">
        <v>6.427142857142857</v>
      </c>
      <c r="F165" s="316">
        <v>455</v>
      </c>
      <c r="G165" s="316"/>
      <c r="H165" s="318">
        <v>11.55</v>
      </c>
      <c r="I165" s="316">
        <v>15</v>
      </c>
      <c r="J165" s="316"/>
      <c r="K165" s="315"/>
      <c r="L165" s="316"/>
      <c r="M165" s="316"/>
      <c r="N165" s="315">
        <v>10.544642537574283</v>
      </c>
      <c r="O165" s="316">
        <v>204745.61614000003</v>
      </c>
      <c r="P165" s="316"/>
      <c r="Q165" s="308">
        <v>7.3677933038366756</v>
      </c>
      <c r="R165" s="316">
        <v>14803.049030000002</v>
      </c>
      <c r="S165" s="316"/>
      <c r="T165" s="317">
        <v>11.874309045244274</v>
      </c>
      <c r="U165" s="316">
        <v>56953.649170000004</v>
      </c>
      <c r="V165" s="316"/>
      <c r="W165" s="315">
        <v>8.4738820962278059</v>
      </c>
      <c r="X165" s="316">
        <v>14112.98883</v>
      </c>
      <c r="Y165" s="316"/>
      <c r="Z165" s="309">
        <f t="shared" si="213"/>
        <v>8.4738820962278059</v>
      </c>
      <c r="AA165" s="306">
        <f t="shared" si="214"/>
        <v>14112.98883</v>
      </c>
      <c r="AB165" s="306"/>
      <c r="AC165" s="310">
        <f t="shared" si="215"/>
        <v>7.3397428006298648</v>
      </c>
      <c r="AD165" s="306">
        <f t="shared" si="216"/>
        <v>15258.049030000002</v>
      </c>
      <c r="AE165" s="306"/>
      <c r="AF165" s="311">
        <f t="shared" si="217"/>
        <v>11.874223653792141</v>
      </c>
      <c r="AG165" s="306">
        <f t="shared" si="218"/>
        <v>56968.649170000004</v>
      </c>
      <c r="AH165" s="306"/>
      <c r="AI165" s="311">
        <f t="shared" si="219"/>
        <v>10.514595480475402</v>
      </c>
      <c r="AJ165" s="306">
        <f t="shared" si="220"/>
        <v>213064.16133000003</v>
      </c>
      <c r="AK165" s="306"/>
      <c r="AL165" s="312">
        <f t="shared" si="177"/>
        <v>71081.638000000006</v>
      </c>
      <c r="AM165" s="312">
        <f t="shared" si="178"/>
        <v>0</v>
      </c>
      <c r="AN165" s="313">
        <f t="shared" si="179"/>
        <v>228322.21036000003</v>
      </c>
      <c r="AO165" s="312">
        <f t="shared" si="180"/>
        <v>0</v>
      </c>
    </row>
    <row r="166" spans="1:41" x14ac:dyDescent="0.2">
      <c r="A166" s="101" t="s">
        <v>285</v>
      </c>
      <c r="B166" s="315">
        <v>9.9165048397377014</v>
      </c>
      <c r="C166" s="316">
        <v>3973.0810199999996</v>
      </c>
      <c r="D166" s="316"/>
      <c r="E166" s="315">
        <v>6.05</v>
      </c>
      <c r="F166" s="316">
        <v>101.294</v>
      </c>
      <c r="G166" s="316"/>
      <c r="H166" s="318">
        <v>12.159388504594295</v>
      </c>
      <c r="I166" s="316">
        <v>47.180239999999998</v>
      </c>
      <c r="J166" s="316"/>
      <c r="K166" s="315"/>
      <c r="L166" s="316"/>
      <c r="M166" s="316"/>
      <c r="N166" s="315">
        <v>10.52987759524839</v>
      </c>
      <c r="O166" s="316">
        <v>169518.07365999999</v>
      </c>
      <c r="P166" s="316"/>
      <c r="Q166" s="308">
        <v>6.8626409903905499</v>
      </c>
      <c r="R166" s="316">
        <v>13861.460999999999</v>
      </c>
      <c r="S166" s="316"/>
      <c r="T166" s="317">
        <v>11.807211303652842</v>
      </c>
      <c r="U166" s="316">
        <v>49951.957280000002</v>
      </c>
      <c r="V166" s="316"/>
      <c r="W166" s="315">
        <v>8.3179287569547302</v>
      </c>
      <c r="X166" s="316">
        <v>11147.89264</v>
      </c>
      <c r="Y166" s="316"/>
      <c r="Z166" s="309">
        <f t="shared" si="213"/>
        <v>8.3179287569547302</v>
      </c>
      <c r="AA166" s="306">
        <f t="shared" si="214"/>
        <v>11147.89264</v>
      </c>
      <c r="AB166" s="306"/>
      <c r="AC166" s="310">
        <f t="shared" si="215"/>
        <v>6.8567456168428071</v>
      </c>
      <c r="AD166" s="306">
        <f t="shared" si="216"/>
        <v>13962.754999999999</v>
      </c>
      <c r="AE166" s="306"/>
      <c r="AF166" s="311">
        <f t="shared" si="217"/>
        <v>11.807543625482518</v>
      </c>
      <c r="AG166" s="306">
        <f t="shared" si="218"/>
        <v>49999.137520000004</v>
      </c>
      <c r="AH166" s="306"/>
      <c r="AI166" s="311">
        <f t="shared" si="219"/>
        <v>10.515830886886805</v>
      </c>
      <c r="AJ166" s="306">
        <f t="shared" si="220"/>
        <v>173491.15468000001</v>
      </c>
      <c r="AK166" s="306"/>
      <c r="AL166" s="312">
        <f t="shared" si="177"/>
        <v>61147.030160000002</v>
      </c>
      <c r="AM166" s="312">
        <f t="shared" si="178"/>
        <v>0</v>
      </c>
      <c r="AN166" s="313">
        <f t="shared" si="179"/>
        <v>187453.90968000001</v>
      </c>
      <c r="AO166" s="312">
        <f t="shared" si="180"/>
        <v>0</v>
      </c>
    </row>
    <row r="167" spans="1:41" x14ac:dyDescent="0.2">
      <c r="A167" s="101" t="s">
        <v>286</v>
      </c>
      <c r="B167" s="315">
        <v>9.7439014127695565</v>
      </c>
      <c r="C167" s="316">
        <v>8395.8774000000012</v>
      </c>
      <c r="D167" s="316"/>
      <c r="E167" s="315">
        <v>6.05</v>
      </c>
      <c r="F167" s="316">
        <v>200</v>
      </c>
      <c r="G167" s="316"/>
      <c r="H167" s="318">
        <v>12.599017055655297</v>
      </c>
      <c r="I167" s="316">
        <v>35.648000000000003</v>
      </c>
      <c r="J167" s="316"/>
      <c r="K167" s="315"/>
      <c r="L167" s="316"/>
      <c r="M167" s="316"/>
      <c r="N167" s="315">
        <v>10.428383128768171</v>
      </c>
      <c r="O167" s="316">
        <v>188544.48900999999</v>
      </c>
      <c r="P167" s="316"/>
      <c r="Q167" s="308">
        <v>7.1370062113801502</v>
      </c>
      <c r="R167" s="316">
        <v>12319.51807</v>
      </c>
      <c r="S167" s="316"/>
      <c r="T167" s="317">
        <v>11.842770151497712</v>
      </c>
      <c r="U167" s="316">
        <v>46017.55702</v>
      </c>
      <c r="V167" s="316"/>
      <c r="W167" s="315">
        <v>8.431502590949906</v>
      </c>
      <c r="X167" s="316">
        <v>10980.29334</v>
      </c>
      <c r="Y167" s="316"/>
      <c r="Z167" s="309">
        <f t="shared" si="213"/>
        <v>8.431502590949906</v>
      </c>
      <c r="AA167" s="306">
        <f t="shared" si="214"/>
        <v>10980.29334</v>
      </c>
      <c r="AB167" s="306"/>
      <c r="AC167" s="310">
        <f t="shared" si="215"/>
        <v>7.1196412264773388</v>
      </c>
      <c r="AD167" s="306">
        <f t="shared" si="216"/>
        <v>12519.51807</v>
      </c>
      <c r="AE167" s="306"/>
      <c r="AF167" s="311">
        <f t="shared" si="217"/>
        <v>11.843355532897936</v>
      </c>
      <c r="AG167" s="306">
        <f t="shared" si="218"/>
        <v>46053.205020000001</v>
      </c>
      <c r="AH167" s="306"/>
      <c r="AI167" s="311">
        <f t="shared" si="219"/>
        <v>10.399202597245742</v>
      </c>
      <c r="AJ167" s="306">
        <f t="shared" si="220"/>
        <v>196940.36640999999</v>
      </c>
      <c r="AK167" s="306"/>
      <c r="AL167" s="312">
        <f t="shared" si="177"/>
        <v>57033.498359999998</v>
      </c>
      <c r="AM167" s="312">
        <f t="shared" si="178"/>
        <v>0</v>
      </c>
      <c r="AN167" s="313">
        <f t="shared" si="179"/>
        <v>209459.88447999998</v>
      </c>
      <c r="AO167" s="312">
        <f t="shared" si="180"/>
        <v>0</v>
      </c>
    </row>
    <row r="168" spans="1:41" x14ac:dyDescent="0.2">
      <c r="A168" s="101" t="s">
        <v>287</v>
      </c>
      <c r="B168" s="315">
        <v>9.8958637194185783</v>
      </c>
      <c r="C168" s="316">
        <v>4211.4454900000001</v>
      </c>
      <c r="D168" s="316"/>
      <c r="E168" s="315">
        <v>6.6768247210619558</v>
      </c>
      <c r="F168" s="316">
        <v>653.39151000000004</v>
      </c>
      <c r="G168" s="316"/>
      <c r="H168" s="318">
        <v>11.489180420548362</v>
      </c>
      <c r="I168" s="316">
        <v>79.615100000000012</v>
      </c>
      <c r="J168" s="316"/>
      <c r="K168" s="315">
        <v>7.9756572208945036</v>
      </c>
      <c r="L168" s="316">
        <v>14.645</v>
      </c>
      <c r="M168" s="316"/>
      <c r="N168" s="315">
        <v>10.489466332512482</v>
      </c>
      <c r="O168" s="316">
        <v>155802.0686</v>
      </c>
      <c r="P168" s="316"/>
      <c r="Q168" s="308">
        <v>7.1098310251326682</v>
      </c>
      <c r="R168" s="316">
        <v>12079.43721</v>
      </c>
      <c r="S168" s="316"/>
      <c r="T168" s="317">
        <v>11.795767106080531</v>
      </c>
      <c r="U168" s="316">
        <v>40083.761660000004</v>
      </c>
      <c r="V168" s="316"/>
      <c r="W168" s="315">
        <v>8.3827983935605292</v>
      </c>
      <c r="X168" s="316">
        <v>8637.4670600000009</v>
      </c>
      <c r="Y168" s="316"/>
      <c r="Z168" s="309">
        <f t="shared" ref="Z168:Z174" si="221">IF(AA168=0,"N.A.",((K168*L168)+(W168*X168))/AA168)</f>
        <v>8.3821092459359541</v>
      </c>
      <c r="AA168" s="306">
        <f t="shared" ref="AA168:AA174" si="222">+L168+X168</f>
        <v>8652.1120600000013</v>
      </c>
      <c r="AB168" s="306"/>
      <c r="AC168" s="310">
        <f t="shared" ref="AC168:AC174" si="223">IF(AD168=0,"N.A.",((E168*F168)+(Q168*R168))/AD168)</f>
        <v>7.0876110888500197</v>
      </c>
      <c r="AD168" s="306">
        <f t="shared" ref="AD168:AD174" si="224">+F168+R168</f>
        <v>12732.82872</v>
      </c>
      <c r="AE168" s="306"/>
      <c r="AF168" s="311">
        <f t="shared" ref="AF168:AF174" si="225">IF(AG168=0,"N.A.",((H168*I168)+(T168*U168))/AG168)</f>
        <v>11.795159365108621</v>
      </c>
      <c r="AG168" s="306">
        <f t="shared" ref="AG168:AG174" si="226">+I168+U168</f>
        <v>40163.376760000006</v>
      </c>
      <c r="AH168" s="306"/>
      <c r="AI168" s="311">
        <f t="shared" ref="AI168:AI174" si="227">IF(AJ168=0,"N.A.",((B168*C168)+(N168*O168))/AJ168)</f>
        <v>10.473843120548269</v>
      </c>
      <c r="AJ168" s="306">
        <f t="shared" ref="AJ168:AJ174" si="228">+C168+O168</f>
        <v>160013.51409000001</v>
      </c>
      <c r="AK168" s="306"/>
      <c r="AL168" s="312">
        <f t="shared" si="177"/>
        <v>48815.488820000006</v>
      </c>
      <c r="AM168" s="312">
        <f t="shared" si="178"/>
        <v>0</v>
      </c>
      <c r="AN168" s="313">
        <f t="shared" si="179"/>
        <v>172746.34281</v>
      </c>
      <c r="AO168" s="312">
        <f t="shared" si="180"/>
        <v>0</v>
      </c>
    </row>
    <row r="169" spans="1:41" x14ac:dyDescent="0.2">
      <c r="A169" s="101" t="s">
        <v>289</v>
      </c>
      <c r="B169" s="315">
        <v>9.8457927932286378</v>
      </c>
      <c r="C169" s="316">
        <v>4900.523439999999</v>
      </c>
      <c r="D169" s="316"/>
      <c r="E169" s="315"/>
      <c r="F169" s="316"/>
      <c r="G169" s="316"/>
      <c r="H169" s="318"/>
      <c r="I169" s="316"/>
      <c r="J169" s="316"/>
      <c r="K169" s="315"/>
      <c r="L169" s="316"/>
      <c r="M169" s="316"/>
      <c r="N169" s="315">
        <v>10.460269516529099</v>
      </c>
      <c r="O169" s="316">
        <v>149606.02652000001</v>
      </c>
      <c r="P169" s="316"/>
      <c r="Q169" s="308">
        <v>6.9798771464502822</v>
      </c>
      <c r="R169" s="316">
        <v>14109.991970000001</v>
      </c>
      <c r="S169" s="316"/>
      <c r="T169" s="317">
        <v>11.820560480207044</v>
      </c>
      <c r="U169" s="316">
        <v>34432.521179999996</v>
      </c>
      <c r="V169" s="316"/>
      <c r="W169" s="315">
        <v>8.3794348139194881</v>
      </c>
      <c r="X169" s="316">
        <v>8843.5544900000004</v>
      </c>
      <c r="Y169" s="316"/>
      <c r="Z169" s="309">
        <f t="shared" si="221"/>
        <v>8.3794348139194881</v>
      </c>
      <c r="AA169" s="306">
        <f t="shared" si="222"/>
        <v>8843.5544900000004</v>
      </c>
      <c r="AB169" s="306"/>
      <c r="AC169" s="310">
        <f t="shared" si="223"/>
        <v>6.9798771464502822</v>
      </c>
      <c r="AD169" s="306">
        <f t="shared" si="224"/>
        <v>14109.991970000001</v>
      </c>
      <c r="AE169" s="306"/>
      <c r="AF169" s="311">
        <f t="shared" si="225"/>
        <v>11.820560480207044</v>
      </c>
      <c r="AG169" s="306">
        <f t="shared" si="226"/>
        <v>34432.521179999996</v>
      </c>
      <c r="AH169" s="306"/>
      <c r="AI169" s="311">
        <f t="shared" si="227"/>
        <v>10.440780002416929</v>
      </c>
      <c r="AJ169" s="306">
        <f t="shared" si="228"/>
        <v>154506.54996</v>
      </c>
      <c r="AK169" s="306"/>
      <c r="AL169" s="312">
        <f t="shared" si="177"/>
        <v>43276.075669999998</v>
      </c>
      <c r="AM169" s="312">
        <f t="shared" si="178"/>
        <v>0</v>
      </c>
      <c r="AN169" s="313">
        <f t="shared" si="179"/>
        <v>168616.54193000001</v>
      </c>
      <c r="AO169" s="312">
        <f t="shared" si="180"/>
        <v>0</v>
      </c>
    </row>
    <row r="170" spans="1:41" x14ac:dyDescent="0.2">
      <c r="A170" s="101" t="s">
        <v>290</v>
      </c>
      <c r="B170" s="315">
        <v>9.7978044411036826</v>
      </c>
      <c r="C170" s="316">
        <v>4952.1374800000003</v>
      </c>
      <c r="D170" s="316"/>
      <c r="E170" s="315">
        <v>6.3312283201746578</v>
      </c>
      <c r="F170" s="316">
        <v>300.1062</v>
      </c>
      <c r="G170" s="316"/>
      <c r="H170" s="318">
        <v>11.549999999999999</v>
      </c>
      <c r="I170" s="316">
        <v>14.476270000000001</v>
      </c>
      <c r="J170" s="316"/>
      <c r="K170" s="315"/>
      <c r="L170" s="316"/>
      <c r="M170" s="316"/>
      <c r="N170" s="315">
        <v>10.4457521995914</v>
      </c>
      <c r="O170" s="316">
        <v>148699.27094999998</v>
      </c>
      <c r="P170" s="316"/>
      <c r="Q170" s="308">
        <v>6.973937228526645</v>
      </c>
      <c r="R170" s="316">
        <v>12158.281129999999</v>
      </c>
      <c r="S170" s="316"/>
      <c r="T170" s="317">
        <v>11.839788668855718</v>
      </c>
      <c r="U170" s="316">
        <v>33147.376000000004</v>
      </c>
      <c r="V170" s="316"/>
      <c r="W170" s="315">
        <v>8.378269694924251</v>
      </c>
      <c r="X170" s="316">
        <v>7999.9134800000002</v>
      </c>
      <c r="Y170" s="316"/>
      <c r="Z170" s="309">
        <f t="shared" si="221"/>
        <v>8.378269694924251</v>
      </c>
      <c r="AA170" s="306">
        <f t="shared" si="222"/>
        <v>7999.9134800000002</v>
      </c>
      <c r="AB170" s="306"/>
      <c r="AC170" s="310">
        <f t="shared" si="223"/>
        <v>6.9584552144358476</v>
      </c>
      <c r="AD170" s="306">
        <f t="shared" si="224"/>
        <v>12458.38733</v>
      </c>
      <c r="AE170" s="306"/>
      <c r="AF170" s="311">
        <f t="shared" si="225"/>
        <v>11.839662166301544</v>
      </c>
      <c r="AG170" s="306">
        <f t="shared" si="226"/>
        <v>33161.852270000003</v>
      </c>
      <c r="AH170" s="306"/>
      <c r="AI170" s="311">
        <f t="shared" si="227"/>
        <v>10.424869043278838</v>
      </c>
      <c r="AJ170" s="306">
        <f t="shared" si="228"/>
        <v>153651.40842999998</v>
      </c>
      <c r="AK170" s="306"/>
      <c r="AL170" s="312">
        <f t="shared" si="177"/>
        <v>41161.765750000006</v>
      </c>
      <c r="AM170" s="312">
        <f t="shared" si="178"/>
        <v>0</v>
      </c>
      <c r="AN170" s="313">
        <f t="shared" si="179"/>
        <v>166109.79575999998</v>
      </c>
      <c r="AO170" s="312">
        <f t="shared" si="180"/>
        <v>0</v>
      </c>
    </row>
    <row r="171" spans="1:41" x14ac:dyDescent="0.2">
      <c r="A171" s="101" t="s">
        <v>291</v>
      </c>
      <c r="B171" s="315">
        <v>9.8330224710805254</v>
      </c>
      <c r="C171" s="316">
        <v>3837.0251000000003</v>
      </c>
      <c r="D171" s="316"/>
      <c r="E171" s="315">
        <v>6.8999999999999995</v>
      </c>
      <c r="F171" s="316">
        <v>6.89046</v>
      </c>
      <c r="G171" s="316"/>
      <c r="H171" s="318">
        <v>11.95</v>
      </c>
      <c r="I171" s="316">
        <v>40</v>
      </c>
      <c r="J171" s="316"/>
      <c r="K171" s="315"/>
      <c r="L171" s="316"/>
      <c r="M171" s="316"/>
      <c r="N171" s="315">
        <v>10.383555775736871</v>
      </c>
      <c r="O171" s="316">
        <v>133771.21565</v>
      </c>
      <c r="P171" s="316"/>
      <c r="Q171" s="308">
        <v>6.8969557626275222</v>
      </c>
      <c r="R171" s="316">
        <v>11499.689550000001</v>
      </c>
      <c r="S171" s="316"/>
      <c r="T171" s="317">
        <v>11.755119919559666</v>
      </c>
      <c r="U171" s="316">
        <v>31235.703420000002</v>
      </c>
      <c r="V171" s="316"/>
      <c r="W171" s="315">
        <v>8.3008154374659231</v>
      </c>
      <c r="X171" s="316">
        <v>10211.240159999999</v>
      </c>
      <c r="Y171" s="316"/>
      <c r="Z171" s="309">
        <f t="shared" si="221"/>
        <v>8.3008154374659231</v>
      </c>
      <c r="AA171" s="306">
        <f t="shared" si="222"/>
        <v>10211.240159999999</v>
      </c>
      <c r="AB171" s="306"/>
      <c r="AC171" s="310">
        <f t="shared" si="223"/>
        <v>6.8969575856014913</v>
      </c>
      <c r="AD171" s="306">
        <f t="shared" si="224"/>
        <v>11506.580010000001</v>
      </c>
      <c r="AE171" s="306"/>
      <c r="AF171" s="311">
        <f t="shared" si="225"/>
        <v>11.755369161059145</v>
      </c>
      <c r="AG171" s="306">
        <f t="shared" si="226"/>
        <v>31275.703420000002</v>
      </c>
      <c r="AH171" s="306"/>
      <c r="AI171" s="311">
        <f t="shared" si="227"/>
        <v>10.368204877441544</v>
      </c>
      <c r="AJ171" s="306">
        <f t="shared" si="228"/>
        <v>137608.24075</v>
      </c>
      <c r="AK171" s="306"/>
      <c r="AL171" s="312">
        <f t="shared" si="177"/>
        <v>41486.943579999999</v>
      </c>
      <c r="AM171" s="312">
        <f t="shared" si="178"/>
        <v>0</v>
      </c>
      <c r="AN171" s="313">
        <f t="shared" si="179"/>
        <v>149114.82076</v>
      </c>
      <c r="AO171" s="312">
        <f t="shared" si="180"/>
        <v>0</v>
      </c>
    </row>
    <row r="172" spans="1:41" x14ac:dyDescent="0.2">
      <c r="A172" s="304" t="s">
        <v>294</v>
      </c>
      <c r="B172" s="315">
        <v>9.778184601677264</v>
      </c>
      <c r="C172" s="316">
        <v>5966.1413499999999</v>
      </c>
      <c r="D172" s="316"/>
      <c r="E172" s="315">
        <v>6.4046542127945481</v>
      </c>
      <c r="F172" s="316">
        <v>193.12976</v>
      </c>
      <c r="G172" s="316"/>
      <c r="H172" s="318">
        <v>11.88684156002523</v>
      </c>
      <c r="I172" s="316">
        <v>92.76491</v>
      </c>
      <c r="J172" s="316"/>
      <c r="K172" s="315">
        <v>8.3000000000000007</v>
      </c>
      <c r="L172" s="316">
        <v>19</v>
      </c>
      <c r="M172" s="316"/>
      <c r="N172" s="315">
        <v>10.460741304380399</v>
      </c>
      <c r="O172" s="316">
        <v>190006.72561000002</v>
      </c>
      <c r="P172" s="316"/>
      <c r="Q172" s="308">
        <v>6.954785388121131</v>
      </c>
      <c r="R172" s="316">
        <v>20483.466820000001</v>
      </c>
      <c r="S172" s="316"/>
      <c r="T172" s="317">
        <v>11.849640800185231</v>
      </c>
      <c r="U172" s="316">
        <v>46164.47453</v>
      </c>
      <c r="V172" s="316"/>
      <c r="W172" s="315">
        <v>8.3923715706887894</v>
      </c>
      <c r="X172" s="316">
        <v>12331.074269999999</v>
      </c>
      <c r="Y172" s="316"/>
      <c r="Z172" s="309">
        <f t="shared" si="221"/>
        <v>8.3922294614346491</v>
      </c>
      <c r="AA172" s="306">
        <f t="shared" si="222"/>
        <v>12350.074269999999</v>
      </c>
      <c r="AB172" s="306"/>
      <c r="AC172" s="310">
        <f t="shared" si="223"/>
        <v>6.9496468876213866</v>
      </c>
      <c r="AD172" s="306">
        <f t="shared" si="224"/>
        <v>20676.596580000001</v>
      </c>
      <c r="AE172" s="306"/>
      <c r="AF172" s="311">
        <f t="shared" si="225"/>
        <v>11.849715403105343</v>
      </c>
      <c r="AG172" s="306">
        <f t="shared" si="226"/>
        <v>46257.239439999998</v>
      </c>
      <c r="AH172" s="306"/>
      <c r="AI172" s="311">
        <f t="shared" si="227"/>
        <v>10.439961745297111</v>
      </c>
      <c r="AJ172" s="306">
        <f t="shared" si="228"/>
        <v>195972.86696000001</v>
      </c>
      <c r="AK172" s="306"/>
      <c r="AL172" s="312">
        <f t="shared" si="177"/>
        <v>58607.313709999995</v>
      </c>
      <c r="AM172" s="312">
        <f t="shared" si="178"/>
        <v>0</v>
      </c>
      <c r="AN172" s="313">
        <f t="shared" si="179"/>
        <v>216649.46354000003</v>
      </c>
      <c r="AO172" s="312">
        <f t="shared" si="180"/>
        <v>0</v>
      </c>
    </row>
    <row r="173" spans="1:41" x14ac:dyDescent="0.2">
      <c r="A173" s="101" t="s">
        <v>295</v>
      </c>
      <c r="B173" s="315">
        <v>9.8298927639658373</v>
      </c>
      <c r="C173" s="316">
        <v>7070.7846099999997</v>
      </c>
      <c r="D173" s="316"/>
      <c r="E173" s="315">
        <v>6.5490652996860188</v>
      </c>
      <c r="F173" s="316">
        <v>258.45867000000004</v>
      </c>
      <c r="G173" s="316"/>
      <c r="H173" s="318"/>
      <c r="I173" s="316"/>
      <c r="J173" s="316"/>
      <c r="K173" s="315"/>
      <c r="L173" s="316"/>
      <c r="M173" s="316"/>
      <c r="N173" s="315">
        <v>10.631633875499073</v>
      </c>
      <c r="O173" s="316">
        <v>154328.53889</v>
      </c>
      <c r="P173" s="316"/>
      <c r="Q173" s="308">
        <v>7.2147440767580484</v>
      </c>
      <c r="R173" s="316">
        <v>9841.6311500000011</v>
      </c>
      <c r="S173" s="316"/>
      <c r="T173" s="317">
        <v>11.663486595664216</v>
      </c>
      <c r="U173" s="316">
        <v>32611.805770000003</v>
      </c>
      <c r="V173" s="316"/>
      <c r="W173" s="315">
        <v>8.4866819452336841</v>
      </c>
      <c r="X173" s="316">
        <v>9477.50749</v>
      </c>
      <c r="Y173" s="316"/>
      <c r="Z173" s="309">
        <f t="shared" si="221"/>
        <v>8.4866819452336841</v>
      </c>
      <c r="AA173" s="306">
        <f t="shared" si="222"/>
        <v>9477.50749</v>
      </c>
      <c r="AB173" s="306"/>
      <c r="AC173" s="310">
        <f t="shared" si="223"/>
        <v>7.1977095300920801</v>
      </c>
      <c r="AD173" s="306">
        <f t="shared" si="224"/>
        <v>10100.089820000001</v>
      </c>
      <c r="AE173" s="306"/>
      <c r="AF173" s="311">
        <f t="shared" si="225"/>
        <v>11.663486595664216</v>
      </c>
      <c r="AG173" s="306">
        <f t="shared" si="226"/>
        <v>32611.805770000003</v>
      </c>
      <c r="AH173" s="306"/>
      <c r="AI173" s="311">
        <f t="shared" si="227"/>
        <v>10.596510192266079</v>
      </c>
      <c r="AJ173" s="306">
        <f t="shared" si="228"/>
        <v>161399.3235</v>
      </c>
      <c r="AK173" s="306"/>
      <c r="AL173" s="312">
        <f t="shared" si="177"/>
        <v>42089.313260000003</v>
      </c>
      <c r="AM173" s="312">
        <f t="shared" si="178"/>
        <v>0</v>
      </c>
      <c r="AN173" s="313">
        <f t="shared" si="179"/>
        <v>171499.41331999999</v>
      </c>
      <c r="AO173" s="312">
        <f t="shared" si="180"/>
        <v>0</v>
      </c>
    </row>
    <row r="174" spans="1:41" x14ac:dyDescent="0.2">
      <c r="A174" s="101" t="s">
        <v>296</v>
      </c>
      <c r="B174" s="315">
        <v>9.9468196345339539</v>
      </c>
      <c r="C174" s="316">
        <v>5503.5323099999996</v>
      </c>
      <c r="D174" s="316"/>
      <c r="E174" s="315">
        <v>7.2042648803322331</v>
      </c>
      <c r="F174" s="316">
        <v>441.37908999999996</v>
      </c>
      <c r="G174" s="316"/>
      <c r="H174" s="318"/>
      <c r="I174" s="316"/>
      <c r="J174" s="316"/>
      <c r="K174" s="315">
        <v>8.3000000000000007</v>
      </c>
      <c r="L174" s="316">
        <v>14.244969999999999</v>
      </c>
      <c r="M174" s="316"/>
      <c r="N174" s="315">
        <v>10.682271755909884</v>
      </c>
      <c r="O174" s="316">
        <v>199107.08312999998</v>
      </c>
      <c r="P174" s="316"/>
      <c r="Q174" s="308">
        <v>7.4777612699319098</v>
      </c>
      <c r="R174" s="316">
        <v>14353.94564</v>
      </c>
      <c r="S174" s="316"/>
      <c r="T174" s="317">
        <v>11.53432981350428</v>
      </c>
      <c r="U174" s="316">
        <v>40992.376189999995</v>
      </c>
      <c r="V174" s="316"/>
      <c r="W174" s="315">
        <v>8.4962424358283304</v>
      </c>
      <c r="X174" s="316">
        <v>15654.80897</v>
      </c>
      <c r="Y174" s="316"/>
      <c r="Z174" s="309">
        <f t="shared" si="221"/>
        <v>8.4960640289109897</v>
      </c>
      <c r="AA174" s="306">
        <f t="shared" si="222"/>
        <v>15669.05394</v>
      </c>
      <c r="AB174" s="306"/>
      <c r="AC174" s="310">
        <f t="shared" si="223"/>
        <v>7.469602233901087</v>
      </c>
      <c r="AD174" s="306">
        <f t="shared" si="224"/>
        <v>14795.32473</v>
      </c>
      <c r="AE174" s="306"/>
      <c r="AF174" s="311">
        <f t="shared" si="225"/>
        <v>11.53432981350428</v>
      </c>
      <c r="AG174" s="306">
        <f t="shared" si="226"/>
        <v>40992.376189999995</v>
      </c>
      <c r="AH174" s="306"/>
      <c r="AI174" s="311">
        <f t="shared" si="227"/>
        <v>10.662489866765243</v>
      </c>
      <c r="AJ174" s="306">
        <f t="shared" si="228"/>
        <v>204610.61543999999</v>
      </c>
      <c r="AK174" s="306"/>
      <c r="AL174" s="312">
        <f t="shared" si="177"/>
        <v>56661.430129999993</v>
      </c>
      <c r="AM174" s="312">
        <f t="shared" si="178"/>
        <v>0</v>
      </c>
      <c r="AN174" s="313">
        <f t="shared" si="179"/>
        <v>219405.94016999999</v>
      </c>
      <c r="AO174" s="312">
        <f t="shared" si="180"/>
        <v>0</v>
      </c>
    </row>
    <row r="175" spans="1:41" x14ac:dyDescent="0.2">
      <c r="A175" s="101" t="s">
        <v>297</v>
      </c>
      <c r="B175" s="315">
        <v>9.7637544945599526</v>
      </c>
      <c r="C175" s="316">
        <v>5737.5694799999992</v>
      </c>
      <c r="D175" s="316"/>
      <c r="E175" s="315">
        <v>7.35</v>
      </c>
      <c r="F175" s="316">
        <v>80.476520000000008</v>
      </c>
      <c r="G175" s="316"/>
      <c r="H175" s="318">
        <v>11.7</v>
      </c>
      <c r="I175" s="316">
        <v>45.38035</v>
      </c>
      <c r="J175" s="316"/>
      <c r="K175" s="315"/>
      <c r="L175" s="316"/>
      <c r="M175" s="316"/>
      <c r="N175" s="315">
        <v>10.705321529532531</v>
      </c>
      <c r="O175" s="316">
        <v>158773.97388000001</v>
      </c>
      <c r="P175" s="316"/>
      <c r="Q175" s="308">
        <v>7.5311551143680813</v>
      </c>
      <c r="R175" s="316">
        <v>13273.83108</v>
      </c>
      <c r="S175" s="316"/>
      <c r="T175" s="317">
        <v>11.550366887514842</v>
      </c>
      <c r="U175" s="316">
        <v>34188.18028</v>
      </c>
      <c r="V175" s="316"/>
      <c r="W175" s="315">
        <v>8.3836268472354121</v>
      </c>
      <c r="X175" s="316">
        <v>12873.306420000001</v>
      </c>
      <c r="Y175" s="316"/>
      <c r="Z175" s="309">
        <f t="shared" ref="Z175:Z180" si="229">IF(AA175=0,"N.A.",((K175*L175)+(W175*X175))/AA175)</f>
        <v>8.3836268472354121</v>
      </c>
      <c r="AA175" s="306">
        <f t="shared" ref="AA175:AA180" si="230">+L175+X175</f>
        <v>12873.306420000001</v>
      </c>
      <c r="AB175" s="306"/>
      <c r="AC175" s="310">
        <f t="shared" ref="AC175:AC180" si="231">IF(AD175=0,"N.A.",((E175*F175)+(Q175*R175))/AD175)</f>
        <v>7.5300634266803916</v>
      </c>
      <c r="AD175" s="306">
        <f t="shared" ref="AD175:AD180" si="232">+F175+R175</f>
        <v>13354.3076</v>
      </c>
      <c r="AE175" s="306"/>
      <c r="AF175" s="311">
        <f t="shared" ref="AF175:AF180" si="233">IF(AG175=0,"N.A.",((H175*I175)+(T175*U175))/AG175)</f>
        <v>11.550565242663742</v>
      </c>
      <c r="AG175" s="306">
        <f t="shared" ref="AG175:AG180" si="234">+I175+U175</f>
        <v>34233.56063</v>
      </c>
      <c r="AH175" s="306"/>
      <c r="AI175" s="311">
        <f t="shared" ref="AI175:AI180" si="235">IF(AJ175=0,"N.A.",((B175*C175)+(N175*O175))/AJ175)</f>
        <v>10.672483066207128</v>
      </c>
      <c r="AJ175" s="306">
        <f t="shared" ref="AJ175:AJ180" si="236">+C175+O175</f>
        <v>164511.54336000001</v>
      </c>
      <c r="AK175" s="306"/>
      <c r="AL175" s="312">
        <f t="shared" si="177"/>
        <v>47106.867050000001</v>
      </c>
      <c r="AM175" s="312">
        <f t="shared" si="178"/>
        <v>0</v>
      </c>
      <c r="AN175" s="313">
        <f t="shared" si="179"/>
        <v>177865.85096000001</v>
      </c>
      <c r="AO175" s="312">
        <f t="shared" si="180"/>
        <v>0</v>
      </c>
    </row>
    <row r="176" spans="1:41" x14ac:dyDescent="0.2">
      <c r="A176" s="101" t="s">
        <v>298</v>
      </c>
      <c r="B176" s="315">
        <v>10.310002013292891</v>
      </c>
      <c r="C176" s="316">
        <v>5612.6955200000002</v>
      </c>
      <c r="D176" s="316"/>
      <c r="E176" s="315">
        <v>9.5500000000000007</v>
      </c>
      <c r="F176" s="316">
        <v>58</v>
      </c>
      <c r="G176" s="316"/>
      <c r="H176" s="318">
        <v>11.598210821297693</v>
      </c>
      <c r="I176" s="316">
        <v>46.39</v>
      </c>
      <c r="J176" s="316"/>
      <c r="K176" s="315"/>
      <c r="L176" s="316"/>
      <c r="M176" s="316"/>
      <c r="N176" s="315">
        <v>10.848705194979509</v>
      </c>
      <c r="O176" s="316">
        <v>172990.05368000001</v>
      </c>
      <c r="P176" s="316"/>
      <c r="Q176" s="308">
        <v>7.4381941393068889</v>
      </c>
      <c r="R176" s="316">
        <v>17048.563389999999</v>
      </c>
      <c r="S176" s="316"/>
      <c r="T176" s="317">
        <v>11.543914893050159</v>
      </c>
      <c r="U176" s="316">
        <v>40323.479180000002</v>
      </c>
      <c r="V176" s="316"/>
      <c r="W176" s="315">
        <v>8.5013736043786761</v>
      </c>
      <c r="X176" s="316">
        <v>16748.575250000002</v>
      </c>
      <c r="Y176" s="316"/>
      <c r="Z176" s="309">
        <f t="shared" si="229"/>
        <v>8.5013736043786761</v>
      </c>
      <c r="AA176" s="306">
        <f t="shared" si="230"/>
        <v>16748.575250000002</v>
      </c>
      <c r="AB176" s="306"/>
      <c r="AC176" s="310">
        <f t="shared" si="231"/>
        <v>7.445354241375771</v>
      </c>
      <c r="AD176" s="306">
        <f t="shared" si="232"/>
        <v>17106.563389999999</v>
      </c>
      <c r="AE176" s="306"/>
      <c r="AF176" s="311">
        <f t="shared" si="233"/>
        <v>11.543977285823843</v>
      </c>
      <c r="AG176" s="306">
        <f t="shared" si="234"/>
        <v>40369.869180000002</v>
      </c>
      <c r="AH176" s="306"/>
      <c r="AI176" s="311">
        <f t="shared" si="235"/>
        <v>10.831776133428074</v>
      </c>
      <c r="AJ176" s="306">
        <f t="shared" si="236"/>
        <v>178602.74920000002</v>
      </c>
      <c r="AK176" s="306"/>
      <c r="AL176" s="312">
        <f t="shared" si="177"/>
        <v>57118.444430000003</v>
      </c>
      <c r="AM176" s="312">
        <f t="shared" si="178"/>
        <v>0</v>
      </c>
      <c r="AN176" s="313">
        <f t="shared" si="179"/>
        <v>195709.31259000002</v>
      </c>
      <c r="AO176" s="312">
        <f t="shared" si="180"/>
        <v>0</v>
      </c>
    </row>
    <row r="177" spans="1:41" x14ac:dyDescent="0.2">
      <c r="A177" s="101" t="s">
        <v>299</v>
      </c>
      <c r="B177" s="315">
        <v>10.294944459831177</v>
      </c>
      <c r="C177" s="316">
        <v>8445.2263999999996</v>
      </c>
      <c r="D177" s="316"/>
      <c r="E177" s="315">
        <v>8.0254810121284716</v>
      </c>
      <c r="F177" s="316">
        <v>198.80164000000002</v>
      </c>
      <c r="G177" s="316"/>
      <c r="H177" s="318">
        <v>11.45</v>
      </c>
      <c r="I177" s="316">
        <v>23.24823</v>
      </c>
      <c r="J177" s="316"/>
      <c r="K177" s="315">
        <v>8</v>
      </c>
      <c r="L177" s="316">
        <v>26.73781</v>
      </c>
      <c r="M177" s="316"/>
      <c r="N177" s="315">
        <v>10.940324097522049</v>
      </c>
      <c r="O177" s="316">
        <v>179788.49307999999</v>
      </c>
      <c r="P177" s="316"/>
      <c r="Q177" s="308">
        <v>7.7489997319152195</v>
      </c>
      <c r="R177" s="316">
        <v>26813.830919999997</v>
      </c>
      <c r="S177" s="316"/>
      <c r="T177" s="317">
        <v>11.549916618443625</v>
      </c>
      <c r="U177" s="316">
        <v>45374.487649999995</v>
      </c>
      <c r="V177" s="316"/>
      <c r="W177" s="315">
        <v>8.4769355964840898</v>
      </c>
      <c r="X177" s="316">
        <v>25838.491989999999</v>
      </c>
      <c r="Y177" s="316"/>
      <c r="Z177" s="309">
        <f t="shared" si="229"/>
        <v>8.4764425711578273</v>
      </c>
      <c r="AA177" s="306">
        <f t="shared" si="230"/>
        <v>25865.229799999997</v>
      </c>
      <c r="AB177" s="306"/>
      <c r="AC177" s="310">
        <f t="shared" si="231"/>
        <v>7.7510345181143654</v>
      </c>
      <c r="AD177" s="306">
        <f t="shared" si="232"/>
        <v>27012.632559999998</v>
      </c>
      <c r="AE177" s="306"/>
      <c r="AF177" s="311">
        <f t="shared" si="233"/>
        <v>11.549865451034471</v>
      </c>
      <c r="AG177" s="306">
        <f t="shared" si="234"/>
        <v>45397.735879999993</v>
      </c>
      <c r="AH177" s="306"/>
      <c r="AI177" s="311">
        <f t="shared" si="235"/>
        <v>10.911368726670823</v>
      </c>
      <c r="AJ177" s="306">
        <f t="shared" si="236"/>
        <v>188233.71947999997</v>
      </c>
      <c r="AK177" s="306"/>
      <c r="AL177" s="312">
        <f t="shared" si="177"/>
        <v>71262.965679999994</v>
      </c>
      <c r="AM177" s="312">
        <f t="shared" si="178"/>
        <v>0</v>
      </c>
      <c r="AN177" s="313">
        <f t="shared" si="179"/>
        <v>215246.35203999997</v>
      </c>
      <c r="AO177" s="312">
        <f t="shared" si="180"/>
        <v>0</v>
      </c>
    </row>
    <row r="178" spans="1:41" x14ac:dyDescent="0.2">
      <c r="A178" s="101" t="s">
        <v>300</v>
      </c>
      <c r="B178" s="315">
        <v>10.120790969461876</v>
      </c>
      <c r="C178" s="316">
        <v>6808.1431199999997</v>
      </c>
      <c r="D178" s="316"/>
      <c r="E178" s="315">
        <v>7.35</v>
      </c>
      <c r="F178" s="316">
        <v>32.095909999999996</v>
      </c>
      <c r="G178" s="316"/>
      <c r="H178" s="318">
        <v>11.583849556064266</v>
      </c>
      <c r="I178" s="316">
        <v>60.702479999999994</v>
      </c>
      <c r="J178" s="316"/>
      <c r="K178" s="315"/>
      <c r="L178" s="316"/>
      <c r="M178" s="316"/>
      <c r="N178" s="315">
        <v>10.911896963527255</v>
      </c>
      <c r="O178" s="316">
        <v>131707.2648</v>
      </c>
      <c r="P178" s="316"/>
      <c r="Q178" s="308">
        <v>7.6496687779781904</v>
      </c>
      <c r="R178" s="316">
        <v>16920.959449999998</v>
      </c>
      <c r="S178" s="316"/>
      <c r="T178" s="317">
        <v>11.532719944176181</v>
      </c>
      <c r="U178" s="316">
        <v>32849.146090000002</v>
      </c>
      <c r="V178" s="316"/>
      <c r="W178" s="315">
        <v>8.4758199179715508</v>
      </c>
      <c r="X178" s="316">
        <v>13831.864519999999</v>
      </c>
      <c r="Y178" s="316"/>
      <c r="Z178" s="309">
        <f t="shared" si="229"/>
        <v>8.4758199179715508</v>
      </c>
      <c r="AA178" s="306">
        <f t="shared" si="230"/>
        <v>13831.864519999999</v>
      </c>
      <c r="AB178" s="306"/>
      <c r="AC178" s="310">
        <f t="shared" si="231"/>
        <v>7.6491014382318401</v>
      </c>
      <c r="AD178" s="306">
        <f t="shared" si="232"/>
        <v>16953.055359999998</v>
      </c>
      <c r="AE178" s="306"/>
      <c r="AF178" s="311">
        <f t="shared" si="233"/>
        <v>11.532814253155951</v>
      </c>
      <c r="AG178" s="306">
        <f t="shared" si="234"/>
        <v>32909.848570000002</v>
      </c>
      <c r="AH178" s="306"/>
      <c r="AI178" s="311">
        <f t="shared" si="235"/>
        <v>10.873013470986139</v>
      </c>
      <c r="AJ178" s="306">
        <f t="shared" si="236"/>
        <v>138515.40792</v>
      </c>
      <c r="AK178" s="306"/>
      <c r="AL178" s="312">
        <f t="shared" si="177"/>
        <v>46741.713090000005</v>
      </c>
      <c r="AM178" s="312">
        <f t="shared" si="178"/>
        <v>0</v>
      </c>
      <c r="AN178" s="313">
        <f t="shared" si="179"/>
        <v>155468.46328</v>
      </c>
      <c r="AO178" s="312">
        <f t="shared" si="180"/>
        <v>0</v>
      </c>
    </row>
    <row r="179" spans="1:41" x14ac:dyDescent="0.2">
      <c r="A179" s="101" t="s">
        <v>301</v>
      </c>
      <c r="B179" s="315">
        <v>10.244276702843102</v>
      </c>
      <c r="C179" s="316">
        <v>8248.9028100000014</v>
      </c>
      <c r="D179" s="316"/>
      <c r="E179" s="315">
        <v>6.2142961961916123</v>
      </c>
      <c r="F179" s="316">
        <v>570.99484999999993</v>
      </c>
      <c r="G179" s="316"/>
      <c r="H179" s="318">
        <v>11.220746142750743</v>
      </c>
      <c r="I179" s="316">
        <v>68.032290000000003</v>
      </c>
      <c r="J179" s="316"/>
      <c r="K179" s="315">
        <v>7.7</v>
      </c>
      <c r="L179" s="316">
        <v>10</v>
      </c>
      <c r="M179" s="316"/>
      <c r="N179" s="315">
        <v>10.791029475357488</v>
      </c>
      <c r="O179" s="316">
        <v>196618.57306999998</v>
      </c>
      <c r="P179" s="316"/>
      <c r="Q179" s="308">
        <v>7.6132909047982684</v>
      </c>
      <c r="R179" s="316">
        <v>17443.259170000001</v>
      </c>
      <c r="S179" s="316"/>
      <c r="T179" s="317">
        <v>11.541960590834773</v>
      </c>
      <c r="U179" s="316">
        <v>37342.319519999997</v>
      </c>
      <c r="V179" s="316"/>
      <c r="W179" s="315">
        <v>8.4868241714891788</v>
      </c>
      <c r="X179" s="316">
        <v>22118.426879999999</v>
      </c>
      <c r="Y179" s="316"/>
      <c r="Z179" s="309">
        <f t="shared" si="229"/>
        <v>8.4864685998185152</v>
      </c>
      <c r="AA179" s="306">
        <f t="shared" si="230"/>
        <v>22128.426879999999</v>
      </c>
      <c r="AB179" s="306"/>
      <c r="AC179" s="310">
        <f t="shared" si="231"/>
        <v>7.5689471993689574</v>
      </c>
      <c r="AD179" s="306">
        <f t="shared" si="232"/>
        <v>18014.25402</v>
      </c>
      <c r="AE179" s="306"/>
      <c r="AF179" s="311">
        <f t="shared" si="233"/>
        <v>11.541376448921453</v>
      </c>
      <c r="AG179" s="306">
        <f t="shared" si="234"/>
        <v>37410.35181</v>
      </c>
      <c r="AH179" s="306"/>
      <c r="AI179" s="311">
        <f t="shared" si="235"/>
        <v>10.769014704773744</v>
      </c>
      <c r="AJ179" s="306">
        <f t="shared" si="236"/>
        <v>204867.47587999998</v>
      </c>
      <c r="AK179" s="306"/>
      <c r="AL179" s="312">
        <f t="shared" si="177"/>
        <v>59538.778689999999</v>
      </c>
      <c r="AM179" s="312">
        <f t="shared" si="178"/>
        <v>0</v>
      </c>
      <c r="AN179" s="313">
        <f t="shared" si="179"/>
        <v>222881.72989999998</v>
      </c>
      <c r="AO179" s="312">
        <f t="shared" si="180"/>
        <v>0</v>
      </c>
    </row>
    <row r="180" spans="1:41" x14ac:dyDescent="0.2">
      <c r="A180" s="101" t="s">
        <v>302</v>
      </c>
      <c r="B180" s="315">
        <v>10.191743095703764</v>
      </c>
      <c r="C180" s="316">
        <v>7179.5633899999993</v>
      </c>
      <c r="D180" s="316"/>
      <c r="E180" s="315">
        <v>8.9499999999999993</v>
      </c>
      <c r="F180" s="316">
        <v>24</v>
      </c>
      <c r="G180" s="316"/>
      <c r="H180" s="318">
        <v>11.183185840707965</v>
      </c>
      <c r="I180" s="316">
        <v>56.5</v>
      </c>
      <c r="J180" s="316"/>
      <c r="K180" s="315"/>
      <c r="L180" s="316"/>
      <c r="M180" s="316"/>
      <c r="N180" s="315">
        <v>10.783871326598293</v>
      </c>
      <c r="O180" s="316">
        <v>167271.74531999999</v>
      </c>
      <c r="P180" s="316"/>
      <c r="Q180" s="308">
        <v>7.2481318733159918</v>
      </c>
      <c r="R180" s="316">
        <v>23560.94845</v>
      </c>
      <c r="S180" s="316"/>
      <c r="T180" s="317">
        <v>11.751727087904975</v>
      </c>
      <c r="U180" s="316">
        <v>29222.723379999999</v>
      </c>
      <c r="V180" s="316"/>
      <c r="W180" s="315">
        <v>8.7003291552870969</v>
      </c>
      <c r="X180" s="316">
        <v>12908.697099999999</v>
      </c>
      <c r="Y180" s="316"/>
      <c r="Z180" s="309">
        <f t="shared" si="229"/>
        <v>8.7003291552870969</v>
      </c>
      <c r="AA180" s="306">
        <f t="shared" si="230"/>
        <v>12908.697099999999</v>
      </c>
      <c r="AB180" s="306"/>
      <c r="AC180" s="310">
        <f t="shared" si="231"/>
        <v>7.2498636911797023</v>
      </c>
      <c r="AD180" s="306">
        <f t="shared" si="232"/>
        <v>23584.94845</v>
      </c>
      <c r="AE180" s="306"/>
      <c r="AF180" s="311">
        <f t="shared" si="233"/>
        <v>11.750629976139074</v>
      </c>
      <c r="AG180" s="306">
        <f t="shared" si="234"/>
        <v>29279.223379999999</v>
      </c>
      <c r="AH180" s="306"/>
      <c r="AI180" s="311">
        <f t="shared" si="235"/>
        <v>10.759502222117781</v>
      </c>
      <c r="AJ180" s="306">
        <f t="shared" si="236"/>
        <v>174451.30870999998</v>
      </c>
      <c r="AK180" s="306"/>
      <c r="AL180" s="312">
        <f t="shared" si="177"/>
        <v>42187.920480000001</v>
      </c>
      <c r="AM180" s="312">
        <f t="shared" si="178"/>
        <v>0</v>
      </c>
      <c r="AN180" s="313">
        <f t="shared" si="179"/>
        <v>198036.25715999998</v>
      </c>
      <c r="AO180" s="312">
        <f t="shared" si="180"/>
        <v>0</v>
      </c>
    </row>
    <row r="181" spans="1:41" x14ac:dyDescent="0.2">
      <c r="A181" s="101" t="s">
        <v>303</v>
      </c>
      <c r="B181" s="315">
        <v>10.017124533733908</v>
      </c>
      <c r="C181" s="316">
        <v>2737.0476200000003</v>
      </c>
      <c r="D181" s="316"/>
      <c r="E181" s="315">
        <v>8.6725393038490584</v>
      </c>
      <c r="F181" s="316">
        <v>97.311080000000004</v>
      </c>
      <c r="G181" s="316"/>
      <c r="H181" s="318">
        <v>11.497478078972572</v>
      </c>
      <c r="I181" s="316">
        <v>72.26737</v>
      </c>
      <c r="J181" s="316"/>
      <c r="K181" s="315"/>
      <c r="L181" s="316"/>
      <c r="M181" s="316"/>
      <c r="N181" s="315">
        <v>10.694297042297764</v>
      </c>
      <c r="O181" s="316">
        <v>147568.28912999999</v>
      </c>
      <c r="P181" s="316"/>
      <c r="Q181" s="308">
        <v>7.7004599128864708</v>
      </c>
      <c r="R181" s="316">
        <v>20090.534689999997</v>
      </c>
      <c r="S181" s="316"/>
      <c r="T181" s="317">
        <v>11.660944160259637</v>
      </c>
      <c r="U181" s="316">
        <v>55230.259129999999</v>
      </c>
      <c r="V181" s="316"/>
      <c r="W181" s="315">
        <v>8.6932433769248352</v>
      </c>
      <c r="X181" s="316">
        <v>26862.680940000002</v>
      </c>
      <c r="Y181" s="316"/>
      <c r="Z181" s="309">
        <f t="shared" ref="Z181:Z182" si="237">IF(AA181=0,"N.A.",((K181*L181)+(W181*X181))/AA181)</f>
        <v>8.6932433769248352</v>
      </c>
      <c r="AA181" s="306">
        <f t="shared" ref="AA181:AB182" si="238">+L181+X181</f>
        <v>26862.680940000002</v>
      </c>
      <c r="AB181" s="306"/>
      <c r="AC181" s="310">
        <f t="shared" ref="AC181:AC182" si="239">IF(AD181=0,"N.A.",((E181*F181)+(Q181*R181))/AD181)</f>
        <v>7.7051456082527832</v>
      </c>
      <c r="AD181" s="306">
        <f t="shared" ref="AD181:AE182" si="240">+F181+R181</f>
        <v>20187.845769999996</v>
      </c>
      <c r="AE181" s="306"/>
      <c r="AF181" s="311">
        <f t="shared" ref="AF181:AF182" si="241">IF(AG181=0,"N.A.",((H181*I181)+(T181*U181))/AG181)</f>
        <v>11.66073054861246</v>
      </c>
      <c r="AG181" s="306">
        <f t="shared" ref="AG181:AH182" si="242">+I181+U181</f>
        <v>55302.5265</v>
      </c>
      <c r="AH181" s="306"/>
      <c r="AI181" s="311">
        <f t="shared" ref="AI181:AI182" si="243">IF(AJ181=0,"N.A.",((B181*C181)+(N181*O181))/AJ181)</f>
        <v>10.681965787513532</v>
      </c>
      <c r="AJ181" s="306">
        <f t="shared" ref="AJ181:AK182" si="244">+C181+O181</f>
        <v>150305.33674999999</v>
      </c>
      <c r="AK181" s="306"/>
      <c r="AL181" s="312">
        <f t="shared" ref="AL181:AL182" si="245">+AA181+AG181</f>
        <v>82165.207439999998</v>
      </c>
      <c r="AM181" s="312">
        <f t="shared" ref="AM181:AM182" si="246">+AB181+AH181</f>
        <v>0</v>
      </c>
      <c r="AN181" s="313">
        <f t="shared" ref="AN181:AN182" si="247">+AD181+AJ181</f>
        <v>170493.18251999997</v>
      </c>
      <c r="AO181" s="312">
        <f t="shared" ref="AO181:AO182" si="248">+AE181+AK181</f>
        <v>0</v>
      </c>
    </row>
    <row r="182" spans="1:41" x14ac:dyDescent="0.2">
      <c r="A182" s="101" t="s">
        <v>304</v>
      </c>
      <c r="B182" s="315">
        <v>10.024154064728519</v>
      </c>
      <c r="C182" s="316">
        <v>4387.7629000000006</v>
      </c>
      <c r="D182" s="316">
        <v>32</v>
      </c>
      <c r="E182" s="315"/>
      <c r="F182" s="316"/>
      <c r="G182" s="316"/>
      <c r="H182" s="318"/>
      <c r="I182" s="316"/>
      <c r="J182" s="316"/>
      <c r="K182" s="315">
        <v>9.1999999999999993</v>
      </c>
      <c r="L182" s="316">
        <v>20</v>
      </c>
      <c r="M182" s="316">
        <v>1</v>
      </c>
      <c r="N182" s="315">
        <v>10.741010381022981</v>
      </c>
      <c r="O182" s="316">
        <v>112861.57945</v>
      </c>
      <c r="P182" s="316">
        <v>703</v>
      </c>
      <c r="Q182" s="308">
        <v>7.3848842528702665</v>
      </c>
      <c r="R182" s="316">
        <v>13717.93023</v>
      </c>
      <c r="S182" s="316">
        <v>82</v>
      </c>
      <c r="T182" s="317">
        <v>11.698720994234849</v>
      </c>
      <c r="U182" s="316">
        <v>32843.937489999997</v>
      </c>
      <c r="V182" s="316">
        <v>563</v>
      </c>
      <c r="W182" s="315">
        <v>8.7799201995704763</v>
      </c>
      <c r="X182" s="316">
        <v>23512.644120000001</v>
      </c>
      <c r="Y182" s="316">
        <v>387</v>
      </c>
      <c r="Z182" s="309">
        <f t="shared" si="237"/>
        <v>8.7802772183553497</v>
      </c>
      <c r="AA182" s="306">
        <f t="shared" si="238"/>
        <v>23532.644120000001</v>
      </c>
      <c r="AB182" s="306">
        <f t="shared" si="238"/>
        <v>388</v>
      </c>
      <c r="AC182" s="310">
        <f t="shared" si="239"/>
        <v>7.3848842528702665</v>
      </c>
      <c r="AD182" s="306">
        <f t="shared" si="240"/>
        <v>13717.93023</v>
      </c>
      <c r="AE182" s="306">
        <f t="shared" si="240"/>
        <v>82</v>
      </c>
      <c r="AF182" s="311">
        <f t="shared" si="241"/>
        <v>11.698720994234849</v>
      </c>
      <c r="AG182" s="306">
        <f t="shared" si="242"/>
        <v>32843.937489999997</v>
      </c>
      <c r="AH182" s="306">
        <f t="shared" si="242"/>
        <v>563</v>
      </c>
      <c r="AI182" s="311">
        <f t="shared" si="243"/>
        <v>10.714183829280984</v>
      </c>
      <c r="AJ182" s="306">
        <f t="shared" si="244"/>
        <v>117249.34235000001</v>
      </c>
      <c r="AK182" s="306">
        <f t="shared" si="244"/>
        <v>735</v>
      </c>
      <c r="AL182" s="312">
        <f t="shared" si="245"/>
        <v>56376.581609999994</v>
      </c>
      <c r="AM182" s="312">
        <f t="shared" si="246"/>
        <v>951</v>
      </c>
      <c r="AN182" s="313">
        <f t="shared" si="247"/>
        <v>130967.27258</v>
      </c>
      <c r="AO182" s="312">
        <f t="shared" si="248"/>
        <v>817</v>
      </c>
    </row>
    <row r="183" spans="1:41" x14ac:dyDescent="0.2">
      <c r="A183" s="101" t="s">
        <v>305</v>
      </c>
      <c r="B183" s="249">
        <v>11.130132634567508</v>
      </c>
      <c r="C183" s="243">
        <v>1206.6092799999999</v>
      </c>
      <c r="D183" s="243">
        <v>10</v>
      </c>
      <c r="E183" s="249"/>
      <c r="F183" s="243"/>
      <c r="G183" s="243"/>
      <c r="H183" s="242"/>
      <c r="I183" s="243"/>
      <c r="J183" s="243"/>
      <c r="K183" s="249"/>
      <c r="L183" s="243"/>
      <c r="M183" s="243"/>
      <c r="N183" s="249">
        <v>10.908086054949271</v>
      </c>
      <c r="O183" s="243">
        <v>37080.347929999996</v>
      </c>
      <c r="P183" s="243">
        <v>232</v>
      </c>
      <c r="Q183" s="213">
        <v>7.8641105110128739</v>
      </c>
      <c r="R183" s="243">
        <v>5170.5145499999999</v>
      </c>
      <c r="S183" s="243">
        <v>35</v>
      </c>
      <c r="T183" s="256">
        <v>11.667178281632768</v>
      </c>
      <c r="U183" s="243">
        <v>13218.928519999999</v>
      </c>
      <c r="V183" s="243">
        <v>223</v>
      </c>
      <c r="W183" s="249">
        <v>8.7300603768506839</v>
      </c>
      <c r="X183" s="243">
        <v>10074.53342</v>
      </c>
      <c r="Y183" s="243">
        <v>171</v>
      </c>
      <c r="Z183" s="309">
        <f t="shared" ref="Z183" si="249">IF(AA183=0,"N.A.",((K183*L183)+(W183*X183))/AA183)</f>
        <v>8.7300603768506839</v>
      </c>
      <c r="AA183" s="306">
        <f t="shared" ref="AA183" si="250">+L183+X183</f>
        <v>10074.53342</v>
      </c>
      <c r="AB183" s="306">
        <f t="shared" ref="AB183" si="251">+M183+Y183</f>
        <v>171</v>
      </c>
      <c r="AC183" s="310">
        <f t="shared" ref="AC183" si="252">IF(AD183=0,"N.A.",((E183*F183)+(Q183*R183))/AD183)</f>
        <v>7.8641105110128739</v>
      </c>
      <c r="AD183" s="306">
        <f t="shared" ref="AD183" si="253">+F183+R183</f>
        <v>5170.5145499999999</v>
      </c>
      <c r="AE183" s="306">
        <f t="shared" ref="AE183" si="254">+G183+S183</f>
        <v>35</v>
      </c>
      <c r="AF183" s="311">
        <f t="shared" ref="AF183" si="255">IF(AG183=0,"N.A.",((H183*I183)+(T183*U183))/AG183)</f>
        <v>11.667178281632768</v>
      </c>
      <c r="AG183" s="306">
        <f t="shared" ref="AG183" si="256">+I183+U183</f>
        <v>13218.928519999999</v>
      </c>
      <c r="AH183" s="306">
        <f t="shared" ref="AH183" si="257">+J183+V183</f>
        <v>223</v>
      </c>
      <c r="AI183" s="311">
        <f t="shared" ref="AI183" si="258">IF(AJ183=0,"N.A.",((B183*C183)+(N183*O183))/AJ183)</f>
        <v>10.915083828684335</v>
      </c>
      <c r="AJ183" s="306">
        <f t="shared" ref="AJ183" si="259">+C183+O183</f>
        <v>38286.957209999993</v>
      </c>
      <c r="AK183" s="306">
        <f t="shared" ref="AK183" si="260">+D183+P183</f>
        <v>242</v>
      </c>
      <c r="AL183" s="312">
        <f t="shared" ref="AL183" si="261">+AA183+AG183</f>
        <v>23293.461940000001</v>
      </c>
      <c r="AM183" s="312">
        <f t="shared" ref="AM183" si="262">+AB183+AH183</f>
        <v>394</v>
      </c>
      <c r="AN183" s="313">
        <f t="shared" ref="AN183" si="263">+AD183+AJ183</f>
        <v>43457.471759999993</v>
      </c>
      <c r="AO183" s="312">
        <f t="shared" ref="AO183" si="264">+AE183+AK183</f>
        <v>277</v>
      </c>
    </row>
    <row r="184" spans="1:41" x14ac:dyDescent="0.2">
      <c r="A184" s="101" t="s">
        <v>318</v>
      </c>
      <c r="B184" s="315">
        <v>10.032977224066419</v>
      </c>
      <c r="C184" s="316">
        <v>2183.24179</v>
      </c>
      <c r="D184" s="316">
        <v>11</v>
      </c>
      <c r="E184" s="315">
        <v>6.05</v>
      </c>
      <c r="F184" s="316">
        <v>200</v>
      </c>
      <c r="G184" s="316">
        <v>1</v>
      </c>
      <c r="H184" s="318">
        <v>11.776025524156791</v>
      </c>
      <c r="I184" s="316">
        <v>54.85</v>
      </c>
      <c r="J184" s="316">
        <v>3</v>
      </c>
      <c r="K184" s="315"/>
      <c r="L184" s="316"/>
      <c r="M184" s="316"/>
      <c r="N184" s="315">
        <v>10.885668489657293</v>
      </c>
      <c r="O184" s="316">
        <v>76901.552909999999</v>
      </c>
      <c r="P184" s="316">
        <v>467</v>
      </c>
      <c r="Q184" s="308">
        <v>7.6103798381154748</v>
      </c>
      <c r="R184" s="316">
        <v>10514.02173</v>
      </c>
      <c r="S184" s="316">
        <v>68</v>
      </c>
      <c r="T184" s="317">
        <v>11.644092930697354</v>
      </c>
      <c r="U184" s="316">
        <v>19040.11</v>
      </c>
      <c r="V184" s="316">
        <v>343</v>
      </c>
      <c r="W184" s="315">
        <v>8.7467827592776519</v>
      </c>
      <c r="X184" s="316">
        <v>18563.925660000001</v>
      </c>
      <c r="Y184" s="316">
        <v>309</v>
      </c>
      <c r="Z184" s="309">
        <f t="shared" ref="Z184:Z185" si="265">IF(AA184=0,"N.A.",((K184*L184)+(W184*X184))/AA184)</f>
        <v>8.7467827592776519</v>
      </c>
      <c r="AA184" s="306">
        <f t="shared" ref="AA184" si="266">+L184+X184</f>
        <v>18563.925660000001</v>
      </c>
      <c r="AB184" s="306">
        <f t="shared" ref="AB184" si="267">+M184+Y184</f>
        <v>309</v>
      </c>
      <c r="AC184" s="310">
        <f t="shared" ref="AC184" si="268">IF(AD184=0,"N.A.",((E184*F184)+(Q184*R184))/AD184)</f>
        <v>7.5812520301375184</v>
      </c>
      <c r="AD184" s="306">
        <f t="shared" ref="AD184" si="269">+F184+R184</f>
        <v>10714.02173</v>
      </c>
      <c r="AE184" s="306">
        <f t="shared" ref="AE184" si="270">+G184+S184</f>
        <v>69</v>
      </c>
      <c r="AF184" s="311">
        <f t="shared" ref="AF184" si="271">IF(AG184=0,"N.A.",((H184*I184)+(T184*U184))/AG184)</f>
        <v>11.644471905188595</v>
      </c>
      <c r="AG184" s="306">
        <f t="shared" ref="AG184" si="272">+I184+U184</f>
        <v>19094.96</v>
      </c>
      <c r="AH184" s="306">
        <f t="shared" ref="AH184" si="273">+J184+V184</f>
        <v>346</v>
      </c>
      <c r="AI184" s="311">
        <f t="shared" ref="AI184" si="274">IF(AJ184=0,"N.A.",((B184*C184)+(N184*O184))/AJ184)</f>
        <v>10.862128804031657</v>
      </c>
      <c r="AJ184" s="306">
        <f t="shared" ref="AJ184" si="275">+C184+O184</f>
        <v>79084.794699999999</v>
      </c>
      <c r="AK184" s="306">
        <f t="shared" ref="AK184" si="276">+D184+P184</f>
        <v>478</v>
      </c>
      <c r="AL184" s="312">
        <f t="shared" ref="AL184" si="277">+AA184+AG184</f>
        <v>37658.88566</v>
      </c>
      <c r="AM184" s="312">
        <f t="shared" ref="AM184" si="278">+AB184+AH184</f>
        <v>655</v>
      </c>
      <c r="AN184" s="313">
        <f t="shared" ref="AN184" si="279">+AD184+AJ184</f>
        <v>89798.816430000006</v>
      </c>
      <c r="AO184" s="312">
        <f t="shared" ref="AO184" si="280">+AE184+AK184</f>
        <v>547</v>
      </c>
    </row>
    <row r="185" spans="1:41" x14ac:dyDescent="0.2">
      <c r="A185" s="101" t="s">
        <v>319</v>
      </c>
      <c r="B185" s="249">
        <v>10.387209887239077</v>
      </c>
      <c r="C185" s="243">
        <v>4493.6241200000004</v>
      </c>
      <c r="D185" s="243">
        <v>31</v>
      </c>
      <c r="E185" s="249">
        <v>6.23</v>
      </c>
      <c r="F185" s="243">
        <v>589.55524000000003</v>
      </c>
      <c r="G185" s="243">
        <v>2</v>
      </c>
      <c r="H185" s="242">
        <v>12.053866459627329</v>
      </c>
      <c r="I185" s="243">
        <v>64.400000000000006</v>
      </c>
      <c r="J185" s="243">
        <v>4</v>
      </c>
      <c r="K185" s="249"/>
      <c r="L185" s="243"/>
      <c r="M185" s="243"/>
      <c r="N185" s="249">
        <v>10.821574936370858</v>
      </c>
      <c r="O185" s="243">
        <v>98673.242980000025</v>
      </c>
      <c r="P185" s="243">
        <v>601</v>
      </c>
      <c r="Q185" s="213">
        <v>7.2567852295806521</v>
      </c>
      <c r="R185" s="243">
        <v>13109.319609999999</v>
      </c>
      <c r="S185" s="243">
        <v>84</v>
      </c>
      <c r="T185" s="256">
        <v>11.628985478285248</v>
      </c>
      <c r="U185" s="243">
        <v>29695.526140000002</v>
      </c>
      <c r="V185" s="243">
        <v>512</v>
      </c>
      <c r="W185" s="249">
        <v>8.7058511421154261</v>
      </c>
      <c r="X185" s="243">
        <v>28185.314549999996</v>
      </c>
      <c r="Y185" s="243">
        <v>465</v>
      </c>
      <c r="Z185" s="309">
        <f t="shared" si="265"/>
        <v>8.7058511421154261</v>
      </c>
      <c r="AA185" s="306">
        <f t="shared" ref="AA185" si="281">+L185+X185</f>
        <v>28185.314549999996</v>
      </c>
      <c r="AB185" s="306">
        <f t="shared" ref="AB185" si="282">+M185+Y185</f>
        <v>465</v>
      </c>
      <c r="AC185" s="310">
        <f t="shared" ref="AC185" si="283">IF(AD185=0,"N.A.",((E185*F185)+(Q185*R185))/AD185)</f>
        <v>7.212595716275195</v>
      </c>
      <c r="AD185" s="306">
        <f t="shared" ref="AD185" si="284">+F185+R185</f>
        <v>13698.874849999998</v>
      </c>
      <c r="AE185" s="306">
        <f t="shared" ref="AE185" si="285">+G185+S185</f>
        <v>86</v>
      </c>
      <c r="AF185" s="311">
        <f t="shared" ref="AF185" si="286">IF(AG185=0,"N.A.",((H185*I185)+(T185*U185))/AG185)</f>
        <v>11.629904913873551</v>
      </c>
      <c r="AG185" s="306">
        <f t="shared" ref="AG185" si="287">+I185+U185</f>
        <v>29759.926140000003</v>
      </c>
      <c r="AH185" s="306">
        <f t="shared" ref="AH185" si="288">+J185+V185</f>
        <v>516</v>
      </c>
      <c r="AI185" s="311">
        <f t="shared" ref="AI185" si="289">IF(AJ185=0,"N.A.",((B185*C185)+(N185*O185))/AJ185)</f>
        <v>10.802655361544847</v>
      </c>
      <c r="AJ185" s="306">
        <f t="shared" ref="AJ185" si="290">+C185+O185</f>
        <v>103166.86710000003</v>
      </c>
      <c r="AK185" s="306">
        <f t="shared" ref="AK185" si="291">+D185+P185</f>
        <v>632</v>
      </c>
      <c r="AL185" s="312">
        <f t="shared" ref="AL185" si="292">+AA185+AG185</f>
        <v>57945.240689999999</v>
      </c>
      <c r="AM185" s="312">
        <f t="shared" ref="AM185" si="293">+AB185+AH185</f>
        <v>981</v>
      </c>
      <c r="AN185" s="313">
        <f t="shared" ref="AN185" si="294">+AD185+AJ185</f>
        <v>116865.74195000003</v>
      </c>
      <c r="AO185" s="312">
        <f t="shared" ref="AO185" si="295">+AE185+AK185</f>
        <v>718</v>
      </c>
    </row>
    <row r="186" spans="1:41" x14ac:dyDescent="0.2">
      <c r="A186" s="101" t="s">
        <v>320</v>
      </c>
      <c r="B186" s="249">
        <v>10.223710720341707</v>
      </c>
      <c r="C186" s="243">
        <v>4747.2049299999999</v>
      </c>
      <c r="D186" s="243">
        <v>37</v>
      </c>
      <c r="E186" s="249">
        <v>11</v>
      </c>
      <c r="F186" s="243">
        <v>98</v>
      </c>
      <c r="G186" s="243">
        <v>1</v>
      </c>
      <c r="H186" s="242">
        <v>11.668050057795828</v>
      </c>
      <c r="I186" s="243">
        <v>204.45247000000001</v>
      </c>
      <c r="J186" s="243">
        <v>10</v>
      </c>
      <c r="K186" s="249"/>
      <c r="L186" s="243"/>
      <c r="M186" s="243"/>
      <c r="N186" s="249">
        <v>10.726441400527685</v>
      </c>
      <c r="O186" s="243">
        <v>108797.21801</v>
      </c>
      <c r="P186" s="243">
        <v>659</v>
      </c>
      <c r="Q186" s="213">
        <v>7.4673043278231308</v>
      </c>
      <c r="R186" s="243">
        <v>17956.779579999999</v>
      </c>
      <c r="S186" s="243">
        <v>109</v>
      </c>
      <c r="T186" s="256">
        <v>11.509081531649104</v>
      </c>
      <c r="U186" s="243">
        <v>40753.40382</v>
      </c>
      <c r="V186" s="243">
        <v>707</v>
      </c>
      <c r="W186" s="249">
        <v>8.7207048511555687</v>
      </c>
      <c r="X186" s="243">
        <v>36622.837879999999</v>
      </c>
      <c r="Y186" s="243">
        <v>643</v>
      </c>
      <c r="Z186" s="309">
        <f t="shared" ref="Z186" si="296">IF(AA186=0,"N.A.",((K186*L186)+(W186*X186))/AA186)</f>
        <v>8.7207048511555687</v>
      </c>
      <c r="AA186" s="306">
        <f t="shared" ref="AA186" si="297">+L186+X186</f>
        <v>36622.837879999999</v>
      </c>
      <c r="AB186" s="306">
        <f t="shared" ref="AB186" si="298">+M186+Y186</f>
        <v>643</v>
      </c>
      <c r="AC186" s="310">
        <f t="shared" ref="AC186" si="299">IF(AD186=0,"N.A.",((E186*F186)+(Q186*R186))/AD186)</f>
        <v>7.4864795370434551</v>
      </c>
      <c r="AD186" s="306">
        <f t="shared" ref="AD186" si="300">+F186+R186</f>
        <v>18054.779579999999</v>
      </c>
      <c r="AE186" s="306">
        <f t="shared" ref="AE186" si="301">+G186+S186</f>
        <v>110</v>
      </c>
      <c r="AF186" s="311">
        <f t="shared" ref="AF186" si="302">IF(AG186=0,"N.A.",((H186*I186)+(T186*U186))/AG186)</f>
        <v>11.509875067023438</v>
      </c>
      <c r="AG186" s="306">
        <f t="shared" ref="AG186" si="303">+I186+U186</f>
        <v>40957.856289999996</v>
      </c>
      <c r="AH186" s="306">
        <f t="shared" ref="AH186" si="304">+J186+V186</f>
        <v>717</v>
      </c>
      <c r="AI186" s="311">
        <f t="shared" ref="AI186" si="305">IF(AJ186=0,"N.A.",((B186*C186)+(N186*O186))/AJ186)</f>
        <v>10.705422617731966</v>
      </c>
      <c r="AJ186" s="306">
        <f t="shared" ref="AJ186" si="306">+C186+O186</f>
        <v>113544.42293999999</v>
      </c>
      <c r="AK186" s="306">
        <f t="shared" ref="AK186" si="307">+D186+P186</f>
        <v>696</v>
      </c>
      <c r="AL186" s="312">
        <f t="shared" ref="AL186" si="308">+AA186+AG186</f>
        <v>77580.694170000002</v>
      </c>
      <c r="AM186" s="312">
        <f t="shared" ref="AM186" si="309">+AB186+AH186</f>
        <v>1360</v>
      </c>
      <c r="AN186" s="313">
        <f t="shared" ref="AN186" si="310">+AD186+AJ186</f>
        <v>131599.20251999999</v>
      </c>
      <c r="AO186" s="312">
        <f t="shared" ref="AO186" si="311">+AE186+AK186</f>
        <v>806</v>
      </c>
    </row>
    <row r="187" spans="1:41" x14ac:dyDescent="0.2">
      <c r="A187" s="101" t="s">
        <v>321</v>
      </c>
      <c r="B187" s="315">
        <v>10.223088759076836</v>
      </c>
      <c r="C187" s="316">
        <v>1350.9137800000001</v>
      </c>
      <c r="D187" s="316">
        <v>14</v>
      </c>
      <c r="E187" s="315">
        <v>6.34</v>
      </c>
      <c r="F187" s="316">
        <v>233.37696</v>
      </c>
      <c r="G187" s="316">
        <v>2</v>
      </c>
      <c r="H187" s="318">
        <v>11.535475964622519</v>
      </c>
      <c r="I187" s="316">
        <v>153.95555999999999</v>
      </c>
      <c r="J187" s="316">
        <v>8</v>
      </c>
      <c r="K187" s="315"/>
      <c r="L187" s="316"/>
      <c r="M187" s="316"/>
      <c r="N187" s="315">
        <v>10.699670169921681</v>
      </c>
      <c r="O187" s="316">
        <v>97786.955829999992</v>
      </c>
      <c r="P187" s="316">
        <v>570</v>
      </c>
      <c r="Q187" s="308">
        <v>7.4675112928621665</v>
      </c>
      <c r="R187" s="316">
        <v>11395.35736</v>
      </c>
      <c r="S187" s="316">
        <v>78</v>
      </c>
      <c r="T187" s="317">
        <v>11.47457654013246</v>
      </c>
      <c r="U187" s="316">
        <v>33709.934150000001</v>
      </c>
      <c r="V187" s="316">
        <v>590</v>
      </c>
      <c r="W187" s="315">
        <v>8.7060865774824201</v>
      </c>
      <c r="X187" s="316">
        <v>30982.778490000001</v>
      </c>
      <c r="Y187" s="316">
        <v>536</v>
      </c>
      <c r="Z187" s="309">
        <f t="shared" ref="Z187:Z188" si="312">IF(AA187=0,"N.A.",((K187*L187)+(W187*X187))/AA187)</f>
        <v>8.7060865774824201</v>
      </c>
      <c r="AA187" s="306">
        <f t="shared" ref="AA187:AA188" si="313">+L187+X187</f>
        <v>30982.778490000001</v>
      </c>
      <c r="AB187" s="306">
        <f t="shared" ref="AB187:AB188" si="314">+M187+Y187</f>
        <v>536</v>
      </c>
      <c r="AC187" s="310">
        <f t="shared" ref="AC187:AC188" si="315">IF(AD187=0,"N.A.",((E187*F187)+(Q187*R187))/AD187)</f>
        <v>7.4448832793008552</v>
      </c>
      <c r="AD187" s="306">
        <f t="shared" ref="AD187:AD188" si="316">+F187+R187</f>
        <v>11628.73432</v>
      </c>
      <c r="AE187" s="306">
        <f t="shared" ref="AE187:AE188" si="317">+G187+S187</f>
        <v>80</v>
      </c>
      <c r="AF187" s="311">
        <f t="shared" ref="AF187:AF188" si="318">IF(AG187=0,"N.A.",((H187*I187)+(T187*U187))/AG187)</f>
        <v>11.47485340747054</v>
      </c>
      <c r="AG187" s="306">
        <f t="shared" ref="AG187:AG188" si="319">+I187+U187</f>
        <v>33863.889710000003</v>
      </c>
      <c r="AH187" s="306">
        <f t="shared" ref="AH187:AH188" si="320">+J187+V187</f>
        <v>598</v>
      </c>
      <c r="AI187" s="311">
        <f t="shared" ref="AI187:AI188" si="321">IF(AJ187=0,"N.A.",((B187*C187)+(N187*O187))/AJ187)</f>
        <v>10.693175977563758</v>
      </c>
      <c r="AJ187" s="306">
        <f t="shared" ref="AJ187:AJ188" si="322">+C187+O187</f>
        <v>99137.869609999994</v>
      </c>
      <c r="AK187" s="306">
        <f t="shared" ref="AK187:AK188" si="323">+D187+P187</f>
        <v>584</v>
      </c>
      <c r="AL187" s="312">
        <f t="shared" ref="AL187:AL188" si="324">+AA187+AG187</f>
        <v>64846.6682</v>
      </c>
      <c r="AM187" s="312">
        <f t="shared" ref="AM187:AM188" si="325">+AB187+AH187</f>
        <v>1134</v>
      </c>
      <c r="AN187" s="313">
        <f t="shared" ref="AN187:AN188" si="326">+AD187+AJ187</f>
        <v>110766.60393</v>
      </c>
      <c r="AO187" s="312">
        <f t="shared" ref="AO187:AO188" si="327">+AE187+AK187</f>
        <v>664</v>
      </c>
    </row>
    <row r="188" spans="1:41" x14ac:dyDescent="0.2">
      <c r="A188" s="101" t="s">
        <v>322</v>
      </c>
      <c r="B188" s="315">
        <v>9.2562570850225541</v>
      </c>
      <c r="C188" s="316">
        <v>8541.2854400000015</v>
      </c>
      <c r="D188" s="316">
        <v>54</v>
      </c>
      <c r="E188" s="315">
        <v>6.0500000000000007</v>
      </c>
      <c r="F188" s="316">
        <v>357.16681</v>
      </c>
      <c r="G188" s="316">
        <v>3</v>
      </c>
      <c r="H188" s="318">
        <v>10.932837529596359</v>
      </c>
      <c r="I188" s="316">
        <v>180.80770000000001</v>
      </c>
      <c r="J188" s="316">
        <v>11</v>
      </c>
      <c r="K188" s="315">
        <v>0</v>
      </c>
      <c r="L188" s="316">
        <v>0</v>
      </c>
      <c r="M188" s="316">
        <v>0</v>
      </c>
      <c r="N188" s="315">
        <v>10.172173746867047</v>
      </c>
      <c r="O188" s="316">
        <v>142317.38850999999</v>
      </c>
      <c r="P188" s="316">
        <v>819</v>
      </c>
      <c r="Q188" s="308">
        <v>7.3364689937064673</v>
      </c>
      <c r="R188" s="316">
        <v>17694.498680000001</v>
      </c>
      <c r="S188" s="316">
        <v>105</v>
      </c>
      <c r="T188" s="317">
        <v>10.934983154081815</v>
      </c>
      <c r="U188" s="316">
        <v>52224.989479999997</v>
      </c>
      <c r="V188" s="316">
        <v>985</v>
      </c>
      <c r="W188" s="315">
        <v>8.6514481879653431</v>
      </c>
      <c r="X188" s="316">
        <v>45056.569010000007</v>
      </c>
      <c r="Y188" s="316">
        <v>848</v>
      </c>
      <c r="Z188" s="309">
        <f t="shared" si="312"/>
        <v>8.6514481879653431</v>
      </c>
      <c r="AA188" s="306">
        <f t="shared" si="313"/>
        <v>45056.569010000007</v>
      </c>
      <c r="AB188" s="306">
        <f t="shared" si="314"/>
        <v>848</v>
      </c>
      <c r="AC188" s="310">
        <f t="shared" si="315"/>
        <v>7.3110151635930869</v>
      </c>
      <c r="AD188" s="306">
        <f t="shared" si="316"/>
        <v>18051.665489999999</v>
      </c>
      <c r="AE188" s="306">
        <f t="shared" si="317"/>
        <v>108</v>
      </c>
      <c r="AF188" s="311">
        <f t="shared" si="318"/>
        <v>10.934975751362094</v>
      </c>
      <c r="AG188" s="306">
        <f t="shared" si="319"/>
        <v>52405.797179999994</v>
      </c>
      <c r="AH188" s="306">
        <f t="shared" si="320"/>
        <v>996</v>
      </c>
      <c r="AI188" s="311">
        <f t="shared" si="321"/>
        <v>10.120316565286235</v>
      </c>
      <c r="AJ188" s="306">
        <f t="shared" si="322"/>
        <v>150858.67395</v>
      </c>
      <c r="AK188" s="306">
        <f t="shared" si="323"/>
        <v>873</v>
      </c>
      <c r="AL188" s="312">
        <f t="shared" si="324"/>
        <v>97462.366190000001</v>
      </c>
      <c r="AM188" s="312">
        <f t="shared" si="325"/>
        <v>1844</v>
      </c>
      <c r="AN188" s="313">
        <f t="shared" si="326"/>
        <v>168910.33944000001</v>
      </c>
      <c r="AO188" s="312">
        <f t="shared" si="327"/>
        <v>981</v>
      </c>
    </row>
    <row r="189" spans="1:41" x14ac:dyDescent="0.2">
      <c r="A189" s="101" t="s">
        <v>323</v>
      </c>
      <c r="B189" s="315">
        <v>9.1746821521491295</v>
      </c>
      <c r="C189" s="316">
        <v>4157.3148799999999</v>
      </c>
      <c r="D189" s="316">
        <v>30</v>
      </c>
      <c r="E189" s="315">
        <v>6.2091227769471953</v>
      </c>
      <c r="F189" s="316">
        <v>566.85788000000002</v>
      </c>
      <c r="G189" s="316">
        <v>3</v>
      </c>
      <c r="H189" s="318">
        <v>10.825476444694088</v>
      </c>
      <c r="I189" s="316">
        <v>231.11968999999999</v>
      </c>
      <c r="J189" s="316">
        <v>12</v>
      </c>
      <c r="K189" s="315">
        <v>9.1999999999999993</v>
      </c>
      <c r="L189" s="316">
        <v>22.08972</v>
      </c>
      <c r="M189" s="316">
        <v>1</v>
      </c>
      <c r="N189" s="315">
        <v>9.7348625653319978</v>
      </c>
      <c r="O189" s="316">
        <v>152412.00785999998</v>
      </c>
      <c r="P189" s="316">
        <v>958</v>
      </c>
      <c r="Q189" s="308">
        <v>7.5147765580885384</v>
      </c>
      <c r="R189" s="316">
        <v>19642.849549999999</v>
      </c>
      <c r="S189" s="316">
        <v>127</v>
      </c>
      <c r="T189" s="317">
        <v>10.761982952655167</v>
      </c>
      <c r="U189" s="316">
        <v>48566.977909999994</v>
      </c>
      <c r="V189" s="316">
        <v>883</v>
      </c>
      <c r="W189" s="315">
        <v>8.714613959281051</v>
      </c>
      <c r="X189" s="316">
        <v>42160.348509999996</v>
      </c>
      <c r="Y189" s="316">
        <v>732</v>
      </c>
      <c r="Z189" s="309">
        <f t="shared" ref="Z189" si="328">IF(AA189=0,"N.A.",((K189*L189)+(W189*X189))/AA189)</f>
        <v>8.7148681418788634</v>
      </c>
      <c r="AA189" s="306">
        <f t="shared" ref="AA189" si="329">+L189+X189</f>
        <v>42182.43823</v>
      </c>
      <c r="AB189" s="306">
        <f t="shared" ref="AB189" si="330">+M189+Y189</f>
        <v>733</v>
      </c>
      <c r="AC189" s="310">
        <f t="shared" ref="AC189" si="331">IF(AD189=0,"N.A.",((E189*F189)+(Q189*R189))/AD189)</f>
        <v>7.4781545467627781</v>
      </c>
      <c r="AD189" s="306">
        <f t="shared" ref="AD189" si="332">+F189+R189</f>
        <v>20209.707429999999</v>
      </c>
      <c r="AE189" s="306">
        <f t="shared" ref="AE189" si="333">+G189+S189</f>
        <v>130</v>
      </c>
      <c r="AF189" s="311">
        <f t="shared" ref="AF189" si="334">IF(AG189=0,"N.A.",((H189*I189)+(T189*U189))/AG189)</f>
        <v>10.762283673316807</v>
      </c>
      <c r="AG189" s="306">
        <f t="shared" ref="AG189" si="335">+I189+U189</f>
        <v>48798.097599999994</v>
      </c>
      <c r="AH189" s="306">
        <f t="shared" ref="AH189" si="336">+J189+V189</f>
        <v>895</v>
      </c>
      <c r="AI189" s="311">
        <f t="shared" ref="AI189" si="337">IF(AJ189=0,"N.A.",((B189*C189)+(N189*O189))/AJ189)</f>
        <v>9.7199883465102381</v>
      </c>
      <c r="AJ189" s="306">
        <f t="shared" ref="AJ189" si="338">+C189+O189</f>
        <v>156569.32273999997</v>
      </c>
      <c r="AK189" s="306">
        <f t="shared" ref="AK189" si="339">+D189+P189</f>
        <v>988</v>
      </c>
      <c r="AL189" s="312">
        <f t="shared" ref="AL189" si="340">+AA189+AG189</f>
        <v>90980.535829999993</v>
      </c>
      <c r="AM189" s="312">
        <f t="shared" ref="AM189" si="341">+AB189+AH189</f>
        <v>1628</v>
      </c>
      <c r="AN189" s="313">
        <f t="shared" ref="AN189" si="342">+AD189+AJ189</f>
        <v>176779.03016999998</v>
      </c>
      <c r="AO189" s="312">
        <f t="shared" ref="AO189" si="343">+AE189+AK189</f>
        <v>1118</v>
      </c>
    </row>
    <row r="190" spans="1:41" x14ac:dyDescent="0.2">
      <c r="A190" s="101" t="s">
        <v>324</v>
      </c>
      <c r="B190" s="315">
        <v>9.1229925019985938</v>
      </c>
      <c r="C190" s="316">
        <v>6915.3774699999994</v>
      </c>
      <c r="D190" s="316">
        <v>44</v>
      </c>
      <c r="E190" s="315">
        <v>6.3012082219766077</v>
      </c>
      <c r="F190" s="316">
        <v>208.10372999999998</v>
      </c>
      <c r="G190" s="316">
        <v>2</v>
      </c>
      <c r="H190" s="318">
        <v>10.788907935350165</v>
      </c>
      <c r="I190" s="316">
        <v>97.615100000000012</v>
      </c>
      <c r="J190" s="316">
        <v>7</v>
      </c>
      <c r="K190" s="315">
        <v>9.5299999999999994</v>
      </c>
      <c r="L190" s="316">
        <v>15</v>
      </c>
      <c r="M190" s="316">
        <v>1</v>
      </c>
      <c r="N190" s="315">
        <v>9.6280704943401201</v>
      </c>
      <c r="O190" s="316">
        <v>139349.10013000001</v>
      </c>
      <c r="P190" s="316">
        <v>832</v>
      </c>
      <c r="Q190" s="308">
        <v>7.3671439438769104</v>
      </c>
      <c r="R190" s="316">
        <v>20708.194359999998</v>
      </c>
      <c r="S190" s="316">
        <v>128</v>
      </c>
      <c r="T190" s="317">
        <v>10.63689430340548</v>
      </c>
      <c r="U190" s="316">
        <v>48205.876859999997</v>
      </c>
      <c r="V190" s="316">
        <v>853</v>
      </c>
      <c r="W190" s="315">
        <v>8.6748345075529709</v>
      </c>
      <c r="X190" s="316">
        <v>38274.024969999999</v>
      </c>
      <c r="Y190" s="316">
        <v>657</v>
      </c>
      <c r="Z190" s="309">
        <f t="shared" ref="Z190" si="344">IF(AA190=0,"N.A.",((K190*L190)+(W190*X190))/AA190)</f>
        <v>8.6751695247647387</v>
      </c>
      <c r="AA190" s="306">
        <f t="shared" ref="AA190" si="345">+L190+X190</f>
        <v>38289.024969999999</v>
      </c>
      <c r="AB190" s="306">
        <f t="shared" ref="AB190" si="346">+M190+Y190</f>
        <v>658</v>
      </c>
      <c r="AC190" s="310">
        <f t="shared" ref="AC190" si="347">IF(AD190=0,"N.A.",((E190*F190)+(Q190*R190))/AD190)</f>
        <v>7.3565385681687809</v>
      </c>
      <c r="AD190" s="306">
        <f t="shared" ref="AD190" si="348">+F190+R190</f>
        <v>20916.298089999997</v>
      </c>
      <c r="AE190" s="306">
        <f t="shared" ref="AE190" si="349">+G190+S190</f>
        <v>130</v>
      </c>
      <c r="AF190" s="311">
        <f t="shared" ref="AF190" si="350">IF(AG190=0,"N.A.",((H190*I190)+(T190*U190))/AG190)</f>
        <v>10.637201503263743</v>
      </c>
      <c r="AG190" s="306">
        <f t="shared" ref="AG190" si="351">+I190+U190</f>
        <v>48303.491959999999</v>
      </c>
      <c r="AH190" s="306">
        <f t="shared" ref="AH190" si="352">+J190+V190</f>
        <v>860</v>
      </c>
      <c r="AI190" s="311">
        <f t="shared" ref="AI190" si="353">IF(AJ190=0,"N.A.",((B190*C190)+(N190*O190))/AJ190)</f>
        <v>9.6041904311412924</v>
      </c>
      <c r="AJ190" s="306">
        <f t="shared" ref="AJ190" si="354">+C190+O190</f>
        <v>146264.47760000001</v>
      </c>
      <c r="AK190" s="306">
        <f t="shared" ref="AK190" si="355">+D190+P190</f>
        <v>876</v>
      </c>
      <c r="AL190" s="312">
        <f t="shared" ref="AL190" si="356">+AA190+AG190</f>
        <v>86592.516929999998</v>
      </c>
      <c r="AM190" s="312">
        <f t="shared" ref="AM190" si="357">+AB190+AH190</f>
        <v>1518</v>
      </c>
      <c r="AN190" s="313">
        <f t="shared" ref="AN190" si="358">+AD190+AJ190</f>
        <v>167180.77569000001</v>
      </c>
      <c r="AO190" s="312">
        <f t="shared" ref="AO190" si="359">+AE190+AK190</f>
        <v>1006</v>
      </c>
    </row>
    <row r="191" spans="1:41" x14ac:dyDescent="0.2">
      <c r="A191" s="101" t="s">
        <v>325</v>
      </c>
      <c r="B191" s="315">
        <v>8.9593722000513498</v>
      </c>
      <c r="C191" s="316">
        <v>9104.7361700000001</v>
      </c>
      <c r="D191" s="316">
        <v>52</v>
      </c>
      <c r="E191" s="315">
        <v>7.0422284574758542</v>
      </c>
      <c r="F191" s="316">
        <v>170.58203</v>
      </c>
      <c r="G191" s="316">
        <v>4</v>
      </c>
      <c r="H191" s="318">
        <v>10.756665271588629</v>
      </c>
      <c r="I191" s="316">
        <v>193.87207000000001</v>
      </c>
      <c r="J191" s="316">
        <v>10</v>
      </c>
      <c r="K191" s="315">
        <v>0</v>
      </c>
      <c r="L191" s="316">
        <v>0</v>
      </c>
      <c r="M191" s="316">
        <v>0</v>
      </c>
      <c r="N191" s="315">
        <v>9.4892287276012315</v>
      </c>
      <c r="O191" s="316">
        <v>262998.87397000002</v>
      </c>
      <c r="P191" s="316">
        <v>1444</v>
      </c>
      <c r="Q191" s="308">
        <v>7.2594071620812484</v>
      </c>
      <c r="R191" s="316">
        <v>34910.078699999998</v>
      </c>
      <c r="S191" s="316">
        <v>191</v>
      </c>
      <c r="T191" s="317">
        <v>10.697433733253748</v>
      </c>
      <c r="U191" s="316">
        <v>64302.538089999995</v>
      </c>
      <c r="V191" s="316">
        <v>1170</v>
      </c>
      <c r="W191" s="315">
        <v>8.6908586890347284</v>
      </c>
      <c r="X191" s="316">
        <v>63274.367439999995</v>
      </c>
      <c r="Y191" s="316">
        <v>1120</v>
      </c>
      <c r="Z191" s="309">
        <f t="shared" ref="Z191" si="360">IF(AA191=0,"N.A.",((K191*L191)+(W191*X191))/AA191)</f>
        <v>8.6908586890347301</v>
      </c>
      <c r="AA191" s="306">
        <f t="shared" ref="AA191" si="361">+L191+X191</f>
        <v>63274.367439999995</v>
      </c>
      <c r="AB191" s="306">
        <f t="shared" ref="AB191" si="362">+M191+Y191</f>
        <v>1120</v>
      </c>
      <c r="AC191" s="310">
        <f t="shared" ref="AC191" si="363">IF(AD191=0,"N.A.",((E191*F191)+(Q191*R191))/AD191)</f>
        <v>7.2583511162846923</v>
      </c>
      <c r="AD191" s="306">
        <f t="shared" ref="AD191" si="364">+F191+R191</f>
        <v>35080.660729999996</v>
      </c>
      <c r="AE191" s="306">
        <f t="shared" ref="AE191" si="365">+G191+S191</f>
        <v>195</v>
      </c>
      <c r="AF191" s="311">
        <f t="shared" ref="AF191" si="366">IF(AG191=0,"N.A.",((H191*I191)+(T191*U191))/AG191)</f>
        <v>10.697611779456905</v>
      </c>
      <c r="AG191" s="306">
        <f t="shared" ref="AG191" si="367">+I191+U191</f>
        <v>64496.410159999992</v>
      </c>
      <c r="AH191" s="306">
        <f t="shared" ref="AH191" si="368">+J191+V191</f>
        <v>1180</v>
      </c>
      <c r="AI191" s="311">
        <f t="shared" ref="AI191" si="369">IF(AJ191=0,"N.A.",((B191*C191)+(N191*O191))/AJ191)</f>
        <v>9.4714994373179771</v>
      </c>
      <c r="AJ191" s="306">
        <f t="shared" ref="AJ191" si="370">+C191+O191</f>
        <v>272103.61014</v>
      </c>
      <c r="AK191" s="306">
        <f t="shared" ref="AK191" si="371">+D191+P191</f>
        <v>1496</v>
      </c>
      <c r="AL191" s="312">
        <f t="shared" ref="AL191" si="372">+AA191+AG191</f>
        <v>127770.77759999999</v>
      </c>
      <c r="AM191" s="312">
        <f t="shared" ref="AM191" si="373">+AB191+AH191</f>
        <v>2300</v>
      </c>
      <c r="AN191" s="313">
        <f t="shared" ref="AN191" si="374">+AD191+AJ191</f>
        <v>307184.27087000001</v>
      </c>
      <c r="AO191" s="312">
        <f t="shared" ref="AO191" si="375">+AE191+AK191</f>
        <v>1691</v>
      </c>
    </row>
    <row r="192" spans="1:41" x14ac:dyDescent="0.2">
      <c r="A192" s="101" t="s">
        <v>328</v>
      </c>
      <c r="B192" s="315">
        <v>8.9243155470148778</v>
      </c>
      <c r="C192" s="316">
        <v>6914.0860700000003</v>
      </c>
      <c r="D192" s="316">
        <v>35</v>
      </c>
      <c r="E192" s="315">
        <v>5.9978646547478949</v>
      </c>
      <c r="F192" s="316">
        <v>189.89036999999999</v>
      </c>
      <c r="G192" s="316">
        <v>2</v>
      </c>
      <c r="H192" s="318">
        <v>11.567725513631562</v>
      </c>
      <c r="I192" s="316">
        <v>156.02283000000003</v>
      </c>
      <c r="J192" s="316">
        <v>9</v>
      </c>
      <c r="K192" s="315">
        <v>8.94</v>
      </c>
      <c r="L192" s="316">
        <v>20.8</v>
      </c>
      <c r="M192" s="316">
        <v>2</v>
      </c>
      <c r="N192" s="315">
        <v>9.4362812959380094</v>
      </c>
      <c r="O192" s="316">
        <v>97725.27585999998</v>
      </c>
      <c r="P192" s="316">
        <v>514</v>
      </c>
      <c r="Q192" s="308">
        <v>7.3476002148674953</v>
      </c>
      <c r="R192" s="316">
        <v>10100.42023</v>
      </c>
      <c r="S192" s="316">
        <v>49</v>
      </c>
      <c r="T192" s="317">
        <v>10.644494830403001</v>
      </c>
      <c r="U192" s="316">
        <v>38112.250350000002</v>
      </c>
      <c r="V192" s="316">
        <v>636</v>
      </c>
      <c r="W192" s="315">
        <v>8.7135529533418321</v>
      </c>
      <c r="X192" s="316">
        <v>42495.742519999993</v>
      </c>
      <c r="Y192" s="316">
        <v>790</v>
      </c>
      <c r="Z192" s="309">
        <f t="shared" ref="Z192" si="376">IF(AA192=0,"N.A.",((K192*L192)+(W192*X192))/AA192)</f>
        <v>8.7136637360699485</v>
      </c>
      <c r="AA192" s="306">
        <f t="shared" ref="AA192" si="377">+L192+X192</f>
        <v>42516.542519999995</v>
      </c>
      <c r="AB192" s="306">
        <f t="shared" ref="AB192" si="378">+M192+Y192</f>
        <v>792</v>
      </c>
      <c r="AC192" s="310">
        <f t="shared" ref="AC192" si="379">IF(AD192=0,"N.A.",((E192*F192)+(Q192*R192))/AD192)</f>
        <v>7.3226931158618287</v>
      </c>
      <c r="AD192" s="306">
        <f t="shared" ref="AD192" si="380">+F192+R192</f>
        <v>10290.310599999999</v>
      </c>
      <c r="AE192" s="306">
        <f t="shared" ref="AE192" si="381">+G192+S192</f>
        <v>51</v>
      </c>
      <c r="AF192" s="311">
        <f t="shared" ref="AF192" si="382">IF(AG192=0,"N.A.",((H192*I192)+(T192*U192))/AG192)</f>
        <v>10.64825891621013</v>
      </c>
      <c r="AG192" s="306">
        <f t="shared" ref="AG192" si="383">+I192+U192</f>
        <v>38268.273180000004</v>
      </c>
      <c r="AH192" s="306">
        <f t="shared" ref="AH192" si="384">+J192+V192</f>
        <v>645</v>
      </c>
      <c r="AI192" s="311">
        <f t="shared" ref="AI192" si="385">IF(AJ192=0,"N.A.",((B192*C192)+(N192*O192))/AJ192)</f>
        <v>9.4024529622435189</v>
      </c>
      <c r="AJ192" s="306">
        <f t="shared" ref="AJ192" si="386">+C192+O192</f>
        <v>104639.36192999998</v>
      </c>
      <c r="AK192" s="306">
        <f t="shared" ref="AK192" si="387">+D192+P192</f>
        <v>549</v>
      </c>
      <c r="AL192" s="312">
        <f t="shared" ref="AL192" si="388">+AA192+AG192</f>
        <v>80784.815700000006</v>
      </c>
      <c r="AM192" s="312">
        <f t="shared" ref="AM192" si="389">+AB192+AH192</f>
        <v>1437</v>
      </c>
      <c r="AN192" s="313">
        <f t="shared" ref="AN192" si="390">+AD192+AJ192</f>
        <v>114929.67252999998</v>
      </c>
      <c r="AO192" s="312">
        <f t="shared" ref="AO192" si="391">+AE192+AK192</f>
        <v>600</v>
      </c>
    </row>
    <row r="193" spans="1:41" x14ac:dyDescent="0.2">
      <c r="A193" s="101" t="s">
        <v>329</v>
      </c>
      <c r="B193" s="315">
        <v>8.8415013788109214</v>
      </c>
      <c r="C193" s="316">
        <v>10491.97883</v>
      </c>
      <c r="D193" s="316">
        <v>56</v>
      </c>
      <c r="E193" s="315">
        <v>8.0500000000000007</v>
      </c>
      <c r="F193" s="316">
        <v>35</v>
      </c>
      <c r="G193" s="316">
        <v>1</v>
      </c>
      <c r="H193" s="318">
        <v>11.104279184386824</v>
      </c>
      <c r="I193" s="316">
        <v>301.92547999999999</v>
      </c>
      <c r="J193" s="316">
        <v>11</v>
      </c>
      <c r="K193" s="315">
        <v>9.5299999999999994</v>
      </c>
      <c r="L193" s="316">
        <v>29</v>
      </c>
      <c r="M193" s="316">
        <v>1</v>
      </c>
      <c r="N193" s="315">
        <v>9.5996557262807247</v>
      </c>
      <c r="O193" s="316">
        <v>226606.28486000001</v>
      </c>
      <c r="P193" s="316">
        <v>1303</v>
      </c>
      <c r="Q193" s="308">
        <v>7.1987215512729126</v>
      </c>
      <c r="R193" s="316">
        <v>28827.715120000001</v>
      </c>
      <c r="S193" s="316">
        <v>168</v>
      </c>
      <c r="T193" s="317">
        <v>10.677750409690146</v>
      </c>
      <c r="U193" s="316">
        <v>44488.957549999999</v>
      </c>
      <c r="V193" s="316">
        <v>760</v>
      </c>
      <c r="W193" s="315">
        <v>8.7074294793116156</v>
      </c>
      <c r="X193" s="316">
        <v>41920.210829999996</v>
      </c>
      <c r="Y193" s="316">
        <v>721</v>
      </c>
      <c r="Z193" s="309">
        <f t="shared" ref="Z193" si="392">IF(AA193=0,"N.A.",((K193*L193)+(W193*X193))/AA193)</f>
        <v>8.7079981323238638</v>
      </c>
      <c r="AA193" s="306">
        <f t="shared" ref="AA193" si="393">+L193+X193</f>
        <v>41949.210829999996</v>
      </c>
      <c r="AB193" s="306">
        <f t="shared" ref="AB193" si="394">+M193+Y193</f>
        <v>722</v>
      </c>
      <c r="AC193" s="310">
        <f t="shared" ref="AC193" si="395">IF(AD193=0,"N.A.",((E193*F193)+(Q193*R193))/AD193)</f>
        <v>7.1997538431270076</v>
      </c>
      <c r="AD193" s="306">
        <f t="shared" ref="AD193" si="396">+F193+R193</f>
        <v>28862.715120000001</v>
      </c>
      <c r="AE193" s="306">
        <f t="shared" ref="AE193" si="397">+G193+S193</f>
        <v>169</v>
      </c>
      <c r="AF193" s="311">
        <f t="shared" ref="AF193" si="398">IF(AG193=0,"N.A.",((H193*I193)+(T193*U193))/AG193)</f>
        <v>10.680625546243</v>
      </c>
      <c r="AG193" s="306">
        <f t="shared" ref="AG193" si="399">+I193+U193</f>
        <v>44790.883029999997</v>
      </c>
      <c r="AH193" s="306">
        <f t="shared" ref="AH193" si="400">+J193+V193</f>
        <v>771</v>
      </c>
      <c r="AI193" s="311">
        <f t="shared" ref="AI193" si="401">IF(AJ193=0,"N.A.",((B193*C193)+(N193*O193))/AJ193)</f>
        <v>9.5661061791869262</v>
      </c>
      <c r="AJ193" s="306">
        <f t="shared" ref="AJ193" si="402">+C193+O193</f>
        <v>237098.26369000002</v>
      </c>
      <c r="AK193" s="306">
        <f t="shared" ref="AK193" si="403">+D193+P193</f>
        <v>1359</v>
      </c>
      <c r="AL193" s="312">
        <f t="shared" ref="AL193" si="404">+AA193+AG193</f>
        <v>86740.093859999994</v>
      </c>
      <c r="AM193" s="312">
        <f t="shared" ref="AM193" si="405">+AB193+AH193</f>
        <v>1493</v>
      </c>
      <c r="AN193" s="313">
        <f t="shared" ref="AN193" si="406">+AD193+AJ193</f>
        <v>265960.97881</v>
      </c>
      <c r="AO193" s="312">
        <f t="shared" ref="AO193" si="407">+AE193+AK193</f>
        <v>1528</v>
      </c>
    </row>
    <row r="194" spans="1:41" x14ac:dyDescent="0.2">
      <c r="A194" s="101" t="s">
        <v>330</v>
      </c>
      <c r="B194" s="315">
        <v>8.8593579888790828</v>
      </c>
      <c r="C194" s="316">
        <v>11953.215840000001</v>
      </c>
      <c r="D194" s="316">
        <v>68</v>
      </c>
      <c r="E194" s="315">
        <v>7.4359735590056406</v>
      </c>
      <c r="F194" s="316">
        <v>1420.7113200000001</v>
      </c>
      <c r="G194" s="316">
        <v>8</v>
      </c>
      <c r="H194" s="318">
        <v>10.434676915798507</v>
      </c>
      <c r="I194" s="316">
        <v>260.24252999999999</v>
      </c>
      <c r="J194" s="316">
        <v>14</v>
      </c>
      <c r="K194" s="315">
        <v>9.3822148676614159</v>
      </c>
      <c r="L194" s="316">
        <v>34.472940000000001</v>
      </c>
      <c r="M194" s="316">
        <v>3</v>
      </c>
      <c r="N194" s="315">
        <v>9.5760260378486457</v>
      </c>
      <c r="O194" s="316">
        <v>222426.37857</v>
      </c>
      <c r="P194" s="316">
        <v>1307</v>
      </c>
      <c r="Q194" s="308">
        <v>7.3197973574629049</v>
      </c>
      <c r="R194" s="316">
        <v>30476.780880000002</v>
      </c>
      <c r="S194" s="316">
        <v>182</v>
      </c>
      <c r="T194" s="317">
        <v>10.62756668733287</v>
      </c>
      <c r="U194" s="316">
        <v>52685.233070000002</v>
      </c>
      <c r="V194" s="316">
        <v>899</v>
      </c>
      <c r="W194" s="315">
        <v>8.6460695313590197</v>
      </c>
      <c r="X194" s="316">
        <v>57494.812359999996</v>
      </c>
      <c r="Y194" s="316">
        <v>973</v>
      </c>
      <c r="Z194" s="309">
        <f t="shared" ref="Z194" si="408">IF(AA194=0,"N.A.",((K194*L194)+(W194*X194))/AA194)</f>
        <v>8.6465106474597544</v>
      </c>
      <c r="AA194" s="306">
        <f t="shared" ref="AA194" si="409">+L194+X194</f>
        <v>57529.285299999996</v>
      </c>
      <c r="AB194" s="306">
        <f t="shared" ref="AB194" si="410">+M194+Y194</f>
        <v>976</v>
      </c>
      <c r="AC194" s="310">
        <f t="shared" ref="AC194" si="411">IF(AD194=0,"N.A.",((E194*F194)+(Q194*R194))/AD194)</f>
        <v>7.324971834616516</v>
      </c>
      <c r="AD194" s="306">
        <f t="shared" ref="AD194" si="412">+F194+R194</f>
        <v>31897.492200000001</v>
      </c>
      <c r="AE194" s="306">
        <f t="shared" ref="AE194" si="413">+G194+S194</f>
        <v>190</v>
      </c>
      <c r="AF194" s="311">
        <f t="shared" ref="AF194" si="414">IF(AG194=0,"N.A.",((H194*I194)+(T194*U194))/AG194)</f>
        <v>10.626618577573039</v>
      </c>
      <c r="AG194" s="306">
        <f t="shared" ref="AG194" si="415">+I194+U194</f>
        <v>52945.475600000005</v>
      </c>
      <c r="AH194" s="306">
        <f t="shared" ref="AH194" si="416">+J194+V194</f>
        <v>913</v>
      </c>
      <c r="AI194" s="311">
        <f t="shared" ref="AI194" si="417">IF(AJ194=0,"N.A.",((B194*C194)+(N194*O194))/AJ194)</f>
        <v>9.5394764060578368</v>
      </c>
      <c r="AJ194" s="306">
        <f t="shared" ref="AJ194" si="418">+C194+O194</f>
        <v>234379.59440999999</v>
      </c>
      <c r="AK194" s="306">
        <f t="shared" ref="AK194" si="419">+D194+P194</f>
        <v>1375</v>
      </c>
      <c r="AL194" s="312">
        <f t="shared" ref="AL194" si="420">+AA194+AG194</f>
        <v>110474.76089999999</v>
      </c>
      <c r="AM194" s="312">
        <f t="shared" ref="AM194" si="421">+AB194+AH194</f>
        <v>1889</v>
      </c>
      <c r="AN194" s="313">
        <f t="shared" ref="AN194" si="422">+AD194+AJ194</f>
        <v>266277.08661</v>
      </c>
      <c r="AO194" s="312">
        <f t="shared" ref="AO194" si="423">+AE194+AK194</f>
        <v>1565</v>
      </c>
    </row>
    <row r="195" spans="1:41" x14ac:dyDescent="0.2">
      <c r="A195" s="101" t="s">
        <v>331</v>
      </c>
      <c r="B195" s="315">
        <v>8.859121021502995</v>
      </c>
      <c r="C195" s="316">
        <v>9600.2303000000011</v>
      </c>
      <c r="D195" s="316">
        <v>67</v>
      </c>
      <c r="E195" s="315">
        <v>7.1120947408423243</v>
      </c>
      <c r="F195" s="316">
        <v>326.82420000000002</v>
      </c>
      <c r="G195" s="316">
        <v>5</v>
      </c>
      <c r="H195" s="318">
        <v>10.440453153956303</v>
      </c>
      <c r="I195" s="316">
        <v>357.48909999999995</v>
      </c>
      <c r="J195" s="316">
        <v>17</v>
      </c>
      <c r="K195" s="315">
        <v>8.0333333333333332</v>
      </c>
      <c r="L195" s="316">
        <v>45</v>
      </c>
      <c r="M195" s="316">
        <v>2</v>
      </c>
      <c r="N195" s="315">
        <v>9.5395261004056753</v>
      </c>
      <c r="O195" s="316">
        <v>199751.28452000002</v>
      </c>
      <c r="P195" s="316">
        <v>1135</v>
      </c>
      <c r="Q195" s="308">
        <v>7.0940300741515889</v>
      </c>
      <c r="R195" s="316">
        <v>26170.02304</v>
      </c>
      <c r="S195" s="316">
        <v>138</v>
      </c>
      <c r="T195" s="317">
        <v>10.600814486733434</v>
      </c>
      <c r="U195" s="316">
        <v>51240.075850000001</v>
      </c>
      <c r="V195" s="316">
        <v>870</v>
      </c>
      <c r="W195" s="315">
        <v>8.6237210519163217</v>
      </c>
      <c r="X195" s="316">
        <v>61240.996370000008</v>
      </c>
      <c r="Y195" s="316">
        <v>1080</v>
      </c>
      <c r="Z195" s="309">
        <f t="shared" ref="Z195" si="424">IF(AA195=0,"N.A.",((K195*L195)+(W195*X195))/AA195)</f>
        <v>8.6232875524399351</v>
      </c>
      <c r="AA195" s="306">
        <f t="shared" ref="AA195" si="425">+L195+X195</f>
        <v>61285.996370000008</v>
      </c>
      <c r="AB195" s="306">
        <f t="shared" ref="AB195" si="426">+M195+Y195</f>
        <v>1082</v>
      </c>
      <c r="AC195" s="310">
        <f t="shared" ref="AC195" si="427">IF(AD195=0,"N.A.",((E195*F195)+(Q195*R195))/AD195)</f>
        <v>7.0942528919904815</v>
      </c>
      <c r="AD195" s="306">
        <f t="shared" ref="AD195" si="428">+F195+R195</f>
        <v>26496.847239999999</v>
      </c>
      <c r="AE195" s="306">
        <f t="shared" ref="AE195" si="429">+G195+S195</f>
        <v>143</v>
      </c>
      <c r="AF195" s="311">
        <f t="shared" ref="AF195" si="430">IF(AG195=0,"N.A.",((H195*I195)+(T195*U195))/AG195)</f>
        <v>10.599703437625113</v>
      </c>
      <c r="AG195" s="306">
        <f t="shared" ref="AG195" si="431">+I195+U195</f>
        <v>51597.56495</v>
      </c>
      <c r="AH195" s="306">
        <f t="shared" ref="AH195" si="432">+J195+V195</f>
        <v>887</v>
      </c>
      <c r="AI195" s="311">
        <f t="shared" ref="AI195" si="433">IF(AJ195=0,"N.A.",((B195*C195)+(N195*O195))/AJ195)</f>
        <v>9.5083247715766408</v>
      </c>
      <c r="AJ195" s="306">
        <f t="shared" ref="AJ195" si="434">+C195+O195</f>
        <v>209351.51482000001</v>
      </c>
      <c r="AK195" s="306">
        <f t="shared" ref="AK195" si="435">+D195+P195</f>
        <v>1202</v>
      </c>
      <c r="AL195" s="312">
        <f t="shared" ref="AL195" si="436">+AA195+AG195</f>
        <v>112883.56132000001</v>
      </c>
      <c r="AM195" s="312">
        <f t="shared" ref="AM195" si="437">+AB195+AH195</f>
        <v>1969</v>
      </c>
      <c r="AN195" s="313">
        <f t="shared" ref="AN195" si="438">+AD195+AJ195</f>
        <v>235848.36206000001</v>
      </c>
      <c r="AO195" s="312">
        <f t="shared" ref="AO195" si="439">+AE195+AK195</f>
        <v>1345</v>
      </c>
    </row>
    <row r="196" spans="1:41" x14ac:dyDescent="0.2">
      <c r="A196" s="101" t="s">
        <v>333</v>
      </c>
      <c r="B196" s="315">
        <v>8.7049120152112138</v>
      </c>
      <c r="C196" s="316">
        <v>10592.143970000001</v>
      </c>
      <c r="D196" s="316">
        <v>47</v>
      </c>
      <c r="E196" s="315">
        <v>6.3837012688635939</v>
      </c>
      <c r="F196" s="316">
        <v>531.33765000000005</v>
      </c>
      <c r="G196" s="316">
        <v>3</v>
      </c>
      <c r="H196" s="318">
        <v>10.70285649221827</v>
      </c>
      <c r="I196" s="316">
        <v>152.70704999999998</v>
      </c>
      <c r="J196" s="316">
        <v>6</v>
      </c>
      <c r="K196" s="315">
        <v>9.4681818181818169</v>
      </c>
      <c r="L196" s="316">
        <v>22</v>
      </c>
      <c r="M196" s="316">
        <v>2</v>
      </c>
      <c r="N196" s="315">
        <v>9.4899947239932878</v>
      </c>
      <c r="O196" s="316">
        <v>161485.80676000001</v>
      </c>
      <c r="P196" s="316">
        <v>928</v>
      </c>
      <c r="Q196" s="308">
        <v>7.1604723792091809</v>
      </c>
      <c r="R196" s="316">
        <v>20518.480939999998</v>
      </c>
      <c r="S196" s="316">
        <v>112</v>
      </c>
      <c r="T196" s="317">
        <v>10.647785236736992</v>
      </c>
      <c r="U196" s="316">
        <v>41942.65236</v>
      </c>
      <c r="V196" s="316">
        <v>745</v>
      </c>
      <c r="W196" s="315">
        <v>8.5889638322024826</v>
      </c>
      <c r="X196" s="316">
        <v>52776.555140000004</v>
      </c>
      <c r="Y196" s="316">
        <v>933</v>
      </c>
      <c r="Z196" s="309">
        <f t="shared" ref="Z196" si="440">IF(AA196=0,"N.A.",((K196*L196)+(W196*X196))/AA196)</f>
        <v>8.5893301830550826</v>
      </c>
      <c r="AA196" s="306">
        <f t="shared" ref="AA196" si="441">+L196+X196</f>
        <v>52798.555140000004</v>
      </c>
      <c r="AB196" s="306">
        <f t="shared" ref="AB196" si="442">+M196+Y196</f>
        <v>935</v>
      </c>
      <c r="AC196" s="310">
        <f t="shared" ref="AC196" si="443">IF(AD196=0,"N.A.",((E196*F196)+(Q196*R196))/AD196)</f>
        <v>7.1408651918790724</v>
      </c>
      <c r="AD196" s="306">
        <f t="shared" ref="AD196" si="444">+F196+R196</f>
        <v>21049.818589999999</v>
      </c>
      <c r="AE196" s="306">
        <f t="shared" ref="AE196" si="445">+G196+S196</f>
        <v>115</v>
      </c>
      <c r="AF196" s="311">
        <f t="shared" ref="AF196" si="446">IF(AG196=0,"N.A.",((H196*I196)+(T196*U196))/AG196)</f>
        <v>10.647985015740716</v>
      </c>
      <c r="AG196" s="306">
        <f t="shared" ref="AG196" si="447">+I196+U196</f>
        <v>42095.359409999997</v>
      </c>
      <c r="AH196" s="306">
        <f t="shared" ref="AH196" si="448">+J196+V196</f>
        <v>751</v>
      </c>
      <c r="AI196" s="311">
        <f t="shared" ref="AI196" si="449">IF(AJ196=0,"N.A.",((B196*C196)+(N196*O196))/AJ196)</f>
        <v>9.4416694792742533</v>
      </c>
      <c r="AJ196" s="306">
        <f t="shared" ref="AJ196" si="450">+C196+O196</f>
        <v>172077.95073000001</v>
      </c>
      <c r="AK196" s="306">
        <f t="shared" ref="AK196" si="451">+D196+P196</f>
        <v>975</v>
      </c>
      <c r="AL196" s="312">
        <f t="shared" ref="AL196" si="452">+AA196+AG196</f>
        <v>94893.914550000001</v>
      </c>
      <c r="AM196" s="312">
        <f t="shared" ref="AM196" si="453">+AB196+AH196</f>
        <v>1686</v>
      </c>
      <c r="AN196" s="313">
        <f t="shared" ref="AN196" si="454">+AD196+AJ196</f>
        <v>193127.76932000002</v>
      </c>
      <c r="AO196" s="312">
        <f t="shared" ref="AO196" si="455">+AE196+AK196</f>
        <v>1090</v>
      </c>
    </row>
    <row r="197" spans="1:41" x14ac:dyDescent="0.2">
      <c r="A197" s="101" t="s">
        <v>334</v>
      </c>
      <c r="B197" s="315">
        <v>8.9552270096023161</v>
      </c>
      <c r="C197" s="316">
        <v>12638.110550000001</v>
      </c>
      <c r="D197" s="316">
        <v>64</v>
      </c>
      <c r="E197" s="315">
        <v>7.1470548774671334</v>
      </c>
      <c r="F197" s="316">
        <v>1343.8504699999999</v>
      </c>
      <c r="G197" s="316">
        <v>10</v>
      </c>
      <c r="H197" s="318">
        <v>9.8204241223071786</v>
      </c>
      <c r="I197" s="316">
        <v>173.81023999999999</v>
      </c>
      <c r="J197" s="316">
        <v>8</v>
      </c>
      <c r="K197" s="315">
        <v>8.8411866056048449</v>
      </c>
      <c r="L197" s="316">
        <v>26.390739999999997</v>
      </c>
      <c r="M197" s="316">
        <v>2</v>
      </c>
      <c r="N197" s="315">
        <v>9.5908521223376901</v>
      </c>
      <c r="O197" s="316">
        <v>252567.83442999999</v>
      </c>
      <c r="P197" s="316">
        <v>1422</v>
      </c>
      <c r="Q197" s="308">
        <v>7.2673895497831769</v>
      </c>
      <c r="R197" s="316">
        <v>32012.236839999998</v>
      </c>
      <c r="S197" s="316">
        <v>174</v>
      </c>
      <c r="T197" s="317">
        <v>10.636367447831176</v>
      </c>
      <c r="U197" s="316">
        <v>67920.295079999996</v>
      </c>
      <c r="V197" s="316">
        <v>1162</v>
      </c>
      <c r="W197" s="315">
        <v>8.6589596861579512</v>
      </c>
      <c r="X197" s="316">
        <v>77598.445619999999</v>
      </c>
      <c r="Y197" s="316">
        <v>1355</v>
      </c>
      <c r="Z197" s="309">
        <f t="shared" ref="Z197" si="456">IF(AA197=0,"N.A.",((K197*L197)+(W197*X197))/AA197)</f>
        <v>8.6590216393095147</v>
      </c>
      <c r="AA197" s="306">
        <f t="shared" ref="AA197" si="457">+L197+X197</f>
        <v>77624.836360000001</v>
      </c>
      <c r="AB197" s="306">
        <f t="shared" ref="AB197" si="458">+M197+Y197</f>
        <v>1357</v>
      </c>
      <c r="AC197" s="310">
        <f t="shared" ref="AC197" si="459">IF(AD197=0,"N.A.",((E197*F197)+(Q197*R197))/AD197)</f>
        <v>7.2625415049736546</v>
      </c>
      <c r="AD197" s="306">
        <f t="shared" ref="AD197" si="460">+F197+R197</f>
        <v>33356.087309999995</v>
      </c>
      <c r="AE197" s="306">
        <f t="shared" ref="AE197" si="461">+G197+S197</f>
        <v>184</v>
      </c>
      <c r="AF197" s="311">
        <f t="shared" ref="AF197" si="462">IF(AG197=0,"N.A.",((H197*I197)+(T197*U197))/AG197)</f>
        <v>10.634284752059356</v>
      </c>
      <c r="AG197" s="306">
        <f t="shared" ref="AG197" si="463">+I197+U197</f>
        <v>68094.105320000002</v>
      </c>
      <c r="AH197" s="306">
        <f t="shared" ref="AH197" si="464">+J197+V197</f>
        <v>1170</v>
      </c>
      <c r="AI197" s="311">
        <f t="shared" ref="AI197" si="465">IF(AJ197=0,"N.A.",((B197*C197)+(N197*O197))/AJ197)</f>
        <v>9.5605620756959695</v>
      </c>
      <c r="AJ197" s="306">
        <f t="shared" ref="AJ197" si="466">+C197+O197</f>
        <v>265205.94497999997</v>
      </c>
      <c r="AK197" s="306">
        <f t="shared" ref="AK197" si="467">+D197+P197</f>
        <v>1486</v>
      </c>
      <c r="AL197" s="312">
        <f t="shared" ref="AL197" si="468">+AA197+AG197</f>
        <v>145718.94167999999</v>
      </c>
      <c r="AM197" s="312">
        <f t="shared" ref="AM197" si="469">+AB197+AH197</f>
        <v>2527</v>
      </c>
      <c r="AN197" s="313">
        <f t="shared" ref="AN197" si="470">+AD197+AJ197</f>
        <v>298562.03228999994</v>
      </c>
      <c r="AO197" s="312">
        <f t="shared" ref="AO197" si="471">+AE197+AK197</f>
        <v>1670</v>
      </c>
    </row>
    <row r="198" spans="1:41" x14ac:dyDescent="0.2">
      <c r="A198" s="101" t="s">
        <v>335</v>
      </c>
      <c r="B198" s="315">
        <v>8.9494774002769564</v>
      </c>
      <c r="C198" s="316">
        <v>12684.90014</v>
      </c>
      <c r="D198" s="316">
        <v>80</v>
      </c>
      <c r="E198" s="315">
        <v>6.7355360980581915</v>
      </c>
      <c r="F198" s="316">
        <v>459.18203999999997</v>
      </c>
      <c r="G198" s="316">
        <v>2</v>
      </c>
      <c r="H198" s="318">
        <v>10.227510015982514</v>
      </c>
      <c r="I198" s="316">
        <v>307.95531</v>
      </c>
      <c r="J198" s="316">
        <v>15</v>
      </c>
      <c r="K198" s="315">
        <v>9.1999999999999993</v>
      </c>
      <c r="L198" s="316">
        <v>20.660910000000001</v>
      </c>
      <c r="M198" s="316">
        <v>2</v>
      </c>
      <c r="N198" s="315">
        <v>9.4937789023321493</v>
      </c>
      <c r="O198" s="316">
        <v>205435.85702000002</v>
      </c>
      <c r="P198" s="316">
        <v>1149</v>
      </c>
      <c r="Q198" s="308">
        <v>7.4290662862318397</v>
      </c>
      <c r="R198" s="316">
        <v>23467.518469999999</v>
      </c>
      <c r="S198" s="316">
        <v>144</v>
      </c>
      <c r="T198" s="317">
        <v>10.562661094251283</v>
      </c>
      <c r="U198" s="316">
        <v>56811.349889999998</v>
      </c>
      <c r="V198" s="316">
        <v>976</v>
      </c>
      <c r="W198" s="315">
        <v>8.6377790181735872</v>
      </c>
      <c r="X198" s="316">
        <v>64214.287710000004</v>
      </c>
      <c r="Y198" s="316">
        <v>1103</v>
      </c>
      <c r="Z198" s="309">
        <f t="shared" ref="Z198" si="472">IF(AA198=0,"N.A.",((K198*L198)+(W198*X198))/AA198)</f>
        <v>8.637959854266013</v>
      </c>
      <c r="AA198" s="306">
        <f t="shared" ref="AA198" si="473">+L198+X198</f>
        <v>64234.948620000003</v>
      </c>
      <c r="AB198" s="306">
        <f t="shared" ref="AB198" si="474">+M198+Y198</f>
        <v>1105</v>
      </c>
      <c r="AC198" s="310">
        <f t="shared" ref="AC198" si="475">IF(AD198=0,"N.A.",((E198*F198)+(Q198*R198))/AD198)</f>
        <v>7.4157566112737712</v>
      </c>
      <c r="AD198" s="306">
        <f t="shared" ref="AD198" si="476">+F198+R198</f>
        <v>23926.700509999999</v>
      </c>
      <c r="AE198" s="306">
        <f t="shared" ref="AE198" si="477">+G198+S198</f>
        <v>146</v>
      </c>
      <c r="AF198" s="311">
        <f t="shared" ref="AF198" si="478">IF(AG198=0,"N.A.",((H198*I198)+(T198*U198))/AG198)</f>
        <v>10.560854147303248</v>
      </c>
      <c r="AG198" s="306">
        <f t="shared" ref="AG198" si="479">+I198+U198</f>
        <v>57119.305199999995</v>
      </c>
      <c r="AH198" s="306">
        <f t="shared" ref="AH198" si="480">+J198+V198</f>
        <v>991</v>
      </c>
      <c r="AI198" s="311">
        <f t="shared" ref="AI198" si="481">IF(AJ198=0,"N.A.",((B198*C198)+(N198*O198))/AJ198)</f>
        <v>9.4621248301130727</v>
      </c>
      <c r="AJ198" s="306">
        <f t="shared" ref="AJ198" si="482">+C198+O198</f>
        <v>218120.75716000004</v>
      </c>
      <c r="AK198" s="306">
        <f t="shared" ref="AK198" si="483">+D198+P198</f>
        <v>1229</v>
      </c>
      <c r="AL198" s="312">
        <f t="shared" ref="AL198" si="484">+AA198+AG198</f>
        <v>121354.25382</v>
      </c>
      <c r="AM198" s="312">
        <f t="shared" ref="AM198" si="485">+AB198+AH198</f>
        <v>2096</v>
      </c>
      <c r="AN198" s="313">
        <f t="shared" ref="AN198" si="486">+AD198+AJ198</f>
        <v>242047.45767000003</v>
      </c>
      <c r="AO198" s="312">
        <f t="shared" ref="AO198" si="487">+AE198+AK198</f>
        <v>1375</v>
      </c>
    </row>
    <row r="199" spans="1:41" x14ac:dyDescent="0.2">
      <c r="A199" s="101" t="s">
        <v>336</v>
      </c>
      <c r="B199" s="315">
        <v>8.8170257054886623</v>
      </c>
      <c r="C199" s="316">
        <v>16445.381590000001</v>
      </c>
      <c r="D199" s="316">
        <v>84</v>
      </c>
      <c r="E199" s="315">
        <v>7.0334987346906805</v>
      </c>
      <c r="F199" s="316">
        <v>259.83765</v>
      </c>
      <c r="G199" s="316">
        <v>2</v>
      </c>
      <c r="H199" s="318">
        <v>10.684482518615228</v>
      </c>
      <c r="I199" s="316">
        <v>347.14726999999993</v>
      </c>
      <c r="J199" s="316">
        <v>14</v>
      </c>
      <c r="K199" s="315">
        <v>9.5299999999999994</v>
      </c>
      <c r="L199" s="316">
        <v>10</v>
      </c>
      <c r="M199" s="316">
        <v>1</v>
      </c>
      <c r="N199" s="315">
        <v>9.5290549721809832</v>
      </c>
      <c r="O199" s="316">
        <v>193992.50837999998</v>
      </c>
      <c r="P199" s="316">
        <v>1156</v>
      </c>
      <c r="Q199" s="308">
        <v>7.3560921519056839</v>
      </c>
      <c r="R199" s="316">
        <v>23264.584319999998</v>
      </c>
      <c r="S199" s="316">
        <v>138</v>
      </c>
      <c r="T199" s="317">
        <v>10.560371547844664</v>
      </c>
      <c r="U199" s="316">
        <v>65162.649299999997</v>
      </c>
      <c r="V199" s="316">
        <v>1121</v>
      </c>
      <c r="W199" s="315">
        <v>8.6037904232484888</v>
      </c>
      <c r="X199" s="316">
        <v>68415.423449999987</v>
      </c>
      <c r="Y199" s="316">
        <v>1144</v>
      </c>
      <c r="Z199" s="309">
        <f t="shared" ref="Z199" si="488">IF(AA199=0,"N.A.",((K199*L199)+(W199*X199))/AA199)</f>
        <v>8.6039257836934908</v>
      </c>
      <c r="AA199" s="306">
        <f t="shared" ref="AA199" si="489">+L199+X199</f>
        <v>68425.423449999987</v>
      </c>
      <c r="AB199" s="306">
        <f t="shared" ref="AB199" si="490">+M199+Y199</f>
        <v>1145</v>
      </c>
      <c r="AC199" s="310">
        <f t="shared" ref="AC199" si="491">IF(AD199=0,"N.A.",((E199*F199)+(Q199*R199))/AD199)</f>
        <v>7.3525289648679095</v>
      </c>
      <c r="AD199" s="306">
        <f t="shared" ref="AD199" si="492">+F199+R199</f>
        <v>23524.421969999999</v>
      </c>
      <c r="AE199" s="306">
        <f t="shared" ref="AE199" si="493">+G199+S199</f>
        <v>140</v>
      </c>
      <c r="AF199" s="311">
        <f t="shared" ref="AF199" si="494">IF(AG199=0,"N.A.",((H199*I199)+(T199*U199))/AG199)</f>
        <v>10.561029232449652</v>
      </c>
      <c r="AG199" s="306">
        <f t="shared" ref="AG199" si="495">+I199+U199</f>
        <v>65509.796569999999</v>
      </c>
      <c r="AH199" s="306">
        <f t="shared" ref="AH199" si="496">+J199+V199</f>
        <v>1135</v>
      </c>
      <c r="AI199" s="311">
        <f t="shared" ref="AI199" si="497">IF(AJ199=0,"N.A.",((B199*C199)+(N199*O199))/AJ199)</f>
        <v>9.4734110337454069</v>
      </c>
      <c r="AJ199" s="306">
        <f t="shared" ref="AJ199" si="498">+C199+O199</f>
        <v>210437.88996999999</v>
      </c>
      <c r="AK199" s="306">
        <f t="shared" ref="AK199" si="499">+D199+P199</f>
        <v>1240</v>
      </c>
      <c r="AL199" s="312">
        <f t="shared" ref="AL199" si="500">+AA199+AG199</f>
        <v>133935.22001999998</v>
      </c>
      <c r="AM199" s="312">
        <f t="shared" ref="AM199" si="501">+AB199+AH199</f>
        <v>2280</v>
      </c>
      <c r="AN199" s="313">
        <f t="shared" ref="AN199" si="502">+AD199+AJ199</f>
        <v>233962.31193999999</v>
      </c>
      <c r="AO199" s="312">
        <f t="shared" ref="AO199" si="503">+AE199+AK199</f>
        <v>1380</v>
      </c>
    </row>
    <row r="200" spans="1:41" x14ac:dyDescent="0.2">
      <c r="A200" s="101" t="s">
        <v>337</v>
      </c>
      <c r="B200" s="315">
        <v>8.9554679905993346</v>
      </c>
      <c r="C200" s="316">
        <v>17095.42427</v>
      </c>
      <c r="D200" s="316">
        <v>103</v>
      </c>
      <c r="E200" s="315">
        <v>7.1307199288343091</v>
      </c>
      <c r="F200" s="316">
        <v>1063.5124799999999</v>
      </c>
      <c r="G200" s="316">
        <v>12</v>
      </c>
      <c r="H200" s="318">
        <v>9.9255688346529727</v>
      </c>
      <c r="I200" s="316">
        <v>543.16610000000003</v>
      </c>
      <c r="J200" s="316">
        <v>19</v>
      </c>
      <c r="K200" s="315">
        <v>8.8987738398544529</v>
      </c>
      <c r="L200" s="316">
        <v>55.597550000000005</v>
      </c>
      <c r="M200" s="316">
        <v>4</v>
      </c>
      <c r="N200" s="315">
        <v>9.581859980428181</v>
      </c>
      <c r="O200" s="316">
        <v>257241.58009999999</v>
      </c>
      <c r="P200" s="316">
        <v>1518</v>
      </c>
      <c r="Q200" s="308">
        <v>7.2404655929081487</v>
      </c>
      <c r="R200" s="316">
        <v>33800.951270000005</v>
      </c>
      <c r="S200" s="316">
        <v>190</v>
      </c>
      <c r="T200" s="317">
        <v>10.561077882719397</v>
      </c>
      <c r="U200" s="316">
        <v>84225.933180000007</v>
      </c>
      <c r="V200" s="316">
        <v>1371</v>
      </c>
      <c r="W200" s="315">
        <v>8.6066358978426951</v>
      </c>
      <c r="X200" s="316">
        <v>87319.550109999996</v>
      </c>
      <c r="Y200" s="316">
        <v>1478</v>
      </c>
      <c r="Z200" s="309">
        <f t="shared" ref="Z200:Z201" si="504">IF(AA200=0,"N.A.",((K200*L200)+(W200*X200))/AA200)</f>
        <v>8.606821787701227</v>
      </c>
      <c r="AA200" s="306">
        <f t="shared" ref="AA200:AA201" si="505">+L200+X200</f>
        <v>87375.147660000002</v>
      </c>
      <c r="AB200" s="306">
        <f t="shared" ref="AB200:AB201" si="506">+M200+Y200</f>
        <v>1482</v>
      </c>
      <c r="AC200" s="310">
        <f t="shared" ref="AC200:AC201" si="507">IF(AD200=0,"N.A.",((E200*F200)+(Q200*R200))/AD200)</f>
        <v>7.2371178895215333</v>
      </c>
      <c r="AD200" s="306">
        <f t="shared" ref="AD200:AD201" si="508">+F200+R200</f>
        <v>34864.463750000003</v>
      </c>
      <c r="AE200" s="306">
        <f t="shared" ref="AE200:AE201" si="509">+G200+S200</f>
        <v>202</v>
      </c>
      <c r="AF200" s="311">
        <f t="shared" ref="AF200:AF201" si="510">IF(AG200=0,"N.A.",((H200*I200)+(T200*U200))/AG200)</f>
        <v>10.557005797795942</v>
      </c>
      <c r="AG200" s="306">
        <f t="shared" ref="AG200:AG201" si="511">+I200+U200</f>
        <v>84769.099280000009</v>
      </c>
      <c r="AH200" s="306">
        <f t="shared" ref="AH200:AH201" si="512">+J200+V200</f>
        <v>1390</v>
      </c>
      <c r="AI200" s="311">
        <f t="shared" ref="AI200:AI201" si="513">IF(AJ200=0,"N.A.",((B200*C200)+(N200*O200))/AJ200)</f>
        <v>9.5428261036456998</v>
      </c>
      <c r="AJ200" s="306">
        <f t="shared" ref="AJ200:AJ201" si="514">+C200+O200</f>
        <v>274337.00436999998</v>
      </c>
      <c r="AK200" s="306">
        <f t="shared" ref="AK200:AK201" si="515">+D200+P200</f>
        <v>1621</v>
      </c>
      <c r="AL200" s="312">
        <f t="shared" ref="AL200:AL201" si="516">+AA200+AG200</f>
        <v>172144.24694000001</v>
      </c>
      <c r="AM200" s="312">
        <f t="shared" ref="AM200:AM201" si="517">+AB200+AH200</f>
        <v>2872</v>
      </c>
      <c r="AN200" s="313">
        <f t="shared" ref="AN200:AN201" si="518">+AD200+AJ200</f>
        <v>309201.46811999998</v>
      </c>
      <c r="AO200" s="312">
        <f t="shared" ref="AO200:AO201" si="519">+AE200+AK200</f>
        <v>1823</v>
      </c>
    </row>
    <row r="201" spans="1:41" x14ac:dyDescent="0.2">
      <c r="A201" s="101" t="s">
        <v>338</v>
      </c>
      <c r="B201" s="315">
        <v>8.9266953598464625</v>
      </c>
      <c r="C201" s="316">
        <v>12201.76952</v>
      </c>
      <c r="D201" s="316">
        <v>81</v>
      </c>
      <c r="E201" s="315">
        <v>6.3608972921293914</v>
      </c>
      <c r="F201" s="316">
        <v>2150.15148</v>
      </c>
      <c r="G201" s="316">
        <v>8</v>
      </c>
      <c r="H201" s="318">
        <v>10.05339008067212</v>
      </c>
      <c r="I201" s="316">
        <v>277.28290000000004</v>
      </c>
      <c r="J201" s="316">
        <v>14</v>
      </c>
      <c r="K201" s="315">
        <v>9.1999999999999993</v>
      </c>
      <c r="L201" s="316">
        <v>21.37631</v>
      </c>
      <c r="M201" s="316">
        <v>1</v>
      </c>
      <c r="N201" s="315">
        <v>9.508975184478663</v>
      </c>
      <c r="O201" s="316">
        <v>231447.23587999999</v>
      </c>
      <c r="P201" s="316">
        <v>1287</v>
      </c>
      <c r="Q201" s="308">
        <v>7.2563732223172712</v>
      </c>
      <c r="R201" s="316">
        <v>27801.116010000002</v>
      </c>
      <c r="S201" s="316">
        <v>144</v>
      </c>
      <c r="T201" s="317">
        <v>10.592912376747707</v>
      </c>
      <c r="U201" s="316">
        <v>62811.525550000006</v>
      </c>
      <c r="V201" s="316">
        <v>1071</v>
      </c>
      <c r="W201" s="315">
        <v>8.6175553887080891</v>
      </c>
      <c r="X201" s="316">
        <v>54521.760919999993</v>
      </c>
      <c r="Y201" s="316">
        <v>890</v>
      </c>
      <c r="Z201" s="309">
        <f t="shared" si="504"/>
        <v>8.6177836578763305</v>
      </c>
      <c r="AA201" s="306">
        <f t="shared" si="505"/>
        <v>54543.137229999993</v>
      </c>
      <c r="AB201" s="306">
        <f t="shared" si="506"/>
        <v>891</v>
      </c>
      <c r="AC201" s="310">
        <f t="shared" si="507"/>
        <v>7.1920885005691613</v>
      </c>
      <c r="AD201" s="306">
        <f t="shared" si="508"/>
        <v>29951.267490000002</v>
      </c>
      <c r="AE201" s="306">
        <f t="shared" si="509"/>
        <v>152</v>
      </c>
      <c r="AF201" s="311">
        <f t="shared" si="510"/>
        <v>10.590541111375195</v>
      </c>
      <c r="AG201" s="306">
        <f t="shared" si="511"/>
        <v>63088.808450000004</v>
      </c>
      <c r="AH201" s="306">
        <f t="shared" si="512"/>
        <v>1085</v>
      </c>
      <c r="AI201" s="311">
        <f t="shared" si="513"/>
        <v>9.4798150235141456</v>
      </c>
      <c r="AJ201" s="306">
        <f t="shared" si="514"/>
        <v>243649.00539999999</v>
      </c>
      <c r="AK201" s="306">
        <f t="shared" si="515"/>
        <v>1368</v>
      </c>
      <c r="AL201" s="312">
        <f t="shared" si="516"/>
        <v>117631.94568</v>
      </c>
      <c r="AM201" s="312">
        <f t="shared" si="517"/>
        <v>1976</v>
      </c>
      <c r="AN201" s="313">
        <f t="shared" si="518"/>
        <v>273600.27289000002</v>
      </c>
      <c r="AO201" s="312">
        <f t="shared" si="519"/>
        <v>1520</v>
      </c>
    </row>
    <row r="202" spans="1:41" x14ac:dyDescent="0.2">
      <c r="A202" s="101" t="s">
        <v>339</v>
      </c>
      <c r="B202" s="315">
        <v>9.0386261741105525</v>
      </c>
      <c r="C202" s="316">
        <v>12190.812190000001</v>
      </c>
      <c r="D202" s="316">
        <v>81</v>
      </c>
      <c r="E202" s="315">
        <v>6.3123515419356258</v>
      </c>
      <c r="F202" s="316">
        <v>956.92645999999991</v>
      </c>
      <c r="G202" s="316">
        <v>4</v>
      </c>
      <c r="H202" s="318">
        <v>10.502286776603997</v>
      </c>
      <c r="I202" s="316">
        <v>306.95670000000001</v>
      </c>
      <c r="J202" s="316">
        <v>14</v>
      </c>
      <c r="K202" s="315">
        <v>8.401824748463449</v>
      </c>
      <c r="L202" s="316">
        <v>62.417370000000005</v>
      </c>
      <c r="M202" s="316">
        <v>3</v>
      </c>
      <c r="N202" s="315">
        <v>9.4984012504145792</v>
      </c>
      <c r="O202" s="316">
        <v>195375.00297</v>
      </c>
      <c r="P202" s="316">
        <v>1061</v>
      </c>
      <c r="Q202" s="308">
        <v>7.169602477887917</v>
      </c>
      <c r="R202" s="316">
        <v>22816.402469999997</v>
      </c>
      <c r="S202" s="316">
        <v>134</v>
      </c>
      <c r="T202" s="317">
        <v>10.591584789916904</v>
      </c>
      <c r="U202" s="316">
        <v>50945.716930000002</v>
      </c>
      <c r="V202" s="316">
        <v>894</v>
      </c>
      <c r="W202" s="315">
        <v>8.6319793442573065</v>
      </c>
      <c r="X202" s="316">
        <v>52697.216269999997</v>
      </c>
      <c r="Y202" s="316">
        <v>864</v>
      </c>
      <c r="Z202" s="309">
        <f t="shared" ref="Z202" si="520">IF(AA202=0,"N.A.",((K202*L202)+(W202*X202))/AA202)</f>
        <v>8.6317070594901129</v>
      </c>
      <c r="AA202" s="306">
        <f t="shared" ref="AA202" si="521">+L202+X202</f>
        <v>52759.63364</v>
      </c>
      <c r="AB202" s="306">
        <f t="shared" ref="AB202" si="522">+M202+Y202</f>
        <v>867</v>
      </c>
      <c r="AC202" s="310">
        <f t="shared" ref="AC202" si="523">IF(AD202=0,"N.A.",((E202*F202)+(Q202*R202))/AD202)</f>
        <v>7.1350963258093447</v>
      </c>
      <c r="AD202" s="306">
        <f t="shared" ref="AD202" si="524">+F202+R202</f>
        <v>23773.328929999996</v>
      </c>
      <c r="AE202" s="306">
        <f t="shared" ref="AE202" si="525">+G202+S202</f>
        <v>138</v>
      </c>
      <c r="AF202" s="311">
        <f t="shared" ref="AF202" si="526">IF(AG202=0,"N.A.",((H202*I202)+(T202*U202))/AG202)</f>
        <v>10.591049976383449</v>
      </c>
      <c r="AG202" s="306">
        <f t="shared" ref="AG202" si="527">+I202+U202</f>
        <v>51252.673630000005</v>
      </c>
      <c r="AH202" s="306">
        <f t="shared" ref="AH202" si="528">+J202+V202</f>
        <v>908</v>
      </c>
      <c r="AI202" s="311">
        <f t="shared" ref="AI202" si="529">IF(AJ202=0,"N.A.",((B202*C202)+(N202*O202))/AJ202)</f>
        <v>9.4713976149626404</v>
      </c>
      <c r="AJ202" s="306">
        <f t="shared" ref="AJ202" si="530">+C202+O202</f>
        <v>207565.81516</v>
      </c>
      <c r="AK202" s="306">
        <f t="shared" ref="AK202" si="531">+D202+P202</f>
        <v>1142</v>
      </c>
      <c r="AL202" s="312">
        <f t="shared" ref="AL202" si="532">+AA202+AG202</f>
        <v>104012.30727</v>
      </c>
      <c r="AM202" s="312">
        <f t="shared" ref="AM202" si="533">+AB202+AH202</f>
        <v>1775</v>
      </c>
      <c r="AN202" s="313">
        <f t="shared" ref="AN202" si="534">+AD202+AJ202</f>
        <v>231339.14408999999</v>
      </c>
      <c r="AO202" s="312">
        <f t="shared" ref="AO202" si="535">+AE202+AK202</f>
        <v>1280</v>
      </c>
    </row>
    <row r="203" spans="1:41" x14ac:dyDescent="0.2">
      <c r="A203" s="101" t="s">
        <v>340</v>
      </c>
      <c r="B203" s="315">
        <v>8.8736253226352311</v>
      </c>
      <c r="C203" s="316">
        <v>20363.759429999998</v>
      </c>
      <c r="D203" s="316">
        <v>111</v>
      </c>
      <c r="E203" s="315">
        <v>6.7228907674665868</v>
      </c>
      <c r="F203" s="316">
        <v>1604.9541700000002</v>
      </c>
      <c r="G203" s="316">
        <v>9</v>
      </c>
      <c r="H203" s="318">
        <v>10.13842531827939</v>
      </c>
      <c r="I203" s="316">
        <v>395.44188000000003</v>
      </c>
      <c r="J203" s="316">
        <v>17</v>
      </c>
      <c r="K203" s="315">
        <v>7.6999999999999993</v>
      </c>
      <c r="L203" s="316">
        <v>29.819490000000002</v>
      </c>
      <c r="M203" s="316">
        <v>2</v>
      </c>
      <c r="N203" s="315">
        <v>9.7261481300779877</v>
      </c>
      <c r="O203" s="316">
        <v>283424.69855000003</v>
      </c>
      <c r="P203" s="316">
        <v>1614</v>
      </c>
      <c r="Q203" s="308">
        <v>7.5128672790328439</v>
      </c>
      <c r="R203" s="316">
        <v>31541.377369999998</v>
      </c>
      <c r="S203" s="316">
        <v>185</v>
      </c>
      <c r="T203" s="317">
        <v>10.761392210042615</v>
      </c>
      <c r="U203" s="316">
        <v>93811.572249999997</v>
      </c>
      <c r="V203" s="316">
        <v>1621</v>
      </c>
      <c r="W203" s="315">
        <v>8.7255539921172005</v>
      </c>
      <c r="X203" s="316">
        <v>98773.677280000004</v>
      </c>
      <c r="Y203" s="316">
        <v>1627</v>
      </c>
      <c r="Z203" s="309">
        <f t="shared" ref="Z203:Z204" si="536">IF(AA203=0,"N.A.",((K203*L203)+(W203*X203))/AA203)</f>
        <v>8.7252444737498127</v>
      </c>
      <c r="AA203" s="306">
        <f t="shared" ref="AA203:AA204" si="537">+L203+X203</f>
        <v>98803.496769999998</v>
      </c>
      <c r="AB203" s="306">
        <f t="shared" ref="AB203:AB204" si="538">+M203+Y203</f>
        <v>1629</v>
      </c>
      <c r="AC203" s="310">
        <f t="shared" ref="AC203:AC204" si="539">IF(AD203=0,"N.A.",((E203*F203)+(Q203*R203))/AD203)</f>
        <v>7.4746164066878826</v>
      </c>
      <c r="AD203" s="306">
        <f t="shared" ref="AD203:AD204" si="540">+F203+R203</f>
        <v>33146.331539999999</v>
      </c>
      <c r="AE203" s="306">
        <f t="shared" ref="AE203:AE204" si="541">+G203+S203</f>
        <v>194</v>
      </c>
      <c r="AF203" s="311">
        <f t="shared" ref="AF203:AF204" si="542">IF(AG203=0,"N.A.",((H203*I203)+(T203*U203))/AG203)</f>
        <v>10.758777254021224</v>
      </c>
      <c r="AG203" s="306">
        <f t="shared" ref="AG203:AG204" si="543">+I203+U203</f>
        <v>94207.014129999996</v>
      </c>
      <c r="AH203" s="306">
        <f t="shared" ref="AH203:AH204" si="544">+J203+V203</f>
        <v>1638</v>
      </c>
      <c r="AI203" s="311">
        <f t="shared" ref="AI203:AI204" si="545">IF(AJ203=0,"N.A.",((B203*C203)+(N203*O203))/AJ203)</f>
        <v>9.6690012276749489</v>
      </c>
      <c r="AJ203" s="306">
        <f t="shared" ref="AJ203:AJ204" si="546">+C203+O203</f>
        <v>303788.45798000001</v>
      </c>
      <c r="AK203" s="306">
        <f t="shared" ref="AK203:AK204" si="547">+D203+P203</f>
        <v>1725</v>
      </c>
      <c r="AL203" s="312">
        <f t="shared" ref="AL203:AL204" si="548">+AA203+AG203</f>
        <v>193010.51089999999</v>
      </c>
      <c r="AM203" s="312">
        <f t="shared" ref="AM203:AM204" si="549">+AB203+AH203</f>
        <v>3267</v>
      </c>
      <c r="AN203" s="313">
        <f t="shared" ref="AN203:AN204" si="550">+AD203+AJ203</f>
        <v>336934.78951999999</v>
      </c>
      <c r="AO203" s="312">
        <f t="shared" ref="AO203:AO204" si="551">+AE203+AK203</f>
        <v>1919</v>
      </c>
    </row>
    <row r="204" spans="1:41" x14ac:dyDescent="0.2">
      <c r="A204" s="101" t="s">
        <v>341</v>
      </c>
      <c r="B204" s="315">
        <v>9.1255299379263377</v>
      </c>
      <c r="C204" s="316">
        <v>10784.948040000001</v>
      </c>
      <c r="D204" s="316">
        <v>66</v>
      </c>
      <c r="E204" s="315">
        <v>7.4972386886260045</v>
      </c>
      <c r="F204" s="316">
        <v>661.72244000000001</v>
      </c>
      <c r="G204" s="316">
        <v>7</v>
      </c>
      <c r="H204" s="318">
        <v>9.8217263152745371</v>
      </c>
      <c r="I204" s="316">
        <v>275.14864</v>
      </c>
      <c r="J204" s="316">
        <v>15</v>
      </c>
      <c r="K204" s="315">
        <v>9.5299999999999994</v>
      </c>
      <c r="L204" s="316">
        <v>10</v>
      </c>
      <c r="M204" s="316">
        <v>1</v>
      </c>
      <c r="N204" s="315">
        <v>9.5780023606857387</v>
      </c>
      <c r="O204" s="316">
        <v>110460.51393</v>
      </c>
      <c r="P204" s="316">
        <v>548</v>
      </c>
      <c r="Q204" s="308">
        <v>7.3425809896726557</v>
      </c>
      <c r="R204" s="316">
        <v>12174.241390000001</v>
      </c>
      <c r="S204" s="316">
        <v>59</v>
      </c>
      <c r="T204" s="317">
        <v>10.697076846859245</v>
      </c>
      <c r="U204" s="316">
        <v>75740.394819999987</v>
      </c>
      <c r="V204" s="316">
        <v>1140</v>
      </c>
      <c r="W204" s="315">
        <v>8.7252720007360391</v>
      </c>
      <c r="X204" s="316">
        <v>55289.516009999999</v>
      </c>
      <c r="Y204" s="316">
        <v>863</v>
      </c>
      <c r="Z204" s="309">
        <f t="shared" si="536"/>
        <v>8.7254175224435198</v>
      </c>
      <c r="AA204" s="306">
        <f t="shared" si="537"/>
        <v>55299.516009999999</v>
      </c>
      <c r="AB204" s="306">
        <f t="shared" si="538"/>
        <v>864</v>
      </c>
      <c r="AC204" s="310">
        <f t="shared" si="539"/>
        <v>7.350553937498904</v>
      </c>
      <c r="AD204" s="306">
        <f t="shared" si="540"/>
        <v>12835.963830000001</v>
      </c>
      <c r="AE204" s="306">
        <f t="shared" si="541"/>
        <v>66</v>
      </c>
      <c r="AF204" s="311">
        <f t="shared" si="542"/>
        <v>10.693908396075024</v>
      </c>
      <c r="AG204" s="306">
        <f t="shared" si="543"/>
        <v>76015.543459999986</v>
      </c>
      <c r="AH204" s="306">
        <f t="shared" si="544"/>
        <v>1155</v>
      </c>
      <c r="AI204" s="311">
        <f t="shared" si="545"/>
        <v>9.537754325916401</v>
      </c>
      <c r="AJ204" s="306">
        <f t="shared" si="546"/>
        <v>121245.46197</v>
      </c>
      <c r="AK204" s="306">
        <f t="shared" si="547"/>
        <v>614</v>
      </c>
      <c r="AL204" s="312">
        <f t="shared" si="548"/>
        <v>131315.05946999998</v>
      </c>
      <c r="AM204" s="312">
        <f t="shared" si="549"/>
        <v>2019</v>
      </c>
      <c r="AN204" s="313">
        <f t="shared" si="550"/>
        <v>134081.4258</v>
      </c>
      <c r="AO204" s="312">
        <f t="shared" si="551"/>
        <v>680</v>
      </c>
    </row>
    <row r="205" spans="1:41" x14ac:dyDescent="0.2">
      <c r="A205" s="101" t="s">
        <v>342</v>
      </c>
      <c r="B205" s="315">
        <v>9.0055389216293484</v>
      </c>
      <c r="C205" s="316">
        <v>13623.622619999998</v>
      </c>
      <c r="D205" s="316">
        <v>86</v>
      </c>
      <c r="E205" s="315">
        <v>6.8964638979417625</v>
      </c>
      <c r="F205" s="316">
        <v>640.31834000000003</v>
      </c>
      <c r="G205" s="316">
        <v>5</v>
      </c>
      <c r="H205" s="318">
        <v>10.414280153772019</v>
      </c>
      <c r="I205" s="316">
        <v>210.36597</v>
      </c>
      <c r="J205" s="316">
        <v>11</v>
      </c>
      <c r="K205" s="315">
        <v>9.34</v>
      </c>
      <c r="L205" s="316">
        <v>51.68</v>
      </c>
      <c r="M205" s="316">
        <v>2</v>
      </c>
      <c r="N205" s="315">
        <v>9.7182776612816628</v>
      </c>
      <c r="O205" s="316">
        <v>218714.90542999998</v>
      </c>
      <c r="P205" s="316">
        <v>1191</v>
      </c>
      <c r="Q205" s="308">
        <v>7.7208894958963246</v>
      </c>
      <c r="R205" s="316">
        <v>26078.73965</v>
      </c>
      <c r="S205" s="316">
        <v>143</v>
      </c>
      <c r="T205" s="317">
        <v>10.700910750560809</v>
      </c>
      <c r="U205" s="316">
        <v>58077.590370000005</v>
      </c>
      <c r="V205" s="316">
        <v>923</v>
      </c>
      <c r="W205" s="315">
        <v>8.7326468898574898</v>
      </c>
      <c r="X205" s="316">
        <v>45400.856390000001</v>
      </c>
      <c r="Y205" s="316">
        <v>723</v>
      </c>
      <c r="Z205" s="309">
        <f t="shared" ref="Z205" si="552">IF(AA205=0,"N.A.",((K205*L205)+(W205*X205))/AA205)</f>
        <v>8.7333374565722455</v>
      </c>
      <c r="AA205" s="306">
        <f t="shared" ref="AA205" si="553">+L205+X205</f>
        <v>45452.536390000001</v>
      </c>
      <c r="AB205" s="306">
        <f t="shared" ref="AB205" si="554">+M205+Y205</f>
        <v>725</v>
      </c>
      <c r="AC205" s="310">
        <f t="shared" ref="AC205" si="555">IF(AD205=0,"N.A.",((E205*F205)+(Q205*R205))/AD205)</f>
        <v>7.7011322563060158</v>
      </c>
      <c r="AD205" s="306">
        <f t="shared" ref="AD205" si="556">+F205+R205</f>
        <v>26719.057990000001</v>
      </c>
      <c r="AE205" s="306">
        <f t="shared" ref="AE205" si="557">+G205+S205</f>
        <v>148</v>
      </c>
      <c r="AF205" s="311">
        <f t="shared" ref="AF205" si="558">IF(AG205=0,"N.A.",((H205*I205)+(T205*U205))/AG205)</f>
        <v>10.699876277449873</v>
      </c>
      <c r="AG205" s="306">
        <f t="shared" ref="AG205" si="559">+I205+U205</f>
        <v>58287.956340000004</v>
      </c>
      <c r="AH205" s="306">
        <f t="shared" ref="AH205" si="560">+J205+V205</f>
        <v>934</v>
      </c>
      <c r="AI205" s="311">
        <f t="shared" ref="AI205" si="561">IF(AJ205=0,"N.A.",((B205*C205)+(N205*O205))/AJ205)</f>
        <v>9.6764848355408191</v>
      </c>
      <c r="AJ205" s="306">
        <f t="shared" ref="AJ205" si="562">+C205+O205</f>
        <v>232338.52804999999</v>
      </c>
      <c r="AK205" s="306">
        <f t="shared" ref="AK205" si="563">+D205+P205</f>
        <v>1277</v>
      </c>
      <c r="AL205" s="312">
        <f t="shared" ref="AL205" si="564">+AA205+AG205</f>
        <v>103740.49273</v>
      </c>
      <c r="AM205" s="312">
        <f t="shared" ref="AM205" si="565">+AB205+AH205</f>
        <v>1659</v>
      </c>
      <c r="AN205" s="313">
        <f t="shared" ref="AN205" si="566">+AD205+AJ205</f>
        <v>259057.58603999999</v>
      </c>
      <c r="AO205" s="312">
        <f t="shared" ref="AO205" si="567">+AE205+AK205</f>
        <v>1425</v>
      </c>
    </row>
    <row r="206" spans="1:41" x14ac:dyDescent="0.2">
      <c r="A206" s="101" t="s">
        <v>343</v>
      </c>
      <c r="B206" s="315">
        <v>9.2799865058097524</v>
      </c>
      <c r="C206" s="316">
        <v>16679.815230000004</v>
      </c>
      <c r="D206" s="316">
        <v>87</v>
      </c>
      <c r="E206" s="315">
        <v>9.4837973975393197</v>
      </c>
      <c r="F206" s="316">
        <v>37.466080000000005</v>
      </c>
      <c r="G206" s="316">
        <v>2</v>
      </c>
      <c r="H206" s="318">
        <v>10.994697615065338</v>
      </c>
      <c r="I206" s="316">
        <v>434.21525000000003</v>
      </c>
      <c r="J206" s="316">
        <v>18</v>
      </c>
      <c r="K206" s="315"/>
      <c r="L206" s="316"/>
      <c r="M206" s="316"/>
      <c r="N206" s="315">
        <v>10.157280053457924</v>
      </c>
      <c r="O206" s="316">
        <v>232810.5269</v>
      </c>
      <c r="P206" s="316">
        <v>1264</v>
      </c>
      <c r="Q206" s="308">
        <v>7.4563964320104841</v>
      </c>
      <c r="R206" s="316">
        <v>28560.794690000002</v>
      </c>
      <c r="S206" s="316">
        <v>161</v>
      </c>
      <c r="T206" s="317">
        <v>11.120816235108448</v>
      </c>
      <c r="U206" s="316">
        <v>88498.278929999986</v>
      </c>
      <c r="V206" s="316">
        <v>1354</v>
      </c>
      <c r="W206" s="315">
        <v>8.7461083231259433</v>
      </c>
      <c r="X206" s="316">
        <v>71230.336760000006</v>
      </c>
      <c r="Y206" s="316">
        <v>1137</v>
      </c>
      <c r="Z206" s="309">
        <f t="shared" ref="Z206" si="568">IF(AA206=0,"N.A.",((K206*L206)+(W206*X206))/AA206)</f>
        <v>8.7461083231259433</v>
      </c>
      <c r="AA206" s="306">
        <f t="shared" ref="AA206" si="569">+L206+X206</f>
        <v>71230.336760000006</v>
      </c>
      <c r="AB206" s="306">
        <f t="shared" ref="AB206" si="570">+M206+Y206</f>
        <v>1137</v>
      </c>
      <c r="AC206" s="310">
        <f t="shared" ref="AC206" si="571">IF(AD206=0,"N.A.",((E206*F206)+(Q206*R206))/AD206)</f>
        <v>7.4590524944674801</v>
      </c>
      <c r="AD206" s="306">
        <f t="shared" ref="AD206" si="572">+F206+R206</f>
        <v>28598.260770000001</v>
      </c>
      <c r="AE206" s="306">
        <f t="shared" ref="AE206" si="573">+G206+S206</f>
        <v>163</v>
      </c>
      <c r="AF206" s="311">
        <f t="shared" ref="AF206" si="574">IF(AG206=0,"N.A.",((H206*I206)+(T206*U206))/AG206)</f>
        <v>11.12020045761748</v>
      </c>
      <c r="AG206" s="306">
        <f t="shared" ref="AG206" si="575">+I206+U206</f>
        <v>88932.49417999998</v>
      </c>
      <c r="AH206" s="306">
        <f t="shared" ref="AH206" si="576">+J206+V206</f>
        <v>1372</v>
      </c>
      <c r="AI206" s="311">
        <f t="shared" ref="AI206" si="577">IF(AJ206=0,"N.A.",((B206*C206)+(N206*O206))/AJ206)</f>
        <v>10.098628106643815</v>
      </c>
      <c r="AJ206" s="306">
        <f t="shared" ref="AJ206" si="578">+C206+O206</f>
        <v>249490.34213</v>
      </c>
      <c r="AK206" s="306">
        <f t="shared" ref="AK206" si="579">+D206+P206</f>
        <v>1351</v>
      </c>
      <c r="AL206" s="312">
        <f t="shared" ref="AL206" si="580">+AA206+AG206</f>
        <v>160162.83093999999</v>
      </c>
      <c r="AM206" s="312">
        <f t="shared" ref="AM206" si="581">+AB206+AH206</f>
        <v>2509</v>
      </c>
      <c r="AN206" s="313">
        <f t="shared" ref="AN206" si="582">+AD206+AJ206</f>
        <v>278088.6029</v>
      </c>
      <c r="AO206" s="312">
        <f t="shared" ref="AO206" si="583">+AE206+AK206</f>
        <v>1514</v>
      </c>
    </row>
    <row r="207" spans="1:41" x14ac:dyDescent="0.2">
      <c r="A207" s="101" t="s">
        <v>344</v>
      </c>
      <c r="B207" s="315">
        <v>10.01722918837379</v>
      </c>
      <c r="C207" s="316">
        <v>16034.278830000001</v>
      </c>
      <c r="D207" s="316">
        <v>83</v>
      </c>
      <c r="E207" s="315">
        <v>7.5595720350474283</v>
      </c>
      <c r="F207" s="316">
        <v>630.98951999999997</v>
      </c>
      <c r="G207" s="316">
        <v>6</v>
      </c>
      <c r="H207" s="318">
        <v>11.415070350468371</v>
      </c>
      <c r="I207" s="316">
        <v>485.75795999999997</v>
      </c>
      <c r="J207" s="316">
        <v>17</v>
      </c>
      <c r="K207" s="315"/>
      <c r="L207" s="316"/>
      <c r="M207" s="316"/>
      <c r="N207" s="315">
        <v>10.77399281991045</v>
      </c>
      <c r="O207" s="316">
        <v>172625.35678</v>
      </c>
      <c r="P207" s="316">
        <v>912</v>
      </c>
      <c r="Q207" s="308">
        <v>7.4471019326620969</v>
      </c>
      <c r="R207" s="316">
        <v>16732.61303</v>
      </c>
      <c r="S207" s="316">
        <v>91</v>
      </c>
      <c r="T207" s="317">
        <v>11.788745985826187</v>
      </c>
      <c r="U207" s="316">
        <v>53528.938350000004</v>
      </c>
      <c r="V207" s="316">
        <v>867</v>
      </c>
      <c r="W207" s="315">
        <v>8.72643938258547</v>
      </c>
      <c r="X207" s="316">
        <v>56137.183620000003</v>
      </c>
      <c r="Y207" s="316">
        <v>880</v>
      </c>
      <c r="Z207" s="309">
        <f t="shared" ref="Z207" si="584">IF(AA207=0,"N.A.",((K207*L207)+(W207*X207))/AA207)</f>
        <v>8.72643938258547</v>
      </c>
      <c r="AA207" s="306">
        <f t="shared" ref="AA207" si="585">+L207+X207</f>
        <v>56137.183620000003</v>
      </c>
      <c r="AB207" s="306">
        <f t="shared" ref="AB207" si="586">+M207+Y207</f>
        <v>880</v>
      </c>
      <c r="AC207" s="310">
        <f t="shared" ref="AC207" si="587">IF(AD207=0,"N.A.",((E207*F207)+(Q207*R207))/AD207)</f>
        <v>7.4511890715904459</v>
      </c>
      <c r="AD207" s="306">
        <f t="shared" ref="AD207" si="588">+F207+R207</f>
        <v>17363.60255</v>
      </c>
      <c r="AE207" s="306">
        <f t="shared" ref="AE207" si="589">+G207+S207</f>
        <v>97</v>
      </c>
      <c r="AF207" s="311">
        <f t="shared" ref="AF207" si="590">IF(AG207=0,"N.A.",((H207*I207)+(T207*U207))/AG207)</f>
        <v>11.785385494575964</v>
      </c>
      <c r="AG207" s="306">
        <f t="shared" ref="AG207" si="591">+I207+U207</f>
        <v>54014.696310000007</v>
      </c>
      <c r="AH207" s="306">
        <f t="shared" ref="AH207" si="592">+J207+V207</f>
        <v>884</v>
      </c>
      <c r="AI207" s="311">
        <f t="shared" ref="AI207" si="593">IF(AJ207=0,"N.A.",((B207*C207)+(N207*O207))/AJ207)</f>
        <v>10.709675092182268</v>
      </c>
      <c r="AJ207" s="306">
        <f t="shared" ref="AJ207" si="594">+C207+O207</f>
        <v>188659.63561</v>
      </c>
      <c r="AK207" s="306">
        <f t="shared" ref="AK207" si="595">+D207+P207</f>
        <v>995</v>
      </c>
      <c r="AL207" s="312">
        <f t="shared" ref="AL207" si="596">+AA207+AG207</f>
        <v>110151.87993000001</v>
      </c>
      <c r="AM207" s="312">
        <f t="shared" ref="AM207" si="597">+AB207+AH207</f>
        <v>1764</v>
      </c>
      <c r="AN207" s="313">
        <f t="shared" ref="AN207" si="598">+AD207+AJ207</f>
        <v>206023.23816000001</v>
      </c>
      <c r="AO207" s="312">
        <f t="shared" ref="AO207" si="599">+AE207+AK207</f>
        <v>1092</v>
      </c>
    </row>
    <row r="208" spans="1:41" x14ac:dyDescent="0.2">
      <c r="A208" s="101" t="s">
        <v>346</v>
      </c>
      <c r="B208" s="315">
        <v>10.800172156325697</v>
      </c>
      <c r="C208" s="316">
        <v>18825.724160000002</v>
      </c>
      <c r="D208" s="316">
        <v>83</v>
      </c>
      <c r="E208" s="315">
        <v>7.6684434663089673</v>
      </c>
      <c r="F208" s="316">
        <v>845.42481000000009</v>
      </c>
      <c r="G208" s="316">
        <v>5</v>
      </c>
      <c r="H208" s="318">
        <v>12.140992327908528</v>
      </c>
      <c r="I208" s="316">
        <v>263.85894999999999</v>
      </c>
      <c r="J208" s="316">
        <v>13</v>
      </c>
      <c r="K208" s="315">
        <v>8.6301365686961446</v>
      </c>
      <c r="L208" s="316">
        <v>52.064639999999997</v>
      </c>
      <c r="M208" s="316">
        <v>3</v>
      </c>
      <c r="N208" s="315">
        <v>11.699910750063008</v>
      </c>
      <c r="O208" s="316">
        <v>203229.81853999998</v>
      </c>
      <c r="P208" s="316">
        <v>1096</v>
      </c>
      <c r="Q208" s="308">
        <v>7.4770920616678644</v>
      </c>
      <c r="R208" s="316">
        <v>27289.536550000001</v>
      </c>
      <c r="S208" s="316">
        <v>150</v>
      </c>
      <c r="T208" s="317">
        <v>12.589432925491435</v>
      </c>
      <c r="U208" s="316">
        <v>70732.320170000006</v>
      </c>
      <c r="V208" s="316">
        <v>1107</v>
      </c>
      <c r="W208" s="315">
        <v>8.7661062617475096</v>
      </c>
      <c r="X208" s="316">
        <v>62708.316550000003</v>
      </c>
      <c r="Y208" s="316">
        <v>977</v>
      </c>
      <c r="Z208" s="309">
        <f t="shared" ref="Z208" si="600">IF(AA208=0,"N.A.",((K208*L208)+(W208*X208))/AA208)</f>
        <v>8.7659934642630866</v>
      </c>
      <c r="AA208" s="306">
        <f t="shared" ref="AA208" si="601">+L208+X208</f>
        <v>62760.38119</v>
      </c>
      <c r="AB208" s="306">
        <f t="shared" ref="AB208" si="602">+M208+Y208</f>
        <v>980</v>
      </c>
      <c r="AC208" s="310">
        <f t="shared" ref="AC208" si="603">IF(AD208=0,"N.A.",((E208*F208)+(Q208*R208))/AD208)</f>
        <v>7.4828419620441968</v>
      </c>
      <c r="AD208" s="306">
        <f t="shared" ref="AD208" si="604">+F208+R208</f>
        <v>28134.961360000001</v>
      </c>
      <c r="AE208" s="306">
        <f t="shared" ref="AE208" si="605">+G208+S208</f>
        <v>155</v>
      </c>
      <c r="AF208" s="311">
        <f t="shared" ref="AF208" si="606">IF(AG208=0,"N.A.",((H208*I208)+(T208*U208))/AG208)</f>
        <v>12.587766285586554</v>
      </c>
      <c r="AG208" s="306">
        <f t="shared" ref="AG208" si="607">+I208+U208</f>
        <v>70996.179120000001</v>
      </c>
      <c r="AH208" s="306">
        <f t="shared" ref="AH208" si="608">+J208+V208</f>
        <v>1120</v>
      </c>
      <c r="AI208" s="311">
        <f t="shared" ref="AI208" si="609">IF(AJ208=0,"N.A.",((B208*C208)+(N208*O208))/AJ208)</f>
        <v>11.623631498593529</v>
      </c>
      <c r="AJ208" s="306">
        <f t="shared" ref="AJ208" si="610">+C208+O208</f>
        <v>222055.54269999999</v>
      </c>
      <c r="AK208" s="306">
        <f t="shared" ref="AK208" si="611">+D208+P208</f>
        <v>1179</v>
      </c>
      <c r="AL208" s="312">
        <f t="shared" ref="AL208" si="612">+AA208+AG208</f>
        <v>133756.56031</v>
      </c>
      <c r="AM208" s="312">
        <f t="shared" ref="AM208" si="613">+AB208+AH208</f>
        <v>2100</v>
      </c>
      <c r="AN208" s="313">
        <f t="shared" ref="AN208" si="614">+AD208+AJ208</f>
        <v>250190.50406000001</v>
      </c>
      <c r="AO208" s="312">
        <f t="shared" ref="AO208" si="615">+AE208+AK208</f>
        <v>1334</v>
      </c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  <row r="285" spans="40:40" x14ac:dyDescent="0.2">
      <c r="AN285"/>
    </row>
    <row r="286" spans="40:40" x14ac:dyDescent="0.2">
      <c r="AN286"/>
    </row>
    <row r="287" spans="40:40" x14ac:dyDescent="0.2">
      <c r="AN287"/>
    </row>
    <row r="288" spans="40:40" x14ac:dyDescent="0.2">
      <c r="AN288"/>
    </row>
    <row r="289" spans="40:40" x14ac:dyDescent="0.2">
      <c r="AN289"/>
    </row>
    <row r="290" spans="40:40" x14ac:dyDescent="0.2">
      <c r="AN290"/>
    </row>
    <row r="291" spans="40:40" x14ac:dyDescent="0.2">
      <c r="AN291"/>
    </row>
    <row r="292" spans="40:40" x14ac:dyDescent="0.2">
      <c r="AN292"/>
    </row>
    <row r="293" spans="40:40" x14ac:dyDescent="0.2">
      <c r="AN293"/>
    </row>
    <row r="294" spans="40:40" x14ac:dyDescent="0.2">
      <c r="AN294"/>
    </row>
    <row r="295" spans="40:40" x14ac:dyDescent="0.2">
      <c r="AN295"/>
    </row>
    <row r="296" spans="40:40" x14ac:dyDescent="0.2">
      <c r="AN296"/>
    </row>
    <row r="297" spans="40:40" x14ac:dyDescent="0.2">
      <c r="AN297"/>
    </row>
    <row r="298" spans="40:40" x14ac:dyDescent="0.2">
      <c r="AN298"/>
    </row>
    <row r="299" spans="40:40" x14ac:dyDescent="0.2">
      <c r="AN299"/>
    </row>
    <row r="300" spans="40:40" x14ac:dyDescent="0.2">
      <c r="AN300"/>
    </row>
    <row r="301" spans="40:40" x14ac:dyDescent="0.2">
      <c r="AN301"/>
    </row>
    <row r="302" spans="40:40" x14ac:dyDescent="0.2">
      <c r="AN302"/>
    </row>
    <row r="303" spans="40:40" x14ac:dyDescent="0.2">
      <c r="AN303"/>
    </row>
    <row r="304" spans="40:40" x14ac:dyDescent="0.2">
      <c r="AN304"/>
    </row>
    <row r="305" spans="40:40" x14ac:dyDescent="0.2">
      <c r="AN305"/>
    </row>
    <row r="306" spans="40:40" x14ac:dyDescent="0.2">
      <c r="AN306"/>
    </row>
    <row r="307" spans="40:40" x14ac:dyDescent="0.2">
      <c r="AN307"/>
    </row>
    <row r="308" spans="40:40" x14ac:dyDescent="0.2">
      <c r="AN308"/>
    </row>
    <row r="309" spans="40:40" x14ac:dyDescent="0.2">
      <c r="AN309"/>
    </row>
    <row r="310" spans="40:40" x14ac:dyDescent="0.2">
      <c r="AN310"/>
    </row>
    <row r="311" spans="40:40" x14ac:dyDescent="0.2">
      <c r="AN311"/>
    </row>
    <row r="312" spans="40:40" x14ac:dyDescent="0.2">
      <c r="AN312"/>
    </row>
    <row r="313" spans="40:40" x14ac:dyDescent="0.2">
      <c r="AN313"/>
    </row>
    <row r="314" spans="40:40" x14ac:dyDescent="0.2">
      <c r="AN314"/>
    </row>
    <row r="315" spans="40:40" x14ac:dyDescent="0.2">
      <c r="AN315"/>
    </row>
    <row r="316" spans="40:40" x14ac:dyDescent="0.2">
      <c r="AN316"/>
    </row>
    <row r="317" spans="40:40" x14ac:dyDescent="0.2">
      <c r="AN317"/>
    </row>
    <row r="318" spans="40:40" x14ac:dyDescent="0.2">
      <c r="AN318"/>
    </row>
    <row r="319" spans="40:40" x14ac:dyDescent="0.2">
      <c r="AN319"/>
    </row>
    <row r="320" spans="40:40" x14ac:dyDescent="0.2">
      <c r="AN320"/>
    </row>
    <row r="321" spans="40:40" x14ac:dyDescent="0.2">
      <c r="AN321"/>
    </row>
    <row r="322" spans="40:40" x14ac:dyDescent="0.2">
      <c r="AN322"/>
    </row>
  </sheetData>
  <mergeCells count="18">
    <mergeCell ref="Q4:S5"/>
    <mergeCell ref="AI5:AK5"/>
    <mergeCell ref="AL5:AM5"/>
    <mergeCell ref="AN5:AO5"/>
    <mergeCell ref="AL4:AO4"/>
    <mergeCell ref="T4:V5"/>
    <mergeCell ref="W4:Y5"/>
    <mergeCell ref="Z4:AE4"/>
    <mergeCell ref="AF4:AK4"/>
    <mergeCell ref="Z5:AB5"/>
    <mergeCell ref="AC5:AE5"/>
    <mergeCell ref="AF5:AH5"/>
    <mergeCell ref="N4:P5"/>
    <mergeCell ref="A4:A6"/>
    <mergeCell ref="B4:D5"/>
    <mergeCell ref="E4:G5"/>
    <mergeCell ref="H4:J5"/>
    <mergeCell ref="K4:M5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AI7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1" sqref="E11"/>
    </sheetView>
  </sheetViews>
  <sheetFormatPr baseColWidth="10" defaultRowHeight="12.75" x14ac:dyDescent="0.2"/>
  <cols>
    <col min="1" max="1" width="24" customWidth="1"/>
    <col min="3" max="3" width="17.28515625" customWidth="1"/>
    <col min="5" max="5" width="22" customWidth="1"/>
    <col min="7" max="7" width="15.28515625" customWidth="1"/>
    <col min="9" max="9" width="15.85546875" customWidth="1"/>
    <col min="11" max="11" width="14.5703125" customWidth="1"/>
    <col min="13" max="13" width="13.7109375" customWidth="1"/>
    <col min="15" max="15" width="14.140625" customWidth="1"/>
    <col min="17" max="17" width="13.85546875" customWidth="1"/>
  </cols>
  <sheetData>
    <row r="1" spans="1:28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81"/>
      <c r="W1" s="62"/>
      <c r="X1" s="37"/>
      <c r="Y1" s="62"/>
      <c r="Z1" s="9"/>
      <c r="AA1" s="67"/>
      <c r="AB1" s="68"/>
    </row>
    <row r="2" spans="1:28" x14ac:dyDescent="0.2">
      <c r="A2" s="1" t="s">
        <v>220</v>
      </c>
      <c r="C2" s="3"/>
      <c r="D2" s="11"/>
      <c r="E2" s="2"/>
      <c r="F2" s="11"/>
      <c r="G2" s="189"/>
      <c r="H2" s="11"/>
      <c r="J2" s="7"/>
      <c r="L2" s="7"/>
      <c r="N2" s="7"/>
      <c r="P2" s="7"/>
      <c r="R2" s="7"/>
      <c r="T2" s="7"/>
      <c r="V2" s="7"/>
      <c r="X2" s="7"/>
    </row>
    <row r="3" spans="1:28" x14ac:dyDescent="0.2">
      <c r="A3" s="15"/>
      <c r="C3" s="186">
        <v>1000</v>
      </c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8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8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8" ht="13.5" thickBot="1" x14ac:dyDescent="0.25">
      <c r="A6" s="39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137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8" x14ac:dyDescent="0.2">
      <c r="A7" s="26" t="s">
        <v>20</v>
      </c>
      <c r="B7" s="16"/>
      <c r="C7" s="17"/>
      <c r="D7" s="16"/>
      <c r="E7" s="17"/>
      <c r="F7" s="16"/>
      <c r="G7" s="17"/>
      <c r="H7" s="16"/>
      <c r="I7" s="17"/>
      <c r="J7" s="16"/>
      <c r="K7" s="17"/>
      <c r="L7" s="16">
        <v>12.04</v>
      </c>
      <c r="M7" s="17">
        <v>99.945999999999998</v>
      </c>
      <c r="N7" s="16"/>
      <c r="O7" s="17"/>
      <c r="P7" s="16"/>
      <c r="Q7" s="31"/>
      <c r="R7" s="63" t="str">
        <f t="shared" ref="R7:R12" si="0">IF(S7=0,"N.A.",((H7*I7)+(P7*Q7))/S7)</f>
        <v>N.A.</v>
      </c>
      <c r="S7" s="37">
        <f t="shared" ref="S7:S12" si="1">+I7+Q7</f>
        <v>0</v>
      </c>
      <c r="T7" s="63">
        <f>IF(U7=0,"N.A.",((D7*E7)+(L7*M7))/U7)</f>
        <v>12.04</v>
      </c>
      <c r="U7" s="37">
        <f t="shared" ref="U7:U12" si="2">+E7+M7</f>
        <v>99.945999999999998</v>
      </c>
      <c r="V7" s="64" t="str">
        <f t="shared" ref="V7:V12" si="3">IF(W7=0,"N.A.",((F7*G7)+(N7*O7))/W7)</f>
        <v>N.A.</v>
      </c>
      <c r="W7" s="37">
        <f t="shared" ref="W7:W12" si="4">+G7+O7</f>
        <v>0</v>
      </c>
      <c r="X7" s="62" t="str">
        <f t="shared" ref="X7:X13" si="5">IF(Y7=0,"N.A.",((B7*C7)+(J7*K7))/Y7)</f>
        <v>N.A.</v>
      </c>
      <c r="Y7" s="9">
        <f t="shared" ref="Y7:Y13" si="6">+C7+K7</f>
        <v>0</v>
      </c>
      <c r="Z7" s="67">
        <f t="shared" ref="Z7:Z12" si="7">+S7+W7</f>
        <v>0</v>
      </c>
      <c r="AA7" s="68">
        <f t="shared" ref="AA7:AA12" si="8">+U7+Y7</f>
        <v>99.945999999999998</v>
      </c>
    </row>
    <row r="8" spans="1:28" x14ac:dyDescent="0.2">
      <c r="A8" s="102" t="s">
        <v>163</v>
      </c>
      <c r="B8" s="134">
        <v>14.88</v>
      </c>
      <c r="C8" s="57">
        <v>6.7030000000000003</v>
      </c>
      <c r="D8" s="8"/>
      <c r="E8" s="31"/>
      <c r="F8" s="8"/>
      <c r="G8" s="31"/>
      <c r="H8" s="8"/>
      <c r="I8" s="31"/>
      <c r="J8" s="8"/>
      <c r="K8" s="31"/>
      <c r="L8" s="8"/>
      <c r="M8" s="31"/>
      <c r="N8" s="8"/>
      <c r="O8" s="31"/>
      <c r="P8" s="8"/>
      <c r="Q8" s="31"/>
      <c r="R8" s="63" t="str">
        <f t="shared" si="0"/>
        <v>N.A.</v>
      </c>
      <c r="S8" s="37">
        <f t="shared" si="1"/>
        <v>0</v>
      </c>
      <c r="T8" s="63" t="str">
        <f>IF(U8=0,"N.A.",((D8*E8)+(L8*M8))/U8)</f>
        <v>N.A.</v>
      </c>
      <c r="U8" s="37">
        <f t="shared" si="2"/>
        <v>0</v>
      </c>
      <c r="V8" s="64" t="str">
        <f t="shared" si="3"/>
        <v>N.A.</v>
      </c>
      <c r="W8" s="37">
        <f t="shared" si="4"/>
        <v>0</v>
      </c>
      <c r="X8" s="62">
        <f t="shared" si="5"/>
        <v>14.88</v>
      </c>
      <c r="Y8" s="9">
        <f t="shared" si="6"/>
        <v>6.7030000000000003</v>
      </c>
      <c r="Z8" s="67">
        <f t="shared" si="7"/>
        <v>0</v>
      </c>
      <c r="AA8" s="68">
        <f t="shared" si="8"/>
        <v>6.7030000000000003</v>
      </c>
    </row>
    <row r="9" spans="1:28" x14ac:dyDescent="0.2">
      <c r="A9" s="102" t="s">
        <v>165</v>
      </c>
      <c r="B9" s="134"/>
      <c r="C9" s="57"/>
      <c r="E9" s="30"/>
      <c r="G9" s="30"/>
      <c r="I9" s="30"/>
      <c r="K9" s="30"/>
      <c r="M9" s="30"/>
      <c r="O9" s="30"/>
      <c r="Q9" s="30"/>
      <c r="R9" s="63" t="str">
        <f t="shared" si="0"/>
        <v>N.A.</v>
      </c>
      <c r="S9" s="37">
        <f t="shared" si="1"/>
        <v>0</v>
      </c>
      <c r="T9" s="63" t="str">
        <f t="shared" ref="T9:T50" si="9">IF(U9=0,"N.A.",((D9*E9)+(L9*M9))/U9)</f>
        <v>N.A.</v>
      </c>
      <c r="U9" s="37">
        <f t="shared" si="2"/>
        <v>0</v>
      </c>
      <c r="V9" s="64" t="str">
        <f t="shared" si="3"/>
        <v>N.A.</v>
      </c>
      <c r="W9" s="37">
        <f t="shared" si="4"/>
        <v>0</v>
      </c>
      <c r="X9" s="62" t="str">
        <f t="shared" si="5"/>
        <v>N.A.</v>
      </c>
      <c r="Y9" s="9">
        <f t="shared" si="6"/>
        <v>0</v>
      </c>
      <c r="Z9" s="67">
        <f t="shared" si="7"/>
        <v>0</v>
      </c>
      <c r="AA9" s="68">
        <f t="shared" si="8"/>
        <v>0</v>
      </c>
    </row>
    <row r="10" spans="1:28" x14ac:dyDescent="0.2">
      <c r="A10" s="102" t="s">
        <v>167</v>
      </c>
      <c r="B10" s="134">
        <v>8.42</v>
      </c>
      <c r="C10" s="57">
        <v>38.207000000000001</v>
      </c>
      <c r="E10" s="30"/>
      <c r="G10" s="30"/>
      <c r="I10" s="30"/>
      <c r="K10" s="30"/>
      <c r="M10" s="30"/>
      <c r="O10" s="30"/>
      <c r="Q10" s="30"/>
      <c r="R10" s="63" t="str">
        <f t="shared" si="0"/>
        <v>N.A.</v>
      </c>
      <c r="S10" s="37">
        <f t="shared" si="1"/>
        <v>0</v>
      </c>
      <c r="T10" s="63" t="str">
        <f t="shared" si="9"/>
        <v>N.A.</v>
      </c>
      <c r="U10" s="37">
        <f t="shared" si="2"/>
        <v>0</v>
      </c>
      <c r="V10" s="64" t="str">
        <f t="shared" si="3"/>
        <v>N.A.</v>
      </c>
      <c r="W10" s="37">
        <f t="shared" si="4"/>
        <v>0</v>
      </c>
      <c r="X10" s="62">
        <f t="shared" si="5"/>
        <v>8.42</v>
      </c>
      <c r="Y10" s="9">
        <f t="shared" si="6"/>
        <v>38.207000000000001</v>
      </c>
      <c r="Z10" s="67">
        <f t="shared" si="7"/>
        <v>0</v>
      </c>
      <c r="AA10" s="68">
        <f t="shared" si="8"/>
        <v>38.207000000000001</v>
      </c>
    </row>
    <row r="11" spans="1:28" x14ac:dyDescent="0.2">
      <c r="A11" s="102" t="s">
        <v>168</v>
      </c>
      <c r="B11" s="134">
        <v>8.42</v>
      </c>
      <c r="C11" s="57">
        <v>7.6520000000000001</v>
      </c>
      <c r="E11" s="30"/>
      <c r="G11" s="30"/>
      <c r="I11" s="30"/>
      <c r="K11" s="30"/>
      <c r="M11" s="30"/>
      <c r="O11" s="30"/>
      <c r="Q11" s="30"/>
      <c r="R11" s="63" t="str">
        <f t="shared" si="0"/>
        <v>N.A.</v>
      </c>
      <c r="S11" s="37">
        <f t="shared" si="1"/>
        <v>0</v>
      </c>
      <c r="T11" s="63" t="str">
        <f t="shared" si="9"/>
        <v>N.A.</v>
      </c>
      <c r="U11" s="37">
        <f t="shared" si="2"/>
        <v>0</v>
      </c>
      <c r="V11" s="64" t="str">
        <f t="shared" si="3"/>
        <v>N.A.</v>
      </c>
      <c r="W11" s="37">
        <f t="shared" si="4"/>
        <v>0</v>
      </c>
      <c r="X11" s="62">
        <f t="shared" si="5"/>
        <v>8.42</v>
      </c>
      <c r="Y11" s="9">
        <f t="shared" si="6"/>
        <v>7.6520000000000001</v>
      </c>
      <c r="Z11" s="67">
        <f t="shared" si="7"/>
        <v>0</v>
      </c>
      <c r="AA11" s="68">
        <f t="shared" si="8"/>
        <v>7.6520000000000001</v>
      </c>
    </row>
    <row r="12" spans="1:28" x14ac:dyDescent="0.2">
      <c r="A12" s="102" t="s">
        <v>169</v>
      </c>
      <c r="B12" s="134">
        <v>8.8000000000000007</v>
      </c>
      <c r="C12" s="57">
        <v>196.56899999999999</v>
      </c>
      <c r="E12" s="30"/>
      <c r="G12" s="30"/>
      <c r="I12" s="30"/>
      <c r="K12" s="30"/>
      <c r="M12" s="30"/>
      <c r="O12" s="30"/>
      <c r="Q12" s="30"/>
      <c r="R12" s="63" t="str">
        <f t="shared" si="0"/>
        <v>N.A.</v>
      </c>
      <c r="S12" s="37">
        <f t="shared" si="1"/>
        <v>0</v>
      </c>
      <c r="T12" s="63" t="str">
        <f t="shared" si="9"/>
        <v>N.A.</v>
      </c>
      <c r="U12" s="37">
        <f t="shared" si="2"/>
        <v>0</v>
      </c>
      <c r="V12" s="64" t="str">
        <f t="shared" si="3"/>
        <v>N.A.</v>
      </c>
      <c r="W12" s="37">
        <f t="shared" si="4"/>
        <v>0</v>
      </c>
      <c r="X12" s="62">
        <f t="shared" si="5"/>
        <v>8.8000000000000007</v>
      </c>
      <c r="Y12" s="9">
        <f t="shared" si="6"/>
        <v>196.56899999999999</v>
      </c>
      <c r="Z12" s="67">
        <f t="shared" si="7"/>
        <v>0</v>
      </c>
      <c r="AA12" s="68">
        <f t="shared" si="8"/>
        <v>196.56899999999999</v>
      </c>
    </row>
    <row r="13" spans="1:28" x14ac:dyDescent="0.2">
      <c r="A13" s="102" t="s">
        <v>170</v>
      </c>
      <c r="B13" s="134"/>
      <c r="C13" s="57"/>
      <c r="E13" s="30"/>
      <c r="G13" s="30"/>
      <c r="I13" s="30"/>
      <c r="K13" s="30"/>
      <c r="M13" s="30"/>
      <c r="O13" s="30"/>
      <c r="Q13" s="30"/>
      <c r="R13" s="63" t="str">
        <f t="shared" ref="R13:R18" si="10">IF(S13=0,"N.A.",((H13*I13)+(P13*Q13))/S13)</f>
        <v>N.A.</v>
      </c>
      <c r="S13" s="37">
        <f t="shared" ref="S13:S18" si="11">+I13+Q13</f>
        <v>0</v>
      </c>
      <c r="T13" s="63" t="str">
        <f t="shared" si="9"/>
        <v>N.A.</v>
      </c>
      <c r="U13" s="37">
        <f t="shared" ref="U13:U18" si="12">+E13+M13</f>
        <v>0</v>
      </c>
      <c r="V13" s="64" t="str">
        <f t="shared" ref="V13:V18" si="13">IF(W13=0,"N.A.",((F13*G13)+(N13*O13))/W13)</f>
        <v>N.A.</v>
      </c>
      <c r="W13" s="37">
        <f t="shared" ref="W13:W18" si="14">+G13+O13</f>
        <v>0</v>
      </c>
      <c r="X13" s="62" t="str">
        <f t="shared" si="5"/>
        <v>N.A.</v>
      </c>
      <c r="Y13" s="9">
        <f t="shared" si="6"/>
        <v>0</v>
      </c>
      <c r="Z13" s="67">
        <f t="shared" ref="Z13:Z18" si="15">+S13+W13</f>
        <v>0</v>
      </c>
      <c r="AA13" s="68">
        <f t="shared" ref="AA13:AA18" si="16">+U13+Y13</f>
        <v>0</v>
      </c>
    </row>
    <row r="14" spans="1:28" x14ac:dyDescent="0.2">
      <c r="A14" s="102" t="s">
        <v>173</v>
      </c>
      <c r="B14" s="134"/>
      <c r="C14" s="57"/>
      <c r="E14" s="30"/>
      <c r="G14" s="30"/>
      <c r="I14" s="30"/>
      <c r="J14">
        <v>10.16</v>
      </c>
      <c r="K14" s="57">
        <v>26.143999999999998</v>
      </c>
      <c r="M14" s="30"/>
      <c r="O14" s="30"/>
      <c r="Q14" s="30"/>
      <c r="R14" s="63" t="str">
        <f t="shared" si="10"/>
        <v>N.A.</v>
      </c>
      <c r="S14" s="37">
        <f t="shared" si="11"/>
        <v>0</v>
      </c>
      <c r="T14" s="63" t="str">
        <f t="shared" si="9"/>
        <v>N.A.</v>
      </c>
      <c r="U14" s="37">
        <f t="shared" si="12"/>
        <v>0</v>
      </c>
      <c r="V14" s="64" t="str">
        <f t="shared" si="13"/>
        <v>N.A.</v>
      </c>
      <c r="W14" s="37">
        <f t="shared" si="14"/>
        <v>0</v>
      </c>
      <c r="X14" s="62">
        <f t="shared" ref="X14:X21" si="17">IF(Y14=0,"N.A.",((B14*C14)+(J14*K14))/Y14)</f>
        <v>10.16</v>
      </c>
      <c r="Y14" s="9">
        <f t="shared" ref="Y14:Y21" si="18">+C14+K14</f>
        <v>26.143999999999998</v>
      </c>
      <c r="Z14" s="67">
        <f t="shared" si="15"/>
        <v>0</v>
      </c>
      <c r="AA14" s="68">
        <f t="shared" si="16"/>
        <v>26.143999999999998</v>
      </c>
    </row>
    <row r="15" spans="1:28" x14ac:dyDescent="0.2">
      <c r="A15" s="102" t="s">
        <v>174</v>
      </c>
      <c r="B15" s="134"/>
      <c r="C15" s="57"/>
      <c r="E15" s="30"/>
      <c r="G15" s="30"/>
      <c r="I15" s="30"/>
      <c r="J15">
        <v>7.75</v>
      </c>
      <c r="K15" s="57">
        <v>440.541</v>
      </c>
      <c r="M15" s="30"/>
      <c r="O15" s="30"/>
      <c r="Q15" s="30"/>
      <c r="R15" s="63" t="str">
        <f t="shared" si="10"/>
        <v>N.A.</v>
      </c>
      <c r="S15" s="37">
        <f t="shared" si="11"/>
        <v>0</v>
      </c>
      <c r="T15" s="63" t="str">
        <f t="shared" si="9"/>
        <v>N.A.</v>
      </c>
      <c r="U15" s="37">
        <f t="shared" si="12"/>
        <v>0</v>
      </c>
      <c r="V15" s="64" t="str">
        <f t="shared" si="13"/>
        <v>N.A.</v>
      </c>
      <c r="W15" s="37">
        <f t="shared" si="14"/>
        <v>0</v>
      </c>
      <c r="X15" s="62">
        <f t="shared" si="17"/>
        <v>7.75</v>
      </c>
      <c r="Y15" s="9">
        <f t="shared" si="18"/>
        <v>440.541</v>
      </c>
      <c r="Z15" s="67">
        <f t="shared" si="15"/>
        <v>0</v>
      </c>
      <c r="AA15" s="68">
        <f t="shared" si="16"/>
        <v>440.541</v>
      </c>
    </row>
    <row r="16" spans="1:28" x14ac:dyDescent="0.2">
      <c r="A16" s="102" t="s">
        <v>177</v>
      </c>
      <c r="B16" s="134"/>
      <c r="C16" s="57"/>
      <c r="E16" s="30"/>
      <c r="G16" s="30"/>
      <c r="I16" s="30"/>
      <c r="J16">
        <v>15.88</v>
      </c>
      <c r="K16" s="57">
        <v>5.5810000000000004</v>
      </c>
      <c r="M16" s="30"/>
      <c r="O16" s="30"/>
      <c r="Q16" s="30"/>
      <c r="R16" s="63" t="str">
        <f t="shared" si="10"/>
        <v>N.A.</v>
      </c>
      <c r="S16" s="37">
        <f t="shared" si="11"/>
        <v>0</v>
      </c>
      <c r="T16" s="63" t="str">
        <f t="shared" si="9"/>
        <v>N.A.</v>
      </c>
      <c r="U16" s="37">
        <f t="shared" si="12"/>
        <v>0</v>
      </c>
      <c r="V16" s="64" t="str">
        <f t="shared" si="13"/>
        <v>N.A.</v>
      </c>
      <c r="W16" s="37">
        <f t="shared" si="14"/>
        <v>0</v>
      </c>
      <c r="X16" s="62">
        <f t="shared" si="17"/>
        <v>15.88</v>
      </c>
      <c r="Y16" s="9">
        <f t="shared" si="18"/>
        <v>5.5810000000000004</v>
      </c>
      <c r="Z16" s="67">
        <f t="shared" si="15"/>
        <v>0</v>
      </c>
      <c r="AA16" s="68">
        <f t="shared" si="16"/>
        <v>5.5810000000000004</v>
      </c>
    </row>
    <row r="17" spans="1:27" x14ac:dyDescent="0.2">
      <c r="A17" s="102" t="s">
        <v>178</v>
      </c>
      <c r="B17" s="134"/>
      <c r="C17" s="57"/>
      <c r="E17" s="30"/>
      <c r="G17" s="30"/>
      <c r="I17" s="30"/>
      <c r="J17">
        <v>15.78</v>
      </c>
      <c r="K17" s="57">
        <v>9.6210000000000004</v>
      </c>
      <c r="M17" s="30"/>
      <c r="O17" s="30"/>
      <c r="Q17" s="30"/>
      <c r="R17" s="63" t="str">
        <f t="shared" si="10"/>
        <v>N.A.</v>
      </c>
      <c r="S17" s="37">
        <f t="shared" si="11"/>
        <v>0</v>
      </c>
      <c r="T17" s="63" t="str">
        <f t="shared" si="9"/>
        <v>N.A.</v>
      </c>
      <c r="U17" s="37">
        <f t="shared" si="12"/>
        <v>0</v>
      </c>
      <c r="V17" s="64" t="str">
        <f t="shared" si="13"/>
        <v>N.A.</v>
      </c>
      <c r="W17" s="37">
        <f t="shared" si="14"/>
        <v>0</v>
      </c>
      <c r="X17" s="62">
        <f t="shared" si="17"/>
        <v>15.78</v>
      </c>
      <c r="Y17" s="9">
        <f t="shared" si="18"/>
        <v>9.6210000000000004</v>
      </c>
      <c r="Z17" s="67">
        <f t="shared" si="15"/>
        <v>0</v>
      </c>
      <c r="AA17" s="68">
        <f t="shared" si="16"/>
        <v>9.6210000000000004</v>
      </c>
    </row>
    <row r="18" spans="1:27" x14ac:dyDescent="0.2">
      <c r="A18" s="102" t="s">
        <v>179</v>
      </c>
      <c r="B18" s="134"/>
      <c r="C18" s="57"/>
      <c r="E18" s="30"/>
      <c r="G18" s="30"/>
      <c r="I18" s="30"/>
      <c r="J18" s="58">
        <v>8.6999999999999993</v>
      </c>
      <c r="K18" s="57">
        <v>411.91300000000001</v>
      </c>
      <c r="M18" s="30"/>
      <c r="O18" s="30"/>
      <c r="Q18" s="30"/>
      <c r="R18" s="63" t="str">
        <f t="shared" si="10"/>
        <v>N.A.</v>
      </c>
      <c r="S18" s="37">
        <f t="shared" si="11"/>
        <v>0</v>
      </c>
      <c r="T18" s="63" t="str">
        <f t="shared" si="9"/>
        <v>N.A.</v>
      </c>
      <c r="U18" s="37">
        <f t="shared" si="12"/>
        <v>0</v>
      </c>
      <c r="V18" s="64" t="str">
        <f t="shared" si="13"/>
        <v>N.A.</v>
      </c>
      <c r="W18" s="37">
        <f t="shared" si="14"/>
        <v>0</v>
      </c>
      <c r="X18" s="62">
        <f t="shared" si="17"/>
        <v>8.6999999999999993</v>
      </c>
      <c r="Y18" s="9">
        <f t="shared" si="18"/>
        <v>411.91300000000001</v>
      </c>
      <c r="Z18" s="67">
        <f t="shared" si="15"/>
        <v>0</v>
      </c>
      <c r="AA18" s="68">
        <f t="shared" si="16"/>
        <v>411.91300000000001</v>
      </c>
    </row>
    <row r="19" spans="1:27" x14ac:dyDescent="0.2">
      <c r="A19" s="102" t="s">
        <v>180</v>
      </c>
      <c r="B19" s="135"/>
      <c r="C19" s="57"/>
      <c r="E19" s="30"/>
      <c r="G19" s="30"/>
      <c r="I19" s="30"/>
      <c r="J19" s="58">
        <v>9.27</v>
      </c>
      <c r="K19" s="57">
        <v>106.80800000000001</v>
      </c>
      <c r="M19" s="30"/>
      <c r="O19" s="30"/>
      <c r="Q19" s="30"/>
      <c r="R19" s="63" t="str">
        <f t="shared" ref="R19:R24" si="19">IF(S19=0,"N.A.",((H19*I19)+(P19*Q19))/S19)</f>
        <v>N.A.</v>
      </c>
      <c r="S19" s="37">
        <f t="shared" ref="S19:S24" si="20">+I19+Q19</f>
        <v>0</v>
      </c>
      <c r="T19" s="63" t="str">
        <f t="shared" si="9"/>
        <v>N.A.</v>
      </c>
      <c r="U19" s="37">
        <f t="shared" ref="U19:U24" si="21">+E19+M19</f>
        <v>0</v>
      </c>
      <c r="V19" s="64" t="str">
        <f t="shared" ref="V19:V24" si="22">IF(W19=0,"N.A.",((F19*G19)+(N19*O19))/W19)</f>
        <v>N.A.</v>
      </c>
      <c r="W19" s="37">
        <f t="shared" ref="W19:W24" si="23">+G19+O19</f>
        <v>0</v>
      </c>
      <c r="X19" s="62">
        <f t="shared" si="17"/>
        <v>9.27</v>
      </c>
      <c r="Y19" s="9">
        <f t="shared" si="18"/>
        <v>106.80800000000001</v>
      </c>
      <c r="Z19" s="67">
        <f t="shared" ref="Z19:Z24" si="24">+S19+W19</f>
        <v>0</v>
      </c>
      <c r="AA19" s="68">
        <f t="shared" ref="AA19:AA24" si="25">+U19+Y19</f>
        <v>106.80800000000001</v>
      </c>
    </row>
    <row r="20" spans="1:27" x14ac:dyDescent="0.2">
      <c r="A20" s="102" t="s">
        <v>181</v>
      </c>
      <c r="B20" s="135"/>
      <c r="C20" s="57"/>
      <c r="E20" s="30"/>
      <c r="G20" s="30"/>
      <c r="I20" s="30"/>
      <c r="J20" s="58"/>
      <c r="K20" s="57"/>
      <c r="M20" s="30"/>
      <c r="O20" s="30"/>
      <c r="Q20" s="30"/>
      <c r="R20" s="63" t="str">
        <f t="shared" si="19"/>
        <v>N.A.</v>
      </c>
      <c r="S20" s="37">
        <f t="shared" si="20"/>
        <v>0</v>
      </c>
      <c r="T20" s="63" t="str">
        <f t="shared" si="9"/>
        <v>N.A.</v>
      </c>
      <c r="U20" s="37">
        <f t="shared" si="21"/>
        <v>0</v>
      </c>
      <c r="V20" s="64" t="str">
        <f t="shared" si="22"/>
        <v>N.A.</v>
      </c>
      <c r="W20" s="37">
        <f t="shared" si="23"/>
        <v>0</v>
      </c>
      <c r="X20" s="62" t="str">
        <f t="shared" si="17"/>
        <v>N.A.</v>
      </c>
      <c r="Y20" s="9">
        <f t="shared" si="18"/>
        <v>0</v>
      </c>
      <c r="Z20" s="67">
        <f t="shared" si="24"/>
        <v>0</v>
      </c>
      <c r="AA20" s="68">
        <f t="shared" si="25"/>
        <v>0</v>
      </c>
    </row>
    <row r="21" spans="1:27" x14ac:dyDescent="0.2">
      <c r="A21" s="102" t="s">
        <v>184</v>
      </c>
      <c r="B21" s="135"/>
      <c r="C21" s="57"/>
      <c r="E21" s="30"/>
      <c r="G21" s="30"/>
      <c r="I21" s="30"/>
      <c r="J21" s="58">
        <v>9.15</v>
      </c>
      <c r="K21" s="57">
        <v>270.09899999999999</v>
      </c>
      <c r="M21" s="30"/>
      <c r="O21" s="30"/>
      <c r="Q21" s="30"/>
      <c r="R21" s="63" t="str">
        <f t="shared" si="19"/>
        <v>N.A.</v>
      </c>
      <c r="S21" s="37">
        <f t="shared" si="20"/>
        <v>0</v>
      </c>
      <c r="T21" s="63" t="str">
        <f t="shared" si="9"/>
        <v>N.A.</v>
      </c>
      <c r="U21" s="37">
        <f t="shared" si="21"/>
        <v>0</v>
      </c>
      <c r="V21" s="64" t="str">
        <f t="shared" si="22"/>
        <v>N.A.</v>
      </c>
      <c r="W21" s="37">
        <f t="shared" si="23"/>
        <v>0</v>
      </c>
      <c r="X21" s="62">
        <f t="shared" si="17"/>
        <v>9.15</v>
      </c>
      <c r="Y21" s="9">
        <f t="shared" si="18"/>
        <v>270.09899999999999</v>
      </c>
      <c r="Z21" s="67">
        <f t="shared" si="24"/>
        <v>0</v>
      </c>
      <c r="AA21" s="68">
        <f t="shared" si="25"/>
        <v>270.09899999999999</v>
      </c>
    </row>
    <row r="22" spans="1:27" x14ac:dyDescent="0.2">
      <c r="A22" s="102" t="s">
        <v>185</v>
      </c>
      <c r="B22" s="135"/>
      <c r="C22" s="57"/>
      <c r="E22" s="30"/>
      <c r="G22" s="30"/>
      <c r="I22" s="30"/>
      <c r="J22" s="58"/>
      <c r="K22" s="57"/>
      <c r="M22" s="30"/>
      <c r="O22" s="30"/>
      <c r="Q22" s="30"/>
      <c r="R22" s="63" t="str">
        <f t="shared" si="19"/>
        <v>N.A.</v>
      </c>
      <c r="S22" s="37">
        <f t="shared" si="20"/>
        <v>0</v>
      </c>
      <c r="T22" s="63" t="str">
        <f t="shared" si="9"/>
        <v>N.A.</v>
      </c>
      <c r="U22" s="37">
        <f t="shared" si="21"/>
        <v>0</v>
      </c>
      <c r="V22" s="64" t="str">
        <f t="shared" si="22"/>
        <v>N.A.</v>
      </c>
      <c r="W22" s="37">
        <f t="shared" si="23"/>
        <v>0</v>
      </c>
      <c r="X22" s="62" t="str">
        <f t="shared" ref="X22:X27" si="26">IF(Y22=0,"N.A.",((B22*C22)+(J22*K22))/Y22)</f>
        <v>N.A.</v>
      </c>
      <c r="Y22" s="9">
        <f t="shared" ref="Y22:Y27" si="27">+C22+K22</f>
        <v>0</v>
      </c>
      <c r="Z22" s="67">
        <f t="shared" si="24"/>
        <v>0</v>
      </c>
      <c r="AA22" s="68">
        <f t="shared" si="25"/>
        <v>0</v>
      </c>
    </row>
    <row r="23" spans="1:27" x14ac:dyDescent="0.2">
      <c r="A23" s="102" t="s">
        <v>186</v>
      </c>
      <c r="B23" s="135"/>
      <c r="C23" s="57"/>
      <c r="E23" s="30"/>
      <c r="G23" s="30"/>
      <c r="I23" s="30"/>
      <c r="J23" s="58">
        <v>11.29</v>
      </c>
      <c r="K23" s="57">
        <v>463.09100000000001</v>
      </c>
      <c r="M23" s="30"/>
      <c r="O23" s="30"/>
      <c r="Q23" s="30"/>
      <c r="R23" s="63" t="str">
        <f t="shared" si="19"/>
        <v>N.A.</v>
      </c>
      <c r="S23" s="37">
        <f t="shared" si="20"/>
        <v>0</v>
      </c>
      <c r="T23" s="63" t="str">
        <f t="shared" si="9"/>
        <v>N.A.</v>
      </c>
      <c r="U23" s="37">
        <f t="shared" si="21"/>
        <v>0</v>
      </c>
      <c r="V23" s="64" t="str">
        <f t="shared" si="22"/>
        <v>N.A.</v>
      </c>
      <c r="W23" s="37">
        <f t="shared" si="23"/>
        <v>0</v>
      </c>
      <c r="X23" s="62">
        <f t="shared" si="26"/>
        <v>11.29</v>
      </c>
      <c r="Y23" s="9">
        <f t="shared" si="27"/>
        <v>463.09100000000001</v>
      </c>
      <c r="Z23" s="67">
        <f t="shared" si="24"/>
        <v>0</v>
      </c>
      <c r="AA23" s="68">
        <f t="shared" si="25"/>
        <v>463.09100000000001</v>
      </c>
    </row>
    <row r="24" spans="1:27" x14ac:dyDescent="0.2">
      <c r="A24" s="102" t="s">
        <v>187</v>
      </c>
      <c r="B24" s="135"/>
      <c r="C24" s="57"/>
      <c r="E24" s="30"/>
      <c r="G24" s="30"/>
      <c r="I24" s="30"/>
      <c r="J24" s="58">
        <v>11.46</v>
      </c>
      <c r="K24" s="57">
        <v>351.3</v>
      </c>
      <c r="M24" s="30"/>
      <c r="O24" s="30"/>
      <c r="Q24" s="30"/>
      <c r="R24" s="63" t="str">
        <f t="shared" si="19"/>
        <v>N.A.</v>
      </c>
      <c r="S24" s="37">
        <f t="shared" si="20"/>
        <v>0</v>
      </c>
      <c r="T24" s="63" t="str">
        <f t="shared" si="9"/>
        <v>N.A.</v>
      </c>
      <c r="U24" s="37">
        <f t="shared" si="21"/>
        <v>0</v>
      </c>
      <c r="V24" s="64" t="str">
        <f t="shared" si="22"/>
        <v>N.A.</v>
      </c>
      <c r="W24" s="37">
        <f t="shared" si="23"/>
        <v>0</v>
      </c>
      <c r="X24" s="62">
        <f t="shared" si="26"/>
        <v>11.46</v>
      </c>
      <c r="Y24" s="9">
        <f t="shared" si="27"/>
        <v>351.3</v>
      </c>
      <c r="Z24" s="67">
        <f t="shared" si="24"/>
        <v>0</v>
      </c>
      <c r="AA24" s="68">
        <f t="shared" si="25"/>
        <v>351.3</v>
      </c>
    </row>
    <row r="25" spans="1:27" x14ac:dyDescent="0.2">
      <c r="A25" s="102" t="s">
        <v>190</v>
      </c>
      <c r="B25" s="135"/>
      <c r="C25" s="57"/>
      <c r="E25" s="30"/>
      <c r="G25" s="30"/>
      <c r="I25" s="30"/>
      <c r="J25" s="58">
        <v>8.57</v>
      </c>
      <c r="K25" s="57">
        <v>582.70299999999997</v>
      </c>
      <c r="M25" s="30"/>
      <c r="O25" s="30"/>
      <c r="Q25" s="30"/>
      <c r="R25" s="63" t="str">
        <f t="shared" ref="R25:R30" si="28">IF(S25=0,"N.A.",((H25*I25)+(P25*Q25))/S25)</f>
        <v>N.A.</v>
      </c>
      <c r="S25" s="37">
        <f t="shared" ref="S25:S30" si="29">+I25+Q25</f>
        <v>0</v>
      </c>
      <c r="T25" s="63" t="str">
        <f t="shared" si="9"/>
        <v>N.A.</v>
      </c>
      <c r="U25" s="37">
        <f t="shared" ref="U25:U30" si="30">+E25+M25</f>
        <v>0</v>
      </c>
      <c r="V25" s="64" t="str">
        <f t="shared" ref="V25:V30" si="31">IF(W25=0,"N.A.",((F25*G25)+(N25*O25))/W25)</f>
        <v>N.A.</v>
      </c>
      <c r="W25" s="37">
        <f t="shared" ref="W25:W30" si="32">+G25+O25</f>
        <v>0</v>
      </c>
      <c r="X25" s="62">
        <f t="shared" si="26"/>
        <v>8.57</v>
      </c>
      <c r="Y25" s="9">
        <f t="shared" si="27"/>
        <v>582.70299999999997</v>
      </c>
      <c r="Z25" s="67">
        <f t="shared" ref="Z25:Z30" si="33">+S25+W25</f>
        <v>0</v>
      </c>
      <c r="AA25" s="68">
        <f t="shared" ref="AA25:AA30" si="34">+U25+Y25</f>
        <v>582.70299999999997</v>
      </c>
    </row>
    <row r="26" spans="1:27" x14ac:dyDescent="0.2">
      <c r="A26" s="102" t="s">
        <v>191</v>
      </c>
      <c r="B26" s="135"/>
      <c r="C26" s="57"/>
      <c r="E26" s="30"/>
      <c r="G26" s="30"/>
      <c r="I26" s="30"/>
      <c r="J26" s="58">
        <v>11.5</v>
      </c>
      <c r="K26" s="57">
        <v>2645.181</v>
      </c>
      <c r="M26" s="30"/>
      <c r="O26" s="30"/>
      <c r="Q26" s="30"/>
      <c r="R26" s="63" t="str">
        <f t="shared" si="28"/>
        <v>N.A.</v>
      </c>
      <c r="S26" s="37">
        <f t="shared" si="29"/>
        <v>0</v>
      </c>
      <c r="T26" s="63" t="str">
        <f t="shared" si="9"/>
        <v>N.A.</v>
      </c>
      <c r="U26" s="37">
        <f t="shared" si="30"/>
        <v>0</v>
      </c>
      <c r="V26" s="64" t="str">
        <f t="shared" si="31"/>
        <v>N.A.</v>
      </c>
      <c r="W26" s="37">
        <f t="shared" si="32"/>
        <v>0</v>
      </c>
      <c r="X26" s="62">
        <f t="shared" si="26"/>
        <v>11.5</v>
      </c>
      <c r="Y26" s="9">
        <f t="shared" si="27"/>
        <v>2645.181</v>
      </c>
      <c r="Z26" s="67">
        <f t="shared" si="33"/>
        <v>0</v>
      </c>
      <c r="AA26" s="68">
        <f t="shared" si="34"/>
        <v>2645.181</v>
      </c>
    </row>
    <row r="27" spans="1:27" x14ac:dyDescent="0.2">
      <c r="A27" s="102" t="s">
        <v>192</v>
      </c>
      <c r="B27" s="135"/>
      <c r="C27" s="57"/>
      <c r="E27" s="30"/>
      <c r="G27" s="30"/>
      <c r="I27" s="30"/>
      <c r="J27" s="58">
        <v>10.06</v>
      </c>
      <c r="K27" s="57">
        <v>523.74800000000005</v>
      </c>
      <c r="M27" s="30"/>
      <c r="O27" s="30"/>
      <c r="Q27" s="30"/>
      <c r="R27" s="63" t="str">
        <f t="shared" si="28"/>
        <v>N.A.</v>
      </c>
      <c r="S27" s="37">
        <f t="shared" si="29"/>
        <v>0</v>
      </c>
      <c r="T27" s="63" t="str">
        <f t="shared" si="9"/>
        <v>N.A.</v>
      </c>
      <c r="U27" s="37">
        <f t="shared" si="30"/>
        <v>0</v>
      </c>
      <c r="V27" s="64" t="str">
        <f t="shared" si="31"/>
        <v>N.A.</v>
      </c>
      <c r="W27" s="37">
        <f t="shared" si="32"/>
        <v>0</v>
      </c>
      <c r="X27" s="62">
        <f t="shared" si="26"/>
        <v>10.06</v>
      </c>
      <c r="Y27" s="9">
        <f t="shared" si="27"/>
        <v>523.74800000000005</v>
      </c>
      <c r="Z27" s="67">
        <f t="shared" si="33"/>
        <v>0</v>
      </c>
      <c r="AA27" s="68">
        <f t="shared" si="34"/>
        <v>523.74800000000005</v>
      </c>
    </row>
    <row r="28" spans="1:27" x14ac:dyDescent="0.2">
      <c r="A28" s="102" t="s">
        <v>193</v>
      </c>
      <c r="B28" s="135"/>
      <c r="C28" s="57"/>
      <c r="E28" s="30"/>
      <c r="G28" s="30"/>
      <c r="I28" s="30"/>
      <c r="J28" s="58">
        <v>13.5</v>
      </c>
      <c r="K28" s="57">
        <v>63.561999999999998</v>
      </c>
      <c r="M28" s="30"/>
      <c r="O28" s="30"/>
      <c r="Q28" s="30"/>
      <c r="R28" s="63" t="str">
        <f t="shared" si="28"/>
        <v>N.A.</v>
      </c>
      <c r="S28" s="37">
        <f t="shared" si="29"/>
        <v>0</v>
      </c>
      <c r="T28" s="63" t="str">
        <f t="shared" si="9"/>
        <v>N.A.</v>
      </c>
      <c r="U28" s="37">
        <f t="shared" si="30"/>
        <v>0</v>
      </c>
      <c r="V28" s="64" t="str">
        <f t="shared" si="31"/>
        <v>N.A.</v>
      </c>
      <c r="W28" s="37">
        <f t="shared" si="32"/>
        <v>0</v>
      </c>
      <c r="X28" s="62">
        <f t="shared" ref="X28:X34" si="35">IF(Y28=0,"N.A.",((B28*C28)+(J28*K28))/Y28)</f>
        <v>13.5</v>
      </c>
      <c r="Y28" s="9">
        <f t="shared" ref="Y28:Y34" si="36">+C28+K28</f>
        <v>63.561999999999998</v>
      </c>
      <c r="Z28" s="67">
        <f t="shared" si="33"/>
        <v>0</v>
      </c>
      <c r="AA28" s="68">
        <f t="shared" si="34"/>
        <v>63.561999999999998</v>
      </c>
    </row>
    <row r="29" spans="1:27" x14ac:dyDescent="0.2">
      <c r="A29" s="102" t="s">
        <v>194</v>
      </c>
      <c r="B29" s="135"/>
      <c r="C29" s="57"/>
      <c r="E29" s="30"/>
      <c r="G29" s="30"/>
      <c r="I29" s="30"/>
      <c r="J29" s="58">
        <v>8.3000000000000007</v>
      </c>
      <c r="K29" s="57">
        <v>65.64</v>
      </c>
      <c r="M29" s="30"/>
      <c r="O29" s="30"/>
      <c r="Q29" s="30"/>
      <c r="R29" s="63" t="str">
        <f t="shared" si="28"/>
        <v>N.A.</v>
      </c>
      <c r="S29" s="37">
        <f t="shared" si="29"/>
        <v>0</v>
      </c>
      <c r="T29" s="63" t="str">
        <f t="shared" si="9"/>
        <v>N.A.</v>
      </c>
      <c r="U29" s="37">
        <f t="shared" si="30"/>
        <v>0</v>
      </c>
      <c r="V29" s="64" t="str">
        <f t="shared" si="31"/>
        <v>N.A.</v>
      </c>
      <c r="W29" s="37">
        <f t="shared" si="32"/>
        <v>0</v>
      </c>
      <c r="X29" s="62">
        <f t="shared" si="35"/>
        <v>8.3000000000000007</v>
      </c>
      <c r="Y29" s="9">
        <f t="shared" si="36"/>
        <v>65.64</v>
      </c>
      <c r="Z29" s="67">
        <f t="shared" si="33"/>
        <v>0</v>
      </c>
      <c r="AA29" s="68">
        <f t="shared" si="34"/>
        <v>65.64</v>
      </c>
    </row>
    <row r="30" spans="1:27" x14ac:dyDescent="0.2">
      <c r="A30" s="102" t="s">
        <v>195</v>
      </c>
      <c r="B30" s="135"/>
      <c r="C30" s="57"/>
      <c r="E30" s="30"/>
      <c r="G30" s="30"/>
      <c r="I30" s="30"/>
      <c r="J30" s="58"/>
      <c r="K30" s="57"/>
      <c r="M30" s="30"/>
      <c r="O30" s="30"/>
      <c r="Q30" s="30"/>
      <c r="R30" s="63" t="str">
        <f t="shared" si="28"/>
        <v>N.A.</v>
      </c>
      <c r="S30" s="37">
        <f t="shared" si="29"/>
        <v>0</v>
      </c>
      <c r="T30" s="63" t="str">
        <f t="shared" si="9"/>
        <v>N.A.</v>
      </c>
      <c r="U30" s="37">
        <f t="shared" si="30"/>
        <v>0</v>
      </c>
      <c r="V30" s="64" t="str">
        <f t="shared" si="31"/>
        <v>N.A.</v>
      </c>
      <c r="W30" s="37">
        <f t="shared" si="32"/>
        <v>0</v>
      </c>
      <c r="X30" s="62" t="str">
        <f t="shared" si="35"/>
        <v>N.A.</v>
      </c>
      <c r="Y30" s="9">
        <f t="shared" si="36"/>
        <v>0</v>
      </c>
      <c r="Z30" s="67">
        <f t="shared" si="33"/>
        <v>0</v>
      </c>
      <c r="AA30" s="68">
        <f t="shared" si="34"/>
        <v>0</v>
      </c>
    </row>
    <row r="31" spans="1:27" x14ac:dyDescent="0.2">
      <c r="A31" s="102" t="s">
        <v>196</v>
      </c>
      <c r="B31" s="135"/>
      <c r="C31" s="57"/>
      <c r="E31" s="30"/>
      <c r="G31" s="30"/>
      <c r="I31" s="30"/>
      <c r="J31" s="58">
        <v>11.12</v>
      </c>
      <c r="K31" s="57">
        <v>96.941999999999993</v>
      </c>
      <c r="M31" s="30"/>
      <c r="O31" s="30"/>
      <c r="Q31" s="30"/>
      <c r="R31" s="63" t="str">
        <f t="shared" ref="R31:R37" si="37">IF(S31=0,"N.A.",((H31*I31)+(P31*Q31))/S31)</f>
        <v>N.A.</v>
      </c>
      <c r="S31" s="37">
        <f t="shared" ref="S31:S37" si="38">+I31+Q31</f>
        <v>0</v>
      </c>
      <c r="T31" s="63" t="str">
        <f t="shared" si="9"/>
        <v>N.A.</v>
      </c>
      <c r="U31" s="37">
        <f t="shared" ref="U31:U37" si="39">+E31+M31</f>
        <v>0</v>
      </c>
      <c r="V31" s="64" t="str">
        <f t="shared" ref="V31:V37" si="40">IF(W31=0,"N.A.",((F31*G31)+(N31*O31))/W31)</f>
        <v>N.A.</v>
      </c>
      <c r="W31" s="37">
        <f t="shared" ref="W31:W37" si="41">+G31+O31</f>
        <v>0</v>
      </c>
      <c r="X31" s="62">
        <f t="shared" si="35"/>
        <v>11.12</v>
      </c>
      <c r="Y31" s="9">
        <f t="shared" si="36"/>
        <v>96.941999999999993</v>
      </c>
      <c r="Z31" s="67">
        <f t="shared" ref="Z31:Z37" si="42">+S31+W31</f>
        <v>0</v>
      </c>
      <c r="AA31" s="68">
        <f t="shared" ref="AA31:AA37" si="43">+U31+Y31</f>
        <v>96.941999999999993</v>
      </c>
    </row>
    <row r="32" spans="1:27" x14ac:dyDescent="0.2">
      <c r="A32" s="102" t="s">
        <v>198</v>
      </c>
      <c r="B32" s="135"/>
      <c r="C32" s="57"/>
      <c r="E32" s="30"/>
      <c r="G32" s="30"/>
      <c r="I32" s="30"/>
      <c r="J32" s="58">
        <v>4.07</v>
      </c>
      <c r="K32" s="57">
        <v>16.594999999999999</v>
      </c>
      <c r="M32" s="30"/>
      <c r="O32" s="30"/>
      <c r="Q32" s="30"/>
      <c r="R32" s="63" t="str">
        <f t="shared" si="37"/>
        <v>N.A.</v>
      </c>
      <c r="S32" s="37">
        <f t="shared" si="38"/>
        <v>0</v>
      </c>
      <c r="T32" s="63" t="str">
        <f t="shared" si="9"/>
        <v>N.A.</v>
      </c>
      <c r="U32" s="37">
        <f t="shared" si="39"/>
        <v>0</v>
      </c>
      <c r="V32" s="64" t="str">
        <f t="shared" si="40"/>
        <v>N.A.</v>
      </c>
      <c r="W32" s="37">
        <f t="shared" si="41"/>
        <v>0</v>
      </c>
      <c r="X32" s="62">
        <f t="shared" si="35"/>
        <v>4.07</v>
      </c>
      <c r="Y32" s="9">
        <f t="shared" si="36"/>
        <v>16.594999999999999</v>
      </c>
      <c r="Z32" s="67">
        <f t="shared" si="42"/>
        <v>0</v>
      </c>
      <c r="AA32" s="68">
        <f t="shared" si="43"/>
        <v>16.594999999999999</v>
      </c>
    </row>
    <row r="33" spans="1:27" x14ac:dyDescent="0.2">
      <c r="A33" s="102" t="s">
        <v>199</v>
      </c>
      <c r="B33" s="135"/>
      <c r="C33" s="57"/>
      <c r="E33" s="30"/>
      <c r="G33" s="30"/>
      <c r="I33" s="30"/>
      <c r="J33" s="58">
        <v>11.97</v>
      </c>
      <c r="K33" s="57">
        <v>1623.1679999999999</v>
      </c>
      <c r="M33" s="30"/>
      <c r="O33" s="30"/>
      <c r="Q33" s="30"/>
      <c r="R33" s="63" t="str">
        <f t="shared" si="37"/>
        <v>N.A.</v>
      </c>
      <c r="S33" s="37">
        <f t="shared" si="38"/>
        <v>0</v>
      </c>
      <c r="T33" s="63" t="str">
        <f t="shared" si="9"/>
        <v>N.A.</v>
      </c>
      <c r="U33" s="37">
        <f t="shared" si="39"/>
        <v>0</v>
      </c>
      <c r="V33" s="64" t="str">
        <f t="shared" si="40"/>
        <v>N.A.</v>
      </c>
      <c r="W33" s="37">
        <f t="shared" si="41"/>
        <v>0</v>
      </c>
      <c r="X33" s="62">
        <f t="shared" si="35"/>
        <v>11.97</v>
      </c>
      <c r="Y33" s="9">
        <f t="shared" si="36"/>
        <v>1623.1679999999999</v>
      </c>
      <c r="Z33" s="67">
        <f t="shared" si="42"/>
        <v>0</v>
      </c>
      <c r="AA33" s="68">
        <f t="shared" si="43"/>
        <v>1623.1679999999999</v>
      </c>
    </row>
    <row r="34" spans="1:27" x14ac:dyDescent="0.2">
      <c r="A34" s="102" t="s">
        <v>200</v>
      </c>
      <c r="B34" s="135"/>
      <c r="C34" s="57"/>
      <c r="E34" s="30"/>
      <c r="G34" s="30"/>
      <c r="I34" s="30"/>
      <c r="J34" s="58">
        <v>6.02</v>
      </c>
      <c r="K34" s="57">
        <v>263.73599999999999</v>
      </c>
      <c r="M34" s="30"/>
      <c r="O34" s="30"/>
      <c r="Q34" s="30"/>
      <c r="R34" s="63" t="str">
        <f t="shared" si="37"/>
        <v>N.A.</v>
      </c>
      <c r="S34" s="37">
        <f t="shared" si="38"/>
        <v>0</v>
      </c>
      <c r="T34" s="63" t="str">
        <f t="shared" si="9"/>
        <v>N.A.</v>
      </c>
      <c r="U34" s="37">
        <f t="shared" si="39"/>
        <v>0</v>
      </c>
      <c r="V34" s="64" t="str">
        <f t="shared" si="40"/>
        <v>N.A.</v>
      </c>
      <c r="W34" s="37">
        <f t="shared" si="41"/>
        <v>0</v>
      </c>
      <c r="X34" s="62">
        <f t="shared" si="35"/>
        <v>6.02</v>
      </c>
      <c r="Y34" s="9">
        <f t="shared" si="36"/>
        <v>263.73599999999999</v>
      </c>
      <c r="Z34" s="67">
        <f t="shared" si="42"/>
        <v>0</v>
      </c>
      <c r="AA34" s="68">
        <f t="shared" si="43"/>
        <v>263.73599999999999</v>
      </c>
    </row>
    <row r="35" spans="1:27" x14ac:dyDescent="0.2">
      <c r="A35" s="102" t="s">
        <v>201</v>
      </c>
      <c r="B35" s="135"/>
      <c r="C35" s="57"/>
      <c r="E35" s="30"/>
      <c r="G35" s="30"/>
      <c r="I35" s="30"/>
      <c r="J35" s="58">
        <v>12.52</v>
      </c>
      <c r="K35" s="57">
        <v>354.71699999999998</v>
      </c>
      <c r="M35" s="30"/>
      <c r="O35" s="30"/>
      <c r="Q35" s="30"/>
      <c r="R35" s="63" t="str">
        <f t="shared" si="37"/>
        <v>N.A.</v>
      </c>
      <c r="S35" s="37">
        <f t="shared" si="38"/>
        <v>0</v>
      </c>
      <c r="T35" s="63" t="str">
        <f t="shared" si="9"/>
        <v>N.A.</v>
      </c>
      <c r="U35" s="37">
        <f t="shared" si="39"/>
        <v>0</v>
      </c>
      <c r="V35" s="64" t="str">
        <f t="shared" si="40"/>
        <v>N.A.</v>
      </c>
      <c r="W35" s="37">
        <f t="shared" si="41"/>
        <v>0</v>
      </c>
      <c r="X35" s="62">
        <f t="shared" ref="X35:X40" si="44">IF(Y35=0,"N.A.",((B35*C35)+(J35*K35))/Y35)</f>
        <v>12.519999999999998</v>
      </c>
      <c r="Y35" s="9">
        <f t="shared" ref="Y35:Y40" si="45">+C35+K35</f>
        <v>354.71699999999998</v>
      </c>
      <c r="Z35" s="67">
        <f t="shared" si="42"/>
        <v>0</v>
      </c>
      <c r="AA35" s="68">
        <f t="shared" si="43"/>
        <v>354.71699999999998</v>
      </c>
    </row>
    <row r="36" spans="1:27" x14ac:dyDescent="0.2">
      <c r="A36" s="102" t="s">
        <v>202</v>
      </c>
      <c r="B36" s="135"/>
      <c r="C36" s="57"/>
      <c r="E36" s="30"/>
      <c r="G36" s="30"/>
      <c r="I36" s="30"/>
      <c r="J36" s="58">
        <v>13</v>
      </c>
      <c r="K36" s="57">
        <v>149.661</v>
      </c>
      <c r="M36" s="30"/>
      <c r="O36" s="30"/>
      <c r="Q36" s="30"/>
      <c r="R36" s="63" t="str">
        <f t="shared" si="37"/>
        <v>N.A.</v>
      </c>
      <c r="S36" s="37">
        <f t="shared" si="38"/>
        <v>0</v>
      </c>
      <c r="T36" s="63" t="str">
        <f t="shared" si="9"/>
        <v>N.A.</v>
      </c>
      <c r="U36" s="37">
        <f t="shared" si="39"/>
        <v>0</v>
      </c>
      <c r="V36" s="64" t="str">
        <f t="shared" si="40"/>
        <v>N.A.</v>
      </c>
      <c r="W36" s="37">
        <f t="shared" si="41"/>
        <v>0</v>
      </c>
      <c r="X36" s="62">
        <f t="shared" si="44"/>
        <v>13</v>
      </c>
      <c r="Y36" s="9">
        <f t="shared" si="45"/>
        <v>149.661</v>
      </c>
      <c r="Z36" s="67">
        <f t="shared" si="42"/>
        <v>0</v>
      </c>
      <c r="AA36" s="68">
        <f t="shared" si="43"/>
        <v>149.661</v>
      </c>
    </row>
    <row r="37" spans="1:27" x14ac:dyDescent="0.2">
      <c r="A37" s="102" t="s">
        <v>203</v>
      </c>
      <c r="B37" s="135"/>
      <c r="C37" s="57"/>
      <c r="E37" s="30"/>
      <c r="G37" s="30"/>
      <c r="I37" s="30"/>
      <c r="J37" s="58">
        <v>10.27</v>
      </c>
      <c r="K37" s="57">
        <v>384.423</v>
      </c>
      <c r="M37" s="30"/>
      <c r="O37" s="30"/>
      <c r="Q37" s="30"/>
      <c r="R37" s="63" t="str">
        <f t="shared" si="37"/>
        <v>N.A.</v>
      </c>
      <c r="S37" s="37">
        <f t="shared" si="38"/>
        <v>0</v>
      </c>
      <c r="T37" s="63" t="str">
        <f t="shared" si="9"/>
        <v>N.A.</v>
      </c>
      <c r="U37" s="37">
        <f t="shared" si="39"/>
        <v>0</v>
      </c>
      <c r="V37" s="64" t="str">
        <f t="shared" si="40"/>
        <v>N.A.</v>
      </c>
      <c r="W37" s="37">
        <f t="shared" si="41"/>
        <v>0</v>
      </c>
      <c r="X37" s="62">
        <f t="shared" si="44"/>
        <v>10.27</v>
      </c>
      <c r="Y37" s="9">
        <f t="shared" si="45"/>
        <v>384.423</v>
      </c>
      <c r="Z37" s="67">
        <f t="shared" si="42"/>
        <v>0</v>
      </c>
      <c r="AA37" s="68">
        <f t="shared" si="43"/>
        <v>384.423</v>
      </c>
    </row>
    <row r="38" spans="1:27" x14ac:dyDescent="0.2">
      <c r="A38" s="102" t="s">
        <v>204</v>
      </c>
      <c r="B38" s="135"/>
      <c r="C38" s="57"/>
      <c r="E38" s="30"/>
      <c r="G38" s="30"/>
      <c r="I38" s="30"/>
      <c r="J38" s="58">
        <v>13</v>
      </c>
      <c r="K38" s="57">
        <v>223.756</v>
      </c>
      <c r="M38" s="30"/>
      <c r="O38" s="30"/>
      <c r="Q38" s="30"/>
      <c r="R38" s="63" t="str">
        <f t="shared" ref="R38:R43" si="46">IF(S38=0,"N.A.",((H38*I38)+(P38*Q38))/S38)</f>
        <v>N.A.</v>
      </c>
      <c r="S38" s="37">
        <f t="shared" ref="S38:S43" si="47">+I38+Q38</f>
        <v>0</v>
      </c>
      <c r="T38" s="63" t="str">
        <f t="shared" si="9"/>
        <v>N.A.</v>
      </c>
      <c r="U38" s="37">
        <f t="shared" ref="U38:U43" si="48">+E38+M38</f>
        <v>0</v>
      </c>
      <c r="V38" s="64" t="str">
        <f t="shared" ref="V38:V43" si="49">IF(W38=0,"N.A.",((F38*G38)+(N38*O38))/W38)</f>
        <v>N.A.</v>
      </c>
      <c r="W38" s="37">
        <f t="shared" ref="W38:W43" si="50">+G38+O38</f>
        <v>0</v>
      </c>
      <c r="X38" s="62">
        <f t="shared" si="44"/>
        <v>13</v>
      </c>
      <c r="Y38" s="9">
        <f t="shared" si="45"/>
        <v>223.756</v>
      </c>
      <c r="Z38" s="67">
        <f t="shared" ref="Z38:Z43" si="51">+S38+W38</f>
        <v>0</v>
      </c>
      <c r="AA38" s="68">
        <f t="shared" ref="AA38:AA43" si="52">+U38+Y38</f>
        <v>223.756</v>
      </c>
    </row>
    <row r="39" spans="1:27" x14ac:dyDescent="0.2">
      <c r="A39" s="102" t="s">
        <v>205</v>
      </c>
      <c r="B39" s="135"/>
      <c r="C39" s="57"/>
      <c r="E39" s="30"/>
      <c r="G39" s="30"/>
      <c r="I39" s="30"/>
      <c r="J39" s="58">
        <v>10.130000000000001</v>
      </c>
      <c r="K39" s="57">
        <v>387.70800000000003</v>
      </c>
      <c r="M39" s="30"/>
      <c r="O39" s="30"/>
      <c r="Q39" s="30"/>
      <c r="R39" s="63" t="str">
        <f t="shared" si="46"/>
        <v>N.A.</v>
      </c>
      <c r="S39" s="37">
        <f t="shared" si="47"/>
        <v>0</v>
      </c>
      <c r="T39" s="63" t="str">
        <f t="shared" si="9"/>
        <v>N.A.</v>
      </c>
      <c r="U39" s="37">
        <f t="shared" si="48"/>
        <v>0</v>
      </c>
      <c r="V39" s="64" t="str">
        <f t="shared" si="49"/>
        <v>N.A.</v>
      </c>
      <c r="W39" s="37">
        <f t="shared" si="50"/>
        <v>0</v>
      </c>
      <c r="X39" s="62">
        <f t="shared" si="44"/>
        <v>10.130000000000001</v>
      </c>
      <c r="Y39" s="9">
        <f t="shared" si="45"/>
        <v>387.70800000000003</v>
      </c>
      <c r="Z39" s="67">
        <f t="shared" si="51"/>
        <v>0</v>
      </c>
      <c r="AA39" s="68">
        <f t="shared" si="52"/>
        <v>387.70800000000003</v>
      </c>
    </row>
    <row r="40" spans="1:27" x14ac:dyDescent="0.2">
      <c r="A40" s="102" t="s">
        <v>206</v>
      </c>
      <c r="B40" s="135"/>
      <c r="C40" s="57"/>
      <c r="E40" s="30"/>
      <c r="G40" s="30"/>
      <c r="I40" s="30"/>
      <c r="J40" s="58"/>
      <c r="K40" s="57"/>
      <c r="M40" s="30"/>
      <c r="O40" s="30"/>
      <c r="Q40" s="30"/>
      <c r="R40" s="63" t="str">
        <f t="shared" si="46"/>
        <v>N.A.</v>
      </c>
      <c r="S40" s="37">
        <f t="shared" si="47"/>
        <v>0</v>
      </c>
      <c r="T40" s="63" t="str">
        <f t="shared" si="9"/>
        <v>N.A.</v>
      </c>
      <c r="U40" s="37">
        <f t="shared" si="48"/>
        <v>0</v>
      </c>
      <c r="V40" s="64" t="str">
        <f t="shared" si="49"/>
        <v>N.A.</v>
      </c>
      <c r="W40" s="37">
        <f t="shared" si="50"/>
        <v>0</v>
      </c>
      <c r="X40" s="62" t="str">
        <f t="shared" si="44"/>
        <v>N.A.</v>
      </c>
      <c r="Y40" s="9">
        <f t="shared" si="45"/>
        <v>0</v>
      </c>
      <c r="Z40" s="67">
        <f t="shared" si="51"/>
        <v>0</v>
      </c>
      <c r="AA40" s="68">
        <f t="shared" si="52"/>
        <v>0</v>
      </c>
    </row>
    <row r="41" spans="1:27" x14ac:dyDescent="0.2">
      <c r="A41" s="102" t="s">
        <v>209</v>
      </c>
      <c r="B41" s="135"/>
      <c r="C41" s="57"/>
      <c r="E41" s="30"/>
      <c r="G41" s="30"/>
      <c r="I41" s="30"/>
      <c r="J41" s="58">
        <v>10</v>
      </c>
      <c r="K41" s="57">
        <v>44.304000000000002</v>
      </c>
      <c r="M41" s="30"/>
      <c r="O41" s="30"/>
      <c r="Q41" s="30"/>
      <c r="R41" s="63" t="str">
        <f t="shared" si="46"/>
        <v>N.A.</v>
      </c>
      <c r="S41" s="37">
        <f t="shared" si="47"/>
        <v>0</v>
      </c>
      <c r="T41" s="63" t="str">
        <f t="shared" si="9"/>
        <v>N.A.</v>
      </c>
      <c r="U41" s="37">
        <f t="shared" si="48"/>
        <v>0</v>
      </c>
      <c r="V41" s="64" t="str">
        <f t="shared" si="49"/>
        <v>N.A.</v>
      </c>
      <c r="W41" s="37">
        <f t="shared" si="50"/>
        <v>0</v>
      </c>
      <c r="X41" s="62">
        <f t="shared" ref="X41:X47" si="53">IF(Y41=0,"N.A.",((B41*C41)+(J41*K41))/Y41)</f>
        <v>10</v>
      </c>
      <c r="Y41" s="9">
        <f t="shared" ref="Y41:Y47" si="54">+C41+K41</f>
        <v>44.304000000000002</v>
      </c>
      <c r="Z41" s="67">
        <f t="shared" si="51"/>
        <v>0</v>
      </c>
      <c r="AA41" s="68">
        <f t="shared" si="52"/>
        <v>44.304000000000002</v>
      </c>
    </row>
    <row r="42" spans="1:27" x14ac:dyDescent="0.2">
      <c r="A42" s="102" t="s">
        <v>210</v>
      </c>
      <c r="B42" s="135"/>
      <c r="C42" s="57"/>
      <c r="E42" s="30"/>
      <c r="G42" s="30"/>
      <c r="I42" s="30"/>
      <c r="J42" s="58">
        <v>12.99</v>
      </c>
      <c r="K42" s="57">
        <v>90.049000000000007</v>
      </c>
      <c r="M42" s="30"/>
      <c r="O42" s="30"/>
      <c r="Q42" s="30"/>
      <c r="R42" s="63" t="str">
        <f t="shared" si="46"/>
        <v>N.A.</v>
      </c>
      <c r="S42" s="37">
        <f t="shared" si="47"/>
        <v>0</v>
      </c>
      <c r="T42" s="63" t="str">
        <f t="shared" si="9"/>
        <v>N.A.</v>
      </c>
      <c r="U42" s="37">
        <f t="shared" si="48"/>
        <v>0</v>
      </c>
      <c r="V42" s="64" t="str">
        <f t="shared" si="49"/>
        <v>N.A.</v>
      </c>
      <c r="W42" s="37">
        <f t="shared" si="50"/>
        <v>0</v>
      </c>
      <c r="X42" s="62">
        <f t="shared" si="53"/>
        <v>12.99</v>
      </c>
      <c r="Y42" s="9">
        <f t="shared" si="54"/>
        <v>90.049000000000007</v>
      </c>
      <c r="Z42" s="67">
        <f t="shared" si="51"/>
        <v>0</v>
      </c>
      <c r="AA42" s="68">
        <f t="shared" si="52"/>
        <v>90.049000000000007</v>
      </c>
    </row>
    <row r="43" spans="1:27" x14ac:dyDescent="0.2">
      <c r="A43" s="102" t="s">
        <v>211</v>
      </c>
      <c r="B43" s="135"/>
      <c r="C43" s="57"/>
      <c r="E43" s="30"/>
      <c r="G43" s="30"/>
      <c r="I43" s="30"/>
      <c r="J43" s="58">
        <v>12.03</v>
      </c>
      <c r="K43" s="57">
        <v>651.69000000000005</v>
      </c>
      <c r="M43" s="30"/>
      <c r="O43" s="30"/>
      <c r="Q43" s="30"/>
      <c r="R43" s="63" t="str">
        <f t="shared" si="46"/>
        <v>N.A.</v>
      </c>
      <c r="S43" s="37">
        <f t="shared" si="47"/>
        <v>0</v>
      </c>
      <c r="T43" s="63" t="str">
        <f t="shared" si="9"/>
        <v>N.A.</v>
      </c>
      <c r="U43" s="37">
        <f t="shared" si="48"/>
        <v>0</v>
      </c>
      <c r="V43" s="64" t="str">
        <f t="shared" si="49"/>
        <v>N.A.</v>
      </c>
      <c r="W43" s="37">
        <f t="shared" si="50"/>
        <v>0</v>
      </c>
      <c r="X43" s="62">
        <f t="shared" si="53"/>
        <v>12.03</v>
      </c>
      <c r="Y43" s="9">
        <f t="shared" si="54"/>
        <v>651.69000000000005</v>
      </c>
      <c r="Z43" s="67">
        <f t="shared" si="51"/>
        <v>0</v>
      </c>
      <c r="AA43" s="68">
        <f t="shared" si="52"/>
        <v>651.69000000000005</v>
      </c>
    </row>
    <row r="44" spans="1:27" x14ac:dyDescent="0.2">
      <c r="A44" s="102" t="s">
        <v>212</v>
      </c>
      <c r="B44" s="135"/>
      <c r="C44" s="57"/>
      <c r="E44" s="30"/>
      <c r="G44" s="30"/>
      <c r="I44" s="30"/>
      <c r="J44" s="58">
        <v>13</v>
      </c>
      <c r="K44" s="57">
        <v>306.18599999999998</v>
      </c>
      <c r="M44" s="30"/>
      <c r="O44" s="30"/>
      <c r="Q44" s="30"/>
      <c r="R44" s="63" t="str">
        <f t="shared" ref="R44:R50" si="55">IF(S44=0,"N.A.",((H44*I44)+(P44*Q44))/S44)</f>
        <v>N.A.</v>
      </c>
      <c r="S44" s="37">
        <f t="shared" ref="S44:S50" si="56">+I44+Q44</f>
        <v>0</v>
      </c>
      <c r="T44" s="63" t="str">
        <f t="shared" si="9"/>
        <v>N.A.</v>
      </c>
      <c r="U44" s="37">
        <f t="shared" ref="U44:U50" si="57">+E44+M44</f>
        <v>0</v>
      </c>
      <c r="V44" s="64" t="str">
        <f t="shared" ref="V44:V50" si="58">IF(W44=0,"N.A.",((F44*G44)+(N44*O44))/W44)</f>
        <v>N.A.</v>
      </c>
      <c r="W44" s="37">
        <f t="shared" ref="W44:W50" si="59">+G44+O44</f>
        <v>0</v>
      </c>
      <c r="X44" s="62">
        <f t="shared" si="53"/>
        <v>13</v>
      </c>
      <c r="Y44" s="9">
        <f t="shared" si="54"/>
        <v>306.18599999999998</v>
      </c>
      <c r="Z44" s="67">
        <f t="shared" ref="Z44:Z50" si="60">+S44+W44</f>
        <v>0</v>
      </c>
      <c r="AA44" s="68">
        <f t="shared" ref="AA44:AA50" si="61">+U44+Y44</f>
        <v>306.18599999999998</v>
      </c>
    </row>
    <row r="45" spans="1:27" x14ac:dyDescent="0.2">
      <c r="A45" s="102" t="s">
        <v>213</v>
      </c>
      <c r="B45" s="135"/>
      <c r="C45" s="57"/>
      <c r="E45" s="30"/>
      <c r="G45" s="30"/>
      <c r="I45" s="30"/>
      <c r="J45" s="58">
        <v>12.79</v>
      </c>
      <c r="K45" s="57">
        <v>121.20099999999999</v>
      </c>
      <c r="M45" s="30"/>
      <c r="O45" s="30"/>
      <c r="Q45" s="30"/>
      <c r="R45" s="63" t="str">
        <f t="shared" si="55"/>
        <v>N.A.</v>
      </c>
      <c r="S45" s="37">
        <f t="shared" si="56"/>
        <v>0</v>
      </c>
      <c r="T45" s="63" t="str">
        <f t="shared" si="9"/>
        <v>N.A.</v>
      </c>
      <c r="U45" s="37">
        <f t="shared" si="57"/>
        <v>0</v>
      </c>
      <c r="V45" s="64" t="str">
        <f t="shared" si="58"/>
        <v>N.A.</v>
      </c>
      <c r="W45" s="37">
        <f t="shared" si="59"/>
        <v>0</v>
      </c>
      <c r="X45" s="62">
        <f t="shared" si="53"/>
        <v>12.79</v>
      </c>
      <c r="Y45" s="9">
        <f t="shared" si="54"/>
        <v>121.20099999999999</v>
      </c>
      <c r="Z45" s="67">
        <f t="shared" si="60"/>
        <v>0</v>
      </c>
      <c r="AA45" s="68">
        <f t="shared" si="61"/>
        <v>121.20099999999999</v>
      </c>
    </row>
    <row r="46" spans="1:27" x14ac:dyDescent="0.2">
      <c r="A46" s="102" t="s">
        <v>214</v>
      </c>
      <c r="B46" s="135"/>
      <c r="C46" s="57"/>
      <c r="E46" s="30"/>
      <c r="G46" s="30"/>
      <c r="I46" s="30"/>
      <c r="J46" s="58">
        <v>11.84</v>
      </c>
      <c r="K46" s="57">
        <v>155.624</v>
      </c>
      <c r="M46" s="30"/>
      <c r="O46" s="30"/>
      <c r="Q46" s="30"/>
      <c r="R46" s="63" t="str">
        <f t="shared" si="55"/>
        <v>N.A.</v>
      </c>
      <c r="S46" s="37">
        <f t="shared" si="56"/>
        <v>0</v>
      </c>
      <c r="T46" s="63" t="str">
        <f t="shared" si="9"/>
        <v>N.A.</v>
      </c>
      <c r="U46" s="37">
        <f t="shared" si="57"/>
        <v>0</v>
      </c>
      <c r="V46" s="64" t="str">
        <f t="shared" si="58"/>
        <v>N.A.</v>
      </c>
      <c r="W46" s="37">
        <f t="shared" si="59"/>
        <v>0</v>
      </c>
      <c r="X46" s="62">
        <f t="shared" si="53"/>
        <v>11.84</v>
      </c>
      <c r="Y46" s="9">
        <f t="shared" si="54"/>
        <v>155.624</v>
      </c>
      <c r="Z46" s="67">
        <f t="shared" si="60"/>
        <v>0</v>
      </c>
      <c r="AA46" s="68">
        <f t="shared" si="61"/>
        <v>155.624</v>
      </c>
    </row>
    <row r="47" spans="1:27" x14ac:dyDescent="0.2">
      <c r="A47" s="102" t="s">
        <v>215</v>
      </c>
      <c r="B47" s="135"/>
      <c r="C47" s="57"/>
      <c r="E47" s="30"/>
      <c r="G47" s="30"/>
      <c r="I47" s="30"/>
      <c r="J47" s="58">
        <v>11.69</v>
      </c>
      <c r="K47" s="57">
        <v>424.54599999999999</v>
      </c>
      <c r="M47" s="30"/>
      <c r="O47" s="30"/>
      <c r="Q47" s="30"/>
      <c r="R47" s="63" t="str">
        <f t="shared" si="55"/>
        <v>N.A.</v>
      </c>
      <c r="S47" s="37">
        <f t="shared" si="56"/>
        <v>0</v>
      </c>
      <c r="T47" s="63" t="str">
        <f t="shared" si="9"/>
        <v>N.A.</v>
      </c>
      <c r="U47" s="37">
        <f t="shared" si="57"/>
        <v>0</v>
      </c>
      <c r="V47" s="64" t="str">
        <f t="shared" si="58"/>
        <v>N.A.</v>
      </c>
      <c r="W47" s="37">
        <f t="shared" si="59"/>
        <v>0</v>
      </c>
      <c r="X47" s="62">
        <f t="shared" si="53"/>
        <v>11.69</v>
      </c>
      <c r="Y47" s="9">
        <f t="shared" si="54"/>
        <v>424.54599999999999</v>
      </c>
      <c r="Z47" s="67">
        <f t="shared" si="60"/>
        <v>0</v>
      </c>
      <c r="AA47" s="68">
        <f t="shared" si="61"/>
        <v>424.54599999999999</v>
      </c>
    </row>
    <row r="48" spans="1:27" x14ac:dyDescent="0.2">
      <c r="A48" s="102" t="s">
        <v>216</v>
      </c>
      <c r="B48" s="135"/>
      <c r="C48" s="57"/>
      <c r="E48" s="30"/>
      <c r="G48" s="30"/>
      <c r="I48" s="30"/>
      <c r="J48" s="58">
        <v>8.8699999999999992</v>
      </c>
      <c r="K48" s="57">
        <v>276.786</v>
      </c>
      <c r="M48" s="30"/>
      <c r="O48" s="30"/>
      <c r="Q48" s="30"/>
      <c r="R48" s="63" t="str">
        <f t="shared" si="55"/>
        <v>N.A.</v>
      </c>
      <c r="S48" s="37">
        <f t="shared" si="56"/>
        <v>0</v>
      </c>
      <c r="T48" s="63" t="str">
        <f t="shared" si="9"/>
        <v>N.A.</v>
      </c>
      <c r="U48" s="37">
        <f t="shared" si="57"/>
        <v>0</v>
      </c>
      <c r="V48" s="64" t="str">
        <f t="shared" si="58"/>
        <v>N.A.</v>
      </c>
      <c r="W48" s="37">
        <f t="shared" si="59"/>
        <v>0</v>
      </c>
      <c r="X48" s="62">
        <f t="shared" ref="X48:X53" si="62">IF(Y48=0,"N.A.",((B48*C48)+(J48*K48))/Y48)</f>
        <v>8.8699999999999992</v>
      </c>
      <c r="Y48" s="9">
        <f t="shared" ref="Y48:Y53" si="63">+C48+K48</f>
        <v>276.786</v>
      </c>
      <c r="Z48" s="67">
        <f t="shared" si="60"/>
        <v>0</v>
      </c>
      <c r="AA48" s="68">
        <f t="shared" si="61"/>
        <v>276.786</v>
      </c>
    </row>
    <row r="49" spans="1:27" x14ac:dyDescent="0.2">
      <c r="A49" s="102" t="s">
        <v>217</v>
      </c>
      <c r="B49" s="135"/>
      <c r="C49" s="57"/>
      <c r="E49" s="30"/>
      <c r="G49" s="30"/>
      <c r="I49" s="30"/>
      <c r="J49" s="58"/>
      <c r="K49" s="57"/>
      <c r="M49" s="30"/>
      <c r="O49" s="30"/>
      <c r="Q49" s="30"/>
      <c r="R49" s="63" t="str">
        <f t="shared" si="55"/>
        <v>N.A.</v>
      </c>
      <c r="S49" s="37">
        <f t="shared" si="56"/>
        <v>0</v>
      </c>
      <c r="T49" s="63" t="str">
        <f t="shared" si="9"/>
        <v>N.A.</v>
      </c>
      <c r="U49" s="37">
        <f t="shared" si="57"/>
        <v>0</v>
      </c>
      <c r="V49" s="64" t="str">
        <f t="shared" si="58"/>
        <v>N.A.</v>
      </c>
      <c r="W49" s="37">
        <f t="shared" si="59"/>
        <v>0</v>
      </c>
      <c r="X49" s="62" t="str">
        <f t="shared" si="62"/>
        <v>N.A.</v>
      </c>
      <c r="Y49" s="9">
        <f t="shared" si="63"/>
        <v>0</v>
      </c>
      <c r="Z49" s="67">
        <f t="shared" si="60"/>
        <v>0</v>
      </c>
      <c r="AA49" s="68">
        <f t="shared" si="61"/>
        <v>0</v>
      </c>
    </row>
    <row r="50" spans="1:27" x14ac:dyDescent="0.2">
      <c r="A50" s="102" t="s">
        <v>218</v>
      </c>
      <c r="B50" s="135"/>
      <c r="C50" s="57"/>
      <c r="E50" s="30"/>
      <c r="G50" s="30"/>
      <c r="I50" s="30"/>
      <c r="J50" s="58"/>
      <c r="K50" s="57"/>
      <c r="M50" s="30"/>
      <c r="O50" s="30"/>
      <c r="Q50" s="30"/>
      <c r="R50" s="63" t="str">
        <f t="shared" si="55"/>
        <v>N.A.</v>
      </c>
      <c r="S50" s="37">
        <f t="shared" si="56"/>
        <v>0</v>
      </c>
      <c r="T50" s="63" t="str">
        <f t="shared" si="9"/>
        <v>N.A.</v>
      </c>
      <c r="U50" s="37">
        <f t="shared" si="57"/>
        <v>0</v>
      </c>
      <c r="V50" s="64" t="str">
        <f t="shared" si="58"/>
        <v>N.A.</v>
      </c>
      <c r="W50" s="37">
        <f t="shared" si="59"/>
        <v>0</v>
      </c>
      <c r="X50" s="62" t="str">
        <f t="shared" si="62"/>
        <v>N.A.</v>
      </c>
      <c r="Y50" s="9">
        <f t="shared" si="63"/>
        <v>0</v>
      </c>
      <c r="Z50" s="67">
        <f t="shared" si="60"/>
        <v>0</v>
      </c>
      <c r="AA50" s="68">
        <f t="shared" si="61"/>
        <v>0</v>
      </c>
    </row>
    <row r="51" spans="1:27" x14ac:dyDescent="0.2">
      <c r="A51" s="102" t="s">
        <v>219</v>
      </c>
      <c r="B51" s="135"/>
      <c r="C51" s="57"/>
      <c r="E51" s="30"/>
      <c r="G51" s="30"/>
      <c r="I51" s="30"/>
      <c r="J51" s="58">
        <v>13</v>
      </c>
      <c r="K51" s="57">
        <v>764866</v>
      </c>
      <c r="M51" s="30"/>
      <c r="O51" s="30"/>
      <c r="Q51" s="30"/>
      <c r="R51" s="63" t="str">
        <f t="shared" ref="R51:R56" si="64">IF(S51=0,"N.A.",((H51*I51)+(P51*Q51))/S51)</f>
        <v>N.A.</v>
      </c>
      <c r="S51" s="37">
        <f t="shared" ref="S51:S56" si="65">+I51+Q51</f>
        <v>0</v>
      </c>
      <c r="T51" s="63" t="str">
        <f t="shared" ref="T51:T56" si="66">IF(U51=0,"N.A.",((D51*E51)+(L51*M51))/U51)</f>
        <v>N.A.</v>
      </c>
      <c r="U51" s="37">
        <f t="shared" ref="U51:U56" si="67">+E51+M51</f>
        <v>0</v>
      </c>
      <c r="V51" s="64" t="str">
        <f t="shared" ref="V51:V56" si="68">IF(W51=0,"N.A.",((F51*G51)+(N51*O51))/W51)</f>
        <v>N.A.</v>
      </c>
      <c r="W51" s="37">
        <f t="shared" ref="W51:W56" si="69">+G51+O51</f>
        <v>0</v>
      </c>
      <c r="X51" s="62">
        <f t="shared" si="62"/>
        <v>13</v>
      </c>
      <c r="Y51" s="9">
        <f t="shared" si="63"/>
        <v>764866</v>
      </c>
      <c r="Z51" s="67">
        <f t="shared" ref="Z51:Z56" si="70">+S51+W51</f>
        <v>0</v>
      </c>
      <c r="AA51" s="68">
        <f t="shared" ref="AA51:AA56" si="71">+U51+Y51</f>
        <v>764866</v>
      </c>
    </row>
    <row r="52" spans="1:27" x14ac:dyDescent="0.2">
      <c r="A52" s="102" t="s">
        <v>221</v>
      </c>
      <c r="B52" s="135"/>
      <c r="C52" s="57"/>
      <c r="E52" s="30"/>
      <c r="G52" s="30"/>
      <c r="I52" s="30"/>
      <c r="J52" s="58">
        <v>13</v>
      </c>
      <c r="K52" s="57">
        <v>666902</v>
      </c>
      <c r="M52" s="30"/>
      <c r="O52" s="30"/>
      <c r="Q52" s="30"/>
      <c r="R52" s="63" t="str">
        <f t="shared" si="64"/>
        <v>N.A.</v>
      </c>
      <c r="S52" s="37">
        <f t="shared" si="65"/>
        <v>0</v>
      </c>
      <c r="T52" s="63" t="str">
        <f t="shared" si="66"/>
        <v>N.A.</v>
      </c>
      <c r="U52" s="37">
        <f t="shared" si="67"/>
        <v>0</v>
      </c>
      <c r="V52" s="64" t="str">
        <f t="shared" si="68"/>
        <v>N.A.</v>
      </c>
      <c r="W52" s="37">
        <f t="shared" si="69"/>
        <v>0</v>
      </c>
      <c r="X52" s="62">
        <f t="shared" si="62"/>
        <v>13</v>
      </c>
      <c r="Y52" s="9">
        <f t="shared" si="63"/>
        <v>666902</v>
      </c>
      <c r="Z52" s="67">
        <f t="shared" si="70"/>
        <v>0</v>
      </c>
      <c r="AA52" s="68">
        <f t="shared" si="71"/>
        <v>666902</v>
      </c>
    </row>
    <row r="53" spans="1:27" x14ac:dyDescent="0.2">
      <c r="A53" s="102" t="s">
        <v>222</v>
      </c>
      <c r="B53" s="135"/>
      <c r="C53" s="57"/>
      <c r="E53" s="30"/>
      <c r="G53" s="30"/>
      <c r="I53" s="30"/>
      <c r="J53" s="58">
        <v>11.13</v>
      </c>
      <c r="K53" s="57">
        <v>250849</v>
      </c>
      <c r="M53" s="30"/>
      <c r="O53" s="30"/>
      <c r="Q53" s="30"/>
      <c r="R53" s="63" t="str">
        <f t="shared" si="64"/>
        <v>N.A.</v>
      </c>
      <c r="S53" s="37">
        <f t="shared" si="65"/>
        <v>0</v>
      </c>
      <c r="T53" s="63" t="str">
        <f t="shared" si="66"/>
        <v>N.A.</v>
      </c>
      <c r="U53" s="37">
        <f t="shared" si="67"/>
        <v>0</v>
      </c>
      <c r="V53" s="64" t="str">
        <f t="shared" si="68"/>
        <v>N.A.</v>
      </c>
      <c r="W53" s="37">
        <f t="shared" si="69"/>
        <v>0</v>
      </c>
      <c r="X53" s="62">
        <f t="shared" si="62"/>
        <v>11.13</v>
      </c>
      <c r="Y53" s="9">
        <f t="shared" si="63"/>
        <v>250849</v>
      </c>
      <c r="Z53" s="67">
        <f t="shared" si="70"/>
        <v>0</v>
      </c>
      <c r="AA53" s="68">
        <f t="shared" si="71"/>
        <v>250849</v>
      </c>
    </row>
    <row r="54" spans="1:27" x14ac:dyDescent="0.2">
      <c r="A54" s="102" t="s">
        <v>224</v>
      </c>
      <c r="B54" s="135"/>
      <c r="C54" s="57"/>
      <c r="E54" s="30"/>
      <c r="G54" s="30"/>
      <c r="I54" s="30"/>
      <c r="J54" s="58">
        <v>9.2200000000000006</v>
      </c>
      <c r="K54" s="57">
        <v>121769</v>
      </c>
      <c r="M54" s="30"/>
      <c r="O54" s="30"/>
      <c r="Q54" s="30"/>
      <c r="R54" s="63" t="str">
        <f t="shared" si="64"/>
        <v>N.A.</v>
      </c>
      <c r="S54" s="37">
        <f t="shared" si="65"/>
        <v>0</v>
      </c>
      <c r="T54" s="63" t="str">
        <f t="shared" si="66"/>
        <v>N.A.</v>
      </c>
      <c r="U54" s="37">
        <f t="shared" si="67"/>
        <v>0</v>
      </c>
      <c r="V54" s="64" t="str">
        <f t="shared" si="68"/>
        <v>N.A.</v>
      </c>
      <c r="W54" s="37">
        <f t="shared" si="69"/>
        <v>0</v>
      </c>
      <c r="X54" s="62">
        <f>IF(Y54=0,"N.A.",((B54*C54)+(J54*K54))/Y54)</f>
        <v>9.2200000000000006</v>
      </c>
      <c r="Y54" s="9">
        <f>+C54+K54</f>
        <v>121769</v>
      </c>
      <c r="Z54" s="67">
        <f t="shared" si="70"/>
        <v>0</v>
      </c>
      <c r="AA54" s="68">
        <f t="shared" si="71"/>
        <v>121769</v>
      </c>
    </row>
    <row r="55" spans="1:27" x14ac:dyDescent="0.2">
      <c r="A55" s="102" t="s">
        <v>225</v>
      </c>
      <c r="B55" s="135"/>
      <c r="C55" s="57"/>
      <c r="E55" s="30"/>
      <c r="G55" s="30"/>
      <c r="I55" s="30"/>
      <c r="J55" s="58">
        <v>11.84</v>
      </c>
      <c r="K55" s="57">
        <v>443257</v>
      </c>
      <c r="M55" s="30"/>
      <c r="O55" s="30"/>
      <c r="Q55" s="30"/>
      <c r="R55" s="63" t="str">
        <f t="shared" si="64"/>
        <v>N.A.</v>
      </c>
      <c r="S55" s="37">
        <f t="shared" si="65"/>
        <v>0</v>
      </c>
      <c r="T55" s="63" t="str">
        <f t="shared" si="66"/>
        <v>N.A.</v>
      </c>
      <c r="U55" s="37">
        <f t="shared" si="67"/>
        <v>0</v>
      </c>
      <c r="V55" s="64" t="str">
        <f t="shared" si="68"/>
        <v>N.A.</v>
      </c>
      <c r="W55" s="37">
        <f t="shared" si="69"/>
        <v>0</v>
      </c>
      <c r="X55" s="62">
        <f>IF(Y55=0,"N.A.",((B55*C55)+(J55*K55))/Y55)</f>
        <v>11.84</v>
      </c>
      <c r="Y55" s="9">
        <f>+C55+K55</f>
        <v>443257</v>
      </c>
      <c r="Z55" s="67">
        <f t="shared" si="70"/>
        <v>0</v>
      </c>
      <c r="AA55" s="68">
        <f t="shared" si="71"/>
        <v>443257</v>
      </c>
    </row>
    <row r="56" spans="1:27" x14ac:dyDescent="0.2">
      <c r="A56" s="102" t="s">
        <v>226</v>
      </c>
      <c r="B56" s="135"/>
      <c r="C56" s="57"/>
      <c r="E56" s="30"/>
      <c r="G56" s="30"/>
      <c r="I56" s="30"/>
      <c r="J56" s="58">
        <v>9.1999999999999993</v>
      </c>
      <c r="K56" s="57">
        <v>541856</v>
      </c>
      <c r="M56" s="30"/>
      <c r="O56" s="30"/>
      <c r="Q56" s="30"/>
      <c r="R56" s="63" t="str">
        <f t="shared" si="64"/>
        <v>N.A.</v>
      </c>
      <c r="S56" s="37">
        <f t="shared" si="65"/>
        <v>0</v>
      </c>
      <c r="T56" s="63" t="str">
        <f t="shared" si="66"/>
        <v>N.A.</v>
      </c>
      <c r="U56" s="37">
        <f t="shared" si="67"/>
        <v>0</v>
      </c>
      <c r="V56" s="64" t="str">
        <f t="shared" si="68"/>
        <v>N.A.</v>
      </c>
      <c r="W56" s="37">
        <f t="shared" si="69"/>
        <v>0</v>
      </c>
      <c r="X56" s="62">
        <f>IF(Y56=0,"N.A.",((B56*C56)+(J56*K56))/Y56)</f>
        <v>9.1999999999999993</v>
      </c>
      <c r="Y56" s="9">
        <f>+C56+K56</f>
        <v>541856</v>
      </c>
      <c r="Z56" s="67">
        <f t="shared" si="70"/>
        <v>0</v>
      </c>
      <c r="AA56" s="68">
        <f t="shared" si="71"/>
        <v>541856</v>
      </c>
    </row>
    <row r="57" spans="1:27" x14ac:dyDescent="0.2">
      <c r="A57" s="102" t="s">
        <v>227</v>
      </c>
      <c r="B57" s="135"/>
      <c r="C57" s="57"/>
      <c r="E57" s="30"/>
      <c r="G57" s="30"/>
      <c r="I57" s="30"/>
      <c r="J57" s="58">
        <v>9.25</v>
      </c>
      <c r="K57" s="57">
        <v>2670726</v>
      </c>
      <c r="M57" s="30"/>
      <c r="O57" s="30"/>
      <c r="Q57" s="30"/>
      <c r="R57" s="63" t="str">
        <f>IF(S57=0,"N.A.",((H57*I57)+(P57*Q57))/S57)</f>
        <v>N.A.</v>
      </c>
      <c r="S57" s="37">
        <f>+I57+Q57</f>
        <v>0</v>
      </c>
      <c r="T57" s="63" t="str">
        <f>IF(U57=0,"N.A.",((D57*E57)+(L57*M57))/U57)</f>
        <v>N.A.</v>
      </c>
      <c r="U57" s="37">
        <f>+E57+M57</f>
        <v>0</v>
      </c>
      <c r="V57" s="64" t="str">
        <f>IF(W57=0,"N.A.",((F57*G57)+(N57*O57))/W57)</f>
        <v>N.A.</v>
      </c>
      <c r="W57" s="37">
        <f>+G57+O57</f>
        <v>0</v>
      </c>
      <c r="X57" s="62">
        <f>IF(Y57=0,"N.A.",((B57*C57)+(J57*K57))/Y57)</f>
        <v>9.25</v>
      </c>
      <c r="Y57" s="9">
        <f>+C57+K57</f>
        <v>2670726</v>
      </c>
      <c r="Z57" s="67">
        <f>+S57+W57</f>
        <v>0</v>
      </c>
      <c r="AA57" s="68">
        <f>+U57+Y57</f>
        <v>2670726</v>
      </c>
    </row>
    <row r="58" spans="1:27" x14ac:dyDescent="0.2">
      <c r="A58" s="102" t="s">
        <v>228</v>
      </c>
      <c r="B58" s="135"/>
      <c r="C58" s="57"/>
      <c r="E58" s="30"/>
      <c r="G58" s="30"/>
      <c r="I58" s="30"/>
      <c r="J58" s="58">
        <v>9.51</v>
      </c>
      <c r="K58" s="57">
        <v>523002</v>
      </c>
      <c r="M58" s="30"/>
      <c r="O58" s="30"/>
      <c r="Q58" s="30"/>
      <c r="R58" s="63" t="str">
        <f>IF(S58=0,"N.A.",((H58*I58)+(P58*Q58))/S58)</f>
        <v>N.A.</v>
      </c>
      <c r="S58" s="37">
        <f>+I58+Q58</f>
        <v>0</v>
      </c>
      <c r="T58" s="63" t="str">
        <f>IF(U58=0,"N.A.",((D58*E58)+(L58*M58))/U58)</f>
        <v>N.A.</v>
      </c>
      <c r="U58" s="37">
        <f>+E58+M58</f>
        <v>0</v>
      </c>
      <c r="V58" s="64" t="str">
        <f>IF(W58=0,"N.A.",((F58*G58)+(N58*O58))/W58)</f>
        <v>N.A.</v>
      </c>
      <c r="W58" s="37">
        <f>+G58+O58</f>
        <v>0</v>
      </c>
      <c r="X58" s="62">
        <f>IF(Y58=0,"N.A.",((B58*C58)+(J58*K58))/Y58)</f>
        <v>9.51</v>
      </c>
      <c r="Y58" s="9">
        <f>+C58+K58</f>
        <v>523002</v>
      </c>
      <c r="Z58" s="67">
        <f>+S58+W58</f>
        <v>0</v>
      </c>
      <c r="AA58" s="68">
        <f>+U58+Y58</f>
        <v>523002</v>
      </c>
    </row>
    <row r="59" spans="1:27" x14ac:dyDescent="0.2">
      <c r="A59" s="101"/>
      <c r="B59" s="135"/>
      <c r="C59" s="55"/>
      <c r="E59" s="93"/>
      <c r="G59" s="93"/>
      <c r="I59" s="93"/>
      <c r="J59" s="58"/>
      <c r="K59" s="55"/>
      <c r="M59" s="93"/>
      <c r="O59" s="93"/>
      <c r="Q59" s="93"/>
      <c r="R59" s="63"/>
      <c r="S59" s="10"/>
      <c r="T59" s="63"/>
      <c r="U59" s="10"/>
      <c r="V59" s="64"/>
      <c r="W59" s="10"/>
      <c r="X59" s="62"/>
      <c r="Y59" s="10"/>
      <c r="Z59" s="67"/>
      <c r="AA59" s="67"/>
    </row>
    <row r="61" spans="1:27" x14ac:dyDescent="0.2">
      <c r="A61" s="20" t="s">
        <v>40</v>
      </c>
    </row>
    <row r="78" spans="1:35" x14ac:dyDescent="0.2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</row>
    <row r="79" spans="1:35" x14ac:dyDescent="0.2">
      <c r="A79" s="20"/>
      <c r="B79" s="93"/>
      <c r="C79" s="93"/>
      <c r="D79" s="93"/>
      <c r="E79" s="47"/>
      <c r="F79" s="93"/>
      <c r="G79" s="93"/>
      <c r="H79" s="94"/>
      <c r="I79" s="47"/>
      <c r="J79" s="93"/>
      <c r="K79" s="93"/>
      <c r="L79" s="94"/>
      <c r="M79" s="47"/>
      <c r="N79" s="93"/>
      <c r="O79" s="93"/>
      <c r="P79" s="94"/>
      <c r="Q79" s="47"/>
      <c r="R79" s="82"/>
      <c r="S79" s="47"/>
      <c r="T79" s="82"/>
      <c r="U79" s="47"/>
      <c r="V79" s="62"/>
      <c r="W79" s="10"/>
      <c r="X79" s="62"/>
      <c r="Y79" s="10"/>
      <c r="Z79" s="67"/>
      <c r="AA79" s="67"/>
    </row>
  </sheetData>
  <mergeCells count="13">
    <mergeCell ref="D5:E5"/>
    <mergeCell ref="F5:G5"/>
    <mergeCell ref="H5:I5"/>
    <mergeCell ref="L5:M5"/>
    <mergeCell ref="Z4:AA4"/>
    <mergeCell ref="N5:O5"/>
    <mergeCell ref="P5:Q5"/>
    <mergeCell ref="R5:S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U2490"/>
  <sheetViews>
    <sheetView zoomScale="98" zoomScaleNormal="98" workbookViewId="0">
      <pane xSplit="1" ySplit="5" topLeftCell="Z234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49" sqref="Z249:AO249"/>
    </sheetView>
  </sheetViews>
  <sheetFormatPr baseColWidth="10" defaultRowHeight="12.75" x14ac:dyDescent="0.2"/>
  <cols>
    <col min="1" max="1" width="27.7109375" customWidth="1"/>
    <col min="3" max="3" width="13.7109375" customWidth="1"/>
    <col min="4" max="4" width="17.85546875" customWidth="1"/>
    <col min="6" max="6" width="14.5703125" customWidth="1"/>
    <col min="7" max="7" width="18.7109375" customWidth="1"/>
    <col min="9" max="9" width="13.85546875" customWidth="1"/>
    <col min="10" max="10" width="17.5703125" customWidth="1"/>
    <col min="12" max="12" width="14.28515625" customWidth="1"/>
    <col min="13" max="13" width="18.5703125" customWidth="1"/>
    <col min="15" max="15" width="18" customWidth="1"/>
    <col min="16" max="16" width="18.85546875" customWidth="1"/>
    <col min="18" max="18" width="12.85546875" bestFit="1" customWidth="1"/>
    <col min="19" max="19" width="18" customWidth="1"/>
    <col min="21" max="21" width="13" customWidth="1"/>
    <col min="22" max="22" width="17.5703125" customWidth="1"/>
    <col min="24" max="24" width="14.5703125" customWidth="1"/>
    <col min="25" max="25" width="18.140625" customWidth="1"/>
    <col min="34" max="34" width="18.5703125" customWidth="1"/>
    <col min="36" max="36" width="12.28515625" bestFit="1" customWidth="1"/>
    <col min="37" max="37" width="18.140625" customWidth="1"/>
    <col min="39" max="39" width="18.85546875" customWidth="1"/>
    <col min="40" max="40" width="11.42578125" style="188"/>
    <col min="41" max="41" width="20.42578125" style="188" customWidth="1"/>
  </cols>
  <sheetData>
    <row r="1" spans="1:41" x14ac:dyDescent="0.2">
      <c r="A1" s="71" t="s">
        <v>154</v>
      </c>
      <c r="B1" s="71"/>
      <c r="E1" s="30"/>
      <c r="R1" s="94"/>
      <c r="S1" s="94"/>
      <c r="T1" s="86"/>
    </row>
    <row r="2" spans="1:41" x14ac:dyDescent="0.2">
      <c r="A2" s="1" t="s">
        <v>254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15"/>
      <c r="C3" s="186"/>
      <c r="D3" s="186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22.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14.2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36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327" t="s">
        <v>315</v>
      </c>
    </row>
    <row r="7" spans="1:41" x14ac:dyDescent="0.2">
      <c r="A7" s="26" t="s">
        <v>20</v>
      </c>
      <c r="B7" s="219"/>
      <c r="C7" s="211"/>
      <c r="D7" s="211"/>
      <c r="E7" s="219"/>
      <c r="F7" s="211"/>
      <c r="G7" s="211"/>
      <c r="H7" s="219"/>
      <c r="I7" s="211"/>
      <c r="J7" s="211"/>
      <c r="K7" s="219"/>
      <c r="L7" s="211"/>
      <c r="M7" s="211"/>
      <c r="N7" s="219"/>
      <c r="O7" s="211"/>
      <c r="P7" s="211"/>
      <c r="Q7" s="213">
        <v>13.548379745487372</v>
      </c>
      <c r="R7" s="211">
        <v>5990.7439999999997</v>
      </c>
      <c r="S7" s="211"/>
      <c r="T7" s="219"/>
      <c r="U7" s="211"/>
      <c r="V7" s="211"/>
      <c r="W7" s="219"/>
      <c r="X7" s="211"/>
      <c r="Y7" s="211"/>
      <c r="Z7" s="214" t="str">
        <f>IF(AA7=0,"N.A.",((K7*L7)+(W7*X7))/AA7)</f>
        <v>N.A.</v>
      </c>
      <c r="AA7" s="211">
        <f>+L7+X7</f>
        <v>0</v>
      </c>
      <c r="AB7" s="211"/>
      <c r="AC7" s="240">
        <f>+((E7*F7)+(Q7*R7))/AD7</f>
        <v>13.54837974548737</v>
      </c>
      <c r="AD7" s="211">
        <f>+F7+R7</f>
        <v>5990.7439999999997</v>
      </c>
      <c r="AE7" s="211"/>
      <c r="AF7" s="241" t="str">
        <f>IF(AG7=0,"N.A.",((H7*I7)+(T7*U7))/AG7)</f>
        <v>N.A.</v>
      </c>
      <c r="AG7" s="211">
        <f>+I7+U7</f>
        <v>0</v>
      </c>
      <c r="AH7" s="211"/>
      <c r="AI7" s="216" t="str">
        <f>IF(AJ7=0,"N.A.",((B7*C7)+(N7*O7))/AJ7)</f>
        <v>N.A.</v>
      </c>
      <c r="AJ7" s="211">
        <f>+C7+O7</f>
        <v>0</v>
      </c>
      <c r="AK7" s="211"/>
      <c r="AL7" s="217">
        <f>+AA7+AG7</f>
        <v>0</v>
      </c>
      <c r="AM7" s="217">
        <f>+AB7+AH7</f>
        <v>0</v>
      </c>
      <c r="AN7" s="297">
        <f>+AD7+AJ7</f>
        <v>5990.7439999999997</v>
      </c>
      <c r="AO7" s="297">
        <f>+AE7+AK7</f>
        <v>0</v>
      </c>
    </row>
    <row r="8" spans="1:41" x14ac:dyDescent="0.2">
      <c r="A8" s="26" t="s">
        <v>21</v>
      </c>
      <c r="B8" s="219"/>
      <c r="C8" s="211"/>
      <c r="D8" s="211"/>
      <c r="E8" s="219"/>
      <c r="F8" s="211"/>
      <c r="G8" s="211"/>
      <c r="H8" s="219"/>
      <c r="I8" s="211"/>
      <c r="J8" s="211"/>
      <c r="K8" s="219"/>
      <c r="L8" s="211"/>
      <c r="M8" s="211"/>
      <c r="N8" s="219"/>
      <c r="O8" s="211"/>
      <c r="P8" s="211"/>
      <c r="Q8" s="213">
        <v>13.576322607141199</v>
      </c>
      <c r="R8" s="211">
        <v>3555.0050000000001</v>
      </c>
      <c r="S8" s="211"/>
      <c r="T8" s="219"/>
      <c r="U8" s="211"/>
      <c r="V8" s="211"/>
      <c r="W8" s="219"/>
      <c r="X8" s="211"/>
      <c r="Y8" s="211"/>
      <c r="Z8" s="214" t="str">
        <f t="shared" ref="Z8:Z23" si="0">IF(AA8=0,"N.A.",((K8*L8)+(W8*X8))/AA8)</f>
        <v>N.A.</v>
      </c>
      <c r="AA8" s="211">
        <f t="shared" ref="AA8:AA20" si="1">+L8+X8</f>
        <v>0</v>
      </c>
      <c r="AB8" s="211"/>
      <c r="AC8" s="240">
        <f t="shared" ref="AC8:AC20" si="2">+((E8*F8)+(Q8*R8))/AD8</f>
        <v>13.576322607141199</v>
      </c>
      <c r="AD8" s="211">
        <f t="shared" ref="AD8:AD20" si="3">+F8+R8</f>
        <v>3555.0050000000001</v>
      </c>
      <c r="AE8" s="211"/>
      <c r="AF8" s="241" t="str">
        <f t="shared" ref="AF8:AF23" si="4">IF(AG8=0,"N.A.",((H8*I8)+(T8*U8))/AG8)</f>
        <v>N.A.</v>
      </c>
      <c r="AG8" s="211">
        <f t="shared" ref="AG8:AG20" si="5">+I8+U8</f>
        <v>0</v>
      </c>
      <c r="AH8" s="211"/>
      <c r="AI8" s="216" t="str">
        <f t="shared" ref="AI8:AI25" si="6">IF(AJ8=0,"N.A.",((B8*C8)+(N8*O8))/AJ8)</f>
        <v>N.A.</v>
      </c>
      <c r="AJ8" s="211">
        <f t="shared" ref="AJ8:AJ20" si="7">+C8+O8</f>
        <v>0</v>
      </c>
      <c r="AK8" s="211"/>
      <c r="AL8" s="217">
        <f t="shared" ref="AL8:AL71" si="8">+AA8+AG8</f>
        <v>0</v>
      </c>
      <c r="AM8" s="217">
        <f t="shared" ref="AM8:AM71" si="9">+AB8+AH8</f>
        <v>0</v>
      </c>
      <c r="AN8" s="297">
        <f t="shared" ref="AN8:AN71" si="10">+AD8+AJ8</f>
        <v>3555.0050000000001</v>
      </c>
      <c r="AO8" s="297">
        <f t="shared" ref="AO8:AO71" si="11">+AE8+AK8</f>
        <v>0</v>
      </c>
    </row>
    <row r="9" spans="1:41" x14ac:dyDescent="0.2">
      <c r="A9" s="26" t="s">
        <v>22</v>
      </c>
      <c r="B9" s="219"/>
      <c r="C9" s="211"/>
      <c r="D9" s="211"/>
      <c r="E9" s="219"/>
      <c r="F9" s="211"/>
      <c r="G9" s="211"/>
      <c r="H9" s="219"/>
      <c r="I9" s="211"/>
      <c r="J9" s="211"/>
      <c r="K9" s="219"/>
      <c r="L9" s="211"/>
      <c r="M9" s="211"/>
      <c r="N9" s="219"/>
      <c r="O9" s="211"/>
      <c r="P9" s="211"/>
      <c r="Q9" s="213">
        <v>13.49</v>
      </c>
      <c r="R9" s="211">
        <v>6214.549</v>
      </c>
      <c r="S9" s="211"/>
      <c r="T9" s="219"/>
      <c r="U9" s="211"/>
      <c r="V9" s="211"/>
      <c r="W9" s="219"/>
      <c r="X9" s="211"/>
      <c r="Y9" s="211"/>
      <c r="Z9" s="214" t="str">
        <f t="shared" si="0"/>
        <v>N.A.</v>
      </c>
      <c r="AA9" s="211">
        <f t="shared" si="1"/>
        <v>0</v>
      </c>
      <c r="AB9" s="211"/>
      <c r="AC9" s="240">
        <f t="shared" si="2"/>
        <v>13.490000000000002</v>
      </c>
      <c r="AD9" s="211">
        <f t="shared" si="3"/>
        <v>6214.549</v>
      </c>
      <c r="AE9" s="211"/>
      <c r="AF9" s="241" t="str">
        <f t="shared" si="4"/>
        <v>N.A.</v>
      </c>
      <c r="AG9" s="211">
        <f t="shared" si="5"/>
        <v>0</v>
      </c>
      <c r="AH9" s="211"/>
      <c r="AI9" s="216" t="str">
        <f t="shared" si="6"/>
        <v>N.A.</v>
      </c>
      <c r="AJ9" s="211">
        <f t="shared" si="7"/>
        <v>0</v>
      </c>
      <c r="AK9" s="211"/>
      <c r="AL9" s="217">
        <f t="shared" si="8"/>
        <v>0</v>
      </c>
      <c r="AM9" s="217">
        <f t="shared" si="9"/>
        <v>0</v>
      </c>
      <c r="AN9" s="297">
        <f t="shared" si="10"/>
        <v>6214.549</v>
      </c>
      <c r="AO9" s="297">
        <f t="shared" si="11"/>
        <v>0</v>
      </c>
    </row>
    <row r="10" spans="1:41" x14ac:dyDescent="0.2">
      <c r="A10" s="26" t="s">
        <v>23</v>
      </c>
      <c r="B10" s="219"/>
      <c r="C10" s="211"/>
      <c r="D10" s="211"/>
      <c r="E10" s="219"/>
      <c r="F10" s="211"/>
      <c r="G10" s="211"/>
      <c r="H10" s="219"/>
      <c r="I10" s="211"/>
      <c r="J10" s="211"/>
      <c r="K10" s="219"/>
      <c r="L10" s="211"/>
      <c r="M10" s="211"/>
      <c r="N10" s="219"/>
      <c r="O10" s="211"/>
      <c r="P10" s="211"/>
      <c r="Q10" s="213">
        <v>13.142324476159345</v>
      </c>
      <c r="R10" s="211">
        <v>7485.7209999999995</v>
      </c>
      <c r="S10" s="211"/>
      <c r="T10" s="219"/>
      <c r="U10" s="211"/>
      <c r="V10" s="211"/>
      <c r="W10" s="219"/>
      <c r="X10" s="211"/>
      <c r="Y10" s="211"/>
      <c r="Z10" s="214" t="str">
        <f t="shared" si="0"/>
        <v>N.A.</v>
      </c>
      <c r="AA10" s="211">
        <f t="shared" si="1"/>
        <v>0</v>
      </c>
      <c r="AB10" s="211"/>
      <c r="AC10" s="240">
        <f t="shared" si="2"/>
        <v>13.142324476159343</v>
      </c>
      <c r="AD10" s="211">
        <f t="shared" si="3"/>
        <v>7485.7209999999995</v>
      </c>
      <c r="AE10" s="211"/>
      <c r="AF10" s="241" t="str">
        <f t="shared" si="4"/>
        <v>N.A.</v>
      </c>
      <c r="AG10" s="211">
        <f t="shared" si="5"/>
        <v>0</v>
      </c>
      <c r="AH10" s="211"/>
      <c r="AI10" s="216" t="str">
        <f t="shared" si="6"/>
        <v>N.A.</v>
      </c>
      <c r="AJ10" s="211">
        <f t="shared" si="7"/>
        <v>0</v>
      </c>
      <c r="AK10" s="211"/>
      <c r="AL10" s="217">
        <f t="shared" si="8"/>
        <v>0</v>
      </c>
      <c r="AM10" s="217">
        <f t="shared" si="9"/>
        <v>0</v>
      </c>
      <c r="AN10" s="297">
        <f t="shared" si="10"/>
        <v>7485.7209999999995</v>
      </c>
      <c r="AO10" s="297">
        <f t="shared" si="11"/>
        <v>0</v>
      </c>
    </row>
    <row r="11" spans="1:41" x14ac:dyDescent="0.2">
      <c r="A11" s="26" t="s">
        <v>24</v>
      </c>
      <c r="B11" s="219"/>
      <c r="C11" s="211"/>
      <c r="D11" s="211"/>
      <c r="E11" s="219"/>
      <c r="F11" s="211"/>
      <c r="G11" s="211"/>
      <c r="H11" s="219"/>
      <c r="I11" s="211"/>
      <c r="J11" s="211"/>
      <c r="K11" s="219"/>
      <c r="L11" s="211"/>
      <c r="M11" s="211"/>
      <c r="N11" s="219"/>
      <c r="O11" s="211"/>
      <c r="P11" s="211"/>
      <c r="Q11" s="213">
        <v>13.267944568658811</v>
      </c>
      <c r="R11" s="211">
        <v>4901.92</v>
      </c>
      <c r="S11" s="211"/>
      <c r="T11" s="219"/>
      <c r="U11" s="211"/>
      <c r="V11" s="211"/>
      <c r="W11" s="219"/>
      <c r="X11" s="211"/>
      <c r="Y11" s="211"/>
      <c r="Z11" s="214" t="str">
        <f t="shared" si="0"/>
        <v>N.A.</v>
      </c>
      <c r="AA11" s="211">
        <f t="shared" si="1"/>
        <v>0</v>
      </c>
      <c r="AB11" s="211"/>
      <c r="AC11" s="240">
        <f t="shared" si="2"/>
        <v>13.267944568658811</v>
      </c>
      <c r="AD11" s="211">
        <f t="shared" si="3"/>
        <v>4901.92</v>
      </c>
      <c r="AE11" s="211"/>
      <c r="AF11" s="241" t="str">
        <f t="shared" si="4"/>
        <v>N.A.</v>
      </c>
      <c r="AG11" s="211">
        <f t="shared" si="5"/>
        <v>0</v>
      </c>
      <c r="AH11" s="211"/>
      <c r="AI11" s="216" t="str">
        <f t="shared" si="6"/>
        <v>N.A.</v>
      </c>
      <c r="AJ11" s="211">
        <f t="shared" si="7"/>
        <v>0</v>
      </c>
      <c r="AK11" s="211"/>
      <c r="AL11" s="217">
        <f t="shared" si="8"/>
        <v>0</v>
      </c>
      <c r="AM11" s="217">
        <f t="shared" si="9"/>
        <v>0</v>
      </c>
      <c r="AN11" s="297">
        <f t="shared" si="10"/>
        <v>4901.92</v>
      </c>
      <c r="AO11" s="297">
        <f t="shared" si="11"/>
        <v>0</v>
      </c>
    </row>
    <row r="12" spans="1:41" x14ac:dyDescent="0.2">
      <c r="A12" s="26" t="s">
        <v>25</v>
      </c>
      <c r="B12" s="219"/>
      <c r="C12" s="211"/>
      <c r="D12" s="211"/>
      <c r="E12" s="219"/>
      <c r="F12" s="211"/>
      <c r="G12" s="211"/>
      <c r="H12" s="219"/>
      <c r="I12" s="211"/>
      <c r="J12" s="211"/>
      <c r="K12" s="219"/>
      <c r="L12" s="211"/>
      <c r="M12" s="211"/>
      <c r="N12" s="219"/>
      <c r="O12" s="211"/>
      <c r="P12" s="211"/>
      <c r="Q12" s="213">
        <v>13.00678542534745</v>
      </c>
      <c r="R12" s="211">
        <v>3321.2730000000001</v>
      </c>
      <c r="S12" s="211"/>
      <c r="T12" s="219"/>
      <c r="U12" s="211"/>
      <c r="V12" s="211"/>
      <c r="W12" s="219"/>
      <c r="X12" s="211"/>
      <c r="Y12" s="211"/>
      <c r="Z12" s="214" t="str">
        <f t="shared" si="0"/>
        <v>N.A.</v>
      </c>
      <c r="AA12" s="211">
        <f t="shared" si="1"/>
        <v>0</v>
      </c>
      <c r="AB12" s="211"/>
      <c r="AC12" s="240">
        <f t="shared" si="2"/>
        <v>13.00678542534745</v>
      </c>
      <c r="AD12" s="211">
        <f t="shared" si="3"/>
        <v>3321.2730000000001</v>
      </c>
      <c r="AE12" s="211"/>
      <c r="AF12" s="241" t="str">
        <f t="shared" si="4"/>
        <v>N.A.</v>
      </c>
      <c r="AG12" s="211">
        <f t="shared" si="5"/>
        <v>0</v>
      </c>
      <c r="AH12" s="211"/>
      <c r="AI12" s="216" t="str">
        <f t="shared" si="6"/>
        <v>N.A.</v>
      </c>
      <c r="AJ12" s="211">
        <f t="shared" si="7"/>
        <v>0</v>
      </c>
      <c r="AK12" s="211"/>
      <c r="AL12" s="217">
        <f t="shared" si="8"/>
        <v>0</v>
      </c>
      <c r="AM12" s="217">
        <f t="shared" si="9"/>
        <v>0</v>
      </c>
      <c r="AN12" s="297">
        <f t="shared" si="10"/>
        <v>3321.2730000000001</v>
      </c>
      <c r="AO12" s="297">
        <f t="shared" si="11"/>
        <v>0</v>
      </c>
    </row>
    <row r="13" spans="1:41" x14ac:dyDescent="0.2">
      <c r="A13" s="26" t="s">
        <v>26</v>
      </c>
      <c r="B13" s="219"/>
      <c r="C13" s="211"/>
      <c r="D13" s="211"/>
      <c r="E13" s="219"/>
      <c r="F13" s="211"/>
      <c r="G13" s="211"/>
      <c r="H13" s="219"/>
      <c r="I13" s="211"/>
      <c r="J13" s="211"/>
      <c r="K13" s="219"/>
      <c r="L13" s="211"/>
      <c r="M13" s="211"/>
      <c r="N13" s="219"/>
      <c r="O13" s="211"/>
      <c r="P13" s="211"/>
      <c r="Q13" s="213">
        <v>12.815242448756972</v>
      </c>
      <c r="R13" s="211">
        <v>5361.0709999999999</v>
      </c>
      <c r="S13" s="211"/>
      <c r="T13" s="219"/>
      <c r="U13" s="211"/>
      <c r="V13" s="211"/>
      <c r="W13" s="219"/>
      <c r="X13" s="211"/>
      <c r="Y13" s="211"/>
      <c r="Z13" s="214" t="str">
        <f t="shared" si="0"/>
        <v>N.A.</v>
      </c>
      <c r="AA13" s="211">
        <f t="shared" si="1"/>
        <v>0</v>
      </c>
      <c r="AB13" s="211"/>
      <c r="AC13" s="240">
        <f t="shared" si="2"/>
        <v>12.815242448756972</v>
      </c>
      <c r="AD13" s="211">
        <f t="shared" si="3"/>
        <v>5361.0709999999999</v>
      </c>
      <c r="AE13" s="211"/>
      <c r="AF13" s="241" t="str">
        <f t="shared" si="4"/>
        <v>N.A.</v>
      </c>
      <c r="AG13" s="211">
        <f t="shared" si="5"/>
        <v>0</v>
      </c>
      <c r="AH13" s="211"/>
      <c r="AI13" s="216" t="str">
        <f t="shared" si="6"/>
        <v>N.A.</v>
      </c>
      <c r="AJ13" s="211">
        <f t="shared" si="7"/>
        <v>0</v>
      </c>
      <c r="AK13" s="211"/>
      <c r="AL13" s="217">
        <f t="shared" si="8"/>
        <v>0</v>
      </c>
      <c r="AM13" s="217">
        <f t="shared" si="9"/>
        <v>0</v>
      </c>
      <c r="AN13" s="297">
        <f t="shared" si="10"/>
        <v>5361.0709999999999</v>
      </c>
      <c r="AO13" s="297">
        <f t="shared" si="11"/>
        <v>0</v>
      </c>
    </row>
    <row r="14" spans="1:41" x14ac:dyDescent="0.2">
      <c r="A14" s="26" t="s">
        <v>27</v>
      </c>
      <c r="B14" s="219"/>
      <c r="C14" s="211"/>
      <c r="D14" s="211"/>
      <c r="E14" s="219"/>
      <c r="F14" s="211"/>
      <c r="G14" s="211"/>
      <c r="H14" s="219"/>
      <c r="I14" s="211"/>
      <c r="J14" s="211"/>
      <c r="K14" s="219"/>
      <c r="L14" s="211"/>
      <c r="M14" s="211"/>
      <c r="N14" s="219"/>
      <c r="O14" s="211"/>
      <c r="P14" s="211"/>
      <c r="Q14" s="213">
        <v>12.914372390684969</v>
      </c>
      <c r="R14" s="211">
        <v>3941.8870000000002</v>
      </c>
      <c r="S14" s="211"/>
      <c r="T14" s="219"/>
      <c r="U14" s="211"/>
      <c r="V14" s="211"/>
      <c r="W14" s="219"/>
      <c r="X14" s="211"/>
      <c r="Y14" s="211"/>
      <c r="Z14" s="214" t="str">
        <f t="shared" si="0"/>
        <v>N.A.</v>
      </c>
      <c r="AA14" s="211">
        <f t="shared" si="1"/>
        <v>0</v>
      </c>
      <c r="AB14" s="211"/>
      <c r="AC14" s="240">
        <f t="shared" si="2"/>
        <v>12.914372390684969</v>
      </c>
      <c r="AD14" s="211">
        <f t="shared" si="3"/>
        <v>3941.8870000000002</v>
      </c>
      <c r="AE14" s="211"/>
      <c r="AF14" s="241" t="str">
        <f t="shared" si="4"/>
        <v>N.A.</v>
      </c>
      <c r="AG14" s="211">
        <f t="shared" si="5"/>
        <v>0</v>
      </c>
      <c r="AH14" s="211"/>
      <c r="AI14" s="216" t="str">
        <f t="shared" si="6"/>
        <v>N.A.</v>
      </c>
      <c r="AJ14" s="211">
        <f t="shared" si="7"/>
        <v>0</v>
      </c>
      <c r="AK14" s="211"/>
      <c r="AL14" s="217">
        <f t="shared" si="8"/>
        <v>0</v>
      </c>
      <c r="AM14" s="217">
        <f t="shared" si="9"/>
        <v>0</v>
      </c>
      <c r="AN14" s="297">
        <f t="shared" si="10"/>
        <v>3941.8870000000002</v>
      </c>
      <c r="AO14" s="297">
        <f t="shared" si="11"/>
        <v>0</v>
      </c>
    </row>
    <row r="15" spans="1:41" x14ac:dyDescent="0.2">
      <c r="A15" s="26" t="s">
        <v>28</v>
      </c>
      <c r="B15" s="219"/>
      <c r="C15" s="211"/>
      <c r="D15" s="211"/>
      <c r="E15" s="219"/>
      <c r="F15" s="211"/>
      <c r="G15" s="211"/>
      <c r="H15" s="219"/>
      <c r="I15" s="211"/>
      <c r="J15" s="211"/>
      <c r="K15" s="219"/>
      <c r="L15" s="211"/>
      <c r="M15" s="211"/>
      <c r="N15" s="219"/>
      <c r="O15" s="211"/>
      <c r="P15" s="211"/>
      <c r="Q15" s="213">
        <v>12.615070177631832</v>
      </c>
      <c r="R15" s="211">
        <v>3951.5439999999999</v>
      </c>
      <c r="S15" s="211"/>
      <c r="T15" s="219"/>
      <c r="U15" s="211"/>
      <c r="V15" s="211"/>
      <c r="W15" s="219"/>
      <c r="X15" s="211"/>
      <c r="Y15" s="211"/>
      <c r="Z15" s="214" t="str">
        <f t="shared" si="0"/>
        <v>N.A.</v>
      </c>
      <c r="AA15" s="211">
        <f t="shared" si="1"/>
        <v>0</v>
      </c>
      <c r="AB15" s="211"/>
      <c r="AC15" s="240">
        <f t="shared" si="2"/>
        <v>12.615070177631832</v>
      </c>
      <c r="AD15" s="211">
        <f t="shared" si="3"/>
        <v>3951.5439999999999</v>
      </c>
      <c r="AE15" s="211"/>
      <c r="AF15" s="241" t="str">
        <f t="shared" si="4"/>
        <v>N.A.</v>
      </c>
      <c r="AG15" s="211">
        <f t="shared" si="5"/>
        <v>0</v>
      </c>
      <c r="AH15" s="211"/>
      <c r="AI15" s="216" t="str">
        <f t="shared" si="6"/>
        <v>N.A.</v>
      </c>
      <c r="AJ15" s="211">
        <f t="shared" si="7"/>
        <v>0</v>
      </c>
      <c r="AK15" s="211"/>
      <c r="AL15" s="217">
        <f t="shared" si="8"/>
        <v>0</v>
      </c>
      <c r="AM15" s="217">
        <f t="shared" si="9"/>
        <v>0</v>
      </c>
      <c r="AN15" s="297">
        <f t="shared" si="10"/>
        <v>3951.5439999999999</v>
      </c>
      <c r="AO15" s="297">
        <f t="shared" si="11"/>
        <v>0</v>
      </c>
    </row>
    <row r="16" spans="1:41" x14ac:dyDescent="0.2">
      <c r="A16" s="26" t="s">
        <v>29</v>
      </c>
      <c r="B16" s="219"/>
      <c r="C16" s="211"/>
      <c r="D16" s="211"/>
      <c r="E16" s="219"/>
      <c r="F16" s="211"/>
      <c r="G16" s="211"/>
      <c r="H16" s="219"/>
      <c r="I16" s="211"/>
      <c r="J16" s="211"/>
      <c r="K16" s="219"/>
      <c r="L16" s="211"/>
      <c r="M16" s="211"/>
      <c r="N16" s="219"/>
      <c r="O16" s="211"/>
      <c r="P16" s="211"/>
      <c r="Q16" s="213">
        <v>12.786499091180742</v>
      </c>
      <c r="R16" s="211">
        <v>5254.07</v>
      </c>
      <c r="S16" s="211"/>
      <c r="T16" s="219"/>
      <c r="U16" s="211"/>
      <c r="V16" s="211"/>
      <c r="W16" s="219"/>
      <c r="X16" s="211"/>
      <c r="Y16" s="211"/>
      <c r="Z16" s="214" t="str">
        <f t="shared" si="0"/>
        <v>N.A.</v>
      </c>
      <c r="AA16" s="211">
        <f t="shared" si="1"/>
        <v>0</v>
      </c>
      <c r="AB16" s="211"/>
      <c r="AC16" s="240">
        <f t="shared" si="2"/>
        <v>12.786499091180742</v>
      </c>
      <c r="AD16" s="211">
        <f t="shared" si="3"/>
        <v>5254.07</v>
      </c>
      <c r="AE16" s="211"/>
      <c r="AF16" s="241" t="str">
        <f t="shared" si="4"/>
        <v>N.A.</v>
      </c>
      <c r="AG16" s="211">
        <f t="shared" si="5"/>
        <v>0</v>
      </c>
      <c r="AH16" s="211"/>
      <c r="AI16" s="216" t="str">
        <f t="shared" si="6"/>
        <v>N.A.</v>
      </c>
      <c r="AJ16" s="211">
        <f t="shared" si="7"/>
        <v>0</v>
      </c>
      <c r="AK16" s="211"/>
      <c r="AL16" s="217">
        <f t="shared" si="8"/>
        <v>0</v>
      </c>
      <c r="AM16" s="217">
        <f t="shared" si="9"/>
        <v>0</v>
      </c>
      <c r="AN16" s="297">
        <f t="shared" si="10"/>
        <v>5254.07</v>
      </c>
      <c r="AO16" s="297">
        <f t="shared" si="11"/>
        <v>0</v>
      </c>
    </row>
    <row r="17" spans="1:47" x14ac:dyDescent="0.2">
      <c r="A17" s="26" t="s">
        <v>30</v>
      </c>
      <c r="B17" s="219"/>
      <c r="C17" s="211"/>
      <c r="D17" s="211"/>
      <c r="E17" s="219"/>
      <c r="F17" s="211"/>
      <c r="G17" s="211"/>
      <c r="H17" s="219"/>
      <c r="I17" s="211"/>
      <c r="J17" s="211"/>
      <c r="K17" s="219"/>
      <c r="L17" s="211"/>
      <c r="M17" s="211"/>
      <c r="N17" s="219"/>
      <c r="O17" s="211"/>
      <c r="P17" s="211"/>
      <c r="Q17" s="213">
        <v>12.547322381747284</v>
      </c>
      <c r="R17" s="211">
        <v>3637.4639999999999</v>
      </c>
      <c r="S17" s="211"/>
      <c r="T17" s="219"/>
      <c r="U17" s="211"/>
      <c r="V17" s="211"/>
      <c r="W17" s="219"/>
      <c r="X17" s="211"/>
      <c r="Y17" s="211"/>
      <c r="Z17" s="214" t="str">
        <f t="shared" si="0"/>
        <v>N.A.</v>
      </c>
      <c r="AA17" s="211">
        <f t="shared" si="1"/>
        <v>0</v>
      </c>
      <c r="AB17" s="211"/>
      <c r="AC17" s="240">
        <f t="shared" si="2"/>
        <v>12.547322381747284</v>
      </c>
      <c r="AD17" s="211">
        <f t="shared" si="3"/>
        <v>3637.4639999999999</v>
      </c>
      <c r="AE17" s="211"/>
      <c r="AF17" s="241" t="str">
        <f t="shared" si="4"/>
        <v>N.A.</v>
      </c>
      <c r="AG17" s="211">
        <f t="shared" si="5"/>
        <v>0</v>
      </c>
      <c r="AH17" s="211"/>
      <c r="AI17" s="216" t="str">
        <f t="shared" si="6"/>
        <v>N.A.</v>
      </c>
      <c r="AJ17" s="211">
        <f t="shared" si="7"/>
        <v>0</v>
      </c>
      <c r="AK17" s="211"/>
      <c r="AL17" s="217">
        <f t="shared" si="8"/>
        <v>0</v>
      </c>
      <c r="AM17" s="217">
        <f t="shared" si="9"/>
        <v>0</v>
      </c>
      <c r="AN17" s="297">
        <f t="shared" si="10"/>
        <v>3637.4639999999999</v>
      </c>
      <c r="AO17" s="297">
        <f t="shared" si="11"/>
        <v>0</v>
      </c>
    </row>
    <row r="18" spans="1:47" x14ac:dyDescent="0.2">
      <c r="A18" s="26" t="s">
        <v>31</v>
      </c>
      <c r="B18" s="219"/>
      <c r="C18" s="211"/>
      <c r="D18" s="211"/>
      <c r="E18" s="219"/>
      <c r="F18" s="211"/>
      <c r="G18" s="211"/>
      <c r="H18" s="219"/>
      <c r="I18" s="211"/>
      <c r="J18" s="211"/>
      <c r="K18" s="219"/>
      <c r="L18" s="211"/>
      <c r="M18" s="211"/>
      <c r="N18" s="219"/>
      <c r="O18" s="211"/>
      <c r="P18" s="211"/>
      <c r="Q18" s="213">
        <v>12.693773408191991</v>
      </c>
      <c r="R18" s="211">
        <v>3140.14</v>
      </c>
      <c r="S18" s="211"/>
      <c r="T18" s="219"/>
      <c r="U18" s="211"/>
      <c r="V18" s="211"/>
      <c r="W18" s="219"/>
      <c r="X18" s="211"/>
      <c r="Y18" s="211"/>
      <c r="Z18" s="214" t="str">
        <f t="shared" si="0"/>
        <v>N.A.</v>
      </c>
      <c r="AA18" s="211">
        <f t="shared" si="1"/>
        <v>0</v>
      </c>
      <c r="AB18" s="211"/>
      <c r="AC18" s="240">
        <f t="shared" si="2"/>
        <v>12.693773408191991</v>
      </c>
      <c r="AD18" s="211">
        <f t="shared" si="3"/>
        <v>3140.14</v>
      </c>
      <c r="AE18" s="211"/>
      <c r="AF18" s="241" t="str">
        <f t="shared" si="4"/>
        <v>N.A.</v>
      </c>
      <c r="AG18" s="211">
        <f t="shared" si="5"/>
        <v>0</v>
      </c>
      <c r="AH18" s="211"/>
      <c r="AI18" s="216" t="str">
        <f t="shared" si="6"/>
        <v>N.A.</v>
      </c>
      <c r="AJ18" s="211">
        <f t="shared" si="7"/>
        <v>0</v>
      </c>
      <c r="AK18" s="211"/>
      <c r="AL18" s="217">
        <f t="shared" si="8"/>
        <v>0</v>
      </c>
      <c r="AM18" s="217">
        <f t="shared" si="9"/>
        <v>0</v>
      </c>
      <c r="AN18" s="297">
        <f t="shared" si="10"/>
        <v>3140.14</v>
      </c>
      <c r="AO18" s="297">
        <f t="shared" si="11"/>
        <v>0</v>
      </c>
    </row>
    <row r="19" spans="1:47" x14ac:dyDescent="0.2">
      <c r="A19" s="26" t="s">
        <v>32</v>
      </c>
      <c r="B19" s="219"/>
      <c r="C19" s="211"/>
      <c r="D19" s="211"/>
      <c r="E19" s="219"/>
      <c r="F19" s="211"/>
      <c r="G19" s="211"/>
      <c r="H19" s="219"/>
      <c r="I19" s="211"/>
      <c r="J19" s="211"/>
      <c r="K19" s="219"/>
      <c r="L19" s="211"/>
      <c r="M19" s="211"/>
      <c r="N19" s="219"/>
      <c r="O19" s="211"/>
      <c r="P19" s="211"/>
      <c r="Q19" s="213">
        <v>12.75406917571345</v>
      </c>
      <c r="R19" s="211">
        <v>7600.1239999999998</v>
      </c>
      <c r="S19" s="211"/>
      <c r="T19" s="219"/>
      <c r="U19" s="211"/>
      <c r="V19" s="211"/>
      <c r="W19" s="219"/>
      <c r="X19" s="211"/>
      <c r="Y19" s="211"/>
      <c r="Z19" s="214" t="str">
        <f t="shared" si="0"/>
        <v>N.A.</v>
      </c>
      <c r="AA19" s="211">
        <f t="shared" si="1"/>
        <v>0</v>
      </c>
      <c r="AB19" s="211"/>
      <c r="AC19" s="240">
        <f t="shared" si="2"/>
        <v>12.75406917571345</v>
      </c>
      <c r="AD19" s="211">
        <f t="shared" si="3"/>
        <v>7600.1239999999998</v>
      </c>
      <c r="AE19" s="211"/>
      <c r="AF19" s="241" t="str">
        <f t="shared" si="4"/>
        <v>N.A.</v>
      </c>
      <c r="AG19" s="211">
        <f t="shared" si="5"/>
        <v>0</v>
      </c>
      <c r="AH19" s="211"/>
      <c r="AI19" s="216" t="str">
        <f t="shared" si="6"/>
        <v>N.A.</v>
      </c>
      <c r="AJ19" s="211">
        <f t="shared" si="7"/>
        <v>0</v>
      </c>
      <c r="AK19" s="211"/>
      <c r="AL19" s="217">
        <f t="shared" si="8"/>
        <v>0</v>
      </c>
      <c r="AM19" s="217">
        <f t="shared" si="9"/>
        <v>0</v>
      </c>
      <c r="AN19" s="297">
        <f t="shared" si="10"/>
        <v>7600.1239999999998</v>
      </c>
      <c r="AO19" s="297">
        <f t="shared" si="11"/>
        <v>0</v>
      </c>
    </row>
    <row r="20" spans="1:47" x14ac:dyDescent="0.2">
      <c r="A20" s="27" t="s">
        <v>33</v>
      </c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3">
        <v>12.828702116436556</v>
      </c>
      <c r="R20" s="211">
        <v>4455.13</v>
      </c>
      <c r="S20" s="211"/>
      <c r="T20" s="218"/>
      <c r="U20" s="218"/>
      <c r="V20" s="218"/>
      <c r="W20" s="218"/>
      <c r="X20" s="218"/>
      <c r="Y20" s="218"/>
      <c r="Z20" s="214" t="str">
        <f t="shared" si="0"/>
        <v>N.A.</v>
      </c>
      <c r="AA20" s="211">
        <f t="shared" si="1"/>
        <v>0</v>
      </c>
      <c r="AB20" s="211"/>
      <c r="AC20" s="240">
        <f t="shared" si="2"/>
        <v>12.828702116436556</v>
      </c>
      <c r="AD20" s="211">
        <f t="shared" si="3"/>
        <v>4455.13</v>
      </c>
      <c r="AE20" s="211"/>
      <c r="AF20" s="241" t="str">
        <f t="shared" si="4"/>
        <v>N.A.</v>
      </c>
      <c r="AG20" s="211">
        <f t="shared" si="5"/>
        <v>0</v>
      </c>
      <c r="AH20" s="211"/>
      <c r="AI20" s="216" t="str">
        <f t="shared" si="6"/>
        <v>N.A.</v>
      </c>
      <c r="AJ20" s="211">
        <f t="shared" si="7"/>
        <v>0</v>
      </c>
      <c r="AK20" s="211"/>
      <c r="AL20" s="217">
        <f t="shared" si="8"/>
        <v>0</v>
      </c>
      <c r="AM20" s="217">
        <f t="shared" si="9"/>
        <v>0</v>
      </c>
      <c r="AN20" s="297">
        <f t="shared" si="10"/>
        <v>4455.13</v>
      </c>
      <c r="AO20" s="297">
        <f t="shared" si="11"/>
        <v>0</v>
      </c>
    </row>
    <row r="21" spans="1:47" x14ac:dyDescent="0.2">
      <c r="A21" s="27" t="s">
        <v>36</v>
      </c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42">
        <v>20.976429232192416</v>
      </c>
      <c r="O21" s="243">
        <v>1081</v>
      </c>
      <c r="P21" s="243"/>
      <c r="Q21" s="242">
        <v>12.792257158668162</v>
      </c>
      <c r="R21" s="243">
        <v>4611.6120000000001</v>
      </c>
      <c r="S21" s="243"/>
      <c r="T21" s="218"/>
      <c r="U21" s="218"/>
      <c r="V21" s="218"/>
      <c r="W21" s="218"/>
      <c r="X21" s="218"/>
      <c r="Y21" s="218"/>
      <c r="Z21" s="214" t="str">
        <f t="shared" si="0"/>
        <v>N.A.</v>
      </c>
      <c r="AA21" s="211">
        <f t="shared" ref="AA21:AA26" si="12">+L21+X21</f>
        <v>0</v>
      </c>
      <c r="AB21" s="211"/>
      <c r="AC21" s="240">
        <f t="shared" ref="AC21:AC26" si="13">+((E21*F21)+(Q21*R21))/AD21</f>
        <v>12.792257158668162</v>
      </c>
      <c r="AD21" s="211">
        <f t="shared" ref="AD21:AD26" si="14">+F21+R21</f>
        <v>4611.6120000000001</v>
      </c>
      <c r="AE21" s="211"/>
      <c r="AF21" s="241" t="str">
        <f t="shared" si="4"/>
        <v>N.A.</v>
      </c>
      <c r="AG21" s="211">
        <f t="shared" ref="AG21:AG26" si="15">+I21+U21</f>
        <v>0</v>
      </c>
      <c r="AH21" s="211"/>
      <c r="AI21" s="216">
        <f t="shared" si="6"/>
        <v>20.976429232192416</v>
      </c>
      <c r="AJ21" s="211">
        <f t="shared" ref="AJ21:AJ26" si="16">+C21+O21</f>
        <v>1081</v>
      </c>
      <c r="AK21" s="211"/>
      <c r="AL21" s="217">
        <f t="shared" si="8"/>
        <v>0</v>
      </c>
      <c r="AM21" s="217">
        <f t="shared" si="9"/>
        <v>0</v>
      </c>
      <c r="AN21" s="297">
        <f t="shared" si="10"/>
        <v>5692.6120000000001</v>
      </c>
      <c r="AO21" s="297">
        <f t="shared" si="11"/>
        <v>0</v>
      </c>
    </row>
    <row r="22" spans="1:47" x14ac:dyDescent="0.2">
      <c r="A22" s="27" t="s">
        <v>37</v>
      </c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42">
        <v>21</v>
      </c>
      <c r="O22" s="243">
        <v>1834</v>
      </c>
      <c r="P22" s="243"/>
      <c r="Q22" s="242">
        <v>12.800631261795671</v>
      </c>
      <c r="R22" s="243">
        <v>3970.2069999999999</v>
      </c>
      <c r="S22" s="243"/>
      <c r="T22" s="218"/>
      <c r="U22" s="218"/>
      <c r="V22" s="218"/>
      <c r="W22" s="218"/>
      <c r="X22" s="218"/>
      <c r="Y22" s="218"/>
      <c r="Z22" s="214" t="str">
        <f t="shared" si="0"/>
        <v>N.A.</v>
      </c>
      <c r="AA22" s="211">
        <f t="shared" si="12"/>
        <v>0</v>
      </c>
      <c r="AB22" s="211"/>
      <c r="AC22" s="240">
        <f t="shared" si="13"/>
        <v>12.800631261795671</v>
      </c>
      <c r="AD22" s="211">
        <f t="shared" si="14"/>
        <v>3970.2069999999999</v>
      </c>
      <c r="AE22" s="211"/>
      <c r="AF22" s="241" t="str">
        <f t="shared" si="4"/>
        <v>N.A.</v>
      </c>
      <c r="AG22" s="211">
        <f t="shared" si="15"/>
        <v>0</v>
      </c>
      <c r="AH22" s="211"/>
      <c r="AI22" s="216">
        <f t="shared" si="6"/>
        <v>21</v>
      </c>
      <c r="AJ22" s="211">
        <f t="shared" si="16"/>
        <v>1834</v>
      </c>
      <c r="AK22" s="211"/>
      <c r="AL22" s="217">
        <f t="shared" si="8"/>
        <v>0</v>
      </c>
      <c r="AM22" s="217">
        <f t="shared" si="9"/>
        <v>0</v>
      </c>
      <c r="AN22" s="297">
        <f t="shared" si="10"/>
        <v>5804.2070000000003</v>
      </c>
      <c r="AO22" s="297">
        <f t="shared" si="11"/>
        <v>0</v>
      </c>
    </row>
    <row r="23" spans="1:47" x14ac:dyDescent="0.2">
      <c r="A23" s="27" t="s">
        <v>38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42">
        <v>20.986427421370568</v>
      </c>
      <c r="O23" s="243">
        <v>4384.8720000000003</v>
      </c>
      <c r="P23" s="243"/>
      <c r="Q23" s="242">
        <v>12.988913751451701</v>
      </c>
      <c r="R23" s="243">
        <v>3781.768</v>
      </c>
      <c r="S23" s="243"/>
      <c r="T23" s="218"/>
      <c r="U23" s="218"/>
      <c r="V23" s="218"/>
      <c r="W23" s="218"/>
      <c r="X23" s="218"/>
      <c r="Y23" s="218"/>
      <c r="Z23" s="214" t="str">
        <f t="shared" si="0"/>
        <v>N.A.</v>
      </c>
      <c r="AA23" s="211">
        <f t="shared" si="12"/>
        <v>0</v>
      </c>
      <c r="AB23" s="211"/>
      <c r="AC23" s="240">
        <f t="shared" si="13"/>
        <v>12.988913751451701</v>
      </c>
      <c r="AD23" s="211">
        <f t="shared" si="14"/>
        <v>3781.768</v>
      </c>
      <c r="AE23" s="211"/>
      <c r="AF23" s="241" t="str">
        <f t="shared" si="4"/>
        <v>N.A.</v>
      </c>
      <c r="AG23" s="211">
        <f t="shared" si="15"/>
        <v>0</v>
      </c>
      <c r="AH23" s="211"/>
      <c r="AI23" s="216">
        <f t="shared" si="6"/>
        <v>20.986427421370568</v>
      </c>
      <c r="AJ23" s="211">
        <f t="shared" si="16"/>
        <v>4384.8720000000003</v>
      </c>
      <c r="AK23" s="211"/>
      <c r="AL23" s="217">
        <f t="shared" si="8"/>
        <v>0</v>
      </c>
      <c r="AM23" s="217">
        <f t="shared" si="9"/>
        <v>0</v>
      </c>
      <c r="AN23" s="297">
        <f t="shared" si="10"/>
        <v>8166.64</v>
      </c>
      <c r="AO23" s="297">
        <f t="shared" si="11"/>
        <v>0</v>
      </c>
    </row>
    <row r="24" spans="1:47" x14ac:dyDescent="0.2">
      <c r="A24" s="20" t="s">
        <v>50</v>
      </c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44">
        <v>21</v>
      </c>
      <c r="O24" s="245">
        <v>6978.8339999999998</v>
      </c>
      <c r="P24" s="245"/>
      <c r="Q24" s="242">
        <v>13.31</v>
      </c>
      <c r="R24" s="243">
        <v>5719.2690000000002</v>
      </c>
      <c r="S24" s="243"/>
      <c r="T24" s="218"/>
      <c r="U24" s="218"/>
      <c r="V24" s="218"/>
      <c r="W24" s="218"/>
      <c r="X24" s="218"/>
      <c r="Y24" s="218"/>
      <c r="Z24" s="214" t="str">
        <f t="shared" ref="Z24:Z32" si="17">IF(AA24=0,"N.A.",((K24*L24)+(W24*X24))/AA24)</f>
        <v>N.A.</v>
      </c>
      <c r="AA24" s="211">
        <f t="shared" si="12"/>
        <v>0</v>
      </c>
      <c r="AB24" s="211"/>
      <c r="AC24" s="246">
        <f t="shared" si="13"/>
        <v>13.31</v>
      </c>
      <c r="AD24" s="211">
        <f t="shared" si="14"/>
        <v>5719.2690000000002</v>
      </c>
      <c r="AE24" s="211"/>
      <c r="AF24" s="241" t="str">
        <f t="shared" ref="AF24:AF32" si="18">IF(AG24=0,"N.A.",((H24*I24)+(T24*U24))/AG24)</f>
        <v>N.A.</v>
      </c>
      <c r="AG24" s="211">
        <f t="shared" si="15"/>
        <v>0</v>
      </c>
      <c r="AH24" s="211"/>
      <c r="AI24" s="247">
        <f>IF(AJ24=0,"N.A.",((B24*C24)+(N24*O24))/AJ24)</f>
        <v>21</v>
      </c>
      <c r="AJ24" s="248">
        <f t="shared" si="16"/>
        <v>6978.8339999999998</v>
      </c>
      <c r="AK24" s="248"/>
      <c r="AL24" s="217">
        <f t="shared" si="8"/>
        <v>0</v>
      </c>
      <c r="AM24" s="221">
        <f t="shared" si="9"/>
        <v>0</v>
      </c>
      <c r="AN24" s="297">
        <f t="shared" si="10"/>
        <v>12698.102999999999</v>
      </c>
      <c r="AO24" s="297">
        <f t="shared" si="11"/>
        <v>0</v>
      </c>
    </row>
    <row r="25" spans="1:47" x14ac:dyDescent="0.2">
      <c r="A25" s="20" t="s">
        <v>51</v>
      </c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44">
        <v>20.95</v>
      </c>
      <c r="O25" s="245">
        <v>5553.5</v>
      </c>
      <c r="P25" s="245"/>
      <c r="Q25" s="242">
        <v>13.48</v>
      </c>
      <c r="R25" s="243">
        <v>4152.6170000000002</v>
      </c>
      <c r="S25" s="243"/>
      <c r="T25" s="218"/>
      <c r="U25" s="218"/>
      <c r="V25" s="218"/>
      <c r="W25" s="249">
        <v>10.5</v>
      </c>
      <c r="X25" s="243">
        <v>619.995</v>
      </c>
      <c r="Y25" s="243"/>
      <c r="Z25" s="214">
        <f t="shared" si="17"/>
        <v>10.5</v>
      </c>
      <c r="AA25" s="211">
        <f t="shared" si="12"/>
        <v>619.995</v>
      </c>
      <c r="AB25" s="211"/>
      <c r="AC25" s="246">
        <f t="shared" si="13"/>
        <v>13.48</v>
      </c>
      <c r="AD25" s="211">
        <f t="shared" si="14"/>
        <v>4152.6170000000002</v>
      </c>
      <c r="AE25" s="211"/>
      <c r="AF25" s="241" t="str">
        <f t="shared" si="18"/>
        <v>N.A.</v>
      </c>
      <c r="AG25" s="211">
        <f t="shared" si="15"/>
        <v>0</v>
      </c>
      <c r="AH25" s="211"/>
      <c r="AI25" s="247">
        <f t="shared" si="6"/>
        <v>20.95</v>
      </c>
      <c r="AJ25" s="248">
        <f t="shared" si="16"/>
        <v>5553.5</v>
      </c>
      <c r="AK25" s="248"/>
      <c r="AL25" s="217">
        <f t="shared" si="8"/>
        <v>619.995</v>
      </c>
      <c r="AM25" s="221">
        <f t="shared" si="9"/>
        <v>0</v>
      </c>
      <c r="AN25" s="297">
        <f t="shared" si="10"/>
        <v>9706.1170000000002</v>
      </c>
      <c r="AO25" s="297">
        <f t="shared" si="11"/>
        <v>0</v>
      </c>
    </row>
    <row r="26" spans="1:47" x14ac:dyDescent="0.2">
      <c r="A26" s="20" t="s">
        <v>35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44">
        <v>20.45</v>
      </c>
      <c r="O26" s="245">
        <v>6301.0969999999998</v>
      </c>
      <c r="P26" s="245"/>
      <c r="Q26" s="242">
        <v>13.56</v>
      </c>
      <c r="R26" s="243">
        <v>5359.1540000000005</v>
      </c>
      <c r="S26" s="243"/>
      <c r="T26" s="218"/>
      <c r="U26" s="218"/>
      <c r="V26" s="218"/>
      <c r="W26" s="249">
        <v>10.5</v>
      </c>
      <c r="X26" s="243">
        <v>1295.616</v>
      </c>
      <c r="Y26" s="243"/>
      <c r="Z26" s="214">
        <f t="shared" si="17"/>
        <v>10.5</v>
      </c>
      <c r="AA26" s="211">
        <f t="shared" si="12"/>
        <v>1295.616</v>
      </c>
      <c r="AB26" s="211"/>
      <c r="AC26" s="246">
        <f t="shared" si="13"/>
        <v>13.56</v>
      </c>
      <c r="AD26" s="211">
        <f t="shared" si="14"/>
        <v>5359.1540000000005</v>
      </c>
      <c r="AE26" s="211"/>
      <c r="AF26" s="241" t="str">
        <f t="shared" si="18"/>
        <v>N.A.</v>
      </c>
      <c r="AG26" s="211">
        <f t="shared" si="15"/>
        <v>0</v>
      </c>
      <c r="AH26" s="211"/>
      <c r="AI26" s="247">
        <f t="shared" ref="AI26:AI32" si="19">IF(AJ26=0,"N.A.",((B26*C26)+(N26*O26))/AJ26)</f>
        <v>20.45</v>
      </c>
      <c r="AJ26" s="248">
        <f t="shared" si="16"/>
        <v>6301.0969999999998</v>
      </c>
      <c r="AK26" s="248"/>
      <c r="AL26" s="217">
        <f t="shared" si="8"/>
        <v>1295.616</v>
      </c>
      <c r="AM26" s="221">
        <f t="shared" si="9"/>
        <v>0</v>
      </c>
      <c r="AN26" s="297">
        <f t="shared" si="10"/>
        <v>11660.251</v>
      </c>
      <c r="AO26" s="297">
        <f t="shared" si="11"/>
        <v>0</v>
      </c>
    </row>
    <row r="27" spans="1:47" x14ac:dyDescent="0.2">
      <c r="A27" s="20" t="s">
        <v>52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44">
        <v>20.149999999999999</v>
      </c>
      <c r="O27" s="245">
        <v>4032.268</v>
      </c>
      <c r="P27" s="245"/>
      <c r="Q27" s="242">
        <v>13.6</v>
      </c>
      <c r="R27" s="243">
        <v>3429.4290000000001</v>
      </c>
      <c r="S27" s="243"/>
      <c r="T27" s="218"/>
      <c r="U27" s="218"/>
      <c r="V27" s="218"/>
      <c r="W27" s="249">
        <v>10.5</v>
      </c>
      <c r="X27" s="243">
        <v>790.80899999999997</v>
      </c>
      <c r="Y27" s="243"/>
      <c r="Z27" s="214">
        <f t="shared" si="17"/>
        <v>10.499999999999998</v>
      </c>
      <c r="AA27" s="211">
        <f t="shared" ref="AA27:AA32" si="20">+L27+X27</f>
        <v>790.80899999999997</v>
      </c>
      <c r="AB27" s="211"/>
      <c r="AC27" s="246">
        <f t="shared" ref="AC27:AC32" si="21">+((E27*F27)+(Q27*R27))/AD27</f>
        <v>13.6</v>
      </c>
      <c r="AD27" s="211">
        <f t="shared" ref="AD27:AD32" si="22">+F27+R27</f>
        <v>3429.4290000000001</v>
      </c>
      <c r="AE27" s="211"/>
      <c r="AF27" s="241" t="str">
        <f t="shared" si="18"/>
        <v>N.A.</v>
      </c>
      <c r="AG27" s="211">
        <f t="shared" ref="AG27:AG32" si="23">+I27+U27</f>
        <v>0</v>
      </c>
      <c r="AH27" s="211"/>
      <c r="AI27" s="247">
        <f t="shared" si="19"/>
        <v>20.149999999999999</v>
      </c>
      <c r="AJ27" s="248">
        <f t="shared" ref="AJ27:AJ32" si="24">+C27+O27</f>
        <v>4032.268</v>
      </c>
      <c r="AK27" s="248"/>
      <c r="AL27" s="217">
        <f t="shared" si="8"/>
        <v>790.80899999999997</v>
      </c>
      <c r="AM27" s="221">
        <f t="shared" si="9"/>
        <v>0</v>
      </c>
      <c r="AN27" s="297">
        <f t="shared" si="10"/>
        <v>7461.6970000000001</v>
      </c>
      <c r="AO27" s="297">
        <f t="shared" si="11"/>
        <v>0</v>
      </c>
      <c r="AP27" s="93"/>
      <c r="AQ27" s="93"/>
      <c r="AR27" s="93"/>
      <c r="AS27" s="93"/>
      <c r="AT27" s="93"/>
      <c r="AU27" s="93"/>
    </row>
    <row r="28" spans="1:47" x14ac:dyDescent="0.2">
      <c r="A28" s="20" t="s">
        <v>53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44">
        <v>20.292984677288949</v>
      </c>
      <c r="O28" s="245">
        <v>5207.0420000000004</v>
      </c>
      <c r="P28" s="245"/>
      <c r="Q28" s="242">
        <v>13.557000790421698</v>
      </c>
      <c r="R28" s="243">
        <v>3380.4740000000002</v>
      </c>
      <c r="S28" s="243"/>
      <c r="T28" s="218"/>
      <c r="U28" s="218"/>
      <c r="V28" s="218"/>
      <c r="W28" s="249">
        <v>10.5</v>
      </c>
      <c r="X28" s="243">
        <v>1503.6120000000001</v>
      </c>
      <c r="Y28" s="243"/>
      <c r="Z28" s="214">
        <f t="shared" si="17"/>
        <v>10.5</v>
      </c>
      <c r="AA28" s="211">
        <f t="shared" si="20"/>
        <v>1503.6120000000001</v>
      </c>
      <c r="AB28" s="211"/>
      <c r="AC28" s="246">
        <f t="shared" si="21"/>
        <v>13.557000790421698</v>
      </c>
      <c r="AD28" s="211">
        <f t="shared" si="22"/>
        <v>3380.4740000000002</v>
      </c>
      <c r="AE28" s="211"/>
      <c r="AF28" s="241" t="str">
        <f t="shared" si="18"/>
        <v>N.A.</v>
      </c>
      <c r="AG28" s="211">
        <f t="shared" si="23"/>
        <v>0</v>
      </c>
      <c r="AH28" s="211"/>
      <c r="AI28" s="247">
        <f t="shared" si="19"/>
        <v>20.292984677288949</v>
      </c>
      <c r="AJ28" s="248">
        <f t="shared" si="24"/>
        <v>5207.0420000000004</v>
      </c>
      <c r="AK28" s="248"/>
      <c r="AL28" s="217">
        <f t="shared" si="8"/>
        <v>1503.6120000000001</v>
      </c>
      <c r="AM28" s="221">
        <f t="shared" si="9"/>
        <v>0</v>
      </c>
      <c r="AN28" s="297">
        <f t="shared" si="10"/>
        <v>8587.5159999999996</v>
      </c>
      <c r="AO28" s="297">
        <f t="shared" si="11"/>
        <v>0</v>
      </c>
      <c r="AP28" s="93"/>
      <c r="AQ28" s="93"/>
      <c r="AR28" s="93"/>
      <c r="AS28" s="93"/>
      <c r="AT28" s="93"/>
      <c r="AU28" s="93"/>
    </row>
    <row r="29" spans="1:47" x14ac:dyDescent="0.2">
      <c r="A29" s="20" t="s">
        <v>54</v>
      </c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44">
        <v>20.16</v>
      </c>
      <c r="O29" s="245">
        <v>7434.558</v>
      </c>
      <c r="P29" s="245"/>
      <c r="Q29" s="242">
        <v>13.55</v>
      </c>
      <c r="R29" s="243">
        <v>5021.66</v>
      </c>
      <c r="S29" s="243"/>
      <c r="T29" s="218"/>
      <c r="U29" s="218"/>
      <c r="V29" s="218"/>
      <c r="W29" s="249">
        <v>10.5</v>
      </c>
      <c r="X29" s="243">
        <v>962.41099999999994</v>
      </c>
      <c r="Y29" s="243"/>
      <c r="Z29" s="214">
        <f t="shared" si="17"/>
        <v>10.5</v>
      </c>
      <c r="AA29" s="211">
        <f t="shared" si="20"/>
        <v>962.41099999999994</v>
      </c>
      <c r="AB29" s="211"/>
      <c r="AC29" s="246">
        <f t="shared" si="21"/>
        <v>13.55</v>
      </c>
      <c r="AD29" s="211">
        <f t="shared" si="22"/>
        <v>5021.66</v>
      </c>
      <c r="AE29" s="211"/>
      <c r="AF29" s="241" t="str">
        <f t="shared" si="18"/>
        <v>N.A.</v>
      </c>
      <c r="AG29" s="211">
        <f t="shared" si="23"/>
        <v>0</v>
      </c>
      <c r="AH29" s="211"/>
      <c r="AI29" s="247">
        <f t="shared" si="19"/>
        <v>20.16</v>
      </c>
      <c r="AJ29" s="248">
        <f t="shared" si="24"/>
        <v>7434.558</v>
      </c>
      <c r="AK29" s="248"/>
      <c r="AL29" s="217">
        <f t="shared" si="8"/>
        <v>962.41099999999994</v>
      </c>
      <c r="AM29" s="221">
        <f t="shared" si="9"/>
        <v>0</v>
      </c>
      <c r="AN29" s="297">
        <f t="shared" si="10"/>
        <v>12456.218000000001</v>
      </c>
      <c r="AO29" s="297">
        <f t="shared" si="11"/>
        <v>0</v>
      </c>
      <c r="AP29" s="93"/>
      <c r="AQ29" s="93"/>
      <c r="AR29" s="93"/>
      <c r="AS29" s="93"/>
      <c r="AT29" s="93"/>
      <c r="AU29" s="93"/>
    </row>
    <row r="30" spans="1:47" x14ac:dyDescent="0.2">
      <c r="A30" s="20" t="s">
        <v>55</v>
      </c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44">
        <v>20.190000000000001</v>
      </c>
      <c r="O30" s="245">
        <v>6898.4030000000002</v>
      </c>
      <c r="P30" s="245"/>
      <c r="Q30" s="242">
        <v>13.47</v>
      </c>
      <c r="R30" s="243">
        <v>4575.2190000000001</v>
      </c>
      <c r="S30" s="243"/>
      <c r="T30" s="218"/>
      <c r="U30" s="218"/>
      <c r="V30" s="218"/>
      <c r="W30" s="249">
        <v>10.5</v>
      </c>
      <c r="X30" s="243">
        <v>744.73199999999997</v>
      </c>
      <c r="Y30" s="243"/>
      <c r="Z30" s="214">
        <f t="shared" si="17"/>
        <v>10.5</v>
      </c>
      <c r="AA30" s="211">
        <f t="shared" si="20"/>
        <v>744.73199999999997</v>
      </c>
      <c r="AB30" s="211"/>
      <c r="AC30" s="246">
        <f t="shared" si="21"/>
        <v>13.47</v>
      </c>
      <c r="AD30" s="211">
        <f t="shared" si="22"/>
        <v>4575.2190000000001</v>
      </c>
      <c r="AE30" s="211"/>
      <c r="AF30" s="241" t="str">
        <f t="shared" si="18"/>
        <v>N.A.</v>
      </c>
      <c r="AG30" s="211">
        <f t="shared" si="23"/>
        <v>0</v>
      </c>
      <c r="AH30" s="211"/>
      <c r="AI30" s="247">
        <f t="shared" si="19"/>
        <v>20.190000000000005</v>
      </c>
      <c r="AJ30" s="248">
        <f t="shared" si="24"/>
        <v>6898.4030000000002</v>
      </c>
      <c r="AK30" s="248"/>
      <c r="AL30" s="217">
        <f t="shared" si="8"/>
        <v>744.73199999999997</v>
      </c>
      <c r="AM30" s="221">
        <f t="shared" si="9"/>
        <v>0</v>
      </c>
      <c r="AN30" s="297">
        <f t="shared" si="10"/>
        <v>11473.621999999999</v>
      </c>
      <c r="AO30" s="297">
        <f t="shared" si="11"/>
        <v>0</v>
      </c>
      <c r="AP30" s="93"/>
      <c r="AQ30" s="93"/>
      <c r="AR30" s="93"/>
      <c r="AS30" s="93"/>
      <c r="AT30" s="93"/>
      <c r="AU30" s="93"/>
    </row>
    <row r="31" spans="1:47" x14ac:dyDescent="0.2">
      <c r="A31" s="20" t="s">
        <v>56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44">
        <v>20.03</v>
      </c>
      <c r="O31" s="245">
        <v>6488.0969999999998</v>
      </c>
      <c r="P31" s="245"/>
      <c r="Q31" s="242">
        <v>13.58</v>
      </c>
      <c r="R31" s="243">
        <v>4771.0860000000002</v>
      </c>
      <c r="S31" s="243"/>
      <c r="T31" s="218"/>
      <c r="U31" s="218"/>
      <c r="V31" s="218"/>
      <c r="W31" s="249">
        <v>10.51</v>
      </c>
      <c r="X31" s="243">
        <v>678.01499999999999</v>
      </c>
      <c r="Y31" s="243"/>
      <c r="Z31" s="214">
        <f t="shared" si="17"/>
        <v>10.51</v>
      </c>
      <c r="AA31" s="211">
        <f t="shared" si="20"/>
        <v>678.01499999999999</v>
      </c>
      <c r="AB31" s="211"/>
      <c r="AC31" s="246">
        <f t="shared" si="21"/>
        <v>13.58</v>
      </c>
      <c r="AD31" s="211">
        <f t="shared" si="22"/>
        <v>4771.0860000000002</v>
      </c>
      <c r="AE31" s="211"/>
      <c r="AF31" s="241" t="str">
        <f t="shared" si="18"/>
        <v>N.A.</v>
      </c>
      <c r="AG31" s="211">
        <f t="shared" si="23"/>
        <v>0</v>
      </c>
      <c r="AH31" s="211"/>
      <c r="AI31" s="247">
        <f t="shared" si="19"/>
        <v>20.03</v>
      </c>
      <c r="AJ31" s="248">
        <f t="shared" si="24"/>
        <v>6488.0969999999998</v>
      </c>
      <c r="AK31" s="248"/>
      <c r="AL31" s="217">
        <f t="shared" si="8"/>
        <v>678.01499999999999</v>
      </c>
      <c r="AM31" s="221">
        <f t="shared" si="9"/>
        <v>0</v>
      </c>
      <c r="AN31" s="297">
        <f t="shared" si="10"/>
        <v>11259.183000000001</v>
      </c>
      <c r="AO31" s="297">
        <f t="shared" si="11"/>
        <v>0</v>
      </c>
      <c r="AP31" s="93"/>
      <c r="AQ31" s="93"/>
      <c r="AR31" s="93"/>
      <c r="AS31" s="93"/>
      <c r="AT31" s="93"/>
      <c r="AU31" s="93"/>
    </row>
    <row r="32" spans="1:47" x14ac:dyDescent="0.2">
      <c r="A32" s="20" t="s">
        <v>57</v>
      </c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44">
        <v>19.39</v>
      </c>
      <c r="O32" s="245">
        <v>10539.393</v>
      </c>
      <c r="P32" s="245"/>
      <c r="Q32" s="242">
        <v>13.54</v>
      </c>
      <c r="R32" s="243">
        <v>6792.9319999999998</v>
      </c>
      <c r="S32" s="243"/>
      <c r="T32" s="218"/>
      <c r="U32" s="218"/>
      <c r="V32" s="218"/>
      <c r="W32" s="249">
        <v>10.5</v>
      </c>
      <c r="X32" s="243">
        <v>1117.4580000000001</v>
      </c>
      <c r="Y32" s="243"/>
      <c r="Z32" s="214">
        <f t="shared" si="17"/>
        <v>10.5</v>
      </c>
      <c r="AA32" s="211">
        <f t="shared" si="20"/>
        <v>1117.4580000000001</v>
      </c>
      <c r="AB32" s="211"/>
      <c r="AC32" s="246">
        <f t="shared" si="21"/>
        <v>13.54</v>
      </c>
      <c r="AD32" s="211">
        <f t="shared" si="22"/>
        <v>6792.9319999999998</v>
      </c>
      <c r="AE32" s="211"/>
      <c r="AF32" s="241" t="str">
        <f t="shared" si="18"/>
        <v>N.A.</v>
      </c>
      <c r="AG32" s="211">
        <f t="shared" si="23"/>
        <v>0</v>
      </c>
      <c r="AH32" s="211"/>
      <c r="AI32" s="247">
        <f t="shared" si="19"/>
        <v>19.39</v>
      </c>
      <c r="AJ32" s="248">
        <f t="shared" si="24"/>
        <v>10539.393</v>
      </c>
      <c r="AK32" s="248"/>
      <c r="AL32" s="217">
        <f t="shared" si="8"/>
        <v>1117.4580000000001</v>
      </c>
      <c r="AM32" s="221">
        <f t="shared" si="9"/>
        <v>0</v>
      </c>
      <c r="AN32" s="297">
        <f t="shared" si="10"/>
        <v>17332.325000000001</v>
      </c>
      <c r="AO32" s="297">
        <f t="shared" si="11"/>
        <v>0</v>
      </c>
      <c r="AP32" s="93"/>
      <c r="AQ32" s="93"/>
      <c r="AR32" s="93"/>
      <c r="AS32" s="93"/>
      <c r="AT32" s="93"/>
      <c r="AU32" s="93"/>
    </row>
    <row r="33" spans="1:47" x14ac:dyDescent="0.2">
      <c r="A33" s="20" t="s">
        <v>58</v>
      </c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44">
        <v>19.14</v>
      </c>
      <c r="O33" s="245">
        <v>7649.06</v>
      </c>
      <c r="P33" s="245"/>
      <c r="Q33" s="242">
        <v>13.55</v>
      </c>
      <c r="R33" s="243">
        <v>3889.7570000000001</v>
      </c>
      <c r="S33" s="243"/>
      <c r="T33" s="218"/>
      <c r="U33" s="218"/>
      <c r="V33" s="218"/>
      <c r="W33" s="249">
        <v>10.5</v>
      </c>
      <c r="X33" s="243">
        <v>546.22699999999998</v>
      </c>
      <c r="Y33" s="243"/>
      <c r="Z33" s="214">
        <f t="shared" ref="Z33:Z38" si="25">IF(AA33=0,"N.A.",((K33*L33)+(W33*X33))/AA33)</f>
        <v>10.5</v>
      </c>
      <c r="AA33" s="211">
        <f t="shared" ref="AA33:AA38" si="26">+L33+X33</f>
        <v>546.22699999999998</v>
      </c>
      <c r="AB33" s="211"/>
      <c r="AC33" s="246">
        <f t="shared" ref="AC33:AC38" si="27">+((E33*F33)+(Q33*R33))/AD33</f>
        <v>13.55</v>
      </c>
      <c r="AD33" s="211">
        <f t="shared" ref="AD33:AD38" si="28">+F33+R33</f>
        <v>3889.7570000000001</v>
      </c>
      <c r="AE33" s="211"/>
      <c r="AF33" s="241" t="str">
        <f t="shared" ref="AF33:AF38" si="29">IF(AG33=0,"N.A.",((H33*I33)+(T33*U33))/AG33)</f>
        <v>N.A.</v>
      </c>
      <c r="AG33" s="211">
        <f t="shared" ref="AG33:AG38" si="30">+I33+U33</f>
        <v>0</v>
      </c>
      <c r="AH33" s="211"/>
      <c r="AI33" s="247">
        <f t="shared" ref="AI33:AI38" si="31">IF(AJ33=0,"N.A.",((B33*C33)+(N33*O33))/AJ33)</f>
        <v>19.14</v>
      </c>
      <c r="AJ33" s="248">
        <f t="shared" ref="AJ33:AJ38" si="32">+C33+O33</f>
        <v>7649.06</v>
      </c>
      <c r="AK33" s="248"/>
      <c r="AL33" s="217">
        <f t="shared" si="8"/>
        <v>546.22699999999998</v>
      </c>
      <c r="AM33" s="221">
        <f t="shared" si="9"/>
        <v>0</v>
      </c>
      <c r="AN33" s="297">
        <f t="shared" si="10"/>
        <v>11538.817000000001</v>
      </c>
      <c r="AO33" s="297">
        <f t="shared" si="11"/>
        <v>0</v>
      </c>
      <c r="AP33" s="93"/>
      <c r="AQ33" s="93"/>
      <c r="AR33" s="93"/>
      <c r="AS33" s="93"/>
      <c r="AT33" s="93"/>
      <c r="AU33" s="93"/>
    </row>
    <row r="34" spans="1:47" x14ac:dyDescent="0.2">
      <c r="A34" s="20" t="s">
        <v>59</v>
      </c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44">
        <v>19.23</v>
      </c>
      <c r="O34" s="245">
        <v>6198.2460000000001</v>
      </c>
      <c r="P34" s="245"/>
      <c r="Q34" s="242">
        <v>13.46</v>
      </c>
      <c r="R34" s="243">
        <v>4191.1970000000001</v>
      </c>
      <c r="S34" s="243"/>
      <c r="T34" s="218"/>
      <c r="U34" s="218"/>
      <c r="V34" s="218"/>
      <c r="W34" s="249">
        <v>10.5</v>
      </c>
      <c r="X34" s="243">
        <v>587.45000000000005</v>
      </c>
      <c r="Y34" s="243"/>
      <c r="Z34" s="214">
        <f t="shared" si="25"/>
        <v>10.5</v>
      </c>
      <c r="AA34" s="211">
        <f t="shared" si="26"/>
        <v>587.45000000000005</v>
      </c>
      <c r="AB34" s="211"/>
      <c r="AC34" s="246">
        <f t="shared" si="27"/>
        <v>13.46</v>
      </c>
      <c r="AD34" s="211">
        <f t="shared" si="28"/>
        <v>4191.1970000000001</v>
      </c>
      <c r="AE34" s="211"/>
      <c r="AF34" s="241" t="str">
        <f t="shared" si="29"/>
        <v>N.A.</v>
      </c>
      <c r="AG34" s="211">
        <f t="shared" si="30"/>
        <v>0</v>
      </c>
      <c r="AH34" s="211"/>
      <c r="AI34" s="247">
        <f t="shared" si="31"/>
        <v>19.23</v>
      </c>
      <c r="AJ34" s="248">
        <f t="shared" si="32"/>
        <v>6198.2460000000001</v>
      </c>
      <c r="AK34" s="248"/>
      <c r="AL34" s="217">
        <f t="shared" si="8"/>
        <v>587.45000000000005</v>
      </c>
      <c r="AM34" s="221">
        <f t="shared" si="9"/>
        <v>0</v>
      </c>
      <c r="AN34" s="297">
        <f t="shared" si="10"/>
        <v>10389.442999999999</v>
      </c>
      <c r="AO34" s="297">
        <f t="shared" si="11"/>
        <v>0</v>
      </c>
      <c r="AP34" s="93"/>
      <c r="AQ34" s="93"/>
      <c r="AR34" s="93"/>
      <c r="AS34" s="93"/>
      <c r="AT34" s="93"/>
      <c r="AU34" s="93"/>
    </row>
    <row r="35" spans="1:47" x14ac:dyDescent="0.2">
      <c r="A35" s="20" t="s">
        <v>60</v>
      </c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44">
        <v>19.059999999999999</v>
      </c>
      <c r="O35" s="245">
        <v>14448.458000000001</v>
      </c>
      <c r="P35" s="245"/>
      <c r="Q35" s="242">
        <v>13.58</v>
      </c>
      <c r="R35" s="243">
        <v>5514.65</v>
      </c>
      <c r="S35" s="243"/>
      <c r="T35" s="218"/>
      <c r="U35" s="218"/>
      <c r="V35" s="218"/>
      <c r="W35" s="249">
        <v>10.5</v>
      </c>
      <c r="X35" s="243">
        <v>1652.7860000000001</v>
      </c>
      <c r="Y35" s="243"/>
      <c r="Z35" s="214">
        <f t="shared" si="25"/>
        <v>10.5</v>
      </c>
      <c r="AA35" s="211">
        <f t="shared" si="26"/>
        <v>1652.7860000000001</v>
      </c>
      <c r="AB35" s="211"/>
      <c r="AC35" s="246">
        <f t="shared" si="27"/>
        <v>13.58</v>
      </c>
      <c r="AD35" s="211">
        <f t="shared" si="28"/>
        <v>5514.65</v>
      </c>
      <c r="AE35" s="211"/>
      <c r="AF35" s="241" t="str">
        <f t="shared" si="29"/>
        <v>N.A.</v>
      </c>
      <c r="AG35" s="211">
        <f t="shared" si="30"/>
        <v>0</v>
      </c>
      <c r="AH35" s="211"/>
      <c r="AI35" s="247">
        <f t="shared" si="31"/>
        <v>19.059999999999999</v>
      </c>
      <c r="AJ35" s="248">
        <f t="shared" si="32"/>
        <v>14448.458000000001</v>
      </c>
      <c r="AK35" s="248"/>
      <c r="AL35" s="217">
        <f t="shared" si="8"/>
        <v>1652.7860000000001</v>
      </c>
      <c r="AM35" s="221">
        <f t="shared" si="9"/>
        <v>0</v>
      </c>
      <c r="AN35" s="297">
        <f t="shared" si="10"/>
        <v>19963.108</v>
      </c>
      <c r="AO35" s="297">
        <f t="shared" si="11"/>
        <v>0</v>
      </c>
      <c r="AP35" s="93"/>
      <c r="AQ35" s="93"/>
      <c r="AR35" s="93"/>
      <c r="AS35" s="93"/>
      <c r="AT35" s="93"/>
      <c r="AU35" s="93"/>
    </row>
    <row r="36" spans="1:47" x14ac:dyDescent="0.2">
      <c r="A36" s="20" t="s">
        <v>64</v>
      </c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44">
        <v>19.03</v>
      </c>
      <c r="O36" s="245">
        <v>9373.5969999999998</v>
      </c>
      <c r="P36" s="245"/>
      <c r="Q36" s="242">
        <v>13.53</v>
      </c>
      <c r="R36" s="243">
        <v>3550.6039999999998</v>
      </c>
      <c r="S36" s="243"/>
      <c r="T36" s="218"/>
      <c r="U36" s="218"/>
      <c r="V36" s="218"/>
      <c r="W36" s="249">
        <v>10.5</v>
      </c>
      <c r="X36" s="243">
        <v>1179.3920000000001</v>
      </c>
      <c r="Y36" s="243"/>
      <c r="Z36" s="214">
        <f t="shared" si="25"/>
        <v>10.5</v>
      </c>
      <c r="AA36" s="211">
        <f t="shared" si="26"/>
        <v>1179.3920000000001</v>
      </c>
      <c r="AB36" s="211"/>
      <c r="AC36" s="246">
        <f t="shared" si="27"/>
        <v>13.53</v>
      </c>
      <c r="AD36" s="211">
        <f t="shared" si="28"/>
        <v>3550.6039999999998</v>
      </c>
      <c r="AE36" s="211"/>
      <c r="AF36" s="241" t="str">
        <f t="shared" si="29"/>
        <v>N.A.</v>
      </c>
      <c r="AG36" s="211">
        <f t="shared" si="30"/>
        <v>0</v>
      </c>
      <c r="AH36" s="211"/>
      <c r="AI36" s="247">
        <f t="shared" si="31"/>
        <v>19.03</v>
      </c>
      <c r="AJ36" s="248">
        <f t="shared" si="32"/>
        <v>9373.5969999999998</v>
      </c>
      <c r="AK36" s="248"/>
      <c r="AL36" s="217">
        <f t="shared" si="8"/>
        <v>1179.3920000000001</v>
      </c>
      <c r="AM36" s="221">
        <f t="shared" si="9"/>
        <v>0</v>
      </c>
      <c r="AN36" s="297">
        <f t="shared" si="10"/>
        <v>12924.200999999999</v>
      </c>
      <c r="AO36" s="297">
        <f t="shared" si="11"/>
        <v>0</v>
      </c>
      <c r="AP36" s="93"/>
      <c r="AQ36" s="93"/>
      <c r="AR36" s="93"/>
      <c r="AS36" s="93"/>
      <c r="AT36" s="93"/>
      <c r="AU36" s="93"/>
    </row>
    <row r="37" spans="1:47" x14ac:dyDescent="0.2">
      <c r="A37" s="20" t="s">
        <v>65</v>
      </c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44">
        <v>19</v>
      </c>
      <c r="O37" s="245">
        <v>8595.1299999999992</v>
      </c>
      <c r="P37" s="245"/>
      <c r="Q37" s="242">
        <v>13.43</v>
      </c>
      <c r="R37" s="243">
        <v>3749.5889999999999</v>
      </c>
      <c r="S37" s="243"/>
      <c r="T37" s="218"/>
      <c r="U37" s="218"/>
      <c r="V37" s="218"/>
      <c r="W37" s="249">
        <v>10.5</v>
      </c>
      <c r="X37" s="243">
        <v>878.52499999999998</v>
      </c>
      <c r="Y37" s="243"/>
      <c r="Z37" s="214">
        <f t="shared" si="25"/>
        <v>10.499999999999998</v>
      </c>
      <c r="AA37" s="211">
        <f t="shared" si="26"/>
        <v>878.52499999999998</v>
      </c>
      <c r="AB37" s="211"/>
      <c r="AC37" s="246">
        <f t="shared" si="27"/>
        <v>13.43</v>
      </c>
      <c r="AD37" s="211">
        <f t="shared" si="28"/>
        <v>3749.5889999999999</v>
      </c>
      <c r="AE37" s="211"/>
      <c r="AF37" s="241" t="str">
        <f t="shared" si="29"/>
        <v>N.A.</v>
      </c>
      <c r="AG37" s="211">
        <f t="shared" si="30"/>
        <v>0</v>
      </c>
      <c r="AH37" s="211"/>
      <c r="AI37" s="247">
        <f t="shared" si="31"/>
        <v>19</v>
      </c>
      <c r="AJ37" s="248">
        <f t="shared" si="32"/>
        <v>8595.1299999999992</v>
      </c>
      <c r="AK37" s="248"/>
      <c r="AL37" s="217">
        <f t="shared" si="8"/>
        <v>878.52499999999998</v>
      </c>
      <c r="AM37" s="221">
        <f t="shared" si="9"/>
        <v>0</v>
      </c>
      <c r="AN37" s="297">
        <f t="shared" si="10"/>
        <v>12344.718999999999</v>
      </c>
      <c r="AO37" s="297">
        <f t="shared" si="11"/>
        <v>0</v>
      </c>
      <c r="AP37" s="93"/>
      <c r="AQ37" s="93"/>
      <c r="AR37" s="93"/>
      <c r="AS37" s="93"/>
      <c r="AT37" s="93"/>
      <c r="AU37" s="93"/>
    </row>
    <row r="38" spans="1:47" x14ac:dyDescent="0.2">
      <c r="A38" s="20" t="s">
        <v>66</v>
      </c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44">
        <v>18.98</v>
      </c>
      <c r="O38" s="245">
        <v>11993.071</v>
      </c>
      <c r="P38" s="245"/>
      <c r="Q38" s="242">
        <v>13.36</v>
      </c>
      <c r="R38" s="243">
        <v>3761.9569999999999</v>
      </c>
      <c r="S38" s="243"/>
      <c r="T38" s="218"/>
      <c r="U38" s="218"/>
      <c r="V38" s="218"/>
      <c r="W38" s="249">
        <v>10.5</v>
      </c>
      <c r="X38" s="243">
        <v>1228.2190000000001</v>
      </c>
      <c r="Y38" s="243"/>
      <c r="Z38" s="214">
        <f t="shared" si="25"/>
        <v>10.5</v>
      </c>
      <c r="AA38" s="211">
        <f t="shared" si="26"/>
        <v>1228.2190000000001</v>
      </c>
      <c r="AB38" s="211"/>
      <c r="AC38" s="246">
        <f t="shared" si="27"/>
        <v>13.36</v>
      </c>
      <c r="AD38" s="211">
        <f t="shared" si="28"/>
        <v>3761.9569999999999</v>
      </c>
      <c r="AE38" s="211"/>
      <c r="AF38" s="241" t="str">
        <f t="shared" si="29"/>
        <v>N.A.</v>
      </c>
      <c r="AG38" s="211">
        <f t="shared" si="30"/>
        <v>0</v>
      </c>
      <c r="AH38" s="211"/>
      <c r="AI38" s="247">
        <f t="shared" si="31"/>
        <v>18.98</v>
      </c>
      <c r="AJ38" s="248">
        <f t="shared" si="32"/>
        <v>11993.071</v>
      </c>
      <c r="AK38" s="248"/>
      <c r="AL38" s="217">
        <f t="shared" si="8"/>
        <v>1228.2190000000001</v>
      </c>
      <c r="AM38" s="221">
        <f t="shared" si="9"/>
        <v>0</v>
      </c>
      <c r="AN38" s="297">
        <f t="shared" si="10"/>
        <v>15755.028</v>
      </c>
      <c r="AO38" s="297">
        <f t="shared" si="11"/>
        <v>0</v>
      </c>
      <c r="AP38" s="93"/>
      <c r="AQ38" s="93"/>
      <c r="AR38" s="93"/>
      <c r="AS38" s="93"/>
      <c r="AT38" s="93"/>
      <c r="AU38" s="93"/>
    </row>
    <row r="39" spans="1:47" x14ac:dyDescent="0.2">
      <c r="A39" s="20" t="s">
        <v>67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44">
        <v>19</v>
      </c>
      <c r="O39" s="245">
        <v>7910.8530000000001</v>
      </c>
      <c r="P39" s="245"/>
      <c r="Q39" s="242">
        <v>13.32</v>
      </c>
      <c r="R39" s="243">
        <v>4179.1610000000001</v>
      </c>
      <c r="S39" s="243"/>
      <c r="T39" s="218"/>
      <c r="U39" s="218"/>
      <c r="V39" s="218"/>
      <c r="W39" s="249">
        <v>10.5</v>
      </c>
      <c r="X39" s="243">
        <v>987.63800000000003</v>
      </c>
      <c r="Y39" s="243"/>
      <c r="Z39" s="214">
        <f t="shared" ref="Z39:Z44" si="33">IF(AA39=0,"N.A.",((K39*L39)+(W39*X39))/AA39)</f>
        <v>10.5</v>
      </c>
      <c r="AA39" s="211">
        <f t="shared" ref="AA39:AA44" si="34">+L39+X39</f>
        <v>987.63800000000003</v>
      </c>
      <c r="AB39" s="211"/>
      <c r="AC39" s="246">
        <f t="shared" ref="AC39:AC44" si="35">+((E39*F39)+(Q39*R39))/AD39</f>
        <v>13.32</v>
      </c>
      <c r="AD39" s="211">
        <f t="shared" ref="AD39:AD44" si="36">+F39+R39</f>
        <v>4179.1610000000001</v>
      </c>
      <c r="AE39" s="211"/>
      <c r="AF39" s="241" t="str">
        <f t="shared" ref="AF39:AF44" si="37">IF(AG39=0,"N.A.",((H39*I39)+(T39*U39))/AG39)</f>
        <v>N.A.</v>
      </c>
      <c r="AG39" s="211">
        <f t="shared" ref="AG39:AG44" si="38">+I39+U39</f>
        <v>0</v>
      </c>
      <c r="AH39" s="211"/>
      <c r="AI39" s="247">
        <f t="shared" ref="AI39:AI44" si="39">IF(AJ39=0,"N.A.",((B39*C39)+(N39*O39))/AJ39)</f>
        <v>19</v>
      </c>
      <c r="AJ39" s="248">
        <f t="shared" ref="AJ39:AJ44" si="40">+C39+O39</f>
        <v>7910.8530000000001</v>
      </c>
      <c r="AK39" s="248"/>
      <c r="AL39" s="217">
        <f t="shared" si="8"/>
        <v>987.63800000000003</v>
      </c>
      <c r="AM39" s="221">
        <f t="shared" si="9"/>
        <v>0</v>
      </c>
      <c r="AN39" s="297">
        <f t="shared" si="10"/>
        <v>12090.013999999999</v>
      </c>
      <c r="AO39" s="297">
        <f t="shared" si="11"/>
        <v>0</v>
      </c>
      <c r="AP39" s="93"/>
      <c r="AQ39" s="93"/>
      <c r="AR39" s="93"/>
      <c r="AS39" s="93"/>
      <c r="AT39" s="93"/>
      <c r="AU39" s="93"/>
    </row>
    <row r="40" spans="1:47" x14ac:dyDescent="0.2">
      <c r="A40" s="20" t="s">
        <v>68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44">
        <v>19</v>
      </c>
      <c r="O40" s="245">
        <v>9620.857</v>
      </c>
      <c r="P40" s="245"/>
      <c r="Q40" s="242">
        <v>13.58</v>
      </c>
      <c r="R40" s="243">
        <v>3321.3960000000002</v>
      </c>
      <c r="S40" s="243"/>
      <c r="T40" s="218"/>
      <c r="U40" s="218"/>
      <c r="V40" s="218"/>
      <c r="W40" s="249">
        <v>10.5</v>
      </c>
      <c r="X40" s="243">
        <v>974.35599999999999</v>
      </c>
      <c r="Y40" s="243"/>
      <c r="Z40" s="214">
        <f t="shared" si="33"/>
        <v>10.5</v>
      </c>
      <c r="AA40" s="211">
        <f t="shared" si="34"/>
        <v>974.35599999999999</v>
      </c>
      <c r="AB40" s="211"/>
      <c r="AC40" s="246">
        <f t="shared" si="35"/>
        <v>13.58</v>
      </c>
      <c r="AD40" s="211">
        <f t="shared" si="36"/>
        <v>3321.3960000000002</v>
      </c>
      <c r="AE40" s="211"/>
      <c r="AF40" s="241" t="str">
        <f t="shared" si="37"/>
        <v>N.A.</v>
      </c>
      <c r="AG40" s="211">
        <f t="shared" si="38"/>
        <v>0</v>
      </c>
      <c r="AH40" s="211"/>
      <c r="AI40" s="247">
        <f t="shared" si="39"/>
        <v>19</v>
      </c>
      <c r="AJ40" s="248">
        <f t="shared" si="40"/>
        <v>9620.857</v>
      </c>
      <c r="AK40" s="248"/>
      <c r="AL40" s="217">
        <f t="shared" si="8"/>
        <v>974.35599999999999</v>
      </c>
      <c r="AM40" s="221">
        <f t="shared" si="9"/>
        <v>0</v>
      </c>
      <c r="AN40" s="297">
        <f t="shared" si="10"/>
        <v>12942.253000000001</v>
      </c>
      <c r="AO40" s="297">
        <f t="shared" si="11"/>
        <v>0</v>
      </c>
      <c r="AP40" s="93"/>
      <c r="AQ40" s="93"/>
      <c r="AR40" s="93"/>
      <c r="AS40" s="93"/>
      <c r="AT40" s="93"/>
      <c r="AU40" s="93"/>
    </row>
    <row r="41" spans="1:47" x14ac:dyDescent="0.2">
      <c r="A41" s="20" t="s">
        <v>69</v>
      </c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44">
        <v>19.07</v>
      </c>
      <c r="O41" s="245">
        <v>10818.654</v>
      </c>
      <c r="P41" s="245"/>
      <c r="Q41" s="242">
        <v>13.58</v>
      </c>
      <c r="R41" s="243">
        <v>3522.538</v>
      </c>
      <c r="S41" s="243"/>
      <c r="T41" s="218"/>
      <c r="U41" s="218"/>
      <c r="V41" s="218"/>
      <c r="W41" s="249">
        <v>10.5</v>
      </c>
      <c r="X41" s="243">
        <v>1854.2449999999999</v>
      </c>
      <c r="Y41" s="243"/>
      <c r="Z41" s="214">
        <f t="shared" si="33"/>
        <v>10.5</v>
      </c>
      <c r="AA41" s="211">
        <f t="shared" si="34"/>
        <v>1854.2449999999999</v>
      </c>
      <c r="AB41" s="211"/>
      <c r="AC41" s="246">
        <f t="shared" si="35"/>
        <v>13.58</v>
      </c>
      <c r="AD41" s="211">
        <f t="shared" si="36"/>
        <v>3522.538</v>
      </c>
      <c r="AE41" s="211"/>
      <c r="AF41" s="241" t="str">
        <f t="shared" si="37"/>
        <v>N.A.</v>
      </c>
      <c r="AG41" s="211">
        <f t="shared" si="38"/>
        <v>0</v>
      </c>
      <c r="AH41" s="211"/>
      <c r="AI41" s="247">
        <f t="shared" si="39"/>
        <v>19.07</v>
      </c>
      <c r="AJ41" s="248">
        <f t="shared" si="40"/>
        <v>10818.654</v>
      </c>
      <c r="AK41" s="248"/>
      <c r="AL41" s="217">
        <f t="shared" si="8"/>
        <v>1854.2449999999999</v>
      </c>
      <c r="AM41" s="221">
        <f t="shared" si="9"/>
        <v>0</v>
      </c>
      <c r="AN41" s="297">
        <f t="shared" si="10"/>
        <v>14341.192000000001</v>
      </c>
      <c r="AO41" s="297">
        <f t="shared" si="11"/>
        <v>0</v>
      </c>
      <c r="AP41" s="93"/>
      <c r="AQ41" s="93"/>
      <c r="AR41" s="93"/>
      <c r="AS41" s="93"/>
      <c r="AT41" s="93"/>
      <c r="AU41" s="93"/>
    </row>
    <row r="42" spans="1:47" x14ac:dyDescent="0.2">
      <c r="A42" s="20" t="s">
        <v>71</v>
      </c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44">
        <v>19.03</v>
      </c>
      <c r="O42" s="245">
        <v>7402.982</v>
      </c>
      <c r="P42" s="245"/>
      <c r="Q42" s="242">
        <v>13.55</v>
      </c>
      <c r="R42" s="243">
        <v>2475.8850000000002</v>
      </c>
      <c r="S42" s="243"/>
      <c r="T42" s="218"/>
      <c r="U42" s="218"/>
      <c r="V42" s="218"/>
      <c r="W42" s="249">
        <v>10.5</v>
      </c>
      <c r="X42" s="243">
        <v>1414.5550000000001</v>
      </c>
      <c r="Y42" s="243"/>
      <c r="Z42" s="214">
        <f t="shared" si="33"/>
        <v>10.5</v>
      </c>
      <c r="AA42" s="211">
        <f t="shared" si="34"/>
        <v>1414.5550000000001</v>
      </c>
      <c r="AB42" s="211"/>
      <c r="AC42" s="246">
        <f t="shared" si="35"/>
        <v>13.550000000000002</v>
      </c>
      <c r="AD42" s="211">
        <f t="shared" si="36"/>
        <v>2475.8850000000002</v>
      </c>
      <c r="AE42" s="211"/>
      <c r="AF42" s="241" t="str">
        <f t="shared" si="37"/>
        <v>N.A.</v>
      </c>
      <c r="AG42" s="211">
        <f t="shared" si="38"/>
        <v>0</v>
      </c>
      <c r="AH42" s="211"/>
      <c r="AI42" s="247">
        <f t="shared" si="39"/>
        <v>19.03</v>
      </c>
      <c r="AJ42" s="248">
        <f t="shared" si="40"/>
        <v>7402.982</v>
      </c>
      <c r="AK42" s="248"/>
      <c r="AL42" s="217">
        <f t="shared" si="8"/>
        <v>1414.5550000000001</v>
      </c>
      <c r="AM42" s="221">
        <f t="shared" si="9"/>
        <v>0</v>
      </c>
      <c r="AN42" s="297">
        <f t="shared" si="10"/>
        <v>9878.8670000000002</v>
      </c>
      <c r="AO42" s="297">
        <f t="shared" si="11"/>
        <v>0</v>
      </c>
      <c r="AP42" s="93"/>
      <c r="AQ42" s="93"/>
      <c r="AR42" s="93"/>
      <c r="AS42" s="93"/>
      <c r="AT42" s="93"/>
      <c r="AU42" s="93"/>
    </row>
    <row r="43" spans="1:47" x14ac:dyDescent="0.2">
      <c r="A43" s="20" t="s">
        <v>72</v>
      </c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44">
        <v>18.96</v>
      </c>
      <c r="O43" s="245">
        <v>6880.7020000000002</v>
      </c>
      <c r="P43" s="245"/>
      <c r="Q43" s="242">
        <v>13.57</v>
      </c>
      <c r="R43" s="243">
        <v>2831.4690000000001</v>
      </c>
      <c r="S43" s="243"/>
      <c r="T43" s="218"/>
      <c r="U43" s="218"/>
      <c r="V43" s="218"/>
      <c r="W43" s="249">
        <v>10.5</v>
      </c>
      <c r="X43" s="243">
        <v>1116.4359999999999</v>
      </c>
      <c r="Y43" s="243"/>
      <c r="Z43" s="214">
        <f t="shared" si="33"/>
        <v>10.5</v>
      </c>
      <c r="AA43" s="211">
        <f t="shared" si="34"/>
        <v>1116.4359999999999</v>
      </c>
      <c r="AB43" s="211"/>
      <c r="AC43" s="246">
        <f t="shared" si="35"/>
        <v>13.57</v>
      </c>
      <c r="AD43" s="211">
        <f t="shared" si="36"/>
        <v>2831.4690000000001</v>
      </c>
      <c r="AE43" s="211"/>
      <c r="AF43" s="241" t="str">
        <f t="shared" si="37"/>
        <v>N.A.</v>
      </c>
      <c r="AG43" s="211">
        <f t="shared" si="38"/>
        <v>0</v>
      </c>
      <c r="AH43" s="211"/>
      <c r="AI43" s="247">
        <f t="shared" si="39"/>
        <v>18.96</v>
      </c>
      <c r="AJ43" s="248">
        <f t="shared" si="40"/>
        <v>6880.7020000000002</v>
      </c>
      <c r="AK43" s="248"/>
      <c r="AL43" s="217">
        <f t="shared" si="8"/>
        <v>1116.4359999999999</v>
      </c>
      <c r="AM43" s="221">
        <f t="shared" si="9"/>
        <v>0</v>
      </c>
      <c r="AN43" s="297">
        <f t="shared" si="10"/>
        <v>9712.1710000000003</v>
      </c>
      <c r="AO43" s="297">
        <f t="shared" si="11"/>
        <v>0</v>
      </c>
      <c r="AP43" s="93"/>
      <c r="AQ43" s="93"/>
      <c r="AR43" s="93"/>
      <c r="AS43" s="93"/>
      <c r="AT43" s="93"/>
      <c r="AU43" s="93"/>
    </row>
    <row r="44" spans="1:47" x14ac:dyDescent="0.2">
      <c r="A44" s="20" t="s">
        <v>74</v>
      </c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44">
        <v>18.899999999999999</v>
      </c>
      <c r="O44" s="245">
        <v>9457.8089999999993</v>
      </c>
      <c r="P44" s="245"/>
      <c r="Q44" s="242">
        <v>13.55</v>
      </c>
      <c r="R44" s="243">
        <v>4588.7449999999999</v>
      </c>
      <c r="S44" s="243"/>
      <c r="T44" s="218"/>
      <c r="U44" s="218"/>
      <c r="V44" s="218"/>
      <c r="W44" s="249">
        <v>10.5</v>
      </c>
      <c r="X44" s="243">
        <v>2289.9470000000001</v>
      </c>
      <c r="Y44" s="243"/>
      <c r="Z44" s="214">
        <f t="shared" si="33"/>
        <v>10.5</v>
      </c>
      <c r="AA44" s="211">
        <f t="shared" si="34"/>
        <v>2289.9470000000001</v>
      </c>
      <c r="AB44" s="211"/>
      <c r="AC44" s="246">
        <f t="shared" si="35"/>
        <v>13.55</v>
      </c>
      <c r="AD44" s="211">
        <f t="shared" si="36"/>
        <v>4588.7449999999999</v>
      </c>
      <c r="AE44" s="211"/>
      <c r="AF44" s="241" t="str">
        <f t="shared" si="37"/>
        <v>N.A.</v>
      </c>
      <c r="AG44" s="211">
        <f t="shared" si="38"/>
        <v>0</v>
      </c>
      <c r="AH44" s="211"/>
      <c r="AI44" s="247">
        <f t="shared" si="39"/>
        <v>18.899999999999999</v>
      </c>
      <c r="AJ44" s="248">
        <f t="shared" si="40"/>
        <v>9457.8089999999993</v>
      </c>
      <c r="AK44" s="248"/>
      <c r="AL44" s="217">
        <f t="shared" si="8"/>
        <v>2289.9470000000001</v>
      </c>
      <c r="AM44" s="221">
        <f t="shared" si="9"/>
        <v>0</v>
      </c>
      <c r="AN44" s="297">
        <f t="shared" si="10"/>
        <v>14046.554</v>
      </c>
      <c r="AO44" s="297">
        <f t="shared" si="11"/>
        <v>0</v>
      </c>
      <c r="AP44" s="93"/>
      <c r="AQ44" s="93"/>
      <c r="AR44" s="93"/>
      <c r="AS44" s="93"/>
      <c r="AT44" s="93"/>
      <c r="AU44" s="93"/>
    </row>
    <row r="45" spans="1:47" x14ac:dyDescent="0.2">
      <c r="A45" s="20" t="s">
        <v>77</v>
      </c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44">
        <v>18.88</v>
      </c>
      <c r="O45" s="245">
        <v>7974.7420000000002</v>
      </c>
      <c r="P45" s="245"/>
      <c r="Q45" s="242">
        <v>13.58</v>
      </c>
      <c r="R45" s="243">
        <v>3786.8620000000001</v>
      </c>
      <c r="S45" s="243"/>
      <c r="T45" s="218"/>
      <c r="U45" s="218"/>
      <c r="V45" s="218"/>
      <c r="W45" s="249">
        <v>10.5</v>
      </c>
      <c r="X45" s="243">
        <v>1697.258</v>
      </c>
      <c r="Y45" s="243"/>
      <c r="Z45" s="214">
        <f t="shared" ref="Z45:Z50" si="41">IF(AA45=0,"N.A.",((K45*L45)+(W45*X45))/AA45)</f>
        <v>10.5</v>
      </c>
      <c r="AA45" s="211">
        <f t="shared" ref="AA45:AA50" si="42">+L45+X45</f>
        <v>1697.258</v>
      </c>
      <c r="AB45" s="211"/>
      <c r="AC45" s="246">
        <f t="shared" ref="AC45:AC50" si="43">+((E45*F45)+(Q45*R45))/AD45</f>
        <v>13.58</v>
      </c>
      <c r="AD45" s="211">
        <f t="shared" ref="AD45:AD50" si="44">+F45+R45</f>
        <v>3786.8620000000001</v>
      </c>
      <c r="AE45" s="211"/>
      <c r="AF45" s="241" t="str">
        <f t="shared" ref="AF45:AF50" si="45">IF(AG45=0,"N.A.",((H45*I45)+(T45*U45))/AG45)</f>
        <v>N.A.</v>
      </c>
      <c r="AG45" s="211">
        <f t="shared" ref="AG45:AG50" si="46">+I45+U45</f>
        <v>0</v>
      </c>
      <c r="AH45" s="211"/>
      <c r="AI45" s="247">
        <f t="shared" ref="AI45:AI50" si="47">IF(AJ45=0,"N.A.",((B45*C45)+(N45*O45))/AJ45)</f>
        <v>18.88</v>
      </c>
      <c r="AJ45" s="248">
        <f t="shared" ref="AJ45:AJ50" si="48">+C45+O45</f>
        <v>7974.7420000000002</v>
      </c>
      <c r="AK45" s="248"/>
      <c r="AL45" s="217">
        <f t="shared" si="8"/>
        <v>1697.258</v>
      </c>
      <c r="AM45" s="221">
        <f t="shared" si="9"/>
        <v>0</v>
      </c>
      <c r="AN45" s="297">
        <f t="shared" si="10"/>
        <v>11761.603999999999</v>
      </c>
      <c r="AO45" s="297">
        <f t="shared" si="11"/>
        <v>0</v>
      </c>
      <c r="AP45" s="93"/>
      <c r="AQ45" s="93"/>
      <c r="AR45" s="93"/>
      <c r="AS45" s="93"/>
      <c r="AT45" s="93"/>
      <c r="AU45" s="93"/>
    </row>
    <row r="46" spans="1:47" x14ac:dyDescent="0.2">
      <c r="A46" s="20" t="s">
        <v>79</v>
      </c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44">
        <v>18.71</v>
      </c>
      <c r="O46" s="245">
        <v>11784.388000000001</v>
      </c>
      <c r="P46" s="245"/>
      <c r="Q46" s="242">
        <v>13.31</v>
      </c>
      <c r="R46" s="243">
        <v>2630.1379999999999</v>
      </c>
      <c r="S46" s="243"/>
      <c r="T46" s="218"/>
      <c r="U46" s="218"/>
      <c r="V46" s="218"/>
      <c r="W46" s="249">
        <v>10.5</v>
      </c>
      <c r="X46" s="243">
        <v>1971.1959999999999</v>
      </c>
      <c r="Y46" s="243"/>
      <c r="Z46" s="214">
        <f t="shared" si="41"/>
        <v>10.499999999999998</v>
      </c>
      <c r="AA46" s="211">
        <f t="shared" si="42"/>
        <v>1971.1959999999999</v>
      </c>
      <c r="AB46" s="211"/>
      <c r="AC46" s="246">
        <f t="shared" si="43"/>
        <v>13.31</v>
      </c>
      <c r="AD46" s="211">
        <f t="shared" si="44"/>
        <v>2630.1379999999999</v>
      </c>
      <c r="AE46" s="211"/>
      <c r="AF46" s="241" t="str">
        <f t="shared" si="45"/>
        <v>N.A.</v>
      </c>
      <c r="AG46" s="211">
        <f t="shared" si="46"/>
        <v>0</v>
      </c>
      <c r="AH46" s="211"/>
      <c r="AI46" s="247">
        <f t="shared" si="47"/>
        <v>18.71</v>
      </c>
      <c r="AJ46" s="248">
        <f t="shared" si="48"/>
        <v>11784.388000000001</v>
      </c>
      <c r="AK46" s="248"/>
      <c r="AL46" s="217">
        <f t="shared" si="8"/>
        <v>1971.1959999999999</v>
      </c>
      <c r="AM46" s="221">
        <f t="shared" si="9"/>
        <v>0</v>
      </c>
      <c r="AN46" s="297">
        <f t="shared" si="10"/>
        <v>14414.526000000002</v>
      </c>
      <c r="AO46" s="297">
        <f t="shared" si="11"/>
        <v>0</v>
      </c>
      <c r="AP46" s="93"/>
      <c r="AQ46" s="93"/>
      <c r="AR46" s="93"/>
      <c r="AS46" s="93"/>
      <c r="AT46" s="93"/>
      <c r="AU46" s="93"/>
    </row>
    <row r="47" spans="1:47" x14ac:dyDescent="0.2">
      <c r="A47" s="20" t="s">
        <v>82</v>
      </c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44">
        <v>18.760000000000002</v>
      </c>
      <c r="O47" s="245">
        <v>7197.9170000000004</v>
      </c>
      <c r="P47" s="245"/>
      <c r="Q47" s="242">
        <v>13.58</v>
      </c>
      <c r="R47" s="243">
        <v>2388.9940000000001</v>
      </c>
      <c r="S47" s="243"/>
      <c r="T47" s="218"/>
      <c r="U47" s="218"/>
      <c r="V47" s="218"/>
      <c r="W47" s="249">
        <v>10.5</v>
      </c>
      <c r="X47" s="243">
        <v>2104.7629999999999</v>
      </c>
      <c r="Y47" s="243"/>
      <c r="Z47" s="214">
        <f t="shared" si="41"/>
        <v>10.5</v>
      </c>
      <c r="AA47" s="211">
        <f t="shared" si="42"/>
        <v>2104.7629999999999</v>
      </c>
      <c r="AB47" s="211"/>
      <c r="AC47" s="246">
        <f t="shared" si="43"/>
        <v>13.58</v>
      </c>
      <c r="AD47" s="211">
        <f t="shared" si="44"/>
        <v>2388.9940000000001</v>
      </c>
      <c r="AE47" s="211"/>
      <c r="AF47" s="241" t="str">
        <f t="shared" si="45"/>
        <v>N.A.</v>
      </c>
      <c r="AG47" s="211">
        <f t="shared" si="46"/>
        <v>0</v>
      </c>
      <c r="AH47" s="211"/>
      <c r="AI47" s="247">
        <f t="shared" si="47"/>
        <v>18.760000000000002</v>
      </c>
      <c r="AJ47" s="248">
        <f t="shared" si="48"/>
        <v>7197.9170000000004</v>
      </c>
      <c r="AK47" s="248"/>
      <c r="AL47" s="217">
        <f t="shared" si="8"/>
        <v>2104.7629999999999</v>
      </c>
      <c r="AM47" s="221">
        <f t="shared" si="9"/>
        <v>0</v>
      </c>
      <c r="AN47" s="297">
        <f t="shared" si="10"/>
        <v>9586.9110000000001</v>
      </c>
      <c r="AO47" s="297">
        <f t="shared" si="11"/>
        <v>0</v>
      </c>
      <c r="AP47" s="93"/>
      <c r="AQ47" s="93"/>
      <c r="AR47" s="93"/>
      <c r="AS47" s="93"/>
      <c r="AT47" s="93"/>
      <c r="AU47" s="93"/>
    </row>
    <row r="48" spans="1:47" x14ac:dyDescent="0.2">
      <c r="A48" s="20" t="s">
        <v>84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44">
        <v>18.68</v>
      </c>
      <c r="O48" s="245">
        <v>7521.982</v>
      </c>
      <c r="P48" s="245"/>
      <c r="Q48" s="242">
        <v>13.58</v>
      </c>
      <c r="R48" s="243">
        <v>2146.4879999999998</v>
      </c>
      <c r="S48" s="243"/>
      <c r="T48" s="218"/>
      <c r="U48" s="218"/>
      <c r="V48" s="218"/>
      <c r="W48" s="249">
        <v>10.5</v>
      </c>
      <c r="X48" s="243">
        <v>1368.2059999999999</v>
      </c>
      <c r="Y48" s="243"/>
      <c r="Z48" s="214">
        <f t="shared" si="41"/>
        <v>10.5</v>
      </c>
      <c r="AA48" s="211">
        <f t="shared" si="42"/>
        <v>1368.2059999999999</v>
      </c>
      <c r="AB48" s="211"/>
      <c r="AC48" s="246">
        <f t="shared" si="43"/>
        <v>13.58</v>
      </c>
      <c r="AD48" s="211">
        <f t="shared" si="44"/>
        <v>2146.4879999999998</v>
      </c>
      <c r="AE48" s="211"/>
      <c r="AF48" s="241" t="str">
        <f t="shared" si="45"/>
        <v>N.A.</v>
      </c>
      <c r="AG48" s="211">
        <f t="shared" si="46"/>
        <v>0</v>
      </c>
      <c r="AH48" s="211"/>
      <c r="AI48" s="247">
        <f t="shared" si="47"/>
        <v>18.68</v>
      </c>
      <c r="AJ48" s="248">
        <f t="shared" si="48"/>
        <v>7521.982</v>
      </c>
      <c r="AK48" s="248"/>
      <c r="AL48" s="217">
        <f t="shared" si="8"/>
        <v>1368.2059999999999</v>
      </c>
      <c r="AM48" s="221">
        <f t="shared" si="9"/>
        <v>0</v>
      </c>
      <c r="AN48" s="297">
        <f t="shared" si="10"/>
        <v>9668.4699999999993</v>
      </c>
      <c r="AO48" s="297">
        <f t="shared" si="11"/>
        <v>0</v>
      </c>
      <c r="AP48" s="93"/>
      <c r="AQ48" s="93"/>
      <c r="AR48" s="93"/>
      <c r="AS48" s="93"/>
      <c r="AT48" s="93"/>
      <c r="AU48" s="93"/>
    </row>
    <row r="49" spans="1:47" x14ac:dyDescent="0.2">
      <c r="A49" s="20" t="s">
        <v>86</v>
      </c>
      <c r="B49" s="218">
        <v>16.059999999999999</v>
      </c>
      <c r="C49" s="243">
        <v>450</v>
      </c>
      <c r="D49" s="243"/>
      <c r="E49" s="218"/>
      <c r="F49" s="218"/>
      <c r="G49" s="218"/>
      <c r="H49" s="218">
        <v>10.44</v>
      </c>
      <c r="I49" s="224">
        <v>500</v>
      </c>
      <c r="J49" s="224"/>
      <c r="K49" s="218"/>
      <c r="L49" s="218"/>
      <c r="M49" s="218"/>
      <c r="N49" s="244">
        <v>18.59</v>
      </c>
      <c r="O49" s="245">
        <v>13053.833000000001</v>
      </c>
      <c r="P49" s="245"/>
      <c r="Q49" s="242">
        <v>13.56</v>
      </c>
      <c r="R49" s="243">
        <v>2643.732</v>
      </c>
      <c r="S49" s="243"/>
      <c r="T49" s="218"/>
      <c r="U49" s="218"/>
      <c r="V49" s="218"/>
      <c r="W49" s="249">
        <v>10.5</v>
      </c>
      <c r="X49" s="243">
        <v>2339.7069999999999</v>
      </c>
      <c r="Y49" s="243"/>
      <c r="Z49" s="214">
        <f t="shared" si="41"/>
        <v>10.5</v>
      </c>
      <c r="AA49" s="211">
        <f t="shared" si="42"/>
        <v>2339.7069999999999</v>
      </c>
      <c r="AB49" s="211"/>
      <c r="AC49" s="246">
        <f t="shared" si="43"/>
        <v>13.56</v>
      </c>
      <c r="AD49" s="211">
        <f t="shared" si="44"/>
        <v>2643.732</v>
      </c>
      <c r="AE49" s="211"/>
      <c r="AF49" s="241">
        <f t="shared" si="45"/>
        <v>10.44</v>
      </c>
      <c r="AG49" s="211">
        <f t="shared" si="46"/>
        <v>500</v>
      </c>
      <c r="AH49" s="211"/>
      <c r="AI49" s="247">
        <f t="shared" si="47"/>
        <v>18.505690604289907</v>
      </c>
      <c r="AJ49" s="248">
        <f t="shared" si="48"/>
        <v>13503.833000000001</v>
      </c>
      <c r="AK49" s="248"/>
      <c r="AL49" s="217">
        <f t="shared" si="8"/>
        <v>2839.7069999999999</v>
      </c>
      <c r="AM49" s="221">
        <f t="shared" si="9"/>
        <v>0</v>
      </c>
      <c r="AN49" s="297">
        <f t="shared" si="10"/>
        <v>16147.565000000001</v>
      </c>
      <c r="AO49" s="297">
        <f t="shared" si="11"/>
        <v>0</v>
      </c>
      <c r="AP49" s="93"/>
      <c r="AQ49" s="93"/>
      <c r="AR49" s="93"/>
      <c r="AS49" s="93"/>
      <c r="AT49" s="93"/>
      <c r="AU49" s="93"/>
    </row>
    <row r="50" spans="1:47" x14ac:dyDescent="0.2">
      <c r="A50" s="20" t="s">
        <v>88</v>
      </c>
      <c r="B50" s="218">
        <v>16.22</v>
      </c>
      <c r="C50" s="243">
        <v>772.5</v>
      </c>
      <c r="D50" s="243"/>
      <c r="E50" s="218"/>
      <c r="F50" s="218"/>
      <c r="G50" s="218"/>
      <c r="H50" s="218">
        <v>10.33</v>
      </c>
      <c r="I50" s="224">
        <v>1350</v>
      </c>
      <c r="J50" s="224"/>
      <c r="K50" s="218"/>
      <c r="L50" s="218"/>
      <c r="M50" s="218"/>
      <c r="N50" s="244">
        <v>18.52</v>
      </c>
      <c r="O50" s="245">
        <v>15335.465</v>
      </c>
      <c r="P50" s="245"/>
      <c r="Q50" s="242">
        <v>13.58</v>
      </c>
      <c r="R50" s="243">
        <v>2398.2910000000002</v>
      </c>
      <c r="S50" s="243"/>
      <c r="T50" s="218"/>
      <c r="U50" s="218"/>
      <c r="V50" s="218"/>
      <c r="W50" s="249">
        <v>10.5</v>
      </c>
      <c r="X50" s="243">
        <v>2309.848</v>
      </c>
      <c r="Y50" s="243"/>
      <c r="Z50" s="214">
        <f t="shared" si="41"/>
        <v>10.5</v>
      </c>
      <c r="AA50" s="211">
        <f t="shared" si="42"/>
        <v>2309.848</v>
      </c>
      <c r="AB50" s="211"/>
      <c r="AC50" s="246">
        <f t="shared" si="43"/>
        <v>13.58</v>
      </c>
      <c r="AD50" s="211">
        <f t="shared" si="44"/>
        <v>2398.2910000000002</v>
      </c>
      <c r="AE50" s="211"/>
      <c r="AF50" s="241">
        <f t="shared" si="45"/>
        <v>10.33</v>
      </c>
      <c r="AG50" s="211">
        <f t="shared" si="46"/>
        <v>1350</v>
      </c>
      <c r="AH50" s="211"/>
      <c r="AI50" s="247">
        <f t="shared" si="47"/>
        <v>18.409697426087035</v>
      </c>
      <c r="AJ50" s="248">
        <f t="shared" si="48"/>
        <v>16107.965</v>
      </c>
      <c r="AK50" s="248"/>
      <c r="AL50" s="217">
        <f t="shared" si="8"/>
        <v>3659.848</v>
      </c>
      <c r="AM50" s="221">
        <f t="shared" si="9"/>
        <v>0</v>
      </c>
      <c r="AN50" s="297">
        <f t="shared" si="10"/>
        <v>18506.256000000001</v>
      </c>
      <c r="AO50" s="297">
        <f t="shared" si="11"/>
        <v>0</v>
      </c>
      <c r="AP50" s="93"/>
      <c r="AQ50" s="93"/>
      <c r="AR50" s="93"/>
      <c r="AS50" s="93"/>
      <c r="AT50" s="93"/>
      <c r="AU50" s="93"/>
    </row>
    <row r="51" spans="1:47" x14ac:dyDescent="0.2">
      <c r="A51" s="20" t="s">
        <v>90</v>
      </c>
      <c r="B51" s="218">
        <v>16.010000000000002</v>
      </c>
      <c r="C51" s="243">
        <v>100</v>
      </c>
      <c r="D51" s="243"/>
      <c r="E51" s="218"/>
      <c r="F51" s="218"/>
      <c r="G51" s="218"/>
      <c r="H51" s="218">
        <v>10.199999999999999</v>
      </c>
      <c r="I51" s="224">
        <v>160</v>
      </c>
      <c r="J51" s="224"/>
      <c r="K51" s="218"/>
      <c r="L51" s="218"/>
      <c r="M51" s="218"/>
      <c r="N51" s="244">
        <v>18.52</v>
      </c>
      <c r="O51" s="245">
        <v>7618.4269999999997</v>
      </c>
      <c r="P51" s="245"/>
      <c r="Q51" s="242">
        <v>13.58</v>
      </c>
      <c r="R51" s="243">
        <v>1088.96</v>
      </c>
      <c r="S51" s="243"/>
      <c r="T51" s="218"/>
      <c r="U51" s="218"/>
      <c r="V51" s="218"/>
      <c r="W51" s="249">
        <v>10.5</v>
      </c>
      <c r="X51" s="243">
        <v>1328.116</v>
      </c>
      <c r="Y51" s="243"/>
      <c r="Z51" s="214">
        <f t="shared" ref="Z51:Z56" si="49">IF(AA51=0,"N.A.",((K51*L51)+(W51*X51))/AA51)</f>
        <v>10.5</v>
      </c>
      <c r="AA51" s="211">
        <f t="shared" ref="AA51:AA56" si="50">+L51+X51</f>
        <v>1328.116</v>
      </c>
      <c r="AB51" s="211"/>
      <c r="AC51" s="246">
        <f>+((E51*F51)+(Q51*R51))/AD51</f>
        <v>13.58</v>
      </c>
      <c r="AD51" s="211">
        <f t="shared" ref="AD51:AD56" si="51">+F51+R51</f>
        <v>1088.96</v>
      </c>
      <c r="AE51" s="211"/>
      <c r="AF51" s="241">
        <f t="shared" ref="AF51:AF56" si="52">IF(AG51=0,"N.A.",((H51*I51)+(T51*U51))/AG51)</f>
        <v>10.199999999999999</v>
      </c>
      <c r="AG51" s="211">
        <f t="shared" ref="AG51:AG56" si="53">+I51+U51</f>
        <v>160</v>
      </c>
      <c r="AH51" s="211"/>
      <c r="AI51" s="247">
        <f t="shared" ref="AI51:AI56" si="54">IF(AJ51=0,"N.A.",((B51*C51)+(N51*O51))/AJ51)</f>
        <v>18.487480420557194</v>
      </c>
      <c r="AJ51" s="248">
        <f t="shared" ref="AJ51:AJ56" si="55">+C51+O51</f>
        <v>7718.4269999999997</v>
      </c>
      <c r="AK51" s="248"/>
      <c r="AL51" s="217">
        <f t="shared" si="8"/>
        <v>1488.116</v>
      </c>
      <c r="AM51" s="221">
        <f t="shared" si="9"/>
        <v>0</v>
      </c>
      <c r="AN51" s="297">
        <f t="shared" si="10"/>
        <v>8807.3869999999988</v>
      </c>
      <c r="AO51" s="297">
        <f t="shared" si="11"/>
        <v>0</v>
      </c>
      <c r="AP51" s="93"/>
      <c r="AQ51" s="93"/>
      <c r="AR51" s="93"/>
      <c r="AS51" s="93"/>
      <c r="AT51" s="93"/>
      <c r="AU51" s="93"/>
    </row>
    <row r="52" spans="1:47" x14ac:dyDescent="0.2">
      <c r="A52" s="20" t="s">
        <v>92</v>
      </c>
      <c r="B52" s="223">
        <v>14.99</v>
      </c>
      <c r="C52" s="224">
        <v>775</v>
      </c>
      <c r="D52" s="224"/>
      <c r="E52" s="250"/>
      <c r="F52" s="250"/>
      <c r="G52" s="250"/>
      <c r="H52" s="223"/>
      <c r="I52" s="224"/>
      <c r="J52" s="224"/>
      <c r="K52" s="250"/>
      <c r="L52" s="250"/>
      <c r="M52" s="250"/>
      <c r="N52" s="244">
        <v>18.5</v>
      </c>
      <c r="O52" s="245">
        <v>7966.2479999999996</v>
      </c>
      <c r="P52" s="245"/>
      <c r="Q52" s="242">
        <v>13.58</v>
      </c>
      <c r="R52" s="245">
        <v>809.04899999999998</v>
      </c>
      <c r="S52" s="245"/>
      <c r="T52" s="250"/>
      <c r="U52" s="250"/>
      <c r="V52" s="250"/>
      <c r="W52" s="249">
        <v>10.5</v>
      </c>
      <c r="X52" s="245">
        <v>1208.8030000000001</v>
      </c>
      <c r="Y52" s="245"/>
      <c r="Z52" s="214">
        <f t="shared" si="49"/>
        <v>10.5</v>
      </c>
      <c r="AA52" s="211">
        <f t="shared" si="50"/>
        <v>1208.8030000000001</v>
      </c>
      <c r="AB52" s="211"/>
      <c r="AC52" s="246">
        <f>+((E52*F52)+(Q52*R52))/AD52</f>
        <v>13.580000000000002</v>
      </c>
      <c r="AD52" s="211">
        <f t="shared" si="51"/>
        <v>809.04899999999998</v>
      </c>
      <c r="AE52" s="211"/>
      <c r="AF52" s="241" t="str">
        <f t="shared" si="52"/>
        <v>N.A.</v>
      </c>
      <c r="AG52" s="211">
        <f t="shared" si="53"/>
        <v>0</v>
      </c>
      <c r="AH52" s="211"/>
      <c r="AI52" s="247">
        <f t="shared" si="54"/>
        <v>18.188803017601149</v>
      </c>
      <c r="AJ52" s="248">
        <f t="shared" si="55"/>
        <v>8741.2479999999996</v>
      </c>
      <c r="AK52" s="248"/>
      <c r="AL52" s="217">
        <f t="shared" si="8"/>
        <v>1208.8030000000001</v>
      </c>
      <c r="AM52" s="221">
        <f t="shared" si="9"/>
        <v>0</v>
      </c>
      <c r="AN52" s="297">
        <f t="shared" si="10"/>
        <v>9550.2969999999987</v>
      </c>
      <c r="AO52" s="297">
        <f t="shared" si="11"/>
        <v>0</v>
      </c>
    </row>
    <row r="53" spans="1:47" x14ac:dyDescent="0.2">
      <c r="A53" s="20" t="s">
        <v>94</v>
      </c>
      <c r="B53" s="223">
        <v>15.737798377752029</v>
      </c>
      <c r="C53" s="224">
        <v>1726</v>
      </c>
      <c r="D53" s="224"/>
      <c r="E53" s="250"/>
      <c r="F53" s="250"/>
      <c r="G53" s="250"/>
      <c r="H53" s="223"/>
      <c r="I53" s="224"/>
      <c r="J53" s="224"/>
      <c r="K53" s="250"/>
      <c r="L53" s="250"/>
      <c r="M53" s="250"/>
      <c r="N53" s="244">
        <v>18.436976584757737</v>
      </c>
      <c r="O53" s="245">
        <v>13049.534</v>
      </c>
      <c r="P53" s="245"/>
      <c r="Q53" s="242">
        <v>13.58</v>
      </c>
      <c r="R53" s="245">
        <v>858.32600000000002</v>
      </c>
      <c r="S53" s="245"/>
      <c r="T53" s="250"/>
      <c r="U53" s="250"/>
      <c r="V53" s="250"/>
      <c r="W53" s="249">
        <v>10.5</v>
      </c>
      <c r="X53" s="245">
        <v>1730.4590000000001</v>
      </c>
      <c r="Y53" s="245"/>
      <c r="Z53" s="214">
        <f t="shared" si="49"/>
        <v>10.5</v>
      </c>
      <c r="AA53" s="211">
        <f t="shared" si="50"/>
        <v>1730.4590000000001</v>
      </c>
      <c r="AB53" s="211"/>
      <c r="AC53" s="246">
        <f t="shared" ref="AC53:AC59" si="56">IF(AD53=0,"N.A.",((E53*F53)+(Q53*R53))/AD53)</f>
        <v>13.58</v>
      </c>
      <c r="AD53" s="211">
        <f t="shared" si="51"/>
        <v>858.32600000000002</v>
      </c>
      <c r="AE53" s="211"/>
      <c r="AF53" s="241" t="str">
        <f t="shared" si="52"/>
        <v>N.A.</v>
      </c>
      <c r="AG53" s="211">
        <f t="shared" si="53"/>
        <v>0</v>
      </c>
      <c r="AH53" s="211"/>
      <c r="AI53" s="247">
        <f t="shared" si="54"/>
        <v>18.121672813991019</v>
      </c>
      <c r="AJ53" s="248">
        <f t="shared" si="55"/>
        <v>14775.534</v>
      </c>
      <c r="AK53" s="248"/>
      <c r="AL53" s="217">
        <f t="shared" si="8"/>
        <v>1730.4590000000001</v>
      </c>
      <c r="AM53" s="221">
        <f t="shared" si="9"/>
        <v>0</v>
      </c>
      <c r="AN53" s="297">
        <f t="shared" si="10"/>
        <v>15633.86</v>
      </c>
      <c r="AO53" s="297">
        <f t="shared" si="11"/>
        <v>0</v>
      </c>
    </row>
    <row r="54" spans="1:47" x14ac:dyDescent="0.2">
      <c r="A54" s="20" t="s">
        <v>95</v>
      </c>
      <c r="B54" s="223">
        <v>15.35</v>
      </c>
      <c r="C54" s="224">
        <v>250</v>
      </c>
      <c r="D54" s="224"/>
      <c r="E54" s="250"/>
      <c r="F54" s="250"/>
      <c r="G54" s="250"/>
      <c r="H54" s="223"/>
      <c r="I54" s="224"/>
      <c r="J54" s="224"/>
      <c r="K54" s="250"/>
      <c r="L54" s="250"/>
      <c r="M54" s="250"/>
      <c r="N54" s="244">
        <v>17.71934737197207</v>
      </c>
      <c r="O54" s="245">
        <v>14495.47</v>
      </c>
      <c r="P54" s="245"/>
      <c r="Q54" s="242">
        <v>13.483287001159997</v>
      </c>
      <c r="R54" s="245">
        <v>1033.623</v>
      </c>
      <c r="S54" s="245"/>
      <c r="T54" s="223">
        <v>14.68</v>
      </c>
      <c r="U54" s="224">
        <v>374.1</v>
      </c>
      <c r="V54" s="224"/>
      <c r="W54" s="249">
        <v>10.5</v>
      </c>
      <c r="X54" s="245">
        <v>1607.0319999999999</v>
      </c>
      <c r="Y54" s="245"/>
      <c r="Z54" s="214">
        <f t="shared" si="49"/>
        <v>10.5</v>
      </c>
      <c r="AA54" s="211">
        <f t="shared" si="50"/>
        <v>1607.0319999999999</v>
      </c>
      <c r="AB54" s="211"/>
      <c r="AC54" s="246">
        <f t="shared" si="56"/>
        <v>13.483287001159997</v>
      </c>
      <c r="AD54" s="211">
        <f t="shared" si="51"/>
        <v>1033.623</v>
      </c>
      <c r="AE54" s="211"/>
      <c r="AF54" s="241">
        <f t="shared" si="52"/>
        <v>14.68</v>
      </c>
      <c r="AG54" s="211">
        <f t="shared" si="53"/>
        <v>374.1</v>
      </c>
      <c r="AH54" s="211"/>
      <c r="AI54" s="247">
        <f t="shared" si="54"/>
        <v>17.679176604747084</v>
      </c>
      <c r="AJ54" s="248">
        <f t="shared" si="55"/>
        <v>14745.47</v>
      </c>
      <c r="AK54" s="248"/>
      <c r="AL54" s="217">
        <f t="shared" si="8"/>
        <v>1981.1320000000001</v>
      </c>
      <c r="AM54" s="221">
        <f t="shared" si="9"/>
        <v>0</v>
      </c>
      <c r="AN54" s="297">
        <f t="shared" si="10"/>
        <v>15779.092999999999</v>
      </c>
      <c r="AO54" s="297">
        <f t="shared" si="11"/>
        <v>0</v>
      </c>
    </row>
    <row r="55" spans="1:47" x14ac:dyDescent="0.2">
      <c r="A55" s="20" t="s">
        <v>97</v>
      </c>
      <c r="B55" s="223"/>
      <c r="C55" s="224"/>
      <c r="D55" s="224"/>
      <c r="E55" s="223">
        <v>6.43</v>
      </c>
      <c r="F55" s="224">
        <v>4373</v>
      </c>
      <c r="G55" s="224"/>
      <c r="H55" s="223"/>
      <c r="I55" s="224"/>
      <c r="J55" s="224"/>
      <c r="K55" s="223">
        <v>6.03</v>
      </c>
      <c r="L55" s="224">
        <v>4373</v>
      </c>
      <c r="M55" s="224"/>
      <c r="N55" s="244">
        <v>17.079999999999998</v>
      </c>
      <c r="O55" s="245">
        <v>50206.307000000001</v>
      </c>
      <c r="P55" s="245"/>
      <c r="Q55" s="242">
        <v>12.6</v>
      </c>
      <c r="R55" s="245">
        <v>5263.0079999999998</v>
      </c>
      <c r="S55" s="245"/>
      <c r="T55" s="223">
        <v>14.64</v>
      </c>
      <c r="U55" s="224">
        <v>2409.4290000000001</v>
      </c>
      <c r="V55" s="224"/>
      <c r="W55" s="249">
        <v>10.49</v>
      </c>
      <c r="X55" s="245">
        <v>4760.9309999999996</v>
      </c>
      <c r="Y55" s="245"/>
      <c r="Z55" s="214">
        <f t="shared" si="49"/>
        <v>8.3547112617776502</v>
      </c>
      <c r="AA55" s="211">
        <f t="shared" si="50"/>
        <v>9133.9310000000005</v>
      </c>
      <c r="AB55" s="211"/>
      <c r="AC55" s="246">
        <f t="shared" si="56"/>
        <v>9.7999390203910153</v>
      </c>
      <c r="AD55" s="211">
        <f t="shared" si="51"/>
        <v>9636.0079999999998</v>
      </c>
      <c r="AE55" s="211"/>
      <c r="AF55" s="241">
        <f t="shared" si="52"/>
        <v>14.64</v>
      </c>
      <c r="AG55" s="211">
        <f t="shared" si="53"/>
        <v>2409.4290000000001</v>
      </c>
      <c r="AH55" s="211"/>
      <c r="AI55" s="247">
        <f t="shared" si="54"/>
        <v>17.079999999999998</v>
      </c>
      <c r="AJ55" s="248">
        <f t="shared" si="55"/>
        <v>50206.307000000001</v>
      </c>
      <c r="AK55" s="248"/>
      <c r="AL55" s="217">
        <f t="shared" si="8"/>
        <v>11543.36</v>
      </c>
      <c r="AM55" s="221">
        <f t="shared" si="9"/>
        <v>0</v>
      </c>
      <c r="AN55" s="297">
        <f t="shared" si="10"/>
        <v>59842.315000000002</v>
      </c>
      <c r="AO55" s="297">
        <f t="shared" si="11"/>
        <v>0</v>
      </c>
    </row>
    <row r="56" spans="1:47" x14ac:dyDescent="0.2">
      <c r="A56" s="20" t="s">
        <v>98</v>
      </c>
      <c r="B56" s="223">
        <v>15.12</v>
      </c>
      <c r="C56" s="224">
        <v>1231.68</v>
      </c>
      <c r="D56" s="224"/>
      <c r="E56" s="223">
        <v>4.7300000000000004</v>
      </c>
      <c r="F56" s="224">
        <v>6143</v>
      </c>
      <c r="G56" s="224"/>
      <c r="H56" s="223"/>
      <c r="I56" s="224"/>
      <c r="J56" s="224"/>
      <c r="K56" s="223">
        <v>5.98</v>
      </c>
      <c r="L56" s="224">
        <v>4750</v>
      </c>
      <c r="M56" s="224"/>
      <c r="N56" s="244">
        <v>17.22</v>
      </c>
      <c r="O56" s="245">
        <v>49523.127</v>
      </c>
      <c r="P56" s="245"/>
      <c r="Q56" s="242">
        <v>12.87</v>
      </c>
      <c r="R56" s="245">
        <v>3277.1840000000002</v>
      </c>
      <c r="S56" s="245"/>
      <c r="T56" s="223">
        <v>14.63</v>
      </c>
      <c r="U56" s="224">
        <v>4015.1950000000002</v>
      </c>
      <c r="V56" s="224"/>
      <c r="W56" s="249">
        <v>10.5</v>
      </c>
      <c r="X56" s="245">
        <v>3634.4740000000002</v>
      </c>
      <c r="Y56" s="245"/>
      <c r="Z56" s="214">
        <f t="shared" si="49"/>
        <v>7.9393146189015553</v>
      </c>
      <c r="AA56" s="211">
        <f t="shared" si="50"/>
        <v>8384.4740000000002</v>
      </c>
      <c r="AB56" s="211"/>
      <c r="AC56" s="246">
        <f t="shared" si="56"/>
        <v>7.5618213062504935</v>
      </c>
      <c r="AD56" s="211">
        <f t="shared" si="51"/>
        <v>9420.1840000000011</v>
      </c>
      <c r="AE56" s="211"/>
      <c r="AF56" s="241">
        <f t="shared" si="52"/>
        <v>14.63</v>
      </c>
      <c r="AG56" s="211">
        <f t="shared" si="53"/>
        <v>4015.1950000000002</v>
      </c>
      <c r="AH56" s="211"/>
      <c r="AI56" s="247">
        <f t="shared" si="54"/>
        <v>17.169038758043154</v>
      </c>
      <c r="AJ56" s="248">
        <f t="shared" si="55"/>
        <v>50754.807000000001</v>
      </c>
      <c r="AK56" s="248"/>
      <c r="AL56" s="217">
        <f t="shared" si="8"/>
        <v>12399.669</v>
      </c>
      <c r="AM56" s="221">
        <f t="shared" si="9"/>
        <v>0</v>
      </c>
      <c r="AN56" s="297">
        <f t="shared" si="10"/>
        <v>60174.991000000002</v>
      </c>
      <c r="AO56" s="297">
        <f t="shared" si="11"/>
        <v>0</v>
      </c>
    </row>
    <row r="57" spans="1:47" x14ac:dyDescent="0.2">
      <c r="A57" s="20" t="s">
        <v>100</v>
      </c>
      <c r="B57" s="223">
        <v>15.09</v>
      </c>
      <c r="C57" s="224">
        <v>327.67</v>
      </c>
      <c r="D57" s="224"/>
      <c r="E57" s="223">
        <v>5.34</v>
      </c>
      <c r="F57" s="224">
        <v>4722</v>
      </c>
      <c r="G57" s="224"/>
      <c r="H57" s="223"/>
      <c r="I57" s="224"/>
      <c r="J57" s="224"/>
      <c r="K57" s="223">
        <v>5.7</v>
      </c>
      <c r="L57" s="224">
        <v>4841</v>
      </c>
      <c r="M57" s="224"/>
      <c r="N57" s="244">
        <v>17.48</v>
      </c>
      <c r="O57" s="245">
        <v>35309.563000000002</v>
      </c>
      <c r="P57" s="245"/>
      <c r="Q57" s="242">
        <v>12.47</v>
      </c>
      <c r="R57" s="245">
        <v>2911.4360000000001</v>
      </c>
      <c r="S57" s="245"/>
      <c r="T57" s="223">
        <v>14.67</v>
      </c>
      <c r="U57" s="224">
        <v>3904.1550000000002</v>
      </c>
      <c r="V57" s="224"/>
      <c r="W57" s="249">
        <v>10.76</v>
      </c>
      <c r="X57" s="245">
        <v>2773.221</v>
      </c>
      <c r="Y57" s="245"/>
      <c r="Z57" s="214">
        <f t="shared" ref="Z57:Z62" si="57">IF(AA57=0,"N.A.",((K57*L57)+(W57*X57))/AA57)</f>
        <v>7.5429328830881071</v>
      </c>
      <c r="AA57" s="211">
        <f t="shared" ref="AA57:AA62" si="58">+L57+X57</f>
        <v>7614.2209999999995</v>
      </c>
      <c r="AB57" s="211"/>
      <c r="AC57" s="246">
        <f t="shared" si="56"/>
        <v>8.0594226400797755</v>
      </c>
      <c r="AD57" s="211">
        <f t="shared" ref="AD57:AD62" si="59">+F57+R57</f>
        <v>7633.4359999999997</v>
      </c>
      <c r="AE57" s="211"/>
      <c r="AF57" s="241">
        <f t="shared" ref="AF57:AF62" si="60">IF(AG57=0,"N.A.",((H57*I57)+(T57*U57))/AG57)</f>
        <v>14.67</v>
      </c>
      <c r="AG57" s="211">
        <f t="shared" ref="AG57:AG62" si="61">+I57+U57</f>
        <v>3904.1550000000002</v>
      </c>
      <c r="AH57" s="211"/>
      <c r="AI57" s="247">
        <f t="shared" ref="AI57:AI62" si="62">IF(AJ57=0,"N.A.",((B57*C57)+(N57*O57))/AJ57)</f>
        <v>17.458024912876937</v>
      </c>
      <c r="AJ57" s="248">
        <f t="shared" ref="AJ57:AJ62" si="63">+C57+O57</f>
        <v>35637.233</v>
      </c>
      <c r="AK57" s="248"/>
      <c r="AL57" s="217">
        <f t="shared" si="8"/>
        <v>11518.376</v>
      </c>
      <c r="AM57" s="221">
        <f t="shared" si="9"/>
        <v>0</v>
      </c>
      <c r="AN57" s="297">
        <f t="shared" si="10"/>
        <v>43270.669000000002</v>
      </c>
      <c r="AO57" s="297">
        <f t="shared" si="11"/>
        <v>0</v>
      </c>
    </row>
    <row r="58" spans="1:47" x14ac:dyDescent="0.2">
      <c r="A58" s="20" t="s">
        <v>102</v>
      </c>
      <c r="B58" s="223"/>
      <c r="C58" s="224"/>
      <c r="D58" s="224"/>
      <c r="E58" s="223">
        <v>4.75</v>
      </c>
      <c r="F58" s="224">
        <v>13167.772999999999</v>
      </c>
      <c r="G58" s="224"/>
      <c r="H58" s="223">
        <v>10.6</v>
      </c>
      <c r="I58" s="224">
        <v>100</v>
      </c>
      <c r="J58" s="224"/>
      <c r="K58" s="223">
        <v>5.57</v>
      </c>
      <c r="L58" s="224">
        <v>7342</v>
      </c>
      <c r="M58" s="224"/>
      <c r="N58" s="244">
        <v>17.22</v>
      </c>
      <c r="O58" s="245">
        <v>54507.322999999997</v>
      </c>
      <c r="P58" s="245"/>
      <c r="Q58" s="242">
        <v>12.63</v>
      </c>
      <c r="R58" s="245">
        <v>3228.6170000000002</v>
      </c>
      <c r="S58" s="245"/>
      <c r="T58" s="223">
        <v>14.73</v>
      </c>
      <c r="U58" s="224">
        <v>6318.0659999999998</v>
      </c>
      <c r="V58" s="224"/>
      <c r="W58" s="249">
        <v>10.55</v>
      </c>
      <c r="X58" s="245">
        <v>3321.875</v>
      </c>
      <c r="Y58" s="245"/>
      <c r="Z58" s="214">
        <f t="shared" si="57"/>
        <v>7.1213063965959842</v>
      </c>
      <c r="AA58" s="211">
        <f t="shared" si="58"/>
        <v>10663.875</v>
      </c>
      <c r="AB58" s="211"/>
      <c r="AC58" s="246">
        <f t="shared" si="56"/>
        <v>6.3016526479304291</v>
      </c>
      <c r="AD58" s="211">
        <f t="shared" si="59"/>
        <v>16396.39</v>
      </c>
      <c r="AE58" s="211"/>
      <c r="AF58" s="216">
        <f t="shared" si="60"/>
        <v>14.665650396864102</v>
      </c>
      <c r="AG58" s="211">
        <f t="shared" si="61"/>
        <v>6418.0659999999998</v>
      </c>
      <c r="AH58" s="211"/>
      <c r="AI58" s="247">
        <f t="shared" si="62"/>
        <v>17.22</v>
      </c>
      <c r="AJ58" s="248">
        <f t="shared" si="63"/>
        <v>54507.322999999997</v>
      </c>
      <c r="AK58" s="248"/>
      <c r="AL58" s="217">
        <f t="shared" si="8"/>
        <v>17081.940999999999</v>
      </c>
      <c r="AM58" s="221">
        <f t="shared" si="9"/>
        <v>0</v>
      </c>
      <c r="AN58" s="297">
        <f t="shared" si="10"/>
        <v>70903.712999999989</v>
      </c>
      <c r="AO58" s="297">
        <f t="shared" si="11"/>
        <v>0</v>
      </c>
    </row>
    <row r="59" spans="1:47" x14ac:dyDescent="0.2">
      <c r="A59" s="20" t="s">
        <v>104</v>
      </c>
      <c r="B59" s="223"/>
      <c r="C59" s="224"/>
      <c r="D59" s="224"/>
      <c r="E59" s="223">
        <v>5.1100000000000003</v>
      </c>
      <c r="F59" s="224">
        <v>10946.939</v>
      </c>
      <c r="G59" s="224"/>
      <c r="H59" s="223"/>
      <c r="I59" s="224"/>
      <c r="J59" s="224"/>
      <c r="K59" s="223">
        <v>5.32</v>
      </c>
      <c r="L59" s="224">
        <v>4858.5</v>
      </c>
      <c r="M59" s="224"/>
      <c r="N59" s="244">
        <v>16.75</v>
      </c>
      <c r="O59" s="245">
        <v>44248.62</v>
      </c>
      <c r="P59" s="245"/>
      <c r="Q59" s="242">
        <v>12.53</v>
      </c>
      <c r="R59" s="245">
        <v>4402.7629999999999</v>
      </c>
      <c r="S59" s="245"/>
      <c r="T59" s="223">
        <v>14.68</v>
      </c>
      <c r="U59" s="224">
        <v>4568.0789999999997</v>
      </c>
      <c r="V59" s="224"/>
      <c r="W59" s="249">
        <v>10.65</v>
      </c>
      <c r="X59" s="245">
        <v>3656.444</v>
      </c>
      <c r="Y59" s="245"/>
      <c r="Z59" s="214">
        <f t="shared" si="57"/>
        <v>7.6087815257504934</v>
      </c>
      <c r="AA59" s="211">
        <f t="shared" si="58"/>
        <v>8514.9439999999995</v>
      </c>
      <c r="AB59" s="211"/>
      <c r="AC59" s="246">
        <f t="shared" si="56"/>
        <v>7.238282455255483</v>
      </c>
      <c r="AD59" s="211">
        <f t="shared" si="59"/>
        <v>15349.702000000001</v>
      </c>
      <c r="AE59" s="211"/>
      <c r="AF59" s="216">
        <f t="shared" si="60"/>
        <v>14.680000000000001</v>
      </c>
      <c r="AG59" s="211">
        <f t="shared" si="61"/>
        <v>4568.0789999999997</v>
      </c>
      <c r="AH59" s="211"/>
      <c r="AI59" s="247">
        <f t="shared" si="62"/>
        <v>16.75</v>
      </c>
      <c r="AJ59" s="248">
        <f t="shared" si="63"/>
        <v>44248.62</v>
      </c>
      <c r="AK59" s="248"/>
      <c r="AL59" s="217">
        <f t="shared" si="8"/>
        <v>13083.022999999999</v>
      </c>
      <c r="AM59" s="221">
        <f t="shared" si="9"/>
        <v>0</v>
      </c>
      <c r="AN59" s="297">
        <f t="shared" si="10"/>
        <v>59598.322</v>
      </c>
      <c r="AO59" s="297">
        <f t="shared" si="11"/>
        <v>0</v>
      </c>
    </row>
    <row r="60" spans="1:47" x14ac:dyDescent="0.2">
      <c r="A60" s="20" t="s">
        <v>106</v>
      </c>
      <c r="B60" s="223"/>
      <c r="C60" s="224"/>
      <c r="D60" s="224"/>
      <c r="E60" s="223">
        <v>4.93</v>
      </c>
      <c r="F60" s="224">
        <v>5748</v>
      </c>
      <c r="G60" s="224"/>
      <c r="H60" s="223"/>
      <c r="I60" s="224"/>
      <c r="J60" s="224"/>
      <c r="K60" s="223">
        <v>5.6</v>
      </c>
      <c r="L60" s="224">
        <v>1337.5</v>
      </c>
      <c r="M60" s="224"/>
      <c r="N60" s="244">
        <v>16.72</v>
      </c>
      <c r="O60" s="245">
        <v>29210.348000000002</v>
      </c>
      <c r="P60" s="245"/>
      <c r="Q60" s="242">
        <v>12.51</v>
      </c>
      <c r="R60" s="245">
        <v>2311.0990000000002</v>
      </c>
      <c r="S60" s="245"/>
      <c r="T60" s="223">
        <v>14.73</v>
      </c>
      <c r="U60" s="224">
        <v>3015.3449999999998</v>
      </c>
      <c r="V60" s="224"/>
      <c r="W60" s="249">
        <v>10.5</v>
      </c>
      <c r="X60" s="245">
        <v>2144.6770000000001</v>
      </c>
      <c r="Y60" s="245"/>
      <c r="Z60" s="214">
        <f t="shared" si="57"/>
        <v>8.6179158899734283</v>
      </c>
      <c r="AA60" s="211">
        <f t="shared" si="58"/>
        <v>3482.1770000000001</v>
      </c>
      <c r="AB60" s="211"/>
      <c r="AC60" s="246">
        <f t="shared" ref="AC60:AC65" si="64">IF(AD60=0,"N.A.",((E60*F60)+(Q60*R60))/AD60)</f>
        <v>7.1037083041168749</v>
      </c>
      <c r="AD60" s="211">
        <f t="shared" si="59"/>
        <v>8059.0990000000002</v>
      </c>
      <c r="AE60" s="211"/>
      <c r="AF60" s="216">
        <f t="shared" si="60"/>
        <v>14.73</v>
      </c>
      <c r="AG60" s="211">
        <f t="shared" si="61"/>
        <v>3015.3449999999998</v>
      </c>
      <c r="AH60" s="211"/>
      <c r="AI60" s="247">
        <f t="shared" si="62"/>
        <v>16.72</v>
      </c>
      <c r="AJ60" s="248">
        <f t="shared" si="63"/>
        <v>29210.348000000002</v>
      </c>
      <c r="AK60" s="248"/>
      <c r="AL60" s="217">
        <f t="shared" si="8"/>
        <v>6497.5219999999999</v>
      </c>
      <c r="AM60" s="221">
        <f t="shared" si="9"/>
        <v>0</v>
      </c>
      <c r="AN60" s="297">
        <f t="shared" si="10"/>
        <v>37269.447</v>
      </c>
      <c r="AO60" s="297">
        <f t="shared" si="11"/>
        <v>0</v>
      </c>
    </row>
    <row r="61" spans="1:47" x14ac:dyDescent="0.2">
      <c r="A61" s="20" t="s">
        <v>108</v>
      </c>
      <c r="B61" s="223"/>
      <c r="C61" s="224"/>
      <c r="D61" s="224"/>
      <c r="E61" s="223">
        <v>5.57</v>
      </c>
      <c r="F61" s="224">
        <v>11983.403</v>
      </c>
      <c r="G61" s="224"/>
      <c r="H61" s="223"/>
      <c r="I61" s="224"/>
      <c r="J61" s="224"/>
      <c r="K61" s="223">
        <v>5.96</v>
      </c>
      <c r="L61" s="224">
        <v>5994</v>
      </c>
      <c r="M61" s="224"/>
      <c r="N61" s="244">
        <v>16.54</v>
      </c>
      <c r="O61" s="245">
        <v>61508.605000000003</v>
      </c>
      <c r="P61" s="245"/>
      <c r="Q61" s="242">
        <v>12.39</v>
      </c>
      <c r="R61" s="245">
        <v>4324.0309999999999</v>
      </c>
      <c r="S61" s="245"/>
      <c r="T61" s="223">
        <v>14.68</v>
      </c>
      <c r="U61" s="224">
        <v>6991.6090000000004</v>
      </c>
      <c r="V61" s="224"/>
      <c r="W61" s="249">
        <v>10.5</v>
      </c>
      <c r="X61" s="245">
        <v>3685.9</v>
      </c>
      <c r="Y61" s="245"/>
      <c r="Z61" s="214">
        <f t="shared" si="57"/>
        <v>7.6887354208204632</v>
      </c>
      <c r="AA61" s="211">
        <f t="shared" si="58"/>
        <v>9679.9</v>
      </c>
      <c r="AB61" s="211"/>
      <c r="AC61" s="246">
        <f t="shared" si="64"/>
        <v>7.3783710423111328</v>
      </c>
      <c r="AD61" s="211">
        <f t="shared" si="59"/>
        <v>16307.434000000001</v>
      </c>
      <c r="AE61" s="211"/>
      <c r="AF61" s="216">
        <f t="shared" si="60"/>
        <v>14.68</v>
      </c>
      <c r="AG61" s="211">
        <f t="shared" si="61"/>
        <v>6991.6090000000004</v>
      </c>
      <c r="AH61" s="211"/>
      <c r="AI61" s="247">
        <f t="shared" si="62"/>
        <v>16.54</v>
      </c>
      <c r="AJ61" s="248">
        <f t="shared" si="63"/>
        <v>61508.605000000003</v>
      </c>
      <c r="AK61" s="248"/>
      <c r="AL61" s="217">
        <f t="shared" si="8"/>
        <v>16671.508999999998</v>
      </c>
      <c r="AM61" s="221">
        <f t="shared" si="9"/>
        <v>0</v>
      </c>
      <c r="AN61" s="297">
        <f t="shared" si="10"/>
        <v>77816.039000000004</v>
      </c>
      <c r="AO61" s="297">
        <f t="shared" si="11"/>
        <v>0</v>
      </c>
    </row>
    <row r="62" spans="1:47" x14ac:dyDescent="0.2">
      <c r="A62" s="20" t="s">
        <v>110</v>
      </c>
      <c r="B62" s="223"/>
      <c r="C62" s="224"/>
      <c r="D62" s="224"/>
      <c r="E62" s="223">
        <v>5.81</v>
      </c>
      <c r="F62" s="224">
        <v>1100.8989999999999</v>
      </c>
      <c r="G62" s="224"/>
      <c r="H62" s="223"/>
      <c r="I62" s="224"/>
      <c r="J62" s="224"/>
      <c r="K62" s="223">
        <v>5.88</v>
      </c>
      <c r="L62" s="224">
        <v>2147.8220000000001</v>
      </c>
      <c r="M62" s="224"/>
      <c r="N62" s="244">
        <v>16.399999999999999</v>
      </c>
      <c r="O62" s="245">
        <v>39872.28</v>
      </c>
      <c r="P62" s="245"/>
      <c r="Q62" s="242">
        <v>12.22</v>
      </c>
      <c r="R62" s="245">
        <v>3389.2739999999999</v>
      </c>
      <c r="S62" s="245"/>
      <c r="T62" s="223">
        <v>14.68</v>
      </c>
      <c r="U62" s="224">
        <v>4748.8500000000004</v>
      </c>
      <c r="V62" s="224"/>
      <c r="W62" s="249">
        <v>10.5</v>
      </c>
      <c r="X62" s="245">
        <v>3250.009</v>
      </c>
      <c r="Y62" s="245"/>
      <c r="Z62" s="214">
        <f t="shared" si="57"/>
        <v>8.6616805639153949</v>
      </c>
      <c r="AA62" s="211">
        <f t="shared" si="58"/>
        <v>5397.8310000000001</v>
      </c>
      <c r="AB62" s="211"/>
      <c r="AC62" s="246">
        <f t="shared" si="64"/>
        <v>10.648398507139925</v>
      </c>
      <c r="AD62" s="211">
        <f t="shared" si="59"/>
        <v>4490.1729999999998</v>
      </c>
      <c r="AE62" s="211"/>
      <c r="AF62" s="216">
        <f t="shared" si="60"/>
        <v>14.68</v>
      </c>
      <c r="AG62" s="211">
        <f t="shared" si="61"/>
        <v>4748.8500000000004</v>
      </c>
      <c r="AH62" s="211"/>
      <c r="AI62" s="247">
        <f t="shared" si="62"/>
        <v>16.399999999999999</v>
      </c>
      <c r="AJ62" s="248">
        <f t="shared" si="63"/>
        <v>39872.28</v>
      </c>
      <c r="AK62" s="248"/>
      <c r="AL62" s="217">
        <f t="shared" si="8"/>
        <v>10146.681</v>
      </c>
      <c r="AM62" s="221">
        <f t="shared" si="9"/>
        <v>0</v>
      </c>
      <c r="AN62" s="297">
        <f t="shared" si="10"/>
        <v>44362.453000000001</v>
      </c>
      <c r="AO62" s="297">
        <f t="shared" si="11"/>
        <v>0</v>
      </c>
    </row>
    <row r="63" spans="1:47" x14ac:dyDescent="0.2">
      <c r="A63" s="20" t="s">
        <v>112</v>
      </c>
      <c r="B63" s="223">
        <v>10.01</v>
      </c>
      <c r="C63" s="224">
        <v>4517</v>
      </c>
      <c r="D63" s="224"/>
      <c r="E63" s="223">
        <v>5.65</v>
      </c>
      <c r="F63" s="224">
        <v>4344.5</v>
      </c>
      <c r="G63" s="224"/>
      <c r="H63" s="223">
        <v>11.22</v>
      </c>
      <c r="I63" s="224">
        <v>145</v>
      </c>
      <c r="J63" s="224"/>
      <c r="K63" s="223">
        <v>5.63</v>
      </c>
      <c r="L63" s="224">
        <v>3818</v>
      </c>
      <c r="M63" s="224"/>
      <c r="N63" s="244">
        <v>16.32</v>
      </c>
      <c r="O63" s="245">
        <v>42305.163</v>
      </c>
      <c r="P63" s="245"/>
      <c r="Q63" s="242">
        <v>12.2</v>
      </c>
      <c r="R63" s="245">
        <v>3448.6990000000001</v>
      </c>
      <c r="S63" s="245"/>
      <c r="T63" s="223">
        <v>14.68</v>
      </c>
      <c r="U63" s="224">
        <v>4200.0640000000003</v>
      </c>
      <c r="V63" s="224"/>
      <c r="W63" s="249">
        <v>10.52</v>
      </c>
      <c r="X63" s="245">
        <v>3281.326</v>
      </c>
      <c r="Y63" s="245"/>
      <c r="Z63" s="214">
        <f t="shared" ref="Z63:Z68" si="65">IF(AA63=0,"N.A.",((K63*L63)+(W63*X63))/AA63)</f>
        <v>7.8901700696657677</v>
      </c>
      <c r="AA63" s="211">
        <f t="shared" ref="AA63:AA68" si="66">+L63+X63</f>
        <v>7099.326</v>
      </c>
      <c r="AB63" s="211"/>
      <c r="AC63" s="246">
        <f t="shared" si="64"/>
        <v>8.5485501910062869</v>
      </c>
      <c r="AD63" s="211">
        <f t="shared" ref="AD63:AD68" si="67">+F63+R63</f>
        <v>7793.1990000000005</v>
      </c>
      <c r="AE63" s="211"/>
      <c r="AF63" s="216">
        <f t="shared" ref="AF63:AF68" si="68">IF(AG63=0,"N.A.",((H63*I63)+(T63*U63))/AG63)</f>
        <v>14.564535647806338</v>
      </c>
      <c r="AG63" s="211">
        <f t="shared" ref="AG63:AG68" si="69">+I63+U63</f>
        <v>4345.0640000000003</v>
      </c>
      <c r="AH63" s="211"/>
      <c r="AI63" s="247">
        <f t="shared" ref="AI63:AI68" si="70">IF(AJ63=0,"N.A.",((B63*C63)+(N63*O63))/AJ63)</f>
        <v>15.711265414201392</v>
      </c>
      <c r="AJ63" s="248">
        <f t="shared" ref="AJ63:AJ68" si="71">+C63+O63</f>
        <v>46822.163</v>
      </c>
      <c r="AK63" s="248"/>
      <c r="AL63" s="217">
        <f t="shared" si="8"/>
        <v>11444.39</v>
      </c>
      <c r="AM63" s="221">
        <f t="shared" si="9"/>
        <v>0</v>
      </c>
      <c r="AN63" s="297">
        <f t="shared" si="10"/>
        <v>54615.362000000001</v>
      </c>
      <c r="AO63" s="297">
        <f t="shared" si="11"/>
        <v>0</v>
      </c>
    </row>
    <row r="64" spans="1:47" x14ac:dyDescent="0.2">
      <c r="A64" s="20" t="s">
        <v>113</v>
      </c>
      <c r="B64" s="223"/>
      <c r="C64" s="224"/>
      <c r="D64" s="224"/>
      <c r="E64" s="223">
        <v>5.86</v>
      </c>
      <c r="F64" s="224">
        <v>8668.5159999999996</v>
      </c>
      <c r="G64" s="224"/>
      <c r="H64" s="223"/>
      <c r="I64" s="224"/>
      <c r="J64" s="224"/>
      <c r="K64" s="223">
        <v>5.45</v>
      </c>
      <c r="L64" s="224">
        <v>2584</v>
      </c>
      <c r="M64" s="224"/>
      <c r="N64" s="244">
        <v>16.34</v>
      </c>
      <c r="O64" s="245">
        <v>33899.127999999997</v>
      </c>
      <c r="P64" s="245"/>
      <c r="Q64" s="242">
        <v>12.2</v>
      </c>
      <c r="R64" s="245">
        <v>2364.4070000000002</v>
      </c>
      <c r="S64" s="245"/>
      <c r="T64" s="223">
        <v>14.67</v>
      </c>
      <c r="U64" s="224">
        <v>4294.8280000000004</v>
      </c>
      <c r="V64" s="224"/>
      <c r="W64" s="249">
        <v>10.47</v>
      </c>
      <c r="X64" s="245">
        <v>3176.9380000000001</v>
      </c>
      <c r="Y64" s="245"/>
      <c r="Z64" s="214">
        <f t="shared" si="65"/>
        <v>8.21833889897791</v>
      </c>
      <c r="AA64" s="211">
        <f t="shared" si="66"/>
        <v>5760.9380000000001</v>
      </c>
      <c r="AB64" s="211"/>
      <c r="AC64" s="246">
        <f t="shared" si="64"/>
        <v>7.2186916522484568</v>
      </c>
      <c r="AD64" s="211">
        <f t="shared" si="67"/>
        <v>11032.922999999999</v>
      </c>
      <c r="AE64" s="211"/>
      <c r="AF64" s="216">
        <f t="shared" si="68"/>
        <v>14.67</v>
      </c>
      <c r="AG64" s="211">
        <f t="shared" si="69"/>
        <v>4294.8280000000004</v>
      </c>
      <c r="AH64" s="211"/>
      <c r="AI64" s="247">
        <f t="shared" si="70"/>
        <v>16.34</v>
      </c>
      <c r="AJ64" s="248">
        <f t="shared" si="71"/>
        <v>33899.127999999997</v>
      </c>
      <c r="AK64" s="248"/>
      <c r="AL64" s="217">
        <f t="shared" si="8"/>
        <v>10055.766</v>
      </c>
      <c r="AM64" s="221">
        <f t="shared" si="9"/>
        <v>0</v>
      </c>
      <c r="AN64" s="297">
        <f t="shared" si="10"/>
        <v>44932.050999999992</v>
      </c>
      <c r="AO64" s="297">
        <f t="shared" si="11"/>
        <v>0</v>
      </c>
    </row>
    <row r="65" spans="1:41" x14ac:dyDescent="0.2">
      <c r="A65" s="20" t="s">
        <v>114</v>
      </c>
      <c r="B65" s="223"/>
      <c r="C65" s="224"/>
      <c r="D65" s="224"/>
      <c r="E65" s="223">
        <v>6.74</v>
      </c>
      <c r="F65" s="224">
        <v>13806</v>
      </c>
      <c r="G65" s="224"/>
      <c r="H65" s="223"/>
      <c r="I65" s="224"/>
      <c r="J65" s="224"/>
      <c r="K65" s="223">
        <v>6.75</v>
      </c>
      <c r="L65" s="224">
        <v>4834</v>
      </c>
      <c r="M65" s="224"/>
      <c r="N65" s="244">
        <v>16.32</v>
      </c>
      <c r="O65" s="245">
        <v>39661.675000000003</v>
      </c>
      <c r="P65" s="245"/>
      <c r="Q65" s="242">
        <v>12.07</v>
      </c>
      <c r="R65" s="245">
        <v>4830.2160000000003</v>
      </c>
      <c r="S65" s="245"/>
      <c r="T65" s="223">
        <v>14.68</v>
      </c>
      <c r="U65" s="224">
        <v>5201.442</v>
      </c>
      <c r="V65" s="224"/>
      <c r="W65" s="249">
        <v>10.47</v>
      </c>
      <c r="X65" s="245">
        <v>3686.498</v>
      </c>
      <c r="Y65" s="245"/>
      <c r="Z65" s="214">
        <f t="shared" si="65"/>
        <v>8.3595036416885513</v>
      </c>
      <c r="AA65" s="211">
        <f t="shared" si="66"/>
        <v>8520.4979999999996</v>
      </c>
      <c r="AB65" s="211"/>
      <c r="AC65" s="246">
        <f t="shared" si="64"/>
        <v>8.1214527198010593</v>
      </c>
      <c r="AD65" s="211">
        <f t="shared" si="67"/>
        <v>18636.216</v>
      </c>
      <c r="AE65" s="211"/>
      <c r="AF65" s="216">
        <f t="shared" si="68"/>
        <v>14.680000000000001</v>
      </c>
      <c r="AG65" s="211">
        <f t="shared" si="69"/>
        <v>5201.442</v>
      </c>
      <c r="AH65" s="211"/>
      <c r="AI65" s="247">
        <f t="shared" si="70"/>
        <v>16.32</v>
      </c>
      <c r="AJ65" s="248">
        <f t="shared" si="71"/>
        <v>39661.675000000003</v>
      </c>
      <c r="AK65" s="248"/>
      <c r="AL65" s="217">
        <f t="shared" si="8"/>
        <v>13721.939999999999</v>
      </c>
      <c r="AM65" s="221">
        <f t="shared" si="9"/>
        <v>0</v>
      </c>
      <c r="AN65" s="297">
        <f t="shared" si="10"/>
        <v>58297.891000000003</v>
      </c>
      <c r="AO65" s="297">
        <f t="shared" si="11"/>
        <v>0</v>
      </c>
    </row>
    <row r="66" spans="1:41" x14ac:dyDescent="0.2">
      <c r="A66" s="20" t="s">
        <v>116</v>
      </c>
      <c r="B66" s="223"/>
      <c r="C66" s="224"/>
      <c r="D66" s="224"/>
      <c r="E66" s="223">
        <v>6.02</v>
      </c>
      <c r="F66" s="224">
        <v>15097.4</v>
      </c>
      <c r="G66" s="224"/>
      <c r="H66" s="223"/>
      <c r="I66" s="224"/>
      <c r="J66" s="224"/>
      <c r="K66" s="223">
        <v>5.74</v>
      </c>
      <c r="L66" s="224">
        <v>3450</v>
      </c>
      <c r="M66" s="224"/>
      <c r="N66" s="244">
        <v>16.2</v>
      </c>
      <c r="O66" s="245">
        <v>24102.05</v>
      </c>
      <c r="P66" s="245"/>
      <c r="Q66" s="242">
        <v>12.08</v>
      </c>
      <c r="R66" s="245">
        <v>1905.3689999999999</v>
      </c>
      <c r="S66" s="245"/>
      <c r="T66" s="223">
        <v>14.68</v>
      </c>
      <c r="U66" s="224">
        <v>3357.6819999999998</v>
      </c>
      <c r="V66" s="224"/>
      <c r="W66" s="249">
        <v>10.42</v>
      </c>
      <c r="X66" s="245">
        <v>3776.9749999999999</v>
      </c>
      <c r="Y66" s="245"/>
      <c r="Z66" s="214">
        <f t="shared" si="65"/>
        <v>8.1858702292452925</v>
      </c>
      <c r="AA66" s="211">
        <f t="shared" si="66"/>
        <v>7226.9750000000004</v>
      </c>
      <c r="AB66" s="211"/>
      <c r="AC66" s="246">
        <f t="shared" ref="AC66:AC71" si="72">IF(AD66=0,"N.A.",((E66*F66)+(Q66*R66))/AD66)</f>
        <v>6.6990973952536779</v>
      </c>
      <c r="AD66" s="211">
        <f t="shared" si="67"/>
        <v>17002.769</v>
      </c>
      <c r="AE66" s="211"/>
      <c r="AF66" s="216">
        <f t="shared" si="68"/>
        <v>14.68</v>
      </c>
      <c r="AG66" s="211">
        <f t="shared" si="69"/>
        <v>3357.6819999999998</v>
      </c>
      <c r="AH66" s="211"/>
      <c r="AI66" s="247">
        <f t="shared" si="70"/>
        <v>16.2</v>
      </c>
      <c r="AJ66" s="248">
        <f t="shared" si="71"/>
        <v>24102.05</v>
      </c>
      <c r="AK66" s="248"/>
      <c r="AL66" s="217">
        <f t="shared" si="8"/>
        <v>10584.656999999999</v>
      </c>
      <c r="AM66" s="221">
        <f t="shared" si="9"/>
        <v>0</v>
      </c>
      <c r="AN66" s="297">
        <f t="shared" si="10"/>
        <v>41104.819000000003</v>
      </c>
      <c r="AO66" s="297">
        <f t="shared" si="11"/>
        <v>0</v>
      </c>
    </row>
    <row r="67" spans="1:41" x14ac:dyDescent="0.2">
      <c r="A67" s="20" t="s">
        <v>117</v>
      </c>
      <c r="B67" s="223"/>
      <c r="C67" s="224"/>
      <c r="D67" s="224"/>
      <c r="E67" s="223">
        <v>6.24</v>
      </c>
      <c r="F67" s="224">
        <v>15013.817999999999</v>
      </c>
      <c r="G67" s="224"/>
      <c r="H67" s="223"/>
      <c r="I67" s="224"/>
      <c r="J67" s="224"/>
      <c r="K67" s="223">
        <v>5.62</v>
      </c>
      <c r="L67" s="224">
        <v>4644</v>
      </c>
      <c r="M67" s="224"/>
      <c r="N67" s="244">
        <v>16.690000000000001</v>
      </c>
      <c r="O67" s="245">
        <v>57552.294999999998</v>
      </c>
      <c r="P67" s="245"/>
      <c r="Q67" s="242">
        <v>12.12</v>
      </c>
      <c r="R67" s="245">
        <v>7520.5479999999998</v>
      </c>
      <c r="S67" s="245"/>
      <c r="T67" s="223">
        <v>15.36</v>
      </c>
      <c r="U67" s="224">
        <v>8139.2489999999998</v>
      </c>
      <c r="V67" s="224"/>
      <c r="W67" s="249">
        <v>10.43</v>
      </c>
      <c r="X67" s="245">
        <v>6343.63</v>
      </c>
      <c r="Y67" s="245"/>
      <c r="Z67" s="214">
        <f t="shared" si="65"/>
        <v>8.3970192753123278</v>
      </c>
      <c r="AA67" s="211">
        <f t="shared" si="66"/>
        <v>10987.630000000001</v>
      </c>
      <c r="AB67" s="211"/>
      <c r="AC67" s="246">
        <f t="shared" si="72"/>
        <v>8.2023725930429983</v>
      </c>
      <c r="AD67" s="211">
        <f t="shared" si="67"/>
        <v>22534.365999999998</v>
      </c>
      <c r="AE67" s="211"/>
      <c r="AF67" s="216">
        <f t="shared" si="68"/>
        <v>15.36</v>
      </c>
      <c r="AG67" s="211">
        <f t="shared" si="69"/>
        <v>8139.2489999999998</v>
      </c>
      <c r="AH67" s="211"/>
      <c r="AI67" s="247">
        <f t="shared" si="70"/>
        <v>16.690000000000001</v>
      </c>
      <c r="AJ67" s="248">
        <f t="shared" si="71"/>
        <v>57552.294999999998</v>
      </c>
      <c r="AK67" s="248"/>
      <c r="AL67" s="217">
        <f t="shared" si="8"/>
        <v>19126.879000000001</v>
      </c>
      <c r="AM67" s="221">
        <f t="shared" si="9"/>
        <v>0</v>
      </c>
      <c r="AN67" s="297">
        <f t="shared" si="10"/>
        <v>80086.660999999993</v>
      </c>
      <c r="AO67" s="297">
        <f t="shared" si="11"/>
        <v>0</v>
      </c>
    </row>
    <row r="68" spans="1:41" x14ac:dyDescent="0.2">
      <c r="A68" s="20" t="s">
        <v>118</v>
      </c>
      <c r="B68" s="223"/>
      <c r="C68" s="224"/>
      <c r="D68" s="224"/>
      <c r="E68" s="223">
        <v>6.3</v>
      </c>
      <c r="F68" s="224">
        <v>17920</v>
      </c>
      <c r="G68" s="224"/>
      <c r="H68" s="223"/>
      <c r="I68" s="224"/>
      <c r="J68" s="224"/>
      <c r="K68" s="223">
        <v>6.07</v>
      </c>
      <c r="L68" s="224">
        <v>3352</v>
      </c>
      <c r="M68" s="224"/>
      <c r="N68" s="244">
        <v>17.53</v>
      </c>
      <c r="O68" s="245">
        <v>37972.769</v>
      </c>
      <c r="P68" s="245"/>
      <c r="Q68" s="242">
        <v>12.2</v>
      </c>
      <c r="R68" s="245">
        <v>4906.9070000000002</v>
      </c>
      <c r="S68" s="245"/>
      <c r="T68" s="223">
        <v>16.14</v>
      </c>
      <c r="U68" s="224">
        <v>7688.2330000000002</v>
      </c>
      <c r="V68" s="224"/>
      <c r="W68" s="249">
        <v>10.51</v>
      </c>
      <c r="X68" s="245">
        <v>6047.5150000000003</v>
      </c>
      <c r="Y68" s="245"/>
      <c r="Z68" s="214">
        <f t="shared" si="65"/>
        <v>8.9266331986278011</v>
      </c>
      <c r="AA68" s="211">
        <f t="shared" si="66"/>
        <v>9399.5149999999994</v>
      </c>
      <c r="AB68" s="211"/>
      <c r="AC68" s="246">
        <f t="shared" si="72"/>
        <v>7.5682730647651919</v>
      </c>
      <c r="AD68" s="211">
        <f t="shared" si="67"/>
        <v>22826.906999999999</v>
      </c>
      <c r="AE68" s="211"/>
      <c r="AF68" s="216">
        <f t="shared" si="68"/>
        <v>16.14</v>
      </c>
      <c r="AG68" s="211">
        <f t="shared" si="69"/>
        <v>7688.2330000000002</v>
      </c>
      <c r="AH68" s="211"/>
      <c r="AI68" s="247">
        <f t="shared" si="70"/>
        <v>17.53</v>
      </c>
      <c r="AJ68" s="248">
        <f t="shared" si="71"/>
        <v>37972.769</v>
      </c>
      <c r="AK68" s="248"/>
      <c r="AL68" s="217">
        <f t="shared" si="8"/>
        <v>17087.748</v>
      </c>
      <c r="AM68" s="221">
        <f t="shared" si="9"/>
        <v>0</v>
      </c>
      <c r="AN68" s="297">
        <f t="shared" si="10"/>
        <v>60799.675999999999</v>
      </c>
      <c r="AO68" s="297">
        <f t="shared" si="11"/>
        <v>0</v>
      </c>
    </row>
    <row r="69" spans="1:41" x14ac:dyDescent="0.2">
      <c r="A69" s="20" t="s">
        <v>119</v>
      </c>
      <c r="B69" s="223"/>
      <c r="C69" s="224"/>
      <c r="D69" s="224"/>
      <c r="E69" s="223">
        <v>6.95</v>
      </c>
      <c r="F69" s="224">
        <v>15219</v>
      </c>
      <c r="G69" s="224"/>
      <c r="H69" s="223"/>
      <c r="I69" s="224"/>
      <c r="J69" s="224"/>
      <c r="K69" s="223">
        <v>7.46</v>
      </c>
      <c r="L69" s="224">
        <v>6034</v>
      </c>
      <c r="M69" s="224"/>
      <c r="N69" s="244">
        <v>17.7</v>
      </c>
      <c r="O69" s="245">
        <v>20733.97</v>
      </c>
      <c r="P69" s="245"/>
      <c r="Q69" s="242">
        <v>12.17</v>
      </c>
      <c r="R69" s="245">
        <v>2324.8380000000002</v>
      </c>
      <c r="S69" s="245"/>
      <c r="T69" s="223">
        <v>16.37</v>
      </c>
      <c r="U69" s="224">
        <v>4954.058</v>
      </c>
      <c r="V69" s="224"/>
      <c r="W69" s="249">
        <v>10.55</v>
      </c>
      <c r="X69" s="245">
        <v>3895.7020000000002</v>
      </c>
      <c r="Y69" s="245"/>
      <c r="Z69" s="214">
        <f t="shared" ref="Z69:Z74" si="73">IF(AA69=0,"N.A.",((K69*L69)+(W69*X69))/AA69)</f>
        <v>8.6722941030858731</v>
      </c>
      <c r="AA69" s="211">
        <f t="shared" ref="AA69:AA74" si="74">+L69+X69</f>
        <v>9929.7020000000011</v>
      </c>
      <c r="AB69" s="211"/>
      <c r="AC69" s="246">
        <f t="shared" si="72"/>
        <v>7.6417331521187091</v>
      </c>
      <c r="AD69" s="211">
        <f t="shared" ref="AD69:AD74" si="75">+F69+R69</f>
        <v>17543.838</v>
      </c>
      <c r="AE69" s="211"/>
      <c r="AF69" s="216">
        <f t="shared" ref="AF69:AF74" si="76">IF(AG69=0,"N.A.",((H69*I69)+(T69*U69))/AG69)</f>
        <v>16.37</v>
      </c>
      <c r="AG69" s="211">
        <f t="shared" ref="AG69:AG74" si="77">+I69+U69</f>
        <v>4954.058</v>
      </c>
      <c r="AH69" s="211"/>
      <c r="AI69" s="247">
        <f t="shared" ref="AI69:AI74" si="78">IF(AJ69=0,"N.A.",((B69*C69)+(N69*O69))/AJ69)</f>
        <v>17.7</v>
      </c>
      <c r="AJ69" s="248">
        <f t="shared" ref="AJ69:AJ74" si="79">+C69+O69</f>
        <v>20733.97</v>
      </c>
      <c r="AK69" s="248"/>
      <c r="AL69" s="217">
        <f t="shared" si="8"/>
        <v>14883.760000000002</v>
      </c>
      <c r="AM69" s="221">
        <f t="shared" si="9"/>
        <v>0</v>
      </c>
      <c r="AN69" s="297">
        <f t="shared" si="10"/>
        <v>38277.808000000005</v>
      </c>
      <c r="AO69" s="297">
        <f t="shared" si="11"/>
        <v>0</v>
      </c>
    </row>
    <row r="70" spans="1:41" x14ac:dyDescent="0.2">
      <c r="A70" s="20" t="s">
        <v>120</v>
      </c>
      <c r="B70" s="223"/>
      <c r="C70" s="224"/>
      <c r="D70" s="224"/>
      <c r="E70" s="223">
        <v>7.33</v>
      </c>
      <c r="F70" s="224">
        <v>22624.5</v>
      </c>
      <c r="G70" s="224"/>
      <c r="H70" s="223"/>
      <c r="I70" s="224"/>
      <c r="J70" s="224"/>
      <c r="K70" s="223">
        <v>7.5</v>
      </c>
      <c r="L70" s="224">
        <v>5589</v>
      </c>
      <c r="M70" s="224"/>
      <c r="N70" s="244">
        <v>17.91</v>
      </c>
      <c r="O70" s="245">
        <v>55461.949000000001</v>
      </c>
      <c r="P70" s="245"/>
      <c r="Q70" s="242">
        <v>12.09</v>
      </c>
      <c r="R70" s="245">
        <v>8861.7909999999993</v>
      </c>
      <c r="S70" s="245"/>
      <c r="T70" s="223">
        <v>16.45</v>
      </c>
      <c r="U70" s="224">
        <v>12580.625</v>
      </c>
      <c r="V70" s="224"/>
      <c r="W70" s="249">
        <v>10.65</v>
      </c>
      <c r="X70" s="245">
        <v>10016.848</v>
      </c>
      <c r="Y70" s="245"/>
      <c r="Z70" s="214">
        <f t="shared" si="73"/>
        <v>9.5218748253859697</v>
      </c>
      <c r="AA70" s="211">
        <f t="shared" si="74"/>
        <v>15605.848</v>
      </c>
      <c r="AB70" s="211"/>
      <c r="AC70" s="246">
        <f t="shared" si="72"/>
        <v>8.6696981295764566</v>
      </c>
      <c r="AD70" s="211">
        <f t="shared" si="75"/>
        <v>31486.290999999997</v>
      </c>
      <c r="AE70" s="211"/>
      <c r="AF70" s="216">
        <f t="shared" si="76"/>
        <v>16.45</v>
      </c>
      <c r="AG70" s="211">
        <f t="shared" si="77"/>
        <v>12580.625</v>
      </c>
      <c r="AH70" s="211"/>
      <c r="AI70" s="247">
        <f t="shared" si="78"/>
        <v>17.91</v>
      </c>
      <c r="AJ70" s="248">
        <f t="shared" si="79"/>
        <v>55461.949000000001</v>
      </c>
      <c r="AK70" s="248"/>
      <c r="AL70" s="217">
        <f t="shared" si="8"/>
        <v>28186.472999999998</v>
      </c>
      <c r="AM70" s="221">
        <f t="shared" si="9"/>
        <v>0</v>
      </c>
      <c r="AN70" s="297">
        <f t="shared" si="10"/>
        <v>86948.239999999991</v>
      </c>
      <c r="AO70" s="297">
        <f t="shared" si="11"/>
        <v>0</v>
      </c>
    </row>
    <row r="71" spans="1:41" x14ac:dyDescent="0.2">
      <c r="A71" s="20" t="s">
        <v>121</v>
      </c>
      <c r="B71" s="223"/>
      <c r="C71" s="224"/>
      <c r="D71" s="224"/>
      <c r="E71" s="223">
        <v>7.96</v>
      </c>
      <c r="F71" s="224">
        <v>19721</v>
      </c>
      <c r="G71" s="224"/>
      <c r="H71" s="223"/>
      <c r="I71" s="224"/>
      <c r="J71" s="224"/>
      <c r="K71" s="223">
        <v>7.86</v>
      </c>
      <c r="L71" s="224">
        <v>6112</v>
      </c>
      <c r="M71" s="224"/>
      <c r="N71" s="244">
        <v>16.850000000000001</v>
      </c>
      <c r="O71" s="245">
        <v>40909.034</v>
      </c>
      <c r="P71" s="245"/>
      <c r="Q71" s="242">
        <v>11.59</v>
      </c>
      <c r="R71" s="245">
        <v>5727.8819999999996</v>
      </c>
      <c r="S71" s="245"/>
      <c r="T71" s="223">
        <v>15.51</v>
      </c>
      <c r="U71" s="224">
        <v>10338.662</v>
      </c>
      <c r="V71" s="224"/>
      <c r="W71" s="249">
        <v>10.1</v>
      </c>
      <c r="X71" s="245">
        <v>4462.9459999999999</v>
      </c>
      <c r="Y71" s="245"/>
      <c r="Z71" s="214">
        <f t="shared" si="73"/>
        <v>8.805347526124482</v>
      </c>
      <c r="AA71" s="211">
        <f t="shared" si="74"/>
        <v>10574.946</v>
      </c>
      <c r="AB71" s="211"/>
      <c r="AC71" s="246">
        <f t="shared" si="72"/>
        <v>8.7770186674605206</v>
      </c>
      <c r="AD71" s="211">
        <f t="shared" si="75"/>
        <v>25448.881999999998</v>
      </c>
      <c r="AE71" s="211"/>
      <c r="AF71" s="216">
        <f t="shared" si="76"/>
        <v>15.51</v>
      </c>
      <c r="AG71" s="211">
        <f t="shared" si="77"/>
        <v>10338.662</v>
      </c>
      <c r="AH71" s="211"/>
      <c r="AI71" s="247">
        <f t="shared" si="78"/>
        <v>16.850000000000001</v>
      </c>
      <c r="AJ71" s="248">
        <f t="shared" si="79"/>
        <v>40909.034</v>
      </c>
      <c r="AK71" s="248"/>
      <c r="AL71" s="217">
        <f t="shared" si="8"/>
        <v>20913.608</v>
      </c>
      <c r="AM71" s="221">
        <f t="shared" si="9"/>
        <v>0</v>
      </c>
      <c r="AN71" s="297">
        <f t="shared" si="10"/>
        <v>66357.915999999997</v>
      </c>
      <c r="AO71" s="297">
        <f t="shared" si="11"/>
        <v>0</v>
      </c>
    </row>
    <row r="72" spans="1:41" x14ac:dyDescent="0.2">
      <c r="A72" s="20" t="s">
        <v>122</v>
      </c>
      <c r="B72" s="223"/>
      <c r="C72" s="224"/>
      <c r="D72" s="224"/>
      <c r="E72" s="223">
        <v>8.19</v>
      </c>
      <c r="F72" s="224">
        <v>24580</v>
      </c>
      <c r="G72" s="224"/>
      <c r="H72" s="223"/>
      <c r="I72" s="224"/>
      <c r="J72" s="224"/>
      <c r="K72" s="223">
        <v>8.2899999999999991</v>
      </c>
      <c r="L72" s="224">
        <v>6469</v>
      </c>
      <c r="M72" s="224"/>
      <c r="N72" s="244">
        <v>16.04</v>
      </c>
      <c r="O72" s="245">
        <v>43506.277999999998</v>
      </c>
      <c r="P72" s="245"/>
      <c r="Q72" s="242">
        <v>11.51</v>
      </c>
      <c r="R72" s="245">
        <v>6625.47</v>
      </c>
      <c r="S72" s="245"/>
      <c r="T72" s="223">
        <v>14.82</v>
      </c>
      <c r="U72" s="224">
        <v>11132.002</v>
      </c>
      <c r="V72" s="224"/>
      <c r="W72" s="249">
        <v>10</v>
      </c>
      <c r="X72" s="245">
        <v>4205.8670000000002</v>
      </c>
      <c r="Y72" s="245"/>
      <c r="Z72" s="214">
        <f t="shared" si="73"/>
        <v>8.9637350985262856</v>
      </c>
      <c r="AA72" s="211">
        <f t="shared" si="74"/>
        <v>10674.867</v>
      </c>
      <c r="AB72" s="211"/>
      <c r="AC72" s="246">
        <f t="shared" ref="AC72:AC77" si="80">IF(AD72=0,"N.A.",((E72*F72)+(Q72*R72))/AD72)</f>
        <v>8.894894379094433</v>
      </c>
      <c r="AD72" s="211">
        <f t="shared" si="75"/>
        <v>31205.47</v>
      </c>
      <c r="AE72" s="211"/>
      <c r="AF72" s="216">
        <f t="shared" si="76"/>
        <v>14.82</v>
      </c>
      <c r="AG72" s="211">
        <f t="shared" si="77"/>
        <v>11132.002</v>
      </c>
      <c r="AH72" s="211"/>
      <c r="AI72" s="247">
        <f t="shared" si="78"/>
        <v>16.04</v>
      </c>
      <c r="AJ72" s="248">
        <f t="shared" si="79"/>
        <v>43506.277999999998</v>
      </c>
      <c r="AK72" s="248"/>
      <c r="AL72" s="217">
        <f t="shared" ref="AL72:AL135" si="81">+AA72+AG72</f>
        <v>21806.868999999999</v>
      </c>
      <c r="AM72" s="221">
        <f t="shared" ref="AM72:AM135" si="82">+AB72+AH72</f>
        <v>0</v>
      </c>
      <c r="AN72" s="297">
        <f t="shared" ref="AN72:AN135" si="83">+AD72+AJ72</f>
        <v>74711.747999999992</v>
      </c>
      <c r="AO72" s="297">
        <f t="shared" ref="AO72:AO135" si="84">+AE72+AK72</f>
        <v>0</v>
      </c>
    </row>
    <row r="73" spans="1:41" x14ac:dyDescent="0.2">
      <c r="A73" s="20" t="s">
        <v>123</v>
      </c>
      <c r="B73" s="223"/>
      <c r="C73" s="224"/>
      <c r="D73" s="224"/>
      <c r="E73" s="223">
        <v>8.8000000000000007</v>
      </c>
      <c r="F73" s="224">
        <v>18464.375</v>
      </c>
      <c r="G73" s="224"/>
      <c r="H73" s="223"/>
      <c r="I73" s="224"/>
      <c r="J73" s="224"/>
      <c r="K73" s="223">
        <v>9.4700000000000006</v>
      </c>
      <c r="L73" s="224">
        <v>4807</v>
      </c>
      <c r="M73" s="224"/>
      <c r="N73" s="244">
        <v>15.93</v>
      </c>
      <c r="O73" s="245">
        <v>42895.841999999997</v>
      </c>
      <c r="P73" s="245"/>
      <c r="Q73" s="242">
        <v>11.56</v>
      </c>
      <c r="R73" s="245">
        <v>6670.8370000000004</v>
      </c>
      <c r="S73" s="245"/>
      <c r="T73" s="223">
        <v>14.71</v>
      </c>
      <c r="U73" s="224">
        <v>11028.663</v>
      </c>
      <c r="V73" s="224"/>
      <c r="W73" s="249">
        <v>10.01</v>
      </c>
      <c r="X73" s="245">
        <v>3769.0059999999999</v>
      </c>
      <c r="Y73" s="245"/>
      <c r="Z73" s="214">
        <f t="shared" si="73"/>
        <v>9.7073206408670902</v>
      </c>
      <c r="AA73" s="211">
        <f t="shared" si="74"/>
        <v>8576.0059999999994</v>
      </c>
      <c r="AB73" s="211"/>
      <c r="AC73" s="246">
        <f t="shared" si="80"/>
        <v>9.5324987002297821</v>
      </c>
      <c r="AD73" s="211">
        <f t="shared" si="75"/>
        <v>25135.212</v>
      </c>
      <c r="AE73" s="211"/>
      <c r="AF73" s="216">
        <f t="shared" si="76"/>
        <v>14.71</v>
      </c>
      <c r="AG73" s="211">
        <f t="shared" si="77"/>
        <v>11028.663</v>
      </c>
      <c r="AH73" s="211"/>
      <c r="AI73" s="247">
        <f t="shared" si="78"/>
        <v>15.93</v>
      </c>
      <c r="AJ73" s="248">
        <f t="shared" si="79"/>
        <v>42895.841999999997</v>
      </c>
      <c r="AK73" s="248"/>
      <c r="AL73" s="217">
        <f t="shared" si="81"/>
        <v>19604.669000000002</v>
      </c>
      <c r="AM73" s="221">
        <f t="shared" si="82"/>
        <v>0</v>
      </c>
      <c r="AN73" s="297">
        <f t="shared" si="83"/>
        <v>68031.054000000004</v>
      </c>
      <c r="AO73" s="297">
        <f t="shared" si="84"/>
        <v>0</v>
      </c>
    </row>
    <row r="74" spans="1:41" x14ac:dyDescent="0.2">
      <c r="A74" s="20" t="s">
        <v>124</v>
      </c>
      <c r="B74" s="223"/>
      <c r="C74" s="224"/>
      <c r="D74" s="224"/>
      <c r="E74" s="223">
        <v>9.43</v>
      </c>
      <c r="F74" s="224">
        <v>24742</v>
      </c>
      <c r="G74" s="224"/>
      <c r="H74" s="223"/>
      <c r="I74" s="224"/>
      <c r="J74" s="224"/>
      <c r="K74" s="223">
        <v>9.61</v>
      </c>
      <c r="L74" s="224">
        <v>6689</v>
      </c>
      <c r="M74" s="224"/>
      <c r="N74" s="244">
        <v>15.94</v>
      </c>
      <c r="O74" s="245">
        <v>40686.788999999997</v>
      </c>
      <c r="P74" s="245"/>
      <c r="Q74" s="242">
        <v>11.54</v>
      </c>
      <c r="R74" s="245">
        <v>4198.951</v>
      </c>
      <c r="S74" s="245"/>
      <c r="T74" s="223">
        <v>14.69</v>
      </c>
      <c r="U74" s="224">
        <v>11123.468000000001</v>
      </c>
      <c r="V74" s="224"/>
      <c r="W74" s="249">
        <v>10.01</v>
      </c>
      <c r="X74" s="245">
        <v>3322.8850000000002</v>
      </c>
      <c r="Y74" s="245"/>
      <c r="Z74" s="214">
        <f t="shared" si="73"/>
        <v>9.7427576175715167</v>
      </c>
      <c r="AA74" s="211">
        <f t="shared" si="74"/>
        <v>10011.885</v>
      </c>
      <c r="AB74" s="211"/>
      <c r="AC74" s="246">
        <f t="shared" si="80"/>
        <v>9.7361332231273252</v>
      </c>
      <c r="AD74" s="211">
        <f t="shared" si="75"/>
        <v>28940.951000000001</v>
      </c>
      <c r="AE74" s="211"/>
      <c r="AF74" s="216">
        <f t="shared" si="76"/>
        <v>14.69</v>
      </c>
      <c r="AG74" s="211">
        <f t="shared" si="77"/>
        <v>11123.468000000001</v>
      </c>
      <c r="AH74" s="211"/>
      <c r="AI74" s="247">
        <f t="shared" si="78"/>
        <v>15.940000000000001</v>
      </c>
      <c r="AJ74" s="248">
        <f t="shared" si="79"/>
        <v>40686.788999999997</v>
      </c>
      <c r="AK74" s="248"/>
      <c r="AL74" s="217">
        <f t="shared" si="81"/>
        <v>21135.353000000003</v>
      </c>
      <c r="AM74" s="221">
        <f t="shared" si="82"/>
        <v>0</v>
      </c>
      <c r="AN74" s="297">
        <f t="shared" si="83"/>
        <v>69627.739999999991</v>
      </c>
      <c r="AO74" s="297">
        <f t="shared" si="84"/>
        <v>0</v>
      </c>
    </row>
    <row r="75" spans="1:41" x14ac:dyDescent="0.2">
      <c r="A75" s="20" t="s">
        <v>125</v>
      </c>
      <c r="B75" s="223"/>
      <c r="C75" s="224"/>
      <c r="D75" s="224"/>
      <c r="E75" s="223">
        <v>8.9700000000000006</v>
      </c>
      <c r="F75" s="224">
        <v>18855</v>
      </c>
      <c r="G75" s="224"/>
      <c r="H75" s="223"/>
      <c r="I75" s="224"/>
      <c r="J75" s="224"/>
      <c r="K75" s="223">
        <v>8.7799999999999994</v>
      </c>
      <c r="L75" s="224">
        <v>2139</v>
      </c>
      <c r="M75" s="224"/>
      <c r="N75" s="244">
        <v>16.329999999999998</v>
      </c>
      <c r="O75" s="245">
        <v>23005.455000000002</v>
      </c>
      <c r="P75" s="245"/>
      <c r="Q75" s="242">
        <v>12.02</v>
      </c>
      <c r="R75" s="245">
        <v>2963.9929999999999</v>
      </c>
      <c r="S75" s="245"/>
      <c r="T75" s="223">
        <v>15.16</v>
      </c>
      <c r="U75" s="224">
        <v>9104.9599999999991</v>
      </c>
      <c r="V75" s="224"/>
      <c r="W75" s="249">
        <v>10.28</v>
      </c>
      <c r="X75" s="245">
        <v>2751.6759999999999</v>
      </c>
      <c r="Y75" s="245"/>
      <c r="Z75" s="214">
        <f t="shared" ref="Z75:Z81" si="85">IF(AA75=0,"N.A.",((K75*L75)+(W75*X75))/AA75)</f>
        <v>9.6239557230943138</v>
      </c>
      <c r="AA75" s="211">
        <f t="shared" ref="AA75:AA81" si="86">+L75+X75</f>
        <v>4890.6759999999995</v>
      </c>
      <c r="AB75" s="211"/>
      <c r="AC75" s="246">
        <f t="shared" si="80"/>
        <v>9.3843261171585706</v>
      </c>
      <c r="AD75" s="211">
        <f t="shared" ref="AD75:AD81" si="87">+F75+R75</f>
        <v>21818.992999999999</v>
      </c>
      <c r="AE75" s="211"/>
      <c r="AF75" s="216">
        <f t="shared" ref="AF75:AF81" si="88">IF(AG75=0,"N.A.",((H75*I75)+(T75*U75))/AG75)</f>
        <v>15.160000000000002</v>
      </c>
      <c r="AG75" s="211">
        <f t="shared" ref="AG75:AG81" si="89">+I75+U75</f>
        <v>9104.9599999999991</v>
      </c>
      <c r="AH75" s="211"/>
      <c r="AI75" s="247">
        <f t="shared" ref="AI75:AI81" si="90">IF(AJ75=0,"N.A.",((B75*C75)+(N75*O75))/AJ75)</f>
        <v>16.329999999999998</v>
      </c>
      <c r="AJ75" s="248">
        <f t="shared" ref="AJ75:AJ81" si="91">+C75+O75</f>
        <v>23005.455000000002</v>
      </c>
      <c r="AK75" s="248"/>
      <c r="AL75" s="217">
        <f t="shared" si="81"/>
        <v>13995.635999999999</v>
      </c>
      <c r="AM75" s="221">
        <f t="shared" si="82"/>
        <v>0</v>
      </c>
      <c r="AN75" s="297">
        <f t="shared" si="83"/>
        <v>44824.448000000004</v>
      </c>
      <c r="AO75" s="297">
        <f t="shared" si="84"/>
        <v>0</v>
      </c>
    </row>
    <row r="76" spans="1:41" x14ac:dyDescent="0.2">
      <c r="A76" s="20" t="s">
        <v>115</v>
      </c>
      <c r="B76" s="223"/>
      <c r="C76" s="224"/>
      <c r="D76" s="224"/>
      <c r="E76" s="223">
        <v>9.16</v>
      </c>
      <c r="F76" s="224">
        <v>20068</v>
      </c>
      <c r="G76" s="224"/>
      <c r="H76" s="223"/>
      <c r="I76" s="224"/>
      <c r="J76" s="224"/>
      <c r="K76" s="223">
        <v>8.99</v>
      </c>
      <c r="L76" s="224">
        <v>4661</v>
      </c>
      <c r="M76" s="224"/>
      <c r="N76" s="244">
        <v>16.920000000000002</v>
      </c>
      <c r="O76" s="245">
        <v>44321.565000000002</v>
      </c>
      <c r="P76" s="245"/>
      <c r="Q76" s="242">
        <v>12.2</v>
      </c>
      <c r="R76" s="245">
        <v>5781.2219999999998</v>
      </c>
      <c r="S76" s="245"/>
      <c r="T76" s="223">
        <v>15.68</v>
      </c>
      <c r="U76" s="224">
        <v>12438.681</v>
      </c>
      <c r="V76" s="224"/>
      <c r="W76" s="249">
        <v>10.49</v>
      </c>
      <c r="X76" s="245">
        <v>3925.2809999999999</v>
      </c>
      <c r="Y76" s="245"/>
      <c r="Z76" s="214">
        <f t="shared" si="85"/>
        <v>9.675735943186579</v>
      </c>
      <c r="AA76" s="211">
        <f t="shared" si="86"/>
        <v>8586.280999999999</v>
      </c>
      <c r="AB76" s="211"/>
      <c r="AC76" s="246">
        <f t="shared" si="80"/>
        <v>9.8399011157859988</v>
      </c>
      <c r="AD76" s="211">
        <f t="shared" si="87"/>
        <v>25849.222000000002</v>
      </c>
      <c r="AE76" s="211"/>
      <c r="AF76" s="216">
        <f t="shared" si="88"/>
        <v>15.68</v>
      </c>
      <c r="AG76" s="211">
        <f t="shared" si="89"/>
        <v>12438.681</v>
      </c>
      <c r="AH76" s="211"/>
      <c r="AI76" s="247">
        <f t="shared" si="90"/>
        <v>16.920000000000002</v>
      </c>
      <c r="AJ76" s="248">
        <f t="shared" si="91"/>
        <v>44321.565000000002</v>
      </c>
      <c r="AK76" s="248"/>
      <c r="AL76" s="217">
        <f t="shared" si="81"/>
        <v>21024.962</v>
      </c>
      <c r="AM76" s="221">
        <f t="shared" si="82"/>
        <v>0</v>
      </c>
      <c r="AN76" s="297">
        <f t="shared" si="83"/>
        <v>70170.787000000011</v>
      </c>
      <c r="AO76" s="297">
        <f t="shared" si="84"/>
        <v>0</v>
      </c>
    </row>
    <row r="77" spans="1:41" x14ac:dyDescent="0.2">
      <c r="A77" s="20" t="s">
        <v>126</v>
      </c>
      <c r="B77" s="223"/>
      <c r="C77" s="224"/>
      <c r="D77" s="224"/>
      <c r="E77" s="223">
        <v>9.24</v>
      </c>
      <c r="F77" s="224">
        <v>19082</v>
      </c>
      <c r="G77" s="224"/>
      <c r="H77" s="223"/>
      <c r="I77" s="224"/>
      <c r="J77" s="224"/>
      <c r="K77" s="223">
        <v>9.0299999999999994</v>
      </c>
      <c r="L77" s="224">
        <v>3395.1179999999999</v>
      </c>
      <c r="M77" s="224"/>
      <c r="N77" s="244">
        <v>17.079999999999998</v>
      </c>
      <c r="O77" s="245">
        <v>25677.204000000002</v>
      </c>
      <c r="P77" s="245"/>
      <c r="Q77" s="242">
        <v>12.23</v>
      </c>
      <c r="R77" s="245">
        <v>3386.4659999999999</v>
      </c>
      <c r="S77" s="245"/>
      <c r="T77" s="223">
        <v>15.69</v>
      </c>
      <c r="U77" s="224">
        <v>8409.5069999999996</v>
      </c>
      <c r="V77" s="224"/>
      <c r="W77" s="249">
        <v>10.49</v>
      </c>
      <c r="X77" s="245">
        <v>2147.6480000000001</v>
      </c>
      <c r="Y77" s="245"/>
      <c r="Z77" s="214">
        <f t="shared" si="85"/>
        <v>9.5957042133837156</v>
      </c>
      <c r="AA77" s="211">
        <f t="shared" si="86"/>
        <v>5542.7659999999996</v>
      </c>
      <c r="AB77" s="211"/>
      <c r="AC77" s="246">
        <f t="shared" si="80"/>
        <v>9.6906553024136137</v>
      </c>
      <c r="AD77" s="211">
        <f t="shared" si="87"/>
        <v>22468.466</v>
      </c>
      <c r="AE77" s="211"/>
      <c r="AF77" s="216">
        <f t="shared" si="88"/>
        <v>15.69</v>
      </c>
      <c r="AG77" s="211">
        <f t="shared" si="89"/>
        <v>8409.5069999999996</v>
      </c>
      <c r="AH77" s="211"/>
      <c r="AI77" s="247">
        <f t="shared" si="90"/>
        <v>17.079999999999998</v>
      </c>
      <c r="AJ77" s="248">
        <f t="shared" si="91"/>
        <v>25677.204000000002</v>
      </c>
      <c r="AK77" s="248"/>
      <c r="AL77" s="217">
        <f t="shared" si="81"/>
        <v>13952.272999999999</v>
      </c>
      <c r="AM77" s="221">
        <f t="shared" si="82"/>
        <v>0</v>
      </c>
      <c r="AN77" s="297">
        <f t="shared" si="83"/>
        <v>48145.67</v>
      </c>
      <c r="AO77" s="297">
        <f t="shared" si="84"/>
        <v>0</v>
      </c>
    </row>
    <row r="78" spans="1:41" x14ac:dyDescent="0.2">
      <c r="A78" s="20" t="s">
        <v>127</v>
      </c>
      <c r="B78" s="223"/>
      <c r="C78" s="224"/>
      <c r="D78" s="224"/>
      <c r="E78" s="223">
        <v>9.4</v>
      </c>
      <c r="F78" s="224">
        <v>22262.7</v>
      </c>
      <c r="G78" s="224"/>
      <c r="H78" s="223"/>
      <c r="I78" s="224"/>
      <c r="J78" s="224"/>
      <c r="K78" s="223">
        <v>9.36</v>
      </c>
      <c r="L78" s="224">
        <v>3858</v>
      </c>
      <c r="M78" s="224"/>
      <c r="N78" s="244">
        <v>17.03</v>
      </c>
      <c r="O78" s="245">
        <v>63779.451999999997</v>
      </c>
      <c r="P78" s="245"/>
      <c r="Q78" s="242">
        <v>12.17</v>
      </c>
      <c r="R78" s="245">
        <v>8363.7129999999997</v>
      </c>
      <c r="S78" s="245"/>
      <c r="T78" s="223">
        <v>15.69</v>
      </c>
      <c r="U78" s="224">
        <v>17669.579000000002</v>
      </c>
      <c r="V78" s="224"/>
      <c r="W78" s="249">
        <v>10.49</v>
      </c>
      <c r="X78" s="245">
        <v>3515.386</v>
      </c>
      <c r="Y78" s="245"/>
      <c r="Z78" s="214">
        <f t="shared" si="85"/>
        <v>9.8987465378863924</v>
      </c>
      <c r="AA78" s="211">
        <f t="shared" si="86"/>
        <v>7373.3860000000004</v>
      </c>
      <c r="AB78" s="211"/>
      <c r="AC78" s="246">
        <f t="shared" ref="AC78:AC83" si="92">IF(AD78=0,"N.A.",((E78*F78)+(Q78*R78))/AD78)</f>
        <v>10.156454404569024</v>
      </c>
      <c r="AD78" s="211">
        <f t="shared" si="87"/>
        <v>30626.413</v>
      </c>
      <c r="AE78" s="211"/>
      <c r="AF78" s="216">
        <f t="shared" si="88"/>
        <v>15.69</v>
      </c>
      <c r="AG78" s="211">
        <f t="shared" si="89"/>
        <v>17669.579000000002</v>
      </c>
      <c r="AH78" s="211"/>
      <c r="AI78" s="247">
        <f t="shared" si="90"/>
        <v>17.03</v>
      </c>
      <c r="AJ78" s="248">
        <f t="shared" si="91"/>
        <v>63779.451999999997</v>
      </c>
      <c r="AK78" s="248"/>
      <c r="AL78" s="217">
        <f t="shared" si="81"/>
        <v>25042.965000000004</v>
      </c>
      <c r="AM78" s="221">
        <f t="shared" si="82"/>
        <v>0</v>
      </c>
      <c r="AN78" s="297">
        <f t="shared" si="83"/>
        <v>94405.864999999991</v>
      </c>
      <c r="AO78" s="297">
        <f t="shared" si="84"/>
        <v>0</v>
      </c>
    </row>
    <row r="79" spans="1:41" x14ac:dyDescent="0.2">
      <c r="A79" s="20" t="s">
        <v>128</v>
      </c>
      <c r="B79" s="223"/>
      <c r="C79" s="224"/>
      <c r="D79" s="224"/>
      <c r="E79" s="223">
        <v>9.4600000000000009</v>
      </c>
      <c r="F79" s="224">
        <v>18861.625</v>
      </c>
      <c r="G79" s="224"/>
      <c r="H79" s="223"/>
      <c r="I79" s="224"/>
      <c r="J79" s="224"/>
      <c r="K79" s="223">
        <v>9.5299999999999994</v>
      </c>
      <c r="L79" s="224">
        <v>6665</v>
      </c>
      <c r="M79" s="224"/>
      <c r="N79" s="244">
        <v>17.690000000000001</v>
      </c>
      <c r="O79" s="245">
        <v>43687.317999999999</v>
      </c>
      <c r="P79" s="245"/>
      <c r="Q79" s="242">
        <v>12.19</v>
      </c>
      <c r="R79" s="245">
        <v>5137.9979999999996</v>
      </c>
      <c r="S79" s="245"/>
      <c r="T79" s="223">
        <v>16.170000000000002</v>
      </c>
      <c r="U79" s="224">
        <v>11957.597</v>
      </c>
      <c r="V79" s="224"/>
      <c r="W79" s="249">
        <v>10.49</v>
      </c>
      <c r="X79" s="245">
        <v>3050.8690000000001</v>
      </c>
      <c r="Y79" s="245"/>
      <c r="Z79" s="214">
        <f t="shared" si="85"/>
        <v>9.8314485106787668</v>
      </c>
      <c r="AA79" s="211">
        <f t="shared" si="86"/>
        <v>9715.8690000000006</v>
      </c>
      <c r="AB79" s="211"/>
      <c r="AC79" s="246">
        <f t="shared" si="92"/>
        <v>10.044456453336787</v>
      </c>
      <c r="AD79" s="211">
        <f t="shared" si="87"/>
        <v>23999.623</v>
      </c>
      <c r="AE79" s="211"/>
      <c r="AF79" s="216">
        <f t="shared" si="88"/>
        <v>16.170000000000002</v>
      </c>
      <c r="AG79" s="211">
        <f t="shared" si="89"/>
        <v>11957.597</v>
      </c>
      <c r="AH79" s="211"/>
      <c r="AI79" s="247">
        <f t="shared" si="90"/>
        <v>17.690000000000001</v>
      </c>
      <c r="AJ79" s="248">
        <f t="shared" si="91"/>
        <v>43687.317999999999</v>
      </c>
      <c r="AK79" s="248"/>
      <c r="AL79" s="217">
        <f t="shared" si="81"/>
        <v>21673.466</v>
      </c>
      <c r="AM79" s="221">
        <f t="shared" si="82"/>
        <v>0</v>
      </c>
      <c r="AN79" s="297">
        <f t="shared" si="83"/>
        <v>67686.940999999992</v>
      </c>
      <c r="AO79" s="297">
        <f t="shared" si="84"/>
        <v>0</v>
      </c>
    </row>
    <row r="80" spans="1:41" x14ac:dyDescent="0.2">
      <c r="A80" s="20" t="s">
        <v>129</v>
      </c>
      <c r="B80" s="223"/>
      <c r="C80" s="224"/>
      <c r="D80" s="224"/>
      <c r="E80" s="223">
        <v>9.67</v>
      </c>
      <c r="F80" s="224">
        <v>19403.5</v>
      </c>
      <c r="G80" s="224"/>
      <c r="H80" s="223"/>
      <c r="I80" s="224"/>
      <c r="J80" s="224"/>
      <c r="K80" s="223">
        <v>9.73</v>
      </c>
      <c r="L80" s="224">
        <v>4173.3999999999996</v>
      </c>
      <c r="M80" s="224"/>
      <c r="N80" s="244">
        <v>16.82</v>
      </c>
      <c r="O80" s="245">
        <v>61066.294000000002</v>
      </c>
      <c r="P80" s="245"/>
      <c r="Q80" s="242">
        <v>11.65</v>
      </c>
      <c r="R80" s="245">
        <v>4521.5690000000004</v>
      </c>
      <c r="S80" s="245"/>
      <c r="T80" s="223">
        <v>16.09</v>
      </c>
      <c r="U80" s="224">
        <v>13211.964</v>
      </c>
      <c r="V80" s="224"/>
      <c r="W80" s="249">
        <v>10.49</v>
      </c>
      <c r="X80" s="245">
        <v>3548.4009999999998</v>
      </c>
      <c r="Y80" s="245"/>
      <c r="Z80" s="214">
        <f t="shared" si="85"/>
        <v>10.079242975829086</v>
      </c>
      <c r="AA80" s="211">
        <f t="shared" si="86"/>
        <v>7721.8009999999995</v>
      </c>
      <c r="AB80" s="211"/>
      <c r="AC80" s="246">
        <f t="shared" si="92"/>
        <v>10.044197734602145</v>
      </c>
      <c r="AD80" s="211">
        <f t="shared" si="87"/>
        <v>23925.069</v>
      </c>
      <c r="AE80" s="211"/>
      <c r="AF80" s="216">
        <f t="shared" si="88"/>
        <v>16.09</v>
      </c>
      <c r="AG80" s="211">
        <f t="shared" si="89"/>
        <v>13211.964</v>
      </c>
      <c r="AH80" s="211"/>
      <c r="AI80" s="247">
        <f t="shared" si="90"/>
        <v>16.82</v>
      </c>
      <c r="AJ80" s="248">
        <f t="shared" si="91"/>
        <v>61066.294000000002</v>
      </c>
      <c r="AK80" s="248"/>
      <c r="AL80" s="217">
        <f t="shared" si="81"/>
        <v>20933.764999999999</v>
      </c>
      <c r="AM80" s="221">
        <f t="shared" si="82"/>
        <v>0</v>
      </c>
      <c r="AN80" s="297">
        <f t="shared" si="83"/>
        <v>84991.362999999998</v>
      </c>
      <c r="AO80" s="297">
        <f t="shared" si="84"/>
        <v>0</v>
      </c>
    </row>
    <row r="81" spans="1:41" x14ac:dyDescent="0.2">
      <c r="A81" s="20" t="s">
        <v>130</v>
      </c>
      <c r="B81" s="223"/>
      <c r="C81" s="224"/>
      <c r="D81" s="224"/>
      <c r="E81" s="223">
        <v>9.25</v>
      </c>
      <c r="F81" s="224">
        <v>22514.460999999999</v>
      </c>
      <c r="G81" s="224"/>
      <c r="H81" s="223"/>
      <c r="I81" s="224"/>
      <c r="J81" s="224"/>
      <c r="K81" s="223">
        <v>9.69</v>
      </c>
      <c r="L81" s="224">
        <v>5132</v>
      </c>
      <c r="M81" s="224"/>
      <c r="N81" s="244">
        <v>17.68</v>
      </c>
      <c r="O81" s="245">
        <v>61976.502999999997</v>
      </c>
      <c r="P81" s="245"/>
      <c r="Q81" s="242">
        <v>12.2</v>
      </c>
      <c r="R81" s="245">
        <v>6625.1549999999997</v>
      </c>
      <c r="S81" s="245"/>
      <c r="T81" s="223">
        <v>16.14</v>
      </c>
      <c r="U81" s="224">
        <v>14631.221</v>
      </c>
      <c r="V81" s="224"/>
      <c r="W81" s="249">
        <v>10.64</v>
      </c>
      <c r="X81" s="245">
        <v>3376.5859999999998</v>
      </c>
      <c r="Y81" s="245"/>
      <c r="Z81" s="214">
        <f t="shared" si="85"/>
        <v>10.067002324475537</v>
      </c>
      <c r="AA81" s="211">
        <f t="shared" si="86"/>
        <v>8508.5859999999993</v>
      </c>
      <c r="AB81" s="211"/>
      <c r="AC81" s="246">
        <f t="shared" si="92"/>
        <v>9.920709155879063</v>
      </c>
      <c r="AD81" s="211">
        <f t="shared" si="87"/>
        <v>29139.615999999998</v>
      </c>
      <c r="AE81" s="211"/>
      <c r="AF81" s="216">
        <f t="shared" si="88"/>
        <v>16.14</v>
      </c>
      <c r="AG81" s="211">
        <f t="shared" si="89"/>
        <v>14631.221</v>
      </c>
      <c r="AH81" s="211"/>
      <c r="AI81" s="247">
        <f t="shared" si="90"/>
        <v>17.68</v>
      </c>
      <c r="AJ81" s="248">
        <f t="shared" si="91"/>
        <v>61976.502999999997</v>
      </c>
      <c r="AK81" s="248"/>
      <c r="AL81" s="217">
        <f t="shared" si="81"/>
        <v>23139.807000000001</v>
      </c>
      <c r="AM81" s="221">
        <f t="shared" si="82"/>
        <v>0</v>
      </c>
      <c r="AN81" s="297">
        <f t="shared" si="83"/>
        <v>91116.118999999992</v>
      </c>
      <c r="AO81" s="297">
        <f t="shared" si="84"/>
        <v>0</v>
      </c>
    </row>
    <row r="82" spans="1:41" x14ac:dyDescent="0.2">
      <c r="A82" s="20" t="s">
        <v>131</v>
      </c>
      <c r="B82" s="223"/>
      <c r="C82" s="224"/>
      <c r="D82" s="224"/>
      <c r="E82" s="223">
        <v>9.26</v>
      </c>
      <c r="F82" s="224">
        <v>20751.435000000001</v>
      </c>
      <c r="G82" s="224"/>
      <c r="H82" s="223"/>
      <c r="I82" s="224"/>
      <c r="J82" s="224"/>
      <c r="K82" s="223">
        <v>9.51</v>
      </c>
      <c r="L82" s="224">
        <v>3244.145</v>
      </c>
      <c r="M82" s="224"/>
      <c r="N82" s="244">
        <v>17.68</v>
      </c>
      <c r="O82" s="245">
        <v>50122.258000000002</v>
      </c>
      <c r="P82" s="245"/>
      <c r="Q82" s="242">
        <v>12.26</v>
      </c>
      <c r="R82" s="245">
        <v>6261.7079999999996</v>
      </c>
      <c r="S82" s="245"/>
      <c r="T82" s="223">
        <v>16.350000000000001</v>
      </c>
      <c r="U82" s="224">
        <v>12946.746999999999</v>
      </c>
      <c r="V82" s="224"/>
      <c r="W82" s="249">
        <v>10.49</v>
      </c>
      <c r="X82" s="245">
        <v>2345.442</v>
      </c>
      <c r="Y82" s="245"/>
      <c r="Z82" s="214">
        <f t="shared" ref="Z82:Z87" si="93">IF(AA82=0,"N.A.",((K82*L82)+(W82*X82))/AA82)</f>
        <v>9.9212169933127452</v>
      </c>
      <c r="AA82" s="211">
        <f t="shared" ref="AA82:AA87" si="94">+L82+X82</f>
        <v>5589.5869999999995</v>
      </c>
      <c r="AB82" s="211"/>
      <c r="AC82" s="246">
        <f t="shared" si="92"/>
        <v>9.955406824744534</v>
      </c>
      <c r="AD82" s="211">
        <f t="shared" ref="AD82:AD87" si="95">+F82+R82</f>
        <v>27013.143</v>
      </c>
      <c r="AE82" s="211"/>
      <c r="AF82" s="216">
        <f t="shared" ref="AF82:AF87" si="96">IF(AG82=0,"N.A.",((H82*I82)+(T82*U82))/AG82)</f>
        <v>16.350000000000001</v>
      </c>
      <c r="AG82" s="211">
        <f t="shared" ref="AG82:AG87" si="97">+I82+U82</f>
        <v>12946.746999999999</v>
      </c>
      <c r="AH82" s="211"/>
      <c r="AI82" s="247">
        <f t="shared" ref="AI82:AI87" si="98">IF(AJ82=0,"N.A.",((B82*C82)+(N82*O82))/AJ82)</f>
        <v>17.68</v>
      </c>
      <c r="AJ82" s="248">
        <f t="shared" ref="AJ82:AJ87" si="99">+C82+O82</f>
        <v>50122.258000000002</v>
      </c>
      <c r="AK82" s="248"/>
      <c r="AL82" s="217">
        <f t="shared" si="81"/>
        <v>18536.333999999999</v>
      </c>
      <c r="AM82" s="221">
        <f t="shared" si="82"/>
        <v>0</v>
      </c>
      <c r="AN82" s="297">
        <f t="shared" si="83"/>
        <v>77135.400999999998</v>
      </c>
      <c r="AO82" s="297">
        <f t="shared" si="84"/>
        <v>0</v>
      </c>
    </row>
    <row r="83" spans="1:41" x14ac:dyDescent="0.2">
      <c r="A83" s="20" t="s">
        <v>132</v>
      </c>
      <c r="B83" s="223"/>
      <c r="C83" s="224"/>
      <c r="D83" s="224"/>
      <c r="E83" s="223">
        <v>8.6300000000000008</v>
      </c>
      <c r="F83" s="224">
        <v>18579.365000000002</v>
      </c>
      <c r="G83" s="224"/>
      <c r="H83" s="223"/>
      <c r="I83" s="224"/>
      <c r="J83" s="224"/>
      <c r="K83" s="223">
        <v>9.16</v>
      </c>
      <c r="L83" s="224">
        <v>2214</v>
      </c>
      <c r="M83" s="224"/>
      <c r="N83" s="244">
        <v>17.7</v>
      </c>
      <c r="O83" s="245">
        <v>33940.06</v>
      </c>
      <c r="P83" s="245"/>
      <c r="Q83" s="242">
        <v>12.1</v>
      </c>
      <c r="R83" s="245">
        <v>2733.223</v>
      </c>
      <c r="S83" s="245"/>
      <c r="T83" s="223">
        <v>17.190000000000001</v>
      </c>
      <c r="U83" s="224">
        <v>10093.196</v>
      </c>
      <c r="V83" s="224"/>
      <c r="W83" s="249">
        <v>10.48</v>
      </c>
      <c r="X83" s="245">
        <v>1889.1489999999999</v>
      </c>
      <c r="Y83" s="245"/>
      <c r="Z83" s="214">
        <f t="shared" si="93"/>
        <v>9.7677470450134773</v>
      </c>
      <c r="AA83" s="211">
        <f t="shared" si="94"/>
        <v>4103.1489999999994</v>
      </c>
      <c r="AB83" s="211"/>
      <c r="AC83" s="246">
        <f t="shared" si="92"/>
        <v>9.0750085465922776</v>
      </c>
      <c r="AD83" s="211">
        <f t="shared" si="95"/>
        <v>21312.588000000003</v>
      </c>
      <c r="AE83" s="211"/>
      <c r="AF83" s="216">
        <f t="shared" si="96"/>
        <v>17.190000000000001</v>
      </c>
      <c r="AG83" s="211">
        <f t="shared" si="97"/>
        <v>10093.196</v>
      </c>
      <c r="AH83" s="211"/>
      <c r="AI83" s="247">
        <f t="shared" si="98"/>
        <v>17.7</v>
      </c>
      <c r="AJ83" s="248">
        <f t="shared" si="99"/>
        <v>33940.06</v>
      </c>
      <c r="AK83" s="248"/>
      <c r="AL83" s="217">
        <f t="shared" si="81"/>
        <v>14196.344999999999</v>
      </c>
      <c r="AM83" s="221">
        <f t="shared" si="82"/>
        <v>0</v>
      </c>
      <c r="AN83" s="297">
        <f t="shared" si="83"/>
        <v>55252.648000000001</v>
      </c>
      <c r="AO83" s="297">
        <f t="shared" si="84"/>
        <v>0</v>
      </c>
    </row>
    <row r="84" spans="1:41" x14ac:dyDescent="0.2">
      <c r="A84" s="20" t="s">
        <v>133</v>
      </c>
      <c r="B84" s="223"/>
      <c r="C84" s="224"/>
      <c r="D84" s="224"/>
      <c r="E84" s="223">
        <v>8.5</v>
      </c>
      <c r="F84" s="224">
        <v>29800.573</v>
      </c>
      <c r="G84" s="224"/>
      <c r="H84" s="223">
        <v>17.440000000000001</v>
      </c>
      <c r="I84" s="224">
        <v>556.70000000000005</v>
      </c>
      <c r="J84" s="224"/>
      <c r="K84" s="223">
        <v>8.0500000000000007</v>
      </c>
      <c r="L84" s="224">
        <v>6968.6</v>
      </c>
      <c r="M84" s="224"/>
      <c r="N84" s="244">
        <v>16.82</v>
      </c>
      <c r="O84" s="245">
        <v>82488.817999999999</v>
      </c>
      <c r="P84" s="245"/>
      <c r="Q84" s="242">
        <v>11.83</v>
      </c>
      <c r="R84" s="245">
        <v>4525.0290000000005</v>
      </c>
      <c r="S84" s="245"/>
      <c r="T84" s="223">
        <v>17.09</v>
      </c>
      <c r="U84" s="224">
        <v>17526.367999999999</v>
      </c>
      <c r="V84" s="224"/>
      <c r="W84" s="249">
        <v>10.4</v>
      </c>
      <c r="X84" s="245">
        <v>4031.6219999999998</v>
      </c>
      <c r="Y84" s="245"/>
      <c r="Z84" s="214">
        <f t="shared" si="93"/>
        <v>8.9112836813657044</v>
      </c>
      <c r="AA84" s="211">
        <f t="shared" si="94"/>
        <v>11000.222</v>
      </c>
      <c r="AB84" s="211"/>
      <c r="AC84" s="246">
        <f t="shared" ref="AC84:AC89" si="100">IF(AD84=0,"N.A.",((E84*F84)+(Q84*R84))/AD84)</f>
        <v>8.9389827327718834</v>
      </c>
      <c r="AD84" s="211">
        <f t="shared" si="95"/>
        <v>34325.601999999999</v>
      </c>
      <c r="AE84" s="211"/>
      <c r="AF84" s="216">
        <f t="shared" si="96"/>
        <v>17.100774996809172</v>
      </c>
      <c r="AG84" s="211">
        <f t="shared" si="97"/>
        <v>18083.067999999999</v>
      </c>
      <c r="AH84" s="211"/>
      <c r="AI84" s="247">
        <f t="shared" si="98"/>
        <v>16.82</v>
      </c>
      <c r="AJ84" s="248">
        <f t="shared" si="99"/>
        <v>82488.817999999999</v>
      </c>
      <c r="AK84" s="248"/>
      <c r="AL84" s="217">
        <f t="shared" si="81"/>
        <v>29083.29</v>
      </c>
      <c r="AM84" s="221">
        <f t="shared" si="82"/>
        <v>0</v>
      </c>
      <c r="AN84" s="297">
        <f t="shared" si="83"/>
        <v>116814.42</v>
      </c>
      <c r="AO84" s="297">
        <f t="shared" si="84"/>
        <v>0</v>
      </c>
    </row>
    <row r="85" spans="1:41" x14ac:dyDescent="0.2">
      <c r="A85" s="20" t="s">
        <v>134</v>
      </c>
      <c r="B85" s="223"/>
      <c r="C85" s="224"/>
      <c r="D85" s="224"/>
      <c r="E85" s="223">
        <v>8.52</v>
      </c>
      <c r="F85" s="224">
        <v>15163.427</v>
      </c>
      <c r="G85" s="224"/>
      <c r="H85" s="223">
        <v>17.45</v>
      </c>
      <c r="I85" s="224">
        <v>270.7</v>
      </c>
      <c r="J85" s="224"/>
      <c r="K85" s="223">
        <v>9.0399999999999991</v>
      </c>
      <c r="L85" s="224">
        <v>4987</v>
      </c>
      <c r="M85" s="224"/>
      <c r="N85" s="244">
        <v>16.98</v>
      </c>
      <c r="O85" s="245">
        <v>55057.790999999997</v>
      </c>
      <c r="P85" s="245"/>
      <c r="Q85" s="242">
        <v>11.69</v>
      </c>
      <c r="R85" s="245">
        <v>5423.8289999999997</v>
      </c>
      <c r="S85" s="245"/>
      <c r="T85" s="223">
        <v>17.11</v>
      </c>
      <c r="U85" s="224">
        <v>11544.957</v>
      </c>
      <c r="V85" s="224"/>
      <c r="W85" s="249">
        <v>10.49</v>
      </c>
      <c r="X85" s="245">
        <v>2755.1529999999998</v>
      </c>
      <c r="Y85" s="245"/>
      <c r="Z85" s="214">
        <f t="shared" si="93"/>
        <v>9.5560026997658127</v>
      </c>
      <c r="AA85" s="211">
        <f t="shared" si="94"/>
        <v>7742.1530000000002</v>
      </c>
      <c r="AB85" s="211"/>
      <c r="AC85" s="246">
        <f t="shared" si="100"/>
        <v>9.3551544241738664</v>
      </c>
      <c r="AD85" s="211">
        <f t="shared" si="95"/>
        <v>20587.256000000001</v>
      </c>
      <c r="AE85" s="211"/>
      <c r="AF85" s="216">
        <f t="shared" si="96"/>
        <v>17.117789494904937</v>
      </c>
      <c r="AG85" s="211">
        <f t="shared" si="97"/>
        <v>11815.657000000001</v>
      </c>
      <c r="AH85" s="211"/>
      <c r="AI85" s="247">
        <f t="shared" si="98"/>
        <v>16.98</v>
      </c>
      <c r="AJ85" s="248">
        <f t="shared" si="99"/>
        <v>55057.790999999997</v>
      </c>
      <c r="AK85" s="248"/>
      <c r="AL85" s="217">
        <f t="shared" si="81"/>
        <v>19557.810000000001</v>
      </c>
      <c r="AM85" s="221">
        <f t="shared" si="82"/>
        <v>0</v>
      </c>
      <c r="AN85" s="297">
        <f t="shared" si="83"/>
        <v>75645.046999999991</v>
      </c>
      <c r="AO85" s="297">
        <f t="shared" si="84"/>
        <v>0</v>
      </c>
    </row>
    <row r="86" spans="1:41" x14ac:dyDescent="0.2">
      <c r="A86" s="20" t="s">
        <v>135</v>
      </c>
      <c r="B86" s="223"/>
      <c r="C86" s="224"/>
      <c r="D86" s="224"/>
      <c r="E86" s="223">
        <v>8.2488682713461436</v>
      </c>
      <c r="F86" s="224">
        <v>22901.478999999999</v>
      </c>
      <c r="G86" s="224"/>
      <c r="H86" s="223">
        <v>18.5</v>
      </c>
      <c r="I86" s="224">
        <v>248.7</v>
      </c>
      <c r="J86" s="224"/>
      <c r="K86" s="223">
        <v>8.5684922152417364</v>
      </c>
      <c r="L86" s="224">
        <v>3661</v>
      </c>
      <c r="M86" s="224"/>
      <c r="N86" s="244">
        <v>17.552687619351939</v>
      </c>
      <c r="O86" s="245">
        <v>49890.788999999997</v>
      </c>
      <c r="P86" s="245"/>
      <c r="Q86" s="242">
        <v>11.756915462376085</v>
      </c>
      <c r="R86" s="245">
        <v>2881.2260000000001</v>
      </c>
      <c r="S86" s="245"/>
      <c r="T86" s="223">
        <v>17.68870978513867</v>
      </c>
      <c r="U86" s="224">
        <v>10774.717000000001</v>
      </c>
      <c r="V86" s="224"/>
      <c r="W86" s="249">
        <v>10.608234209573759</v>
      </c>
      <c r="X86" s="245">
        <v>3218.4850000000001</v>
      </c>
      <c r="Y86" s="245"/>
      <c r="Z86" s="214">
        <f t="shared" si="93"/>
        <v>9.5227611776172179</v>
      </c>
      <c r="AA86" s="211">
        <f t="shared" si="94"/>
        <v>6879.4850000000006</v>
      </c>
      <c r="AB86" s="211"/>
      <c r="AC86" s="246">
        <f t="shared" si="100"/>
        <v>8.6408937308944118</v>
      </c>
      <c r="AD86" s="211">
        <f t="shared" si="95"/>
        <v>25782.704999999998</v>
      </c>
      <c r="AE86" s="211"/>
      <c r="AF86" s="216">
        <f t="shared" si="96"/>
        <v>17.707013354389112</v>
      </c>
      <c r="AG86" s="211">
        <f t="shared" si="97"/>
        <v>11023.417000000001</v>
      </c>
      <c r="AH86" s="211"/>
      <c r="AI86" s="247">
        <f t="shared" si="98"/>
        <v>17.552687619351939</v>
      </c>
      <c r="AJ86" s="248">
        <f t="shared" si="99"/>
        <v>49890.788999999997</v>
      </c>
      <c r="AK86" s="248"/>
      <c r="AL86" s="217">
        <f t="shared" si="81"/>
        <v>17902.902000000002</v>
      </c>
      <c r="AM86" s="221">
        <f t="shared" si="82"/>
        <v>0</v>
      </c>
      <c r="AN86" s="297">
        <f t="shared" si="83"/>
        <v>75673.493999999992</v>
      </c>
      <c r="AO86" s="297">
        <f t="shared" si="84"/>
        <v>0</v>
      </c>
    </row>
    <row r="87" spans="1:41" x14ac:dyDescent="0.2">
      <c r="A87" s="20" t="s">
        <v>137</v>
      </c>
      <c r="B87" s="223"/>
      <c r="C87" s="224"/>
      <c r="D87" s="224"/>
      <c r="E87" s="223">
        <v>8.35</v>
      </c>
      <c r="F87" s="224">
        <v>14649.547</v>
      </c>
      <c r="G87" s="224"/>
      <c r="H87" s="223">
        <v>18.5</v>
      </c>
      <c r="I87" s="224">
        <v>54</v>
      </c>
      <c r="J87" s="224"/>
      <c r="K87" s="223">
        <v>8.9600000000000009</v>
      </c>
      <c r="L87" s="224">
        <v>2175</v>
      </c>
      <c r="M87" s="224"/>
      <c r="N87" s="244">
        <v>17.600000000000001</v>
      </c>
      <c r="O87" s="245">
        <v>33392.262999999999</v>
      </c>
      <c r="P87" s="245"/>
      <c r="Q87" s="242">
        <v>11.45</v>
      </c>
      <c r="R87" s="245">
        <v>3124.058</v>
      </c>
      <c r="S87" s="245"/>
      <c r="T87" s="223">
        <v>17.559999999999999</v>
      </c>
      <c r="U87" s="224">
        <v>9591.81</v>
      </c>
      <c r="V87" s="224"/>
      <c r="W87" s="249">
        <v>10.5</v>
      </c>
      <c r="X87" s="245">
        <v>2277.8069999999998</v>
      </c>
      <c r="Y87" s="245"/>
      <c r="Z87" s="214">
        <f t="shared" si="93"/>
        <v>9.7477778623686149</v>
      </c>
      <c r="AA87" s="211">
        <f t="shared" si="94"/>
        <v>4452.8069999999998</v>
      </c>
      <c r="AB87" s="211"/>
      <c r="AC87" s="246">
        <f t="shared" si="100"/>
        <v>8.8948855085954701</v>
      </c>
      <c r="AD87" s="211">
        <f t="shared" si="95"/>
        <v>17773.605</v>
      </c>
      <c r="AE87" s="211"/>
      <c r="AF87" s="216">
        <f t="shared" si="96"/>
        <v>17.565262388539686</v>
      </c>
      <c r="AG87" s="211">
        <f t="shared" si="97"/>
        <v>9645.81</v>
      </c>
      <c r="AH87" s="211"/>
      <c r="AI87" s="247">
        <f t="shared" si="98"/>
        <v>17.600000000000001</v>
      </c>
      <c r="AJ87" s="248">
        <f t="shared" si="99"/>
        <v>33392.262999999999</v>
      </c>
      <c r="AK87" s="248"/>
      <c r="AL87" s="217">
        <f t="shared" si="81"/>
        <v>14098.616999999998</v>
      </c>
      <c r="AM87" s="221">
        <f t="shared" si="82"/>
        <v>0</v>
      </c>
      <c r="AN87" s="297">
        <f t="shared" si="83"/>
        <v>51165.868000000002</v>
      </c>
      <c r="AO87" s="297">
        <f t="shared" si="84"/>
        <v>0</v>
      </c>
    </row>
    <row r="88" spans="1:41" x14ac:dyDescent="0.2">
      <c r="A88" s="20" t="s">
        <v>138</v>
      </c>
      <c r="B88" s="223"/>
      <c r="C88" s="224"/>
      <c r="D88" s="224"/>
      <c r="E88" s="223">
        <v>8.2799999999999994</v>
      </c>
      <c r="F88" s="224">
        <v>18366.912</v>
      </c>
      <c r="G88" s="224"/>
      <c r="H88" s="223">
        <v>18.5</v>
      </c>
      <c r="I88" s="224">
        <v>90.5</v>
      </c>
      <c r="J88" s="224"/>
      <c r="K88" s="223">
        <v>9.01</v>
      </c>
      <c r="L88" s="224">
        <v>2536</v>
      </c>
      <c r="M88" s="224"/>
      <c r="N88" s="244">
        <v>17.670000000000002</v>
      </c>
      <c r="O88" s="245">
        <v>38473.506000000001</v>
      </c>
      <c r="P88" s="245"/>
      <c r="Q88" s="242">
        <v>11.55</v>
      </c>
      <c r="R88" s="245">
        <v>4476.3270000000002</v>
      </c>
      <c r="S88" s="245"/>
      <c r="T88" s="223">
        <v>17.510000000000002</v>
      </c>
      <c r="U88" s="224">
        <v>8657.7970000000005</v>
      </c>
      <c r="V88" s="224"/>
      <c r="W88" s="249">
        <v>10.44</v>
      </c>
      <c r="X88" s="245">
        <v>2324.201</v>
      </c>
      <c r="Y88" s="245"/>
      <c r="Z88" s="214">
        <f t="shared" ref="Z88:Z93" si="101">IF(AA88=0,"N.A.",((K88*L88)+(W88*X88))/AA88)</f>
        <v>9.6938415592276943</v>
      </c>
      <c r="AA88" s="211">
        <f t="shared" ref="AA88:AA93" si="102">+L88+X88</f>
        <v>4860.201</v>
      </c>
      <c r="AB88" s="211"/>
      <c r="AC88" s="246">
        <f t="shared" si="100"/>
        <v>8.9207843165323446</v>
      </c>
      <c r="AD88" s="211">
        <f t="shared" ref="AD88:AD93" si="103">+F88+R88</f>
        <v>22843.239000000001</v>
      </c>
      <c r="AE88" s="211"/>
      <c r="AF88" s="216">
        <f t="shared" ref="AF88:AF93" si="104">IF(AG88=0,"N.A.",((H88*I88)+(T88*U88))/AG88)</f>
        <v>17.520241421844734</v>
      </c>
      <c r="AG88" s="211">
        <f t="shared" ref="AG88:AG93" si="105">+I88+U88</f>
        <v>8748.2970000000005</v>
      </c>
      <c r="AH88" s="211"/>
      <c r="AI88" s="247">
        <f t="shared" ref="AI88:AI93" si="106">IF(AJ88=0,"N.A.",((B88*C88)+(N88*O88))/AJ88)</f>
        <v>17.670000000000002</v>
      </c>
      <c r="AJ88" s="248">
        <f t="shared" ref="AJ88:AJ93" si="107">+C88+O88</f>
        <v>38473.506000000001</v>
      </c>
      <c r="AK88" s="248"/>
      <c r="AL88" s="217">
        <f t="shared" si="81"/>
        <v>13608.498</v>
      </c>
      <c r="AM88" s="221">
        <f t="shared" si="82"/>
        <v>0</v>
      </c>
      <c r="AN88" s="297">
        <f t="shared" si="83"/>
        <v>61316.745000000003</v>
      </c>
      <c r="AO88" s="297">
        <f t="shared" si="84"/>
        <v>0</v>
      </c>
    </row>
    <row r="89" spans="1:41" x14ac:dyDescent="0.2">
      <c r="A89" s="20" t="s">
        <v>139</v>
      </c>
      <c r="B89" s="223"/>
      <c r="C89" s="224"/>
      <c r="D89" s="224"/>
      <c r="E89" s="223">
        <v>8.4700000000000006</v>
      </c>
      <c r="F89" s="224">
        <v>18838.812000000002</v>
      </c>
      <c r="G89" s="224"/>
      <c r="H89" s="223">
        <v>18.239999999999998</v>
      </c>
      <c r="I89" s="224">
        <v>105</v>
      </c>
      <c r="J89" s="224"/>
      <c r="K89" s="223">
        <v>7.69</v>
      </c>
      <c r="L89" s="224">
        <v>2176</v>
      </c>
      <c r="M89" s="224"/>
      <c r="N89" s="244">
        <v>17.61</v>
      </c>
      <c r="O89" s="245">
        <v>26455.401999999998</v>
      </c>
      <c r="P89" s="245"/>
      <c r="Q89" s="242">
        <v>11.51</v>
      </c>
      <c r="R89" s="245">
        <v>1758.1089999999999</v>
      </c>
      <c r="S89" s="245"/>
      <c r="T89" s="223">
        <v>17.54</v>
      </c>
      <c r="U89" s="224">
        <v>7096.9030000000002</v>
      </c>
      <c r="V89" s="224"/>
      <c r="W89" s="249">
        <v>10.47</v>
      </c>
      <c r="X89" s="245">
        <v>1629.836</v>
      </c>
      <c r="Y89" s="245"/>
      <c r="Z89" s="214">
        <f t="shared" si="101"/>
        <v>8.880525309025403</v>
      </c>
      <c r="AA89" s="211">
        <f t="shared" si="102"/>
        <v>3805.8360000000002</v>
      </c>
      <c r="AB89" s="211"/>
      <c r="AC89" s="246">
        <f t="shared" si="100"/>
        <v>8.7294878797661077</v>
      </c>
      <c r="AD89" s="211">
        <f t="shared" si="103"/>
        <v>20596.921000000002</v>
      </c>
      <c r="AE89" s="211"/>
      <c r="AF89" s="216">
        <f t="shared" si="104"/>
        <v>17.550205635927057</v>
      </c>
      <c r="AG89" s="211">
        <f t="shared" si="105"/>
        <v>7201.9030000000002</v>
      </c>
      <c r="AH89" s="211"/>
      <c r="AI89" s="247">
        <f t="shared" si="106"/>
        <v>17.61</v>
      </c>
      <c r="AJ89" s="248">
        <f t="shared" si="107"/>
        <v>26455.401999999998</v>
      </c>
      <c r="AK89" s="248"/>
      <c r="AL89" s="217">
        <f t="shared" si="81"/>
        <v>11007.739000000001</v>
      </c>
      <c r="AM89" s="221">
        <f t="shared" si="82"/>
        <v>0</v>
      </c>
      <c r="AN89" s="297">
        <f t="shared" si="83"/>
        <v>47052.323000000004</v>
      </c>
      <c r="AO89" s="297">
        <f t="shared" si="84"/>
        <v>0</v>
      </c>
    </row>
    <row r="90" spans="1:41" x14ac:dyDescent="0.2">
      <c r="A90" s="20" t="s">
        <v>140</v>
      </c>
      <c r="B90" s="223"/>
      <c r="C90" s="224"/>
      <c r="D90" s="224"/>
      <c r="E90" s="223">
        <v>7.78</v>
      </c>
      <c r="F90" s="224">
        <v>30496.25</v>
      </c>
      <c r="G90" s="224"/>
      <c r="H90" s="223">
        <v>17.52</v>
      </c>
      <c r="I90" s="224">
        <v>316.85000000000002</v>
      </c>
      <c r="J90" s="224"/>
      <c r="K90" s="223">
        <v>9.14</v>
      </c>
      <c r="L90" s="224">
        <v>1544</v>
      </c>
      <c r="M90" s="224"/>
      <c r="N90" s="244">
        <v>17.18</v>
      </c>
      <c r="O90" s="245">
        <v>70058.081999999995</v>
      </c>
      <c r="P90" s="245"/>
      <c r="Q90" s="242">
        <v>11.58</v>
      </c>
      <c r="R90" s="245">
        <v>6410.0439999999999</v>
      </c>
      <c r="S90" s="245"/>
      <c r="T90" s="223">
        <v>16.84</v>
      </c>
      <c r="U90" s="224">
        <v>13002.887000000001</v>
      </c>
      <c r="V90" s="224"/>
      <c r="W90" s="249">
        <v>10.48</v>
      </c>
      <c r="X90" s="245">
        <v>3517.5720000000001</v>
      </c>
      <c r="Y90" s="245"/>
      <c r="Z90" s="214">
        <f t="shared" si="101"/>
        <v>10.071241614265292</v>
      </c>
      <c r="AA90" s="211">
        <f t="shared" si="102"/>
        <v>5061.5720000000001</v>
      </c>
      <c r="AB90" s="211"/>
      <c r="AC90" s="246">
        <f t="shared" ref="AC90:AC95" si="108">IF(AD90=0,"N.A.",((E90*F90)+(Q90*R90))/AD90)</f>
        <v>8.4400003565787447</v>
      </c>
      <c r="AD90" s="211">
        <f t="shared" si="103"/>
        <v>36906.294000000002</v>
      </c>
      <c r="AE90" s="211"/>
      <c r="AF90" s="216">
        <f t="shared" si="104"/>
        <v>16.856175844913452</v>
      </c>
      <c r="AG90" s="211">
        <f t="shared" si="105"/>
        <v>13319.737000000001</v>
      </c>
      <c r="AH90" s="211"/>
      <c r="AI90" s="247">
        <f t="shared" si="106"/>
        <v>17.18</v>
      </c>
      <c r="AJ90" s="248">
        <f t="shared" si="107"/>
        <v>70058.081999999995</v>
      </c>
      <c r="AK90" s="248"/>
      <c r="AL90" s="217">
        <f t="shared" si="81"/>
        <v>18381.309000000001</v>
      </c>
      <c r="AM90" s="221">
        <f t="shared" si="82"/>
        <v>0</v>
      </c>
      <c r="AN90" s="297">
        <f t="shared" si="83"/>
        <v>106964.37599999999</v>
      </c>
      <c r="AO90" s="297">
        <f t="shared" si="84"/>
        <v>0</v>
      </c>
    </row>
    <row r="91" spans="1:41" x14ac:dyDescent="0.2">
      <c r="A91" s="20" t="s">
        <v>141</v>
      </c>
      <c r="B91" s="223"/>
      <c r="C91" s="224"/>
      <c r="D91" s="224"/>
      <c r="E91" s="223">
        <v>8.1</v>
      </c>
      <c r="F91" s="224">
        <v>13984.209000000001</v>
      </c>
      <c r="G91" s="224"/>
      <c r="H91" s="223">
        <v>17.05</v>
      </c>
      <c r="I91" s="224">
        <v>458.75099999999998</v>
      </c>
      <c r="J91" s="224"/>
      <c r="K91" s="223">
        <v>9.08</v>
      </c>
      <c r="L91" s="224">
        <v>1554</v>
      </c>
      <c r="M91" s="224"/>
      <c r="N91" s="244">
        <v>16.38</v>
      </c>
      <c r="O91" s="245">
        <v>52055.987000000001</v>
      </c>
      <c r="P91" s="245"/>
      <c r="Q91" s="242">
        <v>11.24</v>
      </c>
      <c r="R91" s="245">
        <v>3145.511</v>
      </c>
      <c r="S91" s="245"/>
      <c r="T91" s="223">
        <v>16.170000000000002</v>
      </c>
      <c r="U91" s="224">
        <v>11561.752</v>
      </c>
      <c r="V91" s="224"/>
      <c r="W91" s="249">
        <v>10.29</v>
      </c>
      <c r="X91" s="245">
        <v>2182.8580000000002</v>
      </c>
      <c r="Y91" s="245"/>
      <c r="Z91" s="214">
        <f t="shared" si="101"/>
        <v>9.7868125628536049</v>
      </c>
      <c r="AA91" s="211">
        <f t="shared" si="102"/>
        <v>3736.8580000000002</v>
      </c>
      <c r="AB91" s="211"/>
      <c r="AC91" s="246">
        <f t="shared" si="108"/>
        <v>8.6765946285169875</v>
      </c>
      <c r="AD91" s="211">
        <f t="shared" si="103"/>
        <v>17129.72</v>
      </c>
      <c r="AE91" s="211"/>
      <c r="AF91" s="216">
        <f t="shared" si="104"/>
        <v>16.203584358325106</v>
      </c>
      <c r="AG91" s="211">
        <f t="shared" si="105"/>
        <v>12020.503000000001</v>
      </c>
      <c r="AH91" s="211"/>
      <c r="AI91" s="247">
        <f t="shared" si="106"/>
        <v>16.38</v>
      </c>
      <c r="AJ91" s="248">
        <f t="shared" si="107"/>
        <v>52055.987000000001</v>
      </c>
      <c r="AK91" s="248"/>
      <c r="AL91" s="217">
        <f t="shared" si="81"/>
        <v>15757.361000000001</v>
      </c>
      <c r="AM91" s="221">
        <f t="shared" si="82"/>
        <v>0</v>
      </c>
      <c r="AN91" s="297">
        <f t="shared" si="83"/>
        <v>69185.706999999995</v>
      </c>
      <c r="AO91" s="297">
        <f t="shared" si="84"/>
        <v>0</v>
      </c>
    </row>
    <row r="92" spans="1:41" x14ac:dyDescent="0.2">
      <c r="A92" s="20" t="s">
        <v>142</v>
      </c>
      <c r="B92" s="223"/>
      <c r="C92" s="224"/>
      <c r="D92" s="224"/>
      <c r="E92" s="223">
        <v>7.87</v>
      </c>
      <c r="F92" s="224">
        <v>19057</v>
      </c>
      <c r="G92" s="224"/>
      <c r="H92" s="223">
        <v>16.600000000000001</v>
      </c>
      <c r="I92" s="224">
        <v>707.78</v>
      </c>
      <c r="J92" s="224"/>
      <c r="K92" s="223">
        <v>7.49</v>
      </c>
      <c r="L92" s="224">
        <v>5615.6</v>
      </c>
      <c r="M92" s="224"/>
      <c r="N92" s="244">
        <v>15.42</v>
      </c>
      <c r="O92" s="245">
        <v>37336.607000000004</v>
      </c>
      <c r="P92" s="245"/>
      <c r="Q92" s="242">
        <v>10.220000000000001</v>
      </c>
      <c r="R92" s="245">
        <v>2276.6390000000001</v>
      </c>
      <c r="S92" s="245"/>
      <c r="T92" s="223">
        <v>15.53</v>
      </c>
      <c r="U92" s="224">
        <v>8825.4840000000004</v>
      </c>
      <c r="V92" s="224"/>
      <c r="W92" s="249">
        <v>10.31</v>
      </c>
      <c r="X92" s="245">
        <v>1456.338</v>
      </c>
      <c r="Y92" s="245"/>
      <c r="Z92" s="214">
        <f t="shared" si="101"/>
        <v>8.0707281059307938</v>
      </c>
      <c r="AA92" s="211">
        <f t="shared" si="102"/>
        <v>7071.9380000000001</v>
      </c>
      <c r="AB92" s="211"/>
      <c r="AC92" s="246">
        <f t="shared" si="108"/>
        <v>8.1207824216018647</v>
      </c>
      <c r="AD92" s="211">
        <f t="shared" si="103"/>
        <v>21333.638999999999</v>
      </c>
      <c r="AE92" s="211"/>
      <c r="AF92" s="216">
        <f t="shared" si="104"/>
        <v>15.609440221103704</v>
      </c>
      <c r="AG92" s="211">
        <f t="shared" si="105"/>
        <v>9533.264000000001</v>
      </c>
      <c r="AH92" s="211"/>
      <c r="AI92" s="247">
        <f t="shared" si="106"/>
        <v>15.420000000000002</v>
      </c>
      <c r="AJ92" s="248">
        <f t="shared" si="107"/>
        <v>37336.607000000004</v>
      </c>
      <c r="AK92" s="248"/>
      <c r="AL92" s="217">
        <f t="shared" si="81"/>
        <v>16605.202000000001</v>
      </c>
      <c r="AM92" s="221">
        <f t="shared" si="82"/>
        <v>0</v>
      </c>
      <c r="AN92" s="297">
        <f t="shared" si="83"/>
        <v>58670.245999999999</v>
      </c>
      <c r="AO92" s="297">
        <f t="shared" si="84"/>
        <v>0</v>
      </c>
    </row>
    <row r="93" spans="1:41" x14ac:dyDescent="0.2">
      <c r="A93" s="20" t="s">
        <v>143</v>
      </c>
      <c r="B93" s="223"/>
      <c r="C93" s="224"/>
      <c r="D93" s="224"/>
      <c r="E93" s="223">
        <v>7.15</v>
      </c>
      <c r="F93" s="224">
        <v>27383.219000000001</v>
      </c>
      <c r="G93" s="224"/>
      <c r="H93" s="223">
        <v>15.71</v>
      </c>
      <c r="I93" s="224">
        <v>984.08100000000002</v>
      </c>
      <c r="J93" s="224"/>
      <c r="K93" s="223">
        <v>7.91</v>
      </c>
      <c r="L93" s="224">
        <v>3195.556</v>
      </c>
      <c r="M93" s="224"/>
      <c r="N93" s="244">
        <v>14.81</v>
      </c>
      <c r="O93" s="245">
        <v>85521.513999999996</v>
      </c>
      <c r="P93" s="245"/>
      <c r="Q93" s="242">
        <v>10.06</v>
      </c>
      <c r="R93" s="245">
        <v>3340.712</v>
      </c>
      <c r="S93" s="245"/>
      <c r="T93" s="223">
        <v>15.05</v>
      </c>
      <c r="U93" s="224">
        <v>15262.665000000001</v>
      </c>
      <c r="V93" s="224"/>
      <c r="W93" s="249">
        <v>10.37</v>
      </c>
      <c r="X93" s="245">
        <v>2736.2649999999999</v>
      </c>
      <c r="Y93" s="245"/>
      <c r="Z93" s="214">
        <f t="shared" si="101"/>
        <v>9.0447631528328323</v>
      </c>
      <c r="AA93" s="211">
        <f t="shared" si="102"/>
        <v>5931.8209999999999</v>
      </c>
      <c r="AB93" s="211"/>
      <c r="AC93" s="246">
        <f t="shared" si="108"/>
        <v>7.4664136750600045</v>
      </c>
      <c r="AD93" s="211">
        <f t="shared" si="103"/>
        <v>30723.931</v>
      </c>
      <c r="AE93" s="211"/>
      <c r="AF93" s="216">
        <f t="shared" si="104"/>
        <v>15.089976833514847</v>
      </c>
      <c r="AG93" s="211">
        <f t="shared" si="105"/>
        <v>16246.746000000001</v>
      </c>
      <c r="AH93" s="211"/>
      <c r="AI93" s="247">
        <f t="shared" si="106"/>
        <v>14.81</v>
      </c>
      <c r="AJ93" s="248">
        <f t="shared" si="107"/>
        <v>85521.513999999996</v>
      </c>
      <c r="AK93" s="248"/>
      <c r="AL93" s="217">
        <f t="shared" si="81"/>
        <v>22178.567000000003</v>
      </c>
      <c r="AM93" s="221">
        <f t="shared" si="82"/>
        <v>0</v>
      </c>
      <c r="AN93" s="297">
        <f t="shared" si="83"/>
        <v>116245.44499999999</v>
      </c>
      <c r="AO93" s="297">
        <f t="shared" si="84"/>
        <v>0</v>
      </c>
    </row>
    <row r="94" spans="1:41" x14ac:dyDescent="0.2">
      <c r="A94" s="20" t="s">
        <v>144</v>
      </c>
      <c r="B94" s="223">
        <v>14</v>
      </c>
      <c r="C94" s="224">
        <v>69</v>
      </c>
      <c r="D94" s="224"/>
      <c r="E94" s="223">
        <v>7.73</v>
      </c>
      <c r="F94" s="224">
        <v>12645.5</v>
      </c>
      <c r="G94" s="224"/>
      <c r="H94" s="223">
        <v>14.8</v>
      </c>
      <c r="I94" s="224">
        <v>826.9</v>
      </c>
      <c r="J94" s="224"/>
      <c r="K94" s="223">
        <v>8.2899999999999991</v>
      </c>
      <c r="L94" s="224">
        <v>2163.4989999999998</v>
      </c>
      <c r="M94" s="224"/>
      <c r="N94" s="244">
        <v>14.72</v>
      </c>
      <c r="O94" s="245">
        <v>48149.036</v>
      </c>
      <c r="P94" s="245"/>
      <c r="Q94" s="242">
        <v>10.06</v>
      </c>
      <c r="R94" s="245">
        <v>2478.239</v>
      </c>
      <c r="S94" s="245"/>
      <c r="T94" s="223">
        <v>14.25</v>
      </c>
      <c r="U94" s="224">
        <v>8177.8230000000003</v>
      </c>
      <c r="V94" s="224"/>
      <c r="W94" s="249">
        <v>10.36</v>
      </c>
      <c r="X94" s="245">
        <v>1099.5150000000001</v>
      </c>
      <c r="Y94" s="245"/>
      <c r="Z94" s="214">
        <f t="shared" ref="Z94:Z99" si="109">IF(AA94=0,"N.A.",((K94*L94)+(W94*X94))/AA94)</f>
        <v>8.9875134185755865</v>
      </c>
      <c r="AA94" s="211">
        <f t="shared" ref="AA94:AA99" si="110">+L94+X94</f>
        <v>3263.0140000000001</v>
      </c>
      <c r="AB94" s="211"/>
      <c r="AC94" s="246">
        <f t="shared" si="108"/>
        <v>8.1118035255699681</v>
      </c>
      <c r="AD94" s="211">
        <f t="shared" ref="AD94:AD99" si="111">+F94+R94</f>
        <v>15123.739</v>
      </c>
      <c r="AE94" s="211"/>
      <c r="AF94" s="216">
        <f t="shared" ref="AF94:AF99" si="112">IF(AG94=0,"N.A.",((H94*I94)+(T94*U94))/AG94)</f>
        <v>14.30050627320796</v>
      </c>
      <c r="AG94" s="211">
        <f t="shared" ref="AG94:AG99" si="113">+I94+U94</f>
        <v>9004.723</v>
      </c>
      <c r="AH94" s="211"/>
      <c r="AI94" s="247">
        <f t="shared" ref="AI94:AI99" si="114">IF(AJ94=0,"N.A.",((B94*C94)+(N94*O94))/AJ94)</f>
        <v>14.718969680142095</v>
      </c>
      <c r="AJ94" s="248">
        <f t="shared" ref="AJ94:AJ99" si="115">+C94+O94</f>
        <v>48218.036</v>
      </c>
      <c r="AK94" s="248"/>
      <c r="AL94" s="217">
        <f t="shared" si="81"/>
        <v>12267.737000000001</v>
      </c>
      <c r="AM94" s="221">
        <f t="shared" si="82"/>
        <v>0</v>
      </c>
      <c r="AN94" s="297">
        <f t="shared" si="83"/>
        <v>63341.775000000001</v>
      </c>
      <c r="AO94" s="297">
        <f t="shared" si="84"/>
        <v>0</v>
      </c>
    </row>
    <row r="95" spans="1:41" x14ac:dyDescent="0.2">
      <c r="A95" s="20" t="s">
        <v>145</v>
      </c>
      <c r="B95" s="223"/>
      <c r="C95" s="224"/>
      <c r="D95" s="224"/>
      <c r="E95" s="223">
        <v>7.13</v>
      </c>
      <c r="F95" s="224">
        <v>23422.052</v>
      </c>
      <c r="G95" s="224"/>
      <c r="H95" s="223">
        <v>14.17</v>
      </c>
      <c r="I95" s="224">
        <v>1785.587</v>
      </c>
      <c r="J95" s="224"/>
      <c r="K95" s="223">
        <v>8.0500000000000007</v>
      </c>
      <c r="L95" s="224">
        <v>2484.585</v>
      </c>
      <c r="M95" s="224"/>
      <c r="N95" s="244">
        <v>14.78</v>
      </c>
      <c r="O95" s="245">
        <v>110530.202</v>
      </c>
      <c r="P95" s="245"/>
      <c r="Q95" s="242">
        <v>9.9499999999999993</v>
      </c>
      <c r="R95" s="245">
        <v>3683.2350000000001</v>
      </c>
      <c r="S95" s="245"/>
      <c r="T95" s="223">
        <v>13.9</v>
      </c>
      <c r="U95" s="224">
        <v>13818.434999999999</v>
      </c>
      <c r="V95" s="224"/>
      <c r="W95" s="249">
        <v>10.28</v>
      </c>
      <c r="X95" s="245">
        <v>1993.1780000000001</v>
      </c>
      <c r="Y95" s="245"/>
      <c r="Z95" s="214">
        <f t="shared" si="109"/>
        <v>9.0426355950504735</v>
      </c>
      <c r="AA95" s="211">
        <f t="shared" si="110"/>
        <v>4477.7629999999999</v>
      </c>
      <c r="AB95" s="211"/>
      <c r="AC95" s="246">
        <f t="shared" si="108"/>
        <v>7.5131991411859982</v>
      </c>
      <c r="AD95" s="211">
        <f t="shared" si="111"/>
        <v>27105.287</v>
      </c>
      <c r="AE95" s="211"/>
      <c r="AF95" s="216">
        <f t="shared" si="112"/>
        <v>13.93089642465257</v>
      </c>
      <c r="AG95" s="211">
        <f t="shared" si="113"/>
        <v>15604.021999999999</v>
      </c>
      <c r="AH95" s="211"/>
      <c r="AI95" s="247">
        <f t="shared" si="114"/>
        <v>14.78</v>
      </c>
      <c r="AJ95" s="248">
        <f t="shared" si="115"/>
        <v>110530.202</v>
      </c>
      <c r="AK95" s="248"/>
      <c r="AL95" s="217">
        <f t="shared" si="81"/>
        <v>20081.785</v>
      </c>
      <c r="AM95" s="221">
        <f t="shared" si="82"/>
        <v>0</v>
      </c>
      <c r="AN95" s="297">
        <f t="shared" si="83"/>
        <v>137635.489</v>
      </c>
      <c r="AO95" s="297">
        <f t="shared" si="84"/>
        <v>0</v>
      </c>
    </row>
    <row r="96" spans="1:41" x14ac:dyDescent="0.2">
      <c r="A96" s="20" t="s">
        <v>146</v>
      </c>
      <c r="B96" s="223"/>
      <c r="C96" s="224"/>
      <c r="D96" s="224"/>
      <c r="E96" s="223">
        <v>7.19</v>
      </c>
      <c r="F96" s="224">
        <v>15727.333000000001</v>
      </c>
      <c r="G96" s="224"/>
      <c r="H96" s="223">
        <v>13.97</v>
      </c>
      <c r="I96" s="224">
        <v>1542.366</v>
      </c>
      <c r="J96" s="224"/>
      <c r="K96" s="223">
        <v>7.53</v>
      </c>
      <c r="L96" s="224">
        <v>1607.7460000000001</v>
      </c>
      <c r="M96" s="224"/>
      <c r="N96" s="244">
        <v>14.61</v>
      </c>
      <c r="O96" s="245">
        <v>88748.994999999995</v>
      </c>
      <c r="P96" s="245"/>
      <c r="Q96" s="242">
        <v>9.6999999999999993</v>
      </c>
      <c r="R96" s="245">
        <v>3535.2579999999998</v>
      </c>
      <c r="S96" s="245"/>
      <c r="T96" s="223">
        <v>13.91</v>
      </c>
      <c r="U96" s="224">
        <v>12115.941000000001</v>
      </c>
      <c r="V96" s="224"/>
      <c r="W96" s="249">
        <v>10.36</v>
      </c>
      <c r="X96" s="245">
        <v>1345.7639999999999</v>
      </c>
      <c r="Y96" s="245"/>
      <c r="Z96" s="214">
        <f t="shared" si="109"/>
        <v>8.8194867869077793</v>
      </c>
      <c r="AA96" s="211">
        <f t="shared" si="110"/>
        <v>2953.51</v>
      </c>
      <c r="AB96" s="211"/>
      <c r="AC96" s="246">
        <f t="shared" ref="AC96:AC101" si="116">IF(AD96=0,"N.A.",((E96*F96)+(Q96*R96))/AD96)</f>
        <v>7.6506596059688956</v>
      </c>
      <c r="AD96" s="211">
        <f t="shared" si="111"/>
        <v>19262.591</v>
      </c>
      <c r="AE96" s="211"/>
      <c r="AF96" s="216">
        <f t="shared" si="112"/>
        <v>13.916775507389021</v>
      </c>
      <c r="AG96" s="211">
        <f t="shared" si="113"/>
        <v>13658.307000000001</v>
      </c>
      <c r="AH96" s="211"/>
      <c r="AI96" s="247">
        <f t="shared" si="114"/>
        <v>14.61</v>
      </c>
      <c r="AJ96" s="248">
        <f t="shared" si="115"/>
        <v>88748.994999999995</v>
      </c>
      <c r="AK96" s="248"/>
      <c r="AL96" s="217">
        <f t="shared" si="81"/>
        <v>16611.817000000003</v>
      </c>
      <c r="AM96" s="221">
        <f t="shared" si="82"/>
        <v>0</v>
      </c>
      <c r="AN96" s="297">
        <f t="shared" si="83"/>
        <v>108011.586</v>
      </c>
      <c r="AO96" s="297">
        <f t="shared" si="84"/>
        <v>0</v>
      </c>
    </row>
    <row r="97" spans="1:41" x14ac:dyDescent="0.2">
      <c r="A97" s="20" t="s">
        <v>147</v>
      </c>
      <c r="B97" s="223"/>
      <c r="C97" s="224"/>
      <c r="D97" s="224"/>
      <c r="E97" s="223">
        <v>7.52</v>
      </c>
      <c r="F97" s="224">
        <v>8608.3770000000004</v>
      </c>
      <c r="G97" s="224"/>
      <c r="H97" s="223">
        <v>13.97</v>
      </c>
      <c r="I97" s="224">
        <v>1767.1030000000001</v>
      </c>
      <c r="J97" s="224"/>
      <c r="K97" s="223">
        <v>6.74</v>
      </c>
      <c r="L97" s="224">
        <v>830</v>
      </c>
      <c r="M97" s="224"/>
      <c r="N97" s="244">
        <v>14.7</v>
      </c>
      <c r="O97" s="245">
        <v>71484.384000000005</v>
      </c>
      <c r="P97" s="245"/>
      <c r="Q97" s="242">
        <v>10.4</v>
      </c>
      <c r="R97" s="245">
        <v>1082.5630000000001</v>
      </c>
      <c r="S97" s="245"/>
      <c r="T97" s="223">
        <v>13.86</v>
      </c>
      <c r="U97" s="224">
        <v>8294.098</v>
      </c>
      <c r="V97" s="224"/>
      <c r="W97" s="249">
        <v>10.3</v>
      </c>
      <c r="X97" s="245">
        <v>935.26099999999997</v>
      </c>
      <c r="Y97" s="245"/>
      <c r="Z97" s="214">
        <f t="shared" si="109"/>
        <v>8.6261398739336563</v>
      </c>
      <c r="AA97" s="211">
        <f t="shared" si="110"/>
        <v>1765.261</v>
      </c>
      <c r="AB97" s="211"/>
      <c r="AC97" s="246">
        <f t="shared" si="116"/>
        <v>7.8417212613017933</v>
      </c>
      <c r="AD97" s="211">
        <f t="shared" si="111"/>
        <v>9690.94</v>
      </c>
      <c r="AE97" s="211"/>
      <c r="AF97" s="216">
        <f t="shared" si="112"/>
        <v>13.879319893320886</v>
      </c>
      <c r="AG97" s="211">
        <f t="shared" si="113"/>
        <v>10061.201000000001</v>
      </c>
      <c r="AH97" s="211"/>
      <c r="AI97" s="247">
        <f t="shared" si="114"/>
        <v>14.699999999999998</v>
      </c>
      <c r="AJ97" s="248">
        <f t="shared" si="115"/>
        <v>71484.384000000005</v>
      </c>
      <c r="AK97" s="248"/>
      <c r="AL97" s="217">
        <f t="shared" si="81"/>
        <v>11826.462000000001</v>
      </c>
      <c r="AM97" s="221">
        <f t="shared" si="82"/>
        <v>0</v>
      </c>
      <c r="AN97" s="297">
        <f t="shared" si="83"/>
        <v>81175.324000000008</v>
      </c>
      <c r="AO97" s="297">
        <f t="shared" si="84"/>
        <v>0</v>
      </c>
    </row>
    <row r="98" spans="1:41" x14ac:dyDescent="0.2">
      <c r="A98" s="20" t="s">
        <v>148</v>
      </c>
      <c r="B98" s="223"/>
      <c r="C98" s="224"/>
      <c r="D98" s="224"/>
      <c r="E98" s="223">
        <v>7.11</v>
      </c>
      <c r="F98" s="224">
        <v>20108.992999999999</v>
      </c>
      <c r="G98" s="224"/>
      <c r="H98" s="223">
        <v>13.52</v>
      </c>
      <c r="I98" s="224">
        <v>3039.03</v>
      </c>
      <c r="J98" s="224"/>
      <c r="K98" s="223">
        <v>7.85</v>
      </c>
      <c r="L98" s="224">
        <v>826.5</v>
      </c>
      <c r="M98" s="224"/>
      <c r="N98" s="244">
        <v>14.43</v>
      </c>
      <c r="O98" s="245">
        <v>134273.63399999999</v>
      </c>
      <c r="P98" s="245"/>
      <c r="Q98" s="242">
        <v>9.86</v>
      </c>
      <c r="R98" s="245">
        <v>2881.4479999999999</v>
      </c>
      <c r="S98" s="245"/>
      <c r="T98" s="223">
        <v>13.49</v>
      </c>
      <c r="U98" s="224">
        <v>14165.725</v>
      </c>
      <c r="V98" s="224"/>
      <c r="W98" s="249">
        <v>10.17</v>
      </c>
      <c r="X98" s="245">
        <v>1153.066</v>
      </c>
      <c r="Y98" s="245"/>
      <c r="Z98" s="214">
        <f t="shared" si="109"/>
        <v>9.2013634402692315</v>
      </c>
      <c r="AA98" s="211">
        <f t="shared" si="110"/>
        <v>1979.566</v>
      </c>
      <c r="AB98" s="211"/>
      <c r="AC98" s="246">
        <f t="shared" si="116"/>
        <v>7.4546642019611546</v>
      </c>
      <c r="AD98" s="211">
        <f t="shared" si="111"/>
        <v>22990.440999999999</v>
      </c>
      <c r="AE98" s="211"/>
      <c r="AF98" s="216">
        <f t="shared" si="112"/>
        <v>13.495299168747245</v>
      </c>
      <c r="AG98" s="211">
        <f t="shared" si="113"/>
        <v>17204.755000000001</v>
      </c>
      <c r="AH98" s="211"/>
      <c r="AI98" s="247">
        <f t="shared" si="114"/>
        <v>14.43</v>
      </c>
      <c r="AJ98" s="248">
        <f t="shared" si="115"/>
        <v>134273.63399999999</v>
      </c>
      <c r="AK98" s="248"/>
      <c r="AL98" s="217">
        <f t="shared" si="81"/>
        <v>19184.321</v>
      </c>
      <c r="AM98" s="221">
        <f t="shared" si="82"/>
        <v>0</v>
      </c>
      <c r="AN98" s="297">
        <f t="shared" si="83"/>
        <v>157264.07499999998</v>
      </c>
      <c r="AO98" s="297">
        <f t="shared" si="84"/>
        <v>0</v>
      </c>
    </row>
    <row r="99" spans="1:41" x14ac:dyDescent="0.2">
      <c r="A99" s="20" t="s">
        <v>149</v>
      </c>
      <c r="B99" s="223"/>
      <c r="C99" s="224"/>
      <c r="D99" s="224"/>
      <c r="E99" s="223">
        <v>6.48</v>
      </c>
      <c r="F99" s="224">
        <v>9551.3979999999992</v>
      </c>
      <c r="G99" s="224"/>
      <c r="H99" s="223">
        <v>12.87</v>
      </c>
      <c r="I99" s="224">
        <v>1547.385</v>
      </c>
      <c r="J99" s="224"/>
      <c r="K99" s="223">
        <v>8.65</v>
      </c>
      <c r="L99" s="224">
        <v>213</v>
      </c>
      <c r="M99" s="224"/>
      <c r="N99" s="244">
        <v>13.87</v>
      </c>
      <c r="O99" s="245">
        <v>58830.957000000002</v>
      </c>
      <c r="P99" s="245"/>
      <c r="Q99" s="242">
        <v>9.5299999999999994</v>
      </c>
      <c r="R99" s="245">
        <v>2126.1390000000001</v>
      </c>
      <c r="S99" s="245"/>
      <c r="T99" s="223">
        <v>12.76</v>
      </c>
      <c r="U99" s="224">
        <v>7169.8140000000003</v>
      </c>
      <c r="V99" s="224"/>
      <c r="W99" s="249">
        <v>10.119999999999999</v>
      </c>
      <c r="X99" s="245">
        <v>897.02499999999998</v>
      </c>
      <c r="Y99" s="245"/>
      <c r="Z99" s="214">
        <f t="shared" si="109"/>
        <v>9.837925271953333</v>
      </c>
      <c r="AA99" s="211">
        <f t="shared" si="110"/>
        <v>1110.0250000000001</v>
      </c>
      <c r="AB99" s="211"/>
      <c r="AC99" s="246">
        <f t="shared" si="116"/>
        <v>7.0353160696472203</v>
      </c>
      <c r="AD99" s="211">
        <f t="shared" si="111"/>
        <v>11677.537</v>
      </c>
      <c r="AE99" s="211"/>
      <c r="AF99" s="216">
        <f t="shared" si="112"/>
        <v>12.779526036975867</v>
      </c>
      <c r="AG99" s="211">
        <f t="shared" si="113"/>
        <v>8717.1990000000005</v>
      </c>
      <c r="AH99" s="211"/>
      <c r="AI99" s="247">
        <f t="shared" si="114"/>
        <v>13.87</v>
      </c>
      <c r="AJ99" s="248">
        <f t="shared" si="115"/>
        <v>58830.957000000002</v>
      </c>
      <c r="AK99" s="248"/>
      <c r="AL99" s="217">
        <f t="shared" si="81"/>
        <v>9827.2240000000002</v>
      </c>
      <c r="AM99" s="221">
        <f t="shared" si="82"/>
        <v>0</v>
      </c>
      <c r="AN99" s="297">
        <f t="shared" si="83"/>
        <v>70508.494000000006</v>
      </c>
      <c r="AO99" s="297">
        <f t="shared" si="84"/>
        <v>0</v>
      </c>
    </row>
    <row r="100" spans="1:41" x14ac:dyDescent="0.2">
      <c r="A100" s="20" t="s">
        <v>150</v>
      </c>
      <c r="B100" s="223"/>
      <c r="C100" s="224"/>
      <c r="D100" s="224"/>
      <c r="E100" s="223">
        <v>7.55</v>
      </c>
      <c r="F100" s="224">
        <v>11747.651</v>
      </c>
      <c r="G100" s="224"/>
      <c r="H100" s="223">
        <v>12.67</v>
      </c>
      <c r="I100" s="224">
        <v>2104.8739999999998</v>
      </c>
      <c r="J100" s="224"/>
      <c r="K100" s="223">
        <v>7</v>
      </c>
      <c r="L100" s="224">
        <v>1947.931</v>
      </c>
      <c r="M100" s="224"/>
      <c r="N100" s="244">
        <v>13.81</v>
      </c>
      <c r="O100" s="245">
        <v>81620.259000000005</v>
      </c>
      <c r="P100" s="245"/>
      <c r="Q100" s="242">
        <v>9.65</v>
      </c>
      <c r="R100" s="245">
        <v>2012.2629999999999</v>
      </c>
      <c r="S100" s="245"/>
      <c r="T100" s="223">
        <v>12.62</v>
      </c>
      <c r="U100" s="224">
        <v>9855.7649999999994</v>
      </c>
      <c r="V100" s="224"/>
      <c r="W100" s="249">
        <v>10.23</v>
      </c>
      <c r="X100" s="245">
        <v>875.90899999999999</v>
      </c>
      <c r="Y100" s="245"/>
      <c r="Z100" s="214">
        <f t="shared" ref="Z100:Z106" si="117">IF(AA100=0,"N.A.",((K100*L100)+(W100*X100))/AA100)</f>
        <v>8.0018931915405975</v>
      </c>
      <c r="AA100" s="211">
        <f t="shared" ref="AA100:AA106" si="118">+L100+X100</f>
        <v>2823.84</v>
      </c>
      <c r="AB100" s="211"/>
      <c r="AC100" s="246">
        <f t="shared" si="116"/>
        <v>7.8571060109823359</v>
      </c>
      <c r="AD100" s="211">
        <f t="shared" ref="AD100:AD106" si="119">+F100+R100</f>
        <v>13759.914000000001</v>
      </c>
      <c r="AE100" s="211"/>
      <c r="AF100" s="216">
        <f t="shared" ref="AF100:AF106" si="120">IF(AG100=0,"N.A.",((H100*I100)+(T100*U100))/AG100)</f>
        <v>12.62879917034533</v>
      </c>
      <c r="AG100" s="211">
        <f t="shared" ref="AG100:AG106" si="121">+I100+U100</f>
        <v>11960.638999999999</v>
      </c>
      <c r="AH100" s="211"/>
      <c r="AI100" s="247">
        <f t="shared" ref="AI100:AI106" si="122">IF(AJ100=0,"N.A.",((B100*C100)+(N100*O100))/AJ100)</f>
        <v>13.809999999999999</v>
      </c>
      <c r="AJ100" s="248">
        <f t="shared" ref="AJ100:AJ106" si="123">+C100+O100</f>
        <v>81620.259000000005</v>
      </c>
      <c r="AK100" s="248"/>
      <c r="AL100" s="217">
        <f t="shared" si="81"/>
        <v>14784.478999999999</v>
      </c>
      <c r="AM100" s="221">
        <f t="shared" si="82"/>
        <v>0</v>
      </c>
      <c r="AN100" s="297">
        <f t="shared" si="83"/>
        <v>95380.17300000001</v>
      </c>
      <c r="AO100" s="297">
        <f t="shared" si="84"/>
        <v>0</v>
      </c>
    </row>
    <row r="101" spans="1:41" x14ac:dyDescent="0.2">
      <c r="A101" s="20" t="s">
        <v>151</v>
      </c>
      <c r="B101" s="223"/>
      <c r="C101" s="224"/>
      <c r="D101" s="224"/>
      <c r="E101" s="223">
        <v>6.75</v>
      </c>
      <c r="F101" s="224">
        <v>9274.3700000000008</v>
      </c>
      <c r="G101" s="224"/>
      <c r="H101" s="223">
        <v>12.64</v>
      </c>
      <c r="I101" s="224">
        <v>2179.2159999999999</v>
      </c>
      <c r="J101" s="224"/>
      <c r="K101" s="223">
        <v>7.57</v>
      </c>
      <c r="L101" s="224">
        <v>997</v>
      </c>
      <c r="M101" s="224"/>
      <c r="N101" s="244">
        <v>13.81</v>
      </c>
      <c r="O101" s="245">
        <v>92892.282000000007</v>
      </c>
      <c r="P101" s="245"/>
      <c r="Q101" s="242">
        <v>10.8</v>
      </c>
      <c r="R101" s="245">
        <v>5171.3389999999999</v>
      </c>
      <c r="S101" s="245"/>
      <c r="T101" s="223">
        <v>12.65</v>
      </c>
      <c r="U101" s="224">
        <v>11399.522000000001</v>
      </c>
      <c r="V101" s="224"/>
      <c r="W101" s="249">
        <v>10.15</v>
      </c>
      <c r="X101" s="245">
        <v>497.78899999999999</v>
      </c>
      <c r="Y101" s="245"/>
      <c r="Z101" s="214">
        <f t="shared" si="117"/>
        <v>8.4291818778436287</v>
      </c>
      <c r="AA101" s="211">
        <f t="shared" si="118"/>
        <v>1494.789</v>
      </c>
      <c r="AB101" s="211"/>
      <c r="AC101" s="246">
        <f t="shared" si="116"/>
        <v>8.1998369688881318</v>
      </c>
      <c r="AD101" s="211">
        <f t="shared" si="119"/>
        <v>14445.709000000001</v>
      </c>
      <c r="AE101" s="211"/>
      <c r="AF101" s="216">
        <f t="shared" si="120"/>
        <v>12.648395126262839</v>
      </c>
      <c r="AG101" s="211">
        <f t="shared" si="121"/>
        <v>13578.738000000001</v>
      </c>
      <c r="AH101" s="211"/>
      <c r="AI101" s="247">
        <f t="shared" si="122"/>
        <v>13.809999999999999</v>
      </c>
      <c r="AJ101" s="248">
        <f t="shared" si="123"/>
        <v>92892.282000000007</v>
      </c>
      <c r="AK101" s="248"/>
      <c r="AL101" s="217">
        <f t="shared" si="81"/>
        <v>15073.527000000002</v>
      </c>
      <c r="AM101" s="221">
        <f t="shared" si="82"/>
        <v>0</v>
      </c>
      <c r="AN101" s="297">
        <f t="shared" si="83"/>
        <v>107337.99100000001</v>
      </c>
      <c r="AO101" s="297">
        <f t="shared" si="84"/>
        <v>0</v>
      </c>
    </row>
    <row r="102" spans="1:41" x14ac:dyDescent="0.2">
      <c r="A102" s="20" t="s">
        <v>152</v>
      </c>
      <c r="B102" s="223"/>
      <c r="C102" s="224"/>
      <c r="D102" s="224"/>
      <c r="E102" s="223">
        <v>6.35</v>
      </c>
      <c r="F102" s="224">
        <v>28733.922999999999</v>
      </c>
      <c r="G102" s="224"/>
      <c r="H102" s="223">
        <v>12.65</v>
      </c>
      <c r="I102" s="224">
        <v>2217.009</v>
      </c>
      <c r="J102" s="224"/>
      <c r="K102" s="223">
        <v>7.78</v>
      </c>
      <c r="L102" s="224">
        <v>2907.4090000000001</v>
      </c>
      <c r="M102" s="224"/>
      <c r="N102" s="244">
        <v>13.82</v>
      </c>
      <c r="O102" s="245">
        <v>87981.118000000002</v>
      </c>
      <c r="P102" s="245"/>
      <c r="Q102" s="242">
        <v>11.37</v>
      </c>
      <c r="R102" s="245">
        <v>3082.4850000000001</v>
      </c>
      <c r="S102" s="245"/>
      <c r="T102" s="223">
        <v>12.64</v>
      </c>
      <c r="U102" s="224">
        <v>11256.362999999999</v>
      </c>
      <c r="V102" s="224"/>
      <c r="W102" s="249">
        <v>10.11</v>
      </c>
      <c r="X102" s="245">
        <v>430.16800000000001</v>
      </c>
      <c r="Y102" s="245"/>
      <c r="Z102" s="214">
        <f t="shared" si="117"/>
        <v>8.0803051135599269</v>
      </c>
      <c r="AA102" s="211">
        <f t="shared" si="118"/>
        <v>3337.5770000000002</v>
      </c>
      <c r="AB102" s="211"/>
      <c r="AC102" s="246">
        <f t="shared" ref="AC102:AC107" si="124">IF(AD102=0,"N.A.",((E102*F102)+(Q102*R102))/AD102)</f>
        <v>6.8363551756062462</v>
      </c>
      <c r="AD102" s="211">
        <f t="shared" si="119"/>
        <v>31816.407999999999</v>
      </c>
      <c r="AE102" s="211"/>
      <c r="AF102" s="216">
        <f t="shared" si="120"/>
        <v>12.641645474495919</v>
      </c>
      <c r="AG102" s="211">
        <f t="shared" si="121"/>
        <v>13473.371999999999</v>
      </c>
      <c r="AH102" s="211"/>
      <c r="AI102" s="247">
        <f t="shared" si="122"/>
        <v>13.82</v>
      </c>
      <c r="AJ102" s="248">
        <f t="shared" si="123"/>
        <v>87981.118000000002</v>
      </c>
      <c r="AK102" s="248"/>
      <c r="AL102" s="217">
        <f t="shared" si="81"/>
        <v>16810.949000000001</v>
      </c>
      <c r="AM102" s="221">
        <f t="shared" si="82"/>
        <v>0</v>
      </c>
      <c r="AN102" s="297">
        <f t="shared" si="83"/>
        <v>119797.526</v>
      </c>
      <c r="AO102" s="297">
        <f t="shared" si="84"/>
        <v>0</v>
      </c>
    </row>
    <row r="103" spans="1:41" x14ac:dyDescent="0.2">
      <c r="A103" s="20" t="s">
        <v>153</v>
      </c>
      <c r="B103" s="223"/>
      <c r="C103" s="224"/>
      <c r="D103" s="224"/>
      <c r="E103" s="223">
        <v>6.85</v>
      </c>
      <c r="F103" s="224">
        <v>12108.799000000001</v>
      </c>
      <c r="G103" s="224"/>
      <c r="H103" s="223">
        <v>12.44</v>
      </c>
      <c r="I103" s="224">
        <v>2077.7979999999998</v>
      </c>
      <c r="J103" s="224"/>
      <c r="K103" s="223">
        <v>6.85</v>
      </c>
      <c r="L103" s="224">
        <v>2992.328</v>
      </c>
      <c r="M103" s="224"/>
      <c r="N103" s="244">
        <v>13.57</v>
      </c>
      <c r="O103" s="245">
        <v>68506.77</v>
      </c>
      <c r="P103" s="245"/>
      <c r="Q103" s="242">
        <v>10.79</v>
      </c>
      <c r="R103" s="245">
        <v>2091.739</v>
      </c>
      <c r="S103" s="245"/>
      <c r="T103" s="223">
        <v>12.42</v>
      </c>
      <c r="U103" s="224">
        <v>9484.6489999999994</v>
      </c>
      <c r="V103" s="224"/>
      <c r="W103" s="249">
        <v>10.33</v>
      </c>
      <c r="X103" s="245">
        <v>355.84500000000003</v>
      </c>
      <c r="Y103" s="245"/>
      <c r="Z103" s="214">
        <f t="shared" si="117"/>
        <v>7.2198556197663626</v>
      </c>
      <c r="AA103" s="211">
        <f t="shared" si="118"/>
        <v>3348.1729999999998</v>
      </c>
      <c r="AB103" s="211"/>
      <c r="AC103" s="246">
        <f t="shared" si="124"/>
        <v>7.4303619313578118</v>
      </c>
      <c r="AD103" s="211">
        <f t="shared" si="119"/>
        <v>14200.538</v>
      </c>
      <c r="AE103" s="211"/>
      <c r="AF103" s="216">
        <f t="shared" si="120"/>
        <v>12.423594045447297</v>
      </c>
      <c r="AG103" s="211">
        <f t="shared" si="121"/>
        <v>11562.447</v>
      </c>
      <c r="AH103" s="211"/>
      <c r="AI103" s="247">
        <f t="shared" si="122"/>
        <v>13.57</v>
      </c>
      <c r="AJ103" s="248">
        <f t="shared" si="123"/>
        <v>68506.77</v>
      </c>
      <c r="AK103" s="248"/>
      <c r="AL103" s="217">
        <f t="shared" si="81"/>
        <v>14910.619999999999</v>
      </c>
      <c r="AM103" s="221">
        <f t="shared" si="82"/>
        <v>0</v>
      </c>
      <c r="AN103" s="297">
        <f t="shared" si="83"/>
        <v>82707.308000000005</v>
      </c>
      <c r="AO103" s="297">
        <f t="shared" si="84"/>
        <v>0</v>
      </c>
    </row>
    <row r="104" spans="1:41" x14ac:dyDescent="0.2">
      <c r="A104" s="20" t="s">
        <v>158</v>
      </c>
      <c r="B104" s="223"/>
      <c r="C104" s="224"/>
      <c r="D104" s="224"/>
      <c r="E104" s="223">
        <v>6.05</v>
      </c>
      <c r="F104" s="224">
        <v>27771.205999999998</v>
      </c>
      <c r="G104" s="224"/>
      <c r="H104" s="223">
        <v>12.36</v>
      </c>
      <c r="I104" s="224">
        <v>1260.2380000000001</v>
      </c>
      <c r="J104" s="224"/>
      <c r="K104" s="223">
        <v>6.93</v>
      </c>
      <c r="L104" s="224">
        <v>5407.5619999999999</v>
      </c>
      <c r="M104" s="224"/>
      <c r="N104" s="244">
        <v>13.33</v>
      </c>
      <c r="O104" s="245">
        <v>132493.33499999999</v>
      </c>
      <c r="P104" s="245"/>
      <c r="Q104" s="242">
        <v>11.52</v>
      </c>
      <c r="R104" s="245">
        <v>3571.386</v>
      </c>
      <c r="S104" s="245"/>
      <c r="T104" s="223">
        <v>12.34</v>
      </c>
      <c r="U104" s="224">
        <v>15729.123</v>
      </c>
      <c r="V104" s="224"/>
      <c r="W104" s="249">
        <v>10.28</v>
      </c>
      <c r="X104" s="245">
        <v>597.91099999999994</v>
      </c>
      <c r="Y104" s="245"/>
      <c r="Z104" s="214">
        <f t="shared" si="117"/>
        <v>7.2635294072590115</v>
      </c>
      <c r="AA104" s="211">
        <f t="shared" si="118"/>
        <v>6005.473</v>
      </c>
      <c r="AB104" s="211"/>
      <c r="AC104" s="246">
        <f t="shared" si="124"/>
        <v>6.6732886361153536</v>
      </c>
      <c r="AD104" s="211">
        <f t="shared" si="119"/>
        <v>31342.591999999997</v>
      </c>
      <c r="AE104" s="211"/>
      <c r="AF104" s="216">
        <f t="shared" si="120"/>
        <v>12.341483561388801</v>
      </c>
      <c r="AG104" s="211">
        <f t="shared" si="121"/>
        <v>16989.361000000001</v>
      </c>
      <c r="AH104" s="211"/>
      <c r="AI104" s="247">
        <f t="shared" si="122"/>
        <v>13.33</v>
      </c>
      <c r="AJ104" s="248">
        <f t="shared" si="123"/>
        <v>132493.33499999999</v>
      </c>
      <c r="AK104" s="248"/>
      <c r="AL104" s="217">
        <f t="shared" si="81"/>
        <v>22994.834000000003</v>
      </c>
      <c r="AM104" s="221">
        <f t="shared" si="82"/>
        <v>0</v>
      </c>
      <c r="AN104" s="297">
        <f t="shared" si="83"/>
        <v>163835.927</v>
      </c>
      <c r="AO104" s="297">
        <f t="shared" si="84"/>
        <v>0</v>
      </c>
    </row>
    <row r="105" spans="1:41" x14ac:dyDescent="0.2">
      <c r="A105" s="20" t="s">
        <v>161</v>
      </c>
      <c r="B105" s="223"/>
      <c r="C105" s="224"/>
      <c r="D105" s="224"/>
      <c r="E105" s="223">
        <v>5.41</v>
      </c>
      <c r="F105" s="224">
        <v>17084.666000000001</v>
      </c>
      <c r="G105" s="224"/>
      <c r="H105" s="223"/>
      <c r="I105" s="224"/>
      <c r="J105" s="224"/>
      <c r="K105" s="223">
        <v>7.33</v>
      </c>
      <c r="L105" s="224">
        <v>3185.2049999999999</v>
      </c>
      <c r="M105" s="224"/>
      <c r="N105" s="244">
        <v>13.22</v>
      </c>
      <c r="O105" s="245">
        <v>93743.638999999996</v>
      </c>
      <c r="P105" s="245"/>
      <c r="Q105" s="242">
        <v>11.38</v>
      </c>
      <c r="R105" s="245">
        <v>779.26499999999999</v>
      </c>
      <c r="S105" s="245"/>
      <c r="T105" s="223">
        <v>12.33</v>
      </c>
      <c r="U105" s="224">
        <v>11795.788</v>
      </c>
      <c r="V105" s="224"/>
      <c r="W105" s="249">
        <v>10.35</v>
      </c>
      <c r="X105" s="245">
        <v>342.24</v>
      </c>
      <c r="Y105" s="245"/>
      <c r="Z105" s="214">
        <f t="shared" si="117"/>
        <v>7.6230066379489987</v>
      </c>
      <c r="AA105" s="211">
        <f t="shared" si="118"/>
        <v>3527.4449999999997</v>
      </c>
      <c r="AB105" s="211"/>
      <c r="AC105" s="246">
        <f t="shared" si="124"/>
        <v>5.6704248779286042</v>
      </c>
      <c r="AD105" s="211">
        <f t="shared" si="119"/>
        <v>17863.931</v>
      </c>
      <c r="AE105" s="211"/>
      <c r="AF105" s="216">
        <f t="shared" si="120"/>
        <v>12.33</v>
      </c>
      <c r="AG105" s="211">
        <f t="shared" si="121"/>
        <v>11795.788</v>
      </c>
      <c r="AH105" s="211"/>
      <c r="AI105" s="247">
        <f t="shared" si="122"/>
        <v>13.220000000000002</v>
      </c>
      <c r="AJ105" s="248">
        <f t="shared" si="123"/>
        <v>93743.638999999996</v>
      </c>
      <c r="AK105" s="248"/>
      <c r="AL105" s="217">
        <f t="shared" si="81"/>
        <v>15323.233</v>
      </c>
      <c r="AM105" s="221">
        <f t="shared" si="82"/>
        <v>0</v>
      </c>
      <c r="AN105" s="297">
        <f t="shared" si="83"/>
        <v>111607.56999999999</v>
      </c>
      <c r="AO105" s="297">
        <f t="shared" si="84"/>
        <v>0</v>
      </c>
    </row>
    <row r="106" spans="1:41" x14ac:dyDescent="0.2">
      <c r="A106" s="20" t="s">
        <v>163</v>
      </c>
      <c r="B106" s="223"/>
      <c r="C106" s="224"/>
      <c r="D106" s="224"/>
      <c r="E106" s="223">
        <v>5.94</v>
      </c>
      <c r="F106" s="224">
        <v>6878.4520000000002</v>
      </c>
      <c r="G106" s="224"/>
      <c r="H106" s="223"/>
      <c r="I106" s="224"/>
      <c r="J106" s="224"/>
      <c r="K106" s="223">
        <v>5.27</v>
      </c>
      <c r="L106" s="224">
        <v>4682.4709999999995</v>
      </c>
      <c r="M106" s="224"/>
      <c r="N106" s="244">
        <v>13.24</v>
      </c>
      <c r="O106" s="245">
        <v>68690.625</v>
      </c>
      <c r="P106" s="245"/>
      <c r="Q106" s="242">
        <v>11.44</v>
      </c>
      <c r="R106" s="245">
        <v>1585.3679999999999</v>
      </c>
      <c r="S106" s="245"/>
      <c r="T106" s="223">
        <v>12.35</v>
      </c>
      <c r="U106" s="224">
        <v>8706.3580000000002</v>
      </c>
      <c r="V106" s="224"/>
      <c r="W106" s="249">
        <v>10.37</v>
      </c>
      <c r="X106" s="245">
        <v>364.36500000000001</v>
      </c>
      <c r="Y106" s="245"/>
      <c r="Z106" s="214">
        <f t="shared" si="117"/>
        <v>5.6382032663633215</v>
      </c>
      <c r="AA106" s="211">
        <f t="shared" si="118"/>
        <v>5046.8359999999993</v>
      </c>
      <c r="AB106" s="211"/>
      <c r="AC106" s="246">
        <f t="shared" si="124"/>
        <v>6.9702114175395975</v>
      </c>
      <c r="AD106" s="211">
        <f t="shared" si="119"/>
        <v>8463.82</v>
      </c>
      <c r="AE106" s="211"/>
      <c r="AF106" s="216">
        <f t="shared" si="120"/>
        <v>12.35</v>
      </c>
      <c r="AG106" s="211">
        <f t="shared" si="121"/>
        <v>8706.3580000000002</v>
      </c>
      <c r="AH106" s="211"/>
      <c r="AI106" s="247">
        <f t="shared" si="122"/>
        <v>13.24</v>
      </c>
      <c r="AJ106" s="248">
        <f t="shared" si="123"/>
        <v>68690.625</v>
      </c>
      <c r="AK106" s="248"/>
      <c r="AL106" s="217">
        <f t="shared" si="81"/>
        <v>13753.194</v>
      </c>
      <c r="AM106" s="221">
        <f t="shared" si="82"/>
        <v>0</v>
      </c>
      <c r="AN106" s="297">
        <f t="shared" si="83"/>
        <v>77154.445000000007</v>
      </c>
      <c r="AO106" s="297">
        <f t="shared" si="84"/>
        <v>0</v>
      </c>
    </row>
    <row r="107" spans="1:41" x14ac:dyDescent="0.2">
      <c r="A107" s="20" t="s">
        <v>165</v>
      </c>
      <c r="B107" s="223"/>
      <c r="C107" s="224"/>
      <c r="D107" s="224"/>
      <c r="E107" s="223">
        <v>6.52</v>
      </c>
      <c r="F107" s="224">
        <v>17545.376</v>
      </c>
      <c r="G107" s="224"/>
      <c r="H107" s="223"/>
      <c r="I107" s="224"/>
      <c r="J107" s="224"/>
      <c r="K107" s="223">
        <v>6.25</v>
      </c>
      <c r="L107" s="224">
        <v>6366.7139999999999</v>
      </c>
      <c r="M107" s="224"/>
      <c r="N107" s="244">
        <v>13.21</v>
      </c>
      <c r="O107" s="245">
        <v>164722.40299999999</v>
      </c>
      <c r="P107" s="245"/>
      <c r="Q107" s="242">
        <v>11.48</v>
      </c>
      <c r="R107" s="245">
        <v>1656.5429999999999</v>
      </c>
      <c r="S107" s="245"/>
      <c r="T107" s="223">
        <v>12.31</v>
      </c>
      <c r="U107" s="224">
        <v>19196.092000000001</v>
      </c>
      <c r="V107" s="224"/>
      <c r="W107" s="249">
        <v>10.36</v>
      </c>
      <c r="X107" s="245">
        <v>766.06899999999996</v>
      </c>
      <c r="Y107" s="245"/>
      <c r="Z107" s="214">
        <f t="shared" ref="Z107:Z112" si="125">IF(AA107=0,"N.A.",((K107*L107)+(W107*X107))/AA107)</f>
        <v>6.6914186706647332</v>
      </c>
      <c r="AA107" s="211">
        <f t="shared" ref="AA107:AA112" si="126">+L107+X107</f>
        <v>7132.7829999999994</v>
      </c>
      <c r="AB107" s="211"/>
      <c r="AC107" s="246">
        <f t="shared" si="124"/>
        <v>6.9478975075355738</v>
      </c>
      <c r="AD107" s="211">
        <f t="shared" ref="AD107:AD112" si="127">+F107+R107</f>
        <v>19201.919000000002</v>
      </c>
      <c r="AE107" s="211"/>
      <c r="AF107" s="216">
        <f t="shared" ref="AF107:AF112" si="128">IF(AG107=0,"N.A.",((H107*I107)+(T107*U107))/AG107)</f>
        <v>12.31</v>
      </c>
      <c r="AG107" s="211">
        <f t="shared" ref="AG107:AG112" si="129">+I107+U107</f>
        <v>19196.092000000001</v>
      </c>
      <c r="AH107" s="211"/>
      <c r="AI107" s="247">
        <f t="shared" ref="AI107:AI112" si="130">IF(AJ107=0,"N.A.",((B107*C107)+(N107*O107))/AJ107)</f>
        <v>13.21</v>
      </c>
      <c r="AJ107" s="248">
        <f t="shared" ref="AJ107:AJ112" si="131">+C107+O107</f>
        <v>164722.40299999999</v>
      </c>
      <c r="AK107" s="248"/>
      <c r="AL107" s="217">
        <f t="shared" si="81"/>
        <v>26328.875</v>
      </c>
      <c r="AM107" s="221">
        <f t="shared" si="82"/>
        <v>0</v>
      </c>
      <c r="AN107" s="297">
        <f t="shared" si="83"/>
        <v>183924.32199999999</v>
      </c>
      <c r="AO107" s="297">
        <f t="shared" si="84"/>
        <v>0</v>
      </c>
    </row>
    <row r="108" spans="1:41" x14ac:dyDescent="0.2">
      <c r="A108" s="20" t="s">
        <v>167</v>
      </c>
      <c r="B108" s="223"/>
      <c r="C108" s="224"/>
      <c r="D108" s="224"/>
      <c r="E108" s="223">
        <v>6.76</v>
      </c>
      <c r="F108" s="224">
        <v>12545.308999999999</v>
      </c>
      <c r="G108" s="224"/>
      <c r="H108" s="223"/>
      <c r="I108" s="224"/>
      <c r="J108" s="224"/>
      <c r="K108" s="223">
        <v>6.29</v>
      </c>
      <c r="L108" s="224">
        <v>7264.0010000000002</v>
      </c>
      <c r="M108" s="224"/>
      <c r="N108" s="244">
        <v>13.2</v>
      </c>
      <c r="O108" s="245">
        <v>95145.506999999998</v>
      </c>
      <c r="P108" s="245"/>
      <c r="Q108" s="242">
        <v>11.47</v>
      </c>
      <c r="R108" s="245">
        <v>2173.1770000000001</v>
      </c>
      <c r="S108" s="245"/>
      <c r="T108" s="223">
        <v>12.34</v>
      </c>
      <c r="U108" s="224">
        <v>11379.03</v>
      </c>
      <c r="V108" s="224"/>
      <c r="W108" s="249">
        <v>10.199999999999999</v>
      </c>
      <c r="X108" s="245">
        <v>289.41899999999998</v>
      </c>
      <c r="Y108" s="245"/>
      <c r="Z108" s="214">
        <f t="shared" si="125"/>
        <v>6.4398166777433268</v>
      </c>
      <c r="AA108" s="211">
        <f t="shared" si="126"/>
        <v>7553.42</v>
      </c>
      <c r="AB108" s="211"/>
      <c r="AC108" s="246">
        <f t="shared" ref="AC108:AC113" si="132">IF(AD108=0,"N.A.",((E108*F108)+(Q108*R108))/AD108)</f>
        <v>7.4554291134291937</v>
      </c>
      <c r="AD108" s="211">
        <f t="shared" si="127"/>
        <v>14718.485999999999</v>
      </c>
      <c r="AE108" s="211"/>
      <c r="AF108" s="216">
        <f t="shared" si="128"/>
        <v>12.340000000000002</v>
      </c>
      <c r="AG108" s="211">
        <f t="shared" si="129"/>
        <v>11379.03</v>
      </c>
      <c r="AH108" s="211"/>
      <c r="AI108" s="247">
        <f t="shared" si="130"/>
        <v>13.2</v>
      </c>
      <c r="AJ108" s="248">
        <f t="shared" si="131"/>
        <v>95145.506999999998</v>
      </c>
      <c r="AK108" s="248"/>
      <c r="AL108" s="217">
        <f t="shared" si="81"/>
        <v>18932.45</v>
      </c>
      <c r="AM108" s="221">
        <f t="shared" si="82"/>
        <v>0</v>
      </c>
      <c r="AN108" s="297">
        <f t="shared" si="83"/>
        <v>109863.993</v>
      </c>
      <c r="AO108" s="297">
        <f t="shared" si="84"/>
        <v>0</v>
      </c>
    </row>
    <row r="109" spans="1:41" x14ac:dyDescent="0.2">
      <c r="A109" s="20" t="s">
        <v>168</v>
      </c>
      <c r="B109" s="223"/>
      <c r="C109" s="224"/>
      <c r="D109" s="224"/>
      <c r="E109" s="223">
        <v>6.77</v>
      </c>
      <c r="F109" s="224">
        <v>9961.7919999999995</v>
      </c>
      <c r="G109" s="224"/>
      <c r="H109" s="223"/>
      <c r="I109" s="224"/>
      <c r="J109" s="224"/>
      <c r="K109" s="223">
        <v>5.47</v>
      </c>
      <c r="L109" s="224">
        <v>11707.745000000001</v>
      </c>
      <c r="M109" s="224"/>
      <c r="N109" s="244">
        <v>13.31</v>
      </c>
      <c r="O109" s="245">
        <v>67786.596000000005</v>
      </c>
      <c r="P109" s="245"/>
      <c r="Q109" s="242">
        <v>11.3</v>
      </c>
      <c r="R109" s="245">
        <v>482.12099999999998</v>
      </c>
      <c r="S109" s="245"/>
      <c r="T109" s="223">
        <v>12.36</v>
      </c>
      <c r="U109" s="224">
        <v>9664.4599999999991</v>
      </c>
      <c r="V109" s="224"/>
      <c r="W109" s="249">
        <v>10.08</v>
      </c>
      <c r="X109" s="245">
        <v>218.35300000000001</v>
      </c>
      <c r="Y109" s="245"/>
      <c r="Z109" s="214">
        <f t="shared" si="125"/>
        <v>5.5544037446279582</v>
      </c>
      <c r="AA109" s="211">
        <f t="shared" si="126"/>
        <v>11926.098</v>
      </c>
      <c r="AB109" s="211"/>
      <c r="AC109" s="246">
        <f t="shared" si="132"/>
        <v>6.9791178019196458</v>
      </c>
      <c r="AD109" s="211">
        <f t="shared" si="127"/>
        <v>10443.912999999999</v>
      </c>
      <c r="AE109" s="211"/>
      <c r="AF109" s="216">
        <f t="shared" si="128"/>
        <v>12.36</v>
      </c>
      <c r="AG109" s="211">
        <f t="shared" si="129"/>
        <v>9664.4599999999991</v>
      </c>
      <c r="AH109" s="211"/>
      <c r="AI109" s="247">
        <f t="shared" si="130"/>
        <v>13.31</v>
      </c>
      <c r="AJ109" s="248">
        <f t="shared" si="131"/>
        <v>67786.596000000005</v>
      </c>
      <c r="AK109" s="248"/>
      <c r="AL109" s="217">
        <f t="shared" si="81"/>
        <v>21590.557999999997</v>
      </c>
      <c r="AM109" s="221">
        <f t="shared" si="82"/>
        <v>0</v>
      </c>
      <c r="AN109" s="297">
        <f t="shared" si="83"/>
        <v>78230.509000000005</v>
      </c>
      <c r="AO109" s="297">
        <f t="shared" si="84"/>
        <v>0</v>
      </c>
    </row>
    <row r="110" spans="1:41" x14ac:dyDescent="0.2">
      <c r="A110" s="20" t="s">
        <v>169</v>
      </c>
      <c r="B110" s="223"/>
      <c r="C110" s="224"/>
      <c r="D110" s="224"/>
      <c r="E110" s="223">
        <v>7.01</v>
      </c>
      <c r="F110" s="224">
        <v>19824.41</v>
      </c>
      <c r="G110" s="224"/>
      <c r="H110" s="223"/>
      <c r="I110" s="224"/>
      <c r="J110" s="224"/>
      <c r="K110" s="223">
        <v>5.03</v>
      </c>
      <c r="L110" s="224">
        <v>7951.4350000000004</v>
      </c>
      <c r="M110" s="224"/>
      <c r="N110" s="244">
        <v>13.45</v>
      </c>
      <c r="O110" s="245">
        <v>143004.318</v>
      </c>
      <c r="P110" s="245"/>
      <c r="Q110" s="242">
        <v>11.83</v>
      </c>
      <c r="R110" s="245">
        <v>1253.539</v>
      </c>
      <c r="S110" s="245"/>
      <c r="T110" s="223">
        <v>12.57</v>
      </c>
      <c r="U110" s="224">
        <v>20141.998</v>
      </c>
      <c r="V110" s="224"/>
      <c r="W110" s="249">
        <v>10.46</v>
      </c>
      <c r="X110" s="245">
        <v>644.07799999999997</v>
      </c>
      <c r="Y110" s="245"/>
      <c r="Z110" s="214">
        <f t="shared" si="125"/>
        <v>5.436880140836271</v>
      </c>
      <c r="AA110" s="211">
        <f t="shared" si="126"/>
        <v>8595.5130000000008</v>
      </c>
      <c r="AB110" s="211"/>
      <c r="AC110" s="246">
        <f t="shared" si="132"/>
        <v>7.2966530315639346</v>
      </c>
      <c r="AD110" s="211">
        <f t="shared" si="127"/>
        <v>21077.949000000001</v>
      </c>
      <c r="AE110" s="211"/>
      <c r="AF110" s="216">
        <f t="shared" si="128"/>
        <v>12.57</v>
      </c>
      <c r="AG110" s="211">
        <f t="shared" si="129"/>
        <v>20141.998</v>
      </c>
      <c r="AH110" s="211"/>
      <c r="AI110" s="247">
        <f t="shared" si="130"/>
        <v>13.45</v>
      </c>
      <c r="AJ110" s="248">
        <f t="shared" si="131"/>
        <v>143004.318</v>
      </c>
      <c r="AK110" s="248"/>
      <c r="AL110" s="217">
        <f t="shared" si="81"/>
        <v>28737.510999999999</v>
      </c>
      <c r="AM110" s="221">
        <f t="shared" si="82"/>
        <v>0</v>
      </c>
      <c r="AN110" s="297">
        <f t="shared" si="83"/>
        <v>164082.26699999999</v>
      </c>
      <c r="AO110" s="297">
        <f t="shared" si="84"/>
        <v>0</v>
      </c>
    </row>
    <row r="111" spans="1:41" x14ac:dyDescent="0.2">
      <c r="A111" s="20" t="s">
        <v>170</v>
      </c>
      <c r="B111" s="223"/>
      <c r="C111" s="224"/>
      <c r="D111" s="224"/>
      <c r="E111" s="223">
        <v>5.89</v>
      </c>
      <c r="F111" s="224">
        <v>11731.790999999999</v>
      </c>
      <c r="G111" s="224"/>
      <c r="H111" s="223"/>
      <c r="I111" s="224"/>
      <c r="J111" s="224"/>
      <c r="K111" s="223">
        <v>5.53</v>
      </c>
      <c r="L111" s="224">
        <v>3948.8339999999998</v>
      </c>
      <c r="M111" s="224"/>
      <c r="N111" s="244">
        <v>13.55</v>
      </c>
      <c r="O111" s="245">
        <v>60404.845999999998</v>
      </c>
      <c r="P111" s="245"/>
      <c r="Q111" s="242">
        <v>11.94</v>
      </c>
      <c r="R111" s="245">
        <v>293.95699999999999</v>
      </c>
      <c r="S111" s="245"/>
      <c r="T111" s="223">
        <v>12.66</v>
      </c>
      <c r="U111" s="224">
        <v>10893.675999999999</v>
      </c>
      <c r="V111" s="224"/>
      <c r="W111" s="249">
        <v>10.35</v>
      </c>
      <c r="X111" s="245">
        <v>478.88799999999998</v>
      </c>
      <c r="Y111" s="245"/>
      <c r="Z111" s="214">
        <f t="shared" si="125"/>
        <v>6.0513155116784656</v>
      </c>
      <c r="AA111" s="211">
        <f t="shared" si="126"/>
        <v>4427.7219999999998</v>
      </c>
      <c r="AB111" s="211"/>
      <c r="AC111" s="246">
        <f t="shared" si="132"/>
        <v>6.037886006758165</v>
      </c>
      <c r="AD111" s="211">
        <f t="shared" si="127"/>
        <v>12025.748</v>
      </c>
      <c r="AE111" s="211"/>
      <c r="AF111" s="216">
        <f t="shared" si="128"/>
        <v>12.66</v>
      </c>
      <c r="AG111" s="211">
        <f t="shared" si="129"/>
        <v>10893.675999999999</v>
      </c>
      <c r="AH111" s="211"/>
      <c r="AI111" s="247">
        <f t="shared" si="130"/>
        <v>13.55</v>
      </c>
      <c r="AJ111" s="248">
        <f t="shared" si="131"/>
        <v>60404.845999999998</v>
      </c>
      <c r="AK111" s="248"/>
      <c r="AL111" s="217">
        <f t="shared" si="81"/>
        <v>15321.397999999999</v>
      </c>
      <c r="AM111" s="221">
        <f t="shared" si="82"/>
        <v>0</v>
      </c>
      <c r="AN111" s="297">
        <f t="shared" si="83"/>
        <v>72430.593999999997</v>
      </c>
      <c r="AO111" s="297">
        <f t="shared" si="84"/>
        <v>0</v>
      </c>
    </row>
    <row r="112" spans="1:41" x14ac:dyDescent="0.2">
      <c r="A112" s="20" t="s">
        <v>173</v>
      </c>
      <c r="B112" s="223"/>
      <c r="C112" s="224"/>
      <c r="D112" s="224"/>
      <c r="E112" s="223">
        <v>6.34</v>
      </c>
      <c r="F112" s="224">
        <v>17165.686000000002</v>
      </c>
      <c r="G112" s="224"/>
      <c r="H112" s="223"/>
      <c r="I112" s="224"/>
      <c r="J112" s="224"/>
      <c r="K112" s="223">
        <v>5.76</v>
      </c>
      <c r="L112" s="224">
        <v>7556</v>
      </c>
      <c r="M112" s="224"/>
      <c r="N112" s="244">
        <v>13.53</v>
      </c>
      <c r="O112" s="245">
        <v>79511.663</v>
      </c>
      <c r="P112" s="245"/>
      <c r="Q112" s="242">
        <v>12.05</v>
      </c>
      <c r="R112" s="245">
        <v>656.73900000000003</v>
      </c>
      <c r="S112" s="245"/>
      <c r="T112" s="223">
        <v>12.66</v>
      </c>
      <c r="U112" s="224">
        <v>12400.294</v>
      </c>
      <c r="V112" s="224"/>
      <c r="W112" s="249">
        <v>10.36</v>
      </c>
      <c r="X112" s="245">
        <v>682.66399999999999</v>
      </c>
      <c r="Y112" s="245"/>
      <c r="Z112" s="214">
        <f t="shared" si="125"/>
        <v>6.1411606347825316</v>
      </c>
      <c r="AA112" s="211">
        <f t="shared" si="126"/>
        <v>8238.6640000000007</v>
      </c>
      <c r="AB112" s="211"/>
      <c r="AC112" s="246">
        <f t="shared" si="132"/>
        <v>6.5504079377525777</v>
      </c>
      <c r="AD112" s="211">
        <f t="shared" si="127"/>
        <v>17822.425000000003</v>
      </c>
      <c r="AE112" s="211"/>
      <c r="AF112" s="216">
        <f t="shared" si="128"/>
        <v>12.66</v>
      </c>
      <c r="AG112" s="211">
        <f t="shared" si="129"/>
        <v>12400.294</v>
      </c>
      <c r="AH112" s="211"/>
      <c r="AI112" s="247">
        <f t="shared" si="130"/>
        <v>13.53</v>
      </c>
      <c r="AJ112" s="248">
        <f t="shared" si="131"/>
        <v>79511.663</v>
      </c>
      <c r="AK112" s="248"/>
      <c r="AL112" s="217">
        <f t="shared" si="81"/>
        <v>20638.957999999999</v>
      </c>
      <c r="AM112" s="221">
        <f t="shared" si="82"/>
        <v>0</v>
      </c>
      <c r="AN112" s="297">
        <f t="shared" si="83"/>
        <v>97334.088000000003</v>
      </c>
      <c r="AO112" s="297">
        <f t="shared" si="84"/>
        <v>0</v>
      </c>
    </row>
    <row r="113" spans="1:41" x14ac:dyDescent="0.2">
      <c r="A113" s="20" t="s">
        <v>174</v>
      </c>
      <c r="B113" s="223"/>
      <c r="C113" s="224"/>
      <c r="D113" s="224"/>
      <c r="E113" s="223">
        <v>6.32</v>
      </c>
      <c r="F113" s="224">
        <v>21452.720000000001</v>
      </c>
      <c r="G113" s="224"/>
      <c r="H113" s="223"/>
      <c r="I113" s="224"/>
      <c r="J113" s="224"/>
      <c r="K113" s="223">
        <v>4.9800000000000004</v>
      </c>
      <c r="L113" s="224">
        <v>13853</v>
      </c>
      <c r="M113" s="224"/>
      <c r="N113" s="244">
        <v>13.44</v>
      </c>
      <c r="O113" s="245">
        <v>140924.93100000001</v>
      </c>
      <c r="P113" s="245"/>
      <c r="Q113" s="242">
        <v>11.89</v>
      </c>
      <c r="R113" s="245">
        <v>876.05100000000004</v>
      </c>
      <c r="S113" s="245"/>
      <c r="T113" s="223">
        <v>12.63</v>
      </c>
      <c r="U113" s="224">
        <v>17985.507000000001</v>
      </c>
      <c r="V113" s="224"/>
      <c r="W113" s="249">
        <v>10.45</v>
      </c>
      <c r="X113" s="245">
        <v>868.64300000000003</v>
      </c>
      <c r="Y113" s="245"/>
      <c r="Z113" s="214">
        <f t="shared" ref="Z113:Z118" si="133">IF(AA113=0,"N.A.",((K113*L113)+(W113*X113))/AA113)</f>
        <v>5.3027545464864216</v>
      </c>
      <c r="AA113" s="211">
        <f t="shared" ref="AA113:AA118" si="134">+L113+X113</f>
        <v>14721.643</v>
      </c>
      <c r="AB113" s="211"/>
      <c r="AC113" s="246">
        <f t="shared" si="132"/>
        <v>6.5385343774630496</v>
      </c>
      <c r="AD113" s="211">
        <f t="shared" ref="AD113:AD118" si="135">+F113+R113</f>
        <v>22328.771000000001</v>
      </c>
      <c r="AE113" s="211"/>
      <c r="AF113" s="216">
        <f t="shared" ref="AF113:AF118" si="136">IF(AG113=0,"N.A.",((H113*I113)+(T113*U113))/AG113)</f>
        <v>12.63</v>
      </c>
      <c r="AG113" s="211">
        <f t="shared" ref="AG113:AG118" si="137">+I113+U113</f>
        <v>17985.507000000001</v>
      </c>
      <c r="AH113" s="211"/>
      <c r="AI113" s="247">
        <f t="shared" ref="AI113:AI118" si="138">IF(AJ113=0,"N.A.",((B113*C113)+(N113*O113))/AJ113)</f>
        <v>13.44</v>
      </c>
      <c r="AJ113" s="248">
        <f t="shared" ref="AJ113:AJ118" si="139">+C113+O113</f>
        <v>140924.93100000001</v>
      </c>
      <c r="AK113" s="248"/>
      <c r="AL113" s="217">
        <f t="shared" si="81"/>
        <v>32707.15</v>
      </c>
      <c r="AM113" s="221">
        <f t="shared" si="82"/>
        <v>0</v>
      </c>
      <c r="AN113" s="297">
        <f t="shared" si="83"/>
        <v>163253.70200000002</v>
      </c>
      <c r="AO113" s="297">
        <f t="shared" si="84"/>
        <v>0</v>
      </c>
    </row>
    <row r="114" spans="1:41" x14ac:dyDescent="0.2">
      <c r="A114" s="20" t="s">
        <v>177</v>
      </c>
      <c r="B114" s="223"/>
      <c r="C114" s="224"/>
      <c r="D114" s="224"/>
      <c r="E114" s="223">
        <v>6.04</v>
      </c>
      <c r="F114" s="224">
        <v>14039.674000000001</v>
      </c>
      <c r="G114" s="224"/>
      <c r="H114" s="223"/>
      <c r="I114" s="224"/>
      <c r="J114" s="224"/>
      <c r="K114" s="223">
        <v>7.35</v>
      </c>
      <c r="L114" s="224">
        <v>9596</v>
      </c>
      <c r="M114" s="224"/>
      <c r="N114" s="244">
        <v>13.46</v>
      </c>
      <c r="O114" s="245">
        <v>103451.31600000001</v>
      </c>
      <c r="P114" s="245"/>
      <c r="Q114" s="242">
        <v>10.52</v>
      </c>
      <c r="R114" s="245">
        <v>223.61699999999999</v>
      </c>
      <c r="S114" s="245"/>
      <c r="T114" s="223">
        <v>12.64</v>
      </c>
      <c r="U114" s="224">
        <v>13043.335999999999</v>
      </c>
      <c r="V114" s="224"/>
      <c r="W114" s="249">
        <v>10.5</v>
      </c>
      <c r="X114" s="245">
        <v>276.065</v>
      </c>
      <c r="Y114" s="245"/>
      <c r="Z114" s="214">
        <f t="shared" si="133"/>
        <v>7.4380874214260118</v>
      </c>
      <c r="AA114" s="211">
        <f t="shared" si="134"/>
        <v>9872.0650000000005</v>
      </c>
      <c r="AB114" s="211"/>
      <c r="AC114" s="246">
        <f t="shared" ref="AC114:AC120" si="140">IF(AD114=0,"N.A.",((E114*F114)+(Q114*R114))/AD114)</f>
        <v>6.110236536574905</v>
      </c>
      <c r="AD114" s="211">
        <f t="shared" si="135"/>
        <v>14263.291000000001</v>
      </c>
      <c r="AE114" s="211"/>
      <c r="AF114" s="216">
        <f t="shared" si="136"/>
        <v>12.64</v>
      </c>
      <c r="AG114" s="211">
        <f t="shared" si="137"/>
        <v>13043.335999999999</v>
      </c>
      <c r="AH114" s="211"/>
      <c r="AI114" s="247">
        <f t="shared" si="138"/>
        <v>13.46</v>
      </c>
      <c r="AJ114" s="248">
        <f t="shared" si="139"/>
        <v>103451.31600000001</v>
      </c>
      <c r="AK114" s="248"/>
      <c r="AL114" s="217">
        <f t="shared" si="81"/>
        <v>22915.400999999998</v>
      </c>
      <c r="AM114" s="221">
        <f t="shared" si="82"/>
        <v>0</v>
      </c>
      <c r="AN114" s="297">
        <f t="shared" si="83"/>
        <v>117714.607</v>
      </c>
      <c r="AO114" s="297">
        <f t="shared" si="84"/>
        <v>0</v>
      </c>
    </row>
    <row r="115" spans="1:41" x14ac:dyDescent="0.2">
      <c r="A115" s="20" t="s">
        <v>178</v>
      </c>
      <c r="B115" s="223"/>
      <c r="C115" s="224"/>
      <c r="D115" s="224"/>
      <c r="E115" s="223">
        <v>6.14</v>
      </c>
      <c r="F115" s="224">
        <v>15125.415999999999</v>
      </c>
      <c r="G115" s="224"/>
      <c r="H115" s="223"/>
      <c r="I115" s="224"/>
      <c r="J115" s="224"/>
      <c r="K115" s="223">
        <v>5.35</v>
      </c>
      <c r="L115" s="224">
        <v>2511</v>
      </c>
      <c r="M115" s="224"/>
      <c r="N115" s="244">
        <v>13.36</v>
      </c>
      <c r="O115" s="245">
        <v>74741.311000000002</v>
      </c>
      <c r="P115" s="245"/>
      <c r="Q115" s="242">
        <v>11.2</v>
      </c>
      <c r="R115" s="245">
        <v>346</v>
      </c>
      <c r="S115" s="245"/>
      <c r="T115" s="223">
        <v>12.62</v>
      </c>
      <c r="U115" s="224">
        <v>11782.243</v>
      </c>
      <c r="V115" s="224"/>
      <c r="W115" s="249">
        <v>10.41</v>
      </c>
      <c r="X115" s="245">
        <v>362.10899999999998</v>
      </c>
      <c r="Y115" s="245"/>
      <c r="Z115" s="214">
        <f t="shared" si="133"/>
        <v>5.9877313008312596</v>
      </c>
      <c r="AA115" s="211">
        <f t="shared" si="134"/>
        <v>2873.1089999999999</v>
      </c>
      <c r="AB115" s="211"/>
      <c r="AC115" s="246">
        <f t="shared" si="140"/>
        <v>6.2531609414419469</v>
      </c>
      <c r="AD115" s="211">
        <f t="shared" si="135"/>
        <v>15471.415999999999</v>
      </c>
      <c r="AE115" s="211"/>
      <c r="AF115" s="216">
        <f t="shared" si="136"/>
        <v>12.620000000000001</v>
      </c>
      <c r="AG115" s="211">
        <f t="shared" si="137"/>
        <v>11782.243</v>
      </c>
      <c r="AH115" s="211"/>
      <c r="AI115" s="247">
        <f t="shared" si="138"/>
        <v>13.36</v>
      </c>
      <c r="AJ115" s="248">
        <f t="shared" si="139"/>
        <v>74741.311000000002</v>
      </c>
      <c r="AK115" s="248"/>
      <c r="AL115" s="217">
        <f t="shared" si="81"/>
        <v>14655.352000000001</v>
      </c>
      <c r="AM115" s="221">
        <f t="shared" si="82"/>
        <v>0</v>
      </c>
      <c r="AN115" s="297">
        <f t="shared" si="83"/>
        <v>90212.726999999999</v>
      </c>
      <c r="AO115" s="297">
        <f t="shared" si="84"/>
        <v>0</v>
      </c>
    </row>
    <row r="116" spans="1:41" x14ac:dyDescent="0.2">
      <c r="A116" s="20" t="s">
        <v>179</v>
      </c>
      <c r="B116" s="223"/>
      <c r="C116" s="224"/>
      <c r="D116" s="224"/>
      <c r="E116" s="223">
        <v>5.7</v>
      </c>
      <c r="F116" s="224">
        <v>32450.428</v>
      </c>
      <c r="G116" s="224"/>
      <c r="H116" s="223"/>
      <c r="I116" s="224"/>
      <c r="J116" s="224"/>
      <c r="K116" s="223">
        <v>5.62</v>
      </c>
      <c r="L116" s="224">
        <v>6517</v>
      </c>
      <c r="M116" s="224"/>
      <c r="N116" s="244">
        <v>13.46</v>
      </c>
      <c r="O116" s="245">
        <v>172588.65700000001</v>
      </c>
      <c r="P116" s="245"/>
      <c r="Q116" s="242">
        <v>11.87</v>
      </c>
      <c r="R116" s="245">
        <v>499.61099999999999</v>
      </c>
      <c r="S116" s="245"/>
      <c r="T116" s="223">
        <v>12.57</v>
      </c>
      <c r="U116" s="224">
        <v>19331.741000000002</v>
      </c>
      <c r="V116" s="224"/>
      <c r="W116" s="249">
        <v>10.5</v>
      </c>
      <c r="X116" s="245">
        <v>544.30700000000002</v>
      </c>
      <c r="Y116" s="245"/>
      <c r="Z116" s="214">
        <f t="shared" si="133"/>
        <v>5.996165228335208</v>
      </c>
      <c r="AA116" s="211">
        <f t="shared" si="134"/>
        <v>7061.3069999999998</v>
      </c>
      <c r="AB116" s="211"/>
      <c r="AC116" s="246">
        <f t="shared" si="140"/>
        <v>5.7935537548225673</v>
      </c>
      <c r="AD116" s="211">
        <f t="shared" si="135"/>
        <v>32950.038999999997</v>
      </c>
      <c r="AE116" s="211"/>
      <c r="AF116" s="216">
        <f t="shared" si="136"/>
        <v>12.57</v>
      </c>
      <c r="AG116" s="211">
        <f t="shared" si="137"/>
        <v>19331.741000000002</v>
      </c>
      <c r="AH116" s="211"/>
      <c r="AI116" s="247">
        <f t="shared" si="138"/>
        <v>13.46</v>
      </c>
      <c r="AJ116" s="248">
        <f t="shared" si="139"/>
        <v>172588.65700000001</v>
      </c>
      <c r="AK116" s="248"/>
      <c r="AL116" s="217">
        <f t="shared" si="81"/>
        <v>26393.048000000003</v>
      </c>
      <c r="AM116" s="221">
        <f t="shared" si="82"/>
        <v>0</v>
      </c>
      <c r="AN116" s="297">
        <f t="shared" si="83"/>
        <v>205538.696</v>
      </c>
      <c r="AO116" s="297">
        <f t="shared" si="84"/>
        <v>0</v>
      </c>
    </row>
    <row r="117" spans="1:41" x14ac:dyDescent="0.2">
      <c r="A117" s="20" t="s">
        <v>180</v>
      </c>
      <c r="B117" s="223"/>
      <c r="C117" s="224"/>
      <c r="D117" s="224"/>
      <c r="E117" s="223">
        <v>6.11</v>
      </c>
      <c r="F117" s="224">
        <v>11986.696</v>
      </c>
      <c r="G117" s="224"/>
      <c r="H117" s="223"/>
      <c r="I117" s="224"/>
      <c r="J117" s="224"/>
      <c r="K117" s="223">
        <v>4.5999999999999996</v>
      </c>
      <c r="L117" s="224">
        <v>8998</v>
      </c>
      <c r="M117" s="224"/>
      <c r="N117" s="244">
        <v>13.71</v>
      </c>
      <c r="O117" s="245">
        <v>106604.351</v>
      </c>
      <c r="P117" s="245"/>
      <c r="Q117" s="242">
        <v>11.54</v>
      </c>
      <c r="R117" s="245">
        <v>637</v>
      </c>
      <c r="S117" s="245"/>
      <c r="T117" s="223">
        <v>12.62</v>
      </c>
      <c r="U117" s="224">
        <v>14979.679</v>
      </c>
      <c r="V117" s="224"/>
      <c r="W117" s="249">
        <v>10.5</v>
      </c>
      <c r="X117" s="245">
        <v>167.566</v>
      </c>
      <c r="Y117" s="245"/>
      <c r="Z117" s="214">
        <f t="shared" si="133"/>
        <v>4.7078645224964824</v>
      </c>
      <c r="AA117" s="211">
        <f t="shared" si="134"/>
        <v>9165.5660000000007</v>
      </c>
      <c r="AB117" s="211"/>
      <c r="AC117" s="246">
        <f t="shared" si="140"/>
        <v>6.3840013701217133</v>
      </c>
      <c r="AD117" s="211">
        <f t="shared" si="135"/>
        <v>12623.696</v>
      </c>
      <c r="AE117" s="211"/>
      <c r="AF117" s="216">
        <f t="shared" si="136"/>
        <v>12.62</v>
      </c>
      <c r="AG117" s="211">
        <f t="shared" si="137"/>
        <v>14979.679</v>
      </c>
      <c r="AH117" s="211"/>
      <c r="AI117" s="247">
        <f t="shared" si="138"/>
        <v>13.71</v>
      </c>
      <c r="AJ117" s="248">
        <f t="shared" si="139"/>
        <v>106604.351</v>
      </c>
      <c r="AK117" s="248"/>
      <c r="AL117" s="217">
        <f t="shared" si="81"/>
        <v>24145.245000000003</v>
      </c>
      <c r="AM117" s="221">
        <f t="shared" si="82"/>
        <v>0</v>
      </c>
      <c r="AN117" s="297">
        <f t="shared" si="83"/>
        <v>119228.04699999999</v>
      </c>
      <c r="AO117" s="297">
        <f t="shared" si="84"/>
        <v>0</v>
      </c>
    </row>
    <row r="118" spans="1:41" x14ac:dyDescent="0.2">
      <c r="A118" s="20" t="s">
        <v>181</v>
      </c>
      <c r="B118" s="223"/>
      <c r="C118" s="224"/>
      <c r="D118" s="224"/>
      <c r="E118" s="223">
        <v>5</v>
      </c>
      <c r="F118" s="224">
        <v>25006.291000000001</v>
      </c>
      <c r="G118" s="224"/>
      <c r="H118" s="223"/>
      <c r="I118" s="224"/>
      <c r="J118" s="224"/>
      <c r="K118" s="223">
        <v>5.79</v>
      </c>
      <c r="L118" s="224">
        <v>3939</v>
      </c>
      <c r="M118" s="224"/>
      <c r="N118" s="244">
        <v>13.59</v>
      </c>
      <c r="O118" s="245">
        <v>141749.00099999999</v>
      </c>
      <c r="P118" s="245"/>
      <c r="Q118" s="242">
        <v>11.9</v>
      </c>
      <c r="R118" s="245">
        <v>464.779</v>
      </c>
      <c r="S118" s="245"/>
      <c r="T118" s="223">
        <v>12.66</v>
      </c>
      <c r="U118" s="224">
        <v>20011.606</v>
      </c>
      <c r="V118" s="224"/>
      <c r="W118" s="249">
        <v>10.5</v>
      </c>
      <c r="X118" s="245">
        <v>130.4</v>
      </c>
      <c r="Y118" s="245"/>
      <c r="Z118" s="214">
        <f t="shared" si="133"/>
        <v>5.9409274094461102</v>
      </c>
      <c r="AA118" s="211">
        <f t="shared" si="134"/>
        <v>4069.4</v>
      </c>
      <c r="AB118" s="211"/>
      <c r="AC118" s="246">
        <f t="shared" si="140"/>
        <v>5.1259065716516821</v>
      </c>
      <c r="AD118" s="211">
        <f t="shared" si="135"/>
        <v>25471.07</v>
      </c>
      <c r="AE118" s="211"/>
      <c r="AF118" s="216">
        <f t="shared" si="136"/>
        <v>12.66</v>
      </c>
      <c r="AG118" s="211">
        <f t="shared" si="137"/>
        <v>20011.606</v>
      </c>
      <c r="AH118" s="211"/>
      <c r="AI118" s="247">
        <f t="shared" si="138"/>
        <v>13.59</v>
      </c>
      <c r="AJ118" s="248">
        <f t="shared" si="139"/>
        <v>141749.00099999999</v>
      </c>
      <c r="AK118" s="248"/>
      <c r="AL118" s="217">
        <f t="shared" si="81"/>
        <v>24081.006000000001</v>
      </c>
      <c r="AM118" s="221">
        <f t="shared" si="82"/>
        <v>0</v>
      </c>
      <c r="AN118" s="297">
        <f t="shared" si="83"/>
        <v>167220.071</v>
      </c>
      <c r="AO118" s="297">
        <f t="shared" si="84"/>
        <v>0</v>
      </c>
    </row>
    <row r="119" spans="1:41" x14ac:dyDescent="0.2">
      <c r="A119" s="20" t="s">
        <v>184</v>
      </c>
      <c r="B119" s="223"/>
      <c r="C119" s="224"/>
      <c r="D119" s="224"/>
      <c r="E119" s="223">
        <v>5.27</v>
      </c>
      <c r="F119" s="224">
        <v>16570.95</v>
      </c>
      <c r="G119" s="224"/>
      <c r="H119" s="223"/>
      <c r="I119" s="224"/>
      <c r="J119" s="224"/>
      <c r="K119" s="223">
        <v>5.95</v>
      </c>
      <c r="L119" s="224">
        <v>5950</v>
      </c>
      <c r="M119" s="224"/>
      <c r="N119" s="244">
        <v>14.44</v>
      </c>
      <c r="O119" s="245">
        <v>107661.052</v>
      </c>
      <c r="P119" s="245"/>
      <c r="Q119" s="242">
        <v>10.42</v>
      </c>
      <c r="R119" s="245">
        <v>679.18299999999999</v>
      </c>
      <c r="S119" s="245"/>
      <c r="T119" s="223">
        <v>13.49</v>
      </c>
      <c r="U119" s="224">
        <v>12181.692999999999</v>
      </c>
      <c r="V119" s="224"/>
      <c r="W119" s="249">
        <v>10.42</v>
      </c>
      <c r="X119" s="245">
        <v>179.07499999999999</v>
      </c>
      <c r="Y119" s="245"/>
      <c r="Z119" s="214">
        <f t="shared" ref="Z119:Z124" si="141">IF(AA119=0,"N.A.",((K119*L119)+(W119*X119))/AA119)</f>
        <v>6.0806013142276765</v>
      </c>
      <c r="AA119" s="211">
        <f t="shared" ref="AA119:AA124" si="142">+L119+X119</f>
        <v>6129.0749999999998</v>
      </c>
      <c r="AB119" s="211"/>
      <c r="AC119" s="246">
        <f t="shared" si="140"/>
        <v>5.4727690134331128</v>
      </c>
      <c r="AD119" s="211">
        <f t="shared" ref="AD119:AD124" si="143">+F119+R119</f>
        <v>17250.133000000002</v>
      </c>
      <c r="AE119" s="211"/>
      <c r="AF119" s="216">
        <f t="shared" ref="AF119:AF124" si="144">IF(AG119=0,"N.A.",((H119*I119)+(T119*U119))/AG119)</f>
        <v>13.490000000000002</v>
      </c>
      <c r="AG119" s="211">
        <f t="shared" ref="AG119:AG124" si="145">+I119+U119</f>
        <v>12181.692999999999</v>
      </c>
      <c r="AH119" s="211"/>
      <c r="AI119" s="247">
        <f t="shared" ref="AI119:AI124" si="146">IF(AJ119=0,"N.A.",((B119*C119)+(N119*O119))/AJ119)</f>
        <v>14.44</v>
      </c>
      <c r="AJ119" s="248">
        <f t="shared" ref="AJ119:AJ124" si="147">+C119+O119</f>
        <v>107661.052</v>
      </c>
      <c r="AK119" s="248"/>
      <c r="AL119" s="217">
        <f t="shared" si="81"/>
        <v>18310.768</v>
      </c>
      <c r="AM119" s="221">
        <f t="shared" si="82"/>
        <v>0</v>
      </c>
      <c r="AN119" s="297">
        <f t="shared" si="83"/>
        <v>124911.185</v>
      </c>
      <c r="AO119" s="297">
        <f t="shared" si="84"/>
        <v>0</v>
      </c>
    </row>
    <row r="120" spans="1:41" x14ac:dyDescent="0.2">
      <c r="A120" s="20" t="s">
        <v>185</v>
      </c>
      <c r="B120" s="223"/>
      <c r="C120" s="224"/>
      <c r="D120" s="224"/>
      <c r="E120" s="223">
        <v>5.4</v>
      </c>
      <c r="F120" s="224">
        <v>23118</v>
      </c>
      <c r="G120" s="224"/>
      <c r="H120" s="223"/>
      <c r="I120" s="224"/>
      <c r="J120" s="224"/>
      <c r="K120" s="223">
        <v>6.36</v>
      </c>
      <c r="L120" s="224">
        <v>4072.9</v>
      </c>
      <c r="M120" s="224"/>
      <c r="N120" s="244">
        <v>14.5</v>
      </c>
      <c r="O120" s="245">
        <v>87782.554000000004</v>
      </c>
      <c r="P120" s="245"/>
      <c r="Q120" s="242">
        <v>11.65</v>
      </c>
      <c r="R120" s="245">
        <v>290</v>
      </c>
      <c r="S120" s="245"/>
      <c r="T120" s="223">
        <v>13.39</v>
      </c>
      <c r="U120" s="224">
        <v>11352.891</v>
      </c>
      <c r="V120" s="224"/>
      <c r="W120" s="249">
        <v>10.5</v>
      </c>
      <c r="X120" s="245">
        <v>99.5</v>
      </c>
      <c r="Y120" s="245"/>
      <c r="Z120" s="214">
        <f t="shared" si="141"/>
        <v>6.4587273511647982</v>
      </c>
      <c r="AA120" s="211">
        <f t="shared" si="142"/>
        <v>4172.3999999999996</v>
      </c>
      <c r="AB120" s="211"/>
      <c r="AC120" s="246">
        <f t="shared" si="140"/>
        <v>5.4774307928913197</v>
      </c>
      <c r="AD120" s="211">
        <f t="shared" si="143"/>
        <v>23408</v>
      </c>
      <c r="AE120" s="211"/>
      <c r="AF120" s="216">
        <f t="shared" si="144"/>
        <v>13.39</v>
      </c>
      <c r="AG120" s="211">
        <f t="shared" si="145"/>
        <v>11352.891</v>
      </c>
      <c r="AH120" s="211"/>
      <c r="AI120" s="247">
        <f t="shared" si="146"/>
        <v>14.5</v>
      </c>
      <c r="AJ120" s="248">
        <f t="shared" si="147"/>
        <v>87782.554000000004</v>
      </c>
      <c r="AK120" s="248"/>
      <c r="AL120" s="217">
        <f t="shared" si="81"/>
        <v>15525.290999999999</v>
      </c>
      <c r="AM120" s="221">
        <f t="shared" si="82"/>
        <v>0</v>
      </c>
      <c r="AN120" s="297">
        <f t="shared" si="83"/>
        <v>111190.554</v>
      </c>
      <c r="AO120" s="297">
        <f t="shared" si="84"/>
        <v>0</v>
      </c>
    </row>
    <row r="121" spans="1:41" x14ac:dyDescent="0.2">
      <c r="A121" s="20" t="s">
        <v>186</v>
      </c>
      <c r="B121" s="223"/>
      <c r="C121" s="224"/>
      <c r="D121" s="224"/>
      <c r="E121" s="223">
        <v>5.26</v>
      </c>
      <c r="F121" s="224">
        <v>32068.797999999999</v>
      </c>
      <c r="G121" s="224"/>
      <c r="H121" s="223"/>
      <c r="I121" s="224"/>
      <c r="J121" s="224"/>
      <c r="K121" s="223">
        <v>6.38</v>
      </c>
      <c r="L121" s="224">
        <v>5267</v>
      </c>
      <c r="M121" s="224"/>
      <c r="N121" s="244">
        <v>13.79</v>
      </c>
      <c r="O121" s="245">
        <v>159592.07399999999</v>
      </c>
      <c r="P121" s="245"/>
      <c r="Q121" s="242">
        <v>11.79</v>
      </c>
      <c r="R121" s="245">
        <v>687.10400000000004</v>
      </c>
      <c r="S121" s="245"/>
      <c r="T121" s="223">
        <v>13.48</v>
      </c>
      <c r="U121" s="224">
        <v>14073.362999999999</v>
      </c>
      <c r="V121" s="224"/>
      <c r="W121" s="249">
        <v>10.5</v>
      </c>
      <c r="X121" s="245">
        <v>296.98599999999999</v>
      </c>
      <c r="Y121" s="245"/>
      <c r="Z121" s="214">
        <f t="shared" si="141"/>
        <v>6.5999111068935115</v>
      </c>
      <c r="AA121" s="211">
        <f t="shared" si="142"/>
        <v>5563.9859999999999</v>
      </c>
      <c r="AB121" s="211"/>
      <c r="AC121" s="246">
        <f t="shared" ref="AC121:AC126" si="148">IF(AD121=0,"N.A.",((E121*F121)+(Q121*R121))/AD121)</f>
        <v>5.3969765094546931</v>
      </c>
      <c r="AD121" s="211">
        <f t="shared" si="143"/>
        <v>32755.901999999998</v>
      </c>
      <c r="AE121" s="211"/>
      <c r="AF121" s="216">
        <f t="shared" si="144"/>
        <v>13.479999999999999</v>
      </c>
      <c r="AG121" s="211">
        <f t="shared" si="145"/>
        <v>14073.362999999999</v>
      </c>
      <c r="AH121" s="211"/>
      <c r="AI121" s="247">
        <f t="shared" si="146"/>
        <v>13.790000000000001</v>
      </c>
      <c r="AJ121" s="248">
        <f t="shared" si="147"/>
        <v>159592.07399999999</v>
      </c>
      <c r="AK121" s="248"/>
      <c r="AL121" s="217">
        <f t="shared" si="81"/>
        <v>19637.348999999998</v>
      </c>
      <c r="AM121" s="221">
        <f t="shared" si="82"/>
        <v>0</v>
      </c>
      <c r="AN121" s="297">
        <f t="shared" si="83"/>
        <v>192347.976</v>
      </c>
      <c r="AO121" s="297">
        <f t="shared" si="84"/>
        <v>0</v>
      </c>
    </row>
    <row r="122" spans="1:41" x14ac:dyDescent="0.2">
      <c r="A122" s="20" t="s">
        <v>187</v>
      </c>
      <c r="B122" s="223"/>
      <c r="C122" s="224"/>
      <c r="D122" s="224"/>
      <c r="E122" s="223">
        <v>5.66</v>
      </c>
      <c r="F122" s="224">
        <v>23693.067999999999</v>
      </c>
      <c r="G122" s="224"/>
      <c r="H122" s="223"/>
      <c r="I122" s="224"/>
      <c r="J122" s="224"/>
      <c r="K122" s="223">
        <v>6.06</v>
      </c>
      <c r="L122" s="224">
        <v>3700</v>
      </c>
      <c r="M122" s="224"/>
      <c r="N122" s="244">
        <v>13</v>
      </c>
      <c r="O122" s="245">
        <v>108488.993</v>
      </c>
      <c r="P122" s="245"/>
      <c r="Q122" s="242">
        <v>12.08</v>
      </c>
      <c r="R122" s="245">
        <v>309.52199999999999</v>
      </c>
      <c r="S122" s="245"/>
      <c r="T122" s="223">
        <v>13.44</v>
      </c>
      <c r="U122" s="224">
        <v>9703.1489999999994</v>
      </c>
      <c r="V122" s="224"/>
      <c r="W122" s="249">
        <v>10.26</v>
      </c>
      <c r="X122" s="245">
        <v>301.77800000000002</v>
      </c>
      <c r="Y122" s="245"/>
      <c r="Z122" s="214">
        <f t="shared" si="141"/>
        <v>6.376726115241774</v>
      </c>
      <c r="AA122" s="211">
        <f t="shared" si="142"/>
        <v>4001.7780000000002</v>
      </c>
      <c r="AB122" s="211"/>
      <c r="AC122" s="246">
        <f t="shared" si="148"/>
        <v>5.7427882007733331</v>
      </c>
      <c r="AD122" s="211">
        <f t="shared" si="143"/>
        <v>24002.59</v>
      </c>
      <c r="AE122" s="211"/>
      <c r="AF122" s="216">
        <f t="shared" si="144"/>
        <v>13.44</v>
      </c>
      <c r="AG122" s="211">
        <f t="shared" si="145"/>
        <v>9703.1489999999994</v>
      </c>
      <c r="AH122" s="211"/>
      <c r="AI122" s="247">
        <f t="shared" si="146"/>
        <v>13</v>
      </c>
      <c r="AJ122" s="248">
        <f t="shared" si="147"/>
        <v>108488.993</v>
      </c>
      <c r="AK122" s="248"/>
      <c r="AL122" s="217">
        <f t="shared" si="81"/>
        <v>13704.927</v>
      </c>
      <c r="AM122" s="221">
        <f t="shared" si="82"/>
        <v>0</v>
      </c>
      <c r="AN122" s="297">
        <f t="shared" si="83"/>
        <v>132491.58300000001</v>
      </c>
      <c r="AO122" s="297">
        <f t="shared" si="84"/>
        <v>0</v>
      </c>
    </row>
    <row r="123" spans="1:41" x14ac:dyDescent="0.2">
      <c r="A123" s="20" t="s">
        <v>190</v>
      </c>
      <c r="B123" s="223"/>
      <c r="C123" s="224"/>
      <c r="D123" s="224"/>
      <c r="E123" s="223">
        <v>4.93</v>
      </c>
      <c r="F123" s="224">
        <v>11581.1</v>
      </c>
      <c r="G123" s="224"/>
      <c r="H123" s="223"/>
      <c r="I123" s="224"/>
      <c r="J123" s="224"/>
      <c r="K123" s="223">
        <v>6.52</v>
      </c>
      <c r="L123" s="224">
        <v>1526</v>
      </c>
      <c r="M123" s="224"/>
      <c r="N123" s="244">
        <v>14.3</v>
      </c>
      <c r="O123" s="245">
        <v>56126.961000000003</v>
      </c>
      <c r="P123" s="245"/>
      <c r="Q123" s="242">
        <v>12.04</v>
      </c>
      <c r="R123" s="245">
        <v>496</v>
      </c>
      <c r="S123" s="245"/>
      <c r="T123" s="223">
        <v>13.45</v>
      </c>
      <c r="U123" s="224">
        <v>6842.59</v>
      </c>
      <c r="V123" s="224"/>
      <c r="W123" s="249">
        <v>10.5</v>
      </c>
      <c r="X123" s="245">
        <v>121.48</v>
      </c>
      <c r="Y123" s="245"/>
      <c r="Z123" s="214">
        <f t="shared" si="141"/>
        <v>6.8134726976958735</v>
      </c>
      <c r="AA123" s="211">
        <f t="shared" si="142"/>
        <v>1647.48</v>
      </c>
      <c r="AB123" s="211"/>
      <c r="AC123" s="246">
        <f t="shared" si="148"/>
        <v>5.222003875102466</v>
      </c>
      <c r="AD123" s="211">
        <f t="shared" si="143"/>
        <v>12077.1</v>
      </c>
      <c r="AE123" s="211"/>
      <c r="AF123" s="216">
        <f t="shared" si="144"/>
        <v>13.45</v>
      </c>
      <c r="AG123" s="211">
        <f t="shared" si="145"/>
        <v>6842.59</v>
      </c>
      <c r="AH123" s="211"/>
      <c r="AI123" s="247">
        <f t="shared" si="146"/>
        <v>14.3</v>
      </c>
      <c r="AJ123" s="248">
        <f t="shared" si="147"/>
        <v>56126.961000000003</v>
      </c>
      <c r="AK123" s="248"/>
      <c r="AL123" s="217">
        <f t="shared" si="81"/>
        <v>8490.07</v>
      </c>
      <c r="AM123" s="221">
        <f t="shared" si="82"/>
        <v>0</v>
      </c>
      <c r="AN123" s="297">
        <f t="shared" si="83"/>
        <v>68204.061000000002</v>
      </c>
      <c r="AO123" s="297">
        <f t="shared" si="84"/>
        <v>0</v>
      </c>
    </row>
    <row r="124" spans="1:41" x14ac:dyDescent="0.2">
      <c r="A124" s="20" t="s">
        <v>191</v>
      </c>
      <c r="B124" s="223"/>
      <c r="C124" s="224"/>
      <c r="D124" s="224"/>
      <c r="E124" s="223">
        <v>5.15</v>
      </c>
      <c r="F124" s="224">
        <v>31334.845000000001</v>
      </c>
      <c r="G124" s="224"/>
      <c r="H124" s="223"/>
      <c r="I124" s="224"/>
      <c r="J124" s="224"/>
      <c r="K124" s="223">
        <v>5.87</v>
      </c>
      <c r="L124" s="224">
        <v>3842</v>
      </c>
      <c r="M124" s="224"/>
      <c r="N124" s="244">
        <v>14.48</v>
      </c>
      <c r="O124" s="245">
        <v>162152.698</v>
      </c>
      <c r="P124" s="245"/>
      <c r="Q124" s="242">
        <v>12.16</v>
      </c>
      <c r="R124" s="245">
        <v>1140.2750000000001</v>
      </c>
      <c r="S124" s="245"/>
      <c r="T124" s="223">
        <v>13.53</v>
      </c>
      <c r="U124" s="224">
        <v>14502.273999999999</v>
      </c>
      <c r="V124" s="224"/>
      <c r="W124" s="249">
        <v>10.5</v>
      </c>
      <c r="X124" s="245">
        <v>339.28</v>
      </c>
      <c r="Y124" s="245"/>
      <c r="Z124" s="214">
        <f t="shared" si="141"/>
        <v>6.2456903149274865</v>
      </c>
      <c r="AA124" s="211">
        <f t="shared" si="142"/>
        <v>4181.28</v>
      </c>
      <c r="AB124" s="211"/>
      <c r="AC124" s="246">
        <f t="shared" si="148"/>
        <v>5.3961369734738467</v>
      </c>
      <c r="AD124" s="211">
        <f t="shared" si="143"/>
        <v>32475.120000000003</v>
      </c>
      <c r="AE124" s="211"/>
      <c r="AF124" s="216">
        <f t="shared" si="144"/>
        <v>13.53</v>
      </c>
      <c r="AG124" s="211">
        <f t="shared" si="145"/>
        <v>14502.273999999999</v>
      </c>
      <c r="AH124" s="211"/>
      <c r="AI124" s="247">
        <f t="shared" si="146"/>
        <v>14.48</v>
      </c>
      <c r="AJ124" s="248">
        <f t="shared" si="147"/>
        <v>162152.698</v>
      </c>
      <c r="AK124" s="248"/>
      <c r="AL124" s="217">
        <f t="shared" si="81"/>
        <v>18683.554</v>
      </c>
      <c r="AM124" s="221">
        <f t="shared" si="82"/>
        <v>0</v>
      </c>
      <c r="AN124" s="297">
        <f t="shared" si="83"/>
        <v>194627.818</v>
      </c>
      <c r="AO124" s="297">
        <f t="shared" si="84"/>
        <v>0</v>
      </c>
    </row>
    <row r="125" spans="1:41" x14ac:dyDescent="0.2">
      <c r="A125" s="20" t="s">
        <v>192</v>
      </c>
      <c r="B125" s="223"/>
      <c r="C125" s="224"/>
      <c r="D125" s="224"/>
      <c r="E125" s="223">
        <v>5.23</v>
      </c>
      <c r="F125" s="224">
        <v>29565.93</v>
      </c>
      <c r="G125" s="224"/>
      <c r="H125" s="223"/>
      <c r="I125" s="224"/>
      <c r="J125" s="224"/>
      <c r="K125" s="223">
        <v>5.42</v>
      </c>
      <c r="L125" s="224">
        <v>3340.15</v>
      </c>
      <c r="M125" s="224"/>
      <c r="N125" s="244">
        <v>14.42</v>
      </c>
      <c r="O125" s="245">
        <v>133429.70800000001</v>
      </c>
      <c r="P125" s="245"/>
      <c r="Q125" s="242">
        <v>12.2</v>
      </c>
      <c r="R125" s="245">
        <v>384</v>
      </c>
      <c r="S125" s="245"/>
      <c r="T125" s="223">
        <v>13.49</v>
      </c>
      <c r="U125" s="224">
        <v>11700.585999999999</v>
      </c>
      <c r="V125" s="224"/>
      <c r="W125" s="249">
        <v>10.5</v>
      </c>
      <c r="X125" s="245">
        <v>104.839</v>
      </c>
      <c r="Y125" s="245"/>
      <c r="Z125" s="214">
        <f t="shared" ref="Z125:Z130" si="149">IF(AA125=0,"N.A.",((K125*L125)+(W125*X125))/AA125)</f>
        <v>5.5745961743274073</v>
      </c>
      <c r="AA125" s="211">
        <f t="shared" ref="AA125:AA130" si="150">+L125+X125</f>
        <v>3444.989</v>
      </c>
      <c r="AB125" s="211"/>
      <c r="AC125" s="246">
        <f t="shared" si="148"/>
        <v>5.3193651504360773</v>
      </c>
      <c r="AD125" s="211">
        <f t="shared" ref="AD125:AD130" si="151">+F125+R125</f>
        <v>29949.93</v>
      </c>
      <c r="AE125" s="211"/>
      <c r="AF125" s="216">
        <f t="shared" ref="AF125:AF130" si="152">IF(AG125=0,"N.A.",((H125*I125)+(T125*U125))/AG125)</f>
        <v>13.49</v>
      </c>
      <c r="AG125" s="211">
        <f t="shared" ref="AG125:AG130" si="153">+I125+U125</f>
        <v>11700.585999999999</v>
      </c>
      <c r="AH125" s="211"/>
      <c r="AI125" s="247">
        <f t="shared" ref="AI125:AI130" si="154">IF(AJ125=0,"N.A.",((B125*C125)+(N125*O125))/AJ125)</f>
        <v>14.42</v>
      </c>
      <c r="AJ125" s="248">
        <f t="shared" ref="AJ125:AJ130" si="155">+C125+O125</f>
        <v>133429.70800000001</v>
      </c>
      <c r="AK125" s="248"/>
      <c r="AL125" s="217">
        <f t="shared" si="81"/>
        <v>15145.574999999999</v>
      </c>
      <c r="AM125" s="221">
        <f t="shared" si="82"/>
        <v>0</v>
      </c>
      <c r="AN125" s="297">
        <f t="shared" si="83"/>
        <v>163379.63800000001</v>
      </c>
      <c r="AO125" s="297">
        <f t="shared" si="84"/>
        <v>0</v>
      </c>
    </row>
    <row r="126" spans="1:41" x14ac:dyDescent="0.2">
      <c r="A126" s="20" t="s">
        <v>193</v>
      </c>
      <c r="B126" s="223"/>
      <c r="C126" s="224"/>
      <c r="D126" s="224"/>
      <c r="E126" s="223">
        <v>5.71</v>
      </c>
      <c r="F126" s="224">
        <v>16926.756000000001</v>
      </c>
      <c r="G126" s="224"/>
      <c r="H126" s="223"/>
      <c r="I126" s="224"/>
      <c r="J126" s="224"/>
      <c r="K126" s="223">
        <v>5.0999999999999996</v>
      </c>
      <c r="L126" s="224">
        <v>3012.5</v>
      </c>
      <c r="M126" s="224"/>
      <c r="N126" s="244">
        <v>14.39</v>
      </c>
      <c r="O126" s="245">
        <v>69662.471999999994</v>
      </c>
      <c r="P126" s="245"/>
      <c r="Q126" s="242">
        <v>11.49</v>
      </c>
      <c r="R126" s="245">
        <v>197</v>
      </c>
      <c r="S126" s="245"/>
      <c r="T126" s="223">
        <v>13.36</v>
      </c>
      <c r="U126" s="224">
        <v>7187.5929999999998</v>
      </c>
      <c r="V126" s="224"/>
      <c r="W126" s="249">
        <v>10.08</v>
      </c>
      <c r="X126" s="245">
        <v>89.36</v>
      </c>
      <c r="Y126" s="245"/>
      <c r="Z126" s="214">
        <f t="shared" si="149"/>
        <v>5.2434664362672709</v>
      </c>
      <c r="AA126" s="211">
        <f t="shared" si="150"/>
        <v>3101.86</v>
      </c>
      <c r="AB126" s="211"/>
      <c r="AC126" s="246">
        <f t="shared" si="148"/>
        <v>5.7764959253098445</v>
      </c>
      <c r="AD126" s="211">
        <f t="shared" si="151"/>
        <v>17123.756000000001</v>
      </c>
      <c r="AE126" s="211"/>
      <c r="AF126" s="216">
        <f t="shared" si="152"/>
        <v>13.360000000000001</v>
      </c>
      <c r="AG126" s="211">
        <f t="shared" si="153"/>
        <v>7187.5929999999998</v>
      </c>
      <c r="AH126" s="211"/>
      <c r="AI126" s="247">
        <f t="shared" si="154"/>
        <v>14.39</v>
      </c>
      <c r="AJ126" s="248">
        <f t="shared" si="155"/>
        <v>69662.471999999994</v>
      </c>
      <c r="AK126" s="248"/>
      <c r="AL126" s="217">
        <f t="shared" si="81"/>
        <v>10289.453</v>
      </c>
      <c r="AM126" s="221">
        <f t="shared" si="82"/>
        <v>0</v>
      </c>
      <c r="AN126" s="297">
        <f t="shared" si="83"/>
        <v>86786.228000000003</v>
      </c>
      <c r="AO126" s="297">
        <f t="shared" si="84"/>
        <v>0</v>
      </c>
    </row>
    <row r="127" spans="1:41" x14ac:dyDescent="0.2">
      <c r="A127" s="20" t="s">
        <v>194</v>
      </c>
      <c r="B127" s="223"/>
      <c r="C127" s="224"/>
      <c r="D127" s="224"/>
      <c r="E127" s="223">
        <v>5.2</v>
      </c>
      <c r="F127" s="224">
        <v>34305.248</v>
      </c>
      <c r="G127" s="224"/>
      <c r="H127" s="223"/>
      <c r="I127" s="224"/>
      <c r="J127" s="224"/>
      <c r="K127" s="223">
        <v>5.62</v>
      </c>
      <c r="L127" s="224">
        <v>3363.6</v>
      </c>
      <c r="M127" s="224"/>
      <c r="N127" s="244">
        <v>14.34</v>
      </c>
      <c r="O127" s="245">
        <v>171208.511</v>
      </c>
      <c r="P127" s="245"/>
      <c r="Q127" s="242">
        <v>11.63</v>
      </c>
      <c r="R127" s="245">
        <v>364.3</v>
      </c>
      <c r="S127" s="245"/>
      <c r="T127" s="223">
        <v>13.41</v>
      </c>
      <c r="U127" s="224">
        <v>17467.842000000001</v>
      </c>
      <c r="V127" s="224"/>
      <c r="W127" s="249">
        <v>10.26</v>
      </c>
      <c r="X127" s="245">
        <v>164.94200000000001</v>
      </c>
      <c r="Y127" s="245"/>
      <c r="Z127" s="214">
        <f t="shared" si="149"/>
        <v>5.8368972000333281</v>
      </c>
      <c r="AA127" s="211">
        <f t="shared" si="150"/>
        <v>3528.5419999999999</v>
      </c>
      <c r="AB127" s="211"/>
      <c r="AC127" s="246">
        <f t="shared" ref="AC127:AC132" si="156">IF(AD127=0,"N.A.",((E127*F127)+(Q127*R127))/AD127)</f>
        <v>5.2675650285374358</v>
      </c>
      <c r="AD127" s="211">
        <f t="shared" si="151"/>
        <v>34669.548000000003</v>
      </c>
      <c r="AE127" s="211"/>
      <c r="AF127" s="216">
        <f t="shared" si="152"/>
        <v>13.41</v>
      </c>
      <c r="AG127" s="211">
        <f t="shared" si="153"/>
        <v>17467.842000000001</v>
      </c>
      <c r="AH127" s="211"/>
      <c r="AI127" s="247">
        <f t="shared" si="154"/>
        <v>14.34</v>
      </c>
      <c r="AJ127" s="248">
        <f t="shared" si="155"/>
        <v>171208.511</v>
      </c>
      <c r="AK127" s="248"/>
      <c r="AL127" s="217">
        <f t="shared" si="81"/>
        <v>20996.384000000002</v>
      </c>
      <c r="AM127" s="221">
        <f t="shared" si="82"/>
        <v>0</v>
      </c>
      <c r="AN127" s="297">
        <f t="shared" si="83"/>
        <v>205878.05900000001</v>
      </c>
      <c r="AO127" s="297">
        <f t="shared" si="84"/>
        <v>0</v>
      </c>
    </row>
    <row r="128" spans="1:41" x14ac:dyDescent="0.2">
      <c r="A128" s="20" t="s">
        <v>195</v>
      </c>
      <c r="B128" s="223"/>
      <c r="C128" s="224"/>
      <c r="D128" s="224"/>
      <c r="E128" s="223">
        <v>5.24</v>
      </c>
      <c r="F128" s="224">
        <v>36270.728999999999</v>
      </c>
      <c r="G128" s="224"/>
      <c r="H128" s="223"/>
      <c r="I128" s="224"/>
      <c r="J128" s="224"/>
      <c r="K128" s="223">
        <v>5.84</v>
      </c>
      <c r="L128" s="224">
        <v>2166.4</v>
      </c>
      <c r="M128" s="224"/>
      <c r="N128" s="244">
        <v>14.23</v>
      </c>
      <c r="O128" s="245">
        <v>103307.694</v>
      </c>
      <c r="P128" s="245"/>
      <c r="Q128" s="242">
        <v>11.95</v>
      </c>
      <c r="R128" s="245">
        <v>265.16399999999999</v>
      </c>
      <c r="S128" s="245"/>
      <c r="T128" s="223">
        <v>13.34</v>
      </c>
      <c r="U128" s="224">
        <v>9492.6290000000008</v>
      </c>
      <c r="V128" s="224"/>
      <c r="W128" s="249">
        <v>10.5</v>
      </c>
      <c r="X128" s="245">
        <v>63</v>
      </c>
      <c r="Y128" s="245"/>
      <c r="Z128" s="214">
        <f t="shared" si="149"/>
        <v>5.9716856553332729</v>
      </c>
      <c r="AA128" s="211">
        <f t="shared" si="150"/>
        <v>2229.4</v>
      </c>
      <c r="AB128" s="211"/>
      <c r="AC128" s="246">
        <f t="shared" si="156"/>
        <v>5.2886986985647253</v>
      </c>
      <c r="AD128" s="211">
        <f t="shared" si="151"/>
        <v>36535.892999999996</v>
      </c>
      <c r="AE128" s="211"/>
      <c r="AF128" s="216">
        <f t="shared" si="152"/>
        <v>13.34</v>
      </c>
      <c r="AG128" s="211">
        <f t="shared" si="153"/>
        <v>9492.6290000000008</v>
      </c>
      <c r="AH128" s="211"/>
      <c r="AI128" s="247">
        <f t="shared" si="154"/>
        <v>14.23</v>
      </c>
      <c r="AJ128" s="248">
        <f t="shared" si="155"/>
        <v>103307.694</v>
      </c>
      <c r="AK128" s="248"/>
      <c r="AL128" s="217">
        <f t="shared" si="81"/>
        <v>11722.029</v>
      </c>
      <c r="AM128" s="221">
        <f t="shared" si="82"/>
        <v>0</v>
      </c>
      <c r="AN128" s="297">
        <f t="shared" si="83"/>
        <v>139843.587</v>
      </c>
      <c r="AO128" s="297">
        <f t="shared" si="84"/>
        <v>0</v>
      </c>
    </row>
    <row r="129" spans="1:41" x14ac:dyDescent="0.2">
      <c r="A129" s="20" t="s">
        <v>196</v>
      </c>
      <c r="B129" s="223"/>
      <c r="C129" s="224"/>
      <c r="D129" s="224"/>
      <c r="E129" s="223">
        <v>5.31</v>
      </c>
      <c r="F129" s="224">
        <v>16485.376</v>
      </c>
      <c r="G129" s="224"/>
      <c r="H129" s="223"/>
      <c r="I129" s="224"/>
      <c r="J129" s="224"/>
      <c r="K129" s="223">
        <v>5.07</v>
      </c>
      <c r="L129" s="224">
        <v>1420</v>
      </c>
      <c r="M129" s="224"/>
      <c r="N129" s="244">
        <v>14.16</v>
      </c>
      <c r="O129" s="245">
        <v>85105.793999999994</v>
      </c>
      <c r="P129" s="245"/>
      <c r="Q129" s="242">
        <v>11.2</v>
      </c>
      <c r="R129" s="245">
        <v>226.5</v>
      </c>
      <c r="S129" s="245"/>
      <c r="T129" s="223">
        <v>13.48</v>
      </c>
      <c r="U129" s="224">
        <v>9434.33</v>
      </c>
      <c r="V129" s="224"/>
      <c r="W129" s="249">
        <v>10.5</v>
      </c>
      <c r="X129" s="245">
        <v>112</v>
      </c>
      <c r="Y129" s="245"/>
      <c r="Z129" s="214">
        <f t="shared" si="149"/>
        <v>5.4669712793733689</v>
      </c>
      <c r="AA129" s="211">
        <f t="shared" si="150"/>
        <v>1532</v>
      </c>
      <c r="AB129" s="211"/>
      <c r="AC129" s="246">
        <f t="shared" si="156"/>
        <v>5.3898285602406331</v>
      </c>
      <c r="AD129" s="211">
        <f t="shared" si="151"/>
        <v>16711.876</v>
      </c>
      <c r="AE129" s="211"/>
      <c r="AF129" s="216">
        <f t="shared" si="152"/>
        <v>13.48</v>
      </c>
      <c r="AG129" s="211">
        <f t="shared" si="153"/>
        <v>9434.33</v>
      </c>
      <c r="AH129" s="211"/>
      <c r="AI129" s="247">
        <f t="shared" si="154"/>
        <v>14.16</v>
      </c>
      <c r="AJ129" s="248">
        <f t="shared" si="155"/>
        <v>85105.793999999994</v>
      </c>
      <c r="AK129" s="248"/>
      <c r="AL129" s="217">
        <f t="shared" si="81"/>
        <v>10966.33</v>
      </c>
      <c r="AM129" s="221">
        <f t="shared" si="82"/>
        <v>0</v>
      </c>
      <c r="AN129" s="297">
        <f t="shared" si="83"/>
        <v>101817.67</v>
      </c>
      <c r="AO129" s="297">
        <f t="shared" si="84"/>
        <v>0</v>
      </c>
    </row>
    <row r="130" spans="1:41" x14ac:dyDescent="0.2">
      <c r="A130" s="20" t="s">
        <v>198</v>
      </c>
      <c r="B130" s="223"/>
      <c r="C130" s="224"/>
      <c r="D130" s="224"/>
      <c r="E130" s="223">
        <v>5.5</v>
      </c>
      <c r="F130" s="224">
        <v>37033.802000000003</v>
      </c>
      <c r="G130" s="224"/>
      <c r="H130" s="223"/>
      <c r="I130" s="224"/>
      <c r="J130" s="224"/>
      <c r="K130" s="223">
        <v>5.03</v>
      </c>
      <c r="L130" s="224">
        <v>3675.0540000000001</v>
      </c>
      <c r="M130" s="224"/>
      <c r="N130" s="244">
        <v>14.14</v>
      </c>
      <c r="O130" s="245">
        <v>196969.80499999999</v>
      </c>
      <c r="P130" s="245"/>
      <c r="Q130" s="242">
        <v>12.2</v>
      </c>
      <c r="R130" s="245">
        <v>281</v>
      </c>
      <c r="S130" s="245"/>
      <c r="T130" s="223">
        <v>13.52</v>
      </c>
      <c r="U130" s="224">
        <v>20219.643</v>
      </c>
      <c r="V130" s="224"/>
      <c r="W130" s="249">
        <v>10.5</v>
      </c>
      <c r="X130" s="245">
        <v>26</v>
      </c>
      <c r="Y130" s="245"/>
      <c r="Z130" s="214">
        <f t="shared" si="149"/>
        <v>5.0684268913666219</v>
      </c>
      <c r="AA130" s="211">
        <f t="shared" si="150"/>
        <v>3701.0540000000001</v>
      </c>
      <c r="AB130" s="211"/>
      <c r="AC130" s="246">
        <f t="shared" si="156"/>
        <v>5.5504545086424422</v>
      </c>
      <c r="AD130" s="211">
        <f t="shared" si="151"/>
        <v>37314.802000000003</v>
      </c>
      <c r="AE130" s="211"/>
      <c r="AF130" s="216">
        <f t="shared" si="152"/>
        <v>13.52</v>
      </c>
      <c r="AG130" s="211">
        <f t="shared" si="153"/>
        <v>20219.643</v>
      </c>
      <c r="AH130" s="211"/>
      <c r="AI130" s="247">
        <f t="shared" si="154"/>
        <v>14.14</v>
      </c>
      <c r="AJ130" s="248">
        <f t="shared" si="155"/>
        <v>196969.80499999999</v>
      </c>
      <c r="AK130" s="248"/>
      <c r="AL130" s="217">
        <f t="shared" si="81"/>
        <v>23920.697</v>
      </c>
      <c r="AM130" s="221">
        <f t="shared" si="82"/>
        <v>0</v>
      </c>
      <c r="AN130" s="297">
        <f t="shared" si="83"/>
        <v>234284.60699999999</v>
      </c>
      <c r="AO130" s="297">
        <f t="shared" si="84"/>
        <v>0</v>
      </c>
    </row>
    <row r="131" spans="1:41" x14ac:dyDescent="0.2">
      <c r="A131" s="20" t="s">
        <v>199</v>
      </c>
      <c r="B131" s="223"/>
      <c r="C131" s="224"/>
      <c r="D131" s="224"/>
      <c r="E131" s="223">
        <v>5.28</v>
      </c>
      <c r="F131" s="224">
        <v>37438.760999999999</v>
      </c>
      <c r="G131" s="224"/>
      <c r="H131" s="223"/>
      <c r="I131" s="224"/>
      <c r="J131" s="224"/>
      <c r="K131" s="223">
        <v>5.33</v>
      </c>
      <c r="L131" s="224">
        <v>3690.4</v>
      </c>
      <c r="M131" s="224"/>
      <c r="N131" s="244">
        <v>14.14</v>
      </c>
      <c r="O131" s="245">
        <v>154768.709</v>
      </c>
      <c r="P131" s="245"/>
      <c r="Q131" s="242">
        <v>11.92</v>
      </c>
      <c r="R131" s="245">
        <v>263.89999999999998</v>
      </c>
      <c r="S131" s="245"/>
      <c r="T131" s="223">
        <v>13.54</v>
      </c>
      <c r="U131" s="224">
        <v>15233.398999999999</v>
      </c>
      <c r="V131" s="224"/>
      <c r="W131" s="249">
        <v>10.5</v>
      </c>
      <c r="X131" s="245">
        <v>26.303999999999998</v>
      </c>
      <c r="Y131" s="245"/>
      <c r="Z131" s="214">
        <f t="shared" ref="Z131:Z138" si="157">IF(AA131=0,"N.A.",((K131*L131)+(W131*X131))/AA131)</f>
        <v>5.3665893221521008</v>
      </c>
      <c r="AA131" s="211">
        <f t="shared" ref="AA131:AA138" si="158">+L131+X131</f>
        <v>3716.7040000000002</v>
      </c>
      <c r="AB131" s="211"/>
      <c r="AC131" s="246">
        <f t="shared" si="156"/>
        <v>5.3264767195079408</v>
      </c>
      <c r="AD131" s="211">
        <f t="shared" ref="AD131:AD138" si="159">+F131+R131</f>
        <v>37702.661</v>
      </c>
      <c r="AE131" s="211"/>
      <c r="AF131" s="216">
        <f t="shared" ref="AF131:AF138" si="160">IF(AG131=0,"N.A.",((H131*I131)+(T131*U131))/AG131)</f>
        <v>13.54</v>
      </c>
      <c r="AG131" s="211">
        <f t="shared" ref="AG131:AG138" si="161">+I131+U131</f>
        <v>15233.398999999999</v>
      </c>
      <c r="AH131" s="211"/>
      <c r="AI131" s="247">
        <f t="shared" ref="AI131:AI138" si="162">IF(AJ131=0,"N.A.",((B131*C131)+(N131*O131))/AJ131)</f>
        <v>14.14</v>
      </c>
      <c r="AJ131" s="248">
        <f t="shared" ref="AJ131:AJ138" si="163">+C131+O131</f>
        <v>154768.709</v>
      </c>
      <c r="AK131" s="248"/>
      <c r="AL131" s="217">
        <f t="shared" si="81"/>
        <v>18950.102999999999</v>
      </c>
      <c r="AM131" s="221">
        <f t="shared" si="82"/>
        <v>0</v>
      </c>
      <c r="AN131" s="297">
        <f t="shared" si="83"/>
        <v>192471.37</v>
      </c>
      <c r="AO131" s="297">
        <f t="shared" si="84"/>
        <v>0</v>
      </c>
    </row>
    <row r="132" spans="1:41" x14ac:dyDescent="0.2">
      <c r="A132" s="20" t="s">
        <v>200</v>
      </c>
      <c r="B132" s="223"/>
      <c r="C132" s="224"/>
      <c r="D132" s="224"/>
      <c r="E132" s="223">
        <v>5.15</v>
      </c>
      <c r="F132" s="224">
        <v>41492.661999999997</v>
      </c>
      <c r="G132" s="224"/>
      <c r="H132" s="223"/>
      <c r="I132" s="224"/>
      <c r="J132" s="224"/>
      <c r="K132" s="223">
        <v>4.68</v>
      </c>
      <c r="L132" s="224">
        <v>4652</v>
      </c>
      <c r="M132" s="224"/>
      <c r="N132" s="244">
        <v>14.24</v>
      </c>
      <c r="O132" s="245">
        <v>139785.23499999999</v>
      </c>
      <c r="P132" s="245"/>
      <c r="Q132" s="242">
        <v>12.2</v>
      </c>
      <c r="R132" s="245">
        <v>90</v>
      </c>
      <c r="S132" s="245"/>
      <c r="T132" s="223">
        <v>13.5</v>
      </c>
      <c r="U132" s="224">
        <v>14908.027</v>
      </c>
      <c r="V132" s="224"/>
      <c r="W132" s="249">
        <v>10.5</v>
      </c>
      <c r="X132" s="245">
        <v>75</v>
      </c>
      <c r="Y132" s="245"/>
      <c r="Z132" s="214">
        <f t="shared" si="157"/>
        <v>4.7723418658768768</v>
      </c>
      <c r="AA132" s="211">
        <f t="shared" si="158"/>
        <v>4727</v>
      </c>
      <c r="AB132" s="211"/>
      <c r="AC132" s="246">
        <f t="shared" si="156"/>
        <v>5.1652587633759479</v>
      </c>
      <c r="AD132" s="211">
        <f t="shared" si="159"/>
        <v>41582.661999999997</v>
      </c>
      <c r="AE132" s="211"/>
      <c r="AF132" s="216">
        <f t="shared" si="160"/>
        <v>13.5</v>
      </c>
      <c r="AG132" s="211">
        <f t="shared" si="161"/>
        <v>14908.027</v>
      </c>
      <c r="AH132" s="211"/>
      <c r="AI132" s="247">
        <f t="shared" si="162"/>
        <v>14.24</v>
      </c>
      <c r="AJ132" s="248">
        <f t="shared" si="163"/>
        <v>139785.23499999999</v>
      </c>
      <c r="AK132" s="248"/>
      <c r="AL132" s="217">
        <f t="shared" si="81"/>
        <v>19635.027000000002</v>
      </c>
      <c r="AM132" s="221">
        <f t="shared" si="82"/>
        <v>0</v>
      </c>
      <c r="AN132" s="297">
        <f t="shared" si="83"/>
        <v>181367.897</v>
      </c>
      <c r="AO132" s="297">
        <f t="shared" si="84"/>
        <v>0</v>
      </c>
    </row>
    <row r="133" spans="1:41" x14ac:dyDescent="0.2">
      <c r="A133" s="20" t="s">
        <v>201</v>
      </c>
      <c r="B133" s="223"/>
      <c r="C133" s="224"/>
      <c r="D133" s="224"/>
      <c r="E133" s="223">
        <v>5.23</v>
      </c>
      <c r="F133" s="224">
        <v>26890.2</v>
      </c>
      <c r="G133" s="224"/>
      <c r="H133" s="223"/>
      <c r="I133" s="224"/>
      <c r="J133" s="224"/>
      <c r="K133" s="223">
        <v>4.24</v>
      </c>
      <c r="L133" s="224">
        <v>12563.527</v>
      </c>
      <c r="M133" s="224"/>
      <c r="N133" s="244">
        <v>13.99</v>
      </c>
      <c r="O133" s="245">
        <v>135718.641</v>
      </c>
      <c r="P133" s="245"/>
      <c r="Q133" s="242"/>
      <c r="R133" s="245">
        <v>0</v>
      </c>
      <c r="S133" s="245"/>
      <c r="T133" s="223">
        <v>13.55</v>
      </c>
      <c r="U133" s="224">
        <v>12128.13</v>
      </c>
      <c r="V133" s="224"/>
      <c r="W133" s="249">
        <v>10.5</v>
      </c>
      <c r="X133" s="245">
        <v>87.870999999999995</v>
      </c>
      <c r="Y133" s="245"/>
      <c r="Z133" s="214">
        <f t="shared" si="157"/>
        <v>4.2834791838814974</v>
      </c>
      <c r="AA133" s="211">
        <f t="shared" si="158"/>
        <v>12651.397999999999</v>
      </c>
      <c r="AB133" s="211"/>
      <c r="AC133" s="246">
        <f t="shared" ref="AC133:AC138" si="164">IF(AD133=0,"N.A.",((E133*F133)+(Q133*R133))/AD133)</f>
        <v>5.23</v>
      </c>
      <c r="AD133" s="211">
        <f t="shared" si="159"/>
        <v>26890.2</v>
      </c>
      <c r="AE133" s="211"/>
      <c r="AF133" s="216">
        <f t="shared" si="160"/>
        <v>13.55</v>
      </c>
      <c r="AG133" s="211">
        <f t="shared" si="161"/>
        <v>12128.13</v>
      </c>
      <c r="AH133" s="211"/>
      <c r="AI133" s="247">
        <f t="shared" si="162"/>
        <v>13.99</v>
      </c>
      <c r="AJ133" s="248">
        <f t="shared" si="163"/>
        <v>135718.641</v>
      </c>
      <c r="AK133" s="248"/>
      <c r="AL133" s="217">
        <f t="shared" si="81"/>
        <v>24779.527999999998</v>
      </c>
      <c r="AM133" s="221">
        <f t="shared" si="82"/>
        <v>0</v>
      </c>
      <c r="AN133" s="297">
        <f t="shared" si="83"/>
        <v>162608.84100000001</v>
      </c>
      <c r="AO133" s="297">
        <f t="shared" si="84"/>
        <v>0</v>
      </c>
    </row>
    <row r="134" spans="1:41" x14ac:dyDescent="0.2">
      <c r="A134" s="20" t="s">
        <v>202</v>
      </c>
      <c r="B134" s="223"/>
      <c r="C134" s="224"/>
      <c r="D134" s="224"/>
      <c r="E134" s="223">
        <v>5.25</v>
      </c>
      <c r="F134" s="224">
        <v>38688.133999999998</v>
      </c>
      <c r="G134" s="224"/>
      <c r="H134" s="223"/>
      <c r="I134" s="224"/>
      <c r="J134" s="224"/>
      <c r="K134" s="223">
        <v>4.7</v>
      </c>
      <c r="L134" s="224">
        <v>6584.4</v>
      </c>
      <c r="M134" s="224"/>
      <c r="N134" s="244">
        <v>13.97</v>
      </c>
      <c r="O134" s="245">
        <v>148070.38399999999</v>
      </c>
      <c r="P134" s="245"/>
      <c r="Q134" s="242">
        <v>11.2</v>
      </c>
      <c r="R134" s="245">
        <v>175</v>
      </c>
      <c r="S134" s="245"/>
      <c r="T134" s="223">
        <v>13.42</v>
      </c>
      <c r="U134" s="224">
        <v>14374.687</v>
      </c>
      <c r="V134" s="224"/>
      <c r="W134" s="249">
        <v>10.5</v>
      </c>
      <c r="X134" s="245">
        <v>103.08799999999999</v>
      </c>
      <c r="Y134" s="245"/>
      <c r="Z134" s="214">
        <f t="shared" si="157"/>
        <v>4.7894073230486551</v>
      </c>
      <c r="AA134" s="211">
        <f t="shared" si="158"/>
        <v>6687.4879999999994</v>
      </c>
      <c r="AB134" s="211"/>
      <c r="AC134" s="246">
        <f t="shared" si="164"/>
        <v>5.2767927439922886</v>
      </c>
      <c r="AD134" s="211">
        <f t="shared" si="159"/>
        <v>38863.133999999998</v>
      </c>
      <c r="AE134" s="211"/>
      <c r="AF134" s="216">
        <f t="shared" si="160"/>
        <v>13.42</v>
      </c>
      <c r="AG134" s="211">
        <f t="shared" si="161"/>
        <v>14374.687</v>
      </c>
      <c r="AH134" s="211"/>
      <c r="AI134" s="247">
        <f t="shared" si="162"/>
        <v>13.97</v>
      </c>
      <c r="AJ134" s="248">
        <f t="shared" si="163"/>
        <v>148070.38399999999</v>
      </c>
      <c r="AK134" s="248"/>
      <c r="AL134" s="217">
        <f t="shared" si="81"/>
        <v>21062.174999999999</v>
      </c>
      <c r="AM134" s="221">
        <f t="shared" si="82"/>
        <v>0</v>
      </c>
      <c r="AN134" s="297">
        <f t="shared" si="83"/>
        <v>186933.51799999998</v>
      </c>
      <c r="AO134" s="297">
        <f t="shared" si="84"/>
        <v>0</v>
      </c>
    </row>
    <row r="135" spans="1:41" x14ac:dyDescent="0.2">
      <c r="A135" s="20" t="s">
        <v>203</v>
      </c>
      <c r="B135" s="223"/>
      <c r="C135" s="224"/>
      <c r="D135" s="224"/>
      <c r="E135" s="223">
        <v>5.25</v>
      </c>
      <c r="F135" s="224">
        <v>25668.23</v>
      </c>
      <c r="G135" s="224"/>
      <c r="H135" s="223"/>
      <c r="I135" s="224"/>
      <c r="J135" s="224"/>
      <c r="K135" s="223">
        <v>4.8</v>
      </c>
      <c r="L135" s="224">
        <v>3949.4</v>
      </c>
      <c r="M135" s="224"/>
      <c r="N135" s="244">
        <v>13.88</v>
      </c>
      <c r="O135" s="245">
        <v>96489.100999999995</v>
      </c>
      <c r="P135" s="245"/>
      <c r="Q135" s="242">
        <v>12.2</v>
      </c>
      <c r="R135" s="245">
        <v>188</v>
      </c>
      <c r="S135" s="245"/>
      <c r="T135" s="223">
        <v>13.09</v>
      </c>
      <c r="U135" s="224">
        <v>10435.081</v>
      </c>
      <c r="V135" s="224"/>
      <c r="W135" s="249">
        <v>10.5</v>
      </c>
      <c r="X135" s="245">
        <v>189.977</v>
      </c>
      <c r="Y135" s="245"/>
      <c r="Z135" s="214">
        <f t="shared" si="157"/>
        <v>5.0616019028950481</v>
      </c>
      <c r="AA135" s="211">
        <f t="shared" si="158"/>
        <v>4139.3770000000004</v>
      </c>
      <c r="AB135" s="211"/>
      <c r="AC135" s="246">
        <f t="shared" si="164"/>
        <v>5.3005332757327732</v>
      </c>
      <c r="AD135" s="211">
        <f t="shared" si="159"/>
        <v>25856.23</v>
      </c>
      <c r="AE135" s="211"/>
      <c r="AF135" s="216">
        <f t="shared" si="160"/>
        <v>13.089999999999998</v>
      </c>
      <c r="AG135" s="211">
        <f t="shared" si="161"/>
        <v>10435.081</v>
      </c>
      <c r="AH135" s="211"/>
      <c r="AI135" s="247">
        <f t="shared" si="162"/>
        <v>13.88</v>
      </c>
      <c r="AJ135" s="248">
        <f t="shared" si="163"/>
        <v>96489.100999999995</v>
      </c>
      <c r="AK135" s="248"/>
      <c r="AL135" s="217">
        <f t="shared" si="81"/>
        <v>14574.458000000001</v>
      </c>
      <c r="AM135" s="221">
        <f t="shared" si="82"/>
        <v>0</v>
      </c>
      <c r="AN135" s="297">
        <f t="shared" si="83"/>
        <v>122345.33099999999</v>
      </c>
      <c r="AO135" s="297">
        <f t="shared" si="84"/>
        <v>0</v>
      </c>
    </row>
    <row r="136" spans="1:41" x14ac:dyDescent="0.2">
      <c r="A136" s="20" t="s">
        <v>204</v>
      </c>
      <c r="B136" s="223"/>
      <c r="C136" s="224"/>
      <c r="D136" s="224"/>
      <c r="E136" s="223">
        <v>5.55</v>
      </c>
      <c r="F136" s="224">
        <v>31555.151999999998</v>
      </c>
      <c r="G136" s="224"/>
      <c r="H136" s="223"/>
      <c r="I136" s="224"/>
      <c r="J136" s="224"/>
      <c r="K136" s="223">
        <v>5.93</v>
      </c>
      <c r="L136" s="224">
        <v>1489</v>
      </c>
      <c r="M136" s="224"/>
      <c r="N136" s="244">
        <v>13.87</v>
      </c>
      <c r="O136" s="245">
        <v>118340.152</v>
      </c>
      <c r="P136" s="245"/>
      <c r="Q136" s="242">
        <v>11.68</v>
      </c>
      <c r="R136" s="245">
        <v>334</v>
      </c>
      <c r="S136" s="245"/>
      <c r="T136" s="223">
        <v>12.88</v>
      </c>
      <c r="U136" s="224">
        <v>12075.768</v>
      </c>
      <c r="V136" s="224"/>
      <c r="W136" s="249"/>
      <c r="X136" s="245">
        <v>0</v>
      </c>
      <c r="Y136" s="245"/>
      <c r="Z136" s="214">
        <f t="shared" si="157"/>
        <v>5.9300000000000006</v>
      </c>
      <c r="AA136" s="211">
        <f t="shared" si="158"/>
        <v>1489</v>
      </c>
      <c r="AB136" s="211"/>
      <c r="AC136" s="246">
        <f t="shared" si="164"/>
        <v>5.6142042786211439</v>
      </c>
      <c r="AD136" s="211">
        <f t="shared" si="159"/>
        <v>31889.151999999998</v>
      </c>
      <c r="AE136" s="211"/>
      <c r="AF136" s="216">
        <f t="shared" si="160"/>
        <v>12.879999999999999</v>
      </c>
      <c r="AG136" s="211">
        <f t="shared" si="161"/>
        <v>12075.768</v>
      </c>
      <c r="AH136" s="211"/>
      <c r="AI136" s="247">
        <f t="shared" si="162"/>
        <v>13.87</v>
      </c>
      <c r="AJ136" s="248">
        <f t="shared" si="163"/>
        <v>118340.152</v>
      </c>
      <c r="AK136" s="248"/>
      <c r="AL136" s="217">
        <f t="shared" ref="AL136:AL200" si="165">+AA136+AG136</f>
        <v>13564.768</v>
      </c>
      <c r="AM136" s="221">
        <f t="shared" ref="AM136:AM200" si="166">+AB136+AH136</f>
        <v>0</v>
      </c>
      <c r="AN136" s="297">
        <f t="shared" ref="AN136:AN200" si="167">+AD136+AJ136</f>
        <v>150229.304</v>
      </c>
      <c r="AO136" s="297">
        <f t="shared" ref="AO136:AO200" si="168">+AE136+AK136</f>
        <v>0</v>
      </c>
    </row>
    <row r="137" spans="1:41" x14ac:dyDescent="0.2">
      <c r="A137" s="20" t="s">
        <v>205</v>
      </c>
      <c r="B137" s="223"/>
      <c r="C137" s="224"/>
      <c r="D137" s="224"/>
      <c r="E137" s="223">
        <v>5.03</v>
      </c>
      <c r="F137" s="224">
        <v>25773.732</v>
      </c>
      <c r="G137" s="224"/>
      <c r="H137" s="223"/>
      <c r="I137" s="224"/>
      <c r="J137" s="224"/>
      <c r="K137" s="223">
        <v>4.75</v>
      </c>
      <c r="L137" s="224">
        <v>4290.8</v>
      </c>
      <c r="M137" s="224"/>
      <c r="N137" s="244">
        <v>12.34</v>
      </c>
      <c r="O137" s="245">
        <v>124584.773</v>
      </c>
      <c r="P137" s="245"/>
      <c r="Q137" s="242">
        <v>12.2</v>
      </c>
      <c r="R137" s="245">
        <v>195</v>
      </c>
      <c r="S137" s="245"/>
      <c r="T137" s="223">
        <v>12.4</v>
      </c>
      <c r="U137" s="224">
        <v>9867.3330000000005</v>
      </c>
      <c r="V137" s="224"/>
      <c r="W137" s="249">
        <v>10.5</v>
      </c>
      <c r="X137" s="245">
        <v>18</v>
      </c>
      <c r="Y137" s="245"/>
      <c r="Z137" s="214">
        <f t="shared" si="157"/>
        <v>4.7740206089862607</v>
      </c>
      <c r="AA137" s="211">
        <f t="shared" si="158"/>
        <v>4308.8</v>
      </c>
      <c r="AB137" s="211"/>
      <c r="AC137" s="246">
        <f t="shared" si="164"/>
        <v>5.0838397485098623</v>
      </c>
      <c r="AD137" s="211">
        <f t="shared" si="159"/>
        <v>25968.732</v>
      </c>
      <c r="AE137" s="211"/>
      <c r="AF137" s="216">
        <f t="shared" si="160"/>
        <v>12.4</v>
      </c>
      <c r="AG137" s="211">
        <f t="shared" si="161"/>
        <v>9867.3330000000005</v>
      </c>
      <c r="AH137" s="211"/>
      <c r="AI137" s="247">
        <f t="shared" si="162"/>
        <v>12.34</v>
      </c>
      <c r="AJ137" s="248">
        <f t="shared" si="163"/>
        <v>124584.773</v>
      </c>
      <c r="AK137" s="248"/>
      <c r="AL137" s="217">
        <f t="shared" si="165"/>
        <v>14176.133000000002</v>
      </c>
      <c r="AM137" s="221">
        <f t="shared" si="166"/>
        <v>0</v>
      </c>
      <c r="AN137" s="297">
        <f t="shared" si="167"/>
        <v>150553.505</v>
      </c>
      <c r="AO137" s="297">
        <f t="shared" si="168"/>
        <v>0</v>
      </c>
    </row>
    <row r="138" spans="1:41" x14ac:dyDescent="0.2">
      <c r="A138" s="20" t="s">
        <v>206</v>
      </c>
      <c r="B138" s="223"/>
      <c r="C138" s="224"/>
      <c r="D138" s="224"/>
      <c r="E138" s="223">
        <v>4.95</v>
      </c>
      <c r="F138" s="224">
        <v>38824.410000000003</v>
      </c>
      <c r="G138" s="224"/>
      <c r="H138" s="223"/>
      <c r="I138" s="224"/>
      <c r="J138" s="224"/>
      <c r="K138" s="223">
        <v>4.59</v>
      </c>
      <c r="L138" s="224">
        <v>7287</v>
      </c>
      <c r="M138" s="224"/>
      <c r="N138" s="244">
        <v>12.26</v>
      </c>
      <c r="O138" s="245">
        <v>87749.307000000001</v>
      </c>
      <c r="P138" s="245"/>
      <c r="Q138" s="242">
        <v>11.46</v>
      </c>
      <c r="R138" s="245">
        <v>230.62799999999999</v>
      </c>
      <c r="S138" s="245"/>
      <c r="T138" s="223">
        <v>12.41</v>
      </c>
      <c r="U138" s="224">
        <v>8015.3969999999999</v>
      </c>
      <c r="V138" s="224"/>
      <c r="W138" s="249">
        <v>9.86</v>
      </c>
      <c r="X138" s="245">
        <v>84</v>
      </c>
      <c r="Y138" s="245"/>
      <c r="Z138" s="214">
        <f t="shared" si="157"/>
        <v>4.6500569800569798</v>
      </c>
      <c r="AA138" s="211">
        <f t="shared" si="158"/>
        <v>7371</v>
      </c>
      <c r="AB138" s="211"/>
      <c r="AC138" s="246">
        <f t="shared" si="164"/>
        <v>4.9884428836044155</v>
      </c>
      <c r="AD138" s="211">
        <f t="shared" si="159"/>
        <v>39055.038</v>
      </c>
      <c r="AE138" s="211"/>
      <c r="AF138" s="216">
        <f t="shared" si="160"/>
        <v>12.41</v>
      </c>
      <c r="AG138" s="211">
        <f t="shared" si="161"/>
        <v>8015.3969999999999</v>
      </c>
      <c r="AH138" s="211"/>
      <c r="AI138" s="247">
        <f t="shared" si="162"/>
        <v>12.26</v>
      </c>
      <c r="AJ138" s="248">
        <f t="shared" si="163"/>
        <v>87749.307000000001</v>
      </c>
      <c r="AK138" s="248"/>
      <c r="AL138" s="217">
        <f t="shared" si="165"/>
        <v>15386.397000000001</v>
      </c>
      <c r="AM138" s="221">
        <f t="shared" si="166"/>
        <v>0</v>
      </c>
      <c r="AN138" s="297">
        <f t="shared" si="167"/>
        <v>126804.345</v>
      </c>
      <c r="AO138" s="297">
        <f t="shared" si="168"/>
        <v>0</v>
      </c>
    </row>
    <row r="139" spans="1:41" x14ac:dyDescent="0.2">
      <c r="A139" s="20" t="s">
        <v>209</v>
      </c>
      <c r="B139" s="223"/>
      <c r="C139" s="224"/>
      <c r="D139" s="224"/>
      <c r="E139" s="223">
        <v>4.8</v>
      </c>
      <c r="F139" s="224">
        <v>48561.144</v>
      </c>
      <c r="G139" s="224"/>
      <c r="H139" s="223"/>
      <c r="I139" s="224"/>
      <c r="J139" s="224"/>
      <c r="K139" s="223">
        <v>4.7699999999999996</v>
      </c>
      <c r="L139" s="224">
        <v>3862.873</v>
      </c>
      <c r="M139" s="224"/>
      <c r="N139" s="244">
        <v>11.48</v>
      </c>
      <c r="O139" s="245">
        <v>245082.92600000001</v>
      </c>
      <c r="P139" s="245"/>
      <c r="Q139" s="242">
        <v>11.2</v>
      </c>
      <c r="R139" s="245">
        <v>155</v>
      </c>
      <c r="S139" s="245"/>
      <c r="T139" s="223">
        <v>12.33</v>
      </c>
      <c r="U139" s="224">
        <v>16454.932000000001</v>
      </c>
      <c r="V139" s="224"/>
      <c r="W139" s="249"/>
      <c r="X139" s="245">
        <v>0</v>
      </c>
      <c r="Y139" s="245"/>
      <c r="Z139" s="214">
        <f t="shared" ref="Z139:Z145" si="169">IF(AA139=0,"N.A.",((K139*L139)+(W139*X139))/AA139)</f>
        <v>4.7699999999999996</v>
      </c>
      <c r="AA139" s="211">
        <f t="shared" ref="AA139:AA145" si="170">+L139+X139</f>
        <v>3862.873</v>
      </c>
      <c r="AB139" s="211"/>
      <c r="AC139" s="246">
        <f t="shared" ref="AC139:AC145" si="171">IF(AD139=0,"N.A.",((E139*F139)+(Q139*R139))/AD139)</f>
        <v>4.8203628595892152</v>
      </c>
      <c r="AD139" s="211">
        <f t="shared" ref="AD139:AD145" si="172">+F139+R139</f>
        <v>48716.144</v>
      </c>
      <c r="AE139" s="211"/>
      <c r="AF139" s="216">
        <f t="shared" ref="AF139:AF145" si="173">IF(AG139=0,"N.A.",((H139*I139)+(T139*U139))/AG139)</f>
        <v>12.33</v>
      </c>
      <c r="AG139" s="211">
        <f t="shared" ref="AG139:AG145" si="174">+I139+U139</f>
        <v>16454.932000000001</v>
      </c>
      <c r="AH139" s="211"/>
      <c r="AI139" s="247">
        <f t="shared" ref="AI139:AI145" si="175">IF(AJ139=0,"N.A.",((B139*C139)+(N139*O139))/AJ139)</f>
        <v>11.48</v>
      </c>
      <c r="AJ139" s="248">
        <f t="shared" ref="AJ139:AJ145" si="176">+C139+O139</f>
        <v>245082.92600000001</v>
      </c>
      <c r="AK139" s="248"/>
      <c r="AL139" s="217">
        <f t="shared" si="165"/>
        <v>20317.805</v>
      </c>
      <c r="AM139" s="221">
        <f t="shared" si="166"/>
        <v>0</v>
      </c>
      <c r="AN139" s="297">
        <f t="shared" si="167"/>
        <v>293799.07</v>
      </c>
      <c r="AO139" s="297">
        <f t="shared" si="168"/>
        <v>0</v>
      </c>
    </row>
    <row r="140" spans="1:41" x14ac:dyDescent="0.2">
      <c r="A140" s="20" t="s">
        <v>210</v>
      </c>
      <c r="B140" s="223"/>
      <c r="C140" s="224"/>
      <c r="D140" s="224"/>
      <c r="E140" s="223">
        <v>4.91</v>
      </c>
      <c r="F140" s="224">
        <v>44214.964</v>
      </c>
      <c r="G140" s="224"/>
      <c r="H140" s="223"/>
      <c r="I140" s="224"/>
      <c r="J140" s="224"/>
      <c r="K140" s="223">
        <v>4.46</v>
      </c>
      <c r="L140" s="224">
        <v>4387</v>
      </c>
      <c r="M140" s="224"/>
      <c r="N140" s="244">
        <v>11.22</v>
      </c>
      <c r="O140" s="245">
        <v>174353.71299999999</v>
      </c>
      <c r="P140" s="245"/>
      <c r="Q140" s="242">
        <v>11.73</v>
      </c>
      <c r="R140" s="245">
        <v>180.09</v>
      </c>
      <c r="S140" s="245"/>
      <c r="T140" s="223">
        <v>12.18</v>
      </c>
      <c r="U140" s="224">
        <v>11948.111000000001</v>
      </c>
      <c r="V140" s="224"/>
      <c r="W140" s="249">
        <v>10.5</v>
      </c>
      <c r="X140" s="245">
        <v>133</v>
      </c>
      <c r="Y140" s="245"/>
      <c r="Z140" s="214">
        <f t="shared" si="169"/>
        <v>4.6377256637168145</v>
      </c>
      <c r="AA140" s="211">
        <f t="shared" si="170"/>
        <v>4520</v>
      </c>
      <c r="AB140" s="211"/>
      <c r="AC140" s="246">
        <f t="shared" si="171"/>
        <v>4.9376655548160837</v>
      </c>
      <c r="AD140" s="211">
        <f t="shared" si="172"/>
        <v>44395.053999999996</v>
      </c>
      <c r="AE140" s="211"/>
      <c r="AF140" s="216">
        <f t="shared" si="173"/>
        <v>12.180000000000001</v>
      </c>
      <c r="AG140" s="211">
        <f t="shared" si="174"/>
        <v>11948.111000000001</v>
      </c>
      <c r="AH140" s="211"/>
      <c r="AI140" s="247">
        <f t="shared" si="175"/>
        <v>11.22</v>
      </c>
      <c r="AJ140" s="248">
        <f t="shared" si="176"/>
        <v>174353.71299999999</v>
      </c>
      <c r="AK140" s="248"/>
      <c r="AL140" s="217">
        <f t="shared" si="165"/>
        <v>16468.111000000001</v>
      </c>
      <c r="AM140" s="221">
        <f t="shared" si="166"/>
        <v>0</v>
      </c>
      <c r="AN140" s="297">
        <f t="shared" si="167"/>
        <v>218748.76699999999</v>
      </c>
      <c r="AO140" s="297">
        <f t="shared" si="168"/>
        <v>0</v>
      </c>
    </row>
    <row r="141" spans="1:41" x14ac:dyDescent="0.2">
      <c r="A141" s="20" t="s">
        <v>211</v>
      </c>
      <c r="B141" s="223"/>
      <c r="C141" s="224"/>
      <c r="D141" s="224"/>
      <c r="E141" s="223">
        <v>4.8899999999999997</v>
      </c>
      <c r="F141" s="224">
        <v>46878.326000000001</v>
      </c>
      <c r="G141" s="224"/>
      <c r="H141" s="223"/>
      <c r="I141" s="224"/>
      <c r="J141" s="224"/>
      <c r="K141" s="223">
        <v>4.5599999999999996</v>
      </c>
      <c r="L141" s="224">
        <v>5840.7</v>
      </c>
      <c r="M141" s="224"/>
      <c r="N141" s="244">
        <v>11.24</v>
      </c>
      <c r="O141" s="245">
        <v>188432.12100000001</v>
      </c>
      <c r="P141" s="245"/>
      <c r="Q141" s="242">
        <v>10.8</v>
      </c>
      <c r="R141" s="245">
        <v>185.21199999999999</v>
      </c>
      <c r="S141" s="245"/>
      <c r="T141" s="223">
        <v>12.05</v>
      </c>
      <c r="U141" s="224">
        <v>12764.361999999999</v>
      </c>
      <c r="V141" s="224"/>
      <c r="W141" s="249"/>
      <c r="X141" s="245">
        <v>0</v>
      </c>
      <c r="Y141" s="245"/>
      <c r="Z141" s="214">
        <f t="shared" si="169"/>
        <v>4.5599999999999996</v>
      </c>
      <c r="AA141" s="211">
        <f t="shared" si="170"/>
        <v>5840.7</v>
      </c>
      <c r="AB141" s="211"/>
      <c r="AC141" s="246">
        <f t="shared" si="171"/>
        <v>4.9132579820072166</v>
      </c>
      <c r="AD141" s="211">
        <f t="shared" si="172"/>
        <v>47063.538</v>
      </c>
      <c r="AE141" s="211"/>
      <c r="AF141" s="216">
        <f t="shared" si="173"/>
        <v>12.05</v>
      </c>
      <c r="AG141" s="211">
        <f t="shared" si="174"/>
        <v>12764.361999999999</v>
      </c>
      <c r="AH141" s="211"/>
      <c r="AI141" s="247">
        <f t="shared" si="175"/>
        <v>11.24</v>
      </c>
      <c r="AJ141" s="248">
        <f t="shared" si="176"/>
        <v>188432.12100000001</v>
      </c>
      <c r="AK141" s="248"/>
      <c r="AL141" s="217">
        <f t="shared" si="165"/>
        <v>18605.061999999998</v>
      </c>
      <c r="AM141" s="221">
        <f t="shared" si="166"/>
        <v>0</v>
      </c>
      <c r="AN141" s="297">
        <f t="shared" si="167"/>
        <v>235495.65900000001</v>
      </c>
      <c r="AO141" s="297">
        <f t="shared" si="168"/>
        <v>0</v>
      </c>
    </row>
    <row r="142" spans="1:41" x14ac:dyDescent="0.2">
      <c r="A142" s="20" t="s">
        <v>212</v>
      </c>
      <c r="B142" s="223"/>
      <c r="C142" s="224"/>
      <c r="D142" s="224"/>
      <c r="E142" s="223">
        <v>5.14</v>
      </c>
      <c r="F142" s="224">
        <v>30671.845000000001</v>
      </c>
      <c r="G142" s="224"/>
      <c r="H142" s="223"/>
      <c r="I142" s="224"/>
      <c r="J142" s="224"/>
      <c r="K142" s="223">
        <v>4.16</v>
      </c>
      <c r="L142" s="224">
        <v>8684</v>
      </c>
      <c r="M142" s="224"/>
      <c r="N142" s="244">
        <v>11.27</v>
      </c>
      <c r="O142" s="245">
        <v>165366.24</v>
      </c>
      <c r="P142" s="245"/>
      <c r="Q142" s="242"/>
      <c r="R142" s="245"/>
      <c r="S142" s="245"/>
      <c r="T142" s="223">
        <v>12.15</v>
      </c>
      <c r="U142" s="224">
        <v>9187.1470000000008</v>
      </c>
      <c r="V142" s="224"/>
      <c r="W142" s="249">
        <v>10.5</v>
      </c>
      <c r="X142" s="245">
        <v>33.526000000000003</v>
      </c>
      <c r="Y142" s="245"/>
      <c r="Z142" s="214">
        <f t="shared" si="169"/>
        <v>4.184382472733664</v>
      </c>
      <c r="AA142" s="211">
        <f t="shared" si="170"/>
        <v>8717.5259999999998</v>
      </c>
      <c r="AB142" s="211"/>
      <c r="AC142" s="246">
        <f t="shared" si="171"/>
        <v>5.1400000000000006</v>
      </c>
      <c r="AD142" s="211">
        <f t="shared" si="172"/>
        <v>30671.845000000001</v>
      </c>
      <c r="AE142" s="211"/>
      <c r="AF142" s="216">
        <f t="shared" si="173"/>
        <v>12.15</v>
      </c>
      <c r="AG142" s="211">
        <f t="shared" si="174"/>
        <v>9187.1470000000008</v>
      </c>
      <c r="AH142" s="211"/>
      <c r="AI142" s="247">
        <f t="shared" si="175"/>
        <v>11.27</v>
      </c>
      <c r="AJ142" s="248">
        <f t="shared" si="176"/>
        <v>165366.24</v>
      </c>
      <c r="AK142" s="248"/>
      <c r="AL142" s="217">
        <f t="shared" si="165"/>
        <v>17904.673000000003</v>
      </c>
      <c r="AM142" s="221">
        <f t="shared" si="166"/>
        <v>0</v>
      </c>
      <c r="AN142" s="297">
        <f t="shared" si="167"/>
        <v>196038.08499999999</v>
      </c>
      <c r="AO142" s="297">
        <f t="shared" si="168"/>
        <v>0</v>
      </c>
    </row>
    <row r="143" spans="1:41" x14ac:dyDescent="0.2">
      <c r="A143" s="20" t="s">
        <v>213</v>
      </c>
      <c r="B143" s="223"/>
      <c r="C143" s="224"/>
      <c r="D143" s="224"/>
      <c r="E143" s="223">
        <v>4.95</v>
      </c>
      <c r="F143" s="224">
        <v>34730.677000000003</v>
      </c>
      <c r="G143" s="224"/>
      <c r="H143" s="223"/>
      <c r="I143" s="224"/>
      <c r="J143" s="224"/>
      <c r="K143" s="223">
        <v>4.17</v>
      </c>
      <c r="L143" s="224">
        <v>6939.9390000000003</v>
      </c>
      <c r="M143" s="224"/>
      <c r="N143" s="244">
        <v>11.27</v>
      </c>
      <c r="O143" s="245">
        <v>132173.82</v>
      </c>
      <c r="P143" s="245"/>
      <c r="Q143" s="242">
        <v>12.2</v>
      </c>
      <c r="R143" s="245">
        <v>67.066000000000003</v>
      </c>
      <c r="S143" s="245"/>
      <c r="T143" s="223">
        <v>12.18</v>
      </c>
      <c r="U143" s="224">
        <v>7990.4660000000003</v>
      </c>
      <c r="V143" s="224"/>
      <c r="W143" s="249"/>
      <c r="X143" s="245">
        <v>0</v>
      </c>
      <c r="Y143" s="245"/>
      <c r="Z143" s="214">
        <f t="shared" si="169"/>
        <v>4.17</v>
      </c>
      <c r="AA143" s="211">
        <f t="shared" si="170"/>
        <v>6939.9390000000003</v>
      </c>
      <c r="AB143" s="211"/>
      <c r="AC143" s="246">
        <f t="shared" si="171"/>
        <v>4.9639729895700428</v>
      </c>
      <c r="AD143" s="211">
        <f t="shared" si="172"/>
        <v>34797.743000000002</v>
      </c>
      <c r="AE143" s="211"/>
      <c r="AF143" s="216">
        <f t="shared" si="173"/>
        <v>12.18</v>
      </c>
      <c r="AG143" s="211">
        <f t="shared" si="174"/>
        <v>7990.4660000000003</v>
      </c>
      <c r="AH143" s="211"/>
      <c r="AI143" s="247">
        <f t="shared" si="175"/>
        <v>11.27</v>
      </c>
      <c r="AJ143" s="248">
        <f t="shared" si="176"/>
        <v>132173.82</v>
      </c>
      <c r="AK143" s="248"/>
      <c r="AL143" s="217">
        <f t="shared" si="165"/>
        <v>14930.405000000001</v>
      </c>
      <c r="AM143" s="221">
        <f t="shared" si="166"/>
        <v>0</v>
      </c>
      <c r="AN143" s="297">
        <f t="shared" si="167"/>
        <v>166971.56300000002</v>
      </c>
      <c r="AO143" s="297">
        <f t="shared" si="168"/>
        <v>0</v>
      </c>
    </row>
    <row r="144" spans="1:41" x14ac:dyDescent="0.2">
      <c r="A144" s="20" t="s">
        <v>214</v>
      </c>
      <c r="B144" s="223"/>
      <c r="C144" s="224"/>
      <c r="D144" s="224"/>
      <c r="E144" s="223">
        <v>5.13</v>
      </c>
      <c r="F144" s="224">
        <v>49234.038</v>
      </c>
      <c r="G144" s="224"/>
      <c r="H144" s="223"/>
      <c r="I144" s="224"/>
      <c r="J144" s="224"/>
      <c r="K144" s="223">
        <v>4.1900000000000004</v>
      </c>
      <c r="L144" s="224">
        <v>7104</v>
      </c>
      <c r="M144" s="224"/>
      <c r="N144" s="244">
        <v>11.11</v>
      </c>
      <c r="O144" s="245">
        <v>255795.95199999999</v>
      </c>
      <c r="P144" s="245"/>
      <c r="Q144" s="242">
        <v>11.34</v>
      </c>
      <c r="R144" s="245">
        <v>161</v>
      </c>
      <c r="S144" s="245"/>
      <c r="T144" s="223">
        <v>12.22</v>
      </c>
      <c r="U144" s="224">
        <v>14519.187</v>
      </c>
      <c r="V144" s="224"/>
      <c r="W144" s="249"/>
      <c r="X144" s="245">
        <v>0</v>
      </c>
      <c r="Y144" s="245"/>
      <c r="Z144" s="214">
        <f t="shared" si="169"/>
        <v>4.1900000000000004</v>
      </c>
      <c r="AA144" s="211">
        <f t="shared" si="170"/>
        <v>7104</v>
      </c>
      <c r="AB144" s="211"/>
      <c r="AC144" s="246">
        <f t="shared" si="171"/>
        <v>5.1502411019503613</v>
      </c>
      <c r="AD144" s="211">
        <f t="shared" si="172"/>
        <v>49395.038</v>
      </c>
      <c r="AE144" s="211"/>
      <c r="AF144" s="216">
        <f t="shared" si="173"/>
        <v>12.22</v>
      </c>
      <c r="AG144" s="211">
        <f t="shared" si="174"/>
        <v>14519.187</v>
      </c>
      <c r="AH144" s="211"/>
      <c r="AI144" s="247">
        <f t="shared" si="175"/>
        <v>11.11</v>
      </c>
      <c r="AJ144" s="248">
        <f t="shared" si="176"/>
        <v>255795.95199999999</v>
      </c>
      <c r="AK144" s="248"/>
      <c r="AL144" s="217">
        <f t="shared" si="165"/>
        <v>21623.186999999998</v>
      </c>
      <c r="AM144" s="221">
        <f t="shared" si="166"/>
        <v>0</v>
      </c>
      <c r="AN144" s="297">
        <f t="shared" si="167"/>
        <v>305190.99</v>
      </c>
      <c r="AO144" s="297">
        <f t="shared" si="168"/>
        <v>0</v>
      </c>
    </row>
    <row r="145" spans="1:41" x14ac:dyDescent="0.2">
      <c r="A145" s="20" t="s">
        <v>215</v>
      </c>
      <c r="B145" s="223"/>
      <c r="C145" s="224"/>
      <c r="D145" s="224"/>
      <c r="E145" s="223">
        <v>5.04</v>
      </c>
      <c r="F145" s="224">
        <v>29966.978999999999</v>
      </c>
      <c r="G145" s="224"/>
      <c r="H145" s="223"/>
      <c r="I145" s="224"/>
      <c r="J145" s="224"/>
      <c r="K145" s="223">
        <v>3.96</v>
      </c>
      <c r="L145" s="224">
        <v>8615.0059999999994</v>
      </c>
      <c r="M145" s="224"/>
      <c r="N145" s="244">
        <v>11.2</v>
      </c>
      <c r="O145" s="245">
        <v>187283.864</v>
      </c>
      <c r="P145" s="245"/>
      <c r="Q145" s="242">
        <v>12.2</v>
      </c>
      <c r="R145" s="245">
        <v>59</v>
      </c>
      <c r="S145" s="245"/>
      <c r="T145" s="223">
        <v>12.17</v>
      </c>
      <c r="U145" s="224">
        <v>12341.299000000001</v>
      </c>
      <c r="V145" s="224"/>
      <c r="W145" s="249">
        <v>10.5</v>
      </c>
      <c r="X145" s="245">
        <v>61.012</v>
      </c>
      <c r="Y145" s="245"/>
      <c r="Z145" s="214">
        <f t="shared" si="169"/>
        <v>4.0059909695899654</v>
      </c>
      <c r="AA145" s="211">
        <f t="shared" si="170"/>
        <v>8676.018</v>
      </c>
      <c r="AB145" s="211"/>
      <c r="AC145" s="246">
        <f t="shared" si="171"/>
        <v>5.0540691499184751</v>
      </c>
      <c r="AD145" s="211">
        <f t="shared" si="172"/>
        <v>30025.978999999999</v>
      </c>
      <c r="AE145" s="211"/>
      <c r="AF145" s="216">
        <f t="shared" si="173"/>
        <v>12.17</v>
      </c>
      <c r="AG145" s="211">
        <f t="shared" si="174"/>
        <v>12341.299000000001</v>
      </c>
      <c r="AH145" s="211"/>
      <c r="AI145" s="247">
        <f t="shared" si="175"/>
        <v>11.200000000000001</v>
      </c>
      <c r="AJ145" s="248">
        <f t="shared" si="176"/>
        <v>187283.864</v>
      </c>
      <c r="AK145" s="248"/>
      <c r="AL145" s="217">
        <f t="shared" si="165"/>
        <v>21017.317000000003</v>
      </c>
      <c r="AM145" s="221">
        <f t="shared" si="166"/>
        <v>0</v>
      </c>
      <c r="AN145" s="297">
        <f t="shared" si="167"/>
        <v>217309.84299999999</v>
      </c>
      <c r="AO145" s="297">
        <f t="shared" si="168"/>
        <v>0</v>
      </c>
    </row>
    <row r="146" spans="1:41" x14ac:dyDescent="0.2">
      <c r="A146" s="20" t="s">
        <v>216</v>
      </c>
      <c r="B146" s="223"/>
      <c r="C146" s="224"/>
      <c r="D146" s="224"/>
      <c r="E146" s="223">
        <v>5.17</v>
      </c>
      <c r="F146" s="224">
        <v>45353.27</v>
      </c>
      <c r="G146" s="224"/>
      <c r="H146" s="223"/>
      <c r="I146" s="224"/>
      <c r="J146" s="224"/>
      <c r="K146" s="223">
        <v>4.3</v>
      </c>
      <c r="L146" s="224">
        <v>4959.79</v>
      </c>
      <c r="M146" s="224"/>
      <c r="N146" s="244">
        <v>11.25</v>
      </c>
      <c r="O146" s="245">
        <v>165518.94899999999</v>
      </c>
      <c r="P146" s="245"/>
      <c r="Q146" s="242"/>
      <c r="R146" s="245"/>
      <c r="S146" s="245"/>
      <c r="T146" s="223">
        <v>12.19</v>
      </c>
      <c r="U146" s="224">
        <v>9373.0300000000007</v>
      </c>
      <c r="V146" s="224"/>
      <c r="W146" s="249">
        <v>10.5</v>
      </c>
      <c r="X146" s="245">
        <v>25</v>
      </c>
      <c r="Y146" s="245"/>
      <c r="Z146" s="214">
        <f t="shared" ref="Z146:Z151" si="177">IF(AA146=0,"N.A.",((K146*L146)+(W146*X146))/AA146)</f>
        <v>4.331094589741995</v>
      </c>
      <c r="AA146" s="211">
        <f t="shared" ref="AA146:AA151" si="178">+L146+X146</f>
        <v>4984.79</v>
      </c>
      <c r="AB146" s="211"/>
      <c r="AC146" s="246">
        <f t="shared" ref="AC146:AC151" si="179">IF(AD146=0,"N.A.",((E146*F146)+(Q146*R146))/AD146)</f>
        <v>5.17</v>
      </c>
      <c r="AD146" s="211">
        <f t="shared" ref="AD146:AD151" si="180">+F146+R146</f>
        <v>45353.27</v>
      </c>
      <c r="AE146" s="211"/>
      <c r="AF146" s="216">
        <f t="shared" ref="AF146:AF151" si="181">IF(AG146=0,"N.A.",((H146*I146)+(T146*U146))/AG146)</f>
        <v>12.19</v>
      </c>
      <c r="AG146" s="211">
        <f t="shared" ref="AG146:AG151" si="182">+I146+U146</f>
        <v>9373.0300000000007</v>
      </c>
      <c r="AH146" s="211"/>
      <c r="AI146" s="247">
        <f t="shared" ref="AI146:AI151" si="183">IF(AJ146=0,"N.A.",((B146*C146)+(N146*O146))/AJ146)</f>
        <v>11.25</v>
      </c>
      <c r="AJ146" s="248">
        <f t="shared" ref="AJ146:AJ151" si="184">+C146+O146</f>
        <v>165518.94899999999</v>
      </c>
      <c r="AK146" s="248"/>
      <c r="AL146" s="217">
        <f t="shared" si="165"/>
        <v>14357.82</v>
      </c>
      <c r="AM146" s="221">
        <f t="shared" si="166"/>
        <v>0</v>
      </c>
      <c r="AN146" s="297">
        <f t="shared" si="167"/>
        <v>210872.21899999998</v>
      </c>
      <c r="AO146" s="297">
        <f t="shared" si="168"/>
        <v>0</v>
      </c>
    </row>
    <row r="147" spans="1:41" x14ac:dyDescent="0.2">
      <c r="A147" s="20" t="s">
        <v>217</v>
      </c>
      <c r="B147" s="223"/>
      <c r="C147" s="224"/>
      <c r="D147" s="224"/>
      <c r="E147" s="223">
        <v>4.5999999999999996</v>
      </c>
      <c r="F147" s="224">
        <v>28084.1</v>
      </c>
      <c r="G147" s="224"/>
      <c r="H147" s="223"/>
      <c r="I147" s="224"/>
      <c r="J147" s="224"/>
      <c r="K147" s="223">
        <v>4.28</v>
      </c>
      <c r="L147" s="224">
        <v>4618.5</v>
      </c>
      <c r="M147" s="224"/>
      <c r="N147" s="244">
        <v>11.45</v>
      </c>
      <c r="O147" s="245">
        <v>201274.89600000001</v>
      </c>
      <c r="P147" s="245"/>
      <c r="Q147" s="242">
        <v>9.8800000000000008</v>
      </c>
      <c r="R147" s="245">
        <v>150</v>
      </c>
      <c r="S147" s="245"/>
      <c r="T147" s="223">
        <v>12.22</v>
      </c>
      <c r="U147" s="224">
        <v>12469.882</v>
      </c>
      <c r="V147" s="224"/>
      <c r="W147" s="249">
        <v>10.5</v>
      </c>
      <c r="X147" s="245">
        <v>130</v>
      </c>
      <c r="Y147" s="245"/>
      <c r="Z147" s="214">
        <f t="shared" si="177"/>
        <v>4.4502853532694537</v>
      </c>
      <c r="AA147" s="211">
        <f t="shared" si="178"/>
        <v>4748.5</v>
      </c>
      <c r="AB147" s="211"/>
      <c r="AC147" s="246">
        <f t="shared" si="179"/>
        <v>4.6280511863314215</v>
      </c>
      <c r="AD147" s="211">
        <f t="shared" si="180"/>
        <v>28234.1</v>
      </c>
      <c r="AE147" s="211"/>
      <c r="AF147" s="216">
        <f t="shared" si="181"/>
        <v>12.22</v>
      </c>
      <c r="AG147" s="211">
        <f t="shared" si="182"/>
        <v>12469.882</v>
      </c>
      <c r="AH147" s="211"/>
      <c r="AI147" s="247">
        <f t="shared" si="183"/>
        <v>11.45</v>
      </c>
      <c r="AJ147" s="248">
        <f t="shared" si="184"/>
        <v>201274.89600000001</v>
      </c>
      <c r="AK147" s="248"/>
      <c r="AL147" s="217">
        <f t="shared" si="165"/>
        <v>17218.381999999998</v>
      </c>
      <c r="AM147" s="221">
        <f t="shared" si="166"/>
        <v>0</v>
      </c>
      <c r="AN147" s="297">
        <f t="shared" si="167"/>
        <v>229508.99600000001</v>
      </c>
      <c r="AO147" s="297">
        <f t="shared" si="168"/>
        <v>0</v>
      </c>
    </row>
    <row r="148" spans="1:41" x14ac:dyDescent="0.2">
      <c r="A148" s="20" t="s">
        <v>218</v>
      </c>
      <c r="B148" s="223"/>
      <c r="C148" s="224"/>
      <c r="D148" s="224"/>
      <c r="E148" s="223">
        <v>5.19</v>
      </c>
      <c r="F148" s="224">
        <v>37630.616999999998</v>
      </c>
      <c r="G148" s="224"/>
      <c r="H148" s="223"/>
      <c r="I148" s="224"/>
      <c r="J148" s="224"/>
      <c r="K148" s="223">
        <v>4.1900000000000004</v>
      </c>
      <c r="L148" s="224">
        <v>3332</v>
      </c>
      <c r="M148" s="224"/>
      <c r="N148" s="244">
        <v>11.43</v>
      </c>
      <c r="O148" s="245">
        <v>171024.141</v>
      </c>
      <c r="P148" s="245"/>
      <c r="Q148" s="242"/>
      <c r="R148" s="245"/>
      <c r="S148" s="245"/>
      <c r="T148" s="223">
        <v>12.16</v>
      </c>
      <c r="U148" s="224">
        <v>11180.86</v>
      </c>
      <c r="V148" s="224"/>
      <c r="W148" s="249">
        <v>10.5</v>
      </c>
      <c r="X148" s="245">
        <v>55</v>
      </c>
      <c r="Y148" s="245"/>
      <c r="Z148" s="214">
        <f t="shared" si="177"/>
        <v>4.2924653085326252</v>
      </c>
      <c r="AA148" s="211">
        <f t="shared" si="178"/>
        <v>3387</v>
      </c>
      <c r="AB148" s="211"/>
      <c r="AC148" s="246">
        <f t="shared" si="179"/>
        <v>5.19</v>
      </c>
      <c r="AD148" s="211">
        <f t="shared" si="180"/>
        <v>37630.616999999998</v>
      </c>
      <c r="AE148" s="211"/>
      <c r="AF148" s="216">
        <f t="shared" si="181"/>
        <v>12.16</v>
      </c>
      <c r="AG148" s="211">
        <f t="shared" si="182"/>
        <v>11180.86</v>
      </c>
      <c r="AH148" s="211"/>
      <c r="AI148" s="247">
        <f t="shared" si="183"/>
        <v>11.43</v>
      </c>
      <c r="AJ148" s="248">
        <f t="shared" si="184"/>
        <v>171024.141</v>
      </c>
      <c r="AK148" s="248"/>
      <c r="AL148" s="217">
        <f t="shared" si="165"/>
        <v>14567.86</v>
      </c>
      <c r="AM148" s="221">
        <f t="shared" si="166"/>
        <v>0</v>
      </c>
      <c r="AN148" s="297">
        <f t="shared" si="167"/>
        <v>208654.758</v>
      </c>
      <c r="AO148" s="297">
        <f t="shared" si="168"/>
        <v>0</v>
      </c>
    </row>
    <row r="149" spans="1:41" x14ac:dyDescent="0.2">
      <c r="A149" s="20" t="s">
        <v>219</v>
      </c>
      <c r="B149" s="223"/>
      <c r="C149" s="224"/>
      <c r="D149" s="224"/>
      <c r="E149" s="223">
        <v>5.15</v>
      </c>
      <c r="F149" s="224">
        <v>32958</v>
      </c>
      <c r="G149" s="224"/>
      <c r="H149" s="223"/>
      <c r="I149" s="224"/>
      <c r="J149" s="224"/>
      <c r="K149" s="223">
        <v>4.17</v>
      </c>
      <c r="L149" s="224">
        <v>4799.4939999999997</v>
      </c>
      <c r="M149" s="224"/>
      <c r="N149" s="244">
        <v>11.47</v>
      </c>
      <c r="O149" s="245">
        <v>114923.79399999999</v>
      </c>
      <c r="P149" s="245"/>
      <c r="Q149" s="242"/>
      <c r="R149" s="245"/>
      <c r="S149" s="245"/>
      <c r="T149" s="223">
        <v>12.09</v>
      </c>
      <c r="U149" s="224">
        <v>7231.11</v>
      </c>
      <c r="V149" s="224"/>
      <c r="W149" s="249">
        <v>10.5</v>
      </c>
      <c r="X149" s="245">
        <v>95.266999999999996</v>
      </c>
      <c r="Y149" s="245"/>
      <c r="Z149" s="214">
        <f t="shared" si="177"/>
        <v>4.2932011348460124</v>
      </c>
      <c r="AA149" s="211">
        <f t="shared" si="178"/>
        <v>4894.7609999999995</v>
      </c>
      <c r="AB149" s="211"/>
      <c r="AC149" s="246">
        <f t="shared" si="179"/>
        <v>5.15</v>
      </c>
      <c r="AD149" s="211">
        <f t="shared" si="180"/>
        <v>32958</v>
      </c>
      <c r="AE149" s="211"/>
      <c r="AF149" s="216">
        <f t="shared" si="181"/>
        <v>12.09</v>
      </c>
      <c r="AG149" s="211">
        <f t="shared" si="182"/>
        <v>7231.11</v>
      </c>
      <c r="AH149" s="211"/>
      <c r="AI149" s="247">
        <f t="shared" si="183"/>
        <v>11.47</v>
      </c>
      <c r="AJ149" s="248">
        <f t="shared" si="184"/>
        <v>114923.79399999999</v>
      </c>
      <c r="AK149" s="248"/>
      <c r="AL149" s="217">
        <f t="shared" si="165"/>
        <v>12125.870999999999</v>
      </c>
      <c r="AM149" s="221">
        <f t="shared" si="166"/>
        <v>0</v>
      </c>
      <c r="AN149" s="297">
        <f t="shared" si="167"/>
        <v>147881.79399999999</v>
      </c>
      <c r="AO149" s="297">
        <f t="shared" si="168"/>
        <v>0</v>
      </c>
    </row>
    <row r="150" spans="1:41" x14ac:dyDescent="0.2">
      <c r="A150" s="20" t="s">
        <v>221</v>
      </c>
      <c r="B150" s="223"/>
      <c r="C150" s="224"/>
      <c r="D150" s="224"/>
      <c r="E150" s="223">
        <v>4.62</v>
      </c>
      <c r="F150" s="224">
        <v>61446.773000000001</v>
      </c>
      <c r="G150" s="224"/>
      <c r="H150" s="223"/>
      <c r="I150" s="224"/>
      <c r="J150" s="224"/>
      <c r="K150" s="223">
        <v>5.0599999999999996</v>
      </c>
      <c r="L150" s="224">
        <v>2753.4009999999998</v>
      </c>
      <c r="M150" s="224"/>
      <c r="N150" s="244">
        <v>11.43</v>
      </c>
      <c r="O150" s="245">
        <v>257226.88099999999</v>
      </c>
      <c r="P150" s="245"/>
      <c r="Q150" s="242"/>
      <c r="R150" s="245"/>
      <c r="S150" s="245"/>
      <c r="T150" s="223">
        <v>12.16</v>
      </c>
      <c r="U150" s="224">
        <v>15760.446</v>
      </c>
      <c r="V150" s="224"/>
      <c r="W150" s="249"/>
      <c r="X150" s="245"/>
      <c r="Y150" s="245"/>
      <c r="Z150" s="214">
        <f t="shared" si="177"/>
        <v>5.0599999999999996</v>
      </c>
      <c r="AA150" s="211">
        <f t="shared" si="178"/>
        <v>2753.4009999999998</v>
      </c>
      <c r="AB150" s="211"/>
      <c r="AC150" s="246">
        <f t="shared" si="179"/>
        <v>4.62</v>
      </c>
      <c r="AD150" s="211">
        <f t="shared" si="180"/>
        <v>61446.773000000001</v>
      </c>
      <c r="AE150" s="211"/>
      <c r="AF150" s="216">
        <f t="shared" si="181"/>
        <v>12.16</v>
      </c>
      <c r="AG150" s="211">
        <f t="shared" si="182"/>
        <v>15760.446</v>
      </c>
      <c r="AH150" s="211"/>
      <c r="AI150" s="247">
        <f t="shared" si="183"/>
        <v>11.43</v>
      </c>
      <c r="AJ150" s="248">
        <f t="shared" si="184"/>
        <v>257226.88099999999</v>
      </c>
      <c r="AK150" s="248"/>
      <c r="AL150" s="217">
        <f t="shared" si="165"/>
        <v>18513.847000000002</v>
      </c>
      <c r="AM150" s="221">
        <f t="shared" si="166"/>
        <v>0</v>
      </c>
      <c r="AN150" s="297">
        <f t="shared" si="167"/>
        <v>318673.65399999998</v>
      </c>
      <c r="AO150" s="297">
        <f t="shared" si="168"/>
        <v>0</v>
      </c>
    </row>
    <row r="151" spans="1:41" x14ac:dyDescent="0.2">
      <c r="A151" s="20" t="s">
        <v>222</v>
      </c>
      <c r="B151" s="223"/>
      <c r="C151" s="224"/>
      <c r="D151" s="224"/>
      <c r="E151" s="223">
        <v>4.95</v>
      </c>
      <c r="F151" s="224">
        <v>43041</v>
      </c>
      <c r="G151" s="224"/>
      <c r="H151" s="223"/>
      <c r="I151" s="224"/>
      <c r="J151" s="224"/>
      <c r="K151" s="223">
        <v>4.59</v>
      </c>
      <c r="L151" s="224">
        <v>1621</v>
      </c>
      <c r="M151" s="224"/>
      <c r="N151" s="244">
        <v>11.48</v>
      </c>
      <c r="O151" s="245">
        <v>187940.03899999999</v>
      </c>
      <c r="P151" s="245"/>
      <c r="Q151" s="242"/>
      <c r="R151" s="245"/>
      <c r="S151" s="245"/>
      <c r="T151" s="223">
        <v>11.72</v>
      </c>
      <c r="U151" s="224">
        <v>13282.32</v>
      </c>
      <c r="V151" s="224"/>
      <c r="W151" s="249">
        <v>10</v>
      </c>
      <c r="X151" s="245">
        <v>97.198999999999998</v>
      </c>
      <c r="Y151" s="245"/>
      <c r="Z151" s="214">
        <f t="shared" si="177"/>
        <v>4.8960452194419846</v>
      </c>
      <c r="AA151" s="211">
        <f t="shared" si="178"/>
        <v>1718.1990000000001</v>
      </c>
      <c r="AB151" s="211"/>
      <c r="AC151" s="246">
        <f t="shared" si="179"/>
        <v>4.95</v>
      </c>
      <c r="AD151" s="211">
        <f t="shared" si="180"/>
        <v>43041</v>
      </c>
      <c r="AE151" s="211"/>
      <c r="AF151" s="216">
        <f t="shared" si="181"/>
        <v>11.72</v>
      </c>
      <c r="AG151" s="211">
        <f t="shared" si="182"/>
        <v>13282.32</v>
      </c>
      <c r="AH151" s="211"/>
      <c r="AI151" s="247">
        <f t="shared" si="183"/>
        <v>11.479999999999999</v>
      </c>
      <c r="AJ151" s="248">
        <f t="shared" si="184"/>
        <v>187940.03899999999</v>
      </c>
      <c r="AK151" s="248"/>
      <c r="AL151" s="217">
        <f t="shared" si="165"/>
        <v>15000.519</v>
      </c>
      <c r="AM151" s="221">
        <f t="shared" si="166"/>
        <v>0</v>
      </c>
      <c r="AN151" s="297">
        <f t="shared" si="167"/>
        <v>230981.03899999999</v>
      </c>
      <c r="AO151" s="297">
        <f t="shared" si="168"/>
        <v>0</v>
      </c>
    </row>
    <row r="152" spans="1:41" x14ac:dyDescent="0.2">
      <c r="A152" s="20" t="s">
        <v>224</v>
      </c>
      <c r="B152" s="223"/>
      <c r="C152" s="224"/>
      <c r="D152" s="224"/>
      <c r="E152" s="223">
        <v>5.16</v>
      </c>
      <c r="F152" s="224">
        <v>36417</v>
      </c>
      <c r="G152" s="224"/>
      <c r="H152" s="223"/>
      <c r="I152" s="224"/>
      <c r="J152" s="224"/>
      <c r="K152" s="223">
        <v>5.54</v>
      </c>
      <c r="L152" s="224">
        <v>2774</v>
      </c>
      <c r="M152" s="224"/>
      <c r="N152" s="244">
        <v>11.69</v>
      </c>
      <c r="O152" s="245">
        <v>169361.54699999999</v>
      </c>
      <c r="P152" s="245"/>
      <c r="Q152" s="242"/>
      <c r="R152" s="245"/>
      <c r="S152" s="245"/>
      <c r="T152" s="223">
        <v>11.77</v>
      </c>
      <c r="U152" s="224">
        <v>11870.276</v>
      </c>
      <c r="V152" s="224"/>
      <c r="W152" s="249">
        <v>10</v>
      </c>
      <c r="X152" s="245">
        <v>20</v>
      </c>
      <c r="Y152" s="245"/>
      <c r="Z152" s="214">
        <f t="shared" ref="Z152:Z157" si="185">IF(AA152=0,"N.A.",((K152*L152)+(W152*X152))/AA152)</f>
        <v>5.5719255547602007</v>
      </c>
      <c r="AA152" s="211">
        <f t="shared" ref="AA152:AA157" si="186">+L152+X152</f>
        <v>2794</v>
      </c>
      <c r="AB152" s="211"/>
      <c r="AC152" s="246">
        <f t="shared" ref="AC152:AC157" si="187">IF(AD152=0,"N.A.",((E152*F152)+(Q152*R152))/AD152)</f>
        <v>5.16</v>
      </c>
      <c r="AD152" s="211">
        <f t="shared" ref="AD152:AD157" si="188">+F152+R152</f>
        <v>36417</v>
      </c>
      <c r="AE152" s="211"/>
      <c r="AF152" s="216">
        <f t="shared" ref="AF152:AF157" si="189">IF(AG152=0,"N.A.",((H152*I152)+(T152*U152))/AG152)</f>
        <v>11.77</v>
      </c>
      <c r="AG152" s="211">
        <f t="shared" ref="AG152:AG157" si="190">+I152+U152</f>
        <v>11870.276</v>
      </c>
      <c r="AH152" s="211"/>
      <c r="AI152" s="247">
        <f t="shared" ref="AI152:AI157" si="191">IF(AJ152=0,"N.A.",((B152*C152)+(N152*O152))/AJ152)</f>
        <v>11.69</v>
      </c>
      <c r="AJ152" s="248">
        <f t="shared" ref="AJ152:AJ157" si="192">+C152+O152</f>
        <v>169361.54699999999</v>
      </c>
      <c r="AK152" s="248"/>
      <c r="AL152" s="217">
        <f t="shared" si="165"/>
        <v>14664.276</v>
      </c>
      <c r="AM152" s="221">
        <f t="shared" si="166"/>
        <v>0</v>
      </c>
      <c r="AN152" s="297">
        <f t="shared" si="167"/>
        <v>205778.54699999999</v>
      </c>
      <c r="AO152" s="297">
        <f t="shared" si="168"/>
        <v>0</v>
      </c>
    </row>
    <row r="153" spans="1:41" x14ac:dyDescent="0.2">
      <c r="A153" s="20" t="s">
        <v>225</v>
      </c>
      <c r="B153" s="223"/>
      <c r="C153" s="224"/>
      <c r="D153" s="224"/>
      <c r="E153" s="223">
        <v>4.78</v>
      </c>
      <c r="F153" s="224">
        <v>59433.896999999997</v>
      </c>
      <c r="G153" s="224"/>
      <c r="H153" s="223"/>
      <c r="I153" s="224"/>
      <c r="J153" s="224"/>
      <c r="K153" s="223">
        <v>5.38</v>
      </c>
      <c r="L153" s="224">
        <v>5068</v>
      </c>
      <c r="M153" s="224"/>
      <c r="N153" s="244">
        <v>11.99</v>
      </c>
      <c r="O153" s="245">
        <v>182595.076</v>
      </c>
      <c r="P153" s="245"/>
      <c r="Q153" s="242">
        <v>12.2</v>
      </c>
      <c r="R153" s="245">
        <v>159.6</v>
      </c>
      <c r="S153" s="245"/>
      <c r="T153" s="223">
        <v>11.66</v>
      </c>
      <c r="U153" s="224">
        <v>10965.532999999999</v>
      </c>
      <c r="V153" s="224"/>
      <c r="W153" s="249"/>
      <c r="X153" s="245"/>
      <c r="Y153" s="245"/>
      <c r="Z153" s="214">
        <f t="shared" si="185"/>
        <v>5.38</v>
      </c>
      <c r="AA153" s="211">
        <f t="shared" si="186"/>
        <v>5068</v>
      </c>
      <c r="AB153" s="211"/>
      <c r="AC153" s="246">
        <f t="shared" si="187"/>
        <v>4.7998718326598624</v>
      </c>
      <c r="AD153" s="211">
        <f t="shared" si="188"/>
        <v>59593.496999999996</v>
      </c>
      <c r="AE153" s="211"/>
      <c r="AF153" s="216">
        <f t="shared" si="189"/>
        <v>11.66</v>
      </c>
      <c r="AG153" s="211">
        <f t="shared" si="190"/>
        <v>10965.532999999999</v>
      </c>
      <c r="AH153" s="211"/>
      <c r="AI153" s="247">
        <f t="shared" si="191"/>
        <v>11.99</v>
      </c>
      <c r="AJ153" s="248">
        <f t="shared" si="192"/>
        <v>182595.076</v>
      </c>
      <c r="AK153" s="248"/>
      <c r="AL153" s="217">
        <f t="shared" si="165"/>
        <v>16033.532999999999</v>
      </c>
      <c r="AM153" s="221">
        <f t="shared" si="166"/>
        <v>0</v>
      </c>
      <c r="AN153" s="297">
        <f t="shared" si="167"/>
        <v>242188.573</v>
      </c>
      <c r="AO153" s="297">
        <f t="shared" si="168"/>
        <v>0</v>
      </c>
    </row>
    <row r="154" spans="1:41" x14ac:dyDescent="0.2">
      <c r="A154" s="20" t="s">
        <v>226</v>
      </c>
      <c r="B154" s="223"/>
      <c r="C154" s="224"/>
      <c r="D154" s="224"/>
      <c r="E154" s="223">
        <v>4.87</v>
      </c>
      <c r="F154" s="224">
        <v>45612.165000000001</v>
      </c>
      <c r="G154" s="224"/>
      <c r="H154" s="223"/>
      <c r="I154" s="224"/>
      <c r="J154" s="224"/>
      <c r="K154" s="223">
        <v>5.43</v>
      </c>
      <c r="L154" s="224">
        <v>3587.2040000000002</v>
      </c>
      <c r="M154" s="224"/>
      <c r="N154" s="244">
        <v>12.14</v>
      </c>
      <c r="O154" s="245">
        <v>164527.065</v>
      </c>
      <c r="P154" s="245"/>
      <c r="Q154" s="242"/>
      <c r="R154" s="245"/>
      <c r="S154" s="245"/>
      <c r="T154" s="223">
        <v>11.78</v>
      </c>
      <c r="U154" s="224">
        <v>11002.165000000001</v>
      </c>
      <c r="V154" s="224"/>
      <c r="W154" s="249"/>
      <c r="X154" s="245"/>
      <c r="Y154" s="245"/>
      <c r="Z154" s="214">
        <f t="shared" si="185"/>
        <v>5.43</v>
      </c>
      <c r="AA154" s="211">
        <f t="shared" si="186"/>
        <v>3587.2040000000002</v>
      </c>
      <c r="AB154" s="211"/>
      <c r="AC154" s="246">
        <f t="shared" si="187"/>
        <v>4.87</v>
      </c>
      <c r="AD154" s="211">
        <f t="shared" si="188"/>
        <v>45612.165000000001</v>
      </c>
      <c r="AE154" s="211"/>
      <c r="AF154" s="216">
        <f t="shared" si="189"/>
        <v>11.78</v>
      </c>
      <c r="AG154" s="211">
        <f t="shared" si="190"/>
        <v>11002.165000000001</v>
      </c>
      <c r="AH154" s="211"/>
      <c r="AI154" s="247">
        <f t="shared" si="191"/>
        <v>12.14</v>
      </c>
      <c r="AJ154" s="248">
        <f t="shared" si="192"/>
        <v>164527.065</v>
      </c>
      <c r="AK154" s="248"/>
      <c r="AL154" s="217">
        <f t="shared" si="165"/>
        <v>14589.369000000001</v>
      </c>
      <c r="AM154" s="221">
        <f t="shared" si="166"/>
        <v>0</v>
      </c>
      <c r="AN154" s="297">
        <f t="shared" si="167"/>
        <v>210139.23</v>
      </c>
      <c r="AO154" s="297">
        <f t="shared" si="168"/>
        <v>0</v>
      </c>
    </row>
    <row r="155" spans="1:41" x14ac:dyDescent="0.2">
      <c r="A155" s="20" t="s">
        <v>227</v>
      </c>
      <c r="B155" s="223"/>
      <c r="C155" s="224"/>
      <c r="D155" s="224"/>
      <c r="E155" s="223">
        <v>4.55</v>
      </c>
      <c r="F155" s="224">
        <v>40779.658000000003</v>
      </c>
      <c r="G155" s="224"/>
      <c r="H155" s="223"/>
      <c r="I155" s="224"/>
      <c r="J155" s="224"/>
      <c r="K155" s="223">
        <v>6</v>
      </c>
      <c r="L155" s="224">
        <v>985</v>
      </c>
      <c r="M155" s="224"/>
      <c r="N155" s="244">
        <v>11.92</v>
      </c>
      <c r="O155" s="245">
        <v>105784.455</v>
      </c>
      <c r="P155" s="245"/>
      <c r="Q155" s="242"/>
      <c r="R155" s="245"/>
      <c r="S155" s="245"/>
      <c r="T155" s="223">
        <v>11.64</v>
      </c>
      <c r="U155" s="224">
        <v>8493.634</v>
      </c>
      <c r="V155" s="224"/>
      <c r="W155" s="249"/>
      <c r="X155" s="245"/>
      <c r="Y155" s="245"/>
      <c r="Z155" s="214">
        <f t="shared" si="185"/>
        <v>6</v>
      </c>
      <c r="AA155" s="211">
        <f t="shared" si="186"/>
        <v>985</v>
      </c>
      <c r="AB155" s="211"/>
      <c r="AC155" s="246">
        <f t="shared" si="187"/>
        <v>4.55</v>
      </c>
      <c r="AD155" s="211">
        <f t="shared" si="188"/>
        <v>40779.658000000003</v>
      </c>
      <c r="AE155" s="211"/>
      <c r="AF155" s="216">
        <f t="shared" si="189"/>
        <v>11.64</v>
      </c>
      <c r="AG155" s="211">
        <f t="shared" si="190"/>
        <v>8493.634</v>
      </c>
      <c r="AH155" s="211"/>
      <c r="AI155" s="247">
        <f t="shared" si="191"/>
        <v>11.920000000000002</v>
      </c>
      <c r="AJ155" s="248">
        <f t="shared" si="192"/>
        <v>105784.455</v>
      </c>
      <c r="AK155" s="248"/>
      <c r="AL155" s="217">
        <f t="shared" si="165"/>
        <v>9478.634</v>
      </c>
      <c r="AM155" s="221">
        <f t="shared" si="166"/>
        <v>0</v>
      </c>
      <c r="AN155" s="297">
        <f t="shared" si="167"/>
        <v>146564.11300000001</v>
      </c>
      <c r="AO155" s="297">
        <f t="shared" si="168"/>
        <v>0</v>
      </c>
    </row>
    <row r="156" spans="1:41" x14ac:dyDescent="0.2">
      <c r="A156" s="20" t="s">
        <v>228</v>
      </c>
      <c r="B156" s="223"/>
      <c r="C156" s="224"/>
      <c r="D156" s="224"/>
      <c r="E156" s="223">
        <v>4.84</v>
      </c>
      <c r="F156" s="224">
        <v>76395.263999999996</v>
      </c>
      <c r="G156" s="224"/>
      <c r="H156" s="223"/>
      <c r="I156" s="224"/>
      <c r="J156" s="224"/>
      <c r="K156" s="223">
        <v>5.3</v>
      </c>
      <c r="L156" s="224">
        <v>5453</v>
      </c>
      <c r="M156" s="224"/>
      <c r="N156" s="244">
        <v>11.91</v>
      </c>
      <c r="O156" s="245">
        <v>241497.34400000001</v>
      </c>
      <c r="P156" s="245"/>
      <c r="Q156" s="242">
        <v>11.94</v>
      </c>
      <c r="R156" s="245">
        <v>285</v>
      </c>
      <c r="S156" s="245"/>
      <c r="T156" s="223">
        <v>11.63</v>
      </c>
      <c r="U156" s="224">
        <v>20619.120999999999</v>
      </c>
      <c r="V156" s="224"/>
      <c r="W156" s="249"/>
      <c r="X156" s="245"/>
      <c r="Y156" s="245"/>
      <c r="Z156" s="214">
        <f t="shared" si="185"/>
        <v>5.3</v>
      </c>
      <c r="AA156" s="211">
        <f t="shared" si="186"/>
        <v>5453</v>
      </c>
      <c r="AB156" s="211"/>
      <c r="AC156" s="246">
        <f t="shared" si="187"/>
        <v>4.8663887980354374</v>
      </c>
      <c r="AD156" s="211">
        <f t="shared" si="188"/>
        <v>76680.263999999996</v>
      </c>
      <c r="AE156" s="211"/>
      <c r="AF156" s="216">
        <f t="shared" si="189"/>
        <v>11.63</v>
      </c>
      <c r="AG156" s="211">
        <f t="shared" si="190"/>
        <v>20619.120999999999</v>
      </c>
      <c r="AH156" s="211"/>
      <c r="AI156" s="247">
        <f t="shared" si="191"/>
        <v>11.91</v>
      </c>
      <c r="AJ156" s="248">
        <f t="shared" si="192"/>
        <v>241497.34400000001</v>
      </c>
      <c r="AK156" s="248"/>
      <c r="AL156" s="217">
        <f t="shared" si="165"/>
        <v>26072.120999999999</v>
      </c>
      <c r="AM156" s="221">
        <f t="shared" si="166"/>
        <v>0</v>
      </c>
      <c r="AN156" s="297">
        <f t="shared" si="167"/>
        <v>318177.60800000001</v>
      </c>
      <c r="AO156" s="297">
        <f t="shared" si="168"/>
        <v>0</v>
      </c>
    </row>
    <row r="157" spans="1:41" x14ac:dyDescent="0.2">
      <c r="A157" s="20" t="s">
        <v>229</v>
      </c>
      <c r="B157" s="223"/>
      <c r="C157" s="224"/>
      <c r="D157" s="224"/>
      <c r="E157" s="223">
        <v>4.95</v>
      </c>
      <c r="F157" s="224">
        <v>43060.398999999998</v>
      </c>
      <c r="G157" s="224"/>
      <c r="H157" s="223"/>
      <c r="I157" s="224"/>
      <c r="J157" s="224"/>
      <c r="K157" s="223">
        <v>5.09</v>
      </c>
      <c r="L157" s="224">
        <v>9715</v>
      </c>
      <c r="M157" s="224"/>
      <c r="N157" s="244">
        <v>11.84</v>
      </c>
      <c r="O157" s="245">
        <v>140010.959</v>
      </c>
      <c r="P157" s="245"/>
      <c r="Q157" s="242">
        <v>12.2</v>
      </c>
      <c r="R157" s="245">
        <v>80</v>
      </c>
      <c r="S157" s="245"/>
      <c r="T157" s="223">
        <v>11.6</v>
      </c>
      <c r="U157" s="224">
        <v>11065.398999999999</v>
      </c>
      <c r="V157" s="224"/>
      <c r="W157" s="249"/>
      <c r="X157" s="245"/>
      <c r="Y157" s="245"/>
      <c r="Z157" s="214">
        <f t="shared" si="185"/>
        <v>5.09</v>
      </c>
      <c r="AA157" s="211">
        <f t="shared" si="186"/>
        <v>9715</v>
      </c>
      <c r="AB157" s="211"/>
      <c r="AC157" s="246">
        <f t="shared" si="187"/>
        <v>4.9634444746326993</v>
      </c>
      <c r="AD157" s="211">
        <f t="shared" si="188"/>
        <v>43140.398999999998</v>
      </c>
      <c r="AE157" s="211"/>
      <c r="AF157" s="216">
        <f t="shared" si="189"/>
        <v>11.6</v>
      </c>
      <c r="AG157" s="211">
        <f t="shared" si="190"/>
        <v>11065.398999999999</v>
      </c>
      <c r="AH157" s="211"/>
      <c r="AI157" s="247">
        <f t="shared" si="191"/>
        <v>11.84</v>
      </c>
      <c r="AJ157" s="248">
        <f t="shared" si="192"/>
        <v>140010.959</v>
      </c>
      <c r="AK157" s="248"/>
      <c r="AL157" s="217">
        <f t="shared" si="165"/>
        <v>20780.398999999998</v>
      </c>
      <c r="AM157" s="221">
        <f t="shared" si="166"/>
        <v>0</v>
      </c>
      <c r="AN157" s="297">
        <f t="shared" si="167"/>
        <v>183151.35800000001</v>
      </c>
      <c r="AO157" s="297">
        <f t="shared" si="168"/>
        <v>0</v>
      </c>
    </row>
    <row r="158" spans="1:41" x14ac:dyDescent="0.2">
      <c r="A158" s="20" t="s">
        <v>230</v>
      </c>
      <c r="B158" s="223"/>
      <c r="C158" s="224"/>
      <c r="D158" s="224"/>
      <c r="E158" s="223">
        <v>4.68</v>
      </c>
      <c r="F158" s="224">
        <v>65646.755999999994</v>
      </c>
      <c r="G158" s="224"/>
      <c r="H158" s="223"/>
      <c r="I158" s="224"/>
      <c r="J158" s="224"/>
      <c r="K158" s="223">
        <v>5.09</v>
      </c>
      <c r="L158" s="224">
        <v>9221</v>
      </c>
      <c r="M158" s="224"/>
      <c r="N158" s="244">
        <v>11.87</v>
      </c>
      <c r="O158" s="245">
        <v>173781.57</v>
      </c>
      <c r="P158" s="245"/>
      <c r="Q158" s="242">
        <v>10</v>
      </c>
      <c r="R158" s="245">
        <v>120</v>
      </c>
      <c r="S158" s="245"/>
      <c r="T158" s="223">
        <v>11.51</v>
      </c>
      <c r="U158" s="224">
        <v>13966.224</v>
      </c>
      <c r="V158" s="224"/>
      <c r="W158" s="249"/>
      <c r="X158" s="245"/>
      <c r="Y158" s="245"/>
      <c r="Z158" s="214">
        <f t="shared" ref="Z158:Z163" si="193">IF(AA158=0,"N.A.",((K158*L158)+(W158*X158))/AA158)</f>
        <v>5.09</v>
      </c>
      <c r="AA158" s="211">
        <f t="shared" ref="AA158:AA163" si="194">+L158+X158</f>
        <v>9221</v>
      </c>
      <c r="AB158" s="211"/>
      <c r="AC158" s="246">
        <f t="shared" ref="AC158:AC163" si="195">IF(AD158=0,"N.A.",((E158*F158)+(Q158*R158))/AD158)</f>
        <v>4.689707031923545</v>
      </c>
      <c r="AD158" s="211">
        <f t="shared" ref="AD158:AD163" si="196">+F158+R158</f>
        <v>65766.755999999994</v>
      </c>
      <c r="AE158" s="211"/>
      <c r="AF158" s="216">
        <f t="shared" ref="AF158:AF163" si="197">IF(AG158=0,"N.A.",((H158*I158)+(T158*U158))/AG158)</f>
        <v>11.51</v>
      </c>
      <c r="AG158" s="211">
        <f t="shared" ref="AG158:AG163" si="198">+I158+U158</f>
        <v>13966.224</v>
      </c>
      <c r="AH158" s="211"/>
      <c r="AI158" s="247">
        <f t="shared" ref="AI158:AI163" si="199">IF(AJ158=0,"N.A.",((B158*C158)+(N158*O158))/AJ158)</f>
        <v>11.87</v>
      </c>
      <c r="AJ158" s="248">
        <f t="shared" ref="AJ158:AJ163" si="200">+C158+O158</f>
        <v>173781.57</v>
      </c>
      <c r="AK158" s="248"/>
      <c r="AL158" s="217">
        <f t="shared" si="165"/>
        <v>23187.224000000002</v>
      </c>
      <c r="AM158" s="221">
        <f t="shared" si="166"/>
        <v>0</v>
      </c>
      <c r="AN158" s="297">
        <f t="shared" si="167"/>
        <v>239548.326</v>
      </c>
      <c r="AO158" s="297">
        <f t="shared" si="168"/>
        <v>0</v>
      </c>
    </row>
    <row r="159" spans="1:41" x14ac:dyDescent="0.2">
      <c r="A159" s="20" t="s">
        <v>232</v>
      </c>
      <c r="B159" s="223"/>
      <c r="C159" s="224"/>
      <c r="D159" s="224"/>
      <c r="E159" s="223">
        <v>4.8899999999999997</v>
      </c>
      <c r="F159" s="224">
        <v>38858.904999999999</v>
      </c>
      <c r="G159" s="224"/>
      <c r="H159" s="223"/>
      <c r="I159" s="224"/>
      <c r="J159" s="224"/>
      <c r="K159" s="223">
        <v>5.33</v>
      </c>
      <c r="L159" s="224">
        <v>3159</v>
      </c>
      <c r="M159" s="224"/>
      <c r="N159" s="244">
        <v>11.69</v>
      </c>
      <c r="O159" s="245">
        <v>141557.981</v>
      </c>
      <c r="P159" s="245"/>
      <c r="Q159" s="242">
        <v>11.29</v>
      </c>
      <c r="R159" s="245">
        <v>149.94999999999999</v>
      </c>
      <c r="S159" s="245"/>
      <c r="T159" s="223">
        <v>11.59</v>
      </c>
      <c r="U159" s="224">
        <v>9841.2559999999994</v>
      </c>
      <c r="V159" s="224"/>
      <c r="W159" s="249"/>
      <c r="X159" s="245"/>
      <c r="Y159" s="245"/>
      <c r="Z159" s="214">
        <f t="shared" si="193"/>
        <v>5.33</v>
      </c>
      <c r="AA159" s="211">
        <f t="shared" si="194"/>
        <v>3159</v>
      </c>
      <c r="AB159" s="211"/>
      <c r="AC159" s="246">
        <f t="shared" si="195"/>
        <v>4.9146015936637975</v>
      </c>
      <c r="AD159" s="211">
        <f t="shared" si="196"/>
        <v>39008.854999999996</v>
      </c>
      <c r="AE159" s="211"/>
      <c r="AF159" s="216">
        <f t="shared" si="197"/>
        <v>11.59</v>
      </c>
      <c r="AG159" s="211">
        <f t="shared" si="198"/>
        <v>9841.2559999999994</v>
      </c>
      <c r="AH159" s="211"/>
      <c r="AI159" s="247">
        <f t="shared" si="199"/>
        <v>11.69</v>
      </c>
      <c r="AJ159" s="248">
        <f t="shared" si="200"/>
        <v>141557.981</v>
      </c>
      <c r="AK159" s="248"/>
      <c r="AL159" s="217">
        <f t="shared" si="165"/>
        <v>13000.255999999999</v>
      </c>
      <c r="AM159" s="221">
        <f t="shared" si="166"/>
        <v>0</v>
      </c>
      <c r="AN159" s="297">
        <f t="shared" si="167"/>
        <v>180566.83600000001</v>
      </c>
      <c r="AO159" s="297">
        <f t="shared" si="168"/>
        <v>0</v>
      </c>
    </row>
    <row r="160" spans="1:41" x14ac:dyDescent="0.2">
      <c r="A160" s="20" t="s">
        <v>233</v>
      </c>
      <c r="B160" s="223"/>
      <c r="C160" s="224"/>
      <c r="D160" s="224"/>
      <c r="E160" s="223">
        <v>4.76</v>
      </c>
      <c r="F160" s="224">
        <v>49592.720999999998</v>
      </c>
      <c r="G160" s="224"/>
      <c r="H160" s="223"/>
      <c r="I160" s="224"/>
      <c r="J160" s="224"/>
      <c r="K160" s="223">
        <v>5.15</v>
      </c>
      <c r="L160" s="224">
        <v>4523</v>
      </c>
      <c r="M160" s="224"/>
      <c r="N160" s="244">
        <v>11.7</v>
      </c>
      <c r="O160" s="245">
        <v>186121.71900000001</v>
      </c>
      <c r="P160" s="245"/>
      <c r="Q160" s="242"/>
      <c r="R160" s="245"/>
      <c r="S160" s="245"/>
      <c r="T160" s="223">
        <v>11.57</v>
      </c>
      <c r="U160" s="224">
        <v>12467.365</v>
      </c>
      <c r="V160" s="224"/>
      <c r="W160" s="249"/>
      <c r="X160" s="245"/>
      <c r="Y160" s="245"/>
      <c r="Z160" s="214">
        <f t="shared" si="193"/>
        <v>5.15</v>
      </c>
      <c r="AA160" s="211">
        <f t="shared" si="194"/>
        <v>4523</v>
      </c>
      <c r="AB160" s="211"/>
      <c r="AC160" s="246">
        <f t="shared" si="195"/>
        <v>4.76</v>
      </c>
      <c r="AD160" s="211">
        <f t="shared" si="196"/>
        <v>49592.720999999998</v>
      </c>
      <c r="AE160" s="211"/>
      <c r="AF160" s="216">
        <f t="shared" si="197"/>
        <v>11.57</v>
      </c>
      <c r="AG160" s="211">
        <f t="shared" si="198"/>
        <v>12467.365</v>
      </c>
      <c r="AH160" s="211"/>
      <c r="AI160" s="247">
        <f t="shared" si="199"/>
        <v>11.7</v>
      </c>
      <c r="AJ160" s="248">
        <f t="shared" si="200"/>
        <v>186121.71900000001</v>
      </c>
      <c r="AK160" s="248"/>
      <c r="AL160" s="217">
        <f t="shared" si="165"/>
        <v>16990.364999999998</v>
      </c>
      <c r="AM160" s="221">
        <f t="shared" si="166"/>
        <v>0</v>
      </c>
      <c r="AN160" s="297">
        <f t="shared" si="167"/>
        <v>235714.44</v>
      </c>
      <c r="AO160" s="297">
        <f t="shared" si="168"/>
        <v>0</v>
      </c>
    </row>
    <row r="161" spans="1:41" x14ac:dyDescent="0.2">
      <c r="A161" s="20" t="s">
        <v>234</v>
      </c>
      <c r="B161" s="223"/>
      <c r="C161" s="224"/>
      <c r="D161" s="224"/>
      <c r="E161" s="223">
        <v>4.92</v>
      </c>
      <c r="F161" s="224">
        <v>44939.743000000002</v>
      </c>
      <c r="G161" s="224"/>
      <c r="H161" s="223"/>
      <c r="I161" s="224"/>
      <c r="J161" s="224"/>
      <c r="K161" s="223">
        <v>5.08</v>
      </c>
      <c r="L161" s="224">
        <v>2773</v>
      </c>
      <c r="M161" s="224"/>
      <c r="N161" s="244">
        <v>11.77</v>
      </c>
      <c r="O161" s="245">
        <v>111699.30499999999</v>
      </c>
      <c r="P161" s="245"/>
      <c r="Q161" s="242"/>
      <c r="R161" s="245"/>
      <c r="S161" s="245"/>
      <c r="T161" s="223">
        <v>11.64</v>
      </c>
      <c r="U161" s="224">
        <v>9160.1749999999993</v>
      </c>
      <c r="V161" s="224"/>
      <c r="W161" s="249"/>
      <c r="X161" s="245"/>
      <c r="Y161" s="245"/>
      <c r="Z161" s="214">
        <f t="shared" si="193"/>
        <v>5.08</v>
      </c>
      <c r="AA161" s="211">
        <f t="shared" si="194"/>
        <v>2773</v>
      </c>
      <c r="AB161" s="211"/>
      <c r="AC161" s="246">
        <f t="shared" si="195"/>
        <v>4.92</v>
      </c>
      <c r="AD161" s="211">
        <f t="shared" si="196"/>
        <v>44939.743000000002</v>
      </c>
      <c r="AE161" s="211"/>
      <c r="AF161" s="216">
        <f t="shared" si="197"/>
        <v>11.64</v>
      </c>
      <c r="AG161" s="211">
        <f t="shared" si="198"/>
        <v>9160.1749999999993</v>
      </c>
      <c r="AH161" s="211"/>
      <c r="AI161" s="247">
        <f t="shared" si="199"/>
        <v>11.77</v>
      </c>
      <c r="AJ161" s="248">
        <f t="shared" si="200"/>
        <v>111699.30499999999</v>
      </c>
      <c r="AK161" s="248"/>
      <c r="AL161" s="217">
        <f t="shared" si="165"/>
        <v>11933.174999999999</v>
      </c>
      <c r="AM161" s="221">
        <f t="shared" si="166"/>
        <v>0</v>
      </c>
      <c r="AN161" s="297">
        <f t="shared" si="167"/>
        <v>156639.04800000001</v>
      </c>
      <c r="AO161" s="297">
        <f t="shared" si="168"/>
        <v>0</v>
      </c>
    </row>
    <row r="162" spans="1:41" x14ac:dyDescent="0.2">
      <c r="A162" s="20" t="s">
        <v>235</v>
      </c>
      <c r="B162" s="223"/>
      <c r="C162" s="224"/>
      <c r="D162" s="224"/>
      <c r="E162" s="223">
        <v>5.2</v>
      </c>
      <c r="F162" s="224">
        <v>53308.877</v>
      </c>
      <c r="G162" s="224"/>
      <c r="H162" s="223"/>
      <c r="I162" s="224"/>
      <c r="J162" s="224"/>
      <c r="K162" s="223">
        <v>5.29</v>
      </c>
      <c r="L162" s="224">
        <v>6428</v>
      </c>
      <c r="M162" s="224"/>
      <c r="N162" s="244">
        <v>11.52</v>
      </c>
      <c r="O162" s="245">
        <v>280581.36499999999</v>
      </c>
      <c r="P162" s="245"/>
      <c r="Q162" s="242"/>
      <c r="R162" s="245"/>
      <c r="S162" s="245"/>
      <c r="T162" s="223">
        <v>11.37</v>
      </c>
      <c r="U162" s="224">
        <v>19264.993999999999</v>
      </c>
      <c r="V162" s="224"/>
      <c r="W162" s="249"/>
      <c r="X162" s="245"/>
      <c r="Y162" s="245"/>
      <c r="Z162" s="214">
        <f t="shared" si="193"/>
        <v>5.29</v>
      </c>
      <c r="AA162" s="211">
        <f t="shared" si="194"/>
        <v>6428</v>
      </c>
      <c r="AB162" s="211"/>
      <c r="AC162" s="246">
        <f t="shared" si="195"/>
        <v>5.2</v>
      </c>
      <c r="AD162" s="211">
        <f t="shared" si="196"/>
        <v>53308.877</v>
      </c>
      <c r="AE162" s="211"/>
      <c r="AF162" s="216">
        <f t="shared" si="197"/>
        <v>11.37</v>
      </c>
      <c r="AG162" s="211">
        <f t="shared" si="198"/>
        <v>19264.993999999999</v>
      </c>
      <c r="AH162" s="211"/>
      <c r="AI162" s="247">
        <f t="shared" si="199"/>
        <v>11.52</v>
      </c>
      <c r="AJ162" s="248">
        <f t="shared" si="200"/>
        <v>280581.36499999999</v>
      </c>
      <c r="AK162" s="248"/>
      <c r="AL162" s="217">
        <f t="shared" si="165"/>
        <v>25692.993999999999</v>
      </c>
      <c r="AM162" s="221">
        <f t="shared" si="166"/>
        <v>0</v>
      </c>
      <c r="AN162" s="297">
        <f t="shared" si="167"/>
        <v>333890.24199999997</v>
      </c>
      <c r="AO162" s="297">
        <f t="shared" si="168"/>
        <v>0</v>
      </c>
    </row>
    <row r="163" spans="1:41" x14ac:dyDescent="0.2">
      <c r="A163" s="20" t="s">
        <v>236</v>
      </c>
      <c r="B163" s="223"/>
      <c r="C163" s="224"/>
      <c r="D163" s="224"/>
      <c r="E163" s="223">
        <v>5.03</v>
      </c>
      <c r="F163" s="224">
        <v>53022.928999999996</v>
      </c>
      <c r="G163" s="224"/>
      <c r="H163" s="223"/>
      <c r="I163" s="224"/>
      <c r="J163" s="224"/>
      <c r="K163" s="223">
        <v>5.69</v>
      </c>
      <c r="L163" s="224">
        <v>5640.2759999999998</v>
      </c>
      <c r="M163" s="224"/>
      <c r="N163" s="244">
        <v>11.92</v>
      </c>
      <c r="O163" s="245">
        <v>198000.065</v>
      </c>
      <c r="P163" s="245"/>
      <c r="Q163" s="242">
        <v>12.2</v>
      </c>
      <c r="R163" s="245">
        <v>253</v>
      </c>
      <c r="S163" s="245"/>
      <c r="T163" s="223">
        <v>11.46</v>
      </c>
      <c r="U163" s="224">
        <v>12332.82</v>
      </c>
      <c r="V163" s="224"/>
      <c r="W163" s="249"/>
      <c r="X163" s="245"/>
      <c r="Y163" s="245"/>
      <c r="Z163" s="214">
        <f t="shared" si="193"/>
        <v>5.69</v>
      </c>
      <c r="AA163" s="211">
        <f t="shared" si="194"/>
        <v>5640.2759999999998</v>
      </c>
      <c r="AB163" s="211"/>
      <c r="AC163" s="246">
        <f t="shared" si="195"/>
        <v>5.0640493358642322</v>
      </c>
      <c r="AD163" s="211">
        <f t="shared" si="196"/>
        <v>53275.928999999996</v>
      </c>
      <c r="AE163" s="211"/>
      <c r="AF163" s="216">
        <f t="shared" si="197"/>
        <v>11.46</v>
      </c>
      <c r="AG163" s="211">
        <f t="shared" si="198"/>
        <v>12332.82</v>
      </c>
      <c r="AH163" s="211"/>
      <c r="AI163" s="247">
        <f t="shared" si="199"/>
        <v>11.919999999999998</v>
      </c>
      <c r="AJ163" s="248">
        <f t="shared" si="200"/>
        <v>198000.065</v>
      </c>
      <c r="AK163" s="248"/>
      <c r="AL163" s="217">
        <f t="shared" si="165"/>
        <v>17973.095999999998</v>
      </c>
      <c r="AM163" s="221">
        <f t="shared" si="166"/>
        <v>0</v>
      </c>
      <c r="AN163" s="297">
        <f t="shared" si="167"/>
        <v>251275.99400000001</v>
      </c>
      <c r="AO163" s="297">
        <f t="shared" si="168"/>
        <v>0</v>
      </c>
    </row>
    <row r="164" spans="1:41" x14ac:dyDescent="0.2">
      <c r="A164" s="20" t="s">
        <v>237</v>
      </c>
      <c r="B164" s="223"/>
      <c r="C164" s="224"/>
      <c r="D164" s="224"/>
      <c r="E164" s="223">
        <v>4.78</v>
      </c>
      <c r="F164" s="224">
        <v>56751.917999999998</v>
      </c>
      <c r="G164" s="224"/>
      <c r="H164" s="223"/>
      <c r="I164" s="224"/>
      <c r="J164" s="224"/>
      <c r="K164" s="223">
        <v>5.33</v>
      </c>
      <c r="L164" s="224">
        <v>6443</v>
      </c>
      <c r="M164" s="224"/>
      <c r="N164" s="244">
        <v>11.78</v>
      </c>
      <c r="O164" s="245">
        <v>143125.05100000001</v>
      </c>
      <c r="P164" s="245"/>
      <c r="Q164" s="242"/>
      <c r="R164" s="245"/>
      <c r="S164" s="245"/>
      <c r="T164" s="223">
        <v>11.45</v>
      </c>
      <c r="U164" s="224">
        <v>9519.3420000000006</v>
      </c>
      <c r="V164" s="224"/>
      <c r="W164" s="249"/>
      <c r="X164" s="245"/>
      <c r="Y164" s="245"/>
      <c r="Z164" s="214">
        <f t="shared" ref="Z164:Z169" si="201">IF(AA164=0,"N.A.",((K164*L164)+(W164*X164))/AA164)</f>
        <v>5.33</v>
      </c>
      <c r="AA164" s="211">
        <f t="shared" ref="AA164:AA169" si="202">+L164+X164</f>
        <v>6443</v>
      </c>
      <c r="AB164" s="211"/>
      <c r="AC164" s="246">
        <f t="shared" ref="AC164:AC169" si="203">IF(AD164=0,"N.A.",((E164*F164)+(Q164*R164))/AD164)</f>
        <v>4.78</v>
      </c>
      <c r="AD164" s="211">
        <f t="shared" ref="AD164:AD169" si="204">+F164+R164</f>
        <v>56751.917999999998</v>
      </c>
      <c r="AE164" s="211"/>
      <c r="AF164" s="216">
        <f t="shared" ref="AF164:AF169" si="205">IF(AG164=0,"N.A.",((H164*I164)+(T164*U164))/AG164)</f>
        <v>11.45</v>
      </c>
      <c r="AG164" s="211">
        <f t="shared" ref="AG164:AG169" si="206">+I164+U164</f>
        <v>9519.3420000000006</v>
      </c>
      <c r="AH164" s="211"/>
      <c r="AI164" s="247">
        <f t="shared" ref="AI164:AI169" si="207">IF(AJ164=0,"N.A.",((B164*C164)+(N164*O164))/AJ164)</f>
        <v>11.78</v>
      </c>
      <c r="AJ164" s="248">
        <f t="shared" ref="AJ164:AJ169" si="208">+C164+O164</f>
        <v>143125.05100000001</v>
      </c>
      <c r="AK164" s="248"/>
      <c r="AL164" s="217">
        <f t="shared" si="165"/>
        <v>15962.342000000001</v>
      </c>
      <c r="AM164" s="221">
        <f t="shared" si="166"/>
        <v>0</v>
      </c>
      <c r="AN164" s="297">
        <f t="shared" si="167"/>
        <v>199876.96900000001</v>
      </c>
      <c r="AO164" s="297">
        <f t="shared" si="168"/>
        <v>0</v>
      </c>
    </row>
    <row r="165" spans="1:41" x14ac:dyDescent="0.2">
      <c r="A165" s="20" t="s">
        <v>238</v>
      </c>
      <c r="B165" s="223"/>
      <c r="C165" s="224"/>
      <c r="D165" s="224"/>
      <c r="E165" s="223">
        <v>4.92</v>
      </c>
      <c r="F165" s="224">
        <v>61935.485999999997</v>
      </c>
      <c r="G165" s="224"/>
      <c r="H165" s="223"/>
      <c r="I165" s="224"/>
      <c r="J165" s="224"/>
      <c r="K165" s="223">
        <v>4.8499999999999996</v>
      </c>
      <c r="L165" s="224">
        <v>12498.745999999999</v>
      </c>
      <c r="M165" s="224"/>
      <c r="N165" s="244">
        <v>11.57</v>
      </c>
      <c r="O165" s="245">
        <v>251873.02100000001</v>
      </c>
      <c r="P165" s="245"/>
      <c r="Q165" s="242">
        <v>10.94</v>
      </c>
      <c r="R165" s="245">
        <v>246.01499999999999</v>
      </c>
      <c r="S165" s="245"/>
      <c r="T165" s="223">
        <v>11.22</v>
      </c>
      <c r="U165" s="224">
        <v>18696.467000000001</v>
      </c>
      <c r="V165" s="224"/>
      <c r="W165" s="249"/>
      <c r="X165" s="245"/>
      <c r="Y165" s="245"/>
      <c r="Z165" s="214">
        <f t="shared" si="201"/>
        <v>4.8499999999999996</v>
      </c>
      <c r="AA165" s="211">
        <f t="shared" si="202"/>
        <v>12498.745999999999</v>
      </c>
      <c r="AB165" s="211"/>
      <c r="AC165" s="246">
        <f t="shared" si="203"/>
        <v>4.9438175385956029</v>
      </c>
      <c r="AD165" s="211">
        <f t="shared" si="204"/>
        <v>62181.500999999997</v>
      </c>
      <c r="AE165" s="211"/>
      <c r="AF165" s="216">
        <f t="shared" si="205"/>
        <v>11.22</v>
      </c>
      <c r="AG165" s="211">
        <f t="shared" si="206"/>
        <v>18696.467000000001</v>
      </c>
      <c r="AH165" s="211"/>
      <c r="AI165" s="247">
        <f t="shared" si="207"/>
        <v>11.57</v>
      </c>
      <c r="AJ165" s="248">
        <f t="shared" si="208"/>
        <v>251873.02100000001</v>
      </c>
      <c r="AK165" s="248"/>
      <c r="AL165" s="217">
        <f t="shared" si="165"/>
        <v>31195.213</v>
      </c>
      <c r="AM165" s="221">
        <f t="shared" si="166"/>
        <v>0</v>
      </c>
      <c r="AN165" s="297">
        <f t="shared" si="167"/>
        <v>314054.522</v>
      </c>
      <c r="AO165" s="297">
        <f t="shared" si="168"/>
        <v>0</v>
      </c>
    </row>
    <row r="166" spans="1:41" x14ac:dyDescent="0.2">
      <c r="A166" s="20" t="s">
        <v>239</v>
      </c>
      <c r="B166" s="223"/>
      <c r="C166" s="224"/>
      <c r="D166" s="224"/>
      <c r="E166" s="223">
        <v>4.8099999999999996</v>
      </c>
      <c r="F166" s="224">
        <v>61852.807999999997</v>
      </c>
      <c r="G166" s="224"/>
      <c r="H166" s="223"/>
      <c r="I166" s="224"/>
      <c r="J166" s="224"/>
      <c r="K166" s="223">
        <v>5.09</v>
      </c>
      <c r="L166" s="224">
        <v>9473</v>
      </c>
      <c r="M166" s="224"/>
      <c r="N166" s="244">
        <v>11.46</v>
      </c>
      <c r="O166" s="245">
        <v>188079.71</v>
      </c>
      <c r="P166" s="245"/>
      <c r="Q166" s="242">
        <v>10.199999999999999</v>
      </c>
      <c r="R166" s="245">
        <v>120</v>
      </c>
      <c r="S166" s="245"/>
      <c r="T166" s="223">
        <v>11.11</v>
      </c>
      <c r="U166" s="224">
        <v>13970.42</v>
      </c>
      <c r="V166" s="224"/>
      <c r="W166" s="249"/>
      <c r="X166" s="245"/>
      <c r="Y166" s="245"/>
      <c r="Z166" s="214">
        <f t="shared" si="201"/>
        <v>5.09</v>
      </c>
      <c r="AA166" s="211">
        <f t="shared" si="202"/>
        <v>9473</v>
      </c>
      <c r="AB166" s="211"/>
      <c r="AC166" s="246">
        <f t="shared" si="203"/>
        <v>4.820436835458545</v>
      </c>
      <c r="AD166" s="211">
        <f t="shared" si="204"/>
        <v>61972.807999999997</v>
      </c>
      <c r="AE166" s="211"/>
      <c r="AF166" s="216">
        <f t="shared" si="205"/>
        <v>11.11</v>
      </c>
      <c r="AG166" s="211">
        <f t="shared" si="206"/>
        <v>13970.42</v>
      </c>
      <c r="AH166" s="211"/>
      <c r="AI166" s="247">
        <f t="shared" si="207"/>
        <v>11.46</v>
      </c>
      <c r="AJ166" s="248">
        <f t="shared" si="208"/>
        <v>188079.71</v>
      </c>
      <c r="AK166" s="248"/>
      <c r="AL166" s="217">
        <f t="shared" si="165"/>
        <v>23443.42</v>
      </c>
      <c r="AM166" s="221">
        <f t="shared" si="166"/>
        <v>0</v>
      </c>
      <c r="AN166" s="297">
        <f t="shared" si="167"/>
        <v>250052.51799999998</v>
      </c>
      <c r="AO166" s="297">
        <f t="shared" si="168"/>
        <v>0</v>
      </c>
    </row>
    <row r="167" spans="1:41" x14ac:dyDescent="0.2">
      <c r="A167" s="20" t="s">
        <v>240</v>
      </c>
      <c r="B167" s="223"/>
      <c r="C167" s="224"/>
      <c r="D167" s="224"/>
      <c r="E167" s="223">
        <v>4.71</v>
      </c>
      <c r="F167" s="224">
        <v>75621.627999999997</v>
      </c>
      <c r="G167" s="224"/>
      <c r="H167" s="223"/>
      <c r="I167" s="224"/>
      <c r="J167" s="224"/>
      <c r="K167" s="223">
        <v>5.12</v>
      </c>
      <c r="L167" s="224">
        <v>7876.15</v>
      </c>
      <c r="M167" s="224"/>
      <c r="N167" s="244">
        <v>11.19</v>
      </c>
      <c r="O167" s="245">
        <v>304461.565</v>
      </c>
      <c r="P167" s="245"/>
      <c r="Q167" s="242">
        <v>10.85</v>
      </c>
      <c r="R167" s="245">
        <v>378.43700000000001</v>
      </c>
      <c r="S167" s="245"/>
      <c r="T167" s="223">
        <v>10.87</v>
      </c>
      <c r="U167" s="224">
        <v>23014.93</v>
      </c>
      <c r="V167" s="224"/>
      <c r="W167" s="249"/>
      <c r="X167" s="245"/>
      <c r="Y167" s="245"/>
      <c r="Z167" s="214">
        <f t="shared" si="201"/>
        <v>5.12</v>
      </c>
      <c r="AA167" s="211">
        <f t="shared" si="202"/>
        <v>7876.15</v>
      </c>
      <c r="AB167" s="211"/>
      <c r="AC167" s="246">
        <f t="shared" si="203"/>
        <v>4.740573699904072</v>
      </c>
      <c r="AD167" s="211">
        <f t="shared" si="204"/>
        <v>76000.065000000002</v>
      </c>
      <c r="AE167" s="211"/>
      <c r="AF167" s="216">
        <f t="shared" si="205"/>
        <v>10.87</v>
      </c>
      <c r="AG167" s="211">
        <f t="shared" si="206"/>
        <v>23014.93</v>
      </c>
      <c r="AH167" s="211"/>
      <c r="AI167" s="247">
        <f t="shared" si="207"/>
        <v>11.19</v>
      </c>
      <c r="AJ167" s="248">
        <f t="shared" si="208"/>
        <v>304461.565</v>
      </c>
      <c r="AK167" s="248"/>
      <c r="AL167" s="217">
        <f t="shared" si="165"/>
        <v>30891.08</v>
      </c>
      <c r="AM167" s="221">
        <f t="shared" si="166"/>
        <v>0</v>
      </c>
      <c r="AN167" s="297">
        <f t="shared" si="167"/>
        <v>380461.63</v>
      </c>
      <c r="AO167" s="297">
        <f t="shared" si="168"/>
        <v>0</v>
      </c>
    </row>
    <row r="168" spans="1:41" x14ac:dyDescent="0.2">
      <c r="A168" s="20" t="s">
        <v>241</v>
      </c>
      <c r="B168" s="223"/>
      <c r="C168" s="224"/>
      <c r="D168" s="224"/>
      <c r="E168" s="223">
        <v>4.76</v>
      </c>
      <c r="F168" s="224">
        <v>55736.54</v>
      </c>
      <c r="G168" s="224"/>
      <c r="H168" s="223"/>
      <c r="I168" s="224"/>
      <c r="J168" s="224"/>
      <c r="K168" s="223">
        <v>4.66</v>
      </c>
      <c r="L168" s="224">
        <v>6813</v>
      </c>
      <c r="M168" s="224"/>
      <c r="N168" s="244">
        <v>10.95</v>
      </c>
      <c r="O168" s="245">
        <v>195994.23999999999</v>
      </c>
      <c r="P168" s="245"/>
      <c r="Q168" s="242">
        <v>10.93</v>
      </c>
      <c r="R168" s="245">
        <v>376</v>
      </c>
      <c r="S168" s="245"/>
      <c r="T168" s="223">
        <v>10.9</v>
      </c>
      <c r="U168" s="224">
        <v>14153.19</v>
      </c>
      <c r="V168" s="224"/>
      <c r="W168" s="249">
        <v>10</v>
      </c>
      <c r="X168" s="245">
        <v>60</v>
      </c>
      <c r="Y168" s="245"/>
      <c r="Z168" s="214">
        <f t="shared" si="201"/>
        <v>4.7066171977302487</v>
      </c>
      <c r="AA168" s="211">
        <f t="shared" si="202"/>
        <v>6873</v>
      </c>
      <c r="AB168" s="211"/>
      <c r="AC168" s="246">
        <f t="shared" si="203"/>
        <v>4.8013440560701763</v>
      </c>
      <c r="AD168" s="211">
        <f t="shared" si="204"/>
        <v>56112.54</v>
      </c>
      <c r="AE168" s="211"/>
      <c r="AF168" s="216">
        <f t="shared" si="205"/>
        <v>10.9</v>
      </c>
      <c r="AG168" s="211">
        <f t="shared" si="206"/>
        <v>14153.19</v>
      </c>
      <c r="AH168" s="211"/>
      <c r="AI168" s="247">
        <f t="shared" si="207"/>
        <v>10.95</v>
      </c>
      <c r="AJ168" s="248">
        <f t="shared" si="208"/>
        <v>195994.23999999999</v>
      </c>
      <c r="AK168" s="248"/>
      <c r="AL168" s="217">
        <f t="shared" si="165"/>
        <v>21026.190000000002</v>
      </c>
      <c r="AM168" s="221">
        <f t="shared" si="166"/>
        <v>0</v>
      </c>
      <c r="AN168" s="297">
        <f t="shared" si="167"/>
        <v>252106.78</v>
      </c>
      <c r="AO168" s="297">
        <f t="shared" si="168"/>
        <v>0</v>
      </c>
    </row>
    <row r="169" spans="1:41" x14ac:dyDescent="0.2">
      <c r="A169" s="20" t="s">
        <v>242</v>
      </c>
      <c r="B169" s="223"/>
      <c r="C169" s="224"/>
      <c r="D169" s="224"/>
      <c r="E169" s="223">
        <v>4.1500000000000004</v>
      </c>
      <c r="F169" s="224">
        <v>70640.054999999993</v>
      </c>
      <c r="G169" s="224"/>
      <c r="H169" s="223"/>
      <c r="I169" s="224"/>
      <c r="J169" s="224"/>
      <c r="K169" s="223">
        <v>4.8</v>
      </c>
      <c r="L169" s="224">
        <v>4583.29</v>
      </c>
      <c r="M169" s="224"/>
      <c r="N169" s="244">
        <v>10.82</v>
      </c>
      <c r="O169" s="245">
        <v>157379.29800000001</v>
      </c>
      <c r="P169" s="245"/>
      <c r="Q169" s="242">
        <v>11.2</v>
      </c>
      <c r="R169" s="245">
        <v>200</v>
      </c>
      <c r="S169" s="245"/>
      <c r="T169" s="223">
        <v>11.07</v>
      </c>
      <c r="U169" s="224">
        <v>10604.063</v>
      </c>
      <c r="V169" s="224"/>
      <c r="W169" s="249"/>
      <c r="X169" s="245"/>
      <c r="Y169" s="245"/>
      <c r="Z169" s="214">
        <f t="shared" si="201"/>
        <v>4.8</v>
      </c>
      <c r="AA169" s="211">
        <f t="shared" si="202"/>
        <v>4583.29</v>
      </c>
      <c r="AB169" s="211"/>
      <c r="AC169" s="246">
        <f t="shared" si="203"/>
        <v>4.1699039935810331</v>
      </c>
      <c r="AD169" s="211">
        <f t="shared" si="204"/>
        <v>70840.054999999993</v>
      </c>
      <c r="AE169" s="211"/>
      <c r="AF169" s="216">
        <f t="shared" si="205"/>
        <v>11.07</v>
      </c>
      <c r="AG169" s="211">
        <f t="shared" si="206"/>
        <v>10604.063</v>
      </c>
      <c r="AH169" s="211"/>
      <c r="AI169" s="247">
        <f t="shared" si="207"/>
        <v>10.82</v>
      </c>
      <c r="AJ169" s="248">
        <f t="shared" si="208"/>
        <v>157379.29800000001</v>
      </c>
      <c r="AK169" s="248"/>
      <c r="AL169" s="217">
        <f t="shared" si="165"/>
        <v>15187.352999999999</v>
      </c>
      <c r="AM169" s="221">
        <f t="shared" si="166"/>
        <v>0</v>
      </c>
      <c r="AN169" s="297">
        <f t="shared" si="167"/>
        <v>228219.353</v>
      </c>
      <c r="AO169" s="297">
        <f t="shared" si="168"/>
        <v>0</v>
      </c>
    </row>
    <row r="170" spans="1:41" x14ac:dyDescent="0.2">
      <c r="A170" s="20" t="s">
        <v>243</v>
      </c>
      <c r="B170" s="223"/>
      <c r="C170" s="224"/>
      <c r="D170" s="224"/>
      <c r="E170" s="223">
        <v>4.71</v>
      </c>
      <c r="F170" s="224">
        <v>73490.559999999998</v>
      </c>
      <c r="G170" s="224"/>
      <c r="H170" s="223"/>
      <c r="I170" s="224"/>
      <c r="J170" s="224"/>
      <c r="K170" s="223">
        <v>4.47</v>
      </c>
      <c r="L170" s="224">
        <v>12453.509</v>
      </c>
      <c r="M170" s="224"/>
      <c r="N170" s="244">
        <v>10.78</v>
      </c>
      <c r="O170" s="245">
        <v>345729.16899999999</v>
      </c>
      <c r="P170" s="245"/>
      <c r="Q170" s="242"/>
      <c r="R170" s="245"/>
      <c r="S170" s="245"/>
      <c r="T170" s="223">
        <v>10.82</v>
      </c>
      <c r="U170" s="224">
        <v>19929.760999999999</v>
      </c>
      <c r="V170" s="224"/>
      <c r="W170" s="249"/>
      <c r="X170" s="245"/>
      <c r="Y170" s="245"/>
      <c r="Z170" s="214">
        <f t="shared" ref="Z170:Z175" si="209">IF(AA170=0,"N.A.",((K170*L170)+(W170*X170))/AA170)</f>
        <v>4.47</v>
      </c>
      <c r="AA170" s="211">
        <f t="shared" ref="AA170:AA175" si="210">+L170+X170</f>
        <v>12453.509</v>
      </c>
      <c r="AB170" s="211"/>
      <c r="AC170" s="246">
        <f t="shared" ref="AC170:AC175" si="211">IF(AD170=0,"N.A.",((E170*F170)+(Q170*R170))/AD170)</f>
        <v>4.71</v>
      </c>
      <c r="AD170" s="211">
        <f t="shared" ref="AD170:AD175" si="212">+F170+R170</f>
        <v>73490.559999999998</v>
      </c>
      <c r="AE170" s="211"/>
      <c r="AF170" s="216">
        <f t="shared" ref="AF170:AF175" si="213">IF(AG170=0,"N.A.",((H170*I170)+(T170*U170))/AG170)</f>
        <v>10.82</v>
      </c>
      <c r="AG170" s="211">
        <f t="shared" ref="AG170:AG175" si="214">+I170+U170</f>
        <v>19929.760999999999</v>
      </c>
      <c r="AH170" s="211"/>
      <c r="AI170" s="247">
        <f t="shared" ref="AI170:AI175" si="215">IF(AJ170=0,"N.A.",((B170*C170)+(N170*O170))/AJ170)</f>
        <v>10.78</v>
      </c>
      <c r="AJ170" s="248">
        <f t="shared" ref="AJ170:AJ175" si="216">+C170+O170</f>
        <v>345729.16899999999</v>
      </c>
      <c r="AK170" s="248"/>
      <c r="AL170" s="217">
        <f t="shared" si="165"/>
        <v>32383.269999999997</v>
      </c>
      <c r="AM170" s="221">
        <f t="shared" si="166"/>
        <v>0</v>
      </c>
      <c r="AN170" s="297">
        <f t="shared" si="167"/>
        <v>419219.72899999999</v>
      </c>
      <c r="AO170" s="297">
        <f t="shared" si="168"/>
        <v>0</v>
      </c>
    </row>
    <row r="171" spans="1:41" x14ac:dyDescent="0.2">
      <c r="A171" s="20" t="s">
        <v>244</v>
      </c>
      <c r="B171" s="223"/>
      <c r="C171" s="224"/>
      <c r="D171" s="224"/>
      <c r="E171" s="223">
        <v>4.63</v>
      </c>
      <c r="F171" s="224">
        <v>46087.741000000002</v>
      </c>
      <c r="G171" s="224"/>
      <c r="H171" s="223"/>
      <c r="I171" s="224"/>
      <c r="J171" s="224"/>
      <c r="K171" s="223">
        <v>5.63</v>
      </c>
      <c r="L171" s="224">
        <v>2029.32</v>
      </c>
      <c r="M171" s="224"/>
      <c r="N171" s="244">
        <v>10.76</v>
      </c>
      <c r="O171" s="245">
        <v>168061.66099999999</v>
      </c>
      <c r="P171" s="245"/>
      <c r="Q171" s="242"/>
      <c r="R171" s="245"/>
      <c r="S171" s="245"/>
      <c r="T171" s="223">
        <v>10.4</v>
      </c>
      <c r="U171" s="224">
        <v>9937.116</v>
      </c>
      <c r="V171" s="224"/>
      <c r="W171" s="249">
        <v>10</v>
      </c>
      <c r="X171" s="245">
        <v>48.567999999999998</v>
      </c>
      <c r="Y171" s="245"/>
      <c r="Z171" s="214">
        <f t="shared" si="209"/>
        <v>5.7321432146487199</v>
      </c>
      <c r="AA171" s="211">
        <f t="shared" si="210"/>
        <v>2077.8879999999999</v>
      </c>
      <c r="AB171" s="211"/>
      <c r="AC171" s="246">
        <f t="shared" si="211"/>
        <v>4.63</v>
      </c>
      <c r="AD171" s="211">
        <f t="shared" si="212"/>
        <v>46087.741000000002</v>
      </c>
      <c r="AE171" s="211"/>
      <c r="AF171" s="216">
        <f t="shared" si="213"/>
        <v>10.4</v>
      </c>
      <c r="AG171" s="211">
        <f t="shared" si="214"/>
        <v>9937.116</v>
      </c>
      <c r="AH171" s="211"/>
      <c r="AI171" s="247">
        <f t="shared" si="215"/>
        <v>10.76</v>
      </c>
      <c r="AJ171" s="248">
        <f t="shared" si="216"/>
        <v>168061.66099999999</v>
      </c>
      <c r="AK171" s="248"/>
      <c r="AL171" s="217">
        <f t="shared" si="165"/>
        <v>12015.004000000001</v>
      </c>
      <c r="AM171" s="221">
        <f t="shared" si="166"/>
        <v>0</v>
      </c>
      <c r="AN171" s="297">
        <f t="shared" si="167"/>
        <v>214149.402</v>
      </c>
      <c r="AO171" s="297">
        <f t="shared" si="168"/>
        <v>0</v>
      </c>
    </row>
    <row r="172" spans="1:41" x14ac:dyDescent="0.2">
      <c r="A172" s="20" t="s">
        <v>245</v>
      </c>
      <c r="B172" s="223"/>
      <c r="C172" s="224"/>
      <c r="D172" s="224"/>
      <c r="E172" s="223">
        <v>4.3099999999999996</v>
      </c>
      <c r="F172" s="224">
        <v>56688.898000000001</v>
      </c>
      <c r="G172" s="224"/>
      <c r="H172" s="223"/>
      <c r="I172" s="224"/>
      <c r="J172" s="224"/>
      <c r="K172" s="223">
        <v>4.91</v>
      </c>
      <c r="L172" s="224">
        <v>5829.5110000000004</v>
      </c>
      <c r="M172" s="224"/>
      <c r="N172" s="244">
        <v>10.96</v>
      </c>
      <c r="O172" s="245">
        <v>148082.736</v>
      </c>
      <c r="P172" s="245"/>
      <c r="Q172" s="242"/>
      <c r="R172" s="245"/>
      <c r="S172" s="245"/>
      <c r="T172" s="223">
        <v>10.92</v>
      </c>
      <c r="U172" s="224">
        <v>13701.501</v>
      </c>
      <c r="V172" s="224"/>
      <c r="W172" s="249"/>
      <c r="X172" s="245"/>
      <c r="Y172" s="245"/>
      <c r="Z172" s="214">
        <f t="shared" si="209"/>
        <v>4.91</v>
      </c>
      <c r="AA172" s="211">
        <f t="shared" si="210"/>
        <v>5829.5110000000004</v>
      </c>
      <c r="AB172" s="211"/>
      <c r="AC172" s="246">
        <f t="shared" si="211"/>
        <v>4.3099999999999996</v>
      </c>
      <c r="AD172" s="211">
        <f t="shared" si="212"/>
        <v>56688.898000000001</v>
      </c>
      <c r="AE172" s="211"/>
      <c r="AF172" s="216">
        <f t="shared" si="213"/>
        <v>10.92</v>
      </c>
      <c r="AG172" s="211">
        <f t="shared" si="214"/>
        <v>13701.501</v>
      </c>
      <c r="AH172" s="211"/>
      <c r="AI172" s="247">
        <f t="shared" si="215"/>
        <v>10.96</v>
      </c>
      <c r="AJ172" s="248">
        <f t="shared" si="216"/>
        <v>148082.736</v>
      </c>
      <c r="AK172" s="248"/>
      <c r="AL172" s="217">
        <f t="shared" si="165"/>
        <v>19531.012000000002</v>
      </c>
      <c r="AM172" s="221">
        <f t="shared" si="166"/>
        <v>0</v>
      </c>
      <c r="AN172" s="297">
        <f t="shared" si="167"/>
        <v>204771.63400000002</v>
      </c>
      <c r="AO172" s="297">
        <f t="shared" si="168"/>
        <v>0</v>
      </c>
    </row>
    <row r="173" spans="1:41" x14ac:dyDescent="0.2">
      <c r="A173" s="20" t="s">
        <v>246</v>
      </c>
      <c r="B173" s="223"/>
      <c r="C173" s="224"/>
      <c r="D173" s="224"/>
      <c r="E173" s="223">
        <v>4.91</v>
      </c>
      <c r="F173" s="224">
        <v>51735.152000000002</v>
      </c>
      <c r="G173" s="224"/>
      <c r="H173" s="223"/>
      <c r="I173" s="224"/>
      <c r="J173" s="224"/>
      <c r="K173" s="223">
        <v>5.23</v>
      </c>
      <c r="L173" s="224">
        <v>3653</v>
      </c>
      <c r="M173" s="224"/>
      <c r="N173" s="244">
        <v>11.26</v>
      </c>
      <c r="O173" s="245">
        <v>273694.44699999999</v>
      </c>
      <c r="P173" s="245"/>
      <c r="Q173" s="242">
        <v>12.4</v>
      </c>
      <c r="R173" s="245">
        <v>60</v>
      </c>
      <c r="S173" s="245"/>
      <c r="T173" s="223">
        <v>11.42</v>
      </c>
      <c r="U173" s="224">
        <v>18631.333999999999</v>
      </c>
      <c r="V173" s="224"/>
      <c r="W173" s="249"/>
      <c r="X173" s="245"/>
      <c r="Y173" s="245"/>
      <c r="Z173" s="214">
        <f t="shared" si="209"/>
        <v>5.23</v>
      </c>
      <c r="AA173" s="211">
        <f t="shared" si="210"/>
        <v>3653</v>
      </c>
      <c r="AB173" s="211"/>
      <c r="AC173" s="246">
        <f t="shared" si="211"/>
        <v>4.9186764877145261</v>
      </c>
      <c r="AD173" s="211">
        <f t="shared" si="212"/>
        <v>51795.152000000002</v>
      </c>
      <c r="AE173" s="211"/>
      <c r="AF173" s="216">
        <f t="shared" si="213"/>
        <v>11.42</v>
      </c>
      <c r="AG173" s="211">
        <f t="shared" si="214"/>
        <v>18631.333999999999</v>
      </c>
      <c r="AH173" s="211"/>
      <c r="AI173" s="247">
        <f t="shared" si="215"/>
        <v>11.26</v>
      </c>
      <c r="AJ173" s="248">
        <f t="shared" si="216"/>
        <v>273694.44699999999</v>
      </c>
      <c r="AK173" s="248"/>
      <c r="AL173" s="217">
        <f t="shared" si="165"/>
        <v>22284.333999999999</v>
      </c>
      <c r="AM173" s="221">
        <f t="shared" si="166"/>
        <v>0</v>
      </c>
      <c r="AN173" s="297">
        <f t="shared" si="167"/>
        <v>325489.59899999999</v>
      </c>
      <c r="AO173" s="297">
        <f t="shared" si="168"/>
        <v>0</v>
      </c>
    </row>
    <row r="174" spans="1:41" x14ac:dyDescent="0.2">
      <c r="A174" s="20" t="s">
        <v>247</v>
      </c>
      <c r="B174" s="223"/>
      <c r="C174" s="224"/>
      <c r="D174" s="224"/>
      <c r="E174" s="223">
        <v>4.26</v>
      </c>
      <c r="F174" s="224">
        <v>66978.588000000003</v>
      </c>
      <c r="G174" s="224"/>
      <c r="H174" s="223"/>
      <c r="I174" s="224"/>
      <c r="J174" s="224"/>
      <c r="K174" s="223">
        <v>4.67</v>
      </c>
      <c r="L174" s="224">
        <v>5174.7290000000003</v>
      </c>
      <c r="M174" s="224"/>
      <c r="N174" s="244">
        <v>11.93</v>
      </c>
      <c r="O174" s="245">
        <v>199090.58100000001</v>
      </c>
      <c r="P174" s="245"/>
      <c r="Q174" s="242"/>
      <c r="R174" s="245"/>
      <c r="S174" s="245"/>
      <c r="T174" s="223">
        <v>11.95</v>
      </c>
      <c r="U174" s="224">
        <v>13017.567999999999</v>
      </c>
      <c r="V174" s="224"/>
      <c r="W174" s="249"/>
      <c r="X174" s="245"/>
      <c r="Y174" s="245"/>
      <c r="Z174" s="214">
        <f t="shared" si="209"/>
        <v>4.67</v>
      </c>
      <c r="AA174" s="211">
        <f t="shared" si="210"/>
        <v>5174.7290000000003</v>
      </c>
      <c r="AB174" s="211"/>
      <c r="AC174" s="246">
        <f t="shared" si="211"/>
        <v>4.26</v>
      </c>
      <c r="AD174" s="211">
        <f t="shared" si="212"/>
        <v>66978.588000000003</v>
      </c>
      <c r="AE174" s="211"/>
      <c r="AF174" s="216">
        <f t="shared" si="213"/>
        <v>11.95</v>
      </c>
      <c r="AG174" s="211">
        <f t="shared" si="214"/>
        <v>13017.567999999999</v>
      </c>
      <c r="AH174" s="211"/>
      <c r="AI174" s="247">
        <f t="shared" si="215"/>
        <v>11.930000000000001</v>
      </c>
      <c r="AJ174" s="248">
        <f t="shared" si="216"/>
        <v>199090.58100000001</v>
      </c>
      <c r="AK174" s="248"/>
      <c r="AL174" s="217">
        <f t="shared" si="165"/>
        <v>18192.296999999999</v>
      </c>
      <c r="AM174" s="221">
        <f t="shared" si="166"/>
        <v>0</v>
      </c>
      <c r="AN174" s="297">
        <f t="shared" si="167"/>
        <v>266069.16899999999</v>
      </c>
      <c r="AO174" s="297">
        <f t="shared" si="168"/>
        <v>0</v>
      </c>
    </row>
    <row r="175" spans="1:41" x14ac:dyDescent="0.2">
      <c r="A175" s="20" t="s">
        <v>248</v>
      </c>
      <c r="B175" s="223"/>
      <c r="C175" s="224"/>
      <c r="D175" s="224"/>
      <c r="E175" s="223">
        <v>4.5199999999999996</v>
      </c>
      <c r="F175" s="224">
        <v>67733.585000000006</v>
      </c>
      <c r="G175" s="224"/>
      <c r="H175" s="223"/>
      <c r="I175" s="224"/>
      <c r="J175" s="224"/>
      <c r="K175" s="223">
        <v>5.16</v>
      </c>
      <c r="L175" s="224">
        <v>2626.5</v>
      </c>
      <c r="M175" s="224"/>
      <c r="N175" s="244">
        <v>12.21</v>
      </c>
      <c r="O175" s="245">
        <v>143578.821</v>
      </c>
      <c r="P175" s="245"/>
      <c r="Q175" s="242"/>
      <c r="R175" s="245"/>
      <c r="S175" s="245"/>
      <c r="T175" s="223">
        <v>12.16</v>
      </c>
      <c r="U175" s="224">
        <v>10445.82</v>
      </c>
      <c r="V175" s="224"/>
      <c r="W175" s="249"/>
      <c r="X175" s="245"/>
      <c r="Y175" s="245"/>
      <c r="Z175" s="214">
        <f t="shared" si="209"/>
        <v>5.16</v>
      </c>
      <c r="AA175" s="211">
        <f t="shared" si="210"/>
        <v>2626.5</v>
      </c>
      <c r="AB175" s="211"/>
      <c r="AC175" s="246">
        <f t="shared" si="211"/>
        <v>4.5199999999999996</v>
      </c>
      <c r="AD175" s="211">
        <f t="shared" si="212"/>
        <v>67733.585000000006</v>
      </c>
      <c r="AE175" s="211"/>
      <c r="AF175" s="216">
        <f t="shared" si="213"/>
        <v>12.16</v>
      </c>
      <c r="AG175" s="211">
        <f t="shared" si="214"/>
        <v>10445.82</v>
      </c>
      <c r="AH175" s="211"/>
      <c r="AI175" s="247">
        <f t="shared" si="215"/>
        <v>12.21</v>
      </c>
      <c r="AJ175" s="248">
        <f t="shared" si="216"/>
        <v>143578.821</v>
      </c>
      <c r="AK175" s="248"/>
      <c r="AL175" s="217">
        <f t="shared" si="165"/>
        <v>13072.32</v>
      </c>
      <c r="AM175" s="221">
        <f t="shared" si="166"/>
        <v>0</v>
      </c>
      <c r="AN175" s="297">
        <f t="shared" si="167"/>
        <v>211312.40600000002</v>
      </c>
      <c r="AO175" s="297">
        <f t="shared" si="168"/>
        <v>0</v>
      </c>
    </row>
    <row r="176" spans="1:41" x14ac:dyDescent="0.2">
      <c r="A176" s="20" t="s">
        <v>249</v>
      </c>
      <c r="B176" s="223"/>
      <c r="C176" s="224"/>
      <c r="D176" s="224"/>
      <c r="E176" s="223">
        <v>4.05</v>
      </c>
      <c r="F176" s="224">
        <v>92109.626999999993</v>
      </c>
      <c r="G176" s="224"/>
      <c r="H176" s="223"/>
      <c r="I176" s="224"/>
      <c r="J176" s="224"/>
      <c r="K176" s="223">
        <v>5.36</v>
      </c>
      <c r="L176" s="224">
        <v>8683.5439999999999</v>
      </c>
      <c r="M176" s="224"/>
      <c r="N176" s="244">
        <v>12.43</v>
      </c>
      <c r="O176" s="245">
        <v>291280.223</v>
      </c>
      <c r="P176" s="245"/>
      <c r="Q176" s="242">
        <v>11.45</v>
      </c>
      <c r="R176" s="245">
        <v>290</v>
      </c>
      <c r="S176" s="245"/>
      <c r="T176" s="223">
        <v>12.42</v>
      </c>
      <c r="U176" s="224">
        <v>21087.313999999998</v>
      </c>
      <c r="V176" s="224"/>
      <c r="W176" s="249"/>
      <c r="X176" s="245"/>
      <c r="Y176" s="245"/>
      <c r="Z176" s="214">
        <f t="shared" ref="Z176:Z182" si="217">IF(AA176=0,"N.A.",((K176*L176)+(W176*X176))/AA176)</f>
        <v>5.36</v>
      </c>
      <c r="AA176" s="211">
        <f t="shared" ref="AA176:AA182" si="218">+L176+X176</f>
        <v>8683.5439999999999</v>
      </c>
      <c r="AB176" s="211"/>
      <c r="AC176" s="246">
        <f t="shared" ref="AC176:AC182" si="219">IF(AD176=0,"N.A.",((E176*F176)+(Q176*R176))/AD176)</f>
        <v>4.0732252019805228</v>
      </c>
      <c r="AD176" s="211">
        <f t="shared" ref="AD176:AD182" si="220">+F176+R176</f>
        <v>92399.626999999993</v>
      </c>
      <c r="AE176" s="211"/>
      <c r="AF176" s="216">
        <f t="shared" ref="AF176:AF182" si="221">IF(AG176=0,"N.A.",((H176*I176)+(T176*U176))/AG176)</f>
        <v>12.42</v>
      </c>
      <c r="AG176" s="211">
        <f t="shared" ref="AG176:AG182" si="222">+I176+U176</f>
        <v>21087.313999999998</v>
      </c>
      <c r="AH176" s="211"/>
      <c r="AI176" s="247">
        <f t="shared" ref="AI176:AI182" si="223">IF(AJ176=0,"N.A.",((B176*C176)+(N176*O176))/AJ176)</f>
        <v>12.43</v>
      </c>
      <c r="AJ176" s="248">
        <f t="shared" ref="AJ176:AJ182" si="224">+C176+O176</f>
        <v>291280.223</v>
      </c>
      <c r="AK176" s="248"/>
      <c r="AL176" s="217">
        <f t="shared" si="165"/>
        <v>29770.858</v>
      </c>
      <c r="AM176" s="221">
        <f t="shared" si="166"/>
        <v>0</v>
      </c>
      <c r="AN176" s="297">
        <f t="shared" si="167"/>
        <v>383679.85</v>
      </c>
      <c r="AO176" s="297">
        <f t="shared" si="168"/>
        <v>0</v>
      </c>
    </row>
    <row r="177" spans="1:41" x14ac:dyDescent="0.2">
      <c r="A177" s="20" t="s">
        <v>250</v>
      </c>
      <c r="B177" s="223"/>
      <c r="C177" s="224"/>
      <c r="D177" s="224"/>
      <c r="E177" s="223">
        <v>4.4000000000000004</v>
      </c>
      <c r="F177" s="224">
        <v>70390.993000000002</v>
      </c>
      <c r="G177" s="224"/>
      <c r="H177" s="223"/>
      <c r="I177" s="224"/>
      <c r="J177" s="224"/>
      <c r="K177" s="223">
        <v>5.18</v>
      </c>
      <c r="L177" s="224">
        <v>3973</v>
      </c>
      <c r="M177" s="224"/>
      <c r="N177" s="244">
        <v>12.7</v>
      </c>
      <c r="O177" s="245">
        <v>168663.269</v>
      </c>
      <c r="P177" s="245"/>
      <c r="Q177" s="242"/>
      <c r="R177" s="245"/>
      <c r="S177" s="245"/>
      <c r="T177" s="223">
        <v>12.51</v>
      </c>
      <c r="U177" s="224">
        <v>11888.406999999999</v>
      </c>
      <c r="V177" s="224"/>
      <c r="W177" s="249"/>
      <c r="X177" s="245"/>
      <c r="Y177" s="245"/>
      <c r="Z177" s="214">
        <f t="shared" si="217"/>
        <v>5.18</v>
      </c>
      <c r="AA177" s="211">
        <f t="shared" si="218"/>
        <v>3973</v>
      </c>
      <c r="AB177" s="211"/>
      <c r="AC177" s="246">
        <f t="shared" si="219"/>
        <v>4.4000000000000004</v>
      </c>
      <c r="AD177" s="211">
        <f t="shared" si="220"/>
        <v>70390.993000000002</v>
      </c>
      <c r="AE177" s="211"/>
      <c r="AF177" s="216">
        <f t="shared" si="221"/>
        <v>12.51</v>
      </c>
      <c r="AG177" s="211">
        <f t="shared" si="222"/>
        <v>11888.406999999999</v>
      </c>
      <c r="AH177" s="211"/>
      <c r="AI177" s="247">
        <f t="shared" si="223"/>
        <v>12.7</v>
      </c>
      <c r="AJ177" s="248">
        <f t="shared" si="224"/>
        <v>168663.269</v>
      </c>
      <c r="AK177" s="248"/>
      <c r="AL177" s="217">
        <f t="shared" si="165"/>
        <v>15861.406999999999</v>
      </c>
      <c r="AM177" s="221">
        <f t="shared" si="166"/>
        <v>0</v>
      </c>
      <c r="AN177" s="297">
        <f t="shared" si="167"/>
        <v>239054.26199999999</v>
      </c>
      <c r="AO177" s="297">
        <f t="shared" si="168"/>
        <v>0</v>
      </c>
    </row>
    <row r="178" spans="1:41" x14ac:dyDescent="0.2">
      <c r="A178" s="20" t="s">
        <v>251</v>
      </c>
      <c r="B178" s="223"/>
      <c r="C178" s="224"/>
      <c r="D178" s="224"/>
      <c r="E178" s="223">
        <v>4.66</v>
      </c>
      <c r="F178" s="224">
        <v>76306.841</v>
      </c>
      <c r="G178" s="224"/>
      <c r="H178" s="223"/>
      <c r="I178" s="224"/>
      <c r="J178" s="224"/>
      <c r="K178" s="223">
        <v>4.93</v>
      </c>
      <c r="L178" s="224">
        <v>7598</v>
      </c>
      <c r="M178" s="224"/>
      <c r="N178" s="244">
        <v>12.83</v>
      </c>
      <c r="O178" s="245">
        <v>209324.37700000001</v>
      </c>
      <c r="P178" s="245"/>
      <c r="Q178" s="242"/>
      <c r="R178" s="245"/>
      <c r="S178" s="245"/>
      <c r="T178" s="223">
        <v>12.86</v>
      </c>
      <c r="U178" s="224">
        <v>15069.77</v>
      </c>
      <c r="V178" s="224"/>
      <c r="W178" s="249"/>
      <c r="X178" s="245"/>
      <c r="Y178" s="245"/>
      <c r="Z178" s="214">
        <f t="shared" si="217"/>
        <v>4.93</v>
      </c>
      <c r="AA178" s="211">
        <f t="shared" si="218"/>
        <v>7598</v>
      </c>
      <c r="AB178" s="211"/>
      <c r="AC178" s="246">
        <f t="shared" si="219"/>
        <v>4.66</v>
      </c>
      <c r="AD178" s="211">
        <f t="shared" si="220"/>
        <v>76306.841</v>
      </c>
      <c r="AE178" s="211"/>
      <c r="AF178" s="216">
        <f t="shared" si="221"/>
        <v>12.86</v>
      </c>
      <c r="AG178" s="211">
        <f t="shared" si="222"/>
        <v>15069.77</v>
      </c>
      <c r="AH178" s="211"/>
      <c r="AI178" s="247">
        <f t="shared" si="223"/>
        <v>12.83</v>
      </c>
      <c r="AJ178" s="248">
        <f t="shared" si="224"/>
        <v>209324.37700000001</v>
      </c>
      <c r="AK178" s="248"/>
      <c r="AL178" s="217">
        <f t="shared" si="165"/>
        <v>22667.77</v>
      </c>
      <c r="AM178" s="221">
        <f t="shared" si="166"/>
        <v>0</v>
      </c>
      <c r="AN178" s="297">
        <f t="shared" si="167"/>
        <v>285631.21799999999</v>
      </c>
      <c r="AO178" s="297">
        <f t="shared" si="168"/>
        <v>0</v>
      </c>
    </row>
    <row r="179" spans="1:41" x14ac:dyDescent="0.2">
      <c r="A179" s="20" t="s">
        <v>253</v>
      </c>
      <c r="B179" s="223"/>
      <c r="C179" s="224"/>
      <c r="D179" s="224"/>
      <c r="E179" s="223">
        <v>4.74</v>
      </c>
      <c r="F179" s="224">
        <v>62081.218000000001</v>
      </c>
      <c r="G179" s="224"/>
      <c r="H179" s="223"/>
      <c r="I179" s="224"/>
      <c r="J179" s="224"/>
      <c r="K179" s="223">
        <v>5.2</v>
      </c>
      <c r="L179" s="224">
        <v>3986.5</v>
      </c>
      <c r="M179" s="224"/>
      <c r="N179" s="244">
        <v>13.04</v>
      </c>
      <c r="O179" s="245">
        <v>194803.5</v>
      </c>
      <c r="P179" s="245"/>
      <c r="Q179" s="242">
        <v>12.4</v>
      </c>
      <c r="R179" s="245">
        <v>127</v>
      </c>
      <c r="S179" s="245"/>
      <c r="T179" s="223">
        <v>12.85</v>
      </c>
      <c r="U179" s="224">
        <v>15297.811</v>
      </c>
      <c r="V179" s="224"/>
      <c r="W179" s="249"/>
      <c r="X179" s="245"/>
      <c r="Y179" s="245"/>
      <c r="Z179" s="214">
        <f t="shared" si="217"/>
        <v>5.2</v>
      </c>
      <c r="AA179" s="211">
        <f t="shared" si="218"/>
        <v>3986.5</v>
      </c>
      <c r="AB179" s="211"/>
      <c r="AC179" s="246">
        <f t="shared" si="219"/>
        <v>4.7556381267825412</v>
      </c>
      <c r="AD179" s="211">
        <f t="shared" si="220"/>
        <v>62208.218000000001</v>
      </c>
      <c r="AE179" s="211"/>
      <c r="AF179" s="216">
        <f t="shared" si="221"/>
        <v>12.85</v>
      </c>
      <c r="AG179" s="211">
        <f t="shared" si="222"/>
        <v>15297.811</v>
      </c>
      <c r="AH179" s="211"/>
      <c r="AI179" s="247">
        <f t="shared" si="223"/>
        <v>13.04</v>
      </c>
      <c r="AJ179" s="248">
        <f t="shared" si="224"/>
        <v>194803.5</v>
      </c>
      <c r="AK179" s="248"/>
      <c r="AL179" s="217">
        <f t="shared" si="165"/>
        <v>19284.311000000002</v>
      </c>
      <c r="AM179" s="221">
        <f t="shared" si="166"/>
        <v>0</v>
      </c>
      <c r="AN179" s="297">
        <f t="shared" si="167"/>
        <v>257011.71799999999</v>
      </c>
      <c r="AO179" s="297">
        <f t="shared" si="168"/>
        <v>0</v>
      </c>
    </row>
    <row r="180" spans="1:41" x14ac:dyDescent="0.2">
      <c r="A180" s="20" t="s">
        <v>255</v>
      </c>
      <c r="B180" s="223"/>
      <c r="C180" s="224"/>
      <c r="D180" s="224"/>
      <c r="E180" s="223">
        <v>4.87</v>
      </c>
      <c r="F180" s="224">
        <v>50177.362000000001</v>
      </c>
      <c r="G180" s="224"/>
      <c r="H180" s="223"/>
      <c r="I180" s="224"/>
      <c r="J180" s="224"/>
      <c r="K180" s="223">
        <v>5.13</v>
      </c>
      <c r="L180" s="224">
        <v>5551.9</v>
      </c>
      <c r="M180" s="224"/>
      <c r="N180" s="244">
        <v>12.97</v>
      </c>
      <c r="O180" s="245">
        <v>144307.519</v>
      </c>
      <c r="P180" s="245"/>
      <c r="Q180" s="242"/>
      <c r="R180" s="245"/>
      <c r="S180" s="245"/>
      <c r="T180" s="223">
        <v>13.02</v>
      </c>
      <c r="U180" s="224">
        <v>10843.011</v>
      </c>
      <c r="V180" s="224"/>
      <c r="W180" s="249"/>
      <c r="X180" s="245"/>
      <c r="Y180" s="245"/>
      <c r="Z180" s="214">
        <f t="shared" si="217"/>
        <v>5.13</v>
      </c>
      <c r="AA180" s="211">
        <f t="shared" si="218"/>
        <v>5551.9</v>
      </c>
      <c r="AB180" s="211"/>
      <c r="AC180" s="246">
        <f t="shared" si="219"/>
        <v>4.87</v>
      </c>
      <c r="AD180" s="211">
        <f t="shared" si="220"/>
        <v>50177.362000000001</v>
      </c>
      <c r="AE180" s="211"/>
      <c r="AF180" s="216">
        <f t="shared" si="221"/>
        <v>13.020000000000001</v>
      </c>
      <c r="AG180" s="211">
        <f t="shared" si="222"/>
        <v>10843.011</v>
      </c>
      <c r="AH180" s="211"/>
      <c r="AI180" s="247">
        <f t="shared" si="223"/>
        <v>12.97</v>
      </c>
      <c r="AJ180" s="248">
        <f t="shared" si="224"/>
        <v>144307.519</v>
      </c>
      <c r="AK180" s="248"/>
      <c r="AL180" s="217">
        <f t="shared" si="165"/>
        <v>16394.911</v>
      </c>
      <c r="AM180" s="221">
        <f t="shared" si="166"/>
        <v>0</v>
      </c>
      <c r="AN180" s="297">
        <f t="shared" si="167"/>
        <v>194484.88099999999</v>
      </c>
      <c r="AO180" s="297">
        <f t="shared" si="168"/>
        <v>0</v>
      </c>
    </row>
    <row r="181" spans="1:41" x14ac:dyDescent="0.2">
      <c r="A181" s="20" t="s">
        <v>256</v>
      </c>
      <c r="B181" s="223">
        <v>10.34</v>
      </c>
      <c r="C181" s="224">
        <v>5825.674</v>
      </c>
      <c r="D181" s="224"/>
      <c r="E181" s="223">
        <v>4.87</v>
      </c>
      <c r="F181" s="224">
        <v>63710.285000000003</v>
      </c>
      <c r="G181" s="224"/>
      <c r="H181" s="223"/>
      <c r="I181" s="224"/>
      <c r="J181" s="224"/>
      <c r="K181" s="223">
        <v>5.1100000000000003</v>
      </c>
      <c r="L181" s="224">
        <v>4084.2</v>
      </c>
      <c r="M181" s="224"/>
      <c r="N181" s="244">
        <v>12.86</v>
      </c>
      <c r="O181" s="245">
        <v>261317.27799999999</v>
      </c>
      <c r="P181" s="245"/>
      <c r="Q181" s="242"/>
      <c r="R181" s="245"/>
      <c r="S181" s="245"/>
      <c r="T181" s="223">
        <v>12.91</v>
      </c>
      <c r="U181" s="224">
        <v>19010.879000000001</v>
      </c>
      <c r="V181" s="224"/>
      <c r="W181" s="249"/>
      <c r="X181" s="245"/>
      <c r="Y181" s="245"/>
      <c r="Z181" s="214">
        <f t="shared" si="217"/>
        <v>5.1100000000000003</v>
      </c>
      <c r="AA181" s="211">
        <f t="shared" si="218"/>
        <v>4084.2</v>
      </c>
      <c r="AB181" s="211"/>
      <c r="AC181" s="246">
        <f t="shared" si="219"/>
        <v>4.87</v>
      </c>
      <c r="AD181" s="211">
        <f t="shared" si="220"/>
        <v>63710.285000000003</v>
      </c>
      <c r="AE181" s="211"/>
      <c r="AF181" s="216">
        <f t="shared" si="221"/>
        <v>12.91</v>
      </c>
      <c r="AG181" s="211">
        <f t="shared" si="222"/>
        <v>19010.879000000001</v>
      </c>
      <c r="AH181" s="211"/>
      <c r="AI181" s="247">
        <f t="shared" si="223"/>
        <v>12.805045533224472</v>
      </c>
      <c r="AJ181" s="248">
        <f t="shared" si="224"/>
        <v>267142.95199999999</v>
      </c>
      <c r="AK181" s="248"/>
      <c r="AL181" s="217">
        <f t="shared" si="165"/>
        <v>23095.079000000002</v>
      </c>
      <c r="AM181" s="221">
        <f t="shared" si="166"/>
        <v>0</v>
      </c>
      <c r="AN181" s="297">
        <f t="shared" si="167"/>
        <v>330853.23699999996</v>
      </c>
      <c r="AO181" s="297">
        <f t="shared" si="168"/>
        <v>0</v>
      </c>
    </row>
    <row r="182" spans="1:41" x14ac:dyDescent="0.2">
      <c r="A182" s="20" t="s">
        <v>257</v>
      </c>
      <c r="B182" s="223">
        <v>10.5</v>
      </c>
      <c r="C182" s="224">
        <v>1486.327</v>
      </c>
      <c r="D182" s="224"/>
      <c r="E182" s="223">
        <v>5.08</v>
      </c>
      <c r="F182" s="224">
        <v>66830.3</v>
      </c>
      <c r="G182" s="224"/>
      <c r="H182" s="223"/>
      <c r="I182" s="224"/>
      <c r="J182" s="224"/>
      <c r="K182" s="223">
        <v>5.21</v>
      </c>
      <c r="L182" s="224">
        <v>5647.4709999999995</v>
      </c>
      <c r="M182" s="224"/>
      <c r="N182" s="244">
        <v>12.66</v>
      </c>
      <c r="O182" s="245">
        <v>284432.217</v>
      </c>
      <c r="P182" s="245"/>
      <c r="Q182" s="242"/>
      <c r="R182" s="245"/>
      <c r="S182" s="245"/>
      <c r="T182" s="223">
        <v>12.75</v>
      </c>
      <c r="U182" s="224">
        <v>18247.757000000001</v>
      </c>
      <c r="V182" s="224"/>
      <c r="W182" s="249"/>
      <c r="X182" s="245"/>
      <c r="Y182" s="245"/>
      <c r="Z182" s="214">
        <f t="shared" si="217"/>
        <v>5.21</v>
      </c>
      <c r="AA182" s="211">
        <f t="shared" si="218"/>
        <v>5647.4709999999995</v>
      </c>
      <c r="AB182" s="211"/>
      <c r="AC182" s="246">
        <f t="shared" si="219"/>
        <v>5.08</v>
      </c>
      <c r="AD182" s="211">
        <f t="shared" si="220"/>
        <v>66830.3</v>
      </c>
      <c r="AE182" s="211"/>
      <c r="AF182" s="216">
        <f t="shared" si="221"/>
        <v>12.75</v>
      </c>
      <c r="AG182" s="211">
        <f t="shared" si="222"/>
        <v>18247.757000000001</v>
      </c>
      <c r="AH182" s="211"/>
      <c r="AI182" s="247">
        <f t="shared" si="223"/>
        <v>12.648771395254446</v>
      </c>
      <c r="AJ182" s="248">
        <f t="shared" si="224"/>
        <v>285918.54399999999</v>
      </c>
      <c r="AK182" s="248"/>
      <c r="AL182" s="217">
        <f t="shared" si="165"/>
        <v>23895.228000000003</v>
      </c>
      <c r="AM182" s="221">
        <f t="shared" si="166"/>
        <v>0</v>
      </c>
      <c r="AN182" s="297">
        <f t="shared" si="167"/>
        <v>352748.84399999998</v>
      </c>
      <c r="AO182" s="297">
        <f t="shared" si="168"/>
        <v>0</v>
      </c>
    </row>
    <row r="183" spans="1:41" x14ac:dyDescent="0.2">
      <c r="A183" s="20" t="s">
        <v>258</v>
      </c>
      <c r="B183" s="223">
        <v>10.5</v>
      </c>
      <c r="C183" s="224">
        <v>543.21799999999996</v>
      </c>
      <c r="D183" s="224"/>
      <c r="E183" s="223">
        <v>4.8</v>
      </c>
      <c r="F183" s="224">
        <v>31806.61</v>
      </c>
      <c r="G183" s="224"/>
      <c r="H183" s="223"/>
      <c r="I183" s="224"/>
      <c r="J183" s="224"/>
      <c r="K183" s="223">
        <v>5.35</v>
      </c>
      <c r="L183" s="224">
        <v>6457</v>
      </c>
      <c r="M183" s="224"/>
      <c r="N183" s="244">
        <v>12.82</v>
      </c>
      <c r="O183" s="245">
        <v>77530.308999999994</v>
      </c>
      <c r="P183" s="245"/>
      <c r="Q183" s="242"/>
      <c r="R183" s="245"/>
      <c r="S183" s="245"/>
      <c r="T183" s="223">
        <v>13.08</v>
      </c>
      <c r="U183" s="224">
        <v>5308.3969999999999</v>
      </c>
      <c r="V183" s="224"/>
      <c r="W183" s="249"/>
      <c r="X183" s="245"/>
      <c r="Y183" s="245"/>
      <c r="Z183" s="214">
        <f t="shared" ref="Z183:Z190" si="225">IF(AA183=0,"N.A.",((K183*L183)+(W183*X183))/AA183)</f>
        <v>5.35</v>
      </c>
      <c r="AA183" s="211">
        <f t="shared" ref="AA183:AA190" si="226">+L183+X183</f>
        <v>6457</v>
      </c>
      <c r="AB183" s="211"/>
      <c r="AC183" s="246">
        <f t="shared" ref="AC183:AC190" si="227">IF(AD183=0,"N.A.",((E183*F183)+(Q183*R183))/AD183)</f>
        <v>4.8</v>
      </c>
      <c r="AD183" s="211">
        <f t="shared" ref="AD183:AD190" si="228">+F183+R183</f>
        <v>31806.61</v>
      </c>
      <c r="AE183" s="211"/>
      <c r="AF183" s="216">
        <f t="shared" ref="AF183:AF190" si="229">IF(AG183=0,"N.A.",((H183*I183)+(T183*U183))/AG183)</f>
        <v>13.080000000000002</v>
      </c>
      <c r="AG183" s="211">
        <f t="shared" ref="AG183:AG190" si="230">+I183+U183</f>
        <v>5308.3969999999999</v>
      </c>
      <c r="AH183" s="211"/>
      <c r="AI183" s="247">
        <f t="shared" ref="AI183:AI190" si="231">IF(AJ183=0,"N.A.",((B183*C183)+(N183*O183))/AJ183)</f>
        <v>12.803857963019912</v>
      </c>
      <c r="AJ183" s="248">
        <f t="shared" ref="AJ183:AJ190" si="232">+C183+O183</f>
        <v>78073.526999999987</v>
      </c>
      <c r="AK183" s="248"/>
      <c r="AL183" s="217">
        <f t="shared" si="165"/>
        <v>11765.397000000001</v>
      </c>
      <c r="AM183" s="221">
        <f t="shared" si="166"/>
        <v>0</v>
      </c>
      <c r="AN183" s="297">
        <f t="shared" si="167"/>
        <v>109880.13699999999</v>
      </c>
      <c r="AO183" s="297">
        <f t="shared" si="168"/>
        <v>0</v>
      </c>
    </row>
    <row r="184" spans="1:41" x14ac:dyDescent="0.2">
      <c r="A184" s="20" t="s">
        <v>261</v>
      </c>
      <c r="B184" s="223">
        <v>10.5</v>
      </c>
      <c r="C184" s="224">
        <v>1701.0170000000001</v>
      </c>
      <c r="D184" s="224"/>
      <c r="E184" s="223">
        <v>4.7795754865986391</v>
      </c>
      <c r="F184" s="224">
        <v>67548.585999999996</v>
      </c>
      <c r="G184" s="224"/>
      <c r="H184" s="223">
        <v>13.49672636281219</v>
      </c>
      <c r="I184" s="224">
        <v>273.55200000000002</v>
      </c>
      <c r="J184" s="224"/>
      <c r="K184" s="223">
        <v>5.0279082374028734</v>
      </c>
      <c r="L184" s="224">
        <v>3447.81</v>
      </c>
      <c r="M184" s="224"/>
      <c r="N184" s="244">
        <v>12.813517738027207</v>
      </c>
      <c r="O184" s="245">
        <v>157530.878</v>
      </c>
      <c r="P184" s="245"/>
      <c r="Q184" s="242"/>
      <c r="R184" s="245"/>
      <c r="S184" s="245"/>
      <c r="T184" s="223">
        <v>12.671081940168861</v>
      </c>
      <c r="U184" s="224">
        <v>12105.235000000001</v>
      </c>
      <c r="V184" s="224"/>
      <c r="W184" s="249"/>
      <c r="X184" s="245"/>
      <c r="Y184" s="245"/>
      <c r="Z184" s="214">
        <f t="shared" si="225"/>
        <v>5.0279082374028734</v>
      </c>
      <c r="AA184" s="211">
        <f t="shared" si="226"/>
        <v>3447.81</v>
      </c>
      <c r="AB184" s="211"/>
      <c r="AC184" s="246">
        <f t="shared" si="227"/>
        <v>4.7795754865986391</v>
      </c>
      <c r="AD184" s="211">
        <f t="shared" si="228"/>
        <v>67548.585999999996</v>
      </c>
      <c r="AE184" s="211"/>
      <c r="AF184" s="216">
        <f t="shared" si="229"/>
        <v>12.689327401788237</v>
      </c>
      <c r="AG184" s="211">
        <f t="shared" si="230"/>
        <v>12378.787</v>
      </c>
      <c r="AH184" s="211"/>
      <c r="AI184" s="247">
        <f t="shared" si="231"/>
        <v>12.788803261055204</v>
      </c>
      <c r="AJ184" s="248">
        <f t="shared" si="232"/>
        <v>159231.89499999999</v>
      </c>
      <c r="AK184" s="248"/>
      <c r="AL184" s="217">
        <f t="shared" si="165"/>
        <v>15826.597</v>
      </c>
      <c r="AM184" s="221">
        <f t="shared" si="166"/>
        <v>0</v>
      </c>
      <c r="AN184" s="297">
        <f t="shared" si="167"/>
        <v>226780.48099999997</v>
      </c>
      <c r="AO184" s="297">
        <f t="shared" si="168"/>
        <v>0</v>
      </c>
    </row>
    <row r="185" spans="1:41" x14ac:dyDescent="0.2">
      <c r="A185" s="20" t="s">
        <v>262</v>
      </c>
      <c r="B185" s="223">
        <v>10.5</v>
      </c>
      <c r="C185" s="224">
        <v>2549.9</v>
      </c>
      <c r="D185" s="224"/>
      <c r="E185" s="223">
        <v>5.03</v>
      </c>
      <c r="F185" s="224">
        <v>63260.584000000003</v>
      </c>
      <c r="G185" s="224"/>
      <c r="H185" s="223">
        <v>13.41</v>
      </c>
      <c r="I185" s="224">
        <v>110.57599999999999</v>
      </c>
      <c r="J185" s="224"/>
      <c r="K185" s="223">
        <v>5.29</v>
      </c>
      <c r="L185" s="224">
        <v>7953.5</v>
      </c>
      <c r="M185" s="224"/>
      <c r="N185" s="244">
        <v>12.52</v>
      </c>
      <c r="O185" s="245">
        <v>275637.80200000003</v>
      </c>
      <c r="P185" s="245"/>
      <c r="Q185" s="242"/>
      <c r="R185" s="245"/>
      <c r="S185" s="245"/>
      <c r="T185" s="223">
        <v>12.43</v>
      </c>
      <c r="U185" s="224">
        <v>28041.627</v>
      </c>
      <c r="V185" s="224"/>
      <c r="W185" s="249"/>
      <c r="X185" s="245"/>
      <c r="Y185" s="245"/>
      <c r="Z185" s="214">
        <f t="shared" si="225"/>
        <v>5.29</v>
      </c>
      <c r="AA185" s="211">
        <f t="shared" si="226"/>
        <v>7953.5</v>
      </c>
      <c r="AB185" s="211"/>
      <c r="AC185" s="246">
        <f t="shared" si="227"/>
        <v>5.03</v>
      </c>
      <c r="AD185" s="211">
        <f t="shared" si="228"/>
        <v>63260.584000000003</v>
      </c>
      <c r="AE185" s="211"/>
      <c r="AF185" s="216">
        <f t="shared" si="229"/>
        <v>12.433849236239167</v>
      </c>
      <c r="AG185" s="211">
        <f t="shared" si="230"/>
        <v>28152.203000000001</v>
      </c>
      <c r="AH185" s="211"/>
      <c r="AI185" s="247">
        <f t="shared" si="231"/>
        <v>12.501484451099135</v>
      </c>
      <c r="AJ185" s="248">
        <f t="shared" si="232"/>
        <v>278187.70200000005</v>
      </c>
      <c r="AK185" s="248"/>
      <c r="AL185" s="217">
        <f t="shared" si="165"/>
        <v>36105.703000000001</v>
      </c>
      <c r="AM185" s="221">
        <f t="shared" si="166"/>
        <v>0</v>
      </c>
      <c r="AN185" s="297">
        <f t="shared" si="167"/>
        <v>341448.28600000008</v>
      </c>
      <c r="AO185" s="297">
        <f t="shared" si="168"/>
        <v>0</v>
      </c>
    </row>
    <row r="186" spans="1:41" x14ac:dyDescent="0.2">
      <c r="A186" s="20" t="s">
        <v>263</v>
      </c>
      <c r="B186" s="223">
        <v>10.199999999999999</v>
      </c>
      <c r="C186" s="224">
        <v>4613.3019999999997</v>
      </c>
      <c r="D186" s="224"/>
      <c r="E186" s="223">
        <v>4.9000000000000004</v>
      </c>
      <c r="F186" s="224">
        <v>61130.288</v>
      </c>
      <c r="G186" s="224"/>
      <c r="H186" s="223">
        <v>11.5</v>
      </c>
      <c r="I186" s="224">
        <v>180</v>
      </c>
      <c r="J186" s="224"/>
      <c r="K186" s="223">
        <v>5.0599999999999996</v>
      </c>
      <c r="L186" s="224">
        <v>7271.35</v>
      </c>
      <c r="M186" s="224"/>
      <c r="N186" s="244">
        <v>12.36</v>
      </c>
      <c r="O186" s="245">
        <v>189053.94699999999</v>
      </c>
      <c r="P186" s="245"/>
      <c r="Q186" s="242"/>
      <c r="R186" s="245"/>
      <c r="S186" s="245"/>
      <c r="T186" s="223">
        <v>12.41</v>
      </c>
      <c r="U186" s="224">
        <v>18213.233</v>
      </c>
      <c r="V186" s="224"/>
      <c r="W186" s="249"/>
      <c r="X186" s="245"/>
      <c r="Y186" s="245"/>
      <c r="Z186" s="214">
        <f t="shared" si="225"/>
        <v>5.0599999999999987</v>
      </c>
      <c r="AA186" s="211">
        <f t="shared" si="226"/>
        <v>7271.35</v>
      </c>
      <c r="AB186" s="211"/>
      <c r="AC186" s="246">
        <f t="shared" si="227"/>
        <v>4.9000000000000004</v>
      </c>
      <c r="AD186" s="211">
        <f t="shared" si="228"/>
        <v>61130.288</v>
      </c>
      <c r="AE186" s="211"/>
      <c r="AF186" s="216">
        <f t="shared" si="229"/>
        <v>12.401094550914459</v>
      </c>
      <c r="AG186" s="211">
        <f t="shared" si="230"/>
        <v>18393.233</v>
      </c>
      <c r="AH186" s="211"/>
      <c r="AI186" s="247">
        <f t="shared" si="231"/>
        <v>12.308547147896956</v>
      </c>
      <c r="AJ186" s="248">
        <f t="shared" si="232"/>
        <v>193667.24899999998</v>
      </c>
      <c r="AK186" s="248"/>
      <c r="AL186" s="217">
        <f t="shared" si="165"/>
        <v>25664.582999999999</v>
      </c>
      <c r="AM186" s="221">
        <f t="shared" si="166"/>
        <v>0</v>
      </c>
      <c r="AN186" s="297">
        <f t="shared" si="167"/>
        <v>254797.53699999998</v>
      </c>
      <c r="AO186" s="297">
        <f t="shared" si="168"/>
        <v>0</v>
      </c>
    </row>
    <row r="187" spans="1:41" x14ac:dyDescent="0.2">
      <c r="A187" s="20" t="s">
        <v>264</v>
      </c>
      <c r="B187" s="223">
        <v>10.46</v>
      </c>
      <c r="C187" s="224">
        <v>9764.81</v>
      </c>
      <c r="D187" s="224"/>
      <c r="E187" s="223">
        <v>4.71</v>
      </c>
      <c r="F187" s="224">
        <v>79109.100999999995</v>
      </c>
      <c r="G187" s="224"/>
      <c r="H187" s="223">
        <v>13.1</v>
      </c>
      <c r="I187" s="224">
        <v>84.852000000000004</v>
      </c>
      <c r="J187" s="224"/>
      <c r="K187" s="223">
        <v>5.26</v>
      </c>
      <c r="L187" s="224">
        <v>22262.5</v>
      </c>
      <c r="M187" s="224"/>
      <c r="N187" s="244">
        <v>12.3</v>
      </c>
      <c r="O187" s="245">
        <v>218013.26300000001</v>
      </c>
      <c r="P187" s="245"/>
      <c r="Q187" s="242"/>
      <c r="R187" s="245"/>
      <c r="S187" s="245"/>
      <c r="T187" s="223">
        <v>12.33</v>
      </c>
      <c r="U187" s="224">
        <v>20262.5</v>
      </c>
      <c r="V187" s="224"/>
      <c r="W187" s="249"/>
      <c r="X187" s="245"/>
      <c r="Y187" s="245"/>
      <c r="Z187" s="214">
        <f t="shared" si="225"/>
        <v>5.26</v>
      </c>
      <c r="AA187" s="211">
        <f t="shared" si="226"/>
        <v>22262.5</v>
      </c>
      <c r="AB187" s="211"/>
      <c r="AC187" s="246">
        <f t="shared" si="227"/>
        <v>4.71</v>
      </c>
      <c r="AD187" s="211">
        <f t="shared" si="228"/>
        <v>79109.100999999995</v>
      </c>
      <c r="AE187" s="211"/>
      <c r="AF187" s="216">
        <f t="shared" si="229"/>
        <v>12.333211034045119</v>
      </c>
      <c r="AG187" s="211">
        <f t="shared" si="230"/>
        <v>20347.351999999999</v>
      </c>
      <c r="AH187" s="211"/>
      <c r="AI187" s="247">
        <f t="shared" si="231"/>
        <v>12.221119490724641</v>
      </c>
      <c r="AJ187" s="248">
        <f t="shared" si="232"/>
        <v>227778.073</v>
      </c>
      <c r="AK187" s="248"/>
      <c r="AL187" s="217">
        <f t="shared" si="165"/>
        <v>42609.851999999999</v>
      </c>
      <c r="AM187" s="221">
        <f t="shared" si="166"/>
        <v>0</v>
      </c>
      <c r="AN187" s="297">
        <f t="shared" si="167"/>
        <v>306887.174</v>
      </c>
      <c r="AO187" s="297">
        <f t="shared" si="168"/>
        <v>0</v>
      </c>
    </row>
    <row r="188" spans="1:41" x14ac:dyDescent="0.2">
      <c r="A188" s="20" t="s">
        <v>266</v>
      </c>
      <c r="B188" s="223">
        <v>10.5</v>
      </c>
      <c r="C188" s="224">
        <v>3716.8139999999999</v>
      </c>
      <c r="D188" s="224"/>
      <c r="E188" s="223">
        <v>5.01</v>
      </c>
      <c r="F188" s="224">
        <v>52309.678</v>
      </c>
      <c r="G188" s="224"/>
      <c r="H188" s="223">
        <v>10.75</v>
      </c>
      <c r="I188" s="224">
        <v>618.66</v>
      </c>
      <c r="J188" s="224"/>
      <c r="K188" s="223">
        <v>5.79</v>
      </c>
      <c r="L188" s="224">
        <v>17184.75</v>
      </c>
      <c r="M188" s="224"/>
      <c r="N188" s="244">
        <v>12.018034335098866</v>
      </c>
      <c r="O188" s="245">
        <v>217694.78599999999</v>
      </c>
      <c r="P188" s="245"/>
      <c r="Q188" s="242">
        <v>11.6</v>
      </c>
      <c r="R188" s="245">
        <v>20</v>
      </c>
      <c r="S188" s="245"/>
      <c r="T188" s="223">
        <v>12.011021114678792</v>
      </c>
      <c r="U188" s="224">
        <v>16708.329000000002</v>
      </c>
      <c r="V188" s="224"/>
      <c r="W188" s="249"/>
      <c r="X188" s="245"/>
      <c r="Y188" s="245"/>
      <c r="Z188" s="214">
        <f t="shared" si="225"/>
        <v>5.79</v>
      </c>
      <c r="AA188" s="211">
        <f t="shared" si="226"/>
        <v>17184.75</v>
      </c>
      <c r="AB188" s="211"/>
      <c r="AC188" s="246">
        <f t="shared" si="227"/>
        <v>5.0125186472578713</v>
      </c>
      <c r="AD188" s="211">
        <f t="shared" si="228"/>
        <v>52329.678</v>
      </c>
      <c r="AE188" s="211"/>
      <c r="AF188" s="216">
        <f t="shared" si="229"/>
        <v>11.965996366131472</v>
      </c>
      <c r="AG188" s="211">
        <f t="shared" si="230"/>
        <v>17326.989000000001</v>
      </c>
      <c r="AH188" s="211"/>
      <c r="AI188" s="247">
        <f t="shared" si="231"/>
        <v>11.99255124717946</v>
      </c>
      <c r="AJ188" s="248">
        <f t="shared" si="232"/>
        <v>221411.6</v>
      </c>
      <c r="AK188" s="248"/>
      <c r="AL188" s="217">
        <f t="shared" si="165"/>
        <v>34511.739000000001</v>
      </c>
      <c r="AM188" s="221">
        <f t="shared" si="166"/>
        <v>0</v>
      </c>
      <c r="AN188" s="297">
        <f t="shared" si="167"/>
        <v>273741.27799999999</v>
      </c>
      <c r="AO188" s="297">
        <f t="shared" si="168"/>
        <v>0</v>
      </c>
    </row>
    <row r="189" spans="1:41" x14ac:dyDescent="0.2">
      <c r="A189" s="20" t="s">
        <v>267</v>
      </c>
      <c r="B189" s="223">
        <v>10.5</v>
      </c>
      <c r="C189" s="224">
        <v>4032.8209999999999</v>
      </c>
      <c r="D189" s="224"/>
      <c r="E189" s="223">
        <v>4.99</v>
      </c>
      <c r="F189" s="224">
        <v>38450.758000000002</v>
      </c>
      <c r="G189" s="224"/>
      <c r="H189" s="223">
        <v>11.16</v>
      </c>
      <c r="I189" s="224">
        <v>408</v>
      </c>
      <c r="J189" s="224"/>
      <c r="K189" s="223">
        <v>5.78</v>
      </c>
      <c r="L189" s="224">
        <v>13242.9</v>
      </c>
      <c r="M189" s="224"/>
      <c r="N189" s="244">
        <v>11.87</v>
      </c>
      <c r="O189" s="245">
        <v>145843.83199999999</v>
      </c>
      <c r="P189" s="245"/>
      <c r="Q189" s="242"/>
      <c r="R189" s="245"/>
      <c r="S189" s="245"/>
      <c r="T189" s="223">
        <v>11.95</v>
      </c>
      <c r="U189" s="224">
        <v>12691.713</v>
      </c>
      <c r="V189" s="224"/>
      <c r="W189" s="249"/>
      <c r="X189" s="245"/>
      <c r="Y189" s="245"/>
      <c r="Z189" s="214">
        <v>5.78</v>
      </c>
      <c r="AA189" s="211">
        <v>13242.9</v>
      </c>
      <c r="AB189" s="211"/>
      <c r="AC189" s="246">
        <v>4.99</v>
      </c>
      <c r="AD189" s="211">
        <v>38450.758000000002</v>
      </c>
      <c r="AE189" s="211"/>
      <c r="AF189" s="216">
        <v>11.925394880788609</v>
      </c>
      <c r="AG189" s="211">
        <v>13099.713</v>
      </c>
      <c r="AH189" s="211"/>
      <c r="AI189" s="247">
        <v>11.833136588258345</v>
      </c>
      <c r="AJ189" s="248">
        <v>149876.65299999999</v>
      </c>
      <c r="AK189" s="248"/>
      <c r="AL189" s="217">
        <f t="shared" si="165"/>
        <v>26342.612999999998</v>
      </c>
      <c r="AM189" s="221">
        <f t="shared" si="166"/>
        <v>0</v>
      </c>
      <c r="AN189" s="297">
        <f t="shared" si="167"/>
        <v>188327.41099999999</v>
      </c>
      <c r="AO189" s="297">
        <f t="shared" si="168"/>
        <v>0</v>
      </c>
    </row>
    <row r="190" spans="1:41" x14ac:dyDescent="0.2">
      <c r="A190" s="20" t="s">
        <v>268</v>
      </c>
      <c r="B190" s="223">
        <v>10.49</v>
      </c>
      <c r="C190" s="224">
        <v>11054.679</v>
      </c>
      <c r="D190" s="224"/>
      <c r="E190" s="223">
        <v>5.24</v>
      </c>
      <c r="F190" s="224">
        <v>59407.766000000003</v>
      </c>
      <c r="G190" s="224"/>
      <c r="H190" s="223">
        <v>10.52</v>
      </c>
      <c r="I190" s="224">
        <v>1470.64</v>
      </c>
      <c r="J190" s="224"/>
      <c r="K190" s="223">
        <v>5.78</v>
      </c>
      <c r="L190" s="224">
        <v>16019.1</v>
      </c>
      <c r="M190" s="224"/>
      <c r="N190" s="244">
        <v>11.88</v>
      </c>
      <c r="O190" s="245">
        <v>271926.53600000002</v>
      </c>
      <c r="P190" s="245"/>
      <c r="Q190" s="242">
        <v>11.6</v>
      </c>
      <c r="R190" s="245">
        <v>47</v>
      </c>
      <c r="S190" s="245"/>
      <c r="T190" s="223">
        <v>11.7</v>
      </c>
      <c r="U190" s="224">
        <v>27722.386999999999</v>
      </c>
      <c r="V190" s="224"/>
      <c r="W190" s="249"/>
      <c r="X190" s="245"/>
      <c r="Y190" s="245"/>
      <c r="Z190" s="214">
        <f t="shared" si="225"/>
        <v>5.78</v>
      </c>
      <c r="AA190" s="211">
        <f t="shared" si="226"/>
        <v>16019.1</v>
      </c>
      <c r="AB190" s="211"/>
      <c r="AC190" s="246">
        <f t="shared" si="227"/>
        <v>5.2450276877719109</v>
      </c>
      <c r="AD190" s="211">
        <f t="shared" si="228"/>
        <v>59454.766000000003</v>
      </c>
      <c r="AE190" s="211"/>
      <c r="AF190" s="216">
        <f t="shared" si="229"/>
        <v>11.640555832048523</v>
      </c>
      <c r="AG190" s="211">
        <f t="shared" si="230"/>
        <v>29193.026999999998</v>
      </c>
      <c r="AH190" s="211"/>
      <c r="AI190" s="247">
        <f t="shared" si="231"/>
        <v>11.825699562389682</v>
      </c>
      <c r="AJ190" s="248">
        <f t="shared" si="232"/>
        <v>282981.21500000003</v>
      </c>
      <c r="AK190" s="248"/>
      <c r="AL190" s="217">
        <f t="shared" si="165"/>
        <v>45212.127</v>
      </c>
      <c r="AM190" s="221">
        <f t="shared" si="166"/>
        <v>0</v>
      </c>
      <c r="AN190" s="297">
        <f t="shared" si="167"/>
        <v>342435.98100000003</v>
      </c>
      <c r="AO190" s="297">
        <f t="shared" si="168"/>
        <v>0</v>
      </c>
    </row>
    <row r="191" spans="1:41" x14ac:dyDescent="0.2">
      <c r="A191" s="20" t="s">
        <v>269</v>
      </c>
      <c r="B191" s="223">
        <v>10.454212697731457</v>
      </c>
      <c r="C191" s="224">
        <v>14529.933999999999</v>
      </c>
      <c r="D191" s="224"/>
      <c r="E191" s="223">
        <v>4.9979246456440123</v>
      </c>
      <c r="F191" s="224">
        <v>52201.813000000002</v>
      </c>
      <c r="G191" s="224"/>
      <c r="H191" s="223">
        <v>10.75</v>
      </c>
      <c r="I191" s="224">
        <v>280.46300000000002</v>
      </c>
      <c r="J191" s="224"/>
      <c r="K191" s="223">
        <v>5.5243063285920426</v>
      </c>
      <c r="L191" s="224">
        <v>20374.2</v>
      </c>
      <c r="M191" s="224"/>
      <c r="N191" s="244">
        <v>11.89182207723414</v>
      </c>
      <c r="O191" s="245">
        <v>202355.33</v>
      </c>
      <c r="P191" s="245"/>
      <c r="Q191" s="242"/>
      <c r="R191" s="245"/>
      <c r="S191" s="245"/>
      <c r="T191" s="223">
        <v>11.819238933934116</v>
      </c>
      <c r="U191" s="224">
        <v>18953.913</v>
      </c>
      <c r="V191" s="224"/>
      <c r="W191" s="249"/>
      <c r="X191" s="245"/>
      <c r="Y191" s="245"/>
      <c r="Z191" s="214">
        <f t="shared" ref="Z191:Z200" si="233">IF(AA191=0,"N.A.",((K191*L191)+(W191*X191))/AA191)</f>
        <v>5.5243063285920426</v>
      </c>
      <c r="AA191" s="211">
        <f t="shared" ref="AA191:AA200" si="234">+L191+X191</f>
        <v>20374.2</v>
      </c>
      <c r="AB191" s="211"/>
      <c r="AC191" s="246">
        <f t="shared" ref="AC191:AC200" si="235">IF(AD191=0,"N.A.",((E191*F191)+(Q191*R191))/AD191)</f>
        <v>4.9979246456440123</v>
      </c>
      <c r="AD191" s="211">
        <f t="shared" ref="AD191:AD200" si="236">+F191+R191</f>
        <v>52201.813000000002</v>
      </c>
      <c r="AE191" s="211"/>
      <c r="AF191" s="216">
        <f t="shared" ref="AF191:AF200" si="237">IF(AG191=0,"N.A.",((H191*I191)+(T191*U191))/AG191)</f>
        <v>11.803647996171021</v>
      </c>
      <c r="AG191" s="211">
        <f t="shared" ref="AG191:AG200" si="238">+I191+U191</f>
        <v>19234.376</v>
      </c>
      <c r="AH191" s="211"/>
      <c r="AI191" s="247">
        <f t="shared" ref="AI191:AI200" si="239">IF(AJ191=0,"N.A.",((B191*C191)+(N191*O191))/AJ191)</f>
        <v>11.795511387348105</v>
      </c>
      <c r="AJ191" s="248">
        <f t="shared" ref="AJ191:AJ200" si="240">+C191+O191</f>
        <v>216885.264</v>
      </c>
      <c r="AK191" s="248"/>
      <c r="AL191" s="217">
        <f t="shared" si="165"/>
        <v>39608.576000000001</v>
      </c>
      <c r="AM191" s="221">
        <f t="shared" si="166"/>
        <v>0</v>
      </c>
      <c r="AN191" s="297">
        <f t="shared" si="167"/>
        <v>269087.07699999999</v>
      </c>
      <c r="AO191" s="297">
        <f t="shared" si="168"/>
        <v>0</v>
      </c>
    </row>
    <row r="192" spans="1:41" x14ac:dyDescent="0.2">
      <c r="A192" s="20" t="s">
        <v>270</v>
      </c>
      <c r="B192" s="223">
        <v>10.346188300872537</v>
      </c>
      <c r="C192" s="224">
        <v>4954.2839999999997</v>
      </c>
      <c r="D192" s="224"/>
      <c r="E192" s="223">
        <v>5.0637737029242018</v>
      </c>
      <c r="F192" s="224">
        <v>41891.402999999998</v>
      </c>
      <c r="G192" s="224"/>
      <c r="H192" s="223"/>
      <c r="I192" s="224">
        <v>0</v>
      </c>
      <c r="J192" s="224"/>
      <c r="K192" s="223">
        <v>5.9827858846546764</v>
      </c>
      <c r="L192" s="224">
        <v>17922.026999999998</v>
      </c>
      <c r="M192" s="224"/>
      <c r="N192" s="244">
        <v>11.634142563031824</v>
      </c>
      <c r="O192" s="245">
        <v>135375.50200000001</v>
      </c>
      <c r="P192" s="245"/>
      <c r="Q192" s="242">
        <v>11.6</v>
      </c>
      <c r="R192" s="245">
        <v>100</v>
      </c>
      <c r="S192" s="245"/>
      <c r="T192" s="223">
        <v>11.481901096583963</v>
      </c>
      <c r="U192" s="224">
        <v>13084.543</v>
      </c>
      <c r="V192" s="224"/>
      <c r="W192" s="249"/>
      <c r="X192" s="245"/>
      <c r="Y192" s="245"/>
      <c r="Z192" s="214">
        <f t="shared" si="233"/>
        <v>5.9827858846546764</v>
      </c>
      <c r="AA192" s="211">
        <f t="shared" si="234"/>
        <v>17922.026999999998</v>
      </c>
      <c r="AB192" s="211"/>
      <c r="AC192" s="246">
        <f t="shared" si="235"/>
        <v>5.0793393326248237</v>
      </c>
      <c r="AD192" s="211">
        <f t="shared" si="236"/>
        <v>41991.402999999998</v>
      </c>
      <c r="AE192" s="211"/>
      <c r="AF192" s="216">
        <f t="shared" si="237"/>
        <v>11.481901096583963</v>
      </c>
      <c r="AG192" s="211">
        <f t="shared" si="238"/>
        <v>13084.543</v>
      </c>
      <c r="AH192" s="211"/>
      <c r="AI192" s="247">
        <f t="shared" si="239"/>
        <v>11.588671880180874</v>
      </c>
      <c r="AJ192" s="248">
        <f t="shared" si="240"/>
        <v>140329.78600000002</v>
      </c>
      <c r="AK192" s="248"/>
      <c r="AL192" s="217">
        <f t="shared" si="165"/>
        <v>31006.57</v>
      </c>
      <c r="AM192" s="221">
        <f t="shared" si="166"/>
        <v>0</v>
      </c>
      <c r="AN192" s="297">
        <f t="shared" si="167"/>
        <v>182321.18900000001</v>
      </c>
      <c r="AO192" s="297">
        <f t="shared" si="168"/>
        <v>0</v>
      </c>
    </row>
    <row r="193" spans="1:41" x14ac:dyDescent="0.2">
      <c r="A193" s="20" t="s">
        <v>271</v>
      </c>
      <c r="B193" s="223">
        <v>10.254092129850649</v>
      </c>
      <c r="C193" s="224">
        <v>21482.896000000001</v>
      </c>
      <c r="D193" s="224"/>
      <c r="E193" s="223">
        <v>5.1831578501223463</v>
      </c>
      <c r="F193" s="224">
        <v>77305.534</v>
      </c>
      <c r="G193" s="224"/>
      <c r="H193" s="223">
        <v>10.21795455930757</v>
      </c>
      <c r="I193" s="224">
        <v>328.12</v>
      </c>
      <c r="J193" s="224"/>
      <c r="K193" s="223">
        <v>5.8144814349262353</v>
      </c>
      <c r="L193" s="224">
        <v>19634.18</v>
      </c>
      <c r="M193" s="224"/>
      <c r="N193" s="244">
        <v>11.510671421119168</v>
      </c>
      <c r="O193" s="245">
        <v>312102.81300000002</v>
      </c>
      <c r="P193" s="245"/>
      <c r="Q193" s="242"/>
      <c r="R193" s="245"/>
      <c r="S193" s="245"/>
      <c r="T193" s="223">
        <v>11.430695963034667</v>
      </c>
      <c r="U193" s="224">
        <v>26181.721000000001</v>
      </c>
      <c r="V193" s="224"/>
      <c r="W193" s="249"/>
      <c r="X193" s="245"/>
      <c r="Y193" s="245"/>
      <c r="Z193" s="214">
        <f t="shared" si="233"/>
        <v>5.8144814349262353</v>
      </c>
      <c r="AA193" s="211">
        <f t="shared" si="234"/>
        <v>19634.18</v>
      </c>
      <c r="AB193" s="211"/>
      <c r="AC193" s="246">
        <f t="shared" si="235"/>
        <v>5.1831578501223463</v>
      </c>
      <c r="AD193" s="211">
        <f t="shared" si="236"/>
        <v>77305.534</v>
      </c>
      <c r="AE193" s="211"/>
      <c r="AF193" s="216">
        <f t="shared" si="237"/>
        <v>11.415685510524186</v>
      </c>
      <c r="AG193" s="211">
        <f t="shared" si="238"/>
        <v>26509.841</v>
      </c>
      <c r="AH193" s="211"/>
      <c r="AI193" s="247">
        <f t="shared" si="239"/>
        <v>11.429747803884489</v>
      </c>
      <c r="AJ193" s="248">
        <f t="shared" si="240"/>
        <v>333585.70900000003</v>
      </c>
      <c r="AK193" s="248"/>
      <c r="AL193" s="217">
        <f t="shared" si="165"/>
        <v>46144.021000000001</v>
      </c>
      <c r="AM193" s="221">
        <f t="shared" si="166"/>
        <v>0</v>
      </c>
      <c r="AN193" s="297">
        <f t="shared" si="167"/>
        <v>410891.24300000002</v>
      </c>
      <c r="AO193" s="297">
        <f t="shared" si="168"/>
        <v>0</v>
      </c>
    </row>
    <row r="194" spans="1:41" x14ac:dyDescent="0.2">
      <c r="A194" s="20" t="s">
        <v>272</v>
      </c>
      <c r="B194" s="223">
        <v>11.646849586634687</v>
      </c>
      <c r="C194" s="224">
        <v>15880.989</v>
      </c>
      <c r="D194" s="224"/>
      <c r="E194" s="223">
        <v>4.8990297693168854</v>
      </c>
      <c r="F194" s="224">
        <v>81203.039000000004</v>
      </c>
      <c r="G194" s="224"/>
      <c r="H194" s="223">
        <v>10.5</v>
      </c>
      <c r="I194" s="224">
        <v>137.57400000000001</v>
      </c>
      <c r="J194" s="224"/>
      <c r="K194" s="223">
        <v>5.6083287576793976</v>
      </c>
      <c r="L194" s="224">
        <v>20452.45</v>
      </c>
      <c r="M194" s="224"/>
      <c r="N194" s="244">
        <v>11.296484436668804</v>
      </c>
      <c r="O194" s="245">
        <v>245617.75700000001</v>
      </c>
      <c r="P194" s="245"/>
      <c r="Q194" s="242"/>
      <c r="R194" s="245"/>
      <c r="S194" s="245"/>
      <c r="T194" s="223">
        <v>11.365917601391496</v>
      </c>
      <c r="U194" s="224">
        <v>21891.826000000001</v>
      </c>
      <c r="V194" s="224"/>
      <c r="W194" s="249"/>
      <c r="X194" s="245"/>
      <c r="Y194" s="245"/>
      <c r="Z194" s="214">
        <f t="shared" si="233"/>
        <v>5.6083287576793976</v>
      </c>
      <c r="AA194" s="211">
        <f t="shared" si="234"/>
        <v>20452.45</v>
      </c>
      <c r="AB194" s="211"/>
      <c r="AC194" s="246">
        <f t="shared" si="235"/>
        <v>4.8990297693168854</v>
      </c>
      <c r="AD194" s="211">
        <f t="shared" si="236"/>
        <v>81203.039000000004</v>
      </c>
      <c r="AE194" s="211"/>
      <c r="AF194" s="216">
        <f t="shared" si="237"/>
        <v>11.360509930365783</v>
      </c>
      <c r="AG194" s="211">
        <f t="shared" si="238"/>
        <v>22029.4</v>
      </c>
      <c r="AH194" s="211"/>
      <c r="AI194" s="247">
        <f t="shared" si="239"/>
        <v>11.317762340206405</v>
      </c>
      <c r="AJ194" s="248">
        <f t="shared" si="240"/>
        <v>261498.74600000001</v>
      </c>
      <c r="AK194" s="248"/>
      <c r="AL194" s="217">
        <f t="shared" si="165"/>
        <v>42481.850000000006</v>
      </c>
      <c r="AM194" s="221">
        <f t="shared" si="166"/>
        <v>0</v>
      </c>
      <c r="AN194" s="297">
        <f t="shared" si="167"/>
        <v>342701.78500000003</v>
      </c>
      <c r="AO194" s="297">
        <f t="shared" si="168"/>
        <v>0</v>
      </c>
    </row>
    <row r="195" spans="1:41" x14ac:dyDescent="0.2">
      <c r="A195" s="20" t="s">
        <v>275</v>
      </c>
      <c r="B195" s="223">
        <v>10.576950198325253</v>
      </c>
      <c r="C195" s="224">
        <v>11345</v>
      </c>
      <c r="D195" s="224"/>
      <c r="E195" s="223">
        <v>5.0573359864390834</v>
      </c>
      <c r="F195" s="224">
        <v>38155.534</v>
      </c>
      <c r="G195" s="224"/>
      <c r="H195" s="223">
        <v>9.75</v>
      </c>
      <c r="I195" s="224">
        <v>364</v>
      </c>
      <c r="J195" s="224"/>
      <c r="K195" s="223">
        <v>5.7149234283896373</v>
      </c>
      <c r="L195" s="224">
        <v>14585.04</v>
      </c>
      <c r="M195" s="224"/>
      <c r="N195" s="244">
        <v>11.311139304558766</v>
      </c>
      <c r="O195" s="245">
        <v>140713.42800000001</v>
      </c>
      <c r="P195" s="245"/>
      <c r="Q195" s="242"/>
      <c r="R195" s="245"/>
      <c r="S195" s="245"/>
      <c r="T195" s="223">
        <v>10.949533073467649</v>
      </c>
      <c r="U195" s="224">
        <v>10268.125</v>
      </c>
      <c r="V195" s="224"/>
      <c r="W195" s="249"/>
      <c r="X195" s="245"/>
      <c r="Y195" s="245"/>
      <c r="Z195" s="214">
        <f t="shared" si="233"/>
        <v>5.7149234283896382</v>
      </c>
      <c r="AA195" s="211">
        <f t="shared" si="234"/>
        <v>14585.04</v>
      </c>
      <c r="AB195" s="211"/>
      <c r="AC195" s="246">
        <f t="shared" si="235"/>
        <v>5.0573359864390834</v>
      </c>
      <c r="AD195" s="211">
        <f t="shared" si="236"/>
        <v>38155.534</v>
      </c>
      <c r="AE195" s="211"/>
      <c r="AF195" s="216">
        <f t="shared" si="237"/>
        <v>10.908466020668492</v>
      </c>
      <c r="AG195" s="211">
        <f t="shared" si="238"/>
        <v>10632.125</v>
      </c>
      <c r="AH195" s="211"/>
      <c r="AI195" s="247">
        <f t="shared" si="239"/>
        <v>11.256361838292845</v>
      </c>
      <c r="AJ195" s="248">
        <f t="shared" si="240"/>
        <v>152058.42800000001</v>
      </c>
      <c r="AK195" s="248"/>
      <c r="AL195" s="217">
        <f t="shared" si="165"/>
        <v>25217.165000000001</v>
      </c>
      <c r="AM195" s="221">
        <f t="shared" si="166"/>
        <v>0</v>
      </c>
      <c r="AN195" s="297">
        <f t="shared" si="167"/>
        <v>190213.962</v>
      </c>
      <c r="AO195" s="297">
        <f t="shared" si="168"/>
        <v>0</v>
      </c>
    </row>
    <row r="196" spans="1:41" x14ac:dyDescent="0.2">
      <c r="A196" s="20" t="s">
        <v>276</v>
      </c>
      <c r="B196" s="223">
        <v>10.294327990135635</v>
      </c>
      <c r="C196" s="224">
        <v>4055</v>
      </c>
      <c r="D196" s="224"/>
      <c r="E196" s="223">
        <v>4.9471715119043296</v>
      </c>
      <c r="F196" s="224">
        <v>60416.885000000002</v>
      </c>
      <c r="G196" s="224"/>
      <c r="H196" s="223">
        <v>11.348383592309718</v>
      </c>
      <c r="I196" s="224">
        <v>212.63200000000001</v>
      </c>
      <c r="J196" s="224"/>
      <c r="K196" s="223">
        <v>5.6978912396919679</v>
      </c>
      <c r="L196" s="224">
        <v>17755.208999999999</v>
      </c>
      <c r="M196" s="224"/>
      <c r="N196" s="244">
        <v>11.000552636063343</v>
      </c>
      <c r="O196" s="245">
        <v>177598.236</v>
      </c>
      <c r="P196" s="245"/>
      <c r="Q196" s="242"/>
      <c r="R196" s="245"/>
      <c r="S196" s="245"/>
      <c r="T196" s="223">
        <v>10.895802007126729</v>
      </c>
      <c r="U196" s="224">
        <v>10396.353999999999</v>
      </c>
      <c r="V196" s="224"/>
      <c r="W196" s="249"/>
      <c r="X196" s="245"/>
      <c r="Y196" s="245"/>
      <c r="Z196" s="214">
        <v>5.6978912396919679</v>
      </c>
      <c r="AA196" s="211">
        <v>17755.208999999999</v>
      </c>
      <c r="AB196" s="211"/>
      <c r="AC196" s="246">
        <v>4.9471715119043296</v>
      </c>
      <c r="AD196" s="211">
        <v>60416.885000000002</v>
      </c>
      <c r="AE196" s="211"/>
      <c r="AF196" s="216">
        <f t="shared" ref="AF196:AF198" si="241">IF(AG196=0,"N.A.",((H196*I196)+(T196*U196))/AG196)</f>
        <v>10.904872933190788</v>
      </c>
      <c r="AG196" s="211">
        <f t="shared" ref="AG196:AG198" si="242">+I196+U196</f>
        <v>10608.985999999999</v>
      </c>
      <c r="AH196" s="211"/>
      <c r="AI196" s="247">
        <f t="shared" ref="AI196:AI198" si="243">IF(AJ196=0,"N.A.",((B196*C196)+(N196*O196))/AJ196)</f>
        <v>10.984787758969512</v>
      </c>
      <c r="AJ196" s="248">
        <f t="shared" ref="AJ196:AJ198" si="244">+C196+O196</f>
        <v>181653.236</v>
      </c>
      <c r="AK196" s="248"/>
      <c r="AL196" s="217">
        <f t="shared" ref="AL196:AL198" si="245">+AA196+AG196</f>
        <v>28364.195</v>
      </c>
      <c r="AM196" s="221">
        <f t="shared" ref="AM196:AM198" si="246">+AB196+AH196</f>
        <v>0</v>
      </c>
      <c r="AN196" s="297">
        <f t="shared" ref="AN196:AN198" si="247">+AD196+AJ196</f>
        <v>242070.12100000001</v>
      </c>
      <c r="AO196" s="297">
        <f t="shared" ref="AO196:AO198" si="248">+AE196+AK196</f>
        <v>0</v>
      </c>
    </row>
    <row r="197" spans="1:41" x14ac:dyDescent="0.2">
      <c r="A197" s="20"/>
      <c r="B197" s="223"/>
      <c r="C197" s="224"/>
      <c r="D197" s="224"/>
      <c r="E197" s="223"/>
      <c r="F197" s="224"/>
      <c r="G197" s="224"/>
      <c r="H197" s="223"/>
      <c r="I197" s="224"/>
      <c r="J197" s="224"/>
      <c r="K197" s="223"/>
      <c r="L197" s="224"/>
      <c r="M197" s="224"/>
      <c r="N197" s="244"/>
      <c r="O197" s="245"/>
      <c r="P197" s="245"/>
      <c r="Q197" s="242"/>
      <c r="R197" s="245"/>
      <c r="S197" s="245"/>
      <c r="T197" s="223"/>
      <c r="U197" s="224"/>
      <c r="V197" s="224"/>
      <c r="W197" s="249"/>
      <c r="X197" s="245"/>
      <c r="Y197" s="245"/>
      <c r="Z197" s="214"/>
      <c r="AA197" s="211"/>
      <c r="AB197" s="211"/>
      <c r="AC197" s="246"/>
      <c r="AD197" s="211"/>
      <c r="AE197" s="211"/>
      <c r="AF197" s="216"/>
      <c r="AG197" s="211"/>
      <c r="AH197" s="211"/>
      <c r="AI197" s="247"/>
      <c r="AJ197" s="248"/>
      <c r="AK197" s="248"/>
      <c r="AL197" s="217"/>
      <c r="AM197" s="221"/>
      <c r="AN197" s="297"/>
      <c r="AO197" s="297"/>
    </row>
    <row r="198" spans="1:41" x14ac:dyDescent="0.2">
      <c r="A198" s="20" t="s">
        <v>320</v>
      </c>
      <c r="B198" s="223">
        <v>10.294327990135635</v>
      </c>
      <c r="C198" s="224">
        <v>4055</v>
      </c>
      <c r="D198" s="224"/>
      <c r="E198" s="223">
        <v>4.9471715119043296</v>
      </c>
      <c r="F198" s="224">
        <v>60416.885000000002</v>
      </c>
      <c r="G198" s="224"/>
      <c r="H198" s="223">
        <v>11.348383592309718</v>
      </c>
      <c r="I198" s="224">
        <v>212.63200000000001</v>
      </c>
      <c r="J198" s="224"/>
      <c r="K198" s="223">
        <v>5.6978912396919679</v>
      </c>
      <c r="L198" s="224">
        <v>17755.208999999999</v>
      </c>
      <c r="M198" s="224"/>
      <c r="N198" s="244"/>
      <c r="O198" s="245"/>
      <c r="P198" s="245"/>
      <c r="Q198" s="242"/>
      <c r="R198" s="245"/>
      <c r="S198" s="245"/>
      <c r="T198" s="223"/>
      <c r="U198" s="224"/>
      <c r="V198" s="224"/>
      <c r="W198" s="249"/>
      <c r="X198" s="245"/>
      <c r="Y198" s="245"/>
      <c r="Z198" s="214"/>
      <c r="AA198" s="211"/>
      <c r="AB198" s="211"/>
      <c r="AC198" s="246"/>
      <c r="AD198" s="211"/>
      <c r="AE198" s="211"/>
      <c r="AF198" s="216">
        <f t="shared" si="241"/>
        <v>11.348383592309718</v>
      </c>
      <c r="AG198" s="211">
        <f t="shared" si="242"/>
        <v>212.63200000000001</v>
      </c>
      <c r="AH198" s="211"/>
      <c r="AI198" s="247">
        <f t="shared" si="243"/>
        <v>10.294327990135635</v>
      </c>
      <c r="AJ198" s="248">
        <f t="shared" si="244"/>
        <v>4055</v>
      </c>
      <c r="AK198" s="248"/>
      <c r="AL198" s="217">
        <f t="shared" si="245"/>
        <v>212.63200000000001</v>
      </c>
      <c r="AM198" s="221">
        <f t="shared" si="246"/>
        <v>0</v>
      </c>
      <c r="AN198" s="297">
        <f t="shared" si="247"/>
        <v>4055</v>
      </c>
      <c r="AO198" s="297">
        <f t="shared" si="248"/>
        <v>0</v>
      </c>
    </row>
    <row r="199" spans="1:41" x14ac:dyDescent="0.2">
      <c r="A199" s="20" t="s">
        <v>277</v>
      </c>
      <c r="B199" s="223">
        <v>10.568065693430658</v>
      </c>
      <c r="C199" s="224">
        <v>5480</v>
      </c>
      <c r="D199" s="224"/>
      <c r="E199" s="223">
        <v>4.9772915097566628</v>
      </c>
      <c r="F199" s="224">
        <v>51578.133000000002</v>
      </c>
      <c r="G199" s="224"/>
      <c r="H199" s="223">
        <v>9.75</v>
      </c>
      <c r="I199" s="224">
        <v>210.34899999999999</v>
      </c>
      <c r="J199" s="224"/>
      <c r="K199" s="223">
        <v>5.6550203135368511</v>
      </c>
      <c r="L199" s="224">
        <v>17857.55</v>
      </c>
      <c r="M199" s="224"/>
      <c r="N199" s="244">
        <v>11.050638934057092</v>
      </c>
      <c r="O199" s="245">
        <v>167133.304</v>
      </c>
      <c r="P199" s="245"/>
      <c r="Q199" s="242"/>
      <c r="R199" s="245"/>
      <c r="S199" s="245"/>
      <c r="T199" s="223">
        <v>11.004851466891855</v>
      </c>
      <c r="U199" s="224">
        <v>18645.035</v>
      </c>
      <c r="V199" s="224"/>
      <c r="W199" s="249"/>
      <c r="X199" s="245"/>
      <c r="Y199" s="245"/>
      <c r="Z199" s="214">
        <f t="shared" si="233"/>
        <v>5.6550203135368511</v>
      </c>
      <c r="AA199" s="211">
        <f t="shared" si="234"/>
        <v>17857.55</v>
      </c>
      <c r="AB199" s="211"/>
      <c r="AC199" s="246">
        <f t="shared" si="235"/>
        <v>4.9772915097566628</v>
      </c>
      <c r="AD199" s="211">
        <f t="shared" si="236"/>
        <v>51578.133000000002</v>
      </c>
      <c r="AE199" s="211"/>
      <c r="AF199" s="216">
        <f t="shared" si="237"/>
        <v>10.990852454662287</v>
      </c>
      <c r="AG199" s="211">
        <f t="shared" si="238"/>
        <v>18855.383999999998</v>
      </c>
      <c r="AH199" s="211"/>
      <c r="AI199" s="247">
        <f t="shared" si="239"/>
        <v>11.035318554356621</v>
      </c>
      <c r="AJ199" s="248">
        <f t="shared" si="240"/>
        <v>172613.304</v>
      </c>
      <c r="AK199" s="248"/>
      <c r="AL199" s="217">
        <f t="shared" si="165"/>
        <v>36712.933999999994</v>
      </c>
      <c r="AM199" s="221">
        <f t="shared" si="166"/>
        <v>0</v>
      </c>
      <c r="AN199" s="297">
        <f t="shared" si="167"/>
        <v>224191.43700000001</v>
      </c>
      <c r="AO199" s="297">
        <f t="shared" si="168"/>
        <v>0</v>
      </c>
    </row>
    <row r="200" spans="1:41" x14ac:dyDescent="0.2">
      <c r="A200" s="20" t="s">
        <v>278</v>
      </c>
      <c r="B200" s="223">
        <v>12.208082443491461</v>
      </c>
      <c r="C200" s="224">
        <v>9751.3580000000002</v>
      </c>
      <c r="D200" s="224"/>
      <c r="E200" s="223">
        <v>5.0270473871474426</v>
      </c>
      <c r="F200" s="224">
        <v>50495.864999999998</v>
      </c>
      <c r="G200" s="224"/>
      <c r="H200" s="223">
        <v>9.75</v>
      </c>
      <c r="I200" s="224">
        <v>169.76400000000001</v>
      </c>
      <c r="J200" s="224"/>
      <c r="K200" s="223">
        <v>5.814543534147103</v>
      </c>
      <c r="L200" s="224">
        <v>9837.9210000000003</v>
      </c>
      <c r="M200" s="224"/>
      <c r="N200" s="244">
        <v>10.901164001275404</v>
      </c>
      <c r="O200" s="245">
        <v>179387.92199999999</v>
      </c>
      <c r="P200" s="245"/>
      <c r="Q200" s="242"/>
      <c r="R200" s="245"/>
      <c r="S200" s="245"/>
      <c r="T200" s="223">
        <v>10.767297512787334</v>
      </c>
      <c r="U200" s="224">
        <v>18697.797999999999</v>
      </c>
      <c r="V200" s="224"/>
      <c r="W200" s="249"/>
      <c r="X200" s="245"/>
      <c r="Y200" s="245"/>
      <c r="Z200" s="214">
        <f t="shared" si="233"/>
        <v>5.814543534147103</v>
      </c>
      <c r="AA200" s="211">
        <f t="shared" si="234"/>
        <v>9837.9210000000003</v>
      </c>
      <c r="AB200" s="211"/>
      <c r="AC200" s="246">
        <f t="shared" si="235"/>
        <v>5.0270473871474426</v>
      </c>
      <c r="AD200" s="211">
        <f t="shared" si="236"/>
        <v>50495.864999999998</v>
      </c>
      <c r="AE200" s="211"/>
      <c r="AF200" s="216">
        <f t="shared" si="237"/>
        <v>10.758144210682865</v>
      </c>
      <c r="AG200" s="211">
        <f t="shared" si="238"/>
        <v>18867.561999999998</v>
      </c>
      <c r="AH200" s="211"/>
      <c r="AI200" s="247">
        <f t="shared" si="239"/>
        <v>10.968544133032546</v>
      </c>
      <c r="AJ200" s="248">
        <f t="shared" si="240"/>
        <v>189139.28</v>
      </c>
      <c r="AK200" s="248"/>
      <c r="AL200" s="217">
        <f t="shared" si="165"/>
        <v>28705.483</v>
      </c>
      <c r="AM200" s="221">
        <f t="shared" si="166"/>
        <v>0</v>
      </c>
      <c r="AN200" s="297">
        <f t="shared" si="167"/>
        <v>239635.14499999999</v>
      </c>
      <c r="AO200" s="297">
        <f t="shared" si="168"/>
        <v>0</v>
      </c>
    </row>
    <row r="201" spans="1:41" x14ac:dyDescent="0.2">
      <c r="A201" s="20" t="s">
        <v>279</v>
      </c>
      <c r="B201" s="223">
        <v>11.298811139428869</v>
      </c>
      <c r="C201" s="224">
        <v>7816.8459999999995</v>
      </c>
      <c r="D201" s="224"/>
      <c r="E201" s="223">
        <v>5.1678941063751527</v>
      </c>
      <c r="F201" s="224">
        <v>55622.932999999997</v>
      </c>
      <c r="G201" s="224"/>
      <c r="H201" s="223">
        <v>9.5</v>
      </c>
      <c r="I201" s="224">
        <v>145</v>
      </c>
      <c r="J201" s="224"/>
      <c r="K201" s="223">
        <v>5.9976303857864002</v>
      </c>
      <c r="L201" s="224">
        <v>15174.2</v>
      </c>
      <c r="M201" s="224"/>
      <c r="N201" s="244">
        <v>10.768967379376621</v>
      </c>
      <c r="O201" s="245">
        <v>281336.65299999999</v>
      </c>
      <c r="P201" s="245"/>
      <c r="Q201" s="242"/>
      <c r="R201" s="245"/>
      <c r="S201" s="245"/>
      <c r="T201" s="223">
        <v>10.582697475571706</v>
      </c>
      <c r="U201" s="224">
        <v>25547.526999999998</v>
      </c>
      <c r="V201" s="224"/>
      <c r="W201" s="249"/>
      <c r="X201" s="245"/>
      <c r="Y201" s="245"/>
      <c r="Z201" s="214">
        <f t="shared" ref="Z201:Z208" si="249">IF(AA201=0,"N.A.",((K201*L201)+(W201*X201))/AA201)</f>
        <v>5.9976303857864002</v>
      </c>
      <c r="AA201" s="211">
        <f t="shared" ref="AA201:AA208" si="250">+L201+X201</f>
        <v>15174.2</v>
      </c>
      <c r="AB201" s="211"/>
      <c r="AC201" s="246">
        <f t="shared" ref="AC201:AC208" si="251">IF(AD201=0,"N.A.",((E201*F201)+(Q201*R201))/AD201)</f>
        <v>5.1678941063751527</v>
      </c>
      <c r="AD201" s="211">
        <f t="shared" ref="AD201:AD208" si="252">+F201+R201</f>
        <v>55622.932999999997</v>
      </c>
      <c r="AE201" s="211"/>
      <c r="AF201" s="216">
        <f t="shared" ref="AF201:AF208" si="253">IF(AG201=0,"N.A.",((H201*I201)+(T201*U201))/AG201)</f>
        <v>10.576587094371837</v>
      </c>
      <c r="AG201" s="211">
        <f t="shared" ref="AG201:AG208" si="254">+I201+U201</f>
        <v>25692.526999999998</v>
      </c>
      <c r="AH201" s="211"/>
      <c r="AI201" s="247">
        <f t="shared" ref="AI201:AI208" si="255">IF(AJ201=0,"N.A.",((B201*C201)+(N201*O201))/AJ201)</f>
        <v>10.783290937938814</v>
      </c>
      <c r="AJ201" s="248">
        <f t="shared" ref="AJ201:AJ208" si="256">+C201+O201</f>
        <v>289153.49900000001</v>
      </c>
      <c r="AK201" s="248"/>
      <c r="AL201" s="217">
        <f t="shared" ref="AL201:AL222" si="257">+AA201+AG201</f>
        <v>40866.726999999999</v>
      </c>
      <c r="AM201" s="221">
        <f t="shared" ref="AM201:AM222" si="258">+AB201+AH201</f>
        <v>0</v>
      </c>
      <c r="AN201" s="297">
        <f t="shared" ref="AN201:AN222" si="259">+AD201+AJ201</f>
        <v>344776.43200000003</v>
      </c>
      <c r="AO201" s="297">
        <f t="shared" ref="AO201:AO222" si="260">+AE201+AK201</f>
        <v>0</v>
      </c>
    </row>
    <row r="202" spans="1:41" x14ac:dyDescent="0.2">
      <c r="A202" s="20" t="s">
        <v>280</v>
      </c>
      <c r="B202" s="223">
        <v>10.404264237482481</v>
      </c>
      <c r="C202" s="224">
        <v>7849</v>
      </c>
      <c r="D202" s="224"/>
      <c r="E202" s="223">
        <v>5.2103397307389416</v>
      </c>
      <c r="F202" s="224">
        <v>36707.275999999998</v>
      </c>
      <c r="G202" s="224"/>
      <c r="H202" s="223">
        <v>9.934693949925526</v>
      </c>
      <c r="I202" s="224">
        <v>281.98</v>
      </c>
      <c r="J202" s="224"/>
      <c r="K202" s="223">
        <v>6.13707975651631</v>
      </c>
      <c r="L202" s="224">
        <v>7047.7</v>
      </c>
      <c r="M202" s="224"/>
      <c r="N202" s="244">
        <v>10.70806321312895</v>
      </c>
      <c r="O202" s="245">
        <v>217701.073</v>
      </c>
      <c r="P202" s="245"/>
      <c r="Q202" s="242"/>
      <c r="R202" s="245"/>
      <c r="S202" s="245"/>
      <c r="T202" s="223">
        <v>10.399258313426197</v>
      </c>
      <c r="U202" s="224">
        <v>24652.381000000001</v>
      </c>
      <c r="V202" s="224"/>
      <c r="W202" s="249"/>
      <c r="X202" s="245"/>
      <c r="Y202" s="245"/>
      <c r="Z202" s="214">
        <f t="shared" si="249"/>
        <v>6.13707975651631</v>
      </c>
      <c r="AA202" s="211">
        <f t="shared" si="250"/>
        <v>7047.7</v>
      </c>
      <c r="AB202" s="211"/>
      <c r="AC202" s="246">
        <f t="shared" si="251"/>
        <v>5.2103397307389416</v>
      </c>
      <c r="AD202" s="211">
        <f t="shared" si="252"/>
        <v>36707.275999999998</v>
      </c>
      <c r="AE202" s="211"/>
      <c r="AF202" s="216">
        <f t="shared" si="253"/>
        <v>10.394004605131048</v>
      </c>
      <c r="AG202" s="211">
        <f t="shared" si="254"/>
        <v>24934.361000000001</v>
      </c>
      <c r="AH202" s="211"/>
      <c r="AI202" s="247">
        <f t="shared" si="255"/>
        <v>10.697491200767645</v>
      </c>
      <c r="AJ202" s="248">
        <f t="shared" si="256"/>
        <v>225550.073</v>
      </c>
      <c r="AK202" s="248"/>
      <c r="AL202" s="217">
        <f t="shared" si="257"/>
        <v>31982.061000000002</v>
      </c>
      <c r="AM202" s="221">
        <f t="shared" si="258"/>
        <v>0</v>
      </c>
      <c r="AN202" s="297">
        <f t="shared" si="259"/>
        <v>262257.34899999999</v>
      </c>
      <c r="AO202" s="297">
        <f t="shared" si="260"/>
        <v>0</v>
      </c>
    </row>
    <row r="203" spans="1:41" x14ac:dyDescent="0.2">
      <c r="A203" s="20" t="s">
        <v>281</v>
      </c>
      <c r="B203" s="223">
        <v>10.14</v>
      </c>
      <c r="C203" s="224">
        <v>1424</v>
      </c>
      <c r="D203" s="224"/>
      <c r="E203" s="223">
        <v>5.3574210069884973</v>
      </c>
      <c r="F203" s="224">
        <v>36020.908000000003</v>
      </c>
      <c r="G203" s="224"/>
      <c r="H203" s="223"/>
      <c r="I203" s="224">
        <v>0</v>
      </c>
      <c r="J203" s="224"/>
      <c r="K203" s="223">
        <v>5.8737925261327781</v>
      </c>
      <c r="L203" s="224">
        <v>4658.8999999999996</v>
      </c>
      <c r="M203" s="224"/>
      <c r="N203" s="244">
        <v>10.724150240910362</v>
      </c>
      <c r="O203" s="245">
        <v>142748.323</v>
      </c>
      <c r="P203" s="245"/>
      <c r="Q203" s="242"/>
      <c r="R203" s="245"/>
      <c r="S203" s="245"/>
      <c r="T203" s="223">
        <v>10.335123203017847</v>
      </c>
      <c r="U203" s="224">
        <v>14849.271000000001</v>
      </c>
      <c r="V203" s="224"/>
      <c r="W203" s="249"/>
      <c r="X203" s="245"/>
      <c r="Y203" s="245"/>
      <c r="Z203" s="214">
        <f t="shared" si="249"/>
        <v>5.8737925261327781</v>
      </c>
      <c r="AA203" s="211">
        <f t="shared" si="250"/>
        <v>4658.8999999999996</v>
      </c>
      <c r="AB203" s="211"/>
      <c r="AC203" s="246">
        <f t="shared" si="251"/>
        <v>5.3574210069884973</v>
      </c>
      <c r="AD203" s="211">
        <f t="shared" si="252"/>
        <v>36020.908000000003</v>
      </c>
      <c r="AE203" s="211"/>
      <c r="AF203" s="216">
        <f t="shared" si="253"/>
        <v>10.335123203017847</v>
      </c>
      <c r="AG203" s="211">
        <f t="shared" si="254"/>
        <v>14849.271000000001</v>
      </c>
      <c r="AH203" s="211"/>
      <c r="AI203" s="247">
        <f t="shared" si="255"/>
        <v>10.718380548602246</v>
      </c>
      <c r="AJ203" s="248">
        <f t="shared" si="256"/>
        <v>144172.323</v>
      </c>
      <c r="AK203" s="248"/>
      <c r="AL203" s="217">
        <f t="shared" si="257"/>
        <v>19508.171000000002</v>
      </c>
      <c r="AM203" s="221">
        <f t="shared" si="258"/>
        <v>0</v>
      </c>
      <c r="AN203" s="297">
        <f t="shared" si="259"/>
        <v>180193.231</v>
      </c>
      <c r="AO203" s="297">
        <f t="shared" si="260"/>
        <v>0</v>
      </c>
    </row>
    <row r="204" spans="1:41" x14ac:dyDescent="0.2">
      <c r="A204" s="20" t="s">
        <v>282</v>
      </c>
      <c r="B204" s="223">
        <v>10.448951374864068</v>
      </c>
      <c r="C204" s="224">
        <v>6437</v>
      </c>
      <c r="D204" s="224"/>
      <c r="E204" s="223">
        <v>5.2725302037935382</v>
      </c>
      <c r="F204" s="224">
        <v>56119.688999999998</v>
      </c>
      <c r="G204" s="224"/>
      <c r="H204" s="223">
        <v>9.5</v>
      </c>
      <c r="I204" s="224">
        <v>429.221</v>
      </c>
      <c r="J204" s="224"/>
      <c r="K204" s="223">
        <v>5.96304052341232</v>
      </c>
      <c r="L204" s="224">
        <v>17396.61</v>
      </c>
      <c r="M204" s="224"/>
      <c r="N204" s="244">
        <v>10.50578741162507</v>
      </c>
      <c r="O204" s="245">
        <v>328318.21600000001</v>
      </c>
      <c r="P204" s="245"/>
      <c r="Q204" s="242"/>
      <c r="R204" s="245"/>
      <c r="S204" s="245"/>
      <c r="T204" s="223">
        <v>10.561226924346611</v>
      </c>
      <c r="U204" s="224">
        <v>28474.6</v>
      </c>
      <c r="V204" s="224"/>
      <c r="W204" s="249"/>
      <c r="X204" s="245"/>
      <c r="Y204" s="245"/>
      <c r="Z204" s="214">
        <f t="shared" si="249"/>
        <v>5.96304052341232</v>
      </c>
      <c r="AA204" s="211">
        <f t="shared" si="250"/>
        <v>17396.61</v>
      </c>
      <c r="AB204" s="211"/>
      <c r="AC204" s="246">
        <f t="shared" si="251"/>
        <v>5.2725302037935382</v>
      </c>
      <c r="AD204" s="211">
        <f t="shared" si="252"/>
        <v>56119.688999999998</v>
      </c>
      <c r="AE204" s="211"/>
      <c r="AF204" s="216">
        <f t="shared" si="253"/>
        <v>10.545467731757679</v>
      </c>
      <c r="AG204" s="211">
        <f t="shared" si="254"/>
        <v>28903.821</v>
      </c>
      <c r="AH204" s="211"/>
      <c r="AI204" s="247">
        <f t="shared" si="255"/>
        <v>10.504694512840691</v>
      </c>
      <c r="AJ204" s="248">
        <f t="shared" si="256"/>
        <v>334755.21600000001</v>
      </c>
      <c r="AK204" s="248"/>
      <c r="AL204" s="217">
        <f t="shared" si="257"/>
        <v>46300.430999999997</v>
      </c>
      <c r="AM204" s="221">
        <f t="shared" si="258"/>
        <v>0</v>
      </c>
      <c r="AN204" s="297">
        <f t="shared" si="259"/>
        <v>390874.90500000003</v>
      </c>
      <c r="AO204" s="297">
        <f t="shared" si="260"/>
        <v>0</v>
      </c>
    </row>
    <row r="205" spans="1:41" x14ac:dyDescent="0.2">
      <c r="A205" s="20" t="s">
        <v>283</v>
      </c>
      <c r="B205" s="223">
        <v>10.348836259697835</v>
      </c>
      <c r="C205" s="224">
        <v>4898</v>
      </c>
      <c r="D205" s="224"/>
      <c r="E205" s="223">
        <v>5.0429799543379783</v>
      </c>
      <c r="F205" s="224">
        <v>52507.968999999997</v>
      </c>
      <c r="G205" s="224"/>
      <c r="H205" s="223">
        <v>9.5</v>
      </c>
      <c r="I205" s="224">
        <v>178.37799999999999</v>
      </c>
      <c r="J205" s="224"/>
      <c r="K205" s="223">
        <v>5.9411412288715324</v>
      </c>
      <c r="L205" s="224">
        <v>6317.1289999999999</v>
      </c>
      <c r="M205" s="224"/>
      <c r="N205" s="244">
        <v>10.495261920331712</v>
      </c>
      <c r="O205" s="245">
        <v>242315.78200000001</v>
      </c>
      <c r="P205" s="245"/>
      <c r="Q205" s="242"/>
      <c r="R205" s="245"/>
      <c r="S205" s="245"/>
      <c r="T205" s="223">
        <v>10.353803340407868</v>
      </c>
      <c r="U205" s="224">
        <v>22236.565999999999</v>
      </c>
      <c r="V205" s="224"/>
      <c r="W205" s="249"/>
      <c r="X205" s="245"/>
      <c r="Y205" s="245"/>
      <c r="Z205" s="214">
        <f t="shared" si="249"/>
        <v>5.9411412288715324</v>
      </c>
      <c r="AA205" s="211">
        <f t="shared" si="250"/>
        <v>6317.1289999999999</v>
      </c>
      <c r="AB205" s="211"/>
      <c r="AC205" s="246">
        <f t="shared" si="251"/>
        <v>5.0429799543379783</v>
      </c>
      <c r="AD205" s="211">
        <f t="shared" si="252"/>
        <v>52507.968999999997</v>
      </c>
      <c r="AE205" s="211"/>
      <c r="AF205" s="216">
        <f t="shared" si="253"/>
        <v>10.34700877816157</v>
      </c>
      <c r="AG205" s="211">
        <f t="shared" si="254"/>
        <v>22414.944</v>
      </c>
      <c r="AH205" s="211"/>
      <c r="AI205" s="247">
        <f t="shared" si="255"/>
        <v>10.492360816356108</v>
      </c>
      <c r="AJ205" s="248">
        <f t="shared" si="256"/>
        <v>247213.78200000001</v>
      </c>
      <c r="AK205" s="248"/>
      <c r="AL205" s="217">
        <f t="shared" si="257"/>
        <v>28732.073</v>
      </c>
      <c r="AM205" s="221">
        <f t="shared" si="258"/>
        <v>0</v>
      </c>
      <c r="AN205" s="297">
        <f t="shared" si="259"/>
        <v>299721.75099999999</v>
      </c>
      <c r="AO205" s="297">
        <f t="shared" si="260"/>
        <v>0</v>
      </c>
    </row>
    <row r="206" spans="1:41" x14ac:dyDescent="0.2">
      <c r="A206" s="20" t="s">
        <v>284</v>
      </c>
      <c r="B206" s="223">
        <v>11.225946558685973</v>
      </c>
      <c r="C206" s="224">
        <v>12618.552</v>
      </c>
      <c r="D206" s="224"/>
      <c r="E206" s="223">
        <v>5.454398964383059</v>
      </c>
      <c r="F206" s="224">
        <v>46581.315999999999</v>
      </c>
      <c r="G206" s="224"/>
      <c r="H206" s="223">
        <v>9.5</v>
      </c>
      <c r="I206" s="224">
        <v>583.971</v>
      </c>
      <c r="J206" s="224"/>
      <c r="K206" s="223">
        <v>6.1233338625178604</v>
      </c>
      <c r="L206" s="224">
        <v>9448.5</v>
      </c>
      <c r="M206" s="224"/>
      <c r="N206" s="244">
        <v>10.348147009520552</v>
      </c>
      <c r="O206" s="245">
        <v>295514.30300000001</v>
      </c>
      <c r="P206" s="245"/>
      <c r="Q206" s="242"/>
      <c r="R206" s="245"/>
      <c r="S206" s="245"/>
      <c r="T206" s="223">
        <v>10.329690709274294</v>
      </c>
      <c r="U206" s="224">
        <v>19326.993999999999</v>
      </c>
      <c r="V206" s="224"/>
      <c r="W206" s="249"/>
      <c r="X206" s="245"/>
      <c r="Y206" s="245"/>
      <c r="Z206" s="214">
        <f t="shared" si="249"/>
        <v>6.1233338625178604</v>
      </c>
      <c r="AA206" s="211">
        <f t="shared" si="250"/>
        <v>9448.5</v>
      </c>
      <c r="AB206" s="211"/>
      <c r="AC206" s="246">
        <f t="shared" si="251"/>
        <v>5.454398964383059</v>
      </c>
      <c r="AD206" s="211">
        <f t="shared" si="252"/>
        <v>46581.315999999999</v>
      </c>
      <c r="AE206" s="211"/>
      <c r="AF206" s="216">
        <f t="shared" si="253"/>
        <v>10.305356614307746</v>
      </c>
      <c r="AG206" s="211">
        <f t="shared" si="254"/>
        <v>19910.965</v>
      </c>
      <c r="AH206" s="211"/>
      <c r="AI206" s="247">
        <f t="shared" si="255"/>
        <v>10.384094358454572</v>
      </c>
      <c r="AJ206" s="248">
        <f t="shared" si="256"/>
        <v>308132.85500000004</v>
      </c>
      <c r="AK206" s="248"/>
      <c r="AL206" s="217">
        <f t="shared" si="257"/>
        <v>29359.465</v>
      </c>
      <c r="AM206" s="221">
        <f t="shared" si="258"/>
        <v>0</v>
      </c>
      <c r="AN206" s="297">
        <f t="shared" si="259"/>
        <v>354714.17100000003</v>
      </c>
      <c r="AO206" s="297">
        <f t="shared" si="260"/>
        <v>0</v>
      </c>
    </row>
    <row r="207" spans="1:41" x14ac:dyDescent="0.2">
      <c r="A207" s="20" t="s">
        <v>285</v>
      </c>
      <c r="B207" s="223">
        <v>10.577069383794274</v>
      </c>
      <c r="C207" s="224">
        <v>10305</v>
      </c>
      <c r="D207" s="224"/>
      <c r="E207" s="223">
        <v>5.3144529700440941</v>
      </c>
      <c r="F207" s="224">
        <v>29025.394</v>
      </c>
      <c r="G207" s="224"/>
      <c r="H207" s="223">
        <v>10.030193837992247</v>
      </c>
      <c r="I207" s="224">
        <v>539.11</v>
      </c>
      <c r="J207" s="224"/>
      <c r="K207" s="223">
        <v>6.1437596896252957</v>
      </c>
      <c r="L207" s="224">
        <v>6521.15</v>
      </c>
      <c r="M207" s="224"/>
      <c r="N207" s="244">
        <v>10.490777544989317</v>
      </c>
      <c r="O207" s="245">
        <v>265557.26400000002</v>
      </c>
      <c r="P207" s="245"/>
      <c r="Q207" s="242"/>
      <c r="R207" s="245"/>
      <c r="S207" s="245"/>
      <c r="T207" s="223">
        <v>10.251870338245748</v>
      </c>
      <c r="U207" s="224">
        <v>17342.184000000001</v>
      </c>
      <c r="V207" s="224"/>
      <c r="W207" s="249"/>
      <c r="X207" s="245"/>
      <c r="Y207" s="245"/>
      <c r="Z207" s="214">
        <f t="shared" si="249"/>
        <v>6.1437596896252948</v>
      </c>
      <c r="AA207" s="211">
        <f t="shared" si="250"/>
        <v>6521.15</v>
      </c>
      <c r="AB207" s="211"/>
      <c r="AC207" s="246">
        <f t="shared" si="251"/>
        <v>5.3144529700440941</v>
      </c>
      <c r="AD207" s="211">
        <f t="shared" si="252"/>
        <v>29025.394</v>
      </c>
      <c r="AE207" s="211"/>
      <c r="AF207" s="216">
        <f t="shared" si="253"/>
        <v>10.245186928306193</v>
      </c>
      <c r="AG207" s="211">
        <f t="shared" si="254"/>
        <v>17881.294000000002</v>
      </c>
      <c r="AH207" s="211"/>
      <c r="AI207" s="247">
        <f t="shared" si="255"/>
        <v>10.494001028281273</v>
      </c>
      <c r="AJ207" s="248">
        <f t="shared" si="256"/>
        <v>275862.26400000002</v>
      </c>
      <c r="AK207" s="248"/>
      <c r="AL207" s="217">
        <f t="shared" si="257"/>
        <v>24402.444000000003</v>
      </c>
      <c r="AM207" s="221">
        <f t="shared" si="258"/>
        <v>0</v>
      </c>
      <c r="AN207" s="297">
        <f t="shared" si="259"/>
        <v>304887.65800000005</v>
      </c>
      <c r="AO207" s="297">
        <f t="shared" si="260"/>
        <v>0</v>
      </c>
    </row>
    <row r="208" spans="1:41" x14ac:dyDescent="0.2">
      <c r="A208" s="20" t="s">
        <v>286</v>
      </c>
      <c r="B208" s="223">
        <v>10.815396554987696</v>
      </c>
      <c r="C208" s="224">
        <v>6603.75</v>
      </c>
      <c r="D208" s="224"/>
      <c r="E208" s="223">
        <v>5.4006996405661045</v>
      </c>
      <c r="F208" s="224">
        <v>34228.546999999999</v>
      </c>
      <c r="G208" s="224"/>
      <c r="H208" s="223">
        <v>9.5</v>
      </c>
      <c r="I208" s="224">
        <v>250.91900000000001</v>
      </c>
      <c r="J208" s="224"/>
      <c r="K208" s="223">
        <v>6.1103074985653256</v>
      </c>
      <c r="L208" s="224">
        <v>6273.2</v>
      </c>
      <c r="M208" s="224"/>
      <c r="N208" s="244">
        <v>10.455421237794679</v>
      </c>
      <c r="O208" s="245">
        <v>272125.66499999998</v>
      </c>
      <c r="P208" s="245"/>
      <c r="Q208" s="242"/>
      <c r="R208" s="245"/>
      <c r="S208" s="245"/>
      <c r="T208" s="223">
        <v>10.300174556821602</v>
      </c>
      <c r="U208" s="224">
        <v>23801.475999999999</v>
      </c>
      <c r="V208" s="224"/>
      <c r="W208" s="249"/>
      <c r="X208" s="245"/>
      <c r="Y208" s="245"/>
      <c r="Z208" s="214">
        <f t="shared" si="249"/>
        <v>6.1103074985653256</v>
      </c>
      <c r="AA208" s="211">
        <f t="shared" si="250"/>
        <v>6273.2</v>
      </c>
      <c r="AB208" s="211"/>
      <c r="AC208" s="246">
        <f t="shared" si="251"/>
        <v>5.4006996405661045</v>
      </c>
      <c r="AD208" s="211">
        <f t="shared" si="252"/>
        <v>34228.546999999999</v>
      </c>
      <c r="AE208" s="211"/>
      <c r="AF208" s="216">
        <f t="shared" si="253"/>
        <v>10.291826988954739</v>
      </c>
      <c r="AG208" s="211">
        <f t="shared" si="254"/>
        <v>24052.395</v>
      </c>
      <c r="AH208" s="211"/>
      <c r="AI208" s="247">
        <f t="shared" si="255"/>
        <v>10.463949892730195</v>
      </c>
      <c r="AJ208" s="248">
        <f t="shared" si="256"/>
        <v>278729.41499999998</v>
      </c>
      <c r="AK208" s="248"/>
      <c r="AL208" s="217">
        <f t="shared" si="257"/>
        <v>30325.595000000001</v>
      </c>
      <c r="AM208" s="221">
        <f t="shared" si="258"/>
        <v>0</v>
      </c>
      <c r="AN208" s="297">
        <f t="shared" si="259"/>
        <v>312957.962</v>
      </c>
      <c r="AO208" s="297">
        <f t="shared" si="260"/>
        <v>0</v>
      </c>
    </row>
    <row r="209" spans="1:41" x14ac:dyDescent="0.2">
      <c r="A209" s="20" t="s">
        <v>287</v>
      </c>
      <c r="B209" s="223">
        <v>10.970724387177876</v>
      </c>
      <c r="C209" s="224">
        <v>6364</v>
      </c>
      <c r="D209" s="224"/>
      <c r="E209" s="223">
        <v>5.0351717100476971</v>
      </c>
      <c r="F209" s="224">
        <v>32265.293000000001</v>
      </c>
      <c r="G209" s="224"/>
      <c r="H209" s="223"/>
      <c r="I209" s="224">
        <v>0</v>
      </c>
      <c r="J209" s="224"/>
      <c r="K209" s="223">
        <v>6.123392868178728</v>
      </c>
      <c r="L209" s="224">
        <v>4045.25</v>
      </c>
      <c r="M209" s="224"/>
      <c r="N209" s="244">
        <v>10.433252091031823</v>
      </c>
      <c r="O209" s="245">
        <v>157306.31</v>
      </c>
      <c r="P209" s="245"/>
      <c r="Q209" s="242"/>
      <c r="R209" s="245"/>
      <c r="S209" s="245"/>
      <c r="T209" s="223">
        <v>10.537801518642091</v>
      </c>
      <c r="U209" s="224">
        <v>9265.6460000000006</v>
      </c>
      <c r="V209" s="224"/>
      <c r="W209" s="249"/>
      <c r="X209" s="245"/>
      <c r="Y209" s="245"/>
      <c r="Z209" s="214">
        <f t="shared" ref="Z209:Z215" si="261">IF(AA209=0,"N.A.",((K209*L209)+(W209*X209))/AA209)</f>
        <v>6.123392868178728</v>
      </c>
      <c r="AA209" s="211">
        <f t="shared" ref="AA209:AA215" si="262">+L209+X209</f>
        <v>4045.25</v>
      </c>
      <c r="AB209" s="211"/>
      <c r="AC209" s="246">
        <f t="shared" ref="AC209:AC215" si="263">IF(AD209=0,"N.A.",((E209*F209)+(Q209*R209))/AD209)</f>
        <v>5.0351717100476971</v>
      </c>
      <c r="AD209" s="211">
        <f t="shared" ref="AD209:AD215" si="264">+F209+R209</f>
        <v>32265.293000000001</v>
      </c>
      <c r="AE209" s="211"/>
      <c r="AF209" s="216">
        <f t="shared" ref="AF209:AF215" si="265">IF(AG209=0,"N.A.",((H209*I209)+(T209*U209))/AG209)</f>
        <v>10.537801518642091</v>
      </c>
      <c r="AG209" s="211">
        <f t="shared" ref="AG209:AG215" si="266">+I209+U209</f>
        <v>9265.6460000000006</v>
      </c>
      <c r="AH209" s="211"/>
      <c r="AI209" s="247">
        <f t="shared" ref="AI209:AI215" si="267">IF(AJ209=0,"N.A.",((B209*C209)+(N209*O209))/AJ209)</f>
        <v>10.454150650414238</v>
      </c>
      <c r="AJ209" s="248">
        <f t="shared" ref="AJ209:AJ215" si="268">+C209+O209</f>
        <v>163670.31</v>
      </c>
      <c r="AK209" s="248"/>
      <c r="AL209" s="217">
        <f t="shared" si="257"/>
        <v>13310.896000000001</v>
      </c>
      <c r="AM209" s="221">
        <f t="shared" si="258"/>
        <v>0</v>
      </c>
      <c r="AN209" s="297">
        <f t="shared" si="259"/>
        <v>195935.603</v>
      </c>
      <c r="AO209" s="297">
        <f t="shared" si="260"/>
        <v>0</v>
      </c>
    </row>
    <row r="210" spans="1:41" x14ac:dyDescent="0.2">
      <c r="A210" s="20" t="s">
        <v>289</v>
      </c>
      <c r="B210" s="223">
        <v>10.792239637756879</v>
      </c>
      <c r="C210" s="224">
        <v>5742</v>
      </c>
      <c r="D210" s="224"/>
      <c r="E210" s="223">
        <v>5.1890597075356073</v>
      </c>
      <c r="F210" s="224">
        <v>24611.884999999998</v>
      </c>
      <c r="G210" s="224"/>
      <c r="H210" s="223">
        <v>11</v>
      </c>
      <c r="I210" s="224">
        <v>500</v>
      </c>
      <c r="J210" s="224"/>
      <c r="K210" s="223">
        <v>6.3873314407381123</v>
      </c>
      <c r="L210" s="224">
        <v>7045</v>
      </c>
      <c r="M210" s="224"/>
      <c r="N210" s="244">
        <v>10.59118101976793</v>
      </c>
      <c r="O210" s="245">
        <v>188278.288</v>
      </c>
      <c r="P210" s="245"/>
      <c r="Q210" s="242"/>
      <c r="R210" s="245"/>
      <c r="S210" s="245"/>
      <c r="T210" s="223">
        <v>10.365559414509027</v>
      </c>
      <c r="U210" s="224">
        <v>17001.731</v>
      </c>
      <c r="V210" s="224"/>
      <c r="W210" s="249"/>
      <c r="X210" s="245"/>
      <c r="Y210" s="245"/>
      <c r="Z210" s="214">
        <f t="shared" si="261"/>
        <v>6.3873314407381123</v>
      </c>
      <c r="AA210" s="211">
        <f t="shared" si="262"/>
        <v>7045</v>
      </c>
      <c r="AB210" s="211"/>
      <c r="AC210" s="246">
        <f t="shared" si="263"/>
        <v>5.1890597075356073</v>
      </c>
      <c r="AD210" s="211">
        <f t="shared" si="264"/>
        <v>24611.884999999998</v>
      </c>
      <c r="AE210" s="211"/>
      <c r="AF210" s="216">
        <f t="shared" si="265"/>
        <v>10.383684495550753</v>
      </c>
      <c r="AG210" s="211">
        <f t="shared" si="266"/>
        <v>17501.731</v>
      </c>
      <c r="AH210" s="211"/>
      <c r="AI210" s="247">
        <f t="shared" si="267"/>
        <v>10.597131318040308</v>
      </c>
      <c r="AJ210" s="248">
        <f t="shared" si="268"/>
        <v>194020.288</v>
      </c>
      <c r="AK210" s="248"/>
      <c r="AL210" s="217">
        <f t="shared" si="257"/>
        <v>24546.731</v>
      </c>
      <c r="AM210" s="221">
        <f t="shared" si="258"/>
        <v>0</v>
      </c>
      <c r="AN210" s="297">
        <f t="shared" si="259"/>
        <v>218632.17300000001</v>
      </c>
      <c r="AO210" s="297">
        <f t="shared" si="260"/>
        <v>0</v>
      </c>
    </row>
    <row r="211" spans="1:41" x14ac:dyDescent="0.2">
      <c r="A211" s="20" t="s">
        <v>290</v>
      </c>
      <c r="B211" s="223">
        <v>10.461652694610779</v>
      </c>
      <c r="C211" s="224">
        <v>4175</v>
      </c>
      <c r="D211" s="224"/>
      <c r="E211" s="223">
        <v>5.2098736963705683</v>
      </c>
      <c r="F211" s="224">
        <v>24752.337</v>
      </c>
      <c r="G211" s="224"/>
      <c r="H211" s="223"/>
      <c r="I211" s="224"/>
      <c r="J211" s="224"/>
      <c r="K211" s="223">
        <v>6.3824009808113509</v>
      </c>
      <c r="L211" s="224">
        <v>5729.95</v>
      </c>
      <c r="M211" s="224"/>
      <c r="N211" s="244">
        <v>10.626111562390044</v>
      </c>
      <c r="O211" s="245">
        <v>223591.696</v>
      </c>
      <c r="P211" s="245"/>
      <c r="Q211" s="242"/>
      <c r="R211" s="245"/>
      <c r="S211" s="245"/>
      <c r="T211" s="223">
        <v>10.397177992712635</v>
      </c>
      <c r="U211" s="224">
        <v>18888.307000000001</v>
      </c>
      <c r="V211" s="224"/>
      <c r="W211" s="249"/>
      <c r="X211" s="245"/>
      <c r="Y211" s="245"/>
      <c r="Z211" s="214">
        <f t="shared" si="261"/>
        <v>6.3824009808113509</v>
      </c>
      <c r="AA211" s="211">
        <f t="shared" si="262"/>
        <v>5729.95</v>
      </c>
      <c r="AB211" s="211"/>
      <c r="AC211" s="246">
        <f t="shared" si="263"/>
        <v>5.2098736963705683</v>
      </c>
      <c r="AD211" s="211">
        <f t="shared" si="264"/>
        <v>24752.337</v>
      </c>
      <c r="AE211" s="211"/>
      <c r="AF211" s="216">
        <f t="shared" si="265"/>
        <v>10.397177992712635</v>
      </c>
      <c r="AG211" s="211">
        <f t="shared" si="266"/>
        <v>18888.307000000001</v>
      </c>
      <c r="AH211" s="211"/>
      <c r="AI211" s="247">
        <f t="shared" si="267"/>
        <v>10.623097005016044</v>
      </c>
      <c r="AJ211" s="248">
        <f t="shared" si="268"/>
        <v>227766.696</v>
      </c>
      <c r="AK211" s="248"/>
      <c r="AL211" s="217">
        <f t="shared" si="257"/>
        <v>24618.257000000001</v>
      </c>
      <c r="AM211" s="221">
        <f t="shared" si="258"/>
        <v>0</v>
      </c>
      <c r="AN211" s="297">
        <f t="shared" si="259"/>
        <v>252519.033</v>
      </c>
      <c r="AO211" s="297">
        <f t="shared" si="260"/>
        <v>0</v>
      </c>
    </row>
    <row r="212" spans="1:41" x14ac:dyDescent="0.2">
      <c r="A212" s="20" t="s">
        <v>291</v>
      </c>
      <c r="B212" s="223">
        <v>10.636858447021954</v>
      </c>
      <c r="C212" s="224">
        <v>5871.3</v>
      </c>
      <c r="D212" s="224"/>
      <c r="E212" s="223">
        <v>5.2287059663683531</v>
      </c>
      <c r="F212" s="224">
        <v>19677.062000000002</v>
      </c>
      <c r="G212" s="224"/>
      <c r="H212" s="223"/>
      <c r="I212" s="224"/>
      <c r="J212" s="224"/>
      <c r="K212" s="223">
        <v>6.1991208885458207</v>
      </c>
      <c r="L212" s="224">
        <v>4663.8</v>
      </c>
      <c r="M212" s="224"/>
      <c r="N212" s="244">
        <v>10.437342393308697</v>
      </c>
      <c r="O212" s="245">
        <v>122540.65700000001</v>
      </c>
      <c r="P212" s="245"/>
      <c r="Q212" s="242"/>
      <c r="R212" s="245"/>
      <c r="S212" s="245"/>
      <c r="T212" s="223">
        <v>10.434617886003885</v>
      </c>
      <c r="U212" s="224">
        <v>10686.68</v>
      </c>
      <c r="V212" s="224"/>
      <c r="W212" s="249"/>
      <c r="X212" s="245"/>
      <c r="Y212" s="245"/>
      <c r="Z212" s="214">
        <f t="shared" si="261"/>
        <v>6.1991208885458207</v>
      </c>
      <c r="AA212" s="211">
        <f t="shared" si="262"/>
        <v>4663.8</v>
      </c>
      <c r="AB212" s="211"/>
      <c r="AC212" s="246">
        <f t="shared" si="263"/>
        <v>5.2287059663683531</v>
      </c>
      <c r="AD212" s="211">
        <f t="shared" si="264"/>
        <v>19677.062000000002</v>
      </c>
      <c r="AE212" s="211"/>
      <c r="AF212" s="216">
        <f t="shared" si="265"/>
        <v>10.434617886003885</v>
      </c>
      <c r="AG212" s="211">
        <f t="shared" si="266"/>
        <v>10686.68</v>
      </c>
      <c r="AH212" s="211"/>
      <c r="AI212" s="247">
        <f t="shared" si="267"/>
        <v>10.446464741675108</v>
      </c>
      <c r="AJ212" s="248">
        <f t="shared" si="268"/>
        <v>128411.95700000001</v>
      </c>
      <c r="AK212" s="248"/>
      <c r="AL212" s="217">
        <f t="shared" si="257"/>
        <v>15350.48</v>
      </c>
      <c r="AM212" s="221">
        <f t="shared" si="258"/>
        <v>0</v>
      </c>
      <c r="AN212" s="297">
        <f t="shared" si="259"/>
        <v>148089.019</v>
      </c>
      <c r="AO212" s="297">
        <f t="shared" si="260"/>
        <v>0</v>
      </c>
    </row>
    <row r="213" spans="1:41" x14ac:dyDescent="0.2">
      <c r="A213" s="26" t="s">
        <v>294</v>
      </c>
      <c r="B213" s="223">
        <v>11.079168266154831</v>
      </c>
      <c r="C213" s="224">
        <v>7424.25</v>
      </c>
      <c r="D213" s="224"/>
      <c r="E213" s="223">
        <v>4.7664661896497584</v>
      </c>
      <c r="F213" s="224">
        <v>56123.656999999999</v>
      </c>
      <c r="G213" s="224"/>
      <c r="H213" s="223">
        <v>11</v>
      </c>
      <c r="I213" s="224">
        <v>1068</v>
      </c>
      <c r="J213" s="224"/>
      <c r="K213" s="223">
        <v>6.3309331097206991</v>
      </c>
      <c r="L213" s="224">
        <v>9689.375</v>
      </c>
      <c r="M213" s="224"/>
      <c r="N213" s="244">
        <v>10.538373329745752</v>
      </c>
      <c r="O213" s="245">
        <v>343235.99300000002</v>
      </c>
      <c r="P213" s="245"/>
      <c r="Q213" s="242"/>
      <c r="R213" s="245"/>
      <c r="S213" s="245"/>
      <c r="T213" s="223">
        <v>10.351224128196387</v>
      </c>
      <c r="U213" s="224">
        <v>27445.516</v>
      </c>
      <c r="V213" s="224"/>
      <c r="W213" s="249"/>
      <c r="X213" s="245"/>
      <c r="Y213" s="245"/>
      <c r="Z213" s="214">
        <f t="shared" si="261"/>
        <v>6.3309331097206991</v>
      </c>
      <c r="AA213" s="211">
        <f t="shared" si="262"/>
        <v>9689.375</v>
      </c>
      <c r="AB213" s="211"/>
      <c r="AC213" s="246">
        <f t="shared" si="263"/>
        <v>4.7664661896497584</v>
      </c>
      <c r="AD213" s="211">
        <f t="shared" si="264"/>
        <v>56123.656999999999</v>
      </c>
      <c r="AE213" s="211"/>
      <c r="AF213" s="216">
        <f t="shared" si="265"/>
        <v>10.375524625935293</v>
      </c>
      <c r="AG213" s="211">
        <f t="shared" si="266"/>
        <v>28513.516</v>
      </c>
      <c r="AH213" s="211"/>
      <c r="AI213" s="247">
        <f t="shared" si="267"/>
        <v>10.549823150153923</v>
      </c>
      <c r="AJ213" s="248">
        <f t="shared" si="268"/>
        <v>350660.24300000002</v>
      </c>
      <c r="AK213" s="248"/>
      <c r="AL213" s="217">
        <f t="shared" si="257"/>
        <v>38202.891000000003</v>
      </c>
      <c r="AM213" s="221">
        <f t="shared" si="258"/>
        <v>0</v>
      </c>
      <c r="AN213" s="297">
        <f t="shared" si="259"/>
        <v>406783.9</v>
      </c>
      <c r="AO213" s="297">
        <f t="shared" si="260"/>
        <v>0</v>
      </c>
    </row>
    <row r="214" spans="1:41" x14ac:dyDescent="0.2">
      <c r="A214" s="101" t="s">
        <v>295</v>
      </c>
      <c r="B214" s="223">
        <v>10.776562429186495</v>
      </c>
      <c r="C214" s="224">
        <v>8826</v>
      </c>
      <c r="D214" s="224"/>
      <c r="E214" s="223">
        <v>4.6395533455002758</v>
      </c>
      <c r="F214" s="224">
        <v>40955.235000000001</v>
      </c>
      <c r="G214" s="224"/>
      <c r="H214" s="223">
        <v>11.06</v>
      </c>
      <c r="I214" s="224">
        <v>841.62300000000005</v>
      </c>
      <c r="J214" s="224"/>
      <c r="K214" s="223">
        <v>6.3890984936708772</v>
      </c>
      <c r="L214" s="224">
        <v>7638.1049999999996</v>
      </c>
      <c r="M214" s="224"/>
      <c r="N214" s="244">
        <v>10.572639111406039</v>
      </c>
      <c r="O214" s="245">
        <v>212984.20699999999</v>
      </c>
      <c r="P214" s="245"/>
      <c r="Q214" s="242">
        <v>10.45</v>
      </c>
      <c r="R214" s="245">
        <v>100</v>
      </c>
      <c r="S214" s="245"/>
      <c r="T214" s="223">
        <v>10.281588211361196</v>
      </c>
      <c r="U214" s="224">
        <v>18092.233</v>
      </c>
      <c r="V214" s="224"/>
      <c r="W214" s="249"/>
      <c r="X214" s="245"/>
      <c r="Y214" s="245"/>
      <c r="Z214" s="214">
        <f t="shared" si="261"/>
        <v>6.3890984936708772</v>
      </c>
      <c r="AA214" s="211">
        <f t="shared" si="262"/>
        <v>7638.1049999999996</v>
      </c>
      <c r="AB214" s="211"/>
      <c r="AC214" s="246">
        <f t="shared" si="263"/>
        <v>4.65370610008687</v>
      </c>
      <c r="AD214" s="211">
        <f t="shared" si="264"/>
        <v>41055.235000000001</v>
      </c>
      <c r="AE214" s="211"/>
      <c r="AF214" s="216">
        <f t="shared" si="265"/>
        <v>10.316189153968425</v>
      </c>
      <c r="AG214" s="211">
        <f t="shared" si="266"/>
        <v>18933.856</v>
      </c>
      <c r="AH214" s="211"/>
      <c r="AI214" s="247">
        <f t="shared" si="267"/>
        <v>10.580753378224834</v>
      </c>
      <c r="AJ214" s="248">
        <f t="shared" si="268"/>
        <v>221810.20699999999</v>
      </c>
      <c r="AK214" s="248"/>
      <c r="AL214" s="217">
        <f t="shared" si="257"/>
        <v>26571.960999999999</v>
      </c>
      <c r="AM214" s="221">
        <f t="shared" si="258"/>
        <v>0</v>
      </c>
      <c r="AN214" s="297">
        <f t="shared" si="259"/>
        <v>262865.44199999998</v>
      </c>
      <c r="AO214" s="297">
        <f t="shared" si="260"/>
        <v>0</v>
      </c>
    </row>
    <row r="215" spans="1:41" x14ac:dyDescent="0.2">
      <c r="A215" s="20" t="s">
        <v>296</v>
      </c>
      <c r="B215" s="223">
        <v>10.953511580910929</v>
      </c>
      <c r="C215" s="224">
        <v>6433</v>
      </c>
      <c r="D215" s="224"/>
      <c r="E215" s="223">
        <v>5.1522437863703976</v>
      </c>
      <c r="F215" s="224">
        <v>37886.752999999997</v>
      </c>
      <c r="G215" s="224"/>
      <c r="H215" s="223">
        <v>11</v>
      </c>
      <c r="I215" s="224">
        <v>709</v>
      </c>
      <c r="J215" s="224"/>
      <c r="K215" s="223">
        <v>6.6855873215937889</v>
      </c>
      <c r="L215" s="224">
        <v>8460.7479999999996</v>
      </c>
      <c r="M215" s="224"/>
      <c r="N215" s="244">
        <v>10.567526657115067</v>
      </c>
      <c r="O215" s="245">
        <v>263255.04399999999</v>
      </c>
      <c r="P215" s="245"/>
      <c r="Q215" s="242">
        <v>10.45</v>
      </c>
      <c r="R215" s="245">
        <v>248</v>
      </c>
      <c r="S215" s="245"/>
      <c r="T215" s="223">
        <v>10.345230681573172</v>
      </c>
      <c r="U215" s="224">
        <v>21024.111000000001</v>
      </c>
      <c r="V215" s="224"/>
      <c r="W215" s="249"/>
      <c r="X215" s="245"/>
      <c r="Y215" s="245"/>
      <c r="Z215" s="214">
        <f t="shared" si="261"/>
        <v>6.6855873215937889</v>
      </c>
      <c r="AA215" s="211">
        <f t="shared" si="262"/>
        <v>8460.7479999999996</v>
      </c>
      <c r="AB215" s="211"/>
      <c r="AC215" s="246">
        <f t="shared" si="263"/>
        <v>5.1866964427434477</v>
      </c>
      <c r="AD215" s="211">
        <f t="shared" si="264"/>
        <v>38134.752999999997</v>
      </c>
      <c r="AE215" s="211"/>
      <c r="AF215" s="216">
        <f t="shared" si="265"/>
        <v>10.366591242735566</v>
      </c>
      <c r="AG215" s="211">
        <f t="shared" si="266"/>
        <v>21733.111000000001</v>
      </c>
      <c r="AH215" s="211"/>
      <c r="AI215" s="247">
        <f t="shared" si="267"/>
        <v>10.576733743116918</v>
      </c>
      <c r="AJ215" s="248">
        <f t="shared" si="268"/>
        <v>269688.04399999999</v>
      </c>
      <c r="AK215" s="248"/>
      <c r="AL215" s="217">
        <f t="shared" si="257"/>
        <v>30193.859</v>
      </c>
      <c r="AM215" s="221">
        <f t="shared" si="258"/>
        <v>0</v>
      </c>
      <c r="AN215" s="297">
        <f t="shared" si="259"/>
        <v>307822.79700000002</v>
      </c>
      <c r="AO215" s="297">
        <f t="shared" si="260"/>
        <v>0</v>
      </c>
    </row>
    <row r="216" spans="1:41" x14ac:dyDescent="0.2">
      <c r="A216" s="20" t="s">
        <v>297</v>
      </c>
      <c r="B216" s="223">
        <v>10.807556874381801</v>
      </c>
      <c r="C216" s="224">
        <v>6066</v>
      </c>
      <c r="D216" s="224"/>
      <c r="E216" s="223">
        <v>4.7791534678966601</v>
      </c>
      <c r="F216" s="224">
        <v>47330.231</v>
      </c>
      <c r="G216" s="224"/>
      <c r="H216" s="223">
        <v>12</v>
      </c>
      <c r="I216" s="224">
        <v>2000</v>
      </c>
      <c r="J216" s="224"/>
      <c r="K216" s="223">
        <v>6.6978652919179797</v>
      </c>
      <c r="L216" s="224">
        <v>4002.4769999999999</v>
      </c>
      <c r="M216" s="224"/>
      <c r="N216" s="244">
        <v>10.625337565193586</v>
      </c>
      <c r="O216" s="245">
        <v>222733.568</v>
      </c>
      <c r="P216" s="245"/>
      <c r="Q216" s="242"/>
      <c r="R216" s="245"/>
      <c r="S216" s="245"/>
      <c r="T216" s="223">
        <v>10.482869174124199</v>
      </c>
      <c r="U216" s="224">
        <v>19563.668000000001</v>
      </c>
      <c r="V216" s="224"/>
      <c r="W216" s="249"/>
      <c r="X216" s="245"/>
      <c r="Y216" s="245"/>
      <c r="Z216" s="214">
        <f t="shared" ref="Z216:Z222" si="269">IF(AA216=0,"N.A.",((K216*L216)+(W216*X216))/AA216)</f>
        <v>6.6978652919179797</v>
      </c>
      <c r="AA216" s="211">
        <f t="shared" ref="AA216:AA222" si="270">+L216+X216</f>
        <v>4002.4769999999999</v>
      </c>
      <c r="AB216" s="211"/>
      <c r="AC216" s="246">
        <f t="shared" ref="AC216:AC222" si="271">IF(AD216=0,"N.A.",((E216*F216)+(Q216*R216))/AD216)</f>
        <v>4.7791534678966601</v>
      </c>
      <c r="AD216" s="211">
        <f t="shared" ref="AD216:AD222" si="272">+F216+R216</f>
        <v>47330.231</v>
      </c>
      <c r="AE216" s="211"/>
      <c r="AF216" s="216">
        <f t="shared" ref="AF216:AF222" si="273">IF(AG216=0,"N.A.",((H216*I216)+(T216*U216))/AG216)</f>
        <v>10.62358093298413</v>
      </c>
      <c r="AG216" s="211">
        <f t="shared" ref="AG216:AG222" si="274">+I216+U216</f>
        <v>21563.668000000001</v>
      </c>
      <c r="AH216" s="211"/>
      <c r="AI216" s="247">
        <f t="shared" ref="AI216:AI222" si="275">IF(AJ216=0,"N.A.",((B216*C216)+(N216*O216))/AJ216)</f>
        <v>10.63016861596522</v>
      </c>
      <c r="AJ216" s="248">
        <f t="shared" ref="AJ216:AJ222" si="276">+C216+O216</f>
        <v>228799.568</v>
      </c>
      <c r="AK216" s="248"/>
      <c r="AL216" s="217">
        <f t="shared" si="257"/>
        <v>25566.145</v>
      </c>
      <c r="AM216" s="221">
        <f t="shared" si="258"/>
        <v>0</v>
      </c>
      <c r="AN216" s="297">
        <f t="shared" si="259"/>
        <v>276129.799</v>
      </c>
      <c r="AO216" s="297">
        <f t="shared" si="260"/>
        <v>0</v>
      </c>
    </row>
    <row r="217" spans="1:41" x14ac:dyDescent="0.2">
      <c r="A217" s="20" t="s">
        <v>298</v>
      </c>
      <c r="B217" s="223">
        <v>10.403136822194199</v>
      </c>
      <c r="C217" s="224">
        <v>9516</v>
      </c>
      <c r="D217" s="224"/>
      <c r="E217" s="223">
        <v>5.0143340459764811</v>
      </c>
      <c r="F217" s="224">
        <v>37188.317999999999</v>
      </c>
      <c r="G217" s="224"/>
      <c r="H217" s="223">
        <v>11</v>
      </c>
      <c r="I217" s="224">
        <v>695.9</v>
      </c>
      <c r="J217" s="224"/>
      <c r="K217" s="223">
        <v>6.283783464608117</v>
      </c>
      <c r="L217" s="224">
        <v>4874.8890000000001</v>
      </c>
      <c r="M217" s="224"/>
      <c r="N217" s="244">
        <v>10.422351660941004</v>
      </c>
      <c r="O217" s="245">
        <v>177107.58499999999</v>
      </c>
      <c r="P217" s="245"/>
      <c r="Q217" s="242"/>
      <c r="R217" s="245"/>
      <c r="S217" s="245"/>
      <c r="T217" s="223">
        <v>10.419539574797771</v>
      </c>
      <c r="U217" s="224">
        <v>14771.041999999999</v>
      </c>
      <c r="V217" s="224"/>
      <c r="W217" s="249">
        <v>7.5</v>
      </c>
      <c r="X217" s="245">
        <v>63.438000000000002</v>
      </c>
      <c r="Y217" s="245"/>
      <c r="Z217" s="214">
        <f t="shared" si="269"/>
        <v>6.2994070441264816</v>
      </c>
      <c r="AA217" s="211">
        <f t="shared" si="270"/>
        <v>4938.3270000000002</v>
      </c>
      <c r="AB217" s="211"/>
      <c r="AC217" s="246">
        <f t="shared" si="271"/>
        <v>5.0143340459764811</v>
      </c>
      <c r="AD217" s="211">
        <f t="shared" si="272"/>
        <v>37188.317999999999</v>
      </c>
      <c r="AE217" s="211"/>
      <c r="AF217" s="216">
        <f t="shared" si="273"/>
        <v>10.445656076036233</v>
      </c>
      <c r="AG217" s="211">
        <f t="shared" si="274"/>
        <v>15466.941999999999</v>
      </c>
      <c r="AH217" s="211"/>
      <c r="AI217" s="247">
        <f t="shared" si="275"/>
        <v>10.421371889785528</v>
      </c>
      <c r="AJ217" s="248">
        <f t="shared" si="276"/>
        <v>186623.58499999999</v>
      </c>
      <c r="AK217" s="248"/>
      <c r="AL217" s="217">
        <f t="shared" si="257"/>
        <v>20405.269</v>
      </c>
      <c r="AM217" s="221">
        <f t="shared" si="258"/>
        <v>0</v>
      </c>
      <c r="AN217" s="297">
        <f t="shared" si="259"/>
        <v>223811.90299999999</v>
      </c>
      <c r="AO217" s="297">
        <f t="shared" si="260"/>
        <v>0</v>
      </c>
    </row>
    <row r="218" spans="1:41" x14ac:dyDescent="0.2">
      <c r="A218" s="20" t="s">
        <v>299</v>
      </c>
      <c r="B218" s="223">
        <v>10.724796003330558</v>
      </c>
      <c r="C218" s="224">
        <v>4804</v>
      </c>
      <c r="D218" s="224"/>
      <c r="E218" s="223">
        <v>5.0682796309209062</v>
      </c>
      <c r="F218" s="224">
        <v>41364.466999999997</v>
      </c>
      <c r="G218" s="224"/>
      <c r="H218" s="223">
        <v>11.505743804638394</v>
      </c>
      <c r="I218" s="224">
        <v>1384.1</v>
      </c>
      <c r="J218" s="224"/>
      <c r="K218" s="223">
        <v>6.0205352001522217</v>
      </c>
      <c r="L218" s="224">
        <v>12960.085999999999</v>
      </c>
      <c r="M218" s="224"/>
      <c r="N218" s="244">
        <v>10.404454552270453</v>
      </c>
      <c r="O218" s="245">
        <v>349930.06599999999</v>
      </c>
      <c r="P218" s="245"/>
      <c r="Q218" s="242"/>
      <c r="R218" s="245"/>
      <c r="S218" s="245"/>
      <c r="T218" s="223">
        <v>10.389825494980027</v>
      </c>
      <c r="U218" s="224">
        <v>22213.573</v>
      </c>
      <c r="V218" s="224"/>
      <c r="W218" s="249">
        <v>6.5</v>
      </c>
      <c r="X218" s="245">
        <v>153.25200000000001</v>
      </c>
      <c r="Y218" s="245"/>
      <c r="Z218" s="214">
        <f t="shared" si="269"/>
        <v>6.0261385743279101</v>
      </c>
      <c r="AA218" s="211">
        <f t="shared" si="270"/>
        <v>13113.338</v>
      </c>
      <c r="AB218" s="211"/>
      <c r="AC218" s="246">
        <f t="shared" si="271"/>
        <v>5.0682796309209062</v>
      </c>
      <c r="AD218" s="211">
        <f t="shared" si="272"/>
        <v>41364.466999999997</v>
      </c>
      <c r="AE218" s="211"/>
      <c r="AF218" s="216">
        <f t="shared" si="273"/>
        <v>10.45527866624815</v>
      </c>
      <c r="AG218" s="211">
        <f t="shared" si="274"/>
        <v>23597.672999999999</v>
      </c>
      <c r="AH218" s="211"/>
      <c r="AI218" s="247">
        <f t="shared" si="275"/>
        <v>10.408792788933892</v>
      </c>
      <c r="AJ218" s="248">
        <f t="shared" si="276"/>
        <v>354734.06599999999</v>
      </c>
      <c r="AK218" s="248"/>
      <c r="AL218" s="217">
        <f t="shared" si="257"/>
        <v>36711.010999999999</v>
      </c>
      <c r="AM218" s="221">
        <f t="shared" si="258"/>
        <v>0</v>
      </c>
      <c r="AN218" s="297">
        <f t="shared" si="259"/>
        <v>396098.533</v>
      </c>
      <c r="AO218" s="297">
        <f t="shared" si="260"/>
        <v>0</v>
      </c>
    </row>
    <row r="219" spans="1:41" x14ac:dyDescent="0.2">
      <c r="A219" s="20" t="s">
        <v>300</v>
      </c>
      <c r="B219" s="223">
        <v>10.33256647398844</v>
      </c>
      <c r="C219" s="224">
        <v>4325</v>
      </c>
      <c r="D219" s="224"/>
      <c r="E219" s="223">
        <v>5.2716434218921995</v>
      </c>
      <c r="F219" s="224">
        <v>34971.014000000003</v>
      </c>
      <c r="G219" s="224"/>
      <c r="H219" s="223">
        <v>10.995046781163078</v>
      </c>
      <c r="I219" s="224">
        <v>1973.337</v>
      </c>
      <c r="J219" s="224"/>
      <c r="K219" s="223">
        <v>6.6218042045171259</v>
      </c>
      <c r="L219" s="224">
        <v>3923.114</v>
      </c>
      <c r="M219" s="224"/>
      <c r="N219" s="244">
        <v>10.489569125072963</v>
      </c>
      <c r="O219" s="245">
        <v>222021.66800000001</v>
      </c>
      <c r="P219" s="245"/>
      <c r="Q219" s="242">
        <v>8</v>
      </c>
      <c r="R219" s="245">
        <v>180</v>
      </c>
      <c r="S219" s="245"/>
      <c r="T219" s="223">
        <v>10.444072380969486</v>
      </c>
      <c r="U219" s="224">
        <v>15812.941000000001</v>
      </c>
      <c r="V219" s="224"/>
      <c r="W219" s="249">
        <v>6.7323456790123455</v>
      </c>
      <c r="X219" s="245">
        <v>526.5</v>
      </c>
      <c r="Y219" s="245"/>
      <c r="Z219" s="214">
        <f t="shared" si="269"/>
        <v>6.6348840101635789</v>
      </c>
      <c r="AA219" s="211">
        <f t="shared" si="270"/>
        <v>4449.6139999999996</v>
      </c>
      <c r="AB219" s="211"/>
      <c r="AC219" s="246">
        <f t="shared" si="271"/>
        <v>5.2856146883842383</v>
      </c>
      <c r="AD219" s="211">
        <f t="shared" si="272"/>
        <v>35151.014000000003</v>
      </c>
      <c r="AE219" s="211"/>
      <c r="AF219" s="216">
        <f t="shared" si="273"/>
        <v>10.50520142494118</v>
      </c>
      <c r="AG219" s="211">
        <f t="shared" si="274"/>
        <v>17786.278000000002</v>
      </c>
      <c r="AH219" s="211"/>
      <c r="AI219" s="247">
        <f t="shared" si="275"/>
        <v>10.486569140704118</v>
      </c>
      <c r="AJ219" s="248">
        <f t="shared" si="276"/>
        <v>226346.66800000001</v>
      </c>
      <c r="AK219" s="248"/>
      <c r="AL219" s="217">
        <f t="shared" si="257"/>
        <v>22235.892</v>
      </c>
      <c r="AM219" s="221">
        <f t="shared" si="258"/>
        <v>0</v>
      </c>
      <c r="AN219" s="297">
        <f t="shared" si="259"/>
        <v>261497.682</v>
      </c>
      <c r="AO219" s="297">
        <f t="shared" si="260"/>
        <v>0</v>
      </c>
    </row>
    <row r="220" spans="1:41" x14ac:dyDescent="0.2">
      <c r="A220" s="20" t="s">
        <v>301</v>
      </c>
      <c r="B220" s="223">
        <v>10.88</v>
      </c>
      <c r="C220" s="224">
        <v>3790</v>
      </c>
      <c r="D220" s="224"/>
      <c r="E220" s="223">
        <v>5.0034077314274583</v>
      </c>
      <c r="F220" s="224">
        <v>24587.413</v>
      </c>
      <c r="G220" s="224"/>
      <c r="H220" s="223">
        <v>12</v>
      </c>
      <c r="I220" s="224">
        <v>720</v>
      </c>
      <c r="J220" s="224"/>
      <c r="K220" s="223">
        <v>5.8768336447641234</v>
      </c>
      <c r="L220" s="224">
        <v>7813.4</v>
      </c>
      <c r="M220" s="224"/>
      <c r="N220" s="244">
        <v>10.422136334160152</v>
      </c>
      <c r="O220" s="245">
        <v>218883.76300000001</v>
      </c>
      <c r="P220" s="245"/>
      <c r="Q220" s="242"/>
      <c r="R220" s="245"/>
      <c r="S220" s="245"/>
      <c r="T220" s="223">
        <v>10.414604028161152</v>
      </c>
      <c r="U220" s="224">
        <v>16417.366999999998</v>
      </c>
      <c r="V220" s="224"/>
      <c r="W220" s="249">
        <v>7.5</v>
      </c>
      <c r="X220" s="245">
        <v>197.95699999999999</v>
      </c>
      <c r="Y220" s="245"/>
      <c r="Z220" s="214">
        <f t="shared" si="269"/>
        <v>5.916941349636522</v>
      </c>
      <c r="AA220" s="211">
        <f t="shared" si="270"/>
        <v>8011.357</v>
      </c>
      <c r="AB220" s="211"/>
      <c r="AC220" s="246">
        <f t="shared" si="271"/>
        <v>5.0034077314274583</v>
      </c>
      <c r="AD220" s="211">
        <f t="shared" si="272"/>
        <v>24587.413</v>
      </c>
      <c r="AE220" s="211"/>
      <c r="AF220" s="216">
        <f t="shared" si="273"/>
        <v>10.481211990733465</v>
      </c>
      <c r="AG220" s="211">
        <f t="shared" si="274"/>
        <v>17137.366999999998</v>
      </c>
      <c r="AH220" s="211"/>
      <c r="AI220" s="247">
        <f t="shared" si="275"/>
        <v>10.429929364062525</v>
      </c>
      <c r="AJ220" s="248">
        <f t="shared" si="276"/>
        <v>222673.76300000001</v>
      </c>
      <c r="AK220" s="248"/>
      <c r="AL220" s="217">
        <f t="shared" si="257"/>
        <v>25148.723999999998</v>
      </c>
      <c r="AM220" s="221">
        <f t="shared" si="258"/>
        <v>0</v>
      </c>
      <c r="AN220" s="297">
        <f t="shared" si="259"/>
        <v>247261.17600000001</v>
      </c>
      <c r="AO220" s="297">
        <f t="shared" si="260"/>
        <v>0</v>
      </c>
    </row>
    <row r="221" spans="1:41" x14ac:dyDescent="0.2">
      <c r="A221" s="20" t="s">
        <v>302</v>
      </c>
      <c r="B221" s="223">
        <v>10.675570302778929</v>
      </c>
      <c r="C221" s="224">
        <v>9644</v>
      </c>
      <c r="D221" s="224"/>
      <c r="E221" s="223">
        <v>4.9737731938444405</v>
      </c>
      <c r="F221" s="224">
        <v>15688.322</v>
      </c>
      <c r="G221" s="224"/>
      <c r="H221" s="223">
        <v>11.385776911836338</v>
      </c>
      <c r="I221" s="224">
        <v>1437.1</v>
      </c>
      <c r="J221" s="224"/>
      <c r="K221" s="223">
        <v>6.3369906885935272</v>
      </c>
      <c r="L221" s="224">
        <v>5326.8</v>
      </c>
      <c r="M221" s="224"/>
      <c r="N221" s="244">
        <v>10.452227890646972</v>
      </c>
      <c r="O221" s="245">
        <v>222110.50200000001</v>
      </c>
      <c r="P221" s="245"/>
      <c r="Q221" s="242"/>
      <c r="R221" s="245"/>
      <c r="S221" s="245"/>
      <c r="T221" s="223">
        <v>10.435206527641583</v>
      </c>
      <c r="U221" s="224">
        <v>16975.258000000002</v>
      </c>
      <c r="V221" s="224"/>
      <c r="W221" s="249">
        <v>8.5</v>
      </c>
      <c r="X221" s="245">
        <v>57</v>
      </c>
      <c r="Y221" s="245"/>
      <c r="Z221" s="214">
        <f t="shared" si="269"/>
        <v>6.3598911549463208</v>
      </c>
      <c r="AA221" s="211">
        <f t="shared" si="270"/>
        <v>5383.8</v>
      </c>
      <c r="AB221" s="211"/>
      <c r="AC221" s="246">
        <f t="shared" si="271"/>
        <v>4.9737731938444405</v>
      </c>
      <c r="AD221" s="211">
        <f t="shared" si="272"/>
        <v>15688.322</v>
      </c>
      <c r="AE221" s="211"/>
      <c r="AF221" s="216">
        <f t="shared" si="273"/>
        <v>10.509399344179601</v>
      </c>
      <c r="AG221" s="211">
        <f t="shared" si="274"/>
        <v>18412.358</v>
      </c>
      <c r="AH221" s="211"/>
      <c r="AI221" s="247">
        <f t="shared" si="275"/>
        <v>10.461521838354624</v>
      </c>
      <c r="AJ221" s="248">
        <f t="shared" si="276"/>
        <v>231754.50200000001</v>
      </c>
      <c r="AK221" s="248"/>
      <c r="AL221" s="217">
        <f t="shared" si="257"/>
        <v>23796.157999999999</v>
      </c>
      <c r="AM221" s="221">
        <f t="shared" si="258"/>
        <v>0</v>
      </c>
      <c r="AN221" s="297">
        <f t="shared" si="259"/>
        <v>247442.82400000002</v>
      </c>
      <c r="AO221" s="297">
        <f t="shared" si="260"/>
        <v>0</v>
      </c>
    </row>
    <row r="222" spans="1:41" x14ac:dyDescent="0.2">
      <c r="A222" s="20" t="s">
        <v>303</v>
      </c>
      <c r="B222" s="223"/>
      <c r="C222" s="224"/>
      <c r="D222" s="224"/>
      <c r="E222" s="223">
        <v>4.8375458745668212</v>
      </c>
      <c r="F222" s="224">
        <v>35183.275000000001</v>
      </c>
      <c r="G222" s="224"/>
      <c r="H222" s="223">
        <v>11.265102152806119</v>
      </c>
      <c r="I222" s="224">
        <v>1734.8520000000001</v>
      </c>
      <c r="J222" s="224"/>
      <c r="K222" s="223">
        <v>6.5961809231912323</v>
      </c>
      <c r="L222" s="224">
        <v>4306.8</v>
      </c>
      <c r="M222" s="224"/>
      <c r="N222" s="244">
        <v>10.645036295249964</v>
      </c>
      <c r="O222" s="245">
        <v>178065.174</v>
      </c>
      <c r="P222" s="245"/>
      <c r="Q222" s="242">
        <v>8</v>
      </c>
      <c r="R222" s="245">
        <v>189</v>
      </c>
      <c r="S222" s="245"/>
      <c r="T222" s="223">
        <v>10.391200868464601</v>
      </c>
      <c r="U222" s="224">
        <v>17265.413</v>
      </c>
      <c r="V222" s="224"/>
      <c r="W222" s="249">
        <v>6.8</v>
      </c>
      <c r="X222" s="245">
        <v>100</v>
      </c>
      <c r="Y222" s="245"/>
      <c r="Z222" s="214">
        <f t="shared" si="269"/>
        <v>6.6008060270491056</v>
      </c>
      <c r="AA222" s="211">
        <f t="shared" si="270"/>
        <v>4406.8</v>
      </c>
      <c r="AB222" s="211"/>
      <c r="AC222" s="246">
        <f t="shared" si="271"/>
        <v>4.8544433975479375</v>
      </c>
      <c r="AD222" s="211">
        <f t="shared" si="272"/>
        <v>35372.275000000001</v>
      </c>
      <c r="AE222" s="211"/>
      <c r="AF222" s="216">
        <f t="shared" si="273"/>
        <v>10.470993934031975</v>
      </c>
      <c r="AG222" s="211">
        <f t="shared" si="274"/>
        <v>19000.264999999999</v>
      </c>
      <c r="AH222" s="211"/>
      <c r="AI222" s="247">
        <f t="shared" si="275"/>
        <v>10.645036295249964</v>
      </c>
      <c r="AJ222" s="248">
        <f t="shared" si="276"/>
        <v>178065.174</v>
      </c>
      <c r="AK222" s="248"/>
      <c r="AL222" s="217">
        <f t="shared" si="257"/>
        <v>23407.064999999999</v>
      </c>
      <c r="AM222" s="221">
        <f t="shared" si="258"/>
        <v>0</v>
      </c>
      <c r="AN222" s="297">
        <f t="shared" si="259"/>
        <v>213437.44899999999</v>
      </c>
      <c r="AO222" s="297">
        <f t="shared" si="260"/>
        <v>0</v>
      </c>
    </row>
    <row r="223" spans="1:41" x14ac:dyDescent="0.2">
      <c r="A223" s="20" t="s">
        <v>304</v>
      </c>
      <c r="B223" s="223">
        <v>10.489801324503311</v>
      </c>
      <c r="C223" s="224">
        <v>3926</v>
      </c>
      <c r="D223" s="224">
        <v>5</v>
      </c>
      <c r="E223" s="223">
        <v>4.9563933093819807</v>
      </c>
      <c r="F223" s="224">
        <v>45242.815999999999</v>
      </c>
      <c r="G223" s="224">
        <v>33</v>
      </c>
      <c r="H223" s="223">
        <v>10.936249999999999</v>
      </c>
      <c r="I223" s="224">
        <v>800</v>
      </c>
      <c r="J223" s="224">
        <v>2</v>
      </c>
      <c r="K223" s="223">
        <v>5.8286975083802908</v>
      </c>
      <c r="L223" s="224">
        <v>9260.1209999999992</v>
      </c>
      <c r="M223" s="224">
        <v>14</v>
      </c>
      <c r="N223" s="244">
        <v>10.392518510768841</v>
      </c>
      <c r="O223" s="245">
        <v>105562.336</v>
      </c>
      <c r="P223" s="245">
        <v>632</v>
      </c>
      <c r="Q223" s="242"/>
      <c r="R223" s="245"/>
      <c r="S223" s="245"/>
      <c r="T223" s="223">
        <v>10.459479895042598</v>
      </c>
      <c r="U223" s="224">
        <v>9752.1470000000008</v>
      </c>
      <c r="V223" s="224">
        <v>177</v>
      </c>
      <c r="W223" s="249">
        <v>7.4722222222222223</v>
      </c>
      <c r="X223" s="245">
        <v>144</v>
      </c>
      <c r="Y223" s="245">
        <v>2</v>
      </c>
      <c r="Z223" s="214">
        <f t="shared" ref="Z223" si="277">IF(AA223=0,"N.A.",((K223*L223)+(W223*X223))/AA223)</f>
        <v>5.8538638752096031</v>
      </c>
      <c r="AA223" s="211">
        <f t="shared" ref="AA223:AB223" si="278">+L223+X223</f>
        <v>9404.1209999999992</v>
      </c>
      <c r="AB223" s="211">
        <f t="shared" si="278"/>
        <v>16</v>
      </c>
      <c r="AC223" s="246">
        <f t="shared" ref="AC223" si="279">IF(AD223=0,"N.A.",((E223*F223)+(Q223*R223))/AD223)</f>
        <v>4.9563933093819807</v>
      </c>
      <c r="AD223" s="211">
        <f t="shared" ref="AD223:AE223" si="280">+F223+R223</f>
        <v>45242.815999999999</v>
      </c>
      <c r="AE223" s="211">
        <f t="shared" si="280"/>
        <v>33</v>
      </c>
      <c r="AF223" s="216">
        <f t="shared" ref="AF223" si="281">IF(AG223=0,"N.A.",((H223*I223)+(T223*U223))/AG223)</f>
        <v>10.495625722424071</v>
      </c>
      <c r="AG223" s="211">
        <f t="shared" ref="AG223:AH223" si="282">+I223+U223</f>
        <v>10552.147000000001</v>
      </c>
      <c r="AH223" s="211">
        <f t="shared" si="282"/>
        <v>179</v>
      </c>
      <c r="AI223" s="247">
        <f t="shared" ref="AI223" si="283">IF(AJ223=0,"N.A.",((B223*C223)+(N223*O223))/AJ223)</f>
        <v>10.396006848802598</v>
      </c>
      <c r="AJ223" s="248">
        <f t="shared" ref="AJ223:AK223" si="284">+C223+O223</f>
        <v>109488.336</v>
      </c>
      <c r="AK223" s="248">
        <f t="shared" si="284"/>
        <v>637</v>
      </c>
      <c r="AL223" s="217">
        <f t="shared" ref="AL223" si="285">+AA223+AG223</f>
        <v>19956.268</v>
      </c>
      <c r="AM223" s="221">
        <f t="shared" ref="AM223" si="286">+AB223+AH223</f>
        <v>195</v>
      </c>
      <c r="AN223" s="297">
        <f t="shared" ref="AN223" si="287">+AD223+AJ223</f>
        <v>154731.152</v>
      </c>
      <c r="AO223" s="297">
        <f t="shared" ref="AO223" si="288">+AE223+AK223</f>
        <v>670</v>
      </c>
    </row>
    <row r="224" spans="1:41" x14ac:dyDescent="0.2">
      <c r="A224" s="20" t="s">
        <v>305</v>
      </c>
      <c r="B224" s="223">
        <v>10.968918918918918</v>
      </c>
      <c r="C224" s="224">
        <v>2220</v>
      </c>
      <c r="D224" s="224">
        <v>3</v>
      </c>
      <c r="E224" s="223">
        <v>6.0456508735234182</v>
      </c>
      <c r="F224" s="224">
        <v>10124.056</v>
      </c>
      <c r="G224" s="224">
        <v>9</v>
      </c>
      <c r="H224" s="223"/>
      <c r="I224" s="224"/>
      <c r="J224" s="224"/>
      <c r="K224" s="223">
        <v>5.4782099422113637</v>
      </c>
      <c r="L224" s="224">
        <v>1870.61</v>
      </c>
      <c r="M224" s="224">
        <v>4</v>
      </c>
      <c r="N224" s="244">
        <v>10.335415807277121</v>
      </c>
      <c r="O224" s="245">
        <v>61123.328999999998</v>
      </c>
      <c r="P224" s="245">
        <v>311</v>
      </c>
      <c r="Q224" s="242"/>
      <c r="R224" s="245"/>
      <c r="S224" s="245"/>
      <c r="T224" s="223">
        <v>10.276797810600435</v>
      </c>
      <c r="U224" s="224">
        <v>3635.7</v>
      </c>
      <c r="V224" s="224">
        <v>68</v>
      </c>
      <c r="W224" s="249">
        <v>7.1499999999999995</v>
      </c>
      <c r="X224" s="245">
        <v>159.26599999999999</v>
      </c>
      <c r="Y224" s="245">
        <v>3</v>
      </c>
      <c r="Z224" s="214">
        <f t="shared" ref="Z224:Z225" si="289">IF(AA224=0,"N.A.",((K224*L224)+(W224*X224))/AA224)</f>
        <v>5.6093801788877737</v>
      </c>
      <c r="AA224" s="211">
        <f t="shared" ref="AA224:AA225" si="290">+L224+X224</f>
        <v>2029.876</v>
      </c>
      <c r="AB224" s="211">
        <f t="shared" ref="AB224:AB225" si="291">+M224+Y224</f>
        <v>7</v>
      </c>
      <c r="AC224" s="246">
        <f t="shared" ref="AC224:AC225" si="292">IF(AD224=0,"N.A.",((E224*F224)+(Q224*R224))/AD224)</f>
        <v>6.0456508735234182</v>
      </c>
      <c r="AD224" s="211">
        <f t="shared" ref="AD224:AD225" si="293">+F224+R224</f>
        <v>10124.056</v>
      </c>
      <c r="AE224" s="211">
        <f t="shared" ref="AE224:AE225" si="294">+G224+S224</f>
        <v>9</v>
      </c>
      <c r="AF224" s="216">
        <f t="shared" ref="AF224:AF225" si="295">IF(AG224=0,"N.A.",((H224*I224)+(T224*U224))/AG224)</f>
        <v>10.276797810600435</v>
      </c>
      <c r="AG224" s="211">
        <f t="shared" ref="AG224:AG225" si="296">+I224+U224</f>
        <v>3635.7</v>
      </c>
      <c r="AH224" s="211">
        <f t="shared" ref="AH224:AH225" si="297">+J224+V224</f>
        <v>68</v>
      </c>
      <c r="AI224" s="247">
        <f t="shared" ref="AI224:AI225" si="298">IF(AJ224=0,"N.A.",((B224*C224)+(N224*O224))/AJ224)</f>
        <v>10.357618254323199</v>
      </c>
      <c r="AJ224" s="248">
        <f t="shared" ref="AJ224:AJ225" si="299">+C224+O224</f>
        <v>63343.328999999998</v>
      </c>
      <c r="AK224" s="248">
        <f t="shared" ref="AK224:AK225" si="300">+D224+P224</f>
        <v>314</v>
      </c>
      <c r="AL224" s="217">
        <f t="shared" ref="AL224:AL225" si="301">+AA224+AG224</f>
        <v>5665.576</v>
      </c>
      <c r="AM224" s="221">
        <f t="shared" ref="AM224:AM225" si="302">+AB224+AH224</f>
        <v>75</v>
      </c>
      <c r="AN224" s="297">
        <f t="shared" ref="AN224:AN225" si="303">+AD224+AJ224</f>
        <v>73467.384999999995</v>
      </c>
      <c r="AO224" s="297">
        <f t="shared" ref="AO224:AO225" si="304">+AE224+AK224</f>
        <v>323</v>
      </c>
    </row>
    <row r="225" spans="1:41" x14ac:dyDescent="0.2">
      <c r="A225" s="20" t="s">
        <v>318</v>
      </c>
      <c r="B225" s="223">
        <v>11.419586062352632</v>
      </c>
      <c r="C225" s="224">
        <v>3817</v>
      </c>
      <c r="D225" s="224">
        <v>4</v>
      </c>
      <c r="E225" s="223">
        <v>6.4039371158572758</v>
      </c>
      <c r="F225" s="224">
        <v>6450.402</v>
      </c>
      <c r="G225" s="224">
        <v>11</v>
      </c>
      <c r="H225" s="223">
        <v>11.318497913769123</v>
      </c>
      <c r="I225" s="224">
        <v>719</v>
      </c>
      <c r="J225" s="224">
        <v>2</v>
      </c>
      <c r="K225" s="223">
        <v>6.306630686969366</v>
      </c>
      <c r="L225" s="224">
        <v>3302.4180000000001</v>
      </c>
      <c r="M225" s="224">
        <v>5</v>
      </c>
      <c r="N225" s="244">
        <v>10.340602648482214</v>
      </c>
      <c r="O225" s="245">
        <v>124984.717</v>
      </c>
      <c r="P225" s="245">
        <v>630</v>
      </c>
      <c r="Q225" s="242"/>
      <c r="R225" s="245"/>
      <c r="S225" s="245"/>
      <c r="T225" s="223">
        <v>10.42805082022312</v>
      </c>
      <c r="U225" s="224">
        <v>10586.022000000001</v>
      </c>
      <c r="V225" s="224">
        <v>180</v>
      </c>
      <c r="W225" s="249">
        <v>7.1065050930804352</v>
      </c>
      <c r="X225" s="245">
        <v>754.45500000000004</v>
      </c>
      <c r="Y225" s="245">
        <v>11</v>
      </c>
      <c r="Z225" s="214">
        <f t="shared" si="289"/>
        <v>6.4553830006509942</v>
      </c>
      <c r="AA225" s="211">
        <f t="shared" si="290"/>
        <v>4056.873</v>
      </c>
      <c r="AB225" s="211">
        <f t="shared" si="291"/>
        <v>16</v>
      </c>
      <c r="AC225" s="246">
        <f t="shared" si="292"/>
        <v>6.4039371158572758</v>
      </c>
      <c r="AD225" s="211">
        <f t="shared" si="293"/>
        <v>6450.402</v>
      </c>
      <c r="AE225" s="211">
        <f t="shared" si="294"/>
        <v>11</v>
      </c>
      <c r="AF225" s="216">
        <f t="shared" si="295"/>
        <v>10.484683302695032</v>
      </c>
      <c r="AG225" s="211">
        <f t="shared" si="296"/>
        <v>11305.022000000001</v>
      </c>
      <c r="AH225" s="211">
        <f t="shared" si="297"/>
        <v>182</v>
      </c>
      <c r="AI225" s="247">
        <f t="shared" si="298"/>
        <v>10.372577996223452</v>
      </c>
      <c r="AJ225" s="248">
        <f t="shared" si="299"/>
        <v>128801.717</v>
      </c>
      <c r="AK225" s="248">
        <f t="shared" si="300"/>
        <v>634</v>
      </c>
      <c r="AL225" s="217">
        <f t="shared" si="301"/>
        <v>15361.895</v>
      </c>
      <c r="AM225" s="221">
        <f t="shared" si="302"/>
        <v>198</v>
      </c>
      <c r="AN225" s="297">
        <f t="shared" si="303"/>
        <v>135252.11900000001</v>
      </c>
      <c r="AO225" s="297">
        <f t="shared" si="304"/>
        <v>645</v>
      </c>
    </row>
    <row r="226" spans="1:41" x14ac:dyDescent="0.2">
      <c r="A226" s="20" t="s">
        <v>319</v>
      </c>
      <c r="B226" s="223">
        <v>11.482451870686523</v>
      </c>
      <c r="C226" s="224">
        <v>11012</v>
      </c>
      <c r="D226" s="224">
        <v>6</v>
      </c>
      <c r="E226" s="223">
        <v>5.9303284357934656</v>
      </c>
      <c r="F226" s="224">
        <v>9575.6919999999991</v>
      </c>
      <c r="G226" s="224">
        <v>19</v>
      </c>
      <c r="H226" s="223">
        <v>11.428571428571429</v>
      </c>
      <c r="I226" s="224">
        <v>560</v>
      </c>
      <c r="J226" s="224">
        <v>2</v>
      </c>
      <c r="K226" s="223">
        <v>5.0629100969475331</v>
      </c>
      <c r="L226" s="224">
        <v>7564.5039999999999</v>
      </c>
      <c r="M226" s="224">
        <v>10</v>
      </c>
      <c r="N226" s="244">
        <v>10.229863169886919</v>
      </c>
      <c r="O226" s="245">
        <v>110121.739</v>
      </c>
      <c r="P226" s="245">
        <v>588</v>
      </c>
      <c r="Q226" s="242"/>
      <c r="R226" s="245"/>
      <c r="S226" s="245"/>
      <c r="T226" s="223">
        <v>10.500999649252394</v>
      </c>
      <c r="U226" s="224">
        <v>13995.819</v>
      </c>
      <c r="V226" s="224">
        <v>252</v>
      </c>
      <c r="W226" s="249">
        <v>7.5</v>
      </c>
      <c r="X226" s="245">
        <v>537.89800000000002</v>
      </c>
      <c r="Y226" s="245">
        <v>8</v>
      </c>
      <c r="Z226" s="214">
        <f t="shared" ref="Z226" si="305">IF(AA226=0,"N.A.",((K226*L226)+(W226*X226))/AA226)</f>
        <v>5.224702338886666</v>
      </c>
      <c r="AA226" s="211">
        <f t="shared" ref="AA226" si="306">+L226+X226</f>
        <v>8102.402</v>
      </c>
      <c r="AB226" s="211">
        <f t="shared" ref="AB226" si="307">+M226+Y226</f>
        <v>18</v>
      </c>
      <c r="AC226" s="246">
        <f t="shared" ref="AC226" si="308">IF(AD226=0,"N.A.",((E226*F226)+(Q226*R226))/AD226)</f>
        <v>5.9303284357934656</v>
      </c>
      <c r="AD226" s="211">
        <f t="shared" ref="AD226" si="309">+F226+R226</f>
        <v>9575.6919999999991</v>
      </c>
      <c r="AE226" s="211">
        <f t="shared" ref="AE226" si="310">+G226+S226</f>
        <v>19</v>
      </c>
      <c r="AF226" s="216">
        <f t="shared" ref="AF226" si="311">IF(AG226=0,"N.A.",((H226*I226)+(T226*U226))/AG226)</f>
        <v>10.536685734413158</v>
      </c>
      <c r="AG226" s="211">
        <f t="shared" ref="AG226" si="312">+I226+U226</f>
        <v>14555.819</v>
      </c>
      <c r="AH226" s="211">
        <f t="shared" ref="AH226" si="313">+J226+V226</f>
        <v>254</v>
      </c>
      <c r="AI226" s="247">
        <f t="shared" ref="AI226" si="314">IF(AJ226=0,"N.A.",((B226*C226)+(N226*O226))/AJ226)</f>
        <v>10.343733235213683</v>
      </c>
      <c r="AJ226" s="248">
        <f t="shared" ref="AJ226" si="315">+C226+O226</f>
        <v>121133.739</v>
      </c>
      <c r="AK226" s="248">
        <f t="shared" ref="AK226" si="316">+D226+P226</f>
        <v>594</v>
      </c>
      <c r="AL226" s="217">
        <f t="shared" ref="AL226" si="317">+AA226+AG226</f>
        <v>22658.220999999998</v>
      </c>
      <c r="AM226" s="221">
        <f t="shared" ref="AM226" si="318">+AB226+AH226</f>
        <v>272</v>
      </c>
      <c r="AN226" s="297">
        <f t="shared" ref="AN226" si="319">+AD226+AJ226</f>
        <v>130709.431</v>
      </c>
      <c r="AO226" s="297">
        <f t="shared" ref="AO226" si="320">+AE226+AK226</f>
        <v>613</v>
      </c>
    </row>
    <row r="227" spans="1:41" x14ac:dyDescent="0.2">
      <c r="A227" s="20" t="s">
        <v>320</v>
      </c>
      <c r="B227" s="223">
        <v>11.031190476190476</v>
      </c>
      <c r="C227" s="224">
        <v>4536</v>
      </c>
      <c r="D227" s="224">
        <v>5</v>
      </c>
      <c r="E227" s="223">
        <v>5.6526005362315423</v>
      </c>
      <c r="F227" s="224">
        <v>20883.396639999999</v>
      </c>
      <c r="G227" s="224">
        <v>29</v>
      </c>
      <c r="H227" s="223">
        <v>11</v>
      </c>
      <c r="I227" s="224">
        <v>290</v>
      </c>
      <c r="J227" s="224">
        <v>1</v>
      </c>
      <c r="K227" s="223">
        <v>5.5953681539071773</v>
      </c>
      <c r="L227" s="224">
        <v>12341.961640000001</v>
      </c>
      <c r="M227" s="224">
        <v>15</v>
      </c>
      <c r="N227" s="244">
        <v>10.451037136410422</v>
      </c>
      <c r="O227" s="245">
        <v>183392.75074000002</v>
      </c>
      <c r="P227" s="245">
        <v>1001</v>
      </c>
      <c r="Q227" s="242">
        <v>5.2308515190415061</v>
      </c>
      <c r="R227" s="245">
        <v>2337</v>
      </c>
      <c r="S227" s="245">
        <v>2</v>
      </c>
      <c r="T227" s="223">
        <v>10.458033390525092</v>
      </c>
      <c r="U227" s="224">
        <v>21240.735149999997</v>
      </c>
      <c r="V227" s="224">
        <v>361</v>
      </c>
      <c r="W227" s="249">
        <v>7.3774807867642282</v>
      </c>
      <c r="X227" s="245">
        <v>1251.6618900000001</v>
      </c>
      <c r="Y227" s="245">
        <v>19</v>
      </c>
      <c r="Z227" s="214">
        <f t="shared" ref="Z227:Z228" si="321">IF(AA227=0,"N.A.",((K227*L227)+(W227*X227))/AA227)</f>
        <v>5.7594599769087482</v>
      </c>
      <c r="AA227" s="211">
        <f t="shared" ref="AA227:AA228" si="322">+L227+X227</f>
        <v>13593.623530000001</v>
      </c>
      <c r="AB227" s="211">
        <f t="shared" ref="AB227:AB228" si="323">+M227+Y227</f>
        <v>34</v>
      </c>
      <c r="AC227" s="246">
        <f t="shared" ref="AC227:AC228" si="324">IF(AD227=0,"N.A.",((E227*F227)+(Q227*R227))/AD227)</f>
        <v>5.6101539118928674</v>
      </c>
      <c r="AD227" s="211">
        <f t="shared" ref="AD227:AD228" si="325">+F227+R227</f>
        <v>23220.396639999999</v>
      </c>
      <c r="AE227" s="211">
        <f t="shared" ref="AE227:AE228" si="326">+G227+S227</f>
        <v>31</v>
      </c>
      <c r="AF227" s="216">
        <f t="shared" ref="AF227:AF228" si="327">IF(AG227=0,"N.A.",((H227*I227)+(T227*U227))/AG227)</f>
        <v>10.465333202428994</v>
      </c>
      <c r="AG227" s="211">
        <f t="shared" ref="AG227:AG228" si="328">+I227+U227</f>
        <v>21530.735149999997</v>
      </c>
      <c r="AH227" s="211">
        <f t="shared" ref="AH227:AH228" si="329">+J227+V227</f>
        <v>362</v>
      </c>
      <c r="AI227" s="247">
        <f t="shared" ref="AI227:AI228" si="330">IF(AJ227=0,"N.A.",((B227*C227)+(N227*O227))/AJ227)</f>
        <v>10.465040185645199</v>
      </c>
      <c r="AJ227" s="248">
        <f t="shared" ref="AJ227:AJ228" si="331">+C227+O227</f>
        <v>187928.75074000002</v>
      </c>
      <c r="AK227" s="248">
        <f t="shared" ref="AK227:AK228" si="332">+D227+P227</f>
        <v>1006</v>
      </c>
      <c r="AL227" s="217">
        <f t="shared" ref="AL227:AL228" si="333">+AA227+AG227</f>
        <v>35124.358679999998</v>
      </c>
      <c r="AM227" s="221">
        <f t="shared" ref="AM227:AM228" si="334">+AB227+AH227</f>
        <v>396</v>
      </c>
      <c r="AN227" s="297">
        <f t="shared" ref="AN227:AN228" si="335">+AD227+AJ227</f>
        <v>211149.14738000001</v>
      </c>
      <c r="AO227" s="297">
        <f t="shared" ref="AO227:AO228" si="336">+AE227+AK227</f>
        <v>1037</v>
      </c>
    </row>
    <row r="228" spans="1:41" x14ac:dyDescent="0.2">
      <c r="A228" s="20" t="s">
        <v>321</v>
      </c>
      <c r="B228" s="223">
        <v>11.260124085973853</v>
      </c>
      <c r="C228" s="224">
        <v>4513</v>
      </c>
      <c r="D228" s="224">
        <v>4</v>
      </c>
      <c r="E228" s="223">
        <v>5.6747990065792759</v>
      </c>
      <c r="F228" s="224">
        <v>10465.64033</v>
      </c>
      <c r="G228" s="224">
        <v>20</v>
      </c>
      <c r="H228" s="223">
        <v>11</v>
      </c>
      <c r="I228" s="224">
        <v>600</v>
      </c>
      <c r="J228" s="224">
        <v>1</v>
      </c>
      <c r="K228" s="223">
        <v>5.6985621000767468</v>
      </c>
      <c r="L228" s="224">
        <v>9266.4544900000001</v>
      </c>
      <c r="M228" s="224">
        <v>15</v>
      </c>
      <c r="N228" s="244">
        <v>10.46723155703982</v>
      </c>
      <c r="O228" s="245">
        <v>124351.44659000001</v>
      </c>
      <c r="P228" s="245">
        <v>662</v>
      </c>
      <c r="Q228" s="242"/>
      <c r="R228" s="245"/>
      <c r="S228" s="245"/>
      <c r="T228" s="223">
        <v>10.450829381263597</v>
      </c>
      <c r="U228" s="224">
        <v>12135.854090000001</v>
      </c>
      <c r="V228" s="224">
        <v>222</v>
      </c>
      <c r="W228" s="249">
        <v>7.2644963600907353</v>
      </c>
      <c r="X228" s="245">
        <v>370.75099999999998</v>
      </c>
      <c r="Y228" s="245">
        <v>6</v>
      </c>
      <c r="Z228" s="214">
        <f t="shared" si="321"/>
        <v>5.7588048430001875</v>
      </c>
      <c r="AA228" s="211">
        <f t="shared" si="322"/>
        <v>9637.2054900000003</v>
      </c>
      <c r="AB228" s="211">
        <f t="shared" si="323"/>
        <v>21</v>
      </c>
      <c r="AC228" s="246">
        <f t="shared" si="324"/>
        <v>5.6747990065792759</v>
      </c>
      <c r="AD228" s="211">
        <f t="shared" si="325"/>
        <v>10465.64033</v>
      </c>
      <c r="AE228" s="211">
        <f t="shared" si="326"/>
        <v>20</v>
      </c>
      <c r="AF228" s="216">
        <f t="shared" si="327"/>
        <v>10.476701409076837</v>
      </c>
      <c r="AG228" s="211">
        <f t="shared" si="328"/>
        <v>12735.854090000001</v>
      </c>
      <c r="AH228" s="211">
        <f t="shared" si="329"/>
        <v>223</v>
      </c>
      <c r="AI228" s="247">
        <f t="shared" si="330"/>
        <v>10.494999681435406</v>
      </c>
      <c r="AJ228" s="248">
        <f t="shared" si="331"/>
        <v>128864.44659000001</v>
      </c>
      <c r="AK228" s="248">
        <f t="shared" si="332"/>
        <v>666</v>
      </c>
      <c r="AL228" s="217">
        <f t="shared" si="333"/>
        <v>22373.059580000001</v>
      </c>
      <c r="AM228" s="221">
        <f t="shared" si="334"/>
        <v>244</v>
      </c>
      <c r="AN228" s="297">
        <f t="shared" si="335"/>
        <v>139330.08692</v>
      </c>
      <c r="AO228" s="297">
        <f t="shared" si="336"/>
        <v>686</v>
      </c>
    </row>
    <row r="229" spans="1:41" x14ac:dyDescent="0.2">
      <c r="A229" s="20" t="s">
        <v>322</v>
      </c>
      <c r="B229" s="223">
        <v>10.26936026936027</v>
      </c>
      <c r="C229" s="224">
        <v>5940</v>
      </c>
      <c r="D229" s="224">
        <v>3</v>
      </c>
      <c r="E229" s="223">
        <v>5.1814552304837349</v>
      </c>
      <c r="F229" s="224">
        <v>27112.846000000001</v>
      </c>
      <c r="G229" s="224">
        <v>34</v>
      </c>
      <c r="H229" s="223">
        <v>11</v>
      </c>
      <c r="I229" s="224">
        <v>600</v>
      </c>
      <c r="J229" s="224">
        <v>1</v>
      </c>
      <c r="K229" s="223">
        <v>5.521961523112239</v>
      </c>
      <c r="L229" s="224">
        <v>10361.285</v>
      </c>
      <c r="M229" s="224">
        <v>21</v>
      </c>
      <c r="N229" s="244">
        <v>10.144510507452161</v>
      </c>
      <c r="O229" s="245">
        <v>237954.45</v>
      </c>
      <c r="P229" s="245">
        <v>1266</v>
      </c>
      <c r="Q229" s="242">
        <v>8</v>
      </c>
      <c r="R229" s="245">
        <v>224</v>
      </c>
      <c r="S229" s="245">
        <v>2</v>
      </c>
      <c r="T229" s="223">
        <v>10.385179986116347</v>
      </c>
      <c r="U229" s="224">
        <v>26984.248</v>
      </c>
      <c r="V229" s="224">
        <v>446</v>
      </c>
      <c r="W229" s="249">
        <v>7.2087362035464988</v>
      </c>
      <c r="X229" s="245">
        <v>750.37400000000002</v>
      </c>
      <c r="Y229" s="245">
        <v>11</v>
      </c>
      <c r="Z229" s="214">
        <f t="shared" ref="Z229" si="337">IF(AA229=0,"N.A.",((K229*L229)+(W229*X229))/AA229)</f>
        <v>5.6358699740515794</v>
      </c>
      <c r="AA229" s="211">
        <f t="shared" ref="AA229" si="338">+L229+X229</f>
        <v>11111.659</v>
      </c>
      <c r="AB229" s="211">
        <f t="shared" ref="AB229" si="339">+M229+Y229</f>
        <v>32</v>
      </c>
      <c r="AC229" s="246">
        <f t="shared" ref="AC229" si="340">IF(AD229=0,"N.A.",((E229*F229)+(Q229*R229))/AD229)</f>
        <v>5.204550580560757</v>
      </c>
      <c r="AD229" s="211">
        <f t="shared" ref="AD229" si="341">+F229+R229</f>
        <v>27336.846000000001</v>
      </c>
      <c r="AE229" s="211">
        <f t="shared" ref="AE229" si="342">+G229+S229</f>
        <v>36</v>
      </c>
      <c r="AF229" s="216">
        <f t="shared" ref="AF229" si="343">IF(AG229=0,"N.A.",((H229*I229)+(T229*U229))/AG229)</f>
        <v>10.398553271055281</v>
      </c>
      <c r="AG229" s="211">
        <f t="shared" ref="AG229" si="344">+I229+U229</f>
        <v>27584.248</v>
      </c>
      <c r="AH229" s="211">
        <f t="shared" ref="AH229" si="345">+J229+V229</f>
        <v>447</v>
      </c>
      <c r="AI229" s="247">
        <f t="shared" ref="AI229" si="346">IF(AJ229=0,"N.A.",((B229*C229)+(N229*O229))/AJ229)</f>
        <v>10.147551198151493</v>
      </c>
      <c r="AJ229" s="248">
        <f t="shared" ref="AJ229" si="347">+C229+O229</f>
        <v>243894.45</v>
      </c>
      <c r="AK229" s="248">
        <f t="shared" ref="AK229" si="348">+D229+P229</f>
        <v>1269</v>
      </c>
      <c r="AL229" s="217">
        <f t="shared" ref="AL229" si="349">+AA229+AG229</f>
        <v>38695.906999999999</v>
      </c>
      <c r="AM229" s="221">
        <f t="shared" ref="AM229" si="350">+AB229+AH229</f>
        <v>479</v>
      </c>
      <c r="AN229" s="297">
        <f t="shared" ref="AN229" si="351">+AD229+AJ229</f>
        <v>271231.29600000003</v>
      </c>
      <c r="AO229" s="297">
        <f t="shared" ref="AO229" si="352">+AE229+AK229</f>
        <v>1305</v>
      </c>
    </row>
    <row r="230" spans="1:41" x14ac:dyDescent="0.2">
      <c r="A230" s="20" t="s">
        <v>323</v>
      </c>
      <c r="B230" s="223">
        <v>11.15</v>
      </c>
      <c r="C230" s="224">
        <v>2782</v>
      </c>
      <c r="D230" s="224">
        <v>4</v>
      </c>
      <c r="E230" s="223">
        <v>5.3712514201590036</v>
      </c>
      <c r="F230" s="224">
        <v>20580.441999999999</v>
      </c>
      <c r="G230" s="224">
        <v>31</v>
      </c>
      <c r="H230" s="223">
        <v>11</v>
      </c>
      <c r="I230" s="224">
        <v>600</v>
      </c>
      <c r="J230" s="224">
        <v>1</v>
      </c>
      <c r="K230" s="223">
        <v>5.4490914553573333</v>
      </c>
      <c r="L230" s="224">
        <v>9163.0280000000002</v>
      </c>
      <c r="M230" s="224">
        <v>14</v>
      </c>
      <c r="N230" s="244">
        <v>9.7865282662159654</v>
      </c>
      <c r="O230" s="245">
        <v>239891.60800000001</v>
      </c>
      <c r="P230" s="245">
        <v>1198</v>
      </c>
      <c r="Q230" s="242">
        <v>8</v>
      </c>
      <c r="R230" s="245">
        <v>240</v>
      </c>
      <c r="S230" s="245">
        <v>2</v>
      </c>
      <c r="T230" s="223">
        <v>10.406613484210816</v>
      </c>
      <c r="U230" s="224">
        <v>20797.272000000001</v>
      </c>
      <c r="V230" s="224">
        <v>334</v>
      </c>
      <c r="W230" s="249">
        <v>7.4654606541119248</v>
      </c>
      <c r="X230" s="245">
        <v>1123.2940000000001</v>
      </c>
      <c r="Y230" s="245">
        <v>16</v>
      </c>
      <c r="Z230" s="214">
        <f t="shared" ref="Z230" si="353">IF(AA230=0,"N.A.",((K230*L230)+(W230*X230))/AA230)</f>
        <v>5.6692843895028755</v>
      </c>
      <c r="AA230" s="211">
        <f t="shared" ref="AA230" si="354">+L230+X230</f>
        <v>10286.322</v>
      </c>
      <c r="AB230" s="211">
        <f t="shared" ref="AB230" si="355">+M230+Y230</f>
        <v>30</v>
      </c>
      <c r="AC230" s="246">
        <f t="shared" ref="AC230" si="356">IF(AD230=0,"N.A.",((E230*F230)+(Q230*R230))/AD230)</f>
        <v>5.4015533541506944</v>
      </c>
      <c r="AD230" s="211">
        <f t="shared" ref="AD230" si="357">+F230+R230</f>
        <v>20820.441999999999</v>
      </c>
      <c r="AE230" s="211">
        <f t="shared" ref="AE230" si="358">+G230+S230</f>
        <v>33</v>
      </c>
      <c r="AF230" s="216">
        <f t="shared" ref="AF230" si="359">IF(AG230=0,"N.A.",((H230*I230)+(T230*U230))/AG230)</f>
        <v>10.423252610426228</v>
      </c>
      <c r="AG230" s="211">
        <f t="shared" ref="AG230" si="360">+I230+U230</f>
        <v>21397.272000000001</v>
      </c>
      <c r="AH230" s="211">
        <f t="shared" ref="AH230" si="361">+J230+V230</f>
        <v>335</v>
      </c>
      <c r="AI230" s="247">
        <f t="shared" ref="AI230" si="362">IF(AJ230=0,"N.A.",((B230*C230)+(N230*O230))/AJ230)</f>
        <v>9.8021590486263328</v>
      </c>
      <c r="AJ230" s="248">
        <f t="shared" ref="AJ230" si="363">+C230+O230</f>
        <v>242673.60800000001</v>
      </c>
      <c r="AK230" s="248">
        <f t="shared" ref="AK230" si="364">+D230+P230</f>
        <v>1202</v>
      </c>
      <c r="AL230" s="217">
        <f t="shared" ref="AL230" si="365">+AA230+AG230</f>
        <v>31683.594000000001</v>
      </c>
      <c r="AM230" s="221">
        <f t="shared" ref="AM230" si="366">+AB230+AH230</f>
        <v>365</v>
      </c>
      <c r="AN230" s="297">
        <f t="shared" ref="AN230" si="367">+AD230+AJ230</f>
        <v>263494.05</v>
      </c>
      <c r="AO230" s="297">
        <f t="shared" ref="AO230" si="368">+AE230+AK230</f>
        <v>1235</v>
      </c>
    </row>
    <row r="231" spans="1:41" x14ac:dyDescent="0.2">
      <c r="A231" s="20" t="s">
        <v>324</v>
      </c>
      <c r="B231" s="223">
        <v>10.28316037735849</v>
      </c>
      <c r="C231" s="224">
        <v>3392</v>
      </c>
      <c r="D231" s="224">
        <v>3</v>
      </c>
      <c r="E231" s="223">
        <v>5.3891710495281338</v>
      </c>
      <c r="F231" s="224">
        <v>17510.25</v>
      </c>
      <c r="G231" s="224">
        <v>31</v>
      </c>
      <c r="H231" s="223">
        <v>11</v>
      </c>
      <c r="I231" s="224">
        <v>260</v>
      </c>
      <c r="J231" s="224">
        <v>1</v>
      </c>
      <c r="K231" s="223">
        <v>5.465339060606996</v>
      </c>
      <c r="L231" s="224">
        <v>7092.7290000000003</v>
      </c>
      <c r="M231" s="224">
        <v>9</v>
      </c>
      <c r="N231" s="244">
        <v>9.6494242827313386</v>
      </c>
      <c r="O231" s="245">
        <v>199449.046</v>
      </c>
      <c r="P231" s="245">
        <v>1007</v>
      </c>
      <c r="Q231" s="242">
        <v>0</v>
      </c>
      <c r="R231" s="245">
        <v>0</v>
      </c>
      <c r="S231" s="245">
        <v>0</v>
      </c>
      <c r="T231" s="223">
        <v>10.46423357523104</v>
      </c>
      <c r="U231" s="224">
        <v>15154.064</v>
      </c>
      <c r="V231" s="224">
        <v>256</v>
      </c>
      <c r="W231" s="249">
        <v>7.1675138721235152</v>
      </c>
      <c r="X231" s="245">
        <v>936.95100000000002</v>
      </c>
      <c r="Y231" s="245">
        <v>13</v>
      </c>
      <c r="Z231" s="214">
        <f t="shared" ref="Z231" si="369">IF(AA231=0,"N.A.",((K231*L231)+(W231*X231))/AA231)</f>
        <v>5.6639589796853675</v>
      </c>
      <c r="AA231" s="211">
        <f t="shared" ref="AA231" si="370">+L231+X231</f>
        <v>8029.68</v>
      </c>
      <c r="AB231" s="211">
        <f t="shared" ref="AB231" si="371">+M231+Y231</f>
        <v>22</v>
      </c>
      <c r="AC231" s="246">
        <f t="shared" ref="AC231" si="372">IF(AD231=0,"N.A.",((E231*F231)+(Q231*R231))/AD231)</f>
        <v>5.3891710495281338</v>
      </c>
      <c r="AD231" s="211">
        <f t="shared" ref="AD231" si="373">+F231+R231</f>
        <v>17510.25</v>
      </c>
      <c r="AE231" s="211">
        <f t="shared" ref="AE231" si="374">+G231+S231</f>
        <v>31</v>
      </c>
      <c r="AF231" s="216">
        <f t="shared" ref="AF231" si="375">IF(AG231=0,"N.A.",((H231*I231)+(T231*U231))/AG231)</f>
        <v>10.473270729250896</v>
      </c>
      <c r="AG231" s="211">
        <f t="shared" ref="AG231" si="376">+I231+U231</f>
        <v>15414.064</v>
      </c>
      <c r="AH231" s="211">
        <f t="shared" ref="AH231" si="377">+J231+V231</f>
        <v>257</v>
      </c>
      <c r="AI231" s="247">
        <f t="shared" ref="AI231" si="378">IF(AJ231=0,"N.A.",((B231*C231)+(N231*O231))/AJ231)</f>
        <v>9.6600219052311509</v>
      </c>
      <c r="AJ231" s="248">
        <f t="shared" ref="AJ231" si="379">+C231+O231</f>
        <v>202841.046</v>
      </c>
      <c r="AK231" s="248">
        <f t="shared" ref="AK231" si="380">+D231+P231</f>
        <v>1010</v>
      </c>
      <c r="AL231" s="217">
        <f t="shared" ref="AL231" si="381">+AA231+AG231</f>
        <v>23443.743999999999</v>
      </c>
      <c r="AM231" s="221">
        <f t="shared" ref="AM231" si="382">+AB231+AH231</f>
        <v>279</v>
      </c>
      <c r="AN231" s="297">
        <f t="shared" ref="AN231" si="383">+AD231+AJ231</f>
        <v>220351.296</v>
      </c>
      <c r="AO231" s="297">
        <f t="shared" ref="AO231" si="384">+AE231+AK231</f>
        <v>1041</v>
      </c>
    </row>
    <row r="232" spans="1:41" x14ac:dyDescent="0.2">
      <c r="A232" s="20" t="s">
        <v>325</v>
      </c>
      <c r="B232" s="223">
        <v>9.8813953488372093</v>
      </c>
      <c r="C232" s="224">
        <v>3225</v>
      </c>
      <c r="D232" s="224">
        <v>4</v>
      </c>
      <c r="E232" s="223">
        <v>5.5940207996049498</v>
      </c>
      <c r="F232" s="224">
        <v>31449.154999999999</v>
      </c>
      <c r="G232" s="224">
        <v>40</v>
      </c>
      <c r="H232" s="223">
        <v>10.4</v>
      </c>
      <c r="I232" s="224">
        <v>500</v>
      </c>
      <c r="J232" s="224">
        <v>2</v>
      </c>
      <c r="K232" s="223">
        <v>5.5648160786435934</v>
      </c>
      <c r="L232" s="224">
        <v>12644.996999999999</v>
      </c>
      <c r="M232" s="224">
        <v>18</v>
      </c>
      <c r="N232" s="244">
        <v>9.3461602990333041</v>
      </c>
      <c r="O232" s="245">
        <v>419341.11900000001</v>
      </c>
      <c r="P232" s="245">
        <v>2135</v>
      </c>
      <c r="Q232" s="242">
        <v>8</v>
      </c>
      <c r="R232" s="245">
        <v>640.5</v>
      </c>
      <c r="S232" s="245">
        <v>4</v>
      </c>
      <c r="T232" s="223">
        <v>10.354310358030675</v>
      </c>
      <c r="U232" s="224">
        <v>22291.023000000001</v>
      </c>
      <c r="V232" s="224">
        <v>369</v>
      </c>
      <c r="W232" s="249">
        <v>7.1171133437327549</v>
      </c>
      <c r="X232" s="245">
        <v>1003.902</v>
      </c>
      <c r="Y232" s="245">
        <v>14</v>
      </c>
      <c r="Z232" s="214">
        <f t="shared" ref="Z232:Z233" si="385">IF(AA232=0,"N.A.",((K232*L232)+(W232*X232))/AA232)</f>
        <v>5.6789904401812921</v>
      </c>
      <c r="AA232" s="211">
        <f t="shared" ref="AA232:AA233" si="386">+L232+X232</f>
        <v>13648.898999999999</v>
      </c>
      <c r="AB232" s="211">
        <f t="shared" ref="AB232:AB233" si="387">+M232+Y232</f>
        <v>32</v>
      </c>
      <c r="AC232" s="246">
        <f t="shared" ref="AC232:AC233" si="388">IF(AD232=0,"N.A.",((E232*F232)+(Q232*R232))/AD232)</f>
        <v>5.6420434311306868</v>
      </c>
      <c r="AD232" s="211">
        <f t="shared" ref="AD232:AD233" si="389">+F232+R232</f>
        <v>32089.654999999999</v>
      </c>
      <c r="AE232" s="211">
        <f t="shared" ref="AE232:AE233" si="390">+G232+S232</f>
        <v>44</v>
      </c>
      <c r="AF232" s="216">
        <f t="shared" ref="AF232:AF233" si="391">IF(AG232=0,"N.A.",((H232*I232)+(T232*U232))/AG232)</f>
        <v>10.355312718520798</v>
      </c>
      <c r="AG232" s="211">
        <f t="shared" ref="AG232:AG233" si="392">+I232+U232</f>
        <v>22791.023000000001</v>
      </c>
      <c r="AH232" s="211">
        <f t="shared" ref="AH232:AH233" si="393">+J232+V232</f>
        <v>371</v>
      </c>
      <c r="AI232" s="247">
        <f t="shared" ref="AI232:AI233" si="394">IF(AJ232=0,"N.A.",((B232*C232)+(N232*O232))/AJ232)</f>
        <v>9.350245181748706</v>
      </c>
      <c r="AJ232" s="248">
        <f t="shared" ref="AJ232:AJ233" si="395">+C232+O232</f>
        <v>422566.11900000001</v>
      </c>
      <c r="AK232" s="248">
        <f t="shared" ref="AK232:AK233" si="396">+D232+P232</f>
        <v>2139</v>
      </c>
      <c r="AL232" s="217">
        <f t="shared" ref="AL232:AL233" si="397">+AA232+AG232</f>
        <v>36439.921999999999</v>
      </c>
      <c r="AM232" s="221">
        <f t="shared" ref="AM232:AM233" si="398">+AB232+AH232</f>
        <v>403</v>
      </c>
      <c r="AN232" s="297">
        <f t="shared" ref="AN232:AN233" si="399">+AD232+AJ232</f>
        <v>454655.77399999998</v>
      </c>
      <c r="AO232" s="297">
        <f t="shared" ref="AO232:AO233" si="400">+AE232+AK232</f>
        <v>2183</v>
      </c>
    </row>
    <row r="233" spans="1:41" x14ac:dyDescent="0.2">
      <c r="A233" s="20" t="s">
        <v>328</v>
      </c>
      <c r="B233" s="223">
        <v>9.5116794762311407</v>
      </c>
      <c r="C233" s="224">
        <v>3513</v>
      </c>
      <c r="D233" s="224">
        <v>4</v>
      </c>
      <c r="E233" s="223">
        <v>5.7687784870780359</v>
      </c>
      <c r="F233" s="224">
        <v>8579.0309799999995</v>
      </c>
      <c r="G233" s="224">
        <v>20</v>
      </c>
      <c r="H233" s="223">
        <v>0</v>
      </c>
      <c r="I233" s="224">
        <v>0</v>
      </c>
      <c r="J233" s="224">
        <v>0</v>
      </c>
      <c r="K233" s="223">
        <v>5.7673388837688968</v>
      </c>
      <c r="L233" s="224">
        <v>8315.9840000000004</v>
      </c>
      <c r="M233" s="224">
        <v>11</v>
      </c>
      <c r="N233" s="244">
        <v>9.1926278764525335</v>
      </c>
      <c r="O233" s="245">
        <v>175588.15779</v>
      </c>
      <c r="P233" s="245">
        <v>841</v>
      </c>
      <c r="Q233" s="242">
        <v>8</v>
      </c>
      <c r="R233" s="245">
        <v>233</v>
      </c>
      <c r="S233" s="245">
        <v>2</v>
      </c>
      <c r="T233" s="223">
        <v>10.309952990249968</v>
      </c>
      <c r="U233" s="224">
        <v>11224.786340000001</v>
      </c>
      <c r="V233" s="224">
        <v>181</v>
      </c>
      <c r="W233" s="249">
        <v>7.5206290877623712</v>
      </c>
      <c r="X233" s="245">
        <v>496.91</v>
      </c>
      <c r="Y233" s="245">
        <v>8</v>
      </c>
      <c r="Z233" s="214">
        <f t="shared" si="385"/>
        <v>5.8661971515826705</v>
      </c>
      <c r="AA233" s="211">
        <f t="shared" si="386"/>
        <v>8812.8940000000002</v>
      </c>
      <c r="AB233" s="211">
        <f t="shared" si="387"/>
        <v>19</v>
      </c>
      <c r="AC233" s="246">
        <f t="shared" si="388"/>
        <v>5.8277744908018922</v>
      </c>
      <c r="AD233" s="211">
        <f t="shared" si="389"/>
        <v>8812.0309799999995</v>
      </c>
      <c r="AE233" s="211">
        <f t="shared" si="390"/>
        <v>22</v>
      </c>
      <c r="AF233" s="216">
        <f t="shared" si="391"/>
        <v>10.309952990249968</v>
      </c>
      <c r="AG233" s="211">
        <f t="shared" si="392"/>
        <v>11224.786340000001</v>
      </c>
      <c r="AH233" s="211">
        <f t="shared" si="393"/>
        <v>181</v>
      </c>
      <c r="AI233" s="247">
        <f t="shared" si="394"/>
        <v>9.198885950291098</v>
      </c>
      <c r="AJ233" s="248">
        <f t="shared" si="395"/>
        <v>179101.15779</v>
      </c>
      <c r="AK233" s="248">
        <f t="shared" si="396"/>
        <v>845</v>
      </c>
      <c r="AL233" s="217">
        <f t="shared" si="397"/>
        <v>20037.680339999999</v>
      </c>
      <c r="AM233" s="221">
        <f t="shared" si="398"/>
        <v>200</v>
      </c>
      <c r="AN233" s="297">
        <f t="shared" si="399"/>
        <v>187913.18877000001</v>
      </c>
      <c r="AO233" s="297">
        <f t="shared" si="400"/>
        <v>867</v>
      </c>
    </row>
    <row r="234" spans="1:41" x14ac:dyDescent="0.2">
      <c r="A234" s="20" t="s">
        <v>329</v>
      </c>
      <c r="B234" s="223">
        <v>9.8342541436464082</v>
      </c>
      <c r="C234" s="224">
        <v>3620</v>
      </c>
      <c r="D234" s="224">
        <v>3</v>
      </c>
      <c r="E234" s="223">
        <v>4.8433390815185335</v>
      </c>
      <c r="F234" s="224">
        <v>20502.123</v>
      </c>
      <c r="G234" s="224">
        <v>23</v>
      </c>
      <c r="H234" s="223">
        <v>11</v>
      </c>
      <c r="I234" s="224">
        <v>132</v>
      </c>
      <c r="J234" s="224">
        <v>1</v>
      </c>
      <c r="K234" s="223">
        <v>5.5201602176856381</v>
      </c>
      <c r="L234" s="224">
        <v>6820.8450000000003</v>
      </c>
      <c r="M234" s="224">
        <v>11</v>
      </c>
      <c r="N234" s="244">
        <v>9.1042414914093381</v>
      </c>
      <c r="O234" s="245">
        <v>294386.35600000003</v>
      </c>
      <c r="P234" s="245">
        <v>1534</v>
      </c>
      <c r="Q234" s="242">
        <v>7.70848433530906</v>
      </c>
      <c r="R234" s="245">
        <v>1181</v>
      </c>
      <c r="S234" s="245">
        <v>7</v>
      </c>
      <c r="T234" s="223">
        <v>10.367838790230369</v>
      </c>
      <c r="U234" s="224">
        <v>16715.512999999999</v>
      </c>
      <c r="V234" s="224">
        <v>282</v>
      </c>
      <c r="W234" s="249">
        <v>6.9680864728482135</v>
      </c>
      <c r="X234" s="245">
        <v>645.24300000000005</v>
      </c>
      <c r="Y234" s="245">
        <v>12</v>
      </c>
      <c r="Z234" s="214">
        <f t="shared" ref="Z234:Z235" si="401">IF(AA234=0,"N.A.",((K234*L234)+(W234*X234))/AA234)</f>
        <v>5.6452945960454786</v>
      </c>
      <c r="AA234" s="211">
        <f t="shared" ref="AA234:AA235" si="402">+L234+X234</f>
        <v>7466.0880000000006</v>
      </c>
      <c r="AB234" s="211">
        <f t="shared" ref="AB234:AB235" si="403">+M234+Y234</f>
        <v>23</v>
      </c>
      <c r="AC234" s="246">
        <f t="shared" ref="AC234:AC235" si="404">IF(AD234=0,"N.A.",((E234*F234)+(Q234*R234))/AD234)</f>
        <v>4.999393010868407</v>
      </c>
      <c r="AD234" s="211">
        <f t="shared" ref="AD234:AD235" si="405">+F234+R234</f>
        <v>21683.123</v>
      </c>
      <c r="AE234" s="211">
        <f t="shared" ref="AE234:AE235" si="406">+G234+S234</f>
        <v>30</v>
      </c>
      <c r="AF234" s="216">
        <f t="shared" ref="AF234:AF235" si="407">IF(AG234=0,"N.A.",((H234*I234)+(T234*U234))/AG234)</f>
        <v>10.372791763389648</v>
      </c>
      <c r="AG234" s="211">
        <f t="shared" ref="AG234:AG235" si="408">+I234+U234</f>
        <v>16847.512999999999</v>
      </c>
      <c r="AH234" s="211">
        <f t="shared" ref="AH234:AH235" si="409">+J234+V234</f>
        <v>283</v>
      </c>
      <c r="AI234" s="247">
        <f t="shared" ref="AI234:AI235" si="410">IF(AJ234=0,"N.A.",((B234*C234)+(N234*O234))/AJ234)</f>
        <v>9.1131092412002133</v>
      </c>
      <c r="AJ234" s="248">
        <f t="shared" ref="AJ234:AJ235" si="411">+C234+O234</f>
        <v>298006.35600000003</v>
      </c>
      <c r="AK234" s="248">
        <f t="shared" ref="AK234:AK235" si="412">+D234+P234</f>
        <v>1537</v>
      </c>
      <c r="AL234" s="217">
        <f t="shared" ref="AL234:AL235" si="413">+AA234+AG234</f>
        <v>24313.600999999999</v>
      </c>
      <c r="AM234" s="221">
        <f t="shared" ref="AM234:AM235" si="414">+AB234+AH234</f>
        <v>306</v>
      </c>
      <c r="AN234" s="297">
        <f t="shared" ref="AN234:AN235" si="415">+AD234+AJ234</f>
        <v>319689.47900000005</v>
      </c>
      <c r="AO234" s="297">
        <f t="shared" ref="AO234:AO235" si="416">+AE234+AK234</f>
        <v>1567</v>
      </c>
    </row>
    <row r="235" spans="1:41" x14ac:dyDescent="0.2">
      <c r="A235" s="20" t="s">
        <v>330</v>
      </c>
      <c r="B235" s="223">
        <v>9.6483130003812434</v>
      </c>
      <c r="C235" s="224">
        <v>5246</v>
      </c>
      <c r="D235" s="224">
        <v>5</v>
      </c>
      <c r="E235" s="223">
        <v>5.8643362421569289</v>
      </c>
      <c r="F235" s="224">
        <v>10868.226379999998</v>
      </c>
      <c r="G235" s="224">
        <v>23</v>
      </c>
      <c r="H235" s="223"/>
      <c r="I235" s="224"/>
      <c r="J235" s="224"/>
      <c r="K235" s="223">
        <v>5.6426868503785856</v>
      </c>
      <c r="L235" s="224">
        <v>10186.381019999999</v>
      </c>
      <c r="M235" s="224">
        <v>18</v>
      </c>
      <c r="N235" s="244">
        <v>8.9648952919554041</v>
      </c>
      <c r="O235" s="245">
        <v>317446.29010000004</v>
      </c>
      <c r="P235" s="245">
        <v>1746</v>
      </c>
      <c r="Q235" s="242">
        <v>8</v>
      </c>
      <c r="R235" s="245">
        <v>150</v>
      </c>
      <c r="S235" s="245">
        <v>1</v>
      </c>
      <c r="T235" s="223">
        <v>10.296222076887439</v>
      </c>
      <c r="U235" s="224">
        <v>17067.01613</v>
      </c>
      <c r="V235" s="224">
        <v>296</v>
      </c>
      <c r="W235" s="249">
        <v>7.3708992414516423</v>
      </c>
      <c r="X235" s="245">
        <v>967.64166999999998</v>
      </c>
      <c r="Y235" s="245">
        <v>15</v>
      </c>
      <c r="Z235" s="214">
        <f t="shared" si="401"/>
        <v>5.7926139547686377</v>
      </c>
      <c r="AA235" s="211">
        <f t="shared" si="402"/>
        <v>11154.022689999998</v>
      </c>
      <c r="AB235" s="211">
        <f t="shared" si="403"/>
        <v>33</v>
      </c>
      <c r="AC235" s="246">
        <f t="shared" si="404"/>
        <v>5.8934107549349521</v>
      </c>
      <c r="AD235" s="211">
        <f t="shared" si="405"/>
        <v>11018.226379999998</v>
      </c>
      <c r="AE235" s="211">
        <f t="shared" si="406"/>
        <v>24</v>
      </c>
      <c r="AF235" s="216">
        <f t="shared" si="407"/>
        <v>10.296222076887439</v>
      </c>
      <c r="AG235" s="211">
        <f t="shared" si="408"/>
        <v>17067.01613</v>
      </c>
      <c r="AH235" s="211">
        <f t="shared" si="409"/>
        <v>296</v>
      </c>
      <c r="AI235" s="247">
        <f t="shared" si="410"/>
        <v>8.9760055955120546</v>
      </c>
      <c r="AJ235" s="248">
        <f t="shared" si="411"/>
        <v>322692.29010000004</v>
      </c>
      <c r="AK235" s="248">
        <f t="shared" si="412"/>
        <v>1751</v>
      </c>
      <c r="AL235" s="217">
        <f t="shared" si="413"/>
        <v>28221.038819999998</v>
      </c>
      <c r="AM235" s="221">
        <f t="shared" si="414"/>
        <v>329</v>
      </c>
      <c r="AN235" s="297">
        <f t="shared" si="415"/>
        <v>333710.51648000005</v>
      </c>
      <c r="AO235" s="297">
        <f t="shared" si="416"/>
        <v>1775</v>
      </c>
    </row>
    <row r="236" spans="1:41" x14ac:dyDescent="0.2">
      <c r="A236" s="20" t="s">
        <v>331</v>
      </c>
      <c r="B236" s="223">
        <v>9.33</v>
      </c>
      <c r="C236" s="224">
        <v>3300</v>
      </c>
      <c r="D236" s="224">
        <v>2</v>
      </c>
      <c r="E236" s="223">
        <v>5.5218072106589178</v>
      </c>
      <c r="F236" s="224">
        <v>8063.6974600000003</v>
      </c>
      <c r="G236" s="224">
        <v>17</v>
      </c>
      <c r="H236" s="223"/>
      <c r="I236" s="224"/>
      <c r="J236" s="224"/>
      <c r="K236" s="223">
        <v>5.198680987666763</v>
      </c>
      <c r="L236" s="224">
        <v>11718.710439999999</v>
      </c>
      <c r="M236" s="224">
        <v>15</v>
      </c>
      <c r="N236" s="244">
        <v>8.8346833567084939</v>
      </c>
      <c r="O236" s="245">
        <v>308990.14072000002</v>
      </c>
      <c r="P236" s="245">
        <v>1571</v>
      </c>
      <c r="Q236" s="242">
        <v>8</v>
      </c>
      <c r="R236" s="245">
        <v>60</v>
      </c>
      <c r="S236" s="245">
        <v>1</v>
      </c>
      <c r="T236" s="223">
        <v>10.242253967350988</v>
      </c>
      <c r="U236" s="224">
        <v>17643.198240000002</v>
      </c>
      <c r="V236" s="224">
        <v>290</v>
      </c>
      <c r="W236" s="249">
        <v>7.3496578905575403</v>
      </c>
      <c r="X236" s="245">
        <v>696.54025999999999</v>
      </c>
      <c r="Y236" s="245">
        <v>10</v>
      </c>
      <c r="Z236" s="214">
        <f t="shared" ref="Z236" si="417">IF(AA236=0,"N.A.",((K236*L236)+(W236*X236))/AA236)</f>
        <v>5.3193585355791493</v>
      </c>
      <c r="AA236" s="211">
        <f t="shared" ref="AA236" si="418">+L236+X236</f>
        <v>12415.250699999999</v>
      </c>
      <c r="AB236" s="211">
        <f t="shared" ref="AB236" si="419">+M236+Y236</f>
        <v>25</v>
      </c>
      <c r="AC236" s="246">
        <f t="shared" ref="AC236" si="420">IF(AD236=0,"N.A.",((E236*F236)+(Q236*R236))/AD236)</f>
        <v>5.5401106455286433</v>
      </c>
      <c r="AD236" s="211">
        <f t="shared" ref="AD236" si="421">+F236+R236</f>
        <v>8123.6974600000003</v>
      </c>
      <c r="AE236" s="211">
        <f t="shared" ref="AE236" si="422">+G236+S236</f>
        <v>18</v>
      </c>
      <c r="AF236" s="216">
        <f t="shared" ref="AF236" si="423">IF(AG236=0,"N.A.",((H236*I236)+(T236*U236))/AG236)</f>
        <v>10.242253967350988</v>
      </c>
      <c r="AG236" s="211">
        <f t="shared" ref="AG236" si="424">+I236+U236</f>
        <v>17643.198240000002</v>
      </c>
      <c r="AH236" s="211">
        <f t="shared" ref="AH236" si="425">+J236+V236</f>
        <v>290</v>
      </c>
      <c r="AI236" s="247">
        <f t="shared" ref="AI236" si="426">IF(AJ236=0,"N.A.",((B236*C236)+(N236*O236))/AJ236)</f>
        <v>8.8399174153921702</v>
      </c>
      <c r="AJ236" s="248">
        <f t="shared" ref="AJ236" si="427">+C236+O236</f>
        <v>312290.14072000002</v>
      </c>
      <c r="AK236" s="248">
        <f t="shared" ref="AK236" si="428">+D236+P236</f>
        <v>1573</v>
      </c>
      <c r="AL236" s="217">
        <f t="shared" ref="AL236" si="429">+AA236+AG236</f>
        <v>30058.448940000002</v>
      </c>
      <c r="AM236" s="221">
        <f t="shared" ref="AM236" si="430">+AB236+AH236</f>
        <v>315</v>
      </c>
      <c r="AN236" s="297">
        <f t="shared" ref="AN236" si="431">+AD236+AJ236</f>
        <v>320413.83818000002</v>
      </c>
      <c r="AO236" s="297">
        <f t="shared" ref="AO236" si="432">+AE236+AK236</f>
        <v>1591</v>
      </c>
    </row>
    <row r="237" spans="1:41" x14ac:dyDescent="0.2">
      <c r="A237" s="20" t="s">
        <v>333</v>
      </c>
      <c r="B237" s="223">
        <v>9.861538461538462</v>
      </c>
      <c r="C237" s="224">
        <v>3250</v>
      </c>
      <c r="D237" s="224">
        <v>3</v>
      </c>
      <c r="E237" s="223">
        <v>4.3867285057691126</v>
      </c>
      <c r="F237" s="224">
        <v>19259.982</v>
      </c>
      <c r="G237" s="224">
        <v>19</v>
      </c>
      <c r="H237" s="223">
        <v>10</v>
      </c>
      <c r="I237" s="224">
        <v>1163</v>
      </c>
      <c r="J237" s="224">
        <v>1</v>
      </c>
      <c r="K237" s="223">
        <v>5.5480444198143308</v>
      </c>
      <c r="L237" s="224">
        <v>9181.1730000000007</v>
      </c>
      <c r="M237" s="224">
        <v>15</v>
      </c>
      <c r="N237" s="244">
        <v>8.7454588545324619</v>
      </c>
      <c r="O237" s="245">
        <v>198730.34599999999</v>
      </c>
      <c r="P237" s="245">
        <v>1093</v>
      </c>
      <c r="Q237" s="242">
        <v>8</v>
      </c>
      <c r="R237" s="245">
        <v>249.71799999999999</v>
      </c>
      <c r="S237" s="245">
        <v>1</v>
      </c>
      <c r="T237" s="223">
        <v>10.242626569751524</v>
      </c>
      <c r="U237" s="224">
        <v>12567.833000000001</v>
      </c>
      <c r="V237" s="224">
        <v>226</v>
      </c>
      <c r="W237" s="249">
        <v>7.4452110463358672</v>
      </c>
      <c r="X237" s="245">
        <v>605.34100000000001</v>
      </c>
      <c r="Y237" s="245">
        <v>7</v>
      </c>
      <c r="Z237" s="214">
        <f t="shared" ref="Z237" si="433">IF(AA237=0,"N.A.",((K237*L237)+(W237*X237))/AA237)</f>
        <v>5.6653929202982791</v>
      </c>
      <c r="AA237" s="211">
        <f t="shared" ref="AA237" si="434">+L237+X237</f>
        <v>9786.514000000001</v>
      </c>
      <c r="AB237" s="211">
        <f t="shared" ref="AB237" si="435">+M237+Y237</f>
        <v>22</v>
      </c>
      <c r="AC237" s="246">
        <f t="shared" ref="AC237" si="436">IF(AD237=0,"N.A.",((E237*F237)+(Q237*R237))/AD237)</f>
        <v>4.4329772400395697</v>
      </c>
      <c r="AD237" s="211">
        <f t="shared" ref="AD237" si="437">+F237+R237</f>
        <v>19509.7</v>
      </c>
      <c r="AE237" s="211">
        <f t="shared" ref="AE237" si="438">+G237+S237</f>
        <v>20</v>
      </c>
      <c r="AF237" s="216">
        <f t="shared" ref="AF237" si="439">IF(AG237=0,"N.A.",((H237*I237)+(T237*U237))/AG237)</f>
        <v>10.2220761267725</v>
      </c>
      <c r="AG237" s="211">
        <f t="shared" ref="AG237" si="440">+I237+U237</f>
        <v>13730.833000000001</v>
      </c>
      <c r="AH237" s="211">
        <f t="shared" ref="AH237" si="441">+J237+V237</f>
        <v>227</v>
      </c>
      <c r="AI237" s="247">
        <f t="shared" ref="AI237" si="442">IF(AJ237=0,"N.A.",((B237*C237)+(N237*O237))/AJ237)</f>
        <v>8.7634173281889503</v>
      </c>
      <c r="AJ237" s="248">
        <f t="shared" ref="AJ237" si="443">+C237+O237</f>
        <v>201980.34599999999</v>
      </c>
      <c r="AK237" s="248">
        <f t="shared" ref="AK237" si="444">+D237+P237</f>
        <v>1096</v>
      </c>
      <c r="AL237" s="217">
        <f t="shared" ref="AL237" si="445">+AA237+AG237</f>
        <v>23517.347000000002</v>
      </c>
      <c r="AM237" s="221">
        <f t="shared" ref="AM237" si="446">+AB237+AH237</f>
        <v>249</v>
      </c>
      <c r="AN237" s="297">
        <f t="shared" ref="AN237" si="447">+AD237+AJ237</f>
        <v>221490.046</v>
      </c>
      <c r="AO237" s="297">
        <f t="shared" ref="AO237" si="448">+AE237+AK237</f>
        <v>1116</v>
      </c>
    </row>
    <row r="238" spans="1:41" x14ac:dyDescent="0.2">
      <c r="A238" s="20" t="s">
        <v>334</v>
      </c>
      <c r="B238" s="223">
        <v>9.6463766204273078</v>
      </c>
      <c r="C238" s="224">
        <v>4134.7889999999998</v>
      </c>
      <c r="D238" s="224">
        <v>5</v>
      </c>
      <c r="E238" s="223">
        <v>5.1961759063745383</v>
      </c>
      <c r="F238" s="224">
        <v>13518.031999999999</v>
      </c>
      <c r="G238" s="224">
        <v>20</v>
      </c>
      <c r="H238" s="223">
        <v>11.843531630749089</v>
      </c>
      <c r="I238" s="224">
        <v>1185.492</v>
      </c>
      <c r="J238" s="224">
        <v>2</v>
      </c>
      <c r="K238" s="223">
        <v>5.0873850719506057</v>
      </c>
      <c r="L238" s="224">
        <v>13181.682000000001</v>
      </c>
      <c r="M238" s="224">
        <v>21</v>
      </c>
      <c r="N238" s="244">
        <v>8.678350396808538</v>
      </c>
      <c r="O238" s="245">
        <v>366781.674</v>
      </c>
      <c r="P238" s="245">
        <v>1930</v>
      </c>
      <c r="Q238" s="242">
        <v>8</v>
      </c>
      <c r="R238" s="245">
        <v>210.82499999999999</v>
      </c>
      <c r="S238" s="245">
        <v>1</v>
      </c>
      <c r="T238" s="223">
        <v>10.164958973005565</v>
      </c>
      <c r="U238" s="224">
        <v>26959.445</v>
      </c>
      <c r="V238" s="224">
        <v>439</v>
      </c>
      <c r="W238" s="249">
        <v>7.2480384596304441</v>
      </c>
      <c r="X238" s="245">
        <v>2136.7339999999999</v>
      </c>
      <c r="Y238" s="245">
        <v>29</v>
      </c>
      <c r="Z238" s="214">
        <f t="shared" ref="Z238" si="449">IF(AA238=0,"N.A.",((K238*L238)+(W238*X238))/AA238)</f>
        <v>5.3887701208793395</v>
      </c>
      <c r="AA238" s="211">
        <f t="shared" ref="AA238" si="450">+L238+X238</f>
        <v>15318.416000000001</v>
      </c>
      <c r="AB238" s="211">
        <f t="shared" ref="AB238" si="451">+M238+Y238</f>
        <v>50</v>
      </c>
      <c r="AC238" s="246">
        <f t="shared" ref="AC238" si="452">IF(AD238=0,"N.A.",((E238*F238)+(Q238*R238))/AD238)</f>
        <v>5.2392323832930892</v>
      </c>
      <c r="AD238" s="211">
        <f t="shared" ref="AD238" si="453">+F238+R238</f>
        <v>13728.857</v>
      </c>
      <c r="AE238" s="211">
        <f t="shared" ref="AE238" si="454">+G238+S238</f>
        <v>21</v>
      </c>
      <c r="AF238" s="216">
        <f t="shared" ref="AF238" si="455">IF(AG238=0,"N.A.",((H238*I238)+(T238*U238))/AG238)</f>
        <v>10.235662078760384</v>
      </c>
      <c r="AG238" s="211">
        <f t="shared" ref="AG238" si="456">+I238+U238</f>
        <v>28144.936999999998</v>
      </c>
      <c r="AH238" s="211">
        <f t="shared" ref="AH238" si="457">+J238+V238</f>
        <v>441</v>
      </c>
      <c r="AI238" s="247">
        <f t="shared" ref="AI238" si="458">IF(AJ238=0,"N.A.",((B238*C238)+(N238*O238))/AJ238)</f>
        <v>8.6891414632086565</v>
      </c>
      <c r="AJ238" s="248">
        <f t="shared" ref="AJ238" si="459">+C238+O238</f>
        <v>370916.46299999999</v>
      </c>
      <c r="AK238" s="248">
        <f t="shared" ref="AK238" si="460">+D238+P238</f>
        <v>1935</v>
      </c>
      <c r="AL238" s="217">
        <f t="shared" ref="AL238" si="461">+AA238+AG238</f>
        <v>43463.353000000003</v>
      </c>
      <c r="AM238" s="221">
        <f t="shared" ref="AM238" si="462">+AB238+AH238</f>
        <v>491</v>
      </c>
      <c r="AN238" s="297">
        <f t="shared" ref="AN238" si="463">+AD238+AJ238</f>
        <v>384645.32</v>
      </c>
      <c r="AO238" s="297">
        <f t="shared" ref="AO238" si="464">+AE238+AK238</f>
        <v>1956</v>
      </c>
    </row>
    <row r="239" spans="1:41" x14ac:dyDescent="0.2">
      <c r="A239" s="20" t="s">
        <v>335</v>
      </c>
      <c r="B239" s="223">
        <v>9.518367346938776</v>
      </c>
      <c r="C239" s="224">
        <v>6860</v>
      </c>
      <c r="D239" s="224">
        <v>5</v>
      </c>
      <c r="E239" s="223">
        <v>5.1921578767913559</v>
      </c>
      <c r="F239" s="224">
        <v>12558.502</v>
      </c>
      <c r="G239" s="224">
        <v>16</v>
      </c>
      <c r="H239" s="223">
        <v>7.6960145173950298</v>
      </c>
      <c r="I239" s="224">
        <v>2499.6219999999998</v>
      </c>
      <c r="J239" s="224">
        <v>2</v>
      </c>
      <c r="K239" s="223">
        <v>5.5276932881759251</v>
      </c>
      <c r="L239" s="224">
        <v>12755.087</v>
      </c>
      <c r="M239" s="224">
        <v>17</v>
      </c>
      <c r="N239" s="244">
        <v>8.682004738745178</v>
      </c>
      <c r="O239" s="245">
        <v>305761.11300000001</v>
      </c>
      <c r="P239" s="245">
        <v>1575</v>
      </c>
      <c r="Q239" s="242">
        <v>8</v>
      </c>
      <c r="R239" s="245">
        <v>188</v>
      </c>
      <c r="S239" s="245">
        <v>2</v>
      </c>
      <c r="T239" s="223">
        <v>10.170756684574435</v>
      </c>
      <c r="U239" s="224">
        <v>23282.633999999998</v>
      </c>
      <c r="V239" s="224">
        <v>380</v>
      </c>
      <c r="W239" s="249">
        <v>7.4279948664172908</v>
      </c>
      <c r="X239" s="245">
        <v>1277.8599999999999</v>
      </c>
      <c r="Y239" s="245">
        <v>19</v>
      </c>
      <c r="Z239" s="214">
        <f t="shared" ref="Z239" si="465">IF(AA239=0,"N.A.",((K239*L239)+(W239*X239))/AA239)</f>
        <v>5.7007374374035606</v>
      </c>
      <c r="AA239" s="211">
        <f t="shared" ref="AA239" si="466">+L239+X239</f>
        <v>14032.947</v>
      </c>
      <c r="AB239" s="211">
        <f t="shared" ref="AB239" si="467">+M239+Y239</f>
        <v>36</v>
      </c>
      <c r="AC239" s="246">
        <f t="shared" ref="AC239" si="468">IF(AD239=0,"N.A.",((E239*F239)+(Q239*R239))/AD239)</f>
        <v>5.2335711460289263</v>
      </c>
      <c r="AD239" s="211">
        <f t="shared" ref="AD239" si="469">+F239+R239</f>
        <v>12746.502</v>
      </c>
      <c r="AE239" s="211">
        <f t="shared" ref="AE239" si="470">+G239+S239</f>
        <v>18</v>
      </c>
      <c r="AF239" s="216">
        <f t="shared" ref="AF239" si="471">IF(AG239=0,"N.A.",((H239*I239)+(T239*U239))/AG239)</f>
        <v>9.9308273329533314</v>
      </c>
      <c r="AG239" s="211">
        <f t="shared" ref="AG239" si="472">+I239+U239</f>
        <v>25782.255999999998</v>
      </c>
      <c r="AH239" s="211">
        <f t="shared" ref="AH239" si="473">+J239+V239</f>
        <v>382</v>
      </c>
      <c r="AI239" s="247">
        <f t="shared" ref="AI239" si="474">IF(AJ239=0,"N.A.",((B239*C239)+(N239*O239))/AJ239)</f>
        <v>8.7003574579110392</v>
      </c>
      <c r="AJ239" s="248">
        <f t="shared" ref="AJ239" si="475">+C239+O239</f>
        <v>312621.11300000001</v>
      </c>
      <c r="AK239" s="248">
        <f t="shared" ref="AK239" si="476">+D239+P239</f>
        <v>1580</v>
      </c>
      <c r="AL239" s="217">
        <f t="shared" ref="AL239" si="477">+AA239+AG239</f>
        <v>39815.202999999994</v>
      </c>
      <c r="AM239" s="221">
        <f t="shared" ref="AM239" si="478">+AB239+AH239</f>
        <v>418</v>
      </c>
      <c r="AN239" s="297">
        <f t="shared" ref="AN239" si="479">+AD239+AJ239</f>
        <v>325367.61499999999</v>
      </c>
      <c r="AO239" s="297">
        <f t="shared" ref="AO239" si="480">+AE239+AK239</f>
        <v>1598</v>
      </c>
    </row>
    <row r="240" spans="1:41" x14ac:dyDescent="0.2">
      <c r="A240" s="20" t="s">
        <v>336</v>
      </c>
      <c r="B240" s="223">
        <v>10</v>
      </c>
      <c r="C240" s="224">
        <v>2068</v>
      </c>
      <c r="D240" s="224">
        <v>2</v>
      </c>
      <c r="E240" s="223">
        <v>4.2874060178147406</v>
      </c>
      <c r="F240" s="224">
        <v>17205.415000000001</v>
      </c>
      <c r="G240" s="224">
        <v>14</v>
      </c>
      <c r="H240" s="223"/>
      <c r="I240" s="224"/>
      <c r="J240" s="224"/>
      <c r="K240" s="223">
        <v>5.6233552863619476</v>
      </c>
      <c r="L240" s="224">
        <v>11808.849</v>
      </c>
      <c r="M240" s="224">
        <v>21</v>
      </c>
      <c r="N240" s="244">
        <v>8.7014551944833443</v>
      </c>
      <c r="O240" s="245">
        <v>214847.72899999999</v>
      </c>
      <c r="P240" s="245">
        <v>1254</v>
      </c>
      <c r="Q240" s="242">
        <v>8</v>
      </c>
      <c r="R240" s="245">
        <v>170</v>
      </c>
      <c r="S240" s="245">
        <v>1</v>
      </c>
      <c r="T240" s="223">
        <v>10.140477326143165</v>
      </c>
      <c r="U240" s="224">
        <v>15403.995999999999</v>
      </c>
      <c r="V240" s="224">
        <v>282</v>
      </c>
      <c r="W240" s="249">
        <v>7.4812924903735896</v>
      </c>
      <c r="X240" s="245">
        <v>681.97799999999995</v>
      </c>
      <c r="Y240" s="245">
        <v>15</v>
      </c>
      <c r="Z240" s="214">
        <f t="shared" ref="Z240" si="481">IF(AA240=0,"N.A.",((K240*L240)+(W240*X240))/AA240)</f>
        <v>5.7247955111378932</v>
      </c>
      <c r="AA240" s="211">
        <f t="shared" ref="AA240" si="482">+L240+X240</f>
        <v>12490.826999999999</v>
      </c>
      <c r="AB240" s="211">
        <f t="shared" ref="AB240" si="483">+M240+Y240</f>
        <v>36</v>
      </c>
      <c r="AC240" s="246">
        <f t="shared" ref="AC240" si="484">IF(AD240=0,"N.A.",((E240*F240)+(Q240*R240))/AD240)</f>
        <v>4.3237298107699882</v>
      </c>
      <c r="AD240" s="211">
        <f t="shared" ref="AD240" si="485">+F240+R240</f>
        <v>17375.415000000001</v>
      </c>
      <c r="AE240" s="211">
        <f t="shared" ref="AE240" si="486">+G240+S240</f>
        <v>15</v>
      </c>
      <c r="AF240" s="216">
        <f t="shared" ref="AF240" si="487">IF(AG240=0,"N.A.",((H240*I240)+(T240*U240))/AG240)</f>
        <v>10.140477326143165</v>
      </c>
      <c r="AG240" s="211">
        <f t="shared" ref="AG240" si="488">+I240+U240</f>
        <v>15403.995999999999</v>
      </c>
      <c r="AH240" s="211">
        <f t="shared" ref="AH240" si="489">+J240+V240</f>
        <v>282</v>
      </c>
      <c r="AI240" s="247">
        <f t="shared" ref="AI240" si="490">IF(AJ240=0,"N.A.",((B240*C240)+(N240*O240))/AJ240)</f>
        <v>8.7138350743112767</v>
      </c>
      <c r="AJ240" s="248">
        <f t="shared" ref="AJ240" si="491">+C240+O240</f>
        <v>216915.72899999999</v>
      </c>
      <c r="AK240" s="248">
        <f t="shared" ref="AK240" si="492">+D240+P240</f>
        <v>1256</v>
      </c>
      <c r="AL240" s="217">
        <f t="shared" ref="AL240" si="493">+AA240+AG240</f>
        <v>27894.822999999997</v>
      </c>
      <c r="AM240" s="221">
        <f t="shared" ref="AM240" si="494">+AB240+AH240</f>
        <v>318</v>
      </c>
      <c r="AN240" s="297">
        <f t="shared" ref="AN240" si="495">+AD240+AJ240</f>
        <v>234291.144</v>
      </c>
      <c r="AO240" s="297">
        <f t="shared" ref="AO240" si="496">+AE240+AK240</f>
        <v>1271</v>
      </c>
    </row>
    <row r="241" spans="1:41" x14ac:dyDescent="0.2">
      <c r="A241" s="20" t="s">
        <v>337</v>
      </c>
      <c r="B241" s="223">
        <v>9.52</v>
      </c>
      <c r="C241" s="224">
        <v>12287.583000000001</v>
      </c>
      <c r="D241" s="224">
        <v>4</v>
      </c>
      <c r="E241" s="223">
        <v>4.7691621254359999</v>
      </c>
      <c r="F241" s="224">
        <v>19707.580000000002</v>
      </c>
      <c r="G241" s="224">
        <v>22</v>
      </c>
      <c r="H241" s="223">
        <v>7.7355060218311484</v>
      </c>
      <c r="I241" s="224">
        <v>1771.1389999999999</v>
      </c>
      <c r="J241" s="224">
        <v>2</v>
      </c>
      <c r="K241" s="223">
        <v>5.2443502431193902</v>
      </c>
      <c r="L241" s="224">
        <v>14815.148999999999</v>
      </c>
      <c r="M241" s="224">
        <v>20</v>
      </c>
      <c r="N241" s="244">
        <v>8.7671290676961657</v>
      </c>
      <c r="O241" s="245">
        <v>423851.255</v>
      </c>
      <c r="P241" s="245">
        <v>2202</v>
      </c>
      <c r="Q241" s="242">
        <v>0</v>
      </c>
      <c r="R241" s="245">
        <v>0</v>
      </c>
      <c r="S241" s="245">
        <v>0</v>
      </c>
      <c r="T241" s="223">
        <v>10.105805937364991</v>
      </c>
      <c r="U241" s="224">
        <v>27361.598999999998</v>
      </c>
      <c r="V241" s="224">
        <v>456</v>
      </c>
      <c r="W241" s="249">
        <v>7.5714624389033922</v>
      </c>
      <c r="X241" s="245">
        <v>943.38300000000004</v>
      </c>
      <c r="Y241" s="245">
        <v>14</v>
      </c>
      <c r="Z241" s="214">
        <f t="shared" ref="Z241:Z242" si="497">IF(AA241=0,"N.A.",((K241*L241)+(W241*X241))/AA241)</f>
        <v>5.3836625905255637</v>
      </c>
      <c r="AA241" s="211">
        <f t="shared" ref="AA241:AA242" si="498">+L241+X241</f>
        <v>15758.531999999999</v>
      </c>
      <c r="AB241" s="211">
        <f t="shared" ref="AB241:AB242" si="499">+M241+Y241</f>
        <v>34</v>
      </c>
      <c r="AC241" s="246">
        <f t="shared" ref="AC241:AC242" si="500">IF(AD241=0,"N.A.",((E241*F241)+(Q241*R241))/AD241)</f>
        <v>4.7691621254359999</v>
      </c>
      <c r="AD241" s="211">
        <f t="shared" ref="AD241:AD242" si="501">+F241+R241</f>
        <v>19707.580000000002</v>
      </c>
      <c r="AE241" s="211">
        <f t="shared" ref="AE241:AE242" si="502">+G241+S241</f>
        <v>22</v>
      </c>
      <c r="AF241" s="216">
        <f t="shared" ref="AF241:AF242" si="503">IF(AG241=0,"N.A.",((H241*I241)+(T241*U241))/AG241)</f>
        <v>9.9617023992046327</v>
      </c>
      <c r="AG241" s="211">
        <f t="shared" ref="AG241:AG242" si="504">+I241+U241</f>
        <v>29132.737999999998</v>
      </c>
      <c r="AH241" s="211">
        <f t="shared" ref="AH241:AH242" si="505">+J241+V241</f>
        <v>458</v>
      </c>
      <c r="AI241" s="247">
        <f t="shared" ref="AI241:AI242" si="506">IF(AJ241=0,"N.A.",((B241*C241)+(N241*O241))/AJ241)</f>
        <v>8.7883401208355583</v>
      </c>
      <c r="AJ241" s="248">
        <f t="shared" ref="AJ241:AJ242" si="507">+C241+O241</f>
        <v>436138.83799999999</v>
      </c>
      <c r="AK241" s="248">
        <f t="shared" ref="AK241:AK242" si="508">+D241+P241</f>
        <v>2206</v>
      </c>
      <c r="AL241" s="217">
        <f t="shared" ref="AL241:AL242" si="509">+AA241+AG241</f>
        <v>44891.27</v>
      </c>
      <c r="AM241" s="221">
        <f t="shared" ref="AM241:AM242" si="510">+AB241+AH241</f>
        <v>492</v>
      </c>
      <c r="AN241" s="297">
        <f t="shared" ref="AN241:AN242" si="511">+AD241+AJ241</f>
        <v>455846.41800000001</v>
      </c>
      <c r="AO241" s="297">
        <f t="shared" ref="AO241:AO242" si="512">+AE241+AK241</f>
        <v>2228</v>
      </c>
    </row>
    <row r="242" spans="1:41" x14ac:dyDescent="0.2">
      <c r="A242" s="20" t="s">
        <v>338</v>
      </c>
      <c r="B242" s="223">
        <v>8.06</v>
      </c>
      <c r="C242" s="224">
        <v>21752</v>
      </c>
      <c r="D242" s="224">
        <v>6</v>
      </c>
      <c r="E242" s="223">
        <v>4.3891701702951611</v>
      </c>
      <c r="F242" s="224">
        <v>11532.33</v>
      </c>
      <c r="G242" s="224">
        <v>16</v>
      </c>
      <c r="H242" s="223">
        <v>7.6</v>
      </c>
      <c r="I242" s="224">
        <v>951</v>
      </c>
      <c r="J242" s="224">
        <v>1</v>
      </c>
      <c r="K242" s="223">
        <v>4.986193533136281</v>
      </c>
      <c r="L242" s="224">
        <v>14924.638000000001</v>
      </c>
      <c r="M242" s="224">
        <v>20</v>
      </c>
      <c r="N242" s="244">
        <v>8.9274650280369432</v>
      </c>
      <c r="O242" s="245">
        <v>291866.87300000002</v>
      </c>
      <c r="P242" s="245">
        <v>1531</v>
      </c>
      <c r="Q242" s="242">
        <v>6.9</v>
      </c>
      <c r="R242" s="245">
        <v>122.5</v>
      </c>
      <c r="S242" s="245">
        <v>1</v>
      </c>
      <c r="T242" s="223">
        <v>10.102588558334253</v>
      </c>
      <c r="U242" s="224">
        <v>18961.767</v>
      </c>
      <c r="V242" s="224">
        <v>314</v>
      </c>
      <c r="W242" s="249">
        <v>7.4765454519416492</v>
      </c>
      <c r="X242" s="245">
        <v>558.62300000000005</v>
      </c>
      <c r="Y242" s="245">
        <v>9</v>
      </c>
      <c r="Z242" s="214">
        <f t="shared" si="497"/>
        <v>5.0760433302777761</v>
      </c>
      <c r="AA242" s="211">
        <f t="shared" si="498"/>
        <v>15483.261</v>
      </c>
      <c r="AB242" s="211">
        <f t="shared" si="499"/>
        <v>29</v>
      </c>
      <c r="AC242" s="246">
        <f t="shared" si="500"/>
        <v>4.4155606585424234</v>
      </c>
      <c r="AD242" s="211">
        <f t="shared" si="501"/>
        <v>11654.83</v>
      </c>
      <c r="AE242" s="211">
        <f t="shared" si="502"/>
        <v>17</v>
      </c>
      <c r="AF242" s="216">
        <f t="shared" si="503"/>
        <v>9.9830691706481574</v>
      </c>
      <c r="AG242" s="211">
        <f t="shared" si="504"/>
        <v>19912.767</v>
      </c>
      <c r="AH242" s="211">
        <f t="shared" si="505"/>
        <v>315</v>
      </c>
      <c r="AI242" s="247">
        <f t="shared" si="506"/>
        <v>8.8672993271996106</v>
      </c>
      <c r="AJ242" s="248">
        <f t="shared" si="507"/>
        <v>313618.87300000002</v>
      </c>
      <c r="AK242" s="248">
        <f t="shared" si="508"/>
        <v>1537</v>
      </c>
      <c r="AL242" s="217">
        <f t="shared" si="509"/>
        <v>35396.027999999998</v>
      </c>
      <c r="AM242" s="221">
        <f t="shared" si="510"/>
        <v>344</v>
      </c>
      <c r="AN242" s="297">
        <f t="shared" si="511"/>
        <v>325273.70300000004</v>
      </c>
      <c r="AO242" s="297">
        <f t="shared" si="512"/>
        <v>1554</v>
      </c>
    </row>
    <row r="243" spans="1:41" x14ac:dyDescent="0.2">
      <c r="A243" s="20" t="s">
        <v>339</v>
      </c>
      <c r="B243" s="223">
        <v>6</v>
      </c>
      <c r="C243" s="224">
        <v>4087</v>
      </c>
      <c r="D243" s="224">
        <v>2</v>
      </c>
      <c r="E243" s="223">
        <v>4.1334194673480642</v>
      </c>
      <c r="F243" s="224">
        <v>10131.343999999999</v>
      </c>
      <c r="G243" s="224">
        <v>14</v>
      </c>
      <c r="H243" s="223">
        <v>8.6309917355371901</v>
      </c>
      <c r="I243" s="224">
        <v>3872</v>
      </c>
      <c r="J243" s="224">
        <v>6</v>
      </c>
      <c r="K243" s="223">
        <v>4.912241629340139</v>
      </c>
      <c r="L243" s="224">
        <v>7430.1490000000003</v>
      </c>
      <c r="M243" s="224">
        <v>13</v>
      </c>
      <c r="N243" s="244">
        <v>8.9498927602193525</v>
      </c>
      <c r="O243" s="245">
        <v>195512.802</v>
      </c>
      <c r="P243" s="245">
        <v>1033</v>
      </c>
      <c r="Q243" s="242">
        <v>6.9</v>
      </c>
      <c r="R243" s="245">
        <v>466</v>
      </c>
      <c r="S243" s="245">
        <v>2</v>
      </c>
      <c r="T243" s="223">
        <v>10.265903923024831</v>
      </c>
      <c r="U243" s="224">
        <v>13592.955</v>
      </c>
      <c r="V243" s="224">
        <v>229</v>
      </c>
      <c r="W243" s="249">
        <v>7.0095716605048013</v>
      </c>
      <c r="X243" s="245">
        <v>1075.432</v>
      </c>
      <c r="Y243" s="245">
        <v>15</v>
      </c>
      <c r="Z243" s="214">
        <f t="shared" ref="Z243" si="513">IF(AA243=0,"N.A.",((K243*L243)+(W243*X243))/AA243)</f>
        <v>5.1774246697550703</v>
      </c>
      <c r="AA243" s="211">
        <f t="shared" ref="AA243" si="514">+L243+X243</f>
        <v>8505.5810000000001</v>
      </c>
      <c r="AB243" s="211">
        <f t="shared" ref="AB243" si="515">+M243+Y243</f>
        <v>28</v>
      </c>
      <c r="AC243" s="246">
        <f t="shared" ref="AC243" si="516">IF(AD243=0,"N.A.",((E243*F243)+(Q243*R243))/AD243)</f>
        <v>4.2550750942877773</v>
      </c>
      <c r="AD243" s="211">
        <f t="shared" ref="AD243" si="517">+F243+R243</f>
        <v>10597.343999999999</v>
      </c>
      <c r="AE243" s="211">
        <f t="shared" ref="AE243" si="518">+G243+S243</f>
        <v>16</v>
      </c>
      <c r="AF243" s="216">
        <f t="shared" ref="AF243" si="519">IF(AG243=0,"N.A.",((H243*I243)+(T243*U243))/AG243)</f>
        <v>9.9034420678438604</v>
      </c>
      <c r="AG243" s="211">
        <f t="shared" ref="AG243" si="520">+I243+U243</f>
        <v>17464.955000000002</v>
      </c>
      <c r="AH243" s="211">
        <f t="shared" ref="AH243" si="521">+J243+V243</f>
        <v>235</v>
      </c>
      <c r="AI243" s="247">
        <f t="shared" ref="AI243" si="522">IF(AJ243=0,"N.A.",((B243*C243)+(N243*O243))/AJ243)</f>
        <v>8.8894908380219722</v>
      </c>
      <c r="AJ243" s="248">
        <f t="shared" ref="AJ243" si="523">+C243+O243</f>
        <v>199599.802</v>
      </c>
      <c r="AK243" s="248">
        <f t="shared" ref="AK243" si="524">+D243+P243</f>
        <v>1035</v>
      </c>
      <c r="AL243" s="217">
        <f t="shared" ref="AL243" si="525">+AA243+AG243</f>
        <v>25970.536</v>
      </c>
      <c r="AM243" s="221">
        <f t="shared" ref="AM243" si="526">+AB243+AH243</f>
        <v>263</v>
      </c>
      <c r="AN243" s="297">
        <f t="shared" ref="AN243" si="527">+AD243+AJ243</f>
        <v>210197.14600000001</v>
      </c>
      <c r="AO243" s="297">
        <f t="shared" ref="AO243" si="528">+AE243+AK243</f>
        <v>1051</v>
      </c>
    </row>
    <row r="244" spans="1:41" x14ac:dyDescent="0.2">
      <c r="A244" s="20" t="s">
        <v>340</v>
      </c>
      <c r="B244" s="223">
        <v>7.5000941768179921</v>
      </c>
      <c r="C244" s="224">
        <v>14012.047</v>
      </c>
      <c r="D244" s="224">
        <v>9</v>
      </c>
      <c r="E244" s="223">
        <v>3.8967966169130857</v>
      </c>
      <c r="F244" s="224">
        <v>29020.686280000002</v>
      </c>
      <c r="G244" s="224">
        <v>31</v>
      </c>
      <c r="H244" s="223">
        <v>8.724790002134279</v>
      </c>
      <c r="I244" s="224">
        <v>14613.839</v>
      </c>
      <c r="J244" s="224">
        <v>6</v>
      </c>
      <c r="K244" s="223">
        <v>4.6368000356776582</v>
      </c>
      <c r="L244" s="224">
        <v>20337.657999999999</v>
      </c>
      <c r="M244" s="224">
        <v>25</v>
      </c>
      <c r="N244" s="244">
        <v>9.1112781121421822</v>
      </c>
      <c r="O244" s="245">
        <v>449649.46747000003</v>
      </c>
      <c r="P244" s="245">
        <v>2290</v>
      </c>
      <c r="Q244" s="242">
        <v>7.231527777777778</v>
      </c>
      <c r="R244" s="245">
        <v>576</v>
      </c>
      <c r="S244" s="245">
        <v>4</v>
      </c>
      <c r="T244" s="223">
        <v>10.183998980535568</v>
      </c>
      <c r="U244" s="224">
        <v>31500.304459999999</v>
      </c>
      <c r="V244" s="224">
        <v>510</v>
      </c>
      <c r="W244" s="249">
        <v>7.0118523542260114</v>
      </c>
      <c r="X244" s="245">
        <v>2929.4234999999999</v>
      </c>
      <c r="Y244" s="245">
        <v>44</v>
      </c>
      <c r="Z244" s="214">
        <f t="shared" ref="Z244" si="529">IF(AA244=0,"N.A.",((K244*L244)+(W244*X244))/AA244)</f>
        <v>4.9358291199951312</v>
      </c>
      <c r="AA244" s="211">
        <f t="shared" ref="AA244" si="530">+L244+X244</f>
        <v>23267.0815</v>
      </c>
      <c r="AB244" s="211">
        <f t="shared" ref="AB244" si="531">+M244+Y244</f>
        <v>69</v>
      </c>
      <c r="AC244" s="246">
        <f t="shared" ref="AC244" si="532">IF(AD244=0,"N.A.",((E244*F244)+(Q244*R244))/AD244)</f>
        <v>3.9616959482262688</v>
      </c>
      <c r="AD244" s="211">
        <f t="shared" ref="AD244" si="533">+F244+R244</f>
        <v>29596.686280000002</v>
      </c>
      <c r="AE244" s="211">
        <f t="shared" ref="AE244" si="534">+G244+S244</f>
        <v>35</v>
      </c>
      <c r="AF244" s="216">
        <f t="shared" ref="AF244" si="535">IF(AG244=0,"N.A.",((H244*I244)+(T244*U244))/AG244)</f>
        <v>9.721567208465288</v>
      </c>
      <c r="AG244" s="211">
        <f t="shared" ref="AG244" si="536">+I244+U244</f>
        <v>46114.143459999999</v>
      </c>
      <c r="AH244" s="211">
        <f t="shared" ref="AH244" si="537">+J244+V244</f>
        <v>516</v>
      </c>
      <c r="AI244" s="247">
        <f t="shared" ref="AI244" si="538">IF(AJ244=0,"N.A.",((B244*C244)+(N244*O244))/AJ244)</f>
        <v>9.062587452419832</v>
      </c>
      <c r="AJ244" s="248">
        <f t="shared" ref="AJ244" si="539">+C244+O244</f>
        <v>463661.51447000005</v>
      </c>
      <c r="AK244" s="248">
        <f t="shared" ref="AK244" si="540">+D244+P244</f>
        <v>2299</v>
      </c>
      <c r="AL244" s="217">
        <f t="shared" ref="AL244" si="541">+AA244+AG244</f>
        <v>69381.224959999992</v>
      </c>
      <c r="AM244" s="221">
        <f t="shared" ref="AM244" si="542">+AB244+AH244</f>
        <v>585</v>
      </c>
      <c r="AN244" s="297">
        <f t="shared" ref="AN244" si="543">+AD244+AJ244</f>
        <v>493258.20075000008</v>
      </c>
      <c r="AO244" s="297">
        <f t="shared" ref="AO244" si="544">+AE244+AK244</f>
        <v>2334</v>
      </c>
    </row>
    <row r="245" spans="1:41" x14ac:dyDescent="0.2">
      <c r="A245" s="20" t="s">
        <v>341</v>
      </c>
      <c r="B245" s="223">
        <v>8.2246527551353115</v>
      </c>
      <c r="C245" s="224">
        <v>6134</v>
      </c>
      <c r="D245" s="224">
        <v>4</v>
      </c>
      <c r="E245" s="223">
        <v>3.0514720515290388</v>
      </c>
      <c r="F245" s="224">
        <v>13917.433999999999</v>
      </c>
      <c r="G245" s="224">
        <v>15</v>
      </c>
      <c r="H245" s="223">
        <v>8.4700000000000006</v>
      </c>
      <c r="I245" s="224">
        <v>2073</v>
      </c>
      <c r="J245" s="224">
        <v>4</v>
      </c>
      <c r="K245" s="223">
        <v>5.5338852227066146</v>
      </c>
      <c r="L245" s="224">
        <v>10030.415999999999</v>
      </c>
      <c r="M245" s="224">
        <v>13</v>
      </c>
      <c r="N245" s="244">
        <v>9.3804221410026329</v>
      </c>
      <c r="O245" s="245">
        <v>127156.518</v>
      </c>
      <c r="P245" s="245">
        <v>648</v>
      </c>
      <c r="Q245" s="242">
        <v>0</v>
      </c>
      <c r="R245" s="245">
        <v>0</v>
      </c>
      <c r="S245" s="245">
        <v>0</v>
      </c>
      <c r="T245" s="223">
        <v>10.331552922753739</v>
      </c>
      <c r="U245" s="224">
        <v>10008.096</v>
      </c>
      <c r="V245" s="224">
        <v>169</v>
      </c>
      <c r="W245" s="249">
        <v>8.0237811183558847</v>
      </c>
      <c r="X245" s="245">
        <v>459.33499999999998</v>
      </c>
      <c r="Y245" s="245">
        <v>6</v>
      </c>
      <c r="Z245" s="214">
        <f t="shared" ref="Z245" si="545">IF(AA245=0,"N.A.",((K245*L245)+(W245*X245))/AA245)</f>
        <v>5.6429151063738301</v>
      </c>
      <c r="AA245" s="211">
        <f t="shared" ref="AA245" si="546">+L245+X245</f>
        <v>10489.750999999998</v>
      </c>
      <c r="AB245" s="211">
        <f t="shared" ref="AB245" si="547">+M245+Y245</f>
        <v>19</v>
      </c>
      <c r="AC245" s="246">
        <f t="shared" ref="AC245" si="548">IF(AD245=0,"N.A.",((E245*F245)+(Q245*R245))/AD245)</f>
        <v>3.0514720515290388</v>
      </c>
      <c r="AD245" s="211">
        <f t="shared" ref="AD245" si="549">+F245+R245</f>
        <v>13917.433999999999</v>
      </c>
      <c r="AE245" s="211">
        <f t="shared" ref="AE245" si="550">+G245+S245</f>
        <v>15</v>
      </c>
      <c r="AF245" s="216">
        <f t="shared" ref="AF245" si="551">IF(AG245=0,"N.A.",((H245*I245)+(T245*U245))/AG245)</f>
        <v>10.012128326767703</v>
      </c>
      <c r="AG245" s="211">
        <f t="shared" ref="AG245" si="552">+I245+U245</f>
        <v>12081.096</v>
      </c>
      <c r="AH245" s="211">
        <f t="shared" ref="AH245" si="553">+J245+V245</f>
        <v>173</v>
      </c>
      <c r="AI245" s="247">
        <f t="shared" ref="AI245" si="554">IF(AJ245=0,"N.A.",((B245*C245)+(N245*O245))/AJ245)</f>
        <v>9.3272338908608639</v>
      </c>
      <c r="AJ245" s="248">
        <f t="shared" ref="AJ245" si="555">+C245+O245</f>
        <v>133290.51799999998</v>
      </c>
      <c r="AK245" s="248">
        <f t="shared" ref="AK245" si="556">+D245+P245</f>
        <v>652</v>
      </c>
      <c r="AL245" s="217">
        <f t="shared" ref="AL245" si="557">+AA245+AG245</f>
        <v>22570.846999999998</v>
      </c>
      <c r="AM245" s="221">
        <f t="shared" ref="AM245" si="558">+AB245+AH245</f>
        <v>192</v>
      </c>
      <c r="AN245" s="297">
        <f t="shared" ref="AN245" si="559">+AD245+AJ245</f>
        <v>147207.95199999999</v>
      </c>
      <c r="AO245" s="297">
        <f t="shared" ref="AO245" si="560">+AE245+AK245</f>
        <v>667</v>
      </c>
    </row>
    <row r="246" spans="1:41" x14ac:dyDescent="0.2">
      <c r="A246" s="20" t="s">
        <v>342</v>
      </c>
      <c r="B246" s="223">
        <v>8.5502631578947366</v>
      </c>
      <c r="C246" s="224">
        <v>3800</v>
      </c>
      <c r="D246" s="224">
        <v>4</v>
      </c>
      <c r="E246" s="223">
        <v>3.7350667984053625</v>
      </c>
      <c r="F246" s="224">
        <v>12110.843000000001</v>
      </c>
      <c r="G246" s="224">
        <v>20</v>
      </c>
      <c r="H246" s="223">
        <v>8.1920964749536171</v>
      </c>
      <c r="I246" s="224">
        <v>5390</v>
      </c>
      <c r="J246" s="224">
        <v>5</v>
      </c>
      <c r="K246" s="223">
        <v>4.9239533100453849</v>
      </c>
      <c r="L246" s="224">
        <v>14939.915999999999</v>
      </c>
      <c r="M246" s="224">
        <v>18</v>
      </c>
      <c r="N246" s="244">
        <v>9.4894812223023646</v>
      </c>
      <c r="O246" s="245">
        <v>247347.603</v>
      </c>
      <c r="P246" s="245">
        <v>1277</v>
      </c>
      <c r="Q246" s="242">
        <v>6.9</v>
      </c>
      <c r="R246" s="245">
        <v>200</v>
      </c>
      <c r="S246" s="245">
        <v>1</v>
      </c>
      <c r="T246" s="223">
        <v>10.620332939861036</v>
      </c>
      <c r="U246" s="224">
        <v>19037.342000000001</v>
      </c>
      <c r="V246" s="224">
        <v>299</v>
      </c>
      <c r="W246" s="249">
        <v>7.2154656369520573</v>
      </c>
      <c r="X246" s="245">
        <v>2284.3870000000002</v>
      </c>
      <c r="Y246" s="245">
        <v>35</v>
      </c>
      <c r="Z246" s="214">
        <f t="shared" ref="Z246" si="561">IF(AA246=0,"N.A.",((K246*L246)+(W246*X246))/AA246)</f>
        <v>5.2278669702919176</v>
      </c>
      <c r="AA246" s="211">
        <f t="shared" ref="AA246" si="562">+L246+X246</f>
        <v>17224.303</v>
      </c>
      <c r="AB246" s="211">
        <f t="shared" ref="AB246" si="563">+M246+Y246</f>
        <v>53</v>
      </c>
      <c r="AC246" s="246">
        <f t="shared" ref="AC246" si="564">IF(AD246=0,"N.A.",((E246*F246)+(Q246*R246))/AD246)</f>
        <v>3.7864838005000951</v>
      </c>
      <c r="AD246" s="211">
        <f t="shared" ref="AD246" si="565">+F246+R246</f>
        <v>12310.843000000001</v>
      </c>
      <c r="AE246" s="211">
        <f t="shared" ref="AE246" si="566">+G246+S246</f>
        <v>21</v>
      </c>
      <c r="AF246" s="216">
        <f t="shared" ref="AF246" si="567">IF(AG246=0,"N.A.",((H246*I246)+(T246*U246))/AG246)</f>
        <v>10.084531928606886</v>
      </c>
      <c r="AG246" s="211">
        <f t="shared" ref="AG246" si="568">+I246+U246</f>
        <v>24427.342000000001</v>
      </c>
      <c r="AH246" s="211">
        <f t="shared" ref="AH246" si="569">+J246+V246</f>
        <v>304</v>
      </c>
      <c r="AI246" s="247">
        <f t="shared" ref="AI246" si="570">IF(AJ246=0,"N.A.",((B246*C246)+(N246*O246))/AJ246)</f>
        <v>9.4752703415210391</v>
      </c>
      <c r="AJ246" s="248">
        <f t="shared" ref="AJ246" si="571">+C246+O246</f>
        <v>251147.603</v>
      </c>
      <c r="AK246" s="248">
        <f t="shared" ref="AK246" si="572">+D246+P246</f>
        <v>1281</v>
      </c>
      <c r="AL246" s="217">
        <f t="shared" ref="AL246" si="573">+AA246+AG246</f>
        <v>41651.645000000004</v>
      </c>
      <c r="AM246" s="221">
        <f t="shared" ref="AM246" si="574">+AB246+AH246</f>
        <v>357</v>
      </c>
      <c r="AN246" s="297">
        <f t="shared" ref="AN246" si="575">+AD246+AJ246</f>
        <v>263458.446</v>
      </c>
      <c r="AO246" s="297">
        <f t="shared" ref="AO246" si="576">+AE246+AK246</f>
        <v>1302</v>
      </c>
    </row>
    <row r="247" spans="1:41" x14ac:dyDescent="0.2">
      <c r="A247" s="20" t="s">
        <v>343</v>
      </c>
      <c r="B247" s="223">
        <v>8.6250188679245277</v>
      </c>
      <c r="C247" s="224">
        <v>18550</v>
      </c>
      <c r="D247" s="224">
        <v>14</v>
      </c>
      <c r="E247" s="223">
        <v>2.7941213505454332</v>
      </c>
      <c r="F247" s="224">
        <v>44596.767</v>
      </c>
      <c r="G247" s="224">
        <v>32</v>
      </c>
      <c r="H247" s="223">
        <v>8.2864588479399277</v>
      </c>
      <c r="I247" s="224">
        <v>10121</v>
      </c>
      <c r="J247" s="224">
        <v>10</v>
      </c>
      <c r="K247" s="223">
        <v>4.9057318832217867</v>
      </c>
      <c r="L247" s="224">
        <v>13865.6</v>
      </c>
      <c r="M247" s="224">
        <v>17</v>
      </c>
      <c r="N247" s="244">
        <v>10.016362436519145</v>
      </c>
      <c r="O247" s="245">
        <v>333173.47899999999</v>
      </c>
      <c r="P247" s="245">
        <v>1724</v>
      </c>
      <c r="Q247" s="242">
        <v>6.6479452054794521</v>
      </c>
      <c r="R247" s="245">
        <v>255.5</v>
      </c>
      <c r="S247" s="245">
        <v>2</v>
      </c>
      <c r="T247" s="223">
        <v>10.836378665527707</v>
      </c>
      <c r="U247" s="224">
        <v>30217.067999999999</v>
      </c>
      <c r="V247" s="224">
        <v>500</v>
      </c>
      <c r="W247" s="249">
        <v>7.2896616802989458</v>
      </c>
      <c r="X247" s="245">
        <v>2458.5030000000002</v>
      </c>
      <c r="Y247" s="245">
        <v>38</v>
      </c>
      <c r="Z247" s="214">
        <f t="shared" ref="Z247" si="577">IF(AA247=0,"N.A.",((K247*L247)+(W247*X247))/AA247)</f>
        <v>5.264765305021661</v>
      </c>
      <c r="AA247" s="211">
        <f t="shared" ref="AA247" si="578">+L247+X247</f>
        <v>16324.103000000001</v>
      </c>
      <c r="AB247" s="211">
        <f t="shared" ref="AB247" si="579">+M247+Y247</f>
        <v>55</v>
      </c>
      <c r="AC247" s="246">
        <f t="shared" ref="AC247" si="580">IF(AD247=0,"N.A.",((E247*F247)+(Q247*R247))/AD247)</f>
        <v>2.8160745774566984</v>
      </c>
      <c r="AD247" s="211">
        <f t="shared" ref="AD247" si="581">+F247+R247</f>
        <v>44852.267</v>
      </c>
      <c r="AE247" s="211">
        <f t="shared" ref="AE247" si="582">+G247+S247</f>
        <v>34</v>
      </c>
      <c r="AF247" s="216">
        <f t="shared" ref="AF247" si="583">IF(AG247=0,"N.A.",((H247*I247)+(T247*U247))/AG247)</f>
        <v>10.196592484548342</v>
      </c>
      <c r="AG247" s="211">
        <f t="shared" ref="AG247" si="584">+I247+U247</f>
        <v>40338.067999999999</v>
      </c>
      <c r="AH247" s="211">
        <f t="shared" ref="AH247" si="585">+J247+V247</f>
        <v>510</v>
      </c>
      <c r="AI247" s="247">
        <f t="shared" ref="AI247" si="586">IF(AJ247=0,"N.A.",((B247*C247)+(N247*O247))/AJ247)</f>
        <v>9.9429825664268492</v>
      </c>
      <c r="AJ247" s="248">
        <f t="shared" ref="AJ247" si="587">+C247+O247</f>
        <v>351723.47899999999</v>
      </c>
      <c r="AK247" s="248">
        <f t="shared" ref="AK247" si="588">+D247+P247</f>
        <v>1738</v>
      </c>
      <c r="AL247" s="217">
        <f t="shared" ref="AL247" si="589">+AA247+AG247</f>
        <v>56662.171000000002</v>
      </c>
      <c r="AM247" s="221">
        <f t="shared" ref="AM247" si="590">+AB247+AH247</f>
        <v>565</v>
      </c>
      <c r="AN247" s="297">
        <f t="shared" ref="AN247" si="591">+AD247+AJ247</f>
        <v>396575.74599999998</v>
      </c>
      <c r="AO247" s="297">
        <f t="shared" ref="AO247" si="592">+AE247+AK247</f>
        <v>1772</v>
      </c>
    </row>
    <row r="248" spans="1:41" x14ac:dyDescent="0.2">
      <c r="A248" s="20" t="s">
        <v>344</v>
      </c>
      <c r="B248" s="223">
        <v>8.1142355371900834</v>
      </c>
      <c r="C248" s="224">
        <v>14520</v>
      </c>
      <c r="D248" s="224">
        <v>8</v>
      </c>
      <c r="E248" s="223">
        <v>4.3105412346842265</v>
      </c>
      <c r="F248" s="224">
        <v>14153.546</v>
      </c>
      <c r="G248" s="224">
        <v>22</v>
      </c>
      <c r="H248" s="223">
        <v>9.7249752613370042</v>
      </c>
      <c r="I248" s="224">
        <v>13440.5</v>
      </c>
      <c r="J248" s="224">
        <v>9</v>
      </c>
      <c r="K248" s="223">
        <v>4.3239274364224549</v>
      </c>
      <c r="L248" s="224">
        <v>24415.223999999998</v>
      </c>
      <c r="M248" s="224">
        <v>20</v>
      </c>
      <c r="N248" s="244">
        <v>10.458917074115863</v>
      </c>
      <c r="O248" s="245">
        <v>246283.66899999999</v>
      </c>
      <c r="P248" s="245">
        <v>1283</v>
      </c>
      <c r="Q248" s="242">
        <v>6.7382868525896411</v>
      </c>
      <c r="R248" s="245">
        <v>502</v>
      </c>
      <c r="S248" s="245">
        <v>4</v>
      </c>
      <c r="T248" s="223">
        <v>11.307734583396988</v>
      </c>
      <c r="U248" s="224">
        <v>18171.448</v>
      </c>
      <c r="V248" s="224">
        <v>305</v>
      </c>
      <c r="W248" s="249">
        <v>7.497145593135941</v>
      </c>
      <c r="X248" s="245">
        <v>1044.28</v>
      </c>
      <c r="Y248" s="245">
        <v>14</v>
      </c>
      <c r="Z248" s="214">
        <f t="shared" ref="Z248" si="593">IF(AA248=0,"N.A.",((K248*L248)+(W248*X248))/AA248)</f>
        <v>4.4540842633854929</v>
      </c>
      <c r="AA248" s="211">
        <f t="shared" ref="AA248" si="594">+L248+X248</f>
        <v>25459.503999999997</v>
      </c>
      <c r="AB248" s="211">
        <f t="shared" ref="AB248" si="595">+M248+Y248</f>
        <v>34</v>
      </c>
      <c r="AC248" s="246">
        <f t="shared" ref="AC248" si="596">IF(AD248=0,"N.A.",((E248*F248)+(Q248*R248))/AD248)</f>
        <v>4.3936993988487361</v>
      </c>
      <c r="AD248" s="211">
        <f t="shared" ref="AD248" si="597">+F248+R248</f>
        <v>14655.546</v>
      </c>
      <c r="AE248" s="211">
        <f t="shared" ref="AE248" si="598">+G248+S248</f>
        <v>26</v>
      </c>
      <c r="AF248" s="216">
        <f t="shared" ref="AF248" si="599">IF(AG248=0,"N.A.",((H248*I248)+(T248*U248))/AG248)</f>
        <v>10.634790395707345</v>
      </c>
      <c r="AG248" s="211">
        <f t="shared" ref="AG248" si="600">+I248+U248</f>
        <v>31611.948</v>
      </c>
      <c r="AH248" s="211">
        <f t="shared" ref="AH248" si="601">+J248+V248</f>
        <v>314</v>
      </c>
      <c r="AI248" s="247">
        <f t="shared" ref="AI248" si="602">IF(AJ248=0,"N.A.",((B248*C248)+(N248*O248))/AJ248)</f>
        <v>10.328379125601948</v>
      </c>
      <c r="AJ248" s="248">
        <f t="shared" ref="AJ248" si="603">+C248+O248</f>
        <v>260803.66899999999</v>
      </c>
      <c r="AK248" s="248">
        <f t="shared" ref="AK248" si="604">+D248+P248</f>
        <v>1291</v>
      </c>
      <c r="AL248" s="217">
        <f t="shared" ref="AL248" si="605">+AA248+AG248</f>
        <v>57071.451999999997</v>
      </c>
      <c r="AM248" s="221">
        <f t="shared" ref="AM248" si="606">+AB248+AH248</f>
        <v>348</v>
      </c>
      <c r="AN248" s="297">
        <f t="shared" ref="AN248" si="607">+AD248+AJ248</f>
        <v>275459.21499999997</v>
      </c>
      <c r="AO248" s="297">
        <f t="shared" ref="AO248" si="608">+AE248+AK248</f>
        <v>1317</v>
      </c>
    </row>
    <row r="249" spans="1:41" x14ac:dyDescent="0.2">
      <c r="A249" s="20" t="s">
        <v>346</v>
      </c>
      <c r="B249" s="223">
        <v>7.9530286493860842</v>
      </c>
      <c r="C249" s="224">
        <v>14660</v>
      </c>
      <c r="D249" s="224">
        <v>7</v>
      </c>
      <c r="E249" s="223">
        <v>4.1675518839574961</v>
      </c>
      <c r="F249" s="224">
        <v>18999.659</v>
      </c>
      <c r="G249" s="224">
        <v>29</v>
      </c>
      <c r="H249" s="223">
        <v>9.533747389448834</v>
      </c>
      <c r="I249" s="224">
        <v>11013</v>
      </c>
      <c r="J249" s="224">
        <v>13</v>
      </c>
      <c r="K249" s="223">
        <v>4.6080129961716914</v>
      </c>
      <c r="L249" s="224">
        <v>14652.161</v>
      </c>
      <c r="M249" s="224">
        <v>13</v>
      </c>
      <c r="N249" s="244">
        <v>10.892106188912354</v>
      </c>
      <c r="O249" s="245">
        <v>199551.606</v>
      </c>
      <c r="P249" s="245">
        <v>1047</v>
      </c>
      <c r="Q249" s="242">
        <v>6.5137708194536978</v>
      </c>
      <c r="R249" s="245">
        <v>300.2</v>
      </c>
      <c r="S249" s="245">
        <v>3</v>
      </c>
      <c r="T249" s="223">
        <v>11.548932675925041</v>
      </c>
      <c r="U249" s="224">
        <v>19300.436000000002</v>
      </c>
      <c r="V249" s="224">
        <v>315</v>
      </c>
      <c r="W249" s="249">
        <v>7.4675103074649964</v>
      </c>
      <c r="X249" s="245">
        <v>2131.9499999999998</v>
      </c>
      <c r="Y249" s="245">
        <v>30</v>
      </c>
      <c r="Z249" s="214">
        <f t="shared" ref="Z249" si="609">IF(AA249=0,"N.A.",((K249*L249)+(W249*X249))/AA249)</f>
        <v>4.9712318340840325</v>
      </c>
      <c r="AA249" s="211">
        <f t="shared" ref="AA249" si="610">+L249+X249</f>
        <v>16784.111000000001</v>
      </c>
      <c r="AB249" s="211">
        <f t="shared" ref="AB249" si="611">+M249+Y249</f>
        <v>43</v>
      </c>
      <c r="AC249" s="246">
        <f t="shared" ref="AC249" si="612">IF(AD249=0,"N.A.",((E249*F249)+(Q249*R249))/AD249)</f>
        <v>4.204046188109456</v>
      </c>
      <c r="AD249" s="211">
        <f t="shared" ref="AD249" si="613">+F249+R249</f>
        <v>19299.859</v>
      </c>
      <c r="AE249" s="211">
        <f t="shared" ref="AE249" si="614">+G249+S249</f>
        <v>32</v>
      </c>
      <c r="AF249" s="216">
        <f t="shared" ref="AF249" si="615">IF(AG249=0,"N.A.",((H249*I249)+(T249*U249))/AG249)</f>
        <v>10.816807305512974</v>
      </c>
      <c r="AG249" s="211">
        <f t="shared" ref="AG249" si="616">+I249+U249</f>
        <v>30313.436000000002</v>
      </c>
      <c r="AH249" s="211">
        <f t="shared" ref="AH249" si="617">+J249+V249</f>
        <v>328</v>
      </c>
      <c r="AI249" s="247">
        <f t="shared" ref="AI249" si="618">IF(AJ249=0,"N.A.",((B249*C249)+(N249*O249))/AJ249)</f>
        <v>10.690964534946811</v>
      </c>
      <c r="AJ249" s="248">
        <f t="shared" ref="AJ249" si="619">+C249+O249</f>
        <v>214211.606</v>
      </c>
      <c r="AK249" s="248">
        <f t="shared" ref="AK249" si="620">+D249+P249</f>
        <v>1054</v>
      </c>
      <c r="AL249" s="217">
        <f t="shared" ref="AL249" si="621">+AA249+AG249</f>
        <v>47097.547000000006</v>
      </c>
      <c r="AM249" s="221">
        <f t="shared" ref="AM249" si="622">+AB249+AH249</f>
        <v>371</v>
      </c>
      <c r="AN249" s="297">
        <f t="shared" ref="AN249" si="623">+AD249+AJ249</f>
        <v>233511.465</v>
      </c>
      <c r="AO249" s="297">
        <f t="shared" ref="AO249" si="624">+AE249+AK249</f>
        <v>1086</v>
      </c>
    </row>
    <row r="250" spans="1:41" x14ac:dyDescent="0.2">
      <c r="A250" s="93"/>
    </row>
    <row r="251" spans="1:41" x14ac:dyDescent="0.2">
      <c r="A251" s="93"/>
    </row>
    <row r="252" spans="1:41" x14ac:dyDescent="0.2">
      <c r="A252" s="93"/>
    </row>
    <row r="253" spans="1:41" x14ac:dyDescent="0.2">
      <c r="A253" s="93"/>
    </row>
    <row r="254" spans="1:41" x14ac:dyDescent="0.2">
      <c r="A254" s="93"/>
    </row>
    <row r="255" spans="1:41" x14ac:dyDescent="0.2">
      <c r="A255" s="93"/>
    </row>
    <row r="256" spans="1:41" x14ac:dyDescent="0.2">
      <c r="A256" s="93"/>
    </row>
    <row r="257" spans="1:1" x14ac:dyDescent="0.2">
      <c r="A257" s="93"/>
    </row>
    <row r="258" spans="1:1" x14ac:dyDescent="0.2">
      <c r="A258" s="93"/>
    </row>
    <row r="259" spans="1:1" x14ac:dyDescent="0.2">
      <c r="A259" s="93"/>
    </row>
    <row r="260" spans="1:1" x14ac:dyDescent="0.2">
      <c r="A260" s="93"/>
    </row>
    <row r="261" spans="1:1" x14ac:dyDescent="0.2">
      <c r="A261" s="93"/>
    </row>
    <row r="262" spans="1:1" x14ac:dyDescent="0.2">
      <c r="A262" s="93"/>
    </row>
    <row r="263" spans="1:1" x14ac:dyDescent="0.2">
      <c r="A263" s="93"/>
    </row>
    <row r="264" spans="1:1" x14ac:dyDescent="0.2">
      <c r="A264" s="93"/>
    </row>
    <row r="265" spans="1:1" x14ac:dyDescent="0.2">
      <c r="A265" s="93"/>
    </row>
    <row r="266" spans="1:1" x14ac:dyDescent="0.2">
      <c r="A266" s="93"/>
    </row>
    <row r="267" spans="1:1" x14ac:dyDescent="0.2">
      <c r="A267" s="93"/>
    </row>
    <row r="268" spans="1:1" x14ac:dyDescent="0.2">
      <c r="A268" s="93"/>
    </row>
    <row r="269" spans="1:1" x14ac:dyDescent="0.2">
      <c r="A269" s="93"/>
    </row>
    <row r="270" spans="1:1" x14ac:dyDescent="0.2">
      <c r="A270" s="93"/>
    </row>
    <row r="271" spans="1:1" x14ac:dyDescent="0.2">
      <c r="A271" s="93"/>
    </row>
    <row r="272" spans="1:1" x14ac:dyDescent="0.2">
      <c r="A272" s="93"/>
    </row>
    <row r="273" spans="1:1" x14ac:dyDescent="0.2">
      <c r="A273" s="93"/>
    </row>
    <row r="274" spans="1:1" x14ac:dyDescent="0.2">
      <c r="A274" s="93"/>
    </row>
    <row r="275" spans="1:1" x14ac:dyDescent="0.2">
      <c r="A275" s="93"/>
    </row>
    <row r="276" spans="1:1" x14ac:dyDescent="0.2">
      <c r="A276" s="93"/>
    </row>
    <row r="277" spans="1:1" x14ac:dyDescent="0.2">
      <c r="A277" s="93"/>
    </row>
    <row r="278" spans="1:1" x14ac:dyDescent="0.2">
      <c r="A278" s="93"/>
    </row>
    <row r="279" spans="1:1" x14ac:dyDescent="0.2">
      <c r="A279" s="93"/>
    </row>
    <row r="280" spans="1:1" x14ac:dyDescent="0.2">
      <c r="A280" s="93"/>
    </row>
    <row r="281" spans="1:1" x14ac:dyDescent="0.2">
      <c r="A281" s="93"/>
    </row>
    <row r="282" spans="1:1" x14ac:dyDescent="0.2">
      <c r="A282" s="93"/>
    </row>
    <row r="283" spans="1:1" x14ac:dyDescent="0.2">
      <c r="A283" s="93"/>
    </row>
    <row r="284" spans="1:1" x14ac:dyDescent="0.2">
      <c r="A284" s="93"/>
    </row>
    <row r="285" spans="1:1" x14ac:dyDescent="0.2">
      <c r="A285" s="93"/>
    </row>
    <row r="286" spans="1:1" x14ac:dyDescent="0.2">
      <c r="A286" s="93"/>
    </row>
    <row r="287" spans="1:1" x14ac:dyDescent="0.2">
      <c r="A287" s="93"/>
    </row>
    <row r="288" spans="1:1" x14ac:dyDescent="0.2">
      <c r="A288" s="93"/>
    </row>
    <row r="289" spans="1:1" x14ac:dyDescent="0.2">
      <c r="A289" s="93"/>
    </row>
    <row r="290" spans="1:1" x14ac:dyDescent="0.2">
      <c r="A290" s="93"/>
    </row>
    <row r="291" spans="1:1" x14ac:dyDescent="0.2">
      <c r="A291" s="93"/>
    </row>
    <row r="292" spans="1:1" x14ac:dyDescent="0.2">
      <c r="A292" s="93"/>
    </row>
    <row r="293" spans="1:1" x14ac:dyDescent="0.2">
      <c r="A293" s="93"/>
    </row>
    <row r="294" spans="1:1" x14ac:dyDescent="0.2">
      <c r="A294" s="93"/>
    </row>
    <row r="295" spans="1:1" x14ac:dyDescent="0.2">
      <c r="A295" s="93"/>
    </row>
    <row r="296" spans="1:1" x14ac:dyDescent="0.2">
      <c r="A296" s="93"/>
    </row>
    <row r="297" spans="1:1" x14ac:dyDescent="0.2">
      <c r="A297" s="93"/>
    </row>
    <row r="298" spans="1:1" x14ac:dyDescent="0.2">
      <c r="A298" s="93"/>
    </row>
    <row r="299" spans="1:1" x14ac:dyDescent="0.2">
      <c r="A299" s="93"/>
    </row>
    <row r="300" spans="1:1" x14ac:dyDescent="0.2">
      <c r="A300" s="93"/>
    </row>
    <row r="301" spans="1:1" x14ac:dyDescent="0.2">
      <c r="A301" s="93"/>
    </row>
    <row r="302" spans="1:1" x14ac:dyDescent="0.2">
      <c r="A302" s="93"/>
    </row>
    <row r="303" spans="1:1" x14ac:dyDescent="0.2">
      <c r="A303" s="93"/>
    </row>
    <row r="304" spans="1:1" x14ac:dyDescent="0.2">
      <c r="A304" s="93"/>
    </row>
    <row r="305" spans="1:1" x14ac:dyDescent="0.2">
      <c r="A305" s="93"/>
    </row>
    <row r="306" spans="1:1" x14ac:dyDescent="0.2">
      <c r="A306" s="93"/>
    </row>
    <row r="307" spans="1:1" x14ac:dyDescent="0.2">
      <c r="A307" s="93"/>
    </row>
    <row r="308" spans="1:1" x14ac:dyDescent="0.2">
      <c r="A308" s="93"/>
    </row>
    <row r="309" spans="1:1" x14ac:dyDescent="0.2">
      <c r="A309" s="93"/>
    </row>
    <row r="310" spans="1:1" x14ac:dyDescent="0.2">
      <c r="A310" s="93"/>
    </row>
    <row r="311" spans="1:1" x14ac:dyDescent="0.2">
      <c r="A311" s="93"/>
    </row>
    <row r="312" spans="1:1" x14ac:dyDescent="0.2">
      <c r="A312" s="93"/>
    </row>
    <row r="313" spans="1:1" x14ac:dyDescent="0.2">
      <c r="A313" s="93"/>
    </row>
    <row r="314" spans="1:1" x14ac:dyDescent="0.2">
      <c r="A314" s="93"/>
    </row>
    <row r="315" spans="1:1" x14ac:dyDescent="0.2">
      <c r="A315" s="93"/>
    </row>
    <row r="316" spans="1:1" x14ac:dyDescent="0.2">
      <c r="A316" s="93"/>
    </row>
    <row r="317" spans="1:1" x14ac:dyDescent="0.2">
      <c r="A317" s="93"/>
    </row>
    <row r="318" spans="1:1" x14ac:dyDescent="0.2">
      <c r="A318" s="93"/>
    </row>
    <row r="319" spans="1:1" x14ac:dyDescent="0.2">
      <c r="A319" s="93"/>
    </row>
    <row r="320" spans="1:1" x14ac:dyDescent="0.2">
      <c r="A320" s="93"/>
    </row>
    <row r="321" spans="1:1" x14ac:dyDescent="0.2">
      <c r="A321" s="93"/>
    </row>
    <row r="322" spans="1:1" x14ac:dyDescent="0.2">
      <c r="A322" s="93"/>
    </row>
    <row r="323" spans="1:1" x14ac:dyDescent="0.2">
      <c r="A323" s="93"/>
    </row>
    <row r="324" spans="1:1" x14ac:dyDescent="0.2">
      <c r="A324" s="93"/>
    </row>
    <row r="325" spans="1:1" x14ac:dyDescent="0.2">
      <c r="A325" s="93"/>
    </row>
    <row r="326" spans="1:1" x14ac:dyDescent="0.2">
      <c r="A326" s="93"/>
    </row>
    <row r="327" spans="1:1" x14ac:dyDescent="0.2">
      <c r="A327" s="93"/>
    </row>
    <row r="328" spans="1:1" x14ac:dyDescent="0.2">
      <c r="A328" s="93"/>
    </row>
    <row r="329" spans="1:1" x14ac:dyDescent="0.2">
      <c r="A329" s="93"/>
    </row>
    <row r="330" spans="1:1" x14ac:dyDescent="0.2">
      <c r="A330" s="93"/>
    </row>
    <row r="331" spans="1:1" x14ac:dyDescent="0.2">
      <c r="A331" s="93"/>
    </row>
    <row r="332" spans="1:1" x14ac:dyDescent="0.2">
      <c r="A332" s="93"/>
    </row>
    <row r="333" spans="1:1" x14ac:dyDescent="0.2">
      <c r="A333" s="93"/>
    </row>
    <row r="334" spans="1:1" x14ac:dyDescent="0.2">
      <c r="A334" s="93"/>
    </row>
    <row r="335" spans="1:1" x14ac:dyDescent="0.2">
      <c r="A335" s="93"/>
    </row>
    <row r="336" spans="1:1" x14ac:dyDescent="0.2">
      <c r="A336" s="93"/>
    </row>
    <row r="337" spans="1:1" x14ac:dyDescent="0.2">
      <c r="A337" s="93"/>
    </row>
    <row r="338" spans="1:1" x14ac:dyDescent="0.2">
      <c r="A338" s="93"/>
    </row>
    <row r="339" spans="1:1" x14ac:dyDescent="0.2">
      <c r="A339" s="93"/>
    </row>
    <row r="340" spans="1:1" x14ac:dyDescent="0.2">
      <c r="A340" s="93"/>
    </row>
    <row r="341" spans="1:1" x14ac:dyDescent="0.2">
      <c r="A341" s="93"/>
    </row>
    <row r="342" spans="1:1" x14ac:dyDescent="0.2">
      <c r="A342" s="93"/>
    </row>
    <row r="343" spans="1:1" x14ac:dyDescent="0.2">
      <c r="A343" s="93"/>
    </row>
    <row r="344" spans="1:1" x14ac:dyDescent="0.2">
      <c r="A344" s="93"/>
    </row>
    <row r="345" spans="1:1" x14ac:dyDescent="0.2">
      <c r="A345" s="93"/>
    </row>
    <row r="346" spans="1:1" x14ac:dyDescent="0.2">
      <c r="A346" s="93"/>
    </row>
    <row r="347" spans="1:1" x14ac:dyDescent="0.2">
      <c r="A347" s="93"/>
    </row>
    <row r="348" spans="1:1" x14ac:dyDescent="0.2">
      <c r="A348" s="93"/>
    </row>
    <row r="349" spans="1:1" x14ac:dyDescent="0.2">
      <c r="A349" s="93"/>
    </row>
    <row r="350" spans="1:1" x14ac:dyDescent="0.2">
      <c r="A350" s="93"/>
    </row>
    <row r="351" spans="1:1" x14ac:dyDescent="0.2">
      <c r="A351" s="93"/>
    </row>
    <row r="352" spans="1:1" x14ac:dyDescent="0.2">
      <c r="A352" s="93"/>
    </row>
    <row r="353" spans="1:1" x14ac:dyDescent="0.2">
      <c r="A353" s="93"/>
    </row>
    <row r="354" spans="1:1" x14ac:dyDescent="0.2">
      <c r="A354" s="93"/>
    </row>
    <row r="355" spans="1:1" x14ac:dyDescent="0.2">
      <c r="A355" s="93"/>
    </row>
    <row r="356" spans="1:1" x14ac:dyDescent="0.2">
      <c r="A356" s="93"/>
    </row>
    <row r="357" spans="1:1" x14ac:dyDescent="0.2">
      <c r="A357" s="93"/>
    </row>
    <row r="358" spans="1:1" x14ac:dyDescent="0.2">
      <c r="A358" s="93"/>
    </row>
    <row r="359" spans="1:1" x14ac:dyDescent="0.2">
      <c r="A359" s="93"/>
    </row>
    <row r="360" spans="1:1" x14ac:dyDescent="0.2">
      <c r="A360" s="93"/>
    </row>
    <row r="361" spans="1:1" x14ac:dyDescent="0.2">
      <c r="A361" s="93"/>
    </row>
    <row r="362" spans="1:1" x14ac:dyDescent="0.2">
      <c r="A362" s="93"/>
    </row>
    <row r="363" spans="1:1" x14ac:dyDescent="0.2">
      <c r="A363" s="93"/>
    </row>
    <row r="364" spans="1:1" x14ac:dyDescent="0.2">
      <c r="A364" s="93"/>
    </row>
    <row r="365" spans="1:1" x14ac:dyDescent="0.2">
      <c r="A365" s="93"/>
    </row>
    <row r="366" spans="1:1" x14ac:dyDescent="0.2">
      <c r="A366" s="93"/>
    </row>
    <row r="367" spans="1:1" x14ac:dyDescent="0.2">
      <c r="A367" s="93"/>
    </row>
    <row r="368" spans="1:1" x14ac:dyDescent="0.2">
      <c r="A368" s="93"/>
    </row>
    <row r="369" spans="1:1" x14ac:dyDescent="0.2">
      <c r="A369" s="93"/>
    </row>
    <row r="370" spans="1:1" x14ac:dyDescent="0.2">
      <c r="A370" s="93"/>
    </row>
    <row r="371" spans="1:1" x14ac:dyDescent="0.2">
      <c r="A371" s="93"/>
    </row>
    <row r="372" spans="1:1" x14ac:dyDescent="0.2">
      <c r="A372" s="93"/>
    </row>
    <row r="373" spans="1:1" x14ac:dyDescent="0.2">
      <c r="A373" s="93"/>
    </row>
    <row r="374" spans="1:1" x14ac:dyDescent="0.2">
      <c r="A374" s="93"/>
    </row>
    <row r="375" spans="1:1" x14ac:dyDescent="0.2">
      <c r="A375" s="93"/>
    </row>
    <row r="376" spans="1:1" x14ac:dyDescent="0.2">
      <c r="A376" s="93"/>
    </row>
    <row r="377" spans="1:1" x14ac:dyDescent="0.2">
      <c r="A377" s="93"/>
    </row>
    <row r="378" spans="1:1" x14ac:dyDescent="0.2">
      <c r="A378" s="93"/>
    </row>
    <row r="379" spans="1:1" x14ac:dyDescent="0.2">
      <c r="A379" s="93"/>
    </row>
    <row r="380" spans="1:1" x14ac:dyDescent="0.2">
      <c r="A380" s="93"/>
    </row>
    <row r="381" spans="1:1" x14ac:dyDescent="0.2">
      <c r="A381" s="93"/>
    </row>
    <row r="382" spans="1:1" x14ac:dyDescent="0.2">
      <c r="A382" s="93"/>
    </row>
    <row r="383" spans="1:1" x14ac:dyDescent="0.2">
      <c r="A383" s="93"/>
    </row>
    <row r="384" spans="1:1" x14ac:dyDescent="0.2">
      <c r="A384" s="93"/>
    </row>
    <row r="385" spans="1:1" x14ac:dyDescent="0.2">
      <c r="A385" s="93"/>
    </row>
    <row r="386" spans="1:1" x14ac:dyDescent="0.2">
      <c r="A386" s="93"/>
    </row>
    <row r="387" spans="1:1" x14ac:dyDescent="0.2">
      <c r="A387" s="93"/>
    </row>
    <row r="388" spans="1:1" x14ac:dyDescent="0.2">
      <c r="A388" s="93"/>
    </row>
    <row r="389" spans="1:1" x14ac:dyDescent="0.2">
      <c r="A389" s="93"/>
    </row>
    <row r="390" spans="1:1" x14ac:dyDescent="0.2">
      <c r="A390" s="93"/>
    </row>
    <row r="391" spans="1:1" x14ac:dyDescent="0.2">
      <c r="A391" s="93"/>
    </row>
    <row r="392" spans="1:1" x14ac:dyDescent="0.2">
      <c r="A392" s="93"/>
    </row>
    <row r="393" spans="1:1" x14ac:dyDescent="0.2">
      <c r="A393" s="93"/>
    </row>
    <row r="394" spans="1:1" x14ac:dyDescent="0.2">
      <c r="A394" s="93"/>
    </row>
    <row r="395" spans="1:1" x14ac:dyDescent="0.2">
      <c r="A395" s="93"/>
    </row>
    <row r="396" spans="1:1" x14ac:dyDescent="0.2">
      <c r="A396" s="93"/>
    </row>
    <row r="397" spans="1:1" x14ac:dyDescent="0.2">
      <c r="A397" s="93"/>
    </row>
    <row r="398" spans="1:1" x14ac:dyDescent="0.2">
      <c r="A398" s="93"/>
    </row>
    <row r="399" spans="1:1" x14ac:dyDescent="0.2">
      <c r="A399" s="93"/>
    </row>
    <row r="400" spans="1:1" x14ac:dyDescent="0.2">
      <c r="A400" s="93"/>
    </row>
    <row r="401" spans="1:1" x14ac:dyDescent="0.2">
      <c r="A401" s="93"/>
    </row>
    <row r="402" spans="1:1" x14ac:dyDescent="0.2">
      <c r="A402" s="93"/>
    </row>
    <row r="403" spans="1:1" x14ac:dyDescent="0.2">
      <c r="A403" s="93"/>
    </row>
    <row r="404" spans="1:1" x14ac:dyDescent="0.2">
      <c r="A404" s="93"/>
    </row>
    <row r="405" spans="1:1" x14ac:dyDescent="0.2">
      <c r="A405" s="93"/>
    </row>
    <row r="406" spans="1:1" x14ac:dyDescent="0.2">
      <c r="A406" s="93"/>
    </row>
    <row r="407" spans="1:1" x14ac:dyDescent="0.2">
      <c r="A407" s="93"/>
    </row>
    <row r="408" spans="1:1" x14ac:dyDescent="0.2">
      <c r="A408" s="93"/>
    </row>
    <row r="409" spans="1:1" x14ac:dyDescent="0.2">
      <c r="A409" s="93"/>
    </row>
    <row r="410" spans="1:1" x14ac:dyDescent="0.2">
      <c r="A410" s="93"/>
    </row>
    <row r="411" spans="1:1" x14ac:dyDescent="0.2">
      <c r="A411" s="93"/>
    </row>
    <row r="412" spans="1:1" x14ac:dyDescent="0.2">
      <c r="A412" s="93"/>
    </row>
    <row r="413" spans="1:1" x14ac:dyDescent="0.2">
      <c r="A413" s="93"/>
    </row>
    <row r="414" spans="1:1" x14ac:dyDescent="0.2">
      <c r="A414" s="93"/>
    </row>
    <row r="415" spans="1:1" x14ac:dyDescent="0.2">
      <c r="A415" s="93"/>
    </row>
    <row r="416" spans="1:1" x14ac:dyDescent="0.2">
      <c r="A416" s="93"/>
    </row>
    <row r="417" spans="1:1" x14ac:dyDescent="0.2">
      <c r="A417" s="93"/>
    </row>
    <row r="418" spans="1:1" x14ac:dyDescent="0.2">
      <c r="A418" s="93"/>
    </row>
    <row r="419" spans="1:1" x14ac:dyDescent="0.2">
      <c r="A419" s="93"/>
    </row>
    <row r="420" spans="1:1" x14ac:dyDescent="0.2">
      <c r="A420" s="93"/>
    </row>
    <row r="421" spans="1:1" x14ac:dyDescent="0.2">
      <c r="A421" s="93"/>
    </row>
    <row r="422" spans="1:1" x14ac:dyDescent="0.2">
      <c r="A422" s="93"/>
    </row>
    <row r="423" spans="1:1" x14ac:dyDescent="0.2">
      <c r="A423" s="93"/>
    </row>
    <row r="424" spans="1:1" x14ac:dyDescent="0.2">
      <c r="A424" s="93"/>
    </row>
    <row r="425" spans="1:1" x14ac:dyDescent="0.2">
      <c r="A425" s="93"/>
    </row>
    <row r="426" spans="1:1" x14ac:dyDescent="0.2">
      <c r="A426" s="93"/>
    </row>
    <row r="427" spans="1:1" x14ac:dyDescent="0.2">
      <c r="A427" s="93"/>
    </row>
    <row r="428" spans="1:1" x14ac:dyDescent="0.2">
      <c r="A428" s="93"/>
    </row>
    <row r="429" spans="1:1" x14ac:dyDescent="0.2">
      <c r="A429" s="93"/>
    </row>
    <row r="430" spans="1:1" x14ac:dyDescent="0.2">
      <c r="A430" s="93"/>
    </row>
    <row r="431" spans="1:1" x14ac:dyDescent="0.2">
      <c r="A431" s="93"/>
    </row>
    <row r="432" spans="1:1" x14ac:dyDescent="0.2">
      <c r="A432" s="93"/>
    </row>
    <row r="433" spans="1:1" x14ac:dyDescent="0.2">
      <c r="A433" s="93"/>
    </row>
    <row r="434" spans="1:1" x14ac:dyDescent="0.2">
      <c r="A434" s="93"/>
    </row>
    <row r="435" spans="1:1" x14ac:dyDescent="0.2">
      <c r="A435" s="93"/>
    </row>
    <row r="436" spans="1:1" x14ac:dyDescent="0.2">
      <c r="A436" s="93"/>
    </row>
    <row r="437" spans="1:1" x14ac:dyDescent="0.2">
      <c r="A437" s="93"/>
    </row>
    <row r="438" spans="1:1" x14ac:dyDescent="0.2">
      <c r="A438" s="93"/>
    </row>
    <row r="439" spans="1:1" x14ac:dyDescent="0.2">
      <c r="A439" s="93"/>
    </row>
    <row r="440" spans="1:1" x14ac:dyDescent="0.2">
      <c r="A440" s="93"/>
    </row>
    <row r="441" spans="1:1" x14ac:dyDescent="0.2">
      <c r="A441" s="93"/>
    </row>
    <row r="442" spans="1:1" x14ac:dyDescent="0.2">
      <c r="A442" s="93"/>
    </row>
    <row r="443" spans="1:1" x14ac:dyDescent="0.2">
      <c r="A443" s="93"/>
    </row>
    <row r="444" spans="1:1" x14ac:dyDescent="0.2">
      <c r="A444" s="93"/>
    </row>
    <row r="445" spans="1:1" x14ac:dyDescent="0.2">
      <c r="A445" s="93"/>
    </row>
    <row r="446" spans="1:1" x14ac:dyDescent="0.2">
      <c r="A446" s="93"/>
    </row>
    <row r="447" spans="1:1" x14ac:dyDescent="0.2">
      <c r="A447" s="93"/>
    </row>
    <row r="448" spans="1:1" x14ac:dyDescent="0.2">
      <c r="A448" s="93"/>
    </row>
    <row r="449" spans="1:1" x14ac:dyDescent="0.2">
      <c r="A449" s="93"/>
    </row>
    <row r="450" spans="1:1" x14ac:dyDescent="0.2">
      <c r="A450" s="93"/>
    </row>
    <row r="451" spans="1:1" x14ac:dyDescent="0.2">
      <c r="A451" s="93"/>
    </row>
    <row r="452" spans="1:1" x14ac:dyDescent="0.2">
      <c r="A452" s="93"/>
    </row>
    <row r="453" spans="1:1" x14ac:dyDescent="0.2">
      <c r="A453" s="93"/>
    </row>
    <row r="454" spans="1:1" x14ac:dyDescent="0.2">
      <c r="A454" s="93"/>
    </row>
    <row r="455" spans="1:1" x14ac:dyDescent="0.2">
      <c r="A455" s="93"/>
    </row>
    <row r="456" spans="1:1" x14ac:dyDescent="0.2">
      <c r="A456" s="93"/>
    </row>
    <row r="457" spans="1:1" x14ac:dyDescent="0.2">
      <c r="A457" s="93"/>
    </row>
    <row r="458" spans="1:1" x14ac:dyDescent="0.2">
      <c r="A458" s="93"/>
    </row>
    <row r="459" spans="1:1" x14ac:dyDescent="0.2">
      <c r="A459" s="93"/>
    </row>
    <row r="460" spans="1:1" x14ac:dyDescent="0.2">
      <c r="A460" s="93"/>
    </row>
    <row r="461" spans="1:1" x14ac:dyDescent="0.2">
      <c r="A461" s="93"/>
    </row>
    <row r="462" spans="1:1" x14ac:dyDescent="0.2">
      <c r="A462" s="93"/>
    </row>
    <row r="463" spans="1:1" x14ac:dyDescent="0.2">
      <c r="A463" s="93"/>
    </row>
    <row r="464" spans="1:1" x14ac:dyDescent="0.2">
      <c r="A464" s="93"/>
    </row>
    <row r="465" spans="1:1" x14ac:dyDescent="0.2">
      <c r="A465" s="93"/>
    </row>
    <row r="466" spans="1:1" x14ac:dyDescent="0.2">
      <c r="A466" s="93"/>
    </row>
    <row r="467" spans="1:1" x14ac:dyDescent="0.2">
      <c r="A467" s="93"/>
    </row>
    <row r="468" spans="1:1" x14ac:dyDescent="0.2">
      <c r="A468" s="93"/>
    </row>
    <row r="469" spans="1:1" x14ac:dyDescent="0.2">
      <c r="A469" s="93"/>
    </row>
    <row r="470" spans="1:1" x14ac:dyDescent="0.2">
      <c r="A470" s="93"/>
    </row>
    <row r="471" spans="1:1" x14ac:dyDescent="0.2">
      <c r="A471" s="93"/>
    </row>
    <row r="472" spans="1:1" x14ac:dyDescent="0.2">
      <c r="A472" s="93"/>
    </row>
    <row r="473" spans="1:1" x14ac:dyDescent="0.2">
      <c r="A473" s="93"/>
    </row>
    <row r="474" spans="1:1" x14ac:dyDescent="0.2">
      <c r="A474" s="93"/>
    </row>
    <row r="475" spans="1:1" x14ac:dyDescent="0.2">
      <c r="A475" s="93"/>
    </row>
    <row r="476" spans="1:1" x14ac:dyDescent="0.2">
      <c r="A476" s="93"/>
    </row>
    <row r="477" spans="1:1" x14ac:dyDescent="0.2">
      <c r="A477" s="93"/>
    </row>
    <row r="478" spans="1:1" x14ac:dyDescent="0.2">
      <c r="A478" s="93"/>
    </row>
    <row r="479" spans="1:1" x14ac:dyDescent="0.2">
      <c r="A479" s="93"/>
    </row>
    <row r="480" spans="1:1" x14ac:dyDescent="0.2">
      <c r="A480" s="93"/>
    </row>
    <row r="481" spans="1:1" x14ac:dyDescent="0.2">
      <c r="A481" s="93"/>
    </row>
    <row r="482" spans="1:1" x14ac:dyDescent="0.2">
      <c r="A482" s="93"/>
    </row>
    <row r="483" spans="1:1" x14ac:dyDescent="0.2">
      <c r="A483" s="93"/>
    </row>
    <row r="484" spans="1:1" x14ac:dyDescent="0.2">
      <c r="A484" s="93"/>
    </row>
    <row r="485" spans="1:1" x14ac:dyDescent="0.2">
      <c r="A485" s="93"/>
    </row>
    <row r="486" spans="1:1" x14ac:dyDescent="0.2">
      <c r="A486" s="93"/>
    </row>
    <row r="487" spans="1:1" x14ac:dyDescent="0.2">
      <c r="A487" s="93"/>
    </row>
    <row r="488" spans="1:1" x14ac:dyDescent="0.2">
      <c r="A488" s="93"/>
    </row>
    <row r="489" spans="1:1" x14ac:dyDescent="0.2">
      <c r="A489" s="93"/>
    </row>
    <row r="490" spans="1:1" x14ac:dyDescent="0.2">
      <c r="A490" s="93"/>
    </row>
    <row r="491" spans="1:1" x14ac:dyDescent="0.2">
      <c r="A491" s="93"/>
    </row>
    <row r="492" spans="1:1" x14ac:dyDescent="0.2">
      <c r="A492" s="93"/>
    </row>
    <row r="493" spans="1:1" x14ac:dyDescent="0.2">
      <c r="A493" s="93"/>
    </row>
    <row r="494" spans="1:1" x14ac:dyDescent="0.2">
      <c r="A494" s="93"/>
    </row>
    <row r="495" spans="1:1" x14ac:dyDescent="0.2">
      <c r="A495" s="93"/>
    </row>
    <row r="496" spans="1:1" x14ac:dyDescent="0.2">
      <c r="A496" s="93"/>
    </row>
    <row r="497" spans="1:1" x14ac:dyDescent="0.2">
      <c r="A497" s="93"/>
    </row>
    <row r="498" spans="1:1" x14ac:dyDescent="0.2">
      <c r="A498" s="93"/>
    </row>
    <row r="499" spans="1:1" x14ac:dyDescent="0.2">
      <c r="A499" s="93"/>
    </row>
    <row r="500" spans="1:1" x14ac:dyDescent="0.2">
      <c r="A500" s="93"/>
    </row>
    <row r="501" spans="1:1" x14ac:dyDescent="0.2">
      <c r="A501" s="93"/>
    </row>
    <row r="502" spans="1:1" x14ac:dyDescent="0.2">
      <c r="A502" s="93"/>
    </row>
    <row r="503" spans="1:1" x14ac:dyDescent="0.2">
      <c r="A503" s="93"/>
    </row>
    <row r="504" spans="1:1" x14ac:dyDescent="0.2">
      <c r="A504" s="93"/>
    </row>
    <row r="505" spans="1:1" x14ac:dyDescent="0.2">
      <c r="A505" s="93"/>
    </row>
    <row r="506" spans="1:1" x14ac:dyDescent="0.2">
      <c r="A506" s="93"/>
    </row>
    <row r="507" spans="1:1" x14ac:dyDescent="0.2">
      <c r="A507" s="93"/>
    </row>
    <row r="508" spans="1:1" x14ac:dyDescent="0.2">
      <c r="A508" s="93"/>
    </row>
    <row r="509" spans="1:1" x14ac:dyDescent="0.2">
      <c r="A509" s="93"/>
    </row>
    <row r="510" spans="1:1" x14ac:dyDescent="0.2">
      <c r="A510" s="93"/>
    </row>
    <row r="511" spans="1:1" x14ac:dyDescent="0.2">
      <c r="A511" s="93"/>
    </row>
    <row r="512" spans="1:1" x14ac:dyDescent="0.2">
      <c r="A512" s="93"/>
    </row>
    <row r="513" spans="1:1" x14ac:dyDescent="0.2">
      <c r="A513" s="93"/>
    </row>
    <row r="514" spans="1:1" x14ac:dyDescent="0.2">
      <c r="A514" s="93"/>
    </row>
    <row r="515" spans="1:1" x14ac:dyDescent="0.2">
      <c r="A515" s="93"/>
    </row>
    <row r="516" spans="1:1" x14ac:dyDescent="0.2">
      <c r="A516" s="93"/>
    </row>
    <row r="517" spans="1:1" x14ac:dyDescent="0.2">
      <c r="A517" s="93"/>
    </row>
    <row r="518" spans="1:1" x14ac:dyDescent="0.2">
      <c r="A518" s="93"/>
    </row>
    <row r="519" spans="1:1" x14ac:dyDescent="0.2">
      <c r="A519" s="93"/>
    </row>
    <row r="520" spans="1:1" x14ac:dyDescent="0.2">
      <c r="A520" s="93"/>
    </row>
    <row r="521" spans="1:1" x14ac:dyDescent="0.2">
      <c r="A521" s="93"/>
    </row>
    <row r="522" spans="1:1" x14ac:dyDescent="0.2">
      <c r="A522" s="93"/>
    </row>
    <row r="523" spans="1:1" x14ac:dyDescent="0.2">
      <c r="A523" s="93"/>
    </row>
    <row r="524" spans="1:1" x14ac:dyDescent="0.2">
      <c r="A524" s="93"/>
    </row>
    <row r="525" spans="1:1" x14ac:dyDescent="0.2">
      <c r="A525" s="93"/>
    </row>
    <row r="526" spans="1:1" x14ac:dyDescent="0.2">
      <c r="A526" s="93"/>
    </row>
    <row r="527" spans="1:1" x14ac:dyDescent="0.2">
      <c r="A527" s="93"/>
    </row>
    <row r="528" spans="1:1" x14ac:dyDescent="0.2">
      <c r="A528" s="93"/>
    </row>
    <row r="529" spans="1:1" x14ac:dyDescent="0.2">
      <c r="A529" s="93"/>
    </row>
    <row r="530" spans="1:1" x14ac:dyDescent="0.2">
      <c r="A530" s="93"/>
    </row>
    <row r="531" spans="1:1" x14ac:dyDescent="0.2">
      <c r="A531" s="93"/>
    </row>
    <row r="532" spans="1:1" x14ac:dyDescent="0.2">
      <c r="A532" s="93"/>
    </row>
    <row r="533" spans="1:1" x14ac:dyDescent="0.2">
      <c r="A533" s="93"/>
    </row>
    <row r="534" spans="1:1" x14ac:dyDescent="0.2">
      <c r="A534" s="93"/>
    </row>
    <row r="535" spans="1:1" x14ac:dyDescent="0.2">
      <c r="A535" s="93"/>
    </row>
    <row r="536" spans="1:1" x14ac:dyDescent="0.2">
      <c r="A536" s="93"/>
    </row>
    <row r="537" spans="1:1" x14ac:dyDescent="0.2">
      <c r="A537" s="93"/>
    </row>
    <row r="538" spans="1:1" x14ac:dyDescent="0.2">
      <c r="A538" s="93"/>
    </row>
    <row r="539" spans="1:1" x14ac:dyDescent="0.2">
      <c r="A539" s="93"/>
    </row>
    <row r="540" spans="1:1" x14ac:dyDescent="0.2">
      <c r="A540" s="93"/>
    </row>
    <row r="541" spans="1:1" x14ac:dyDescent="0.2">
      <c r="A541" s="93"/>
    </row>
    <row r="542" spans="1:1" x14ac:dyDescent="0.2">
      <c r="A542" s="93"/>
    </row>
    <row r="543" spans="1:1" x14ac:dyDescent="0.2">
      <c r="A543" s="93"/>
    </row>
    <row r="544" spans="1:1" x14ac:dyDescent="0.2">
      <c r="A544" s="93"/>
    </row>
    <row r="545" spans="1:1" x14ac:dyDescent="0.2">
      <c r="A545" s="93"/>
    </row>
    <row r="546" spans="1:1" x14ac:dyDescent="0.2">
      <c r="A546" s="93"/>
    </row>
    <row r="547" spans="1:1" x14ac:dyDescent="0.2">
      <c r="A547" s="93"/>
    </row>
    <row r="548" spans="1:1" x14ac:dyDescent="0.2">
      <c r="A548" s="93"/>
    </row>
    <row r="549" spans="1:1" x14ac:dyDescent="0.2">
      <c r="A549" s="93"/>
    </row>
    <row r="550" spans="1:1" x14ac:dyDescent="0.2">
      <c r="A550" s="93"/>
    </row>
    <row r="551" spans="1:1" x14ac:dyDescent="0.2">
      <c r="A551" s="93"/>
    </row>
    <row r="552" spans="1:1" x14ac:dyDescent="0.2">
      <c r="A552" s="93"/>
    </row>
    <row r="553" spans="1:1" x14ac:dyDescent="0.2">
      <c r="A553" s="93"/>
    </row>
    <row r="554" spans="1:1" x14ac:dyDescent="0.2">
      <c r="A554" s="93"/>
    </row>
    <row r="555" spans="1:1" x14ac:dyDescent="0.2">
      <c r="A555" s="93"/>
    </row>
    <row r="556" spans="1:1" x14ac:dyDescent="0.2">
      <c r="A556" s="93"/>
    </row>
    <row r="557" spans="1:1" x14ac:dyDescent="0.2">
      <c r="A557" s="93"/>
    </row>
    <row r="558" spans="1:1" x14ac:dyDescent="0.2">
      <c r="A558" s="93"/>
    </row>
    <row r="559" spans="1:1" x14ac:dyDescent="0.2">
      <c r="A559" s="93"/>
    </row>
    <row r="560" spans="1:1" x14ac:dyDescent="0.2">
      <c r="A560" s="93"/>
    </row>
    <row r="561" spans="1:1" x14ac:dyDescent="0.2">
      <c r="A561" s="93"/>
    </row>
    <row r="562" spans="1:1" x14ac:dyDescent="0.2">
      <c r="A562" s="93"/>
    </row>
    <row r="563" spans="1:1" x14ac:dyDescent="0.2">
      <c r="A563" s="93"/>
    </row>
    <row r="564" spans="1:1" x14ac:dyDescent="0.2">
      <c r="A564" s="93"/>
    </row>
    <row r="565" spans="1:1" x14ac:dyDescent="0.2">
      <c r="A565" s="93"/>
    </row>
    <row r="566" spans="1:1" x14ac:dyDescent="0.2">
      <c r="A566" s="93"/>
    </row>
    <row r="567" spans="1:1" x14ac:dyDescent="0.2">
      <c r="A567" s="93"/>
    </row>
    <row r="568" spans="1:1" x14ac:dyDescent="0.2">
      <c r="A568" s="93"/>
    </row>
    <row r="569" spans="1:1" x14ac:dyDescent="0.2">
      <c r="A569" s="93"/>
    </row>
    <row r="570" spans="1:1" x14ac:dyDescent="0.2">
      <c r="A570" s="93"/>
    </row>
    <row r="571" spans="1:1" x14ac:dyDescent="0.2">
      <c r="A571" s="93"/>
    </row>
    <row r="572" spans="1:1" x14ac:dyDescent="0.2">
      <c r="A572" s="93"/>
    </row>
    <row r="573" spans="1:1" x14ac:dyDescent="0.2">
      <c r="A573" s="93"/>
    </row>
    <row r="574" spans="1:1" x14ac:dyDescent="0.2">
      <c r="A574" s="93"/>
    </row>
    <row r="575" spans="1:1" x14ac:dyDescent="0.2">
      <c r="A575" s="93"/>
    </row>
    <row r="576" spans="1:1" x14ac:dyDescent="0.2">
      <c r="A576" s="93"/>
    </row>
    <row r="577" spans="1:1" x14ac:dyDescent="0.2">
      <c r="A577" s="93"/>
    </row>
    <row r="578" spans="1:1" x14ac:dyDescent="0.2">
      <c r="A578" s="93"/>
    </row>
    <row r="579" spans="1:1" x14ac:dyDescent="0.2">
      <c r="A579" s="93"/>
    </row>
    <row r="580" spans="1:1" x14ac:dyDescent="0.2">
      <c r="A580" s="93"/>
    </row>
    <row r="581" spans="1:1" x14ac:dyDescent="0.2">
      <c r="A581" s="93"/>
    </row>
    <row r="582" spans="1:1" x14ac:dyDescent="0.2">
      <c r="A582" s="93"/>
    </row>
    <row r="583" spans="1:1" x14ac:dyDescent="0.2">
      <c r="A583" s="93"/>
    </row>
    <row r="584" spans="1:1" x14ac:dyDescent="0.2">
      <c r="A584" s="93"/>
    </row>
    <row r="585" spans="1:1" x14ac:dyDescent="0.2">
      <c r="A585" s="93"/>
    </row>
    <row r="586" spans="1:1" x14ac:dyDescent="0.2">
      <c r="A586" s="93"/>
    </row>
    <row r="587" spans="1:1" x14ac:dyDescent="0.2">
      <c r="A587" s="93"/>
    </row>
    <row r="588" spans="1:1" x14ac:dyDescent="0.2">
      <c r="A588" s="93"/>
    </row>
    <row r="589" spans="1:1" x14ac:dyDescent="0.2">
      <c r="A589" s="93"/>
    </row>
    <row r="590" spans="1:1" x14ac:dyDescent="0.2">
      <c r="A590" s="93"/>
    </row>
    <row r="591" spans="1:1" x14ac:dyDescent="0.2">
      <c r="A591" s="93"/>
    </row>
    <row r="592" spans="1:1" x14ac:dyDescent="0.2">
      <c r="A592" s="93"/>
    </row>
    <row r="593" spans="1:1" x14ac:dyDescent="0.2">
      <c r="A593" s="93"/>
    </row>
    <row r="594" spans="1:1" x14ac:dyDescent="0.2">
      <c r="A594" s="93"/>
    </row>
    <row r="595" spans="1:1" x14ac:dyDescent="0.2">
      <c r="A595" s="93"/>
    </row>
    <row r="596" spans="1:1" x14ac:dyDescent="0.2">
      <c r="A596" s="93"/>
    </row>
    <row r="597" spans="1:1" x14ac:dyDescent="0.2">
      <c r="A597" s="93"/>
    </row>
    <row r="598" spans="1:1" x14ac:dyDescent="0.2">
      <c r="A598" s="93"/>
    </row>
    <row r="599" spans="1:1" x14ac:dyDescent="0.2">
      <c r="A599" s="93"/>
    </row>
    <row r="600" spans="1:1" x14ac:dyDescent="0.2">
      <c r="A600" s="93"/>
    </row>
    <row r="601" spans="1:1" x14ac:dyDescent="0.2">
      <c r="A601" s="93"/>
    </row>
    <row r="602" spans="1:1" x14ac:dyDescent="0.2">
      <c r="A602" s="93"/>
    </row>
    <row r="603" spans="1:1" x14ac:dyDescent="0.2">
      <c r="A603" s="93"/>
    </row>
    <row r="604" spans="1:1" x14ac:dyDescent="0.2">
      <c r="A604" s="93"/>
    </row>
    <row r="605" spans="1:1" x14ac:dyDescent="0.2">
      <c r="A605" s="93"/>
    </row>
    <row r="606" spans="1:1" x14ac:dyDescent="0.2">
      <c r="A606" s="93"/>
    </row>
    <row r="607" spans="1:1" x14ac:dyDescent="0.2">
      <c r="A607" s="93"/>
    </row>
    <row r="608" spans="1:1" x14ac:dyDescent="0.2">
      <c r="A608" s="93"/>
    </row>
    <row r="609" spans="1:1" x14ac:dyDescent="0.2">
      <c r="A609" s="93"/>
    </row>
    <row r="610" spans="1:1" x14ac:dyDescent="0.2">
      <c r="A610" s="93"/>
    </row>
    <row r="611" spans="1:1" x14ac:dyDescent="0.2">
      <c r="A611" s="93"/>
    </row>
    <row r="612" spans="1:1" x14ac:dyDescent="0.2">
      <c r="A612" s="93"/>
    </row>
    <row r="613" spans="1:1" x14ac:dyDescent="0.2">
      <c r="A613" s="93"/>
    </row>
    <row r="614" spans="1:1" x14ac:dyDescent="0.2">
      <c r="A614" s="93"/>
    </row>
    <row r="615" spans="1:1" x14ac:dyDescent="0.2">
      <c r="A615" s="93"/>
    </row>
    <row r="616" spans="1:1" x14ac:dyDescent="0.2">
      <c r="A616" s="93"/>
    </row>
    <row r="617" spans="1:1" x14ac:dyDescent="0.2">
      <c r="A617" s="93"/>
    </row>
    <row r="618" spans="1:1" x14ac:dyDescent="0.2">
      <c r="A618" s="93"/>
    </row>
    <row r="619" spans="1:1" x14ac:dyDescent="0.2">
      <c r="A619" s="93"/>
    </row>
    <row r="620" spans="1:1" x14ac:dyDescent="0.2">
      <c r="A620" s="93"/>
    </row>
    <row r="621" spans="1:1" x14ac:dyDescent="0.2">
      <c r="A621" s="93"/>
    </row>
    <row r="622" spans="1:1" x14ac:dyDescent="0.2">
      <c r="A622" s="93"/>
    </row>
    <row r="623" spans="1:1" x14ac:dyDescent="0.2">
      <c r="A623" s="93"/>
    </row>
    <row r="624" spans="1:1" x14ac:dyDescent="0.2">
      <c r="A624" s="93"/>
    </row>
    <row r="625" spans="1:1" x14ac:dyDescent="0.2">
      <c r="A625" s="93"/>
    </row>
    <row r="626" spans="1:1" x14ac:dyDescent="0.2">
      <c r="A626" s="93"/>
    </row>
    <row r="627" spans="1:1" x14ac:dyDescent="0.2">
      <c r="A627" s="93"/>
    </row>
    <row r="628" spans="1:1" x14ac:dyDescent="0.2">
      <c r="A628" s="93"/>
    </row>
    <row r="629" spans="1:1" x14ac:dyDescent="0.2">
      <c r="A629" s="93"/>
    </row>
    <row r="630" spans="1:1" x14ac:dyDescent="0.2">
      <c r="A630" s="93"/>
    </row>
    <row r="631" spans="1:1" x14ac:dyDescent="0.2">
      <c r="A631" s="93"/>
    </row>
    <row r="632" spans="1:1" x14ac:dyDescent="0.2">
      <c r="A632" s="93"/>
    </row>
    <row r="633" spans="1:1" x14ac:dyDescent="0.2">
      <c r="A633" s="93"/>
    </row>
    <row r="634" spans="1:1" x14ac:dyDescent="0.2">
      <c r="A634" s="93"/>
    </row>
    <row r="635" spans="1:1" x14ac:dyDescent="0.2">
      <c r="A635" s="93"/>
    </row>
    <row r="636" spans="1:1" x14ac:dyDescent="0.2">
      <c r="A636" s="93"/>
    </row>
    <row r="637" spans="1:1" x14ac:dyDescent="0.2">
      <c r="A637" s="93"/>
    </row>
    <row r="638" spans="1:1" x14ac:dyDescent="0.2">
      <c r="A638" s="93"/>
    </row>
    <row r="639" spans="1:1" x14ac:dyDescent="0.2">
      <c r="A639" s="93"/>
    </row>
    <row r="640" spans="1:1" x14ac:dyDescent="0.2">
      <c r="A640" s="93"/>
    </row>
    <row r="641" spans="1:1" x14ac:dyDescent="0.2">
      <c r="A641" s="93"/>
    </row>
    <row r="642" spans="1:1" x14ac:dyDescent="0.2">
      <c r="A642" s="93"/>
    </row>
    <row r="643" spans="1:1" x14ac:dyDescent="0.2">
      <c r="A643" s="93"/>
    </row>
    <row r="644" spans="1:1" x14ac:dyDescent="0.2">
      <c r="A644" s="93"/>
    </row>
    <row r="645" spans="1:1" x14ac:dyDescent="0.2">
      <c r="A645" s="93"/>
    </row>
    <row r="646" spans="1:1" x14ac:dyDescent="0.2">
      <c r="A646" s="93"/>
    </row>
    <row r="647" spans="1:1" x14ac:dyDescent="0.2">
      <c r="A647" s="93"/>
    </row>
    <row r="648" spans="1:1" x14ac:dyDescent="0.2">
      <c r="A648" s="93"/>
    </row>
    <row r="649" spans="1:1" x14ac:dyDescent="0.2">
      <c r="A649" s="93"/>
    </row>
    <row r="650" spans="1:1" x14ac:dyDescent="0.2">
      <c r="A650" s="93"/>
    </row>
    <row r="651" spans="1:1" x14ac:dyDescent="0.2">
      <c r="A651" s="93"/>
    </row>
    <row r="652" spans="1:1" x14ac:dyDescent="0.2">
      <c r="A652" s="93"/>
    </row>
    <row r="653" spans="1:1" x14ac:dyDescent="0.2">
      <c r="A653" s="93"/>
    </row>
    <row r="654" spans="1:1" x14ac:dyDescent="0.2">
      <c r="A654" s="93"/>
    </row>
    <row r="655" spans="1:1" x14ac:dyDescent="0.2">
      <c r="A655" s="93"/>
    </row>
    <row r="656" spans="1:1" x14ac:dyDescent="0.2">
      <c r="A656" s="93"/>
    </row>
    <row r="657" spans="1:1" x14ac:dyDescent="0.2">
      <c r="A657" s="93"/>
    </row>
    <row r="658" spans="1:1" x14ac:dyDescent="0.2">
      <c r="A658" s="93"/>
    </row>
    <row r="659" spans="1:1" x14ac:dyDescent="0.2">
      <c r="A659" s="93"/>
    </row>
    <row r="660" spans="1:1" x14ac:dyDescent="0.2">
      <c r="A660" s="93"/>
    </row>
    <row r="661" spans="1:1" x14ac:dyDescent="0.2">
      <c r="A661" s="93"/>
    </row>
    <row r="662" spans="1:1" x14ac:dyDescent="0.2">
      <c r="A662" s="93"/>
    </row>
    <row r="663" spans="1:1" x14ac:dyDescent="0.2">
      <c r="A663" s="93"/>
    </row>
    <row r="664" spans="1:1" x14ac:dyDescent="0.2">
      <c r="A664" s="93"/>
    </row>
    <row r="665" spans="1:1" x14ac:dyDescent="0.2">
      <c r="A665" s="93"/>
    </row>
    <row r="666" spans="1:1" x14ac:dyDescent="0.2">
      <c r="A666" s="93"/>
    </row>
    <row r="667" spans="1:1" x14ac:dyDescent="0.2">
      <c r="A667" s="93"/>
    </row>
    <row r="668" spans="1:1" x14ac:dyDescent="0.2">
      <c r="A668" s="93"/>
    </row>
    <row r="669" spans="1:1" x14ac:dyDescent="0.2">
      <c r="A669" s="93"/>
    </row>
    <row r="670" spans="1:1" x14ac:dyDescent="0.2">
      <c r="A670" s="93"/>
    </row>
    <row r="671" spans="1:1" x14ac:dyDescent="0.2">
      <c r="A671" s="93"/>
    </row>
    <row r="672" spans="1:1" x14ac:dyDescent="0.2">
      <c r="A672" s="93"/>
    </row>
    <row r="673" spans="1:1" x14ac:dyDescent="0.2">
      <c r="A673" s="93"/>
    </row>
    <row r="674" spans="1:1" x14ac:dyDescent="0.2">
      <c r="A674" s="93"/>
    </row>
    <row r="675" spans="1:1" x14ac:dyDescent="0.2">
      <c r="A675" s="93"/>
    </row>
    <row r="676" spans="1:1" x14ac:dyDescent="0.2">
      <c r="A676" s="93"/>
    </row>
    <row r="677" spans="1:1" x14ac:dyDescent="0.2">
      <c r="A677" s="93"/>
    </row>
    <row r="678" spans="1:1" x14ac:dyDescent="0.2">
      <c r="A678" s="93"/>
    </row>
    <row r="679" spans="1:1" x14ac:dyDescent="0.2">
      <c r="A679" s="93"/>
    </row>
    <row r="680" spans="1:1" x14ac:dyDescent="0.2">
      <c r="A680" s="93"/>
    </row>
    <row r="681" spans="1:1" x14ac:dyDescent="0.2">
      <c r="A681" s="93"/>
    </row>
    <row r="682" spans="1:1" x14ac:dyDescent="0.2">
      <c r="A682" s="93"/>
    </row>
    <row r="683" spans="1:1" x14ac:dyDescent="0.2">
      <c r="A683" s="93"/>
    </row>
    <row r="684" spans="1:1" x14ac:dyDescent="0.2">
      <c r="A684" s="93"/>
    </row>
    <row r="685" spans="1:1" x14ac:dyDescent="0.2">
      <c r="A685" s="93"/>
    </row>
    <row r="686" spans="1:1" x14ac:dyDescent="0.2">
      <c r="A686" s="93"/>
    </row>
    <row r="687" spans="1:1" x14ac:dyDescent="0.2">
      <c r="A687" s="93"/>
    </row>
    <row r="688" spans="1:1" x14ac:dyDescent="0.2">
      <c r="A688" s="93"/>
    </row>
    <row r="689" spans="1:1" x14ac:dyDescent="0.2">
      <c r="A689" s="93"/>
    </row>
    <row r="690" spans="1:1" x14ac:dyDescent="0.2">
      <c r="A690" s="93"/>
    </row>
    <row r="691" spans="1:1" x14ac:dyDescent="0.2">
      <c r="A691" s="93"/>
    </row>
    <row r="692" spans="1:1" x14ac:dyDescent="0.2">
      <c r="A692" s="93"/>
    </row>
    <row r="693" spans="1:1" x14ac:dyDescent="0.2">
      <c r="A693" s="93"/>
    </row>
    <row r="694" spans="1:1" x14ac:dyDescent="0.2">
      <c r="A694" s="93"/>
    </row>
    <row r="695" spans="1:1" x14ac:dyDescent="0.2">
      <c r="A695" s="93"/>
    </row>
    <row r="696" spans="1:1" x14ac:dyDescent="0.2">
      <c r="A696" s="93"/>
    </row>
    <row r="697" spans="1:1" x14ac:dyDescent="0.2">
      <c r="A697" s="93"/>
    </row>
    <row r="698" spans="1:1" x14ac:dyDescent="0.2">
      <c r="A698" s="93"/>
    </row>
    <row r="699" spans="1:1" x14ac:dyDescent="0.2">
      <c r="A699" s="93"/>
    </row>
    <row r="700" spans="1:1" x14ac:dyDescent="0.2">
      <c r="A700" s="93"/>
    </row>
    <row r="701" spans="1:1" x14ac:dyDescent="0.2">
      <c r="A701" s="93"/>
    </row>
    <row r="702" spans="1:1" x14ac:dyDescent="0.2">
      <c r="A702" s="93"/>
    </row>
    <row r="703" spans="1:1" x14ac:dyDescent="0.2">
      <c r="A703" s="93"/>
    </row>
    <row r="704" spans="1:1" x14ac:dyDescent="0.2">
      <c r="A704" s="93"/>
    </row>
    <row r="705" spans="1:1" x14ac:dyDescent="0.2">
      <c r="A705" s="93"/>
    </row>
    <row r="706" spans="1:1" x14ac:dyDescent="0.2">
      <c r="A706" s="93"/>
    </row>
    <row r="707" spans="1:1" x14ac:dyDescent="0.2">
      <c r="A707" s="93"/>
    </row>
    <row r="708" spans="1:1" x14ac:dyDescent="0.2">
      <c r="A708" s="93"/>
    </row>
    <row r="709" spans="1:1" x14ac:dyDescent="0.2">
      <c r="A709" s="93"/>
    </row>
    <row r="710" spans="1:1" x14ac:dyDescent="0.2">
      <c r="A710" s="93"/>
    </row>
    <row r="711" spans="1:1" x14ac:dyDescent="0.2">
      <c r="A711" s="93"/>
    </row>
    <row r="712" spans="1:1" x14ac:dyDescent="0.2">
      <c r="A712" s="93"/>
    </row>
    <row r="713" spans="1:1" x14ac:dyDescent="0.2">
      <c r="A713" s="93"/>
    </row>
    <row r="714" spans="1:1" x14ac:dyDescent="0.2">
      <c r="A714" s="93"/>
    </row>
    <row r="715" spans="1:1" x14ac:dyDescent="0.2">
      <c r="A715" s="93"/>
    </row>
    <row r="716" spans="1:1" x14ac:dyDescent="0.2">
      <c r="A716" s="93"/>
    </row>
    <row r="717" spans="1:1" x14ac:dyDescent="0.2">
      <c r="A717" s="93"/>
    </row>
    <row r="718" spans="1:1" x14ac:dyDescent="0.2">
      <c r="A718" s="93"/>
    </row>
    <row r="719" spans="1:1" x14ac:dyDescent="0.2">
      <c r="A719" s="93"/>
    </row>
    <row r="720" spans="1:1" x14ac:dyDescent="0.2">
      <c r="A720" s="93"/>
    </row>
    <row r="721" spans="1:1" x14ac:dyDescent="0.2">
      <c r="A721" s="93"/>
    </row>
    <row r="722" spans="1:1" x14ac:dyDescent="0.2">
      <c r="A722" s="93"/>
    </row>
    <row r="723" spans="1:1" x14ac:dyDescent="0.2">
      <c r="A723" s="93"/>
    </row>
    <row r="724" spans="1:1" x14ac:dyDescent="0.2">
      <c r="A724" s="93"/>
    </row>
    <row r="725" spans="1:1" x14ac:dyDescent="0.2">
      <c r="A725" s="93"/>
    </row>
    <row r="726" spans="1:1" x14ac:dyDescent="0.2">
      <c r="A726" s="93"/>
    </row>
    <row r="727" spans="1:1" x14ac:dyDescent="0.2">
      <c r="A727" s="93"/>
    </row>
    <row r="728" spans="1:1" x14ac:dyDescent="0.2">
      <c r="A728" s="93"/>
    </row>
    <row r="729" spans="1:1" x14ac:dyDescent="0.2">
      <c r="A729" s="93"/>
    </row>
    <row r="730" spans="1:1" x14ac:dyDescent="0.2">
      <c r="A730" s="93"/>
    </row>
    <row r="731" spans="1:1" x14ac:dyDescent="0.2">
      <c r="A731" s="93"/>
    </row>
    <row r="732" spans="1:1" x14ac:dyDescent="0.2">
      <c r="A732" s="93"/>
    </row>
    <row r="733" spans="1:1" x14ac:dyDescent="0.2">
      <c r="A733" s="93"/>
    </row>
    <row r="734" spans="1:1" x14ac:dyDescent="0.2">
      <c r="A734" s="93"/>
    </row>
    <row r="735" spans="1:1" x14ac:dyDescent="0.2">
      <c r="A735" s="93"/>
    </row>
    <row r="736" spans="1:1" x14ac:dyDescent="0.2">
      <c r="A736" s="93"/>
    </row>
    <row r="737" spans="1:1" x14ac:dyDescent="0.2">
      <c r="A737" s="93"/>
    </row>
    <row r="738" spans="1:1" x14ac:dyDescent="0.2">
      <c r="A738" s="93"/>
    </row>
    <row r="739" spans="1:1" x14ac:dyDescent="0.2">
      <c r="A739" s="93"/>
    </row>
    <row r="740" spans="1:1" x14ac:dyDescent="0.2">
      <c r="A740" s="93"/>
    </row>
    <row r="741" spans="1:1" x14ac:dyDescent="0.2">
      <c r="A741" s="93"/>
    </row>
    <row r="742" spans="1:1" x14ac:dyDescent="0.2">
      <c r="A742" s="93"/>
    </row>
    <row r="743" spans="1:1" x14ac:dyDescent="0.2">
      <c r="A743" s="93"/>
    </row>
    <row r="744" spans="1:1" x14ac:dyDescent="0.2">
      <c r="A744" s="93"/>
    </row>
    <row r="745" spans="1:1" x14ac:dyDescent="0.2">
      <c r="A745" s="93"/>
    </row>
    <row r="746" spans="1:1" x14ac:dyDescent="0.2">
      <c r="A746" s="93"/>
    </row>
    <row r="747" spans="1:1" x14ac:dyDescent="0.2">
      <c r="A747" s="93"/>
    </row>
    <row r="748" spans="1:1" x14ac:dyDescent="0.2">
      <c r="A748" s="93"/>
    </row>
    <row r="749" spans="1:1" x14ac:dyDescent="0.2">
      <c r="A749" s="93"/>
    </row>
    <row r="750" spans="1:1" x14ac:dyDescent="0.2">
      <c r="A750" s="93"/>
    </row>
    <row r="751" spans="1:1" x14ac:dyDescent="0.2">
      <c r="A751" s="93"/>
    </row>
    <row r="752" spans="1:1" x14ac:dyDescent="0.2">
      <c r="A752" s="93"/>
    </row>
    <row r="753" spans="1:1" x14ac:dyDescent="0.2">
      <c r="A753" s="93"/>
    </row>
    <row r="754" spans="1:1" x14ac:dyDescent="0.2">
      <c r="A754" s="93"/>
    </row>
    <row r="755" spans="1:1" x14ac:dyDescent="0.2">
      <c r="A755" s="93"/>
    </row>
    <row r="756" spans="1:1" x14ac:dyDescent="0.2">
      <c r="A756" s="93"/>
    </row>
    <row r="757" spans="1:1" x14ac:dyDescent="0.2">
      <c r="A757" s="93"/>
    </row>
    <row r="758" spans="1:1" x14ac:dyDescent="0.2">
      <c r="A758" s="93"/>
    </row>
    <row r="759" spans="1:1" x14ac:dyDescent="0.2">
      <c r="A759" s="93"/>
    </row>
    <row r="760" spans="1:1" x14ac:dyDescent="0.2">
      <c r="A760" s="93"/>
    </row>
    <row r="761" spans="1:1" x14ac:dyDescent="0.2">
      <c r="A761" s="93"/>
    </row>
    <row r="762" spans="1:1" x14ac:dyDescent="0.2">
      <c r="A762" s="93"/>
    </row>
    <row r="763" spans="1:1" x14ac:dyDescent="0.2">
      <c r="A763" s="93"/>
    </row>
    <row r="764" spans="1:1" x14ac:dyDescent="0.2">
      <c r="A764" s="93"/>
    </row>
    <row r="765" spans="1:1" x14ac:dyDescent="0.2">
      <c r="A765" s="93"/>
    </row>
    <row r="766" spans="1:1" x14ac:dyDescent="0.2">
      <c r="A766" s="93"/>
    </row>
    <row r="767" spans="1:1" x14ac:dyDescent="0.2">
      <c r="A767" s="93"/>
    </row>
    <row r="768" spans="1:1" x14ac:dyDescent="0.2">
      <c r="A768" s="93"/>
    </row>
    <row r="769" spans="1:1" x14ac:dyDescent="0.2">
      <c r="A769" s="93"/>
    </row>
    <row r="770" spans="1:1" x14ac:dyDescent="0.2">
      <c r="A770" s="93"/>
    </row>
    <row r="771" spans="1:1" x14ac:dyDescent="0.2">
      <c r="A771" s="93"/>
    </row>
    <row r="772" spans="1:1" x14ac:dyDescent="0.2">
      <c r="A772" s="93"/>
    </row>
    <row r="773" spans="1:1" x14ac:dyDescent="0.2">
      <c r="A773" s="93"/>
    </row>
    <row r="774" spans="1:1" x14ac:dyDescent="0.2">
      <c r="A774" s="93"/>
    </row>
    <row r="775" spans="1:1" x14ac:dyDescent="0.2">
      <c r="A775" s="93"/>
    </row>
    <row r="776" spans="1:1" x14ac:dyDescent="0.2">
      <c r="A776" s="93"/>
    </row>
    <row r="777" spans="1:1" x14ac:dyDescent="0.2">
      <c r="A777" s="93"/>
    </row>
    <row r="778" spans="1:1" x14ac:dyDescent="0.2">
      <c r="A778" s="93"/>
    </row>
    <row r="779" spans="1:1" x14ac:dyDescent="0.2">
      <c r="A779" s="93"/>
    </row>
    <row r="780" spans="1:1" x14ac:dyDescent="0.2">
      <c r="A780" s="93"/>
    </row>
    <row r="781" spans="1:1" x14ac:dyDescent="0.2">
      <c r="A781" s="93"/>
    </row>
    <row r="782" spans="1:1" x14ac:dyDescent="0.2">
      <c r="A782" s="93"/>
    </row>
    <row r="783" spans="1:1" x14ac:dyDescent="0.2">
      <c r="A783" s="93"/>
    </row>
    <row r="784" spans="1:1" x14ac:dyDescent="0.2">
      <c r="A784" s="93"/>
    </row>
    <row r="785" spans="1:1" x14ac:dyDescent="0.2">
      <c r="A785" s="93"/>
    </row>
    <row r="786" spans="1:1" x14ac:dyDescent="0.2">
      <c r="A786" s="93"/>
    </row>
    <row r="787" spans="1:1" x14ac:dyDescent="0.2">
      <c r="A787" s="93"/>
    </row>
    <row r="788" spans="1:1" x14ac:dyDescent="0.2">
      <c r="A788" s="93"/>
    </row>
    <row r="789" spans="1:1" x14ac:dyDescent="0.2">
      <c r="A789" s="93"/>
    </row>
    <row r="790" spans="1:1" x14ac:dyDescent="0.2">
      <c r="A790" s="93"/>
    </row>
    <row r="791" spans="1:1" x14ac:dyDescent="0.2">
      <c r="A791" s="93"/>
    </row>
    <row r="792" spans="1:1" x14ac:dyDescent="0.2">
      <c r="A792" s="93"/>
    </row>
    <row r="793" spans="1:1" x14ac:dyDescent="0.2">
      <c r="A793" s="93"/>
    </row>
    <row r="794" spans="1:1" x14ac:dyDescent="0.2">
      <c r="A794" s="93"/>
    </row>
    <row r="795" spans="1:1" x14ac:dyDescent="0.2">
      <c r="A795" s="93"/>
    </row>
    <row r="796" spans="1:1" x14ac:dyDescent="0.2">
      <c r="A796" s="93"/>
    </row>
    <row r="797" spans="1:1" x14ac:dyDescent="0.2">
      <c r="A797" s="93"/>
    </row>
    <row r="798" spans="1:1" x14ac:dyDescent="0.2">
      <c r="A798" s="93"/>
    </row>
    <row r="799" spans="1:1" x14ac:dyDescent="0.2">
      <c r="A799" s="93"/>
    </row>
    <row r="800" spans="1:1" x14ac:dyDescent="0.2">
      <c r="A800" s="93"/>
    </row>
    <row r="801" spans="1:1" x14ac:dyDescent="0.2">
      <c r="A801" s="93"/>
    </row>
    <row r="802" spans="1:1" x14ac:dyDescent="0.2">
      <c r="A802" s="93"/>
    </row>
    <row r="803" spans="1:1" x14ac:dyDescent="0.2">
      <c r="A803" s="93"/>
    </row>
    <row r="804" spans="1:1" x14ac:dyDescent="0.2">
      <c r="A804" s="93"/>
    </row>
    <row r="805" spans="1:1" x14ac:dyDescent="0.2">
      <c r="A805" s="93"/>
    </row>
    <row r="806" spans="1:1" x14ac:dyDescent="0.2">
      <c r="A806" s="93"/>
    </row>
    <row r="807" spans="1:1" x14ac:dyDescent="0.2">
      <c r="A807" s="93"/>
    </row>
    <row r="808" spans="1:1" x14ac:dyDescent="0.2">
      <c r="A808" s="93"/>
    </row>
    <row r="809" spans="1:1" x14ac:dyDescent="0.2">
      <c r="A809" s="93"/>
    </row>
    <row r="810" spans="1:1" x14ac:dyDescent="0.2">
      <c r="A810" s="93"/>
    </row>
    <row r="811" spans="1:1" x14ac:dyDescent="0.2">
      <c r="A811" s="93"/>
    </row>
    <row r="812" spans="1:1" x14ac:dyDescent="0.2">
      <c r="A812" s="93"/>
    </row>
    <row r="813" spans="1:1" x14ac:dyDescent="0.2">
      <c r="A813" s="93"/>
    </row>
    <row r="814" spans="1:1" x14ac:dyDescent="0.2">
      <c r="A814" s="93"/>
    </row>
    <row r="815" spans="1:1" x14ac:dyDescent="0.2">
      <c r="A815" s="93"/>
    </row>
    <row r="816" spans="1:1" x14ac:dyDescent="0.2">
      <c r="A816" s="93"/>
    </row>
    <row r="817" spans="1:1" x14ac:dyDescent="0.2">
      <c r="A817" s="93"/>
    </row>
    <row r="818" spans="1:1" x14ac:dyDescent="0.2">
      <c r="A818" s="93"/>
    </row>
    <row r="819" spans="1:1" x14ac:dyDescent="0.2">
      <c r="A819" s="93"/>
    </row>
    <row r="820" spans="1:1" x14ac:dyDescent="0.2">
      <c r="A820" s="93"/>
    </row>
    <row r="821" spans="1:1" x14ac:dyDescent="0.2">
      <c r="A821" s="93"/>
    </row>
    <row r="822" spans="1:1" x14ac:dyDescent="0.2">
      <c r="A822" s="93"/>
    </row>
    <row r="823" spans="1:1" x14ac:dyDescent="0.2">
      <c r="A823" s="93"/>
    </row>
    <row r="824" spans="1:1" x14ac:dyDescent="0.2">
      <c r="A824" s="93"/>
    </row>
    <row r="825" spans="1:1" x14ac:dyDescent="0.2">
      <c r="A825" s="93"/>
    </row>
    <row r="826" spans="1:1" x14ac:dyDescent="0.2">
      <c r="A826" s="93"/>
    </row>
    <row r="827" spans="1:1" x14ac:dyDescent="0.2">
      <c r="A827" s="93"/>
    </row>
    <row r="828" spans="1:1" x14ac:dyDescent="0.2">
      <c r="A828" s="93"/>
    </row>
    <row r="829" spans="1:1" x14ac:dyDescent="0.2">
      <c r="A829" s="93"/>
    </row>
    <row r="830" spans="1:1" x14ac:dyDescent="0.2">
      <c r="A830" s="93"/>
    </row>
    <row r="831" spans="1:1" x14ac:dyDescent="0.2">
      <c r="A831" s="93"/>
    </row>
    <row r="832" spans="1:1" x14ac:dyDescent="0.2">
      <c r="A832" s="93"/>
    </row>
    <row r="833" spans="1:1" x14ac:dyDescent="0.2">
      <c r="A833" s="93"/>
    </row>
    <row r="834" spans="1:1" x14ac:dyDescent="0.2">
      <c r="A834" s="93"/>
    </row>
    <row r="835" spans="1:1" x14ac:dyDescent="0.2">
      <c r="A835" s="93"/>
    </row>
    <row r="836" spans="1:1" x14ac:dyDescent="0.2">
      <c r="A836" s="93"/>
    </row>
    <row r="837" spans="1:1" x14ac:dyDescent="0.2">
      <c r="A837" s="93"/>
    </row>
    <row r="838" spans="1:1" x14ac:dyDescent="0.2">
      <c r="A838" s="93"/>
    </row>
    <row r="839" spans="1:1" x14ac:dyDescent="0.2">
      <c r="A839" s="93"/>
    </row>
    <row r="840" spans="1:1" x14ac:dyDescent="0.2">
      <c r="A840" s="93"/>
    </row>
    <row r="841" spans="1:1" x14ac:dyDescent="0.2">
      <c r="A841" s="93"/>
    </row>
    <row r="842" spans="1:1" x14ac:dyDescent="0.2">
      <c r="A842" s="93"/>
    </row>
    <row r="843" spans="1:1" x14ac:dyDescent="0.2">
      <c r="A843" s="93"/>
    </row>
    <row r="844" spans="1:1" x14ac:dyDescent="0.2">
      <c r="A844" s="93"/>
    </row>
    <row r="845" spans="1:1" x14ac:dyDescent="0.2">
      <c r="A845" s="93"/>
    </row>
    <row r="846" spans="1:1" x14ac:dyDescent="0.2">
      <c r="A846" s="93"/>
    </row>
    <row r="847" spans="1:1" x14ac:dyDescent="0.2">
      <c r="A847" s="93"/>
    </row>
    <row r="848" spans="1:1" x14ac:dyDescent="0.2">
      <c r="A848" s="93"/>
    </row>
    <row r="849" spans="1:1" x14ac:dyDescent="0.2">
      <c r="A849" s="93"/>
    </row>
    <row r="850" spans="1:1" x14ac:dyDescent="0.2">
      <c r="A850" s="93"/>
    </row>
    <row r="851" spans="1:1" x14ac:dyDescent="0.2">
      <c r="A851" s="93"/>
    </row>
    <row r="852" spans="1:1" x14ac:dyDescent="0.2">
      <c r="A852" s="93"/>
    </row>
    <row r="853" spans="1:1" x14ac:dyDescent="0.2">
      <c r="A853" s="93"/>
    </row>
    <row r="854" spans="1:1" x14ac:dyDescent="0.2">
      <c r="A854" s="93"/>
    </row>
    <row r="855" spans="1:1" x14ac:dyDescent="0.2">
      <c r="A855" s="93"/>
    </row>
    <row r="856" spans="1:1" x14ac:dyDescent="0.2">
      <c r="A856" s="93"/>
    </row>
    <row r="857" spans="1:1" x14ac:dyDescent="0.2">
      <c r="A857" s="93"/>
    </row>
    <row r="858" spans="1:1" x14ac:dyDescent="0.2">
      <c r="A858" s="93"/>
    </row>
    <row r="859" spans="1:1" x14ac:dyDescent="0.2">
      <c r="A859" s="93"/>
    </row>
    <row r="860" spans="1:1" x14ac:dyDescent="0.2">
      <c r="A860" s="93"/>
    </row>
    <row r="861" spans="1:1" x14ac:dyDescent="0.2">
      <c r="A861" s="93"/>
    </row>
    <row r="862" spans="1:1" x14ac:dyDescent="0.2">
      <c r="A862" s="93"/>
    </row>
    <row r="863" spans="1:1" x14ac:dyDescent="0.2">
      <c r="A863" s="93"/>
    </row>
    <row r="864" spans="1:1" x14ac:dyDescent="0.2">
      <c r="A864" s="93"/>
    </row>
    <row r="865" spans="1:1" x14ac:dyDescent="0.2">
      <c r="A865" s="93"/>
    </row>
    <row r="866" spans="1:1" x14ac:dyDescent="0.2">
      <c r="A866" s="93"/>
    </row>
    <row r="867" spans="1:1" x14ac:dyDescent="0.2">
      <c r="A867" s="93"/>
    </row>
    <row r="868" spans="1:1" x14ac:dyDescent="0.2">
      <c r="A868" s="93"/>
    </row>
    <row r="869" spans="1:1" x14ac:dyDescent="0.2">
      <c r="A869" s="93"/>
    </row>
    <row r="870" spans="1:1" x14ac:dyDescent="0.2">
      <c r="A870" s="93"/>
    </row>
    <row r="871" spans="1:1" x14ac:dyDescent="0.2">
      <c r="A871" s="93"/>
    </row>
    <row r="872" spans="1:1" x14ac:dyDescent="0.2">
      <c r="A872" s="93"/>
    </row>
    <row r="873" spans="1:1" x14ac:dyDescent="0.2">
      <c r="A873" s="93"/>
    </row>
    <row r="874" spans="1:1" x14ac:dyDescent="0.2">
      <c r="A874" s="93"/>
    </row>
    <row r="875" spans="1:1" x14ac:dyDescent="0.2">
      <c r="A875" s="93"/>
    </row>
    <row r="876" spans="1:1" x14ac:dyDescent="0.2">
      <c r="A876" s="93"/>
    </row>
    <row r="877" spans="1:1" x14ac:dyDescent="0.2">
      <c r="A877" s="93"/>
    </row>
    <row r="878" spans="1:1" x14ac:dyDescent="0.2">
      <c r="A878" s="93"/>
    </row>
    <row r="879" spans="1:1" x14ac:dyDescent="0.2">
      <c r="A879" s="93"/>
    </row>
    <row r="880" spans="1:1" x14ac:dyDescent="0.2">
      <c r="A880" s="93"/>
    </row>
    <row r="881" spans="1:1" x14ac:dyDescent="0.2">
      <c r="A881" s="93"/>
    </row>
    <row r="882" spans="1:1" x14ac:dyDescent="0.2">
      <c r="A882" s="93"/>
    </row>
    <row r="883" spans="1:1" x14ac:dyDescent="0.2">
      <c r="A883" s="93"/>
    </row>
    <row r="884" spans="1:1" x14ac:dyDescent="0.2">
      <c r="A884" s="93"/>
    </row>
    <row r="885" spans="1:1" x14ac:dyDescent="0.2">
      <c r="A885" s="93"/>
    </row>
    <row r="886" spans="1:1" x14ac:dyDescent="0.2">
      <c r="A886" s="93"/>
    </row>
    <row r="887" spans="1:1" x14ac:dyDescent="0.2">
      <c r="A887" s="93"/>
    </row>
    <row r="888" spans="1:1" x14ac:dyDescent="0.2">
      <c r="A888" s="93"/>
    </row>
    <row r="889" spans="1:1" x14ac:dyDescent="0.2">
      <c r="A889" s="93"/>
    </row>
    <row r="890" spans="1:1" x14ac:dyDescent="0.2">
      <c r="A890" s="93"/>
    </row>
    <row r="891" spans="1:1" x14ac:dyDescent="0.2">
      <c r="A891" s="93"/>
    </row>
    <row r="892" spans="1:1" x14ac:dyDescent="0.2">
      <c r="A892" s="93"/>
    </row>
    <row r="893" spans="1:1" x14ac:dyDescent="0.2">
      <c r="A893" s="93"/>
    </row>
    <row r="894" spans="1:1" x14ac:dyDescent="0.2">
      <c r="A894" s="93"/>
    </row>
    <row r="895" spans="1:1" x14ac:dyDescent="0.2">
      <c r="A895" s="93"/>
    </row>
    <row r="896" spans="1:1" x14ac:dyDescent="0.2">
      <c r="A896" s="93"/>
    </row>
    <row r="897" spans="1:1" x14ac:dyDescent="0.2">
      <c r="A897" s="93"/>
    </row>
    <row r="898" spans="1:1" x14ac:dyDescent="0.2">
      <c r="A898" s="93"/>
    </row>
    <row r="899" spans="1:1" x14ac:dyDescent="0.2">
      <c r="A899" s="93"/>
    </row>
    <row r="900" spans="1:1" x14ac:dyDescent="0.2">
      <c r="A900" s="93"/>
    </row>
    <row r="901" spans="1:1" x14ac:dyDescent="0.2">
      <c r="A901" s="93"/>
    </row>
    <row r="902" spans="1:1" x14ac:dyDescent="0.2">
      <c r="A902" s="93"/>
    </row>
    <row r="903" spans="1:1" x14ac:dyDescent="0.2">
      <c r="A903" s="93"/>
    </row>
    <row r="904" spans="1:1" x14ac:dyDescent="0.2">
      <c r="A904" s="93"/>
    </row>
    <row r="905" spans="1:1" x14ac:dyDescent="0.2">
      <c r="A905" s="93"/>
    </row>
    <row r="906" spans="1:1" x14ac:dyDescent="0.2">
      <c r="A906" s="93"/>
    </row>
    <row r="907" spans="1:1" x14ac:dyDescent="0.2">
      <c r="A907" s="93"/>
    </row>
    <row r="908" spans="1:1" x14ac:dyDescent="0.2">
      <c r="A908" s="93"/>
    </row>
    <row r="909" spans="1:1" x14ac:dyDescent="0.2">
      <c r="A909" s="93"/>
    </row>
    <row r="910" spans="1:1" x14ac:dyDescent="0.2">
      <c r="A910" s="93"/>
    </row>
    <row r="911" spans="1:1" x14ac:dyDescent="0.2">
      <c r="A911" s="93"/>
    </row>
    <row r="912" spans="1:1" x14ac:dyDescent="0.2">
      <c r="A912" s="93"/>
    </row>
    <row r="913" spans="1:1" x14ac:dyDescent="0.2">
      <c r="A913" s="93"/>
    </row>
    <row r="914" spans="1:1" x14ac:dyDescent="0.2">
      <c r="A914" s="93"/>
    </row>
    <row r="915" spans="1:1" x14ac:dyDescent="0.2">
      <c r="A915" s="93"/>
    </row>
    <row r="916" spans="1:1" x14ac:dyDescent="0.2">
      <c r="A916" s="93"/>
    </row>
    <row r="917" spans="1:1" x14ac:dyDescent="0.2">
      <c r="A917" s="93"/>
    </row>
    <row r="918" spans="1:1" x14ac:dyDescent="0.2">
      <c r="A918" s="93"/>
    </row>
    <row r="919" spans="1:1" x14ac:dyDescent="0.2">
      <c r="A919" s="93"/>
    </row>
    <row r="920" spans="1:1" x14ac:dyDescent="0.2">
      <c r="A920" s="93"/>
    </row>
    <row r="921" spans="1:1" x14ac:dyDescent="0.2">
      <c r="A921" s="93"/>
    </row>
    <row r="922" spans="1:1" x14ac:dyDescent="0.2">
      <c r="A922" s="93"/>
    </row>
    <row r="923" spans="1:1" x14ac:dyDescent="0.2">
      <c r="A923" s="93"/>
    </row>
    <row r="924" spans="1:1" x14ac:dyDescent="0.2">
      <c r="A924" s="93"/>
    </row>
    <row r="925" spans="1:1" x14ac:dyDescent="0.2">
      <c r="A925" s="93"/>
    </row>
    <row r="926" spans="1:1" x14ac:dyDescent="0.2">
      <c r="A926" s="93"/>
    </row>
    <row r="927" spans="1:1" x14ac:dyDescent="0.2">
      <c r="A927" s="93"/>
    </row>
    <row r="928" spans="1:1" x14ac:dyDescent="0.2">
      <c r="A928" s="93"/>
    </row>
    <row r="929" spans="1:1" x14ac:dyDescent="0.2">
      <c r="A929" s="93"/>
    </row>
    <row r="930" spans="1:1" x14ac:dyDescent="0.2">
      <c r="A930" s="93"/>
    </row>
    <row r="931" spans="1:1" x14ac:dyDescent="0.2">
      <c r="A931" s="93"/>
    </row>
    <row r="932" spans="1:1" x14ac:dyDescent="0.2">
      <c r="A932" s="93"/>
    </row>
    <row r="933" spans="1:1" x14ac:dyDescent="0.2">
      <c r="A933" s="93"/>
    </row>
    <row r="934" spans="1:1" x14ac:dyDescent="0.2">
      <c r="A934" s="93"/>
    </row>
    <row r="935" spans="1:1" x14ac:dyDescent="0.2">
      <c r="A935" s="93"/>
    </row>
    <row r="936" spans="1:1" x14ac:dyDescent="0.2">
      <c r="A936" s="93"/>
    </row>
    <row r="937" spans="1:1" x14ac:dyDescent="0.2">
      <c r="A937" s="93"/>
    </row>
    <row r="938" spans="1:1" x14ac:dyDescent="0.2">
      <c r="A938" s="93"/>
    </row>
    <row r="939" spans="1:1" x14ac:dyDescent="0.2">
      <c r="A939" s="93"/>
    </row>
    <row r="940" spans="1:1" x14ac:dyDescent="0.2">
      <c r="A940" s="93"/>
    </row>
    <row r="941" spans="1:1" x14ac:dyDescent="0.2">
      <c r="A941" s="93"/>
    </row>
    <row r="942" spans="1:1" x14ac:dyDescent="0.2">
      <c r="A942" s="93"/>
    </row>
    <row r="943" spans="1:1" x14ac:dyDescent="0.2">
      <c r="A943" s="93"/>
    </row>
    <row r="944" spans="1:1" x14ac:dyDescent="0.2">
      <c r="A944" s="93"/>
    </row>
    <row r="945" spans="1:1" x14ac:dyDescent="0.2">
      <c r="A945" s="93"/>
    </row>
    <row r="946" spans="1:1" x14ac:dyDescent="0.2">
      <c r="A946" s="93"/>
    </row>
    <row r="947" spans="1:1" x14ac:dyDescent="0.2">
      <c r="A947" s="93"/>
    </row>
    <row r="948" spans="1:1" x14ac:dyDescent="0.2">
      <c r="A948" s="93"/>
    </row>
    <row r="949" spans="1:1" x14ac:dyDescent="0.2">
      <c r="A949" s="93"/>
    </row>
    <row r="950" spans="1:1" x14ac:dyDescent="0.2">
      <c r="A950" s="93"/>
    </row>
    <row r="951" spans="1:1" x14ac:dyDescent="0.2">
      <c r="A951" s="93"/>
    </row>
    <row r="952" spans="1:1" x14ac:dyDescent="0.2">
      <c r="A952" s="93"/>
    </row>
    <row r="953" spans="1:1" x14ac:dyDescent="0.2">
      <c r="A953" s="93"/>
    </row>
    <row r="954" spans="1:1" x14ac:dyDescent="0.2">
      <c r="A954" s="93"/>
    </row>
    <row r="955" spans="1:1" x14ac:dyDescent="0.2">
      <c r="A955" s="93"/>
    </row>
    <row r="956" spans="1:1" x14ac:dyDescent="0.2">
      <c r="A956" s="93"/>
    </row>
    <row r="957" spans="1:1" x14ac:dyDescent="0.2">
      <c r="A957" s="93"/>
    </row>
    <row r="958" spans="1:1" x14ac:dyDescent="0.2">
      <c r="A958" s="93"/>
    </row>
    <row r="959" spans="1:1" x14ac:dyDescent="0.2">
      <c r="A959" s="93"/>
    </row>
    <row r="960" spans="1:1" x14ac:dyDescent="0.2">
      <c r="A960" s="93"/>
    </row>
    <row r="961" spans="1:1" x14ac:dyDescent="0.2">
      <c r="A961" s="93"/>
    </row>
    <row r="962" spans="1:1" x14ac:dyDescent="0.2">
      <c r="A962" s="93"/>
    </row>
    <row r="963" spans="1:1" x14ac:dyDescent="0.2">
      <c r="A963" s="93"/>
    </row>
    <row r="964" spans="1:1" x14ac:dyDescent="0.2">
      <c r="A964" s="93"/>
    </row>
    <row r="965" spans="1:1" x14ac:dyDescent="0.2">
      <c r="A965" s="93"/>
    </row>
    <row r="966" spans="1:1" x14ac:dyDescent="0.2">
      <c r="A966" s="93"/>
    </row>
    <row r="967" spans="1:1" x14ac:dyDescent="0.2">
      <c r="A967" s="93"/>
    </row>
    <row r="968" spans="1:1" x14ac:dyDescent="0.2">
      <c r="A968" s="93"/>
    </row>
    <row r="969" spans="1:1" x14ac:dyDescent="0.2">
      <c r="A969" s="93"/>
    </row>
    <row r="970" spans="1:1" x14ac:dyDescent="0.2">
      <c r="A970" s="93"/>
    </row>
    <row r="971" spans="1:1" x14ac:dyDescent="0.2">
      <c r="A971" s="93"/>
    </row>
    <row r="972" spans="1:1" x14ac:dyDescent="0.2">
      <c r="A972" s="93"/>
    </row>
    <row r="973" spans="1:1" x14ac:dyDescent="0.2">
      <c r="A973" s="93"/>
    </row>
    <row r="974" spans="1:1" x14ac:dyDescent="0.2">
      <c r="A974" s="93"/>
    </row>
    <row r="975" spans="1:1" x14ac:dyDescent="0.2">
      <c r="A975" s="93"/>
    </row>
    <row r="976" spans="1:1" x14ac:dyDescent="0.2">
      <c r="A976" s="93"/>
    </row>
    <row r="977" spans="1:1" x14ac:dyDescent="0.2">
      <c r="A977" s="93"/>
    </row>
    <row r="978" spans="1:1" x14ac:dyDescent="0.2">
      <c r="A978" s="93"/>
    </row>
    <row r="979" spans="1:1" x14ac:dyDescent="0.2">
      <c r="A979" s="93"/>
    </row>
    <row r="980" spans="1:1" x14ac:dyDescent="0.2">
      <c r="A980" s="93"/>
    </row>
    <row r="981" spans="1:1" x14ac:dyDescent="0.2">
      <c r="A981" s="93"/>
    </row>
    <row r="982" spans="1:1" x14ac:dyDescent="0.2">
      <c r="A982" s="93"/>
    </row>
    <row r="983" spans="1:1" x14ac:dyDescent="0.2">
      <c r="A983" s="93"/>
    </row>
    <row r="984" spans="1:1" x14ac:dyDescent="0.2">
      <c r="A984" s="93"/>
    </row>
    <row r="985" spans="1:1" x14ac:dyDescent="0.2">
      <c r="A985" s="93"/>
    </row>
    <row r="986" spans="1:1" x14ac:dyDescent="0.2">
      <c r="A986" s="93"/>
    </row>
    <row r="987" spans="1:1" x14ac:dyDescent="0.2">
      <c r="A987" s="93"/>
    </row>
    <row r="988" spans="1:1" x14ac:dyDescent="0.2">
      <c r="A988" s="93"/>
    </row>
    <row r="989" spans="1:1" x14ac:dyDescent="0.2">
      <c r="A989" s="93"/>
    </row>
    <row r="990" spans="1:1" x14ac:dyDescent="0.2">
      <c r="A990" s="93"/>
    </row>
    <row r="991" spans="1:1" x14ac:dyDescent="0.2">
      <c r="A991" s="93"/>
    </row>
    <row r="992" spans="1:1" x14ac:dyDescent="0.2">
      <c r="A992" s="93"/>
    </row>
    <row r="993" spans="1:1" x14ac:dyDescent="0.2">
      <c r="A993" s="93"/>
    </row>
    <row r="994" spans="1:1" x14ac:dyDescent="0.2">
      <c r="A994" s="93"/>
    </row>
    <row r="995" spans="1:1" x14ac:dyDescent="0.2">
      <c r="A995" s="93"/>
    </row>
    <row r="996" spans="1:1" x14ac:dyDescent="0.2">
      <c r="A996" s="93"/>
    </row>
    <row r="997" spans="1:1" x14ac:dyDescent="0.2">
      <c r="A997" s="93"/>
    </row>
    <row r="998" spans="1:1" x14ac:dyDescent="0.2">
      <c r="A998" s="93"/>
    </row>
    <row r="999" spans="1:1" x14ac:dyDescent="0.2">
      <c r="A999" s="93"/>
    </row>
    <row r="1000" spans="1:1" x14ac:dyDescent="0.2">
      <c r="A1000" s="93"/>
    </row>
    <row r="1001" spans="1:1" x14ac:dyDescent="0.2">
      <c r="A1001" s="93"/>
    </row>
    <row r="1002" spans="1:1" x14ac:dyDescent="0.2">
      <c r="A1002" s="93"/>
    </row>
    <row r="1003" spans="1:1" x14ac:dyDescent="0.2">
      <c r="A1003" s="93"/>
    </row>
    <row r="1004" spans="1:1" x14ac:dyDescent="0.2">
      <c r="A1004" s="93"/>
    </row>
    <row r="1005" spans="1:1" x14ac:dyDescent="0.2">
      <c r="A1005" s="93"/>
    </row>
    <row r="1006" spans="1:1" x14ac:dyDescent="0.2">
      <c r="A1006" s="93"/>
    </row>
    <row r="1007" spans="1:1" x14ac:dyDescent="0.2">
      <c r="A1007" s="93"/>
    </row>
    <row r="1008" spans="1:1" x14ac:dyDescent="0.2">
      <c r="A1008" s="93"/>
    </row>
    <row r="1009" spans="1:1" x14ac:dyDescent="0.2">
      <c r="A1009" s="93"/>
    </row>
    <row r="1010" spans="1:1" x14ac:dyDescent="0.2">
      <c r="A1010" s="93"/>
    </row>
    <row r="1011" spans="1:1" x14ac:dyDescent="0.2">
      <c r="A1011" s="93"/>
    </row>
    <row r="1012" spans="1:1" x14ac:dyDescent="0.2">
      <c r="A1012" s="93"/>
    </row>
    <row r="1013" spans="1:1" x14ac:dyDescent="0.2">
      <c r="A1013" s="93"/>
    </row>
    <row r="1014" spans="1:1" x14ac:dyDescent="0.2">
      <c r="A1014" s="93"/>
    </row>
    <row r="1015" spans="1:1" x14ac:dyDescent="0.2">
      <c r="A1015" s="93"/>
    </row>
    <row r="1016" spans="1:1" x14ac:dyDescent="0.2">
      <c r="A1016" s="93"/>
    </row>
    <row r="1017" spans="1:1" x14ac:dyDescent="0.2">
      <c r="A1017" s="93"/>
    </row>
    <row r="1018" spans="1:1" x14ac:dyDescent="0.2">
      <c r="A1018" s="93"/>
    </row>
    <row r="1019" spans="1:1" x14ac:dyDescent="0.2">
      <c r="A1019" s="93"/>
    </row>
    <row r="1020" spans="1:1" x14ac:dyDescent="0.2">
      <c r="A1020" s="93"/>
    </row>
    <row r="1021" spans="1:1" x14ac:dyDescent="0.2">
      <c r="A1021" s="93"/>
    </row>
    <row r="1022" spans="1:1" x14ac:dyDescent="0.2">
      <c r="A1022" s="93"/>
    </row>
    <row r="1023" spans="1:1" x14ac:dyDescent="0.2">
      <c r="A1023" s="93"/>
    </row>
    <row r="1024" spans="1:1" x14ac:dyDescent="0.2">
      <c r="A1024" s="93"/>
    </row>
    <row r="1025" spans="1:1" x14ac:dyDescent="0.2">
      <c r="A1025" s="93"/>
    </row>
    <row r="1026" spans="1:1" x14ac:dyDescent="0.2">
      <c r="A1026" s="93"/>
    </row>
    <row r="1027" spans="1:1" x14ac:dyDescent="0.2">
      <c r="A1027" s="93"/>
    </row>
    <row r="1028" spans="1:1" x14ac:dyDescent="0.2">
      <c r="A1028" s="93"/>
    </row>
    <row r="1029" spans="1:1" x14ac:dyDescent="0.2">
      <c r="A1029" s="93"/>
    </row>
    <row r="1030" spans="1:1" x14ac:dyDescent="0.2">
      <c r="A1030" s="93"/>
    </row>
    <row r="1031" spans="1:1" x14ac:dyDescent="0.2">
      <c r="A1031" s="93"/>
    </row>
    <row r="1032" spans="1:1" x14ac:dyDescent="0.2">
      <c r="A1032" s="93"/>
    </row>
    <row r="1033" spans="1:1" x14ac:dyDescent="0.2">
      <c r="A1033" s="93"/>
    </row>
    <row r="1034" spans="1:1" x14ac:dyDescent="0.2">
      <c r="A1034" s="93"/>
    </row>
    <row r="1035" spans="1:1" x14ac:dyDescent="0.2">
      <c r="A1035" s="93"/>
    </row>
    <row r="1036" spans="1:1" x14ac:dyDescent="0.2">
      <c r="A1036" s="93"/>
    </row>
    <row r="1037" spans="1:1" x14ac:dyDescent="0.2">
      <c r="A1037" s="93"/>
    </row>
    <row r="1038" spans="1:1" x14ac:dyDescent="0.2">
      <c r="A1038" s="93"/>
    </row>
    <row r="1039" spans="1:1" x14ac:dyDescent="0.2">
      <c r="A1039" s="93"/>
    </row>
    <row r="1040" spans="1:1" x14ac:dyDescent="0.2">
      <c r="A1040" s="93"/>
    </row>
    <row r="1041" spans="1:1" x14ac:dyDescent="0.2">
      <c r="A1041" s="93"/>
    </row>
    <row r="1042" spans="1:1" x14ac:dyDescent="0.2">
      <c r="A1042" s="93"/>
    </row>
    <row r="1043" spans="1:1" x14ac:dyDescent="0.2">
      <c r="A1043" s="93"/>
    </row>
    <row r="1044" spans="1:1" x14ac:dyDescent="0.2">
      <c r="A1044" s="93"/>
    </row>
    <row r="1045" spans="1:1" x14ac:dyDescent="0.2">
      <c r="A1045" s="93"/>
    </row>
    <row r="1046" spans="1:1" x14ac:dyDescent="0.2">
      <c r="A1046" s="93"/>
    </row>
    <row r="1047" spans="1:1" x14ac:dyDescent="0.2">
      <c r="A1047" s="93"/>
    </row>
    <row r="1048" spans="1:1" x14ac:dyDescent="0.2">
      <c r="A1048" s="93"/>
    </row>
    <row r="1049" spans="1:1" x14ac:dyDescent="0.2">
      <c r="A1049" s="93"/>
    </row>
    <row r="1050" spans="1:1" x14ac:dyDescent="0.2">
      <c r="A1050" s="93"/>
    </row>
    <row r="1051" spans="1:1" x14ac:dyDescent="0.2">
      <c r="A1051" s="93"/>
    </row>
    <row r="1052" spans="1:1" x14ac:dyDescent="0.2">
      <c r="A1052" s="93"/>
    </row>
    <row r="1053" spans="1:1" x14ac:dyDescent="0.2">
      <c r="A1053" s="93"/>
    </row>
    <row r="1054" spans="1:1" x14ac:dyDescent="0.2">
      <c r="A1054" s="93"/>
    </row>
    <row r="1055" spans="1:1" x14ac:dyDescent="0.2">
      <c r="A1055" s="93"/>
    </row>
    <row r="1056" spans="1:1" x14ac:dyDescent="0.2">
      <c r="A1056" s="93"/>
    </row>
    <row r="1057" spans="1:1" x14ac:dyDescent="0.2">
      <c r="A1057" s="93"/>
    </row>
    <row r="1058" spans="1:1" x14ac:dyDescent="0.2">
      <c r="A1058" s="93"/>
    </row>
    <row r="1059" spans="1:1" x14ac:dyDescent="0.2">
      <c r="A1059" s="93"/>
    </row>
    <row r="1060" spans="1:1" x14ac:dyDescent="0.2">
      <c r="A1060" s="93"/>
    </row>
    <row r="1061" spans="1:1" x14ac:dyDescent="0.2">
      <c r="A1061" s="93"/>
    </row>
    <row r="1062" spans="1:1" x14ac:dyDescent="0.2">
      <c r="A1062" s="93"/>
    </row>
    <row r="1063" spans="1:1" x14ac:dyDescent="0.2">
      <c r="A1063" s="93"/>
    </row>
    <row r="1064" spans="1:1" x14ac:dyDescent="0.2">
      <c r="A1064" s="93"/>
    </row>
    <row r="1065" spans="1:1" x14ac:dyDescent="0.2">
      <c r="A1065" s="93"/>
    </row>
    <row r="1066" spans="1:1" x14ac:dyDescent="0.2">
      <c r="A1066" s="93"/>
    </row>
    <row r="1067" spans="1:1" x14ac:dyDescent="0.2">
      <c r="A1067" s="93"/>
    </row>
    <row r="1068" spans="1:1" x14ac:dyDescent="0.2">
      <c r="A1068" s="93"/>
    </row>
    <row r="1069" spans="1:1" x14ac:dyDescent="0.2">
      <c r="A1069" s="93"/>
    </row>
    <row r="1070" spans="1:1" x14ac:dyDescent="0.2">
      <c r="A1070" s="93"/>
    </row>
    <row r="1071" spans="1:1" x14ac:dyDescent="0.2">
      <c r="A1071" s="93"/>
    </row>
    <row r="1072" spans="1:1" x14ac:dyDescent="0.2">
      <c r="A1072" s="93"/>
    </row>
    <row r="1073" spans="1:1" x14ac:dyDescent="0.2">
      <c r="A1073" s="93"/>
    </row>
    <row r="1074" spans="1:1" x14ac:dyDescent="0.2">
      <c r="A1074" s="93"/>
    </row>
    <row r="1075" spans="1:1" x14ac:dyDescent="0.2">
      <c r="A1075" s="93"/>
    </row>
    <row r="1076" spans="1:1" x14ac:dyDescent="0.2">
      <c r="A1076" s="93"/>
    </row>
    <row r="1077" spans="1:1" x14ac:dyDescent="0.2">
      <c r="A1077" s="93"/>
    </row>
    <row r="1078" spans="1:1" x14ac:dyDescent="0.2">
      <c r="A1078" s="93"/>
    </row>
    <row r="1079" spans="1:1" x14ac:dyDescent="0.2">
      <c r="A1079" s="93"/>
    </row>
    <row r="1080" spans="1:1" x14ac:dyDescent="0.2">
      <c r="A1080" s="93"/>
    </row>
    <row r="1081" spans="1:1" x14ac:dyDescent="0.2">
      <c r="A1081" s="93"/>
    </row>
    <row r="1082" spans="1:1" x14ac:dyDescent="0.2">
      <c r="A1082" s="93"/>
    </row>
    <row r="1083" spans="1:1" x14ac:dyDescent="0.2">
      <c r="A1083" s="93"/>
    </row>
    <row r="1084" spans="1:1" x14ac:dyDescent="0.2">
      <c r="A1084" s="93"/>
    </row>
    <row r="1085" spans="1:1" x14ac:dyDescent="0.2">
      <c r="A1085" s="93"/>
    </row>
    <row r="1086" spans="1:1" x14ac:dyDescent="0.2">
      <c r="A1086" s="93"/>
    </row>
    <row r="1087" spans="1:1" x14ac:dyDescent="0.2">
      <c r="A1087" s="93"/>
    </row>
    <row r="1088" spans="1:1" x14ac:dyDescent="0.2">
      <c r="A1088" s="93"/>
    </row>
    <row r="1089" spans="1:1" x14ac:dyDescent="0.2">
      <c r="A1089" s="93"/>
    </row>
    <row r="1090" spans="1:1" x14ac:dyDescent="0.2">
      <c r="A1090" s="93"/>
    </row>
    <row r="1091" spans="1:1" x14ac:dyDescent="0.2">
      <c r="A1091" s="93"/>
    </row>
    <row r="1092" spans="1:1" x14ac:dyDescent="0.2">
      <c r="A1092" s="93"/>
    </row>
    <row r="1093" spans="1:1" x14ac:dyDescent="0.2">
      <c r="A1093" s="93"/>
    </row>
    <row r="1094" spans="1:1" x14ac:dyDescent="0.2">
      <c r="A1094" s="93"/>
    </row>
    <row r="1095" spans="1:1" x14ac:dyDescent="0.2">
      <c r="A1095" s="93"/>
    </row>
    <row r="1096" spans="1:1" x14ac:dyDescent="0.2">
      <c r="A1096" s="93"/>
    </row>
    <row r="1097" spans="1:1" x14ac:dyDescent="0.2">
      <c r="A1097" s="93"/>
    </row>
    <row r="1098" spans="1:1" x14ac:dyDescent="0.2">
      <c r="A1098" s="93"/>
    </row>
    <row r="1099" spans="1:1" x14ac:dyDescent="0.2">
      <c r="A1099" s="93"/>
    </row>
    <row r="1100" spans="1:1" x14ac:dyDescent="0.2">
      <c r="A1100" s="93"/>
    </row>
    <row r="1101" spans="1:1" x14ac:dyDescent="0.2">
      <c r="A1101" s="93"/>
    </row>
    <row r="1102" spans="1:1" x14ac:dyDescent="0.2">
      <c r="A1102" s="93"/>
    </row>
    <row r="1103" spans="1:1" x14ac:dyDescent="0.2">
      <c r="A1103" s="93"/>
    </row>
    <row r="1104" spans="1:1" x14ac:dyDescent="0.2">
      <c r="A1104" s="93"/>
    </row>
    <row r="1105" spans="1:1" x14ac:dyDescent="0.2">
      <c r="A1105" s="93"/>
    </row>
    <row r="1106" spans="1:1" x14ac:dyDescent="0.2">
      <c r="A1106" s="93"/>
    </row>
    <row r="1107" spans="1:1" x14ac:dyDescent="0.2">
      <c r="A1107" s="93"/>
    </row>
    <row r="1108" spans="1:1" x14ac:dyDescent="0.2">
      <c r="A1108" s="93"/>
    </row>
    <row r="1109" spans="1:1" x14ac:dyDescent="0.2">
      <c r="A1109" s="93"/>
    </row>
    <row r="1110" spans="1:1" x14ac:dyDescent="0.2">
      <c r="A1110" s="93"/>
    </row>
    <row r="1111" spans="1:1" x14ac:dyDescent="0.2">
      <c r="A1111" s="93"/>
    </row>
    <row r="1112" spans="1:1" x14ac:dyDescent="0.2">
      <c r="A1112" s="93"/>
    </row>
    <row r="1113" spans="1:1" x14ac:dyDescent="0.2">
      <c r="A1113" s="93"/>
    </row>
    <row r="1114" spans="1:1" x14ac:dyDescent="0.2">
      <c r="A1114" s="93"/>
    </row>
    <row r="1115" spans="1:1" x14ac:dyDescent="0.2">
      <c r="A1115" s="93"/>
    </row>
    <row r="1116" spans="1:1" x14ac:dyDescent="0.2">
      <c r="A1116" s="93"/>
    </row>
    <row r="1117" spans="1:1" x14ac:dyDescent="0.2">
      <c r="A1117" s="93"/>
    </row>
    <row r="1118" spans="1:1" x14ac:dyDescent="0.2">
      <c r="A1118" s="93"/>
    </row>
    <row r="1119" spans="1:1" x14ac:dyDescent="0.2">
      <c r="A1119" s="93"/>
    </row>
    <row r="1120" spans="1:1" x14ac:dyDescent="0.2">
      <c r="A1120" s="93"/>
    </row>
    <row r="1121" spans="1:1" x14ac:dyDescent="0.2">
      <c r="A1121" s="93"/>
    </row>
    <row r="1122" spans="1:1" x14ac:dyDescent="0.2">
      <c r="A1122" s="93"/>
    </row>
    <row r="1123" spans="1:1" x14ac:dyDescent="0.2">
      <c r="A1123" s="93"/>
    </row>
    <row r="1124" spans="1:1" x14ac:dyDescent="0.2">
      <c r="A1124" s="93"/>
    </row>
    <row r="1125" spans="1:1" x14ac:dyDescent="0.2">
      <c r="A1125" s="93"/>
    </row>
    <row r="1126" spans="1:1" x14ac:dyDescent="0.2">
      <c r="A1126" s="93"/>
    </row>
    <row r="1127" spans="1:1" x14ac:dyDescent="0.2">
      <c r="A1127" s="93"/>
    </row>
    <row r="1128" spans="1:1" x14ac:dyDescent="0.2">
      <c r="A1128" s="93"/>
    </row>
    <row r="1129" spans="1:1" x14ac:dyDescent="0.2">
      <c r="A1129" s="93"/>
    </row>
    <row r="1130" spans="1:1" x14ac:dyDescent="0.2">
      <c r="A1130" s="93"/>
    </row>
    <row r="1131" spans="1:1" x14ac:dyDescent="0.2">
      <c r="A1131" s="93"/>
    </row>
    <row r="1132" spans="1:1" x14ac:dyDescent="0.2">
      <c r="A1132" s="93"/>
    </row>
    <row r="1133" spans="1:1" x14ac:dyDescent="0.2">
      <c r="A1133" s="93"/>
    </row>
    <row r="1134" spans="1:1" x14ac:dyDescent="0.2">
      <c r="A1134" s="93"/>
    </row>
    <row r="1135" spans="1:1" x14ac:dyDescent="0.2">
      <c r="A1135" s="93"/>
    </row>
    <row r="1136" spans="1:1" x14ac:dyDescent="0.2">
      <c r="A1136" s="93"/>
    </row>
    <row r="1137" spans="1:1" x14ac:dyDescent="0.2">
      <c r="A1137" s="93"/>
    </row>
    <row r="1138" spans="1:1" x14ac:dyDescent="0.2">
      <c r="A1138" s="93"/>
    </row>
    <row r="1139" spans="1:1" x14ac:dyDescent="0.2">
      <c r="A1139" s="93"/>
    </row>
    <row r="1140" spans="1:1" x14ac:dyDescent="0.2">
      <c r="A1140" s="93"/>
    </row>
    <row r="1141" spans="1:1" x14ac:dyDescent="0.2">
      <c r="A1141" s="93"/>
    </row>
    <row r="1142" spans="1:1" x14ac:dyDescent="0.2">
      <c r="A1142" s="93"/>
    </row>
    <row r="1143" spans="1:1" x14ac:dyDescent="0.2">
      <c r="A1143" s="93"/>
    </row>
    <row r="1144" spans="1:1" x14ac:dyDescent="0.2">
      <c r="A1144" s="93"/>
    </row>
    <row r="1145" spans="1:1" x14ac:dyDescent="0.2">
      <c r="A1145" s="93"/>
    </row>
    <row r="1146" spans="1:1" x14ac:dyDescent="0.2">
      <c r="A1146" s="93"/>
    </row>
    <row r="1147" spans="1:1" x14ac:dyDescent="0.2">
      <c r="A1147" s="93"/>
    </row>
    <row r="1148" spans="1:1" x14ac:dyDescent="0.2">
      <c r="A1148" s="93"/>
    </row>
    <row r="1149" spans="1:1" x14ac:dyDescent="0.2">
      <c r="A1149" s="93"/>
    </row>
    <row r="1150" spans="1:1" x14ac:dyDescent="0.2">
      <c r="A1150" s="93"/>
    </row>
    <row r="1151" spans="1:1" x14ac:dyDescent="0.2">
      <c r="A1151" s="93"/>
    </row>
    <row r="1152" spans="1:1" x14ac:dyDescent="0.2">
      <c r="A1152" s="93"/>
    </row>
    <row r="1153" spans="1:1" x14ac:dyDescent="0.2">
      <c r="A1153" s="93"/>
    </row>
    <row r="1154" spans="1:1" x14ac:dyDescent="0.2">
      <c r="A1154" s="93"/>
    </row>
    <row r="1155" spans="1:1" x14ac:dyDescent="0.2">
      <c r="A1155" s="93"/>
    </row>
    <row r="1156" spans="1:1" x14ac:dyDescent="0.2">
      <c r="A1156" s="93"/>
    </row>
    <row r="1157" spans="1:1" x14ac:dyDescent="0.2">
      <c r="A1157" s="93"/>
    </row>
    <row r="1158" spans="1:1" x14ac:dyDescent="0.2">
      <c r="A1158" s="93"/>
    </row>
    <row r="1159" spans="1:1" x14ac:dyDescent="0.2">
      <c r="A1159" s="93"/>
    </row>
    <row r="1160" spans="1:1" x14ac:dyDescent="0.2">
      <c r="A1160" s="93"/>
    </row>
    <row r="1161" spans="1:1" x14ac:dyDescent="0.2">
      <c r="A1161" s="93"/>
    </row>
    <row r="1162" spans="1:1" x14ac:dyDescent="0.2">
      <c r="A1162" s="93"/>
    </row>
    <row r="1163" spans="1:1" x14ac:dyDescent="0.2">
      <c r="A1163" s="93"/>
    </row>
    <row r="1164" spans="1:1" x14ac:dyDescent="0.2">
      <c r="A1164" s="93"/>
    </row>
    <row r="1165" spans="1:1" x14ac:dyDescent="0.2">
      <c r="A1165" s="93"/>
    </row>
    <row r="1166" spans="1:1" x14ac:dyDescent="0.2">
      <c r="A1166" s="93"/>
    </row>
    <row r="1167" spans="1:1" x14ac:dyDescent="0.2">
      <c r="A1167" s="93"/>
    </row>
    <row r="1168" spans="1:1" x14ac:dyDescent="0.2">
      <c r="A1168" s="93"/>
    </row>
    <row r="1169" spans="1:1" x14ac:dyDescent="0.2">
      <c r="A1169" s="93"/>
    </row>
    <row r="1170" spans="1:1" x14ac:dyDescent="0.2">
      <c r="A1170" s="93"/>
    </row>
    <row r="1171" spans="1:1" x14ac:dyDescent="0.2">
      <c r="A1171" s="93"/>
    </row>
    <row r="1172" spans="1:1" x14ac:dyDescent="0.2">
      <c r="A1172" s="93"/>
    </row>
    <row r="1173" spans="1:1" x14ac:dyDescent="0.2">
      <c r="A1173" s="93"/>
    </row>
    <row r="1174" spans="1:1" x14ac:dyDescent="0.2">
      <c r="A1174" s="93"/>
    </row>
    <row r="1175" spans="1:1" x14ac:dyDescent="0.2">
      <c r="A1175" s="93"/>
    </row>
    <row r="1176" spans="1:1" x14ac:dyDescent="0.2">
      <c r="A1176" s="93"/>
    </row>
    <row r="1177" spans="1:1" x14ac:dyDescent="0.2">
      <c r="A1177" s="93"/>
    </row>
    <row r="1178" spans="1:1" x14ac:dyDescent="0.2">
      <c r="A1178" s="93"/>
    </row>
    <row r="1179" spans="1:1" x14ac:dyDescent="0.2">
      <c r="A1179" s="93"/>
    </row>
    <row r="1180" spans="1:1" x14ac:dyDescent="0.2">
      <c r="A1180" s="93"/>
    </row>
    <row r="1181" spans="1:1" x14ac:dyDescent="0.2">
      <c r="A1181" s="93"/>
    </row>
    <row r="1182" spans="1:1" x14ac:dyDescent="0.2">
      <c r="A1182" s="93"/>
    </row>
    <row r="1183" spans="1:1" x14ac:dyDescent="0.2">
      <c r="A1183" s="93"/>
    </row>
    <row r="1184" spans="1:1" x14ac:dyDescent="0.2">
      <c r="A1184" s="93"/>
    </row>
    <row r="1185" spans="1:1" x14ac:dyDescent="0.2">
      <c r="A1185" s="93"/>
    </row>
    <row r="1186" spans="1:1" x14ac:dyDescent="0.2">
      <c r="A1186" s="93"/>
    </row>
    <row r="1187" spans="1:1" x14ac:dyDescent="0.2">
      <c r="A1187" s="93"/>
    </row>
    <row r="1188" spans="1:1" x14ac:dyDescent="0.2">
      <c r="A1188" s="93"/>
    </row>
    <row r="1189" spans="1:1" x14ac:dyDescent="0.2">
      <c r="A1189" s="93"/>
    </row>
    <row r="1190" spans="1:1" x14ac:dyDescent="0.2">
      <c r="A1190" s="93"/>
    </row>
    <row r="1191" spans="1:1" x14ac:dyDescent="0.2">
      <c r="A1191" s="93"/>
    </row>
    <row r="1192" spans="1:1" x14ac:dyDescent="0.2">
      <c r="A1192" s="93"/>
    </row>
    <row r="1193" spans="1:1" x14ac:dyDescent="0.2">
      <c r="A1193" s="93"/>
    </row>
    <row r="1194" spans="1:1" x14ac:dyDescent="0.2">
      <c r="A1194" s="93"/>
    </row>
    <row r="1195" spans="1:1" x14ac:dyDescent="0.2">
      <c r="A1195" s="93"/>
    </row>
    <row r="1196" spans="1:1" x14ac:dyDescent="0.2">
      <c r="A1196" s="93"/>
    </row>
    <row r="1197" spans="1:1" x14ac:dyDescent="0.2">
      <c r="A1197" s="93"/>
    </row>
    <row r="1198" spans="1:1" x14ac:dyDescent="0.2">
      <c r="A1198" s="93"/>
    </row>
    <row r="1199" spans="1:1" x14ac:dyDescent="0.2">
      <c r="A1199" s="93"/>
    </row>
    <row r="1200" spans="1:1" x14ac:dyDescent="0.2">
      <c r="A1200" s="93"/>
    </row>
    <row r="1201" spans="1:1" x14ac:dyDescent="0.2">
      <c r="A1201" s="93"/>
    </row>
    <row r="1202" spans="1:1" x14ac:dyDescent="0.2">
      <c r="A1202" s="93"/>
    </row>
    <row r="1203" spans="1:1" x14ac:dyDescent="0.2">
      <c r="A1203" s="93"/>
    </row>
    <row r="1204" spans="1:1" x14ac:dyDescent="0.2">
      <c r="A1204" s="93"/>
    </row>
    <row r="1205" spans="1:1" x14ac:dyDescent="0.2">
      <c r="A1205" s="93"/>
    </row>
    <row r="1206" spans="1:1" x14ac:dyDescent="0.2">
      <c r="A1206" s="93"/>
    </row>
    <row r="1207" spans="1:1" x14ac:dyDescent="0.2">
      <c r="A1207" s="93"/>
    </row>
    <row r="1208" spans="1:1" x14ac:dyDescent="0.2">
      <c r="A1208" s="93"/>
    </row>
    <row r="1209" spans="1:1" x14ac:dyDescent="0.2">
      <c r="A1209" s="93"/>
    </row>
    <row r="1210" spans="1:1" x14ac:dyDescent="0.2">
      <c r="A1210" s="93"/>
    </row>
    <row r="1211" spans="1:1" x14ac:dyDescent="0.2">
      <c r="A1211" s="93"/>
    </row>
    <row r="1212" spans="1:1" x14ac:dyDescent="0.2">
      <c r="A1212" s="93"/>
    </row>
    <row r="1213" spans="1:1" x14ac:dyDescent="0.2">
      <c r="A1213" s="93"/>
    </row>
    <row r="1214" spans="1:1" x14ac:dyDescent="0.2">
      <c r="A1214" s="93"/>
    </row>
    <row r="1215" spans="1:1" x14ac:dyDescent="0.2">
      <c r="A1215" s="93"/>
    </row>
    <row r="1216" spans="1:1" x14ac:dyDescent="0.2">
      <c r="A1216" s="93"/>
    </row>
    <row r="1217" spans="1:1" x14ac:dyDescent="0.2">
      <c r="A1217" s="93"/>
    </row>
    <row r="1218" spans="1:1" x14ac:dyDescent="0.2">
      <c r="A1218" s="93"/>
    </row>
    <row r="1219" spans="1:1" x14ac:dyDescent="0.2">
      <c r="A1219" s="93"/>
    </row>
    <row r="1220" spans="1:1" x14ac:dyDescent="0.2">
      <c r="A1220" s="93"/>
    </row>
    <row r="1221" spans="1:1" x14ac:dyDescent="0.2">
      <c r="A1221" s="93"/>
    </row>
    <row r="1222" spans="1:1" x14ac:dyDescent="0.2">
      <c r="A1222" s="93"/>
    </row>
    <row r="1223" spans="1:1" x14ac:dyDescent="0.2">
      <c r="A1223" s="93"/>
    </row>
    <row r="1224" spans="1:1" x14ac:dyDescent="0.2">
      <c r="A1224" s="93"/>
    </row>
    <row r="1225" spans="1:1" x14ac:dyDescent="0.2">
      <c r="A1225" s="93"/>
    </row>
    <row r="1226" spans="1:1" x14ac:dyDescent="0.2">
      <c r="A1226" s="93"/>
    </row>
    <row r="1227" spans="1:1" x14ac:dyDescent="0.2">
      <c r="A1227" s="93"/>
    </row>
    <row r="1228" spans="1:1" x14ac:dyDescent="0.2">
      <c r="A1228" s="93"/>
    </row>
    <row r="1229" spans="1:1" x14ac:dyDescent="0.2">
      <c r="A1229" s="93"/>
    </row>
    <row r="1230" spans="1:1" x14ac:dyDescent="0.2">
      <c r="A1230" s="93"/>
    </row>
    <row r="1231" spans="1:1" x14ac:dyDescent="0.2">
      <c r="A1231" s="93"/>
    </row>
    <row r="1232" spans="1:1" x14ac:dyDescent="0.2">
      <c r="A1232" s="93"/>
    </row>
    <row r="1233" spans="1:1" x14ac:dyDescent="0.2">
      <c r="A1233" s="93"/>
    </row>
    <row r="1234" spans="1:1" x14ac:dyDescent="0.2">
      <c r="A1234" s="93"/>
    </row>
    <row r="1235" spans="1:1" x14ac:dyDescent="0.2">
      <c r="A1235" s="93"/>
    </row>
    <row r="1236" spans="1:1" x14ac:dyDescent="0.2">
      <c r="A1236" s="93"/>
    </row>
    <row r="1237" spans="1:1" x14ac:dyDescent="0.2">
      <c r="A1237" s="93"/>
    </row>
    <row r="1238" spans="1:1" x14ac:dyDescent="0.2">
      <c r="A1238" s="93"/>
    </row>
    <row r="1239" spans="1:1" x14ac:dyDescent="0.2">
      <c r="A1239" s="93"/>
    </row>
    <row r="1240" spans="1:1" x14ac:dyDescent="0.2">
      <c r="A1240" s="93"/>
    </row>
    <row r="1241" spans="1:1" x14ac:dyDescent="0.2">
      <c r="A1241" s="93"/>
    </row>
    <row r="1242" spans="1:1" x14ac:dyDescent="0.2">
      <c r="A1242" s="93"/>
    </row>
    <row r="1243" spans="1:1" x14ac:dyDescent="0.2">
      <c r="A1243" s="93"/>
    </row>
    <row r="1244" spans="1:1" x14ac:dyDescent="0.2">
      <c r="A1244" s="93"/>
    </row>
    <row r="1245" spans="1:1" x14ac:dyDescent="0.2">
      <c r="A1245" s="93"/>
    </row>
    <row r="1246" spans="1:1" x14ac:dyDescent="0.2">
      <c r="A1246" s="93"/>
    </row>
    <row r="1247" spans="1:1" x14ac:dyDescent="0.2">
      <c r="A1247" s="93"/>
    </row>
    <row r="1248" spans="1:1" x14ac:dyDescent="0.2">
      <c r="A1248" s="93"/>
    </row>
    <row r="1249" spans="1:1" x14ac:dyDescent="0.2">
      <c r="A1249" s="93"/>
    </row>
    <row r="1250" spans="1:1" x14ac:dyDescent="0.2">
      <c r="A1250" s="93"/>
    </row>
    <row r="1251" spans="1:1" x14ac:dyDescent="0.2">
      <c r="A1251" s="93"/>
    </row>
    <row r="1252" spans="1:1" x14ac:dyDescent="0.2">
      <c r="A1252" s="93"/>
    </row>
    <row r="1253" spans="1:1" x14ac:dyDescent="0.2">
      <c r="A1253" s="93"/>
    </row>
    <row r="1254" spans="1:1" x14ac:dyDescent="0.2">
      <c r="A1254" s="93"/>
    </row>
    <row r="1255" spans="1:1" x14ac:dyDescent="0.2">
      <c r="A1255" s="93"/>
    </row>
    <row r="1256" spans="1:1" x14ac:dyDescent="0.2">
      <c r="A1256" s="93"/>
    </row>
    <row r="1257" spans="1:1" x14ac:dyDescent="0.2">
      <c r="A1257" s="93"/>
    </row>
    <row r="1258" spans="1:1" x14ac:dyDescent="0.2">
      <c r="A1258" s="93"/>
    </row>
    <row r="1259" spans="1:1" x14ac:dyDescent="0.2">
      <c r="A1259" s="93"/>
    </row>
    <row r="1260" spans="1:1" x14ac:dyDescent="0.2">
      <c r="A1260" s="93"/>
    </row>
    <row r="1261" spans="1:1" x14ac:dyDescent="0.2">
      <c r="A1261" s="93"/>
    </row>
    <row r="1262" spans="1:1" x14ac:dyDescent="0.2">
      <c r="A1262" s="93"/>
    </row>
    <row r="1263" spans="1:1" x14ac:dyDescent="0.2">
      <c r="A1263" s="93"/>
    </row>
    <row r="1264" spans="1:1" x14ac:dyDescent="0.2">
      <c r="A1264" s="93"/>
    </row>
    <row r="1265" spans="1:1" x14ac:dyDescent="0.2">
      <c r="A1265" s="93"/>
    </row>
    <row r="1266" spans="1:1" x14ac:dyDescent="0.2">
      <c r="A1266" s="93"/>
    </row>
    <row r="1267" spans="1:1" x14ac:dyDescent="0.2">
      <c r="A1267" s="93"/>
    </row>
    <row r="1268" spans="1:1" x14ac:dyDescent="0.2">
      <c r="A1268" s="93"/>
    </row>
    <row r="1269" spans="1:1" x14ac:dyDescent="0.2">
      <c r="A1269" s="93"/>
    </row>
    <row r="1270" spans="1:1" x14ac:dyDescent="0.2">
      <c r="A1270" s="93"/>
    </row>
    <row r="1271" spans="1:1" x14ac:dyDescent="0.2">
      <c r="A1271" s="93"/>
    </row>
    <row r="1272" spans="1:1" x14ac:dyDescent="0.2">
      <c r="A1272" s="93"/>
    </row>
    <row r="1273" spans="1:1" x14ac:dyDescent="0.2">
      <c r="A1273" s="93"/>
    </row>
    <row r="1274" spans="1:1" x14ac:dyDescent="0.2">
      <c r="A1274" s="93"/>
    </row>
    <row r="1275" spans="1:1" x14ac:dyDescent="0.2">
      <c r="A1275" s="93"/>
    </row>
    <row r="1276" spans="1:1" x14ac:dyDescent="0.2">
      <c r="A1276" s="93"/>
    </row>
    <row r="1277" spans="1:1" x14ac:dyDescent="0.2">
      <c r="A1277" s="93"/>
    </row>
    <row r="1278" spans="1:1" x14ac:dyDescent="0.2">
      <c r="A1278" s="93"/>
    </row>
    <row r="1279" spans="1:1" x14ac:dyDescent="0.2">
      <c r="A1279" s="93"/>
    </row>
    <row r="1280" spans="1:1" x14ac:dyDescent="0.2">
      <c r="A1280" s="93"/>
    </row>
    <row r="1281" spans="1:1" x14ac:dyDescent="0.2">
      <c r="A1281" s="93"/>
    </row>
    <row r="1282" spans="1:1" x14ac:dyDescent="0.2">
      <c r="A1282" s="93"/>
    </row>
    <row r="1283" spans="1:1" x14ac:dyDescent="0.2">
      <c r="A1283" s="93"/>
    </row>
    <row r="1284" spans="1:1" x14ac:dyDescent="0.2">
      <c r="A1284" s="93"/>
    </row>
    <row r="1285" spans="1:1" x14ac:dyDescent="0.2">
      <c r="A1285" s="93"/>
    </row>
    <row r="1286" spans="1:1" x14ac:dyDescent="0.2">
      <c r="A1286" s="93"/>
    </row>
    <row r="1287" spans="1:1" x14ac:dyDescent="0.2">
      <c r="A1287" s="93"/>
    </row>
    <row r="1288" spans="1:1" x14ac:dyDescent="0.2">
      <c r="A1288" s="93"/>
    </row>
    <row r="1289" spans="1:1" x14ac:dyDescent="0.2">
      <c r="A1289" s="93"/>
    </row>
    <row r="1290" spans="1:1" x14ac:dyDescent="0.2">
      <c r="A1290" s="93"/>
    </row>
    <row r="1291" spans="1:1" x14ac:dyDescent="0.2">
      <c r="A1291" s="93"/>
    </row>
    <row r="1292" spans="1:1" x14ac:dyDescent="0.2">
      <c r="A1292" s="93"/>
    </row>
    <row r="1293" spans="1:1" x14ac:dyDescent="0.2">
      <c r="A1293" s="93"/>
    </row>
    <row r="1294" spans="1:1" x14ac:dyDescent="0.2">
      <c r="A1294" s="93"/>
    </row>
    <row r="1295" spans="1:1" x14ac:dyDescent="0.2">
      <c r="A1295" s="93"/>
    </row>
    <row r="1296" spans="1:1" x14ac:dyDescent="0.2">
      <c r="A1296" s="93"/>
    </row>
    <row r="1297" spans="1:1" x14ac:dyDescent="0.2">
      <c r="A1297" s="93"/>
    </row>
    <row r="1298" spans="1:1" x14ac:dyDescent="0.2">
      <c r="A1298" s="93"/>
    </row>
    <row r="1299" spans="1:1" x14ac:dyDescent="0.2">
      <c r="A1299" s="93"/>
    </row>
    <row r="1300" spans="1:1" x14ac:dyDescent="0.2">
      <c r="A1300" s="93"/>
    </row>
    <row r="1301" spans="1:1" x14ac:dyDescent="0.2">
      <c r="A1301" s="93"/>
    </row>
    <row r="1302" spans="1:1" x14ac:dyDescent="0.2">
      <c r="A1302" s="93"/>
    </row>
    <row r="1303" spans="1:1" x14ac:dyDescent="0.2">
      <c r="A1303" s="93"/>
    </row>
    <row r="1304" spans="1:1" x14ac:dyDescent="0.2">
      <c r="A1304" s="93"/>
    </row>
    <row r="1305" spans="1:1" x14ac:dyDescent="0.2">
      <c r="A1305" s="93"/>
    </row>
    <row r="1306" spans="1:1" x14ac:dyDescent="0.2">
      <c r="A1306" s="93"/>
    </row>
    <row r="1307" spans="1:1" x14ac:dyDescent="0.2">
      <c r="A1307" s="93"/>
    </row>
    <row r="1308" spans="1:1" x14ac:dyDescent="0.2">
      <c r="A1308" s="93"/>
    </row>
    <row r="1309" spans="1:1" x14ac:dyDescent="0.2">
      <c r="A1309" s="93"/>
    </row>
    <row r="1310" spans="1:1" x14ac:dyDescent="0.2">
      <c r="A1310" s="93"/>
    </row>
    <row r="1311" spans="1:1" x14ac:dyDescent="0.2">
      <c r="A1311" s="93"/>
    </row>
    <row r="1312" spans="1:1" x14ac:dyDescent="0.2">
      <c r="A1312" s="93"/>
    </row>
    <row r="1313" spans="1:1" x14ac:dyDescent="0.2">
      <c r="A1313" s="93"/>
    </row>
    <row r="1314" spans="1:1" x14ac:dyDescent="0.2">
      <c r="A1314" s="93"/>
    </row>
    <row r="1315" spans="1:1" x14ac:dyDescent="0.2">
      <c r="A1315" s="93"/>
    </row>
    <row r="1316" spans="1:1" x14ac:dyDescent="0.2">
      <c r="A1316" s="93"/>
    </row>
    <row r="1317" spans="1:1" x14ac:dyDescent="0.2">
      <c r="A1317" s="93"/>
    </row>
    <row r="1318" spans="1:1" x14ac:dyDescent="0.2">
      <c r="A1318" s="93"/>
    </row>
    <row r="1319" spans="1:1" x14ac:dyDescent="0.2">
      <c r="A1319" s="93"/>
    </row>
    <row r="1320" spans="1:1" x14ac:dyDescent="0.2">
      <c r="A1320" s="93"/>
    </row>
    <row r="1321" spans="1:1" x14ac:dyDescent="0.2">
      <c r="A1321" s="93"/>
    </row>
    <row r="1322" spans="1:1" x14ac:dyDescent="0.2">
      <c r="A1322" s="93"/>
    </row>
    <row r="1323" spans="1:1" x14ac:dyDescent="0.2">
      <c r="A1323" s="93"/>
    </row>
    <row r="1324" spans="1:1" x14ac:dyDescent="0.2">
      <c r="A1324" s="93"/>
    </row>
    <row r="1325" spans="1:1" x14ac:dyDescent="0.2">
      <c r="A1325" s="93"/>
    </row>
    <row r="1326" spans="1:1" x14ac:dyDescent="0.2">
      <c r="A1326" s="93"/>
    </row>
    <row r="1327" spans="1:1" x14ac:dyDescent="0.2">
      <c r="A1327" s="93"/>
    </row>
    <row r="1328" spans="1:1" x14ac:dyDescent="0.2">
      <c r="A1328" s="93"/>
    </row>
    <row r="1329" spans="1:1" x14ac:dyDescent="0.2">
      <c r="A1329" s="93"/>
    </row>
    <row r="1330" spans="1:1" x14ac:dyDescent="0.2">
      <c r="A1330" s="93"/>
    </row>
    <row r="1331" spans="1:1" x14ac:dyDescent="0.2">
      <c r="A1331" s="93"/>
    </row>
    <row r="1332" spans="1:1" x14ac:dyDescent="0.2">
      <c r="A1332" s="93"/>
    </row>
    <row r="1333" spans="1:1" x14ac:dyDescent="0.2">
      <c r="A1333" s="93"/>
    </row>
    <row r="1334" spans="1:1" x14ac:dyDescent="0.2">
      <c r="A1334" s="93"/>
    </row>
    <row r="1335" spans="1:1" x14ac:dyDescent="0.2">
      <c r="A1335" s="93"/>
    </row>
    <row r="1336" spans="1:1" x14ac:dyDescent="0.2">
      <c r="A1336" s="93"/>
    </row>
    <row r="1337" spans="1:1" x14ac:dyDescent="0.2">
      <c r="A1337" s="93"/>
    </row>
    <row r="1338" spans="1:1" x14ac:dyDescent="0.2">
      <c r="A1338" s="93"/>
    </row>
    <row r="1339" spans="1:1" x14ac:dyDescent="0.2">
      <c r="A1339" s="93"/>
    </row>
    <row r="1340" spans="1:1" x14ac:dyDescent="0.2">
      <c r="A1340" s="93"/>
    </row>
    <row r="1341" spans="1:1" x14ac:dyDescent="0.2">
      <c r="A1341" s="93"/>
    </row>
    <row r="1342" spans="1:1" x14ac:dyDescent="0.2">
      <c r="A1342" s="93"/>
    </row>
    <row r="1343" spans="1:1" x14ac:dyDescent="0.2">
      <c r="A1343" s="93"/>
    </row>
    <row r="1344" spans="1:1" x14ac:dyDescent="0.2">
      <c r="A1344" s="93"/>
    </row>
    <row r="1345" spans="1:1" x14ac:dyDescent="0.2">
      <c r="A1345" s="93"/>
    </row>
    <row r="1346" spans="1:1" x14ac:dyDescent="0.2">
      <c r="A1346" s="93"/>
    </row>
    <row r="1347" spans="1:1" x14ac:dyDescent="0.2">
      <c r="A1347" s="93"/>
    </row>
    <row r="1348" spans="1:1" x14ac:dyDescent="0.2">
      <c r="A1348" s="93"/>
    </row>
    <row r="1349" spans="1:1" x14ac:dyDescent="0.2">
      <c r="A1349" s="93"/>
    </row>
    <row r="1350" spans="1:1" x14ac:dyDescent="0.2">
      <c r="A1350" s="93"/>
    </row>
    <row r="1351" spans="1:1" x14ac:dyDescent="0.2">
      <c r="A1351" s="93"/>
    </row>
    <row r="1352" spans="1:1" x14ac:dyDescent="0.2">
      <c r="A1352" s="93"/>
    </row>
    <row r="1353" spans="1:1" x14ac:dyDescent="0.2">
      <c r="A1353" s="93"/>
    </row>
    <row r="1354" spans="1:1" x14ac:dyDescent="0.2">
      <c r="A1354" s="93"/>
    </row>
    <row r="1355" spans="1:1" x14ac:dyDescent="0.2">
      <c r="A1355" s="93"/>
    </row>
    <row r="1356" spans="1:1" x14ac:dyDescent="0.2">
      <c r="A1356" s="93"/>
    </row>
    <row r="1357" spans="1:1" x14ac:dyDescent="0.2">
      <c r="A1357" s="93"/>
    </row>
    <row r="1358" spans="1:1" x14ac:dyDescent="0.2">
      <c r="A1358" s="93"/>
    </row>
    <row r="1359" spans="1:1" x14ac:dyDescent="0.2">
      <c r="A1359" s="93"/>
    </row>
    <row r="1360" spans="1:1" x14ac:dyDescent="0.2">
      <c r="A1360" s="93"/>
    </row>
    <row r="1361" spans="1:1" x14ac:dyDescent="0.2">
      <c r="A1361" s="93"/>
    </row>
    <row r="1362" spans="1:1" x14ac:dyDescent="0.2">
      <c r="A1362" s="93"/>
    </row>
    <row r="1363" spans="1:1" x14ac:dyDescent="0.2">
      <c r="A1363" s="93"/>
    </row>
    <row r="1364" spans="1:1" x14ac:dyDescent="0.2">
      <c r="A1364" s="93"/>
    </row>
    <row r="1365" spans="1:1" x14ac:dyDescent="0.2">
      <c r="A1365" s="93"/>
    </row>
    <row r="1366" spans="1:1" x14ac:dyDescent="0.2">
      <c r="A1366" s="93"/>
    </row>
    <row r="1367" spans="1:1" x14ac:dyDescent="0.2">
      <c r="A1367" s="93"/>
    </row>
    <row r="1368" spans="1:1" x14ac:dyDescent="0.2">
      <c r="A1368" s="93"/>
    </row>
    <row r="1369" spans="1:1" x14ac:dyDescent="0.2">
      <c r="A1369" s="93"/>
    </row>
    <row r="1370" spans="1:1" x14ac:dyDescent="0.2">
      <c r="A1370" s="93"/>
    </row>
    <row r="1371" spans="1:1" x14ac:dyDescent="0.2">
      <c r="A1371" s="93"/>
    </row>
    <row r="1372" spans="1:1" x14ac:dyDescent="0.2">
      <c r="A1372" s="93"/>
    </row>
    <row r="1373" spans="1:1" x14ac:dyDescent="0.2">
      <c r="A1373" s="93"/>
    </row>
    <row r="1374" spans="1:1" x14ac:dyDescent="0.2">
      <c r="A1374" s="93"/>
    </row>
    <row r="1375" spans="1:1" x14ac:dyDescent="0.2">
      <c r="A1375" s="93"/>
    </row>
    <row r="1376" spans="1:1" x14ac:dyDescent="0.2">
      <c r="A1376" s="93"/>
    </row>
    <row r="1377" spans="1:1" x14ac:dyDescent="0.2">
      <c r="A1377" s="93"/>
    </row>
    <row r="1378" spans="1:1" x14ac:dyDescent="0.2">
      <c r="A1378" s="93"/>
    </row>
    <row r="1379" spans="1:1" x14ac:dyDescent="0.2">
      <c r="A1379" s="93"/>
    </row>
    <row r="1380" spans="1:1" x14ac:dyDescent="0.2">
      <c r="A1380" s="93"/>
    </row>
    <row r="1381" spans="1:1" x14ac:dyDescent="0.2">
      <c r="A1381" s="93"/>
    </row>
    <row r="1382" spans="1:1" x14ac:dyDescent="0.2">
      <c r="A1382" s="93"/>
    </row>
    <row r="1383" spans="1:1" x14ac:dyDescent="0.2">
      <c r="A1383" s="93"/>
    </row>
    <row r="1384" spans="1:1" x14ac:dyDescent="0.2">
      <c r="A1384" s="93"/>
    </row>
    <row r="1385" spans="1:1" x14ac:dyDescent="0.2">
      <c r="A1385" s="93"/>
    </row>
    <row r="1386" spans="1:1" x14ac:dyDescent="0.2">
      <c r="A1386" s="93"/>
    </row>
    <row r="1387" spans="1:1" x14ac:dyDescent="0.2">
      <c r="A1387" s="93"/>
    </row>
    <row r="1388" spans="1:1" x14ac:dyDescent="0.2">
      <c r="A1388" s="93"/>
    </row>
    <row r="1389" spans="1:1" x14ac:dyDescent="0.2">
      <c r="A1389" s="93"/>
    </row>
    <row r="1390" spans="1:1" x14ac:dyDescent="0.2">
      <c r="A1390" s="93"/>
    </row>
    <row r="1391" spans="1:1" x14ac:dyDescent="0.2">
      <c r="A1391" s="93"/>
    </row>
    <row r="1392" spans="1:1" x14ac:dyDescent="0.2">
      <c r="A1392" s="93"/>
    </row>
    <row r="1393" spans="1:1" x14ac:dyDescent="0.2">
      <c r="A1393" s="93"/>
    </row>
    <row r="1394" spans="1:1" x14ac:dyDescent="0.2">
      <c r="A1394" s="93"/>
    </row>
    <row r="1395" spans="1:1" x14ac:dyDescent="0.2">
      <c r="A1395" s="93"/>
    </row>
    <row r="1396" spans="1:1" x14ac:dyDescent="0.2">
      <c r="A1396" s="93"/>
    </row>
    <row r="1397" spans="1:1" x14ac:dyDescent="0.2">
      <c r="A1397" s="93"/>
    </row>
    <row r="1398" spans="1:1" x14ac:dyDescent="0.2">
      <c r="A1398" s="93"/>
    </row>
    <row r="1399" spans="1:1" x14ac:dyDescent="0.2">
      <c r="A1399" s="93"/>
    </row>
    <row r="1400" spans="1:1" x14ac:dyDescent="0.2">
      <c r="A1400" s="93"/>
    </row>
    <row r="1401" spans="1:1" x14ac:dyDescent="0.2">
      <c r="A1401" s="93"/>
    </row>
    <row r="1402" spans="1:1" x14ac:dyDescent="0.2">
      <c r="A1402" s="93"/>
    </row>
    <row r="1403" spans="1:1" x14ac:dyDescent="0.2">
      <c r="A1403" s="93"/>
    </row>
    <row r="1404" spans="1:1" x14ac:dyDescent="0.2">
      <c r="A1404" s="93"/>
    </row>
    <row r="1405" spans="1:1" x14ac:dyDescent="0.2">
      <c r="A1405" s="93"/>
    </row>
    <row r="1406" spans="1:1" x14ac:dyDescent="0.2">
      <c r="A1406" s="93"/>
    </row>
    <row r="1407" spans="1:1" x14ac:dyDescent="0.2">
      <c r="A1407" s="93"/>
    </row>
    <row r="1408" spans="1:1" x14ac:dyDescent="0.2">
      <c r="A1408" s="93"/>
    </row>
    <row r="1409" spans="1:1" x14ac:dyDescent="0.2">
      <c r="A1409" s="93"/>
    </row>
    <row r="1410" spans="1:1" x14ac:dyDescent="0.2">
      <c r="A1410" s="93"/>
    </row>
    <row r="1411" spans="1:1" x14ac:dyDescent="0.2">
      <c r="A1411" s="93"/>
    </row>
    <row r="1412" spans="1:1" x14ac:dyDescent="0.2">
      <c r="A1412" s="93"/>
    </row>
    <row r="1413" spans="1:1" x14ac:dyDescent="0.2">
      <c r="A1413" s="93"/>
    </row>
    <row r="1414" spans="1:1" x14ac:dyDescent="0.2">
      <c r="A1414" s="93"/>
    </row>
    <row r="1415" spans="1:1" x14ac:dyDescent="0.2">
      <c r="A1415" s="93"/>
    </row>
    <row r="1416" spans="1:1" x14ac:dyDescent="0.2">
      <c r="A1416" s="93"/>
    </row>
    <row r="1417" spans="1:1" x14ac:dyDescent="0.2">
      <c r="A1417" s="93"/>
    </row>
    <row r="1418" spans="1:1" x14ac:dyDescent="0.2">
      <c r="A1418" s="93"/>
    </row>
    <row r="1419" spans="1:1" x14ac:dyDescent="0.2">
      <c r="A1419" s="93"/>
    </row>
    <row r="1420" spans="1:1" x14ac:dyDescent="0.2">
      <c r="A1420" s="93"/>
    </row>
    <row r="1421" spans="1:1" x14ac:dyDescent="0.2">
      <c r="A1421" s="93"/>
    </row>
    <row r="1422" spans="1:1" x14ac:dyDescent="0.2">
      <c r="A1422" s="93"/>
    </row>
    <row r="1423" spans="1:1" x14ac:dyDescent="0.2">
      <c r="A1423" s="93"/>
    </row>
    <row r="1424" spans="1:1" x14ac:dyDescent="0.2">
      <c r="A1424" s="93"/>
    </row>
    <row r="1425" spans="1:1" x14ac:dyDescent="0.2">
      <c r="A1425" s="93"/>
    </row>
    <row r="1426" spans="1:1" x14ac:dyDescent="0.2">
      <c r="A1426" s="93"/>
    </row>
    <row r="1427" spans="1:1" x14ac:dyDescent="0.2">
      <c r="A1427" s="93"/>
    </row>
    <row r="1428" spans="1:1" x14ac:dyDescent="0.2">
      <c r="A1428" s="93"/>
    </row>
    <row r="1429" spans="1:1" x14ac:dyDescent="0.2">
      <c r="A1429" s="93"/>
    </row>
    <row r="1430" spans="1:1" x14ac:dyDescent="0.2">
      <c r="A1430" s="93"/>
    </row>
    <row r="1431" spans="1:1" x14ac:dyDescent="0.2">
      <c r="A1431" s="93"/>
    </row>
    <row r="1432" spans="1:1" x14ac:dyDescent="0.2">
      <c r="A1432" s="93"/>
    </row>
    <row r="1433" spans="1:1" x14ac:dyDescent="0.2">
      <c r="A1433" s="93"/>
    </row>
    <row r="1434" spans="1:1" x14ac:dyDescent="0.2">
      <c r="A1434" s="93"/>
    </row>
    <row r="1435" spans="1:1" x14ac:dyDescent="0.2">
      <c r="A1435" s="93"/>
    </row>
    <row r="1436" spans="1:1" x14ac:dyDescent="0.2">
      <c r="A1436" s="93"/>
    </row>
    <row r="1437" spans="1:1" x14ac:dyDescent="0.2">
      <c r="A1437" s="93"/>
    </row>
    <row r="1438" spans="1:1" x14ac:dyDescent="0.2">
      <c r="A1438" s="93"/>
    </row>
    <row r="1439" spans="1:1" x14ac:dyDescent="0.2">
      <c r="A1439" s="93"/>
    </row>
    <row r="1440" spans="1:1" x14ac:dyDescent="0.2">
      <c r="A1440" s="93"/>
    </row>
    <row r="1441" spans="1:1" x14ac:dyDescent="0.2">
      <c r="A1441" s="93"/>
    </row>
    <row r="1442" spans="1:1" x14ac:dyDescent="0.2">
      <c r="A1442" s="93"/>
    </row>
    <row r="1443" spans="1:1" x14ac:dyDescent="0.2">
      <c r="A1443" s="93"/>
    </row>
    <row r="1444" spans="1:1" x14ac:dyDescent="0.2">
      <c r="A1444" s="93"/>
    </row>
    <row r="1445" spans="1:1" x14ac:dyDescent="0.2">
      <c r="A1445" s="93"/>
    </row>
    <row r="1446" spans="1:1" x14ac:dyDescent="0.2">
      <c r="A1446" s="93"/>
    </row>
    <row r="1447" spans="1:1" x14ac:dyDescent="0.2">
      <c r="A1447" s="93"/>
    </row>
    <row r="1448" spans="1:1" x14ac:dyDescent="0.2">
      <c r="A1448" s="93"/>
    </row>
    <row r="1449" spans="1:1" x14ac:dyDescent="0.2">
      <c r="A1449" s="93"/>
    </row>
    <row r="1450" spans="1:1" x14ac:dyDescent="0.2">
      <c r="A1450" s="93"/>
    </row>
    <row r="1451" spans="1:1" x14ac:dyDescent="0.2">
      <c r="A1451" s="93"/>
    </row>
    <row r="1452" spans="1:1" x14ac:dyDescent="0.2">
      <c r="A1452" s="93"/>
    </row>
    <row r="1453" spans="1:1" x14ac:dyDescent="0.2">
      <c r="A1453" s="93"/>
    </row>
    <row r="1454" spans="1:1" x14ac:dyDescent="0.2">
      <c r="A1454" s="93"/>
    </row>
    <row r="1455" spans="1:1" x14ac:dyDescent="0.2">
      <c r="A1455" s="93"/>
    </row>
    <row r="1456" spans="1:1" x14ac:dyDescent="0.2">
      <c r="A1456" s="93"/>
    </row>
    <row r="1457" spans="1:1" x14ac:dyDescent="0.2">
      <c r="A1457" s="93"/>
    </row>
    <row r="1458" spans="1:1" x14ac:dyDescent="0.2">
      <c r="A1458" s="93"/>
    </row>
    <row r="1459" spans="1:1" x14ac:dyDescent="0.2">
      <c r="A1459" s="93"/>
    </row>
    <row r="1460" spans="1:1" x14ac:dyDescent="0.2">
      <c r="A1460" s="93"/>
    </row>
    <row r="1461" spans="1:1" x14ac:dyDescent="0.2">
      <c r="A1461" s="93"/>
    </row>
    <row r="1462" spans="1:1" x14ac:dyDescent="0.2">
      <c r="A1462" s="93"/>
    </row>
    <row r="1463" spans="1:1" x14ac:dyDescent="0.2">
      <c r="A1463" s="93"/>
    </row>
    <row r="1464" spans="1:1" x14ac:dyDescent="0.2">
      <c r="A1464" s="93"/>
    </row>
    <row r="1465" spans="1:1" x14ac:dyDescent="0.2">
      <c r="A1465" s="93"/>
    </row>
    <row r="1466" spans="1:1" x14ac:dyDescent="0.2">
      <c r="A1466" s="93"/>
    </row>
    <row r="1467" spans="1:1" x14ac:dyDescent="0.2">
      <c r="A1467" s="93"/>
    </row>
    <row r="1468" spans="1:1" x14ac:dyDescent="0.2">
      <c r="A1468" s="93"/>
    </row>
    <row r="1469" spans="1:1" x14ac:dyDescent="0.2">
      <c r="A1469" s="93"/>
    </row>
    <row r="1470" spans="1:1" x14ac:dyDescent="0.2">
      <c r="A1470" s="93"/>
    </row>
    <row r="1471" spans="1:1" x14ac:dyDescent="0.2">
      <c r="A1471" s="93"/>
    </row>
    <row r="1472" spans="1:1" x14ac:dyDescent="0.2">
      <c r="A1472" s="93"/>
    </row>
    <row r="1473" spans="1:1" x14ac:dyDescent="0.2">
      <c r="A1473" s="93"/>
    </row>
    <row r="1474" spans="1:1" x14ac:dyDescent="0.2">
      <c r="A1474" s="93"/>
    </row>
    <row r="1475" spans="1:1" x14ac:dyDescent="0.2">
      <c r="A1475" s="93"/>
    </row>
    <row r="1476" spans="1:1" x14ac:dyDescent="0.2">
      <c r="A1476" s="93"/>
    </row>
    <row r="1477" spans="1:1" x14ac:dyDescent="0.2">
      <c r="A1477" s="93"/>
    </row>
    <row r="1478" spans="1:1" x14ac:dyDescent="0.2">
      <c r="A1478" s="93"/>
    </row>
    <row r="1479" spans="1:1" x14ac:dyDescent="0.2">
      <c r="A1479" s="93"/>
    </row>
    <row r="1480" spans="1:1" x14ac:dyDescent="0.2">
      <c r="A1480" s="93"/>
    </row>
    <row r="1481" spans="1:1" x14ac:dyDescent="0.2">
      <c r="A1481" s="93"/>
    </row>
    <row r="1482" spans="1:1" x14ac:dyDescent="0.2">
      <c r="A1482" s="93"/>
    </row>
    <row r="1483" spans="1:1" x14ac:dyDescent="0.2">
      <c r="A1483" s="93"/>
    </row>
    <row r="1484" spans="1:1" x14ac:dyDescent="0.2">
      <c r="A1484" s="93"/>
    </row>
    <row r="1485" spans="1:1" x14ac:dyDescent="0.2">
      <c r="A1485" s="93"/>
    </row>
    <row r="1486" spans="1:1" x14ac:dyDescent="0.2">
      <c r="A1486" s="93"/>
    </row>
    <row r="1487" spans="1:1" x14ac:dyDescent="0.2">
      <c r="A1487" s="93"/>
    </row>
    <row r="1488" spans="1:1" x14ac:dyDescent="0.2">
      <c r="A1488" s="93"/>
    </row>
    <row r="1489" spans="1:1" x14ac:dyDescent="0.2">
      <c r="A1489" s="93"/>
    </row>
    <row r="1490" spans="1:1" x14ac:dyDescent="0.2">
      <c r="A1490" s="93"/>
    </row>
    <row r="1491" spans="1:1" x14ac:dyDescent="0.2">
      <c r="A1491" s="93"/>
    </row>
    <row r="1492" spans="1:1" x14ac:dyDescent="0.2">
      <c r="A1492" s="93"/>
    </row>
    <row r="1493" spans="1:1" x14ac:dyDescent="0.2">
      <c r="A1493" s="93"/>
    </row>
    <row r="1494" spans="1:1" x14ac:dyDescent="0.2">
      <c r="A1494" s="93"/>
    </row>
    <row r="1495" spans="1:1" x14ac:dyDescent="0.2">
      <c r="A1495" s="93"/>
    </row>
    <row r="1496" spans="1:1" x14ac:dyDescent="0.2">
      <c r="A1496" s="93"/>
    </row>
    <row r="1497" spans="1:1" x14ac:dyDescent="0.2">
      <c r="A1497" s="93"/>
    </row>
    <row r="1498" spans="1:1" x14ac:dyDescent="0.2">
      <c r="A1498" s="93"/>
    </row>
    <row r="1499" spans="1:1" x14ac:dyDescent="0.2">
      <c r="A1499" s="93"/>
    </row>
    <row r="1500" spans="1:1" x14ac:dyDescent="0.2">
      <c r="A1500" s="93"/>
    </row>
    <row r="1501" spans="1:1" x14ac:dyDescent="0.2">
      <c r="A1501" s="93"/>
    </row>
    <row r="1502" spans="1:1" x14ac:dyDescent="0.2">
      <c r="A1502" s="93"/>
    </row>
    <row r="1503" spans="1:1" x14ac:dyDescent="0.2">
      <c r="A1503" s="93"/>
    </row>
    <row r="1504" spans="1:1" x14ac:dyDescent="0.2">
      <c r="A1504" s="93"/>
    </row>
    <row r="1505" spans="1:1" x14ac:dyDescent="0.2">
      <c r="A1505" s="93"/>
    </row>
    <row r="1506" spans="1:1" x14ac:dyDescent="0.2">
      <c r="A1506" s="93"/>
    </row>
    <row r="1507" spans="1:1" x14ac:dyDescent="0.2">
      <c r="A1507" s="93"/>
    </row>
    <row r="1508" spans="1:1" x14ac:dyDescent="0.2">
      <c r="A1508" s="93"/>
    </row>
    <row r="1509" spans="1:1" x14ac:dyDescent="0.2">
      <c r="A1509" s="93"/>
    </row>
    <row r="1510" spans="1:1" x14ac:dyDescent="0.2">
      <c r="A1510" s="93"/>
    </row>
    <row r="1511" spans="1:1" x14ac:dyDescent="0.2">
      <c r="A1511" s="93"/>
    </row>
    <row r="1512" spans="1:1" x14ac:dyDescent="0.2">
      <c r="A1512" s="93"/>
    </row>
    <row r="1513" spans="1:1" x14ac:dyDescent="0.2">
      <c r="A1513" s="93"/>
    </row>
    <row r="1514" spans="1:1" x14ac:dyDescent="0.2">
      <c r="A1514" s="93"/>
    </row>
    <row r="1515" spans="1:1" x14ac:dyDescent="0.2">
      <c r="A1515" s="93"/>
    </row>
    <row r="1516" spans="1:1" x14ac:dyDescent="0.2">
      <c r="A1516" s="93"/>
    </row>
    <row r="1517" spans="1:1" x14ac:dyDescent="0.2">
      <c r="A1517" s="93"/>
    </row>
    <row r="1518" spans="1:1" x14ac:dyDescent="0.2">
      <c r="A1518" s="93"/>
    </row>
    <row r="1519" spans="1:1" x14ac:dyDescent="0.2">
      <c r="A1519" s="93"/>
    </row>
    <row r="1520" spans="1:1" x14ac:dyDescent="0.2">
      <c r="A1520" s="93"/>
    </row>
    <row r="1521" spans="1:1" x14ac:dyDescent="0.2">
      <c r="A1521" s="93"/>
    </row>
    <row r="1522" spans="1:1" x14ac:dyDescent="0.2">
      <c r="A1522" s="93"/>
    </row>
    <row r="1523" spans="1:1" x14ac:dyDescent="0.2">
      <c r="A1523" s="93"/>
    </row>
    <row r="1524" spans="1:1" x14ac:dyDescent="0.2">
      <c r="A1524" s="93"/>
    </row>
    <row r="1525" spans="1:1" x14ac:dyDescent="0.2">
      <c r="A1525" s="93"/>
    </row>
    <row r="1526" spans="1:1" x14ac:dyDescent="0.2">
      <c r="A1526" s="93"/>
    </row>
    <row r="1527" spans="1:1" x14ac:dyDescent="0.2">
      <c r="A1527" s="93"/>
    </row>
    <row r="1528" spans="1:1" x14ac:dyDescent="0.2">
      <c r="A1528" s="93"/>
    </row>
    <row r="1529" spans="1:1" x14ac:dyDescent="0.2">
      <c r="A1529" s="93"/>
    </row>
    <row r="1530" spans="1:1" x14ac:dyDescent="0.2">
      <c r="A1530" s="93"/>
    </row>
    <row r="1531" spans="1:1" x14ac:dyDescent="0.2">
      <c r="A1531" s="93"/>
    </row>
    <row r="1532" spans="1:1" x14ac:dyDescent="0.2">
      <c r="A1532" s="93"/>
    </row>
    <row r="1533" spans="1:1" x14ac:dyDescent="0.2">
      <c r="A1533" s="93"/>
    </row>
    <row r="1534" spans="1:1" x14ac:dyDescent="0.2">
      <c r="A1534" s="93"/>
    </row>
    <row r="1535" spans="1:1" x14ac:dyDescent="0.2">
      <c r="A1535" s="93"/>
    </row>
    <row r="1536" spans="1:1" x14ac:dyDescent="0.2">
      <c r="A1536" s="93"/>
    </row>
    <row r="1537" spans="1:1" x14ac:dyDescent="0.2">
      <c r="A1537" s="93"/>
    </row>
    <row r="1538" spans="1:1" x14ac:dyDescent="0.2">
      <c r="A1538" s="93"/>
    </row>
    <row r="1539" spans="1:1" x14ac:dyDescent="0.2">
      <c r="A1539" s="93"/>
    </row>
    <row r="1540" spans="1:1" x14ac:dyDescent="0.2">
      <c r="A1540" s="93"/>
    </row>
    <row r="1541" spans="1:1" x14ac:dyDescent="0.2">
      <c r="A1541" s="93"/>
    </row>
    <row r="1542" spans="1:1" x14ac:dyDescent="0.2">
      <c r="A1542" s="93"/>
    </row>
    <row r="1543" spans="1:1" x14ac:dyDescent="0.2">
      <c r="A1543" s="93"/>
    </row>
    <row r="1544" spans="1:1" x14ac:dyDescent="0.2">
      <c r="A1544" s="93"/>
    </row>
    <row r="1545" spans="1:1" x14ac:dyDescent="0.2">
      <c r="A1545" s="93"/>
    </row>
    <row r="1546" spans="1:1" x14ac:dyDescent="0.2">
      <c r="A1546" s="93"/>
    </row>
    <row r="1547" spans="1:1" x14ac:dyDescent="0.2">
      <c r="A1547" s="93"/>
    </row>
    <row r="1548" spans="1:1" x14ac:dyDescent="0.2">
      <c r="A1548" s="93"/>
    </row>
    <row r="1549" spans="1:1" x14ac:dyDescent="0.2">
      <c r="A1549" s="93"/>
    </row>
    <row r="1550" spans="1:1" x14ac:dyDescent="0.2">
      <c r="A1550" s="93"/>
    </row>
    <row r="1551" spans="1:1" x14ac:dyDescent="0.2">
      <c r="A1551" s="93"/>
    </row>
    <row r="1552" spans="1:1" x14ac:dyDescent="0.2">
      <c r="A1552" s="93"/>
    </row>
    <row r="1553" spans="1:1" x14ac:dyDescent="0.2">
      <c r="A1553" s="93"/>
    </row>
    <row r="1554" spans="1:1" x14ac:dyDescent="0.2">
      <c r="A1554" s="93"/>
    </row>
    <row r="1555" spans="1:1" x14ac:dyDescent="0.2">
      <c r="A1555" s="93"/>
    </row>
    <row r="1556" spans="1:1" x14ac:dyDescent="0.2">
      <c r="A1556" s="93"/>
    </row>
    <row r="1557" spans="1:1" x14ac:dyDescent="0.2">
      <c r="A1557" s="93"/>
    </row>
    <row r="1558" spans="1:1" x14ac:dyDescent="0.2">
      <c r="A1558" s="93"/>
    </row>
    <row r="1559" spans="1:1" x14ac:dyDescent="0.2">
      <c r="A1559" s="93"/>
    </row>
    <row r="1560" spans="1:1" x14ac:dyDescent="0.2">
      <c r="A1560" s="93"/>
    </row>
    <row r="1561" spans="1:1" x14ac:dyDescent="0.2">
      <c r="A1561" s="93"/>
    </row>
    <row r="1562" spans="1:1" x14ac:dyDescent="0.2">
      <c r="A1562" s="93"/>
    </row>
    <row r="1563" spans="1:1" x14ac:dyDescent="0.2">
      <c r="A1563" s="93"/>
    </row>
    <row r="1564" spans="1:1" x14ac:dyDescent="0.2">
      <c r="A1564" s="93"/>
    </row>
    <row r="1565" spans="1:1" x14ac:dyDescent="0.2">
      <c r="A1565" s="93"/>
    </row>
    <row r="1566" spans="1:1" x14ac:dyDescent="0.2">
      <c r="A1566" s="93"/>
    </row>
    <row r="1567" spans="1:1" x14ac:dyDescent="0.2">
      <c r="A1567" s="93"/>
    </row>
    <row r="1568" spans="1:1" x14ac:dyDescent="0.2">
      <c r="A1568" s="93"/>
    </row>
    <row r="1569" spans="1:1" x14ac:dyDescent="0.2">
      <c r="A1569" s="93"/>
    </row>
    <row r="1570" spans="1:1" x14ac:dyDescent="0.2">
      <c r="A1570" s="93"/>
    </row>
    <row r="1571" spans="1:1" x14ac:dyDescent="0.2">
      <c r="A1571" s="93"/>
    </row>
    <row r="1572" spans="1:1" x14ac:dyDescent="0.2">
      <c r="A1572" s="93"/>
    </row>
    <row r="1573" spans="1:1" x14ac:dyDescent="0.2">
      <c r="A1573" s="93"/>
    </row>
    <row r="1574" spans="1:1" x14ac:dyDescent="0.2">
      <c r="A1574" s="93"/>
    </row>
    <row r="1575" spans="1:1" x14ac:dyDescent="0.2">
      <c r="A1575" s="93"/>
    </row>
    <row r="1576" spans="1:1" x14ac:dyDescent="0.2">
      <c r="A1576" s="93"/>
    </row>
    <row r="1577" spans="1:1" x14ac:dyDescent="0.2">
      <c r="A1577" s="93"/>
    </row>
    <row r="1578" spans="1:1" x14ac:dyDescent="0.2">
      <c r="A1578" s="93"/>
    </row>
    <row r="1579" spans="1:1" x14ac:dyDescent="0.2">
      <c r="A1579" s="93"/>
    </row>
    <row r="1580" spans="1:1" x14ac:dyDescent="0.2">
      <c r="A1580" s="93"/>
    </row>
    <row r="1581" spans="1:1" x14ac:dyDescent="0.2">
      <c r="A1581" s="93"/>
    </row>
    <row r="1582" spans="1:1" x14ac:dyDescent="0.2">
      <c r="A1582" s="93"/>
    </row>
    <row r="1583" spans="1:1" x14ac:dyDescent="0.2">
      <c r="A1583" s="93"/>
    </row>
    <row r="1584" spans="1:1" x14ac:dyDescent="0.2">
      <c r="A1584" s="93"/>
    </row>
    <row r="1585" spans="1:1" x14ac:dyDescent="0.2">
      <c r="A1585" s="93"/>
    </row>
    <row r="1586" spans="1:1" x14ac:dyDescent="0.2">
      <c r="A1586" s="93"/>
    </row>
    <row r="1587" spans="1:1" x14ac:dyDescent="0.2">
      <c r="A1587" s="93"/>
    </row>
    <row r="1588" spans="1:1" x14ac:dyDescent="0.2">
      <c r="A1588" s="93"/>
    </row>
    <row r="1589" spans="1:1" x14ac:dyDescent="0.2">
      <c r="A1589" s="93"/>
    </row>
    <row r="1590" spans="1:1" x14ac:dyDescent="0.2">
      <c r="A1590" s="93"/>
    </row>
    <row r="1591" spans="1:1" x14ac:dyDescent="0.2">
      <c r="A1591" s="93"/>
    </row>
    <row r="1592" spans="1:1" x14ac:dyDescent="0.2">
      <c r="A1592" s="93"/>
    </row>
    <row r="1593" spans="1:1" x14ac:dyDescent="0.2">
      <c r="A1593" s="93"/>
    </row>
    <row r="1594" spans="1:1" x14ac:dyDescent="0.2">
      <c r="A1594" s="93"/>
    </row>
    <row r="1595" spans="1:1" x14ac:dyDescent="0.2">
      <c r="A1595" s="93"/>
    </row>
    <row r="1596" spans="1:1" x14ac:dyDescent="0.2">
      <c r="A1596" s="93"/>
    </row>
    <row r="1597" spans="1:1" x14ac:dyDescent="0.2">
      <c r="A1597" s="93"/>
    </row>
    <row r="1598" spans="1:1" x14ac:dyDescent="0.2">
      <c r="A1598" s="93"/>
    </row>
    <row r="1599" spans="1:1" x14ac:dyDescent="0.2">
      <c r="A1599" s="93"/>
    </row>
    <row r="1600" spans="1:1" x14ac:dyDescent="0.2">
      <c r="A1600" s="93"/>
    </row>
    <row r="1601" spans="1:1" x14ac:dyDescent="0.2">
      <c r="A1601" s="93"/>
    </row>
    <row r="1602" spans="1:1" x14ac:dyDescent="0.2">
      <c r="A1602" s="93"/>
    </row>
    <row r="1603" spans="1:1" x14ac:dyDescent="0.2">
      <c r="A1603" s="93"/>
    </row>
    <row r="1604" spans="1:1" x14ac:dyDescent="0.2">
      <c r="A1604" s="93"/>
    </row>
    <row r="1605" spans="1:1" x14ac:dyDescent="0.2">
      <c r="A1605" s="93"/>
    </row>
    <row r="1606" spans="1:1" x14ac:dyDescent="0.2">
      <c r="A1606" s="93"/>
    </row>
    <row r="1607" spans="1:1" x14ac:dyDescent="0.2">
      <c r="A1607" s="93"/>
    </row>
    <row r="1608" spans="1:1" x14ac:dyDescent="0.2">
      <c r="A1608" s="93"/>
    </row>
    <row r="1609" spans="1:1" x14ac:dyDescent="0.2">
      <c r="A1609" s="93"/>
    </row>
    <row r="1610" spans="1:1" x14ac:dyDescent="0.2">
      <c r="A1610" s="93"/>
    </row>
    <row r="1611" spans="1:1" x14ac:dyDescent="0.2">
      <c r="A1611" s="93"/>
    </row>
    <row r="1612" spans="1:1" x14ac:dyDescent="0.2">
      <c r="A1612" s="93"/>
    </row>
    <row r="1613" spans="1:1" x14ac:dyDescent="0.2">
      <c r="A1613" s="93"/>
    </row>
    <row r="1614" spans="1:1" x14ac:dyDescent="0.2">
      <c r="A1614" s="93"/>
    </row>
    <row r="1615" spans="1:1" x14ac:dyDescent="0.2">
      <c r="A1615" s="93"/>
    </row>
    <row r="1616" spans="1:1" x14ac:dyDescent="0.2">
      <c r="A1616" s="93"/>
    </row>
    <row r="1617" spans="1:1" x14ac:dyDescent="0.2">
      <c r="A1617" s="93"/>
    </row>
    <row r="1618" spans="1:1" x14ac:dyDescent="0.2">
      <c r="A1618" s="93"/>
    </row>
    <row r="1619" spans="1:1" x14ac:dyDescent="0.2">
      <c r="A1619" s="93"/>
    </row>
    <row r="1620" spans="1:1" x14ac:dyDescent="0.2">
      <c r="A1620" s="93"/>
    </row>
    <row r="1621" spans="1:1" x14ac:dyDescent="0.2">
      <c r="A1621" s="93"/>
    </row>
    <row r="1622" spans="1:1" x14ac:dyDescent="0.2">
      <c r="A1622" s="93"/>
    </row>
    <row r="1623" spans="1:1" x14ac:dyDescent="0.2">
      <c r="A1623" s="93"/>
    </row>
    <row r="1624" spans="1:1" x14ac:dyDescent="0.2">
      <c r="A1624" s="93"/>
    </row>
    <row r="1625" spans="1:1" x14ac:dyDescent="0.2">
      <c r="A1625" s="93"/>
    </row>
    <row r="1626" spans="1:1" x14ac:dyDescent="0.2">
      <c r="A1626" s="93"/>
    </row>
    <row r="1627" spans="1:1" x14ac:dyDescent="0.2">
      <c r="A1627" s="93"/>
    </row>
    <row r="1628" spans="1:1" x14ac:dyDescent="0.2">
      <c r="A1628" s="93"/>
    </row>
    <row r="1629" spans="1:1" x14ac:dyDescent="0.2">
      <c r="A1629" s="93"/>
    </row>
    <row r="1630" spans="1:1" x14ac:dyDescent="0.2">
      <c r="A1630" s="93"/>
    </row>
    <row r="1631" spans="1:1" x14ac:dyDescent="0.2">
      <c r="A1631" s="93"/>
    </row>
    <row r="1632" spans="1:1" x14ac:dyDescent="0.2">
      <c r="A1632" s="93"/>
    </row>
    <row r="1633" spans="1:1" x14ac:dyDescent="0.2">
      <c r="A1633" s="93"/>
    </row>
    <row r="1634" spans="1:1" x14ac:dyDescent="0.2">
      <c r="A1634" s="93"/>
    </row>
    <row r="1635" spans="1:1" x14ac:dyDescent="0.2">
      <c r="A1635" s="93"/>
    </row>
    <row r="1636" spans="1:1" x14ac:dyDescent="0.2">
      <c r="A1636" s="93"/>
    </row>
    <row r="1637" spans="1:1" x14ac:dyDescent="0.2">
      <c r="A1637" s="93"/>
    </row>
    <row r="1638" spans="1:1" x14ac:dyDescent="0.2">
      <c r="A1638" s="93"/>
    </row>
    <row r="1639" spans="1:1" x14ac:dyDescent="0.2">
      <c r="A1639" s="93"/>
    </row>
    <row r="1640" spans="1:1" x14ac:dyDescent="0.2">
      <c r="A1640" s="93"/>
    </row>
    <row r="1641" spans="1:1" x14ac:dyDescent="0.2">
      <c r="A1641" s="93"/>
    </row>
    <row r="1642" spans="1:1" x14ac:dyDescent="0.2">
      <c r="A1642" s="93"/>
    </row>
    <row r="1643" spans="1:1" x14ac:dyDescent="0.2">
      <c r="A1643" s="93"/>
    </row>
    <row r="1644" spans="1:1" x14ac:dyDescent="0.2">
      <c r="A1644" s="93"/>
    </row>
    <row r="1645" spans="1:1" x14ac:dyDescent="0.2">
      <c r="A1645" s="93"/>
    </row>
    <row r="1646" spans="1:1" x14ac:dyDescent="0.2">
      <c r="A1646" s="93"/>
    </row>
    <row r="1647" spans="1:1" x14ac:dyDescent="0.2">
      <c r="A1647" s="93"/>
    </row>
    <row r="1648" spans="1:1" x14ac:dyDescent="0.2">
      <c r="A1648" s="93"/>
    </row>
    <row r="1649" spans="1:1" x14ac:dyDescent="0.2">
      <c r="A1649" s="93"/>
    </row>
    <row r="1650" spans="1:1" x14ac:dyDescent="0.2">
      <c r="A1650" s="93"/>
    </row>
    <row r="1651" spans="1:1" x14ac:dyDescent="0.2">
      <c r="A1651" s="93"/>
    </row>
    <row r="1652" spans="1:1" x14ac:dyDescent="0.2">
      <c r="A1652" s="93"/>
    </row>
    <row r="1653" spans="1:1" x14ac:dyDescent="0.2">
      <c r="A1653" s="93"/>
    </row>
    <row r="1654" spans="1:1" x14ac:dyDescent="0.2">
      <c r="A1654" s="93"/>
    </row>
    <row r="1655" spans="1:1" x14ac:dyDescent="0.2">
      <c r="A1655" s="93"/>
    </row>
    <row r="1656" spans="1:1" x14ac:dyDescent="0.2">
      <c r="A1656" s="93"/>
    </row>
    <row r="1657" spans="1:1" x14ac:dyDescent="0.2">
      <c r="A1657" s="93"/>
    </row>
    <row r="1658" spans="1:1" x14ac:dyDescent="0.2">
      <c r="A1658" s="93"/>
    </row>
    <row r="1659" spans="1:1" x14ac:dyDescent="0.2">
      <c r="A1659" s="93"/>
    </row>
    <row r="1660" spans="1:1" x14ac:dyDescent="0.2">
      <c r="A1660" s="93"/>
    </row>
    <row r="1661" spans="1:1" x14ac:dyDescent="0.2">
      <c r="A1661" s="93"/>
    </row>
    <row r="1662" spans="1:1" x14ac:dyDescent="0.2">
      <c r="A1662" s="93"/>
    </row>
    <row r="1663" spans="1:1" x14ac:dyDescent="0.2">
      <c r="A1663" s="93"/>
    </row>
    <row r="1664" spans="1:1" x14ac:dyDescent="0.2">
      <c r="A1664" s="93"/>
    </row>
    <row r="1665" spans="1:1" x14ac:dyDescent="0.2">
      <c r="A1665" s="93"/>
    </row>
    <row r="1666" spans="1:1" x14ac:dyDescent="0.2">
      <c r="A1666" s="93"/>
    </row>
    <row r="1667" spans="1:1" x14ac:dyDescent="0.2">
      <c r="A1667" s="93"/>
    </row>
    <row r="1668" spans="1:1" x14ac:dyDescent="0.2">
      <c r="A1668" s="93"/>
    </row>
    <row r="1669" spans="1:1" x14ac:dyDescent="0.2">
      <c r="A1669" s="93"/>
    </row>
    <row r="1670" spans="1:1" x14ac:dyDescent="0.2">
      <c r="A1670" s="93"/>
    </row>
    <row r="1671" spans="1:1" x14ac:dyDescent="0.2">
      <c r="A1671" s="93"/>
    </row>
    <row r="1672" spans="1:1" x14ac:dyDescent="0.2">
      <c r="A1672" s="93"/>
    </row>
    <row r="1673" spans="1:1" x14ac:dyDescent="0.2">
      <c r="A1673" s="93"/>
    </row>
    <row r="1674" spans="1:1" x14ac:dyDescent="0.2">
      <c r="A1674" s="93"/>
    </row>
    <row r="1675" spans="1:1" x14ac:dyDescent="0.2">
      <c r="A1675" s="93"/>
    </row>
    <row r="1676" spans="1:1" x14ac:dyDescent="0.2">
      <c r="A1676" s="93"/>
    </row>
    <row r="1677" spans="1:1" x14ac:dyDescent="0.2">
      <c r="A1677" s="93"/>
    </row>
    <row r="1678" spans="1:1" x14ac:dyDescent="0.2">
      <c r="A1678" s="93"/>
    </row>
    <row r="1679" spans="1:1" x14ac:dyDescent="0.2">
      <c r="A1679" s="93"/>
    </row>
    <row r="1680" spans="1:1" x14ac:dyDescent="0.2">
      <c r="A1680" s="93"/>
    </row>
    <row r="1681" spans="1:1" x14ac:dyDescent="0.2">
      <c r="A1681" s="93"/>
    </row>
    <row r="1682" spans="1:1" x14ac:dyDescent="0.2">
      <c r="A1682" s="93"/>
    </row>
    <row r="1683" spans="1:1" x14ac:dyDescent="0.2">
      <c r="A1683" s="93"/>
    </row>
    <row r="1684" spans="1:1" x14ac:dyDescent="0.2">
      <c r="A1684" s="93"/>
    </row>
    <row r="1685" spans="1:1" x14ac:dyDescent="0.2">
      <c r="A1685" s="93"/>
    </row>
    <row r="1686" spans="1:1" x14ac:dyDescent="0.2">
      <c r="A1686" s="93"/>
    </row>
    <row r="1687" spans="1:1" x14ac:dyDescent="0.2">
      <c r="A1687" s="93"/>
    </row>
    <row r="1688" spans="1:1" x14ac:dyDescent="0.2">
      <c r="A1688" s="93"/>
    </row>
    <row r="1689" spans="1:1" x14ac:dyDescent="0.2">
      <c r="A1689" s="93"/>
    </row>
    <row r="1690" spans="1:1" x14ac:dyDescent="0.2">
      <c r="A1690" s="93"/>
    </row>
    <row r="1691" spans="1:1" x14ac:dyDescent="0.2">
      <c r="A1691" s="93"/>
    </row>
    <row r="1692" spans="1:1" x14ac:dyDescent="0.2">
      <c r="A1692" s="93"/>
    </row>
    <row r="1693" spans="1:1" x14ac:dyDescent="0.2">
      <c r="A1693" s="93"/>
    </row>
    <row r="1694" spans="1:1" x14ac:dyDescent="0.2">
      <c r="A1694" s="93"/>
    </row>
    <row r="1695" spans="1:1" x14ac:dyDescent="0.2">
      <c r="A1695" s="93"/>
    </row>
    <row r="1696" spans="1:1" x14ac:dyDescent="0.2">
      <c r="A1696" s="93"/>
    </row>
    <row r="1697" spans="1:1" x14ac:dyDescent="0.2">
      <c r="A1697" s="93"/>
    </row>
    <row r="1698" spans="1:1" x14ac:dyDescent="0.2">
      <c r="A1698" s="93"/>
    </row>
    <row r="1699" spans="1:1" x14ac:dyDescent="0.2">
      <c r="A1699" s="93"/>
    </row>
    <row r="1700" spans="1:1" x14ac:dyDescent="0.2">
      <c r="A1700" s="93"/>
    </row>
    <row r="1701" spans="1:1" x14ac:dyDescent="0.2">
      <c r="A1701" s="93"/>
    </row>
    <row r="1702" spans="1:1" x14ac:dyDescent="0.2">
      <c r="A1702" s="93"/>
    </row>
    <row r="1703" spans="1:1" x14ac:dyDescent="0.2">
      <c r="A1703" s="93"/>
    </row>
    <row r="1704" spans="1:1" x14ac:dyDescent="0.2">
      <c r="A1704" s="93"/>
    </row>
    <row r="1705" spans="1:1" x14ac:dyDescent="0.2">
      <c r="A1705" s="93"/>
    </row>
    <row r="1706" spans="1:1" x14ac:dyDescent="0.2">
      <c r="A1706" s="93"/>
    </row>
    <row r="1707" spans="1:1" x14ac:dyDescent="0.2">
      <c r="A1707" s="93"/>
    </row>
    <row r="1708" spans="1:1" x14ac:dyDescent="0.2">
      <c r="A1708" s="93"/>
    </row>
    <row r="1709" spans="1:1" x14ac:dyDescent="0.2">
      <c r="A1709" s="93"/>
    </row>
    <row r="1710" spans="1:1" x14ac:dyDescent="0.2">
      <c r="A1710" s="93"/>
    </row>
    <row r="1711" spans="1:1" x14ac:dyDescent="0.2">
      <c r="A1711" s="93"/>
    </row>
    <row r="1712" spans="1:1" x14ac:dyDescent="0.2">
      <c r="A1712" s="93"/>
    </row>
    <row r="1713" spans="1:1" x14ac:dyDescent="0.2">
      <c r="A1713" s="93"/>
    </row>
    <row r="1714" spans="1:1" x14ac:dyDescent="0.2">
      <c r="A1714" s="93"/>
    </row>
    <row r="1715" spans="1:1" x14ac:dyDescent="0.2">
      <c r="A1715" s="93"/>
    </row>
    <row r="1716" spans="1:1" x14ac:dyDescent="0.2">
      <c r="A1716" s="93"/>
    </row>
    <row r="1717" spans="1:1" x14ac:dyDescent="0.2">
      <c r="A1717" s="93"/>
    </row>
    <row r="1718" spans="1:1" x14ac:dyDescent="0.2">
      <c r="A1718" s="93"/>
    </row>
    <row r="1719" spans="1:1" x14ac:dyDescent="0.2">
      <c r="A1719" s="93"/>
    </row>
    <row r="1720" spans="1:1" x14ac:dyDescent="0.2">
      <c r="A1720" s="93"/>
    </row>
    <row r="1721" spans="1:1" x14ac:dyDescent="0.2">
      <c r="A1721" s="93"/>
    </row>
    <row r="1722" spans="1:1" x14ac:dyDescent="0.2">
      <c r="A1722" s="93"/>
    </row>
    <row r="1723" spans="1:1" x14ac:dyDescent="0.2">
      <c r="A1723" s="93"/>
    </row>
    <row r="1724" spans="1:1" x14ac:dyDescent="0.2">
      <c r="A1724" s="93"/>
    </row>
    <row r="1725" spans="1:1" x14ac:dyDescent="0.2">
      <c r="A1725" s="93"/>
    </row>
    <row r="1726" spans="1:1" x14ac:dyDescent="0.2">
      <c r="A1726" s="93"/>
    </row>
    <row r="1727" spans="1:1" x14ac:dyDescent="0.2">
      <c r="A1727" s="93"/>
    </row>
    <row r="1728" spans="1:1" x14ac:dyDescent="0.2">
      <c r="A1728" s="93"/>
    </row>
    <row r="1729" spans="1:1" x14ac:dyDescent="0.2">
      <c r="A1729" s="93"/>
    </row>
    <row r="1730" spans="1:1" x14ac:dyDescent="0.2">
      <c r="A1730" s="93"/>
    </row>
    <row r="1731" spans="1:1" x14ac:dyDescent="0.2">
      <c r="A1731" s="93"/>
    </row>
    <row r="1732" spans="1:1" x14ac:dyDescent="0.2">
      <c r="A1732" s="93"/>
    </row>
    <row r="1733" spans="1:1" x14ac:dyDescent="0.2">
      <c r="A1733" s="93"/>
    </row>
    <row r="1734" spans="1:1" x14ac:dyDescent="0.2">
      <c r="A1734" s="93"/>
    </row>
    <row r="1735" spans="1:1" x14ac:dyDescent="0.2">
      <c r="A1735" s="93"/>
    </row>
    <row r="1736" spans="1:1" x14ac:dyDescent="0.2">
      <c r="A1736" s="93"/>
    </row>
    <row r="1737" spans="1:1" x14ac:dyDescent="0.2">
      <c r="A1737" s="93"/>
    </row>
    <row r="1738" spans="1:1" x14ac:dyDescent="0.2">
      <c r="A1738" s="93"/>
    </row>
    <row r="1739" spans="1:1" x14ac:dyDescent="0.2">
      <c r="A1739" s="93"/>
    </row>
    <row r="1740" spans="1:1" x14ac:dyDescent="0.2">
      <c r="A1740" s="93"/>
    </row>
    <row r="1741" spans="1:1" x14ac:dyDescent="0.2">
      <c r="A1741" s="93"/>
    </row>
    <row r="1742" spans="1:1" x14ac:dyDescent="0.2">
      <c r="A1742" s="93"/>
    </row>
    <row r="1743" spans="1:1" x14ac:dyDescent="0.2">
      <c r="A1743" s="93"/>
    </row>
    <row r="1744" spans="1:1" x14ac:dyDescent="0.2">
      <c r="A1744" s="93"/>
    </row>
    <row r="1745" spans="1:1" x14ac:dyDescent="0.2">
      <c r="A1745" s="93"/>
    </row>
    <row r="1746" spans="1:1" x14ac:dyDescent="0.2">
      <c r="A1746" s="93"/>
    </row>
    <row r="1747" spans="1:1" x14ac:dyDescent="0.2">
      <c r="A1747" s="93"/>
    </row>
    <row r="1748" spans="1:1" x14ac:dyDescent="0.2">
      <c r="A1748" s="93"/>
    </row>
    <row r="1749" spans="1:1" x14ac:dyDescent="0.2">
      <c r="A1749" s="93"/>
    </row>
    <row r="1750" spans="1:1" x14ac:dyDescent="0.2">
      <c r="A1750" s="93"/>
    </row>
    <row r="1751" spans="1:1" x14ac:dyDescent="0.2">
      <c r="A1751" s="93"/>
    </row>
    <row r="1752" spans="1:1" x14ac:dyDescent="0.2">
      <c r="A1752" s="93"/>
    </row>
    <row r="1753" spans="1:1" x14ac:dyDescent="0.2">
      <c r="A1753" s="93"/>
    </row>
    <row r="1754" spans="1:1" x14ac:dyDescent="0.2">
      <c r="A1754" s="93"/>
    </row>
    <row r="1755" spans="1:1" x14ac:dyDescent="0.2">
      <c r="A1755" s="93"/>
    </row>
    <row r="1756" spans="1:1" x14ac:dyDescent="0.2">
      <c r="A1756" s="93"/>
    </row>
    <row r="1757" spans="1:1" x14ac:dyDescent="0.2">
      <c r="A1757" s="93"/>
    </row>
    <row r="1758" spans="1:1" x14ac:dyDescent="0.2">
      <c r="A1758" s="93"/>
    </row>
    <row r="1759" spans="1:1" x14ac:dyDescent="0.2">
      <c r="A1759" s="93"/>
    </row>
    <row r="1760" spans="1:1" x14ac:dyDescent="0.2">
      <c r="A1760" s="93"/>
    </row>
    <row r="1761" spans="1:1" x14ac:dyDescent="0.2">
      <c r="A1761" s="93"/>
    </row>
    <row r="1762" spans="1:1" x14ac:dyDescent="0.2">
      <c r="A1762" s="93"/>
    </row>
    <row r="1763" spans="1:1" x14ac:dyDescent="0.2">
      <c r="A1763" s="93"/>
    </row>
    <row r="1764" spans="1:1" x14ac:dyDescent="0.2">
      <c r="A1764" s="93"/>
    </row>
    <row r="1765" spans="1:1" x14ac:dyDescent="0.2">
      <c r="A1765" s="93"/>
    </row>
    <row r="1766" spans="1:1" x14ac:dyDescent="0.2">
      <c r="A1766" s="93"/>
    </row>
    <row r="1767" spans="1:1" x14ac:dyDescent="0.2">
      <c r="A1767" s="93"/>
    </row>
    <row r="1768" spans="1:1" x14ac:dyDescent="0.2">
      <c r="A1768" s="93"/>
    </row>
    <row r="1769" spans="1:1" x14ac:dyDescent="0.2">
      <c r="A1769" s="93"/>
    </row>
    <row r="1770" spans="1:1" x14ac:dyDescent="0.2">
      <c r="A1770" s="93"/>
    </row>
    <row r="1771" spans="1:1" x14ac:dyDescent="0.2">
      <c r="A1771" s="93"/>
    </row>
    <row r="1772" spans="1:1" x14ac:dyDescent="0.2">
      <c r="A1772" s="93"/>
    </row>
    <row r="1773" spans="1:1" x14ac:dyDescent="0.2">
      <c r="A1773" s="93"/>
    </row>
    <row r="1774" spans="1:1" x14ac:dyDescent="0.2">
      <c r="A1774" s="93"/>
    </row>
    <row r="1775" spans="1:1" x14ac:dyDescent="0.2">
      <c r="A1775" s="93"/>
    </row>
    <row r="1776" spans="1:1" x14ac:dyDescent="0.2">
      <c r="A1776" s="93"/>
    </row>
    <row r="1777" spans="1:1" x14ac:dyDescent="0.2">
      <c r="A1777" s="93"/>
    </row>
    <row r="1778" spans="1:1" x14ac:dyDescent="0.2">
      <c r="A1778" s="93"/>
    </row>
    <row r="1779" spans="1:1" x14ac:dyDescent="0.2">
      <c r="A1779" s="93"/>
    </row>
    <row r="1780" spans="1:1" x14ac:dyDescent="0.2">
      <c r="A1780" s="93"/>
    </row>
    <row r="1781" spans="1:1" x14ac:dyDescent="0.2">
      <c r="A1781" s="93"/>
    </row>
    <row r="1782" spans="1:1" x14ac:dyDescent="0.2">
      <c r="A1782" s="93"/>
    </row>
    <row r="1783" spans="1:1" x14ac:dyDescent="0.2">
      <c r="A1783" s="93"/>
    </row>
    <row r="1784" spans="1:1" x14ac:dyDescent="0.2">
      <c r="A1784" s="93"/>
    </row>
    <row r="1785" spans="1:1" x14ac:dyDescent="0.2">
      <c r="A1785" s="93"/>
    </row>
    <row r="1786" spans="1:1" x14ac:dyDescent="0.2">
      <c r="A1786" s="93"/>
    </row>
    <row r="1787" spans="1:1" x14ac:dyDescent="0.2">
      <c r="A1787" s="93"/>
    </row>
    <row r="1788" spans="1:1" x14ac:dyDescent="0.2">
      <c r="A1788" s="93"/>
    </row>
    <row r="1789" spans="1:1" x14ac:dyDescent="0.2">
      <c r="A1789" s="93"/>
    </row>
    <row r="1790" spans="1:1" x14ac:dyDescent="0.2">
      <c r="A1790" s="93"/>
    </row>
    <row r="1791" spans="1:1" x14ac:dyDescent="0.2">
      <c r="A1791" s="93"/>
    </row>
    <row r="1792" spans="1:1" x14ac:dyDescent="0.2">
      <c r="A1792" s="93"/>
    </row>
    <row r="1793" spans="1:1" x14ac:dyDescent="0.2">
      <c r="A1793" s="93"/>
    </row>
    <row r="1794" spans="1:1" x14ac:dyDescent="0.2">
      <c r="A1794" s="93"/>
    </row>
    <row r="1795" spans="1:1" x14ac:dyDescent="0.2">
      <c r="A1795" s="93"/>
    </row>
    <row r="1796" spans="1:1" x14ac:dyDescent="0.2">
      <c r="A1796" s="93"/>
    </row>
    <row r="1797" spans="1:1" x14ac:dyDescent="0.2">
      <c r="A1797" s="93"/>
    </row>
    <row r="1798" spans="1:1" x14ac:dyDescent="0.2">
      <c r="A1798" s="93"/>
    </row>
    <row r="1799" spans="1:1" x14ac:dyDescent="0.2">
      <c r="A1799" s="93"/>
    </row>
    <row r="1800" spans="1:1" x14ac:dyDescent="0.2">
      <c r="A1800" s="93"/>
    </row>
    <row r="1801" spans="1:1" x14ac:dyDescent="0.2">
      <c r="A1801" s="93"/>
    </row>
    <row r="1802" spans="1:1" x14ac:dyDescent="0.2">
      <c r="A1802" s="93"/>
    </row>
    <row r="1803" spans="1:1" x14ac:dyDescent="0.2">
      <c r="A1803" s="93"/>
    </row>
    <row r="1804" spans="1:1" x14ac:dyDescent="0.2">
      <c r="A1804" s="93"/>
    </row>
    <row r="1805" spans="1:1" x14ac:dyDescent="0.2">
      <c r="A1805" s="93"/>
    </row>
    <row r="1806" spans="1:1" x14ac:dyDescent="0.2">
      <c r="A1806" s="93"/>
    </row>
    <row r="1807" spans="1:1" x14ac:dyDescent="0.2">
      <c r="A1807" s="93"/>
    </row>
    <row r="1808" spans="1:1" x14ac:dyDescent="0.2">
      <c r="A1808" s="93"/>
    </row>
    <row r="1809" spans="1:1" x14ac:dyDescent="0.2">
      <c r="A1809" s="93"/>
    </row>
    <row r="1810" spans="1:1" x14ac:dyDescent="0.2">
      <c r="A1810" s="93"/>
    </row>
    <row r="1811" spans="1:1" x14ac:dyDescent="0.2">
      <c r="A1811" s="93"/>
    </row>
    <row r="1812" spans="1:1" x14ac:dyDescent="0.2">
      <c r="A1812" s="93"/>
    </row>
    <row r="1813" spans="1:1" x14ac:dyDescent="0.2">
      <c r="A1813" s="93"/>
    </row>
    <row r="1814" spans="1:1" x14ac:dyDescent="0.2">
      <c r="A1814" s="93"/>
    </row>
    <row r="1815" spans="1:1" x14ac:dyDescent="0.2">
      <c r="A1815" s="93"/>
    </row>
    <row r="1816" spans="1:1" x14ac:dyDescent="0.2">
      <c r="A1816" s="93"/>
    </row>
    <row r="1817" spans="1:1" x14ac:dyDescent="0.2">
      <c r="A1817" s="93"/>
    </row>
    <row r="1818" spans="1:1" x14ac:dyDescent="0.2">
      <c r="A1818" s="93"/>
    </row>
    <row r="1819" spans="1:1" x14ac:dyDescent="0.2">
      <c r="A1819" s="93"/>
    </row>
    <row r="1820" spans="1:1" x14ac:dyDescent="0.2">
      <c r="A1820" s="93"/>
    </row>
    <row r="1821" spans="1:1" x14ac:dyDescent="0.2">
      <c r="A1821" s="93"/>
    </row>
    <row r="1822" spans="1:1" x14ac:dyDescent="0.2">
      <c r="A1822" s="93"/>
    </row>
    <row r="1823" spans="1:1" x14ac:dyDescent="0.2">
      <c r="A1823" s="93"/>
    </row>
    <row r="1824" spans="1:1" x14ac:dyDescent="0.2">
      <c r="A1824" s="93"/>
    </row>
    <row r="1825" spans="1:1" x14ac:dyDescent="0.2">
      <c r="A1825" s="93"/>
    </row>
    <row r="1826" spans="1:1" x14ac:dyDescent="0.2">
      <c r="A1826" s="93"/>
    </row>
    <row r="1827" spans="1:1" x14ac:dyDescent="0.2">
      <c r="A1827" s="93"/>
    </row>
    <row r="1828" spans="1:1" x14ac:dyDescent="0.2">
      <c r="A1828" s="93"/>
    </row>
    <row r="1829" spans="1:1" x14ac:dyDescent="0.2">
      <c r="A1829" s="93"/>
    </row>
    <row r="1830" spans="1:1" x14ac:dyDescent="0.2">
      <c r="A1830" s="93"/>
    </row>
    <row r="1831" spans="1:1" x14ac:dyDescent="0.2">
      <c r="A1831" s="93"/>
    </row>
    <row r="1832" spans="1:1" x14ac:dyDescent="0.2">
      <c r="A1832" s="93"/>
    </row>
    <row r="1833" spans="1:1" x14ac:dyDescent="0.2">
      <c r="A1833" s="93"/>
    </row>
    <row r="1834" spans="1:1" x14ac:dyDescent="0.2">
      <c r="A1834" s="93"/>
    </row>
    <row r="1835" spans="1:1" x14ac:dyDescent="0.2">
      <c r="A1835" s="93"/>
    </row>
    <row r="1836" spans="1:1" x14ac:dyDescent="0.2">
      <c r="A1836" s="93"/>
    </row>
    <row r="1837" spans="1:1" x14ac:dyDescent="0.2">
      <c r="A1837" s="93"/>
    </row>
    <row r="1838" spans="1:1" x14ac:dyDescent="0.2">
      <c r="A1838" s="93"/>
    </row>
    <row r="1839" spans="1:1" x14ac:dyDescent="0.2">
      <c r="A1839" s="93"/>
    </row>
    <row r="1840" spans="1:1" x14ac:dyDescent="0.2">
      <c r="A1840" s="93"/>
    </row>
    <row r="1841" spans="1:1" x14ac:dyDescent="0.2">
      <c r="A1841" s="93"/>
    </row>
    <row r="1842" spans="1:1" x14ac:dyDescent="0.2">
      <c r="A1842" s="93"/>
    </row>
    <row r="1843" spans="1:1" x14ac:dyDescent="0.2">
      <c r="A1843" s="93"/>
    </row>
    <row r="1844" spans="1:1" x14ac:dyDescent="0.2">
      <c r="A1844" s="93"/>
    </row>
    <row r="1845" spans="1:1" x14ac:dyDescent="0.2">
      <c r="A1845" s="93"/>
    </row>
    <row r="1846" spans="1:1" x14ac:dyDescent="0.2">
      <c r="A1846" s="93"/>
    </row>
    <row r="1847" spans="1:1" x14ac:dyDescent="0.2">
      <c r="A1847" s="93"/>
    </row>
    <row r="1848" spans="1:1" x14ac:dyDescent="0.2">
      <c r="A1848" s="93"/>
    </row>
    <row r="1849" spans="1:1" x14ac:dyDescent="0.2">
      <c r="A1849" s="93"/>
    </row>
    <row r="1850" spans="1:1" x14ac:dyDescent="0.2">
      <c r="A1850" s="93"/>
    </row>
    <row r="1851" spans="1:1" x14ac:dyDescent="0.2">
      <c r="A1851" s="93"/>
    </row>
    <row r="1852" spans="1:1" x14ac:dyDescent="0.2">
      <c r="A1852" s="93"/>
    </row>
    <row r="1853" spans="1:1" x14ac:dyDescent="0.2">
      <c r="A1853" s="93"/>
    </row>
    <row r="1854" spans="1:1" x14ac:dyDescent="0.2">
      <c r="A1854" s="93"/>
    </row>
    <row r="1855" spans="1:1" x14ac:dyDescent="0.2">
      <c r="A1855" s="93"/>
    </row>
    <row r="1856" spans="1:1" x14ac:dyDescent="0.2">
      <c r="A1856" s="93"/>
    </row>
    <row r="1857" spans="1:1" x14ac:dyDescent="0.2">
      <c r="A1857" s="93"/>
    </row>
    <row r="1858" spans="1:1" x14ac:dyDescent="0.2">
      <c r="A1858" s="93"/>
    </row>
    <row r="1859" spans="1:1" x14ac:dyDescent="0.2">
      <c r="A1859" s="93"/>
    </row>
    <row r="1860" spans="1:1" x14ac:dyDescent="0.2">
      <c r="A1860" s="93"/>
    </row>
    <row r="1861" spans="1:1" x14ac:dyDescent="0.2">
      <c r="A1861" s="93"/>
    </row>
    <row r="1862" spans="1:1" x14ac:dyDescent="0.2">
      <c r="A1862" s="93"/>
    </row>
    <row r="1863" spans="1:1" x14ac:dyDescent="0.2">
      <c r="A1863" s="93"/>
    </row>
    <row r="1864" spans="1:1" x14ac:dyDescent="0.2">
      <c r="A1864" s="93"/>
    </row>
    <row r="1865" spans="1:1" x14ac:dyDescent="0.2">
      <c r="A1865" s="93"/>
    </row>
    <row r="1866" spans="1:1" x14ac:dyDescent="0.2">
      <c r="A1866" s="93"/>
    </row>
    <row r="1867" spans="1:1" x14ac:dyDescent="0.2">
      <c r="A1867" s="93"/>
    </row>
    <row r="1868" spans="1:1" x14ac:dyDescent="0.2">
      <c r="A1868" s="93"/>
    </row>
    <row r="1869" spans="1:1" x14ac:dyDescent="0.2">
      <c r="A1869" s="93"/>
    </row>
    <row r="1870" spans="1:1" x14ac:dyDescent="0.2">
      <c r="A1870" s="93"/>
    </row>
    <row r="1871" spans="1:1" x14ac:dyDescent="0.2">
      <c r="A1871" s="93"/>
    </row>
    <row r="1872" spans="1:1" x14ac:dyDescent="0.2">
      <c r="A1872" s="93"/>
    </row>
    <row r="1873" spans="1:1" x14ac:dyDescent="0.2">
      <c r="A1873" s="93"/>
    </row>
    <row r="1874" spans="1:1" x14ac:dyDescent="0.2">
      <c r="A1874" s="93"/>
    </row>
    <row r="1875" spans="1:1" x14ac:dyDescent="0.2">
      <c r="A1875" s="93"/>
    </row>
    <row r="1876" spans="1:1" x14ac:dyDescent="0.2">
      <c r="A1876" s="93"/>
    </row>
    <row r="1877" spans="1:1" x14ac:dyDescent="0.2">
      <c r="A1877" s="93"/>
    </row>
    <row r="1878" spans="1:1" x14ac:dyDescent="0.2">
      <c r="A1878" s="93"/>
    </row>
    <row r="1879" spans="1:1" x14ac:dyDescent="0.2">
      <c r="A1879" s="93"/>
    </row>
    <row r="1880" spans="1:1" x14ac:dyDescent="0.2">
      <c r="A1880" s="93"/>
    </row>
    <row r="1881" spans="1:1" x14ac:dyDescent="0.2">
      <c r="A1881" s="93"/>
    </row>
    <row r="1882" spans="1:1" x14ac:dyDescent="0.2">
      <c r="A1882" s="93"/>
    </row>
    <row r="1883" spans="1:1" x14ac:dyDescent="0.2">
      <c r="A1883" s="93"/>
    </row>
    <row r="1884" spans="1:1" x14ac:dyDescent="0.2">
      <c r="A1884" s="93"/>
    </row>
    <row r="1885" spans="1:1" x14ac:dyDescent="0.2">
      <c r="A1885" s="93"/>
    </row>
    <row r="1886" spans="1:1" x14ac:dyDescent="0.2">
      <c r="A1886" s="93"/>
    </row>
    <row r="1887" spans="1:1" x14ac:dyDescent="0.2">
      <c r="A1887" s="93"/>
    </row>
    <row r="1888" spans="1:1" x14ac:dyDescent="0.2">
      <c r="A1888" s="93"/>
    </row>
    <row r="1889" spans="1:1" x14ac:dyDescent="0.2">
      <c r="A1889" s="93"/>
    </row>
    <row r="1890" spans="1:1" x14ac:dyDescent="0.2">
      <c r="A1890" s="93"/>
    </row>
    <row r="1891" spans="1:1" x14ac:dyDescent="0.2">
      <c r="A1891" s="93"/>
    </row>
    <row r="1892" spans="1:1" x14ac:dyDescent="0.2">
      <c r="A1892" s="93"/>
    </row>
    <row r="1893" spans="1:1" x14ac:dyDescent="0.2">
      <c r="A1893" s="93"/>
    </row>
    <row r="1894" spans="1:1" x14ac:dyDescent="0.2">
      <c r="A1894" s="93"/>
    </row>
    <row r="1895" spans="1:1" x14ac:dyDescent="0.2">
      <c r="A1895" s="93"/>
    </row>
    <row r="1896" spans="1:1" x14ac:dyDescent="0.2">
      <c r="A1896" s="93"/>
    </row>
    <row r="1897" spans="1:1" x14ac:dyDescent="0.2">
      <c r="A1897" s="93"/>
    </row>
    <row r="1898" spans="1:1" x14ac:dyDescent="0.2">
      <c r="A1898" s="93"/>
    </row>
    <row r="1899" spans="1:1" x14ac:dyDescent="0.2">
      <c r="A1899" s="93"/>
    </row>
    <row r="1900" spans="1:1" x14ac:dyDescent="0.2">
      <c r="A1900" s="93"/>
    </row>
    <row r="1901" spans="1:1" x14ac:dyDescent="0.2">
      <c r="A1901" s="93"/>
    </row>
    <row r="1902" spans="1:1" x14ac:dyDescent="0.2">
      <c r="A1902" s="93"/>
    </row>
    <row r="1903" spans="1:1" x14ac:dyDescent="0.2">
      <c r="A1903" s="93"/>
    </row>
    <row r="1904" spans="1:1" x14ac:dyDescent="0.2">
      <c r="A1904" s="93"/>
    </row>
    <row r="1905" spans="1:1" x14ac:dyDescent="0.2">
      <c r="A1905" s="93"/>
    </row>
    <row r="1906" spans="1:1" x14ac:dyDescent="0.2">
      <c r="A1906" s="93"/>
    </row>
    <row r="1907" spans="1:1" x14ac:dyDescent="0.2">
      <c r="A1907" s="93"/>
    </row>
    <row r="1908" spans="1:1" x14ac:dyDescent="0.2">
      <c r="A1908" s="93"/>
    </row>
    <row r="1909" spans="1:1" x14ac:dyDescent="0.2">
      <c r="A1909" s="93"/>
    </row>
    <row r="1910" spans="1:1" x14ac:dyDescent="0.2">
      <c r="A1910" s="93"/>
    </row>
    <row r="1911" spans="1:1" x14ac:dyDescent="0.2">
      <c r="A1911" s="93"/>
    </row>
    <row r="1912" spans="1:1" x14ac:dyDescent="0.2">
      <c r="A1912" s="93"/>
    </row>
    <row r="1913" spans="1:1" x14ac:dyDescent="0.2">
      <c r="A1913" s="93"/>
    </row>
    <row r="1914" spans="1:1" x14ac:dyDescent="0.2">
      <c r="A1914" s="93"/>
    </row>
    <row r="1915" spans="1:1" x14ac:dyDescent="0.2">
      <c r="A1915" s="93"/>
    </row>
    <row r="1916" spans="1:1" x14ac:dyDescent="0.2">
      <c r="A1916" s="93"/>
    </row>
    <row r="1917" spans="1:1" x14ac:dyDescent="0.2">
      <c r="A1917" s="93"/>
    </row>
    <row r="1918" spans="1:1" x14ac:dyDescent="0.2">
      <c r="A1918" s="93"/>
    </row>
    <row r="1919" spans="1:1" x14ac:dyDescent="0.2">
      <c r="A1919" s="93"/>
    </row>
    <row r="1920" spans="1:1" x14ac:dyDescent="0.2">
      <c r="A1920" s="93"/>
    </row>
    <row r="1921" spans="1:1" x14ac:dyDescent="0.2">
      <c r="A1921" s="93"/>
    </row>
    <row r="1922" spans="1:1" x14ac:dyDescent="0.2">
      <c r="A1922" s="93"/>
    </row>
    <row r="1923" spans="1:1" x14ac:dyDescent="0.2">
      <c r="A1923" s="93"/>
    </row>
    <row r="1924" spans="1:1" x14ac:dyDescent="0.2">
      <c r="A1924" s="93"/>
    </row>
    <row r="1925" spans="1:1" x14ac:dyDescent="0.2">
      <c r="A1925" s="93"/>
    </row>
    <row r="1926" spans="1:1" x14ac:dyDescent="0.2">
      <c r="A1926" s="93"/>
    </row>
    <row r="1927" spans="1:1" x14ac:dyDescent="0.2">
      <c r="A1927" s="93"/>
    </row>
    <row r="1928" spans="1:1" x14ac:dyDescent="0.2">
      <c r="A1928" s="93"/>
    </row>
    <row r="1929" spans="1:1" x14ac:dyDescent="0.2">
      <c r="A1929" s="93"/>
    </row>
    <row r="1930" spans="1:1" x14ac:dyDescent="0.2">
      <c r="A1930" s="93"/>
    </row>
    <row r="1931" spans="1:1" x14ac:dyDescent="0.2">
      <c r="A1931" s="93"/>
    </row>
    <row r="1932" spans="1:1" x14ac:dyDescent="0.2">
      <c r="A1932" s="93"/>
    </row>
    <row r="1933" spans="1:1" x14ac:dyDescent="0.2">
      <c r="A1933" s="93"/>
    </row>
    <row r="1934" spans="1:1" x14ac:dyDescent="0.2">
      <c r="A1934" s="93"/>
    </row>
    <row r="1935" spans="1:1" x14ac:dyDescent="0.2">
      <c r="A1935" s="93"/>
    </row>
    <row r="1936" spans="1:1" x14ac:dyDescent="0.2">
      <c r="A1936" s="93"/>
    </row>
    <row r="1937" spans="1:1" x14ac:dyDescent="0.2">
      <c r="A1937" s="93"/>
    </row>
    <row r="1938" spans="1:1" x14ac:dyDescent="0.2">
      <c r="A1938" s="93"/>
    </row>
    <row r="1939" spans="1:1" x14ac:dyDescent="0.2">
      <c r="A1939" s="93"/>
    </row>
    <row r="1940" spans="1:1" x14ac:dyDescent="0.2">
      <c r="A1940" s="93"/>
    </row>
    <row r="1941" spans="1:1" x14ac:dyDescent="0.2">
      <c r="A1941" s="93"/>
    </row>
    <row r="1942" spans="1:1" x14ac:dyDescent="0.2">
      <c r="A1942" s="93"/>
    </row>
    <row r="1943" spans="1:1" x14ac:dyDescent="0.2">
      <c r="A1943" s="93"/>
    </row>
    <row r="1944" spans="1:1" x14ac:dyDescent="0.2">
      <c r="A1944" s="93"/>
    </row>
    <row r="1945" spans="1:1" x14ac:dyDescent="0.2">
      <c r="A1945" s="93"/>
    </row>
    <row r="1946" spans="1:1" x14ac:dyDescent="0.2">
      <c r="A1946" s="93"/>
    </row>
    <row r="1947" spans="1:1" x14ac:dyDescent="0.2">
      <c r="A1947" s="93"/>
    </row>
    <row r="1948" spans="1:1" x14ac:dyDescent="0.2">
      <c r="A1948" s="93"/>
    </row>
    <row r="1949" spans="1:1" x14ac:dyDescent="0.2">
      <c r="A1949" s="93"/>
    </row>
    <row r="1950" spans="1:1" x14ac:dyDescent="0.2">
      <c r="A1950" s="93"/>
    </row>
    <row r="1951" spans="1:1" x14ac:dyDescent="0.2">
      <c r="A1951" s="93"/>
    </row>
    <row r="1952" spans="1:1" x14ac:dyDescent="0.2">
      <c r="A1952" s="93"/>
    </row>
    <row r="1953" spans="1:1" x14ac:dyDescent="0.2">
      <c r="A1953" s="93"/>
    </row>
    <row r="1954" spans="1:1" x14ac:dyDescent="0.2">
      <c r="A1954" s="93"/>
    </row>
    <row r="1955" spans="1:1" x14ac:dyDescent="0.2">
      <c r="A1955" s="93"/>
    </row>
    <row r="1956" spans="1:1" x14ac:dyDescent="0.2">
      <c r="A1956" s="93"/>
    </row>
    <row r="1957" spans="1:1" x14ac:dyDescent="0.2">
      <c r="A1957" s="93"/>
    </row>
    <row r="1958" spans="1:1" x14ac:dyDescent="0.2">
      <c r="A1958" s="93"/>
    </row>
    <row r="1959" spans="1:1" x14ac:dyDescent="0.2">
      <c r="A1959" s="93"/>
    </row>
    <row r="1960" spans="1:1" x14ac:dyDescent="0.2">
      <c r="A1960" s="93"/>
    </row>
    <row r="1961" spans="1:1" x14ac:dyDescent="0.2">
      <c r="A1961" s="93"/>
    </row>
    <row r="1962" spans="1:1" x14ac:dyDescent="0.2">
      <c r="A1962" s="93"/>
    </row>
    <row r="1963" spans="1:1" x14ac:dyDescent="0.2">
      <c r="A1963" s="93"/>
    </row>
    <row r="1964" spans="1:1" x14ac:dyDescent="0.2">
      <c r="A1964" s="93"/>
    </row>
    <row r="1965" spans="1:1" x14ac:dyDescent="0.2">
      <c r="A1965" s="93"/>
    </row>
    <row r="1966" spans="1:1" x14ac:dyDescent="0.2">
      <c r="A1966" s="93"/>
    </row>
    <row r="1967" spans="1:1" x14ac:dyDescent="0.2">
      <c r="A1967" s="93"/>
    </row>
    <row r="1968" spans="1:1" x14ac:dyDescent="0.2">
      <c r="A1968" s="93"/>
    </row>
    <row r="1969" spans="1:1" x14ac:dyDescent="0.2">
      <c r="A1969" s="93"/>
    </row>
    <row r="1970" spans="1:1" x14ac:dyDescent="0.2">
      <c r="A1970" s="93"/>
    </row>
    <row r="1971" spans="1:1" x14ac:dyDescent="0.2">
      <c r="A1971" s="93"/>
    </row>
    <row r="1972" spans="1:1" x14ac:dyDescent="0.2">
      <c r="A1972" s="93"/>
    </row>
    <row r="1973" spans="1:1" x14ac:dyDescent="0.2">
      <c r="A1973" s="93"/>
    </row>
    <row r="1974" spans="1:1" x14ac:dyDescent="0.2">
      <c r="A1974" s="93"/>
    </row>
    <row r="1975" spans="1:1" x14ac:dyDescent="0.2">
      <c r="A1975" s="93"/>
    </row>
    <row r="1976" spans="1:1" x14ac:dyDescent="0.2">
      <c r="A1976" s="93"/>
    </row>
    <row r="1977" spans="1:1" x14ac:dyDescent="0.2">
      <c r="A1977" s="93"/>
    </row>
    <row r="1978" spans="1:1" x14ac:dyDescent="0.2">
      <c r="A1978" s="93"/>
    </row>
    <row r="1979" spans="1:1" x14ac:dyDescent="0.2">
      <c r="A1979" s="93"/>
    </row>
    <row r="1980" spans="1:1" x14ac:dyDescent="0.2">
      <c r="A1980" s="93"/>
    </row>
    <row r="1981" spans="1:1" x14ac:dyDescent="0.2">
      <c r="A1981" s="93"/>
    </row>
    <row r="1982" spans="1:1" x14ac:dyDescent="0.2">
      <c r="A1982" s="93"/>
    </row>
    <row r="1983" spans="1:1" x14ac:dyDescent="0.2">
      <c r="A1983" s="93"/>
    </row>
    <row r="1984" spans="1:1" x14ac:dyDescent="0.2">
      <c r="A1984" s="93"/>
    </row>
    <row r="1985" spans="1:1" x14ac:dyDescent="0.2">
      <c r="A1985" s="93"/>
    </row>
    <row r="1986" spans="1:1" x14ac:dyDescent="0.2">
      <c r="A1986" s="93"/>
    </row>
    <row r="1987" spans="1:1" x14ac:dyDescent="0.2">
      <c r="A1987" s="93"/>
    </row>
    <row r="1988" spans="1:1" x14ac:dyDescent="0.2">
      <c r="A1988" s="93"/>
    </row>
    <row r="1989" spans="1:1" x14ac:dyDescent="0.2">
      <c r="A1989" s="93"/>
    </row>
    <row r="1990" spans="1:1" x14ac:dyDescent="0.2">
      <c r="A1990" s="93"/>
    </row>
    <row r="1991" spans="1:1" x14ac:dyDescent="0.2">
      <c r="A1991" s="93"/>
    </row>
    <row r="1992" spans="1:1" x14ac:dyDescent="0.2">
      <c r="A1992" s="93"/>
    </row>
    <row r="1993" spans="1:1" x14ac:dyDescent="0.2">
      <c r="A1993" s="93"/>
    </row>
    <row r="1994" spans="1:1" x14ac:dyDescent="0.2">
      <c r="A1994" s="93"/>
    </row>
    <row r="1995" spans="1:1" x14ac:dyDescent="0.2">
      <c r="A1995" s="93"/>
    </row>
    <row r="1996" spans="1:1" x14ac:dyDescent="0.2">
      <c r="A1996" s="93"/>
    </row>
    <row r="1997" spans="1:1" x14ac:dyDescent="0.2">
      <c r="A1997" s="93"/>
    </row>
    <row r="1998" spans="1:1" x14ac:dyDescent="0.2">
      <c r="A1998" s="93"/>
    </row>
    <row r="1999" spans="1:1" x14ac:dyDescent="0.2">
      <c r="A1999" s="93"/>
    </row>
    <row r="2000" spans="1:1" x14ac:dyDescent="0.2">
      <c r="A2000" s="93"/>
    </row>
    <row r="2001" spans="1:1" x14ac:dyDescent="0.2">
      <c r="A2001" s="93"/>
    </row>
    <row r="2002" spans="1:1" x14ac:dyDescent="0.2">
      <c r="A2002" s="93"/>
    </row>
    <row r="2003" spans="1:1" x14ac:dyDescent="0.2">
      <c r="A2003" s="93"/>
    </row>
    <row r="2004" spans="1:1" x14ac:dyDescent="0.2">
      <c r="A2004" s="93"/>
    </row>
    <row r="2005" spans="1:1" x14ac:dyDescent="0.2">
      <c r="A2005" s="93"/>
    </row>
    <row r="2006" spans="1:1" x14ac:dyDescent="0.2">
      <c r="A2006" s="93"/>
    </row>
    <row r="2007" spans="1:1" x14ac:dyDescent="0.2">
      <c r="A2007" s="93"/>
    </row>
    <row r="2008" spans="1:1" x14ac:dyDescent="0.2">
      <c r="A2008" s="93"/>
    </row>
    <row r="2009" spans="1:1" x14ac:dyDescent="0.2">
      <c r="A2009" s="93"/>
    </row>
    <row r="2010" spans="1:1" x14ac:dyDescent="0.2">
      <c r="A2010" s="93"/>
    </row>
    <row r="2011" spans="1:1" x14ac:dyDescent="0.2">
      <c r="A2011" s="93"/>
    </row>
    <row r="2012" spans="1:1" x14ac:dyDescent="0.2">
      <c r="A2012" s="93"/>
    </row>
    <row r="2013" spans="1:1" x14ac:dyDescent="0.2">
      <c r="A2013" s="93"/>
    </row>
    <row r="2014" spans="1:1" x14ac:dyDescent="0.2">
      <c r="A2014" s="93"/>
    </row>
    <row r="2015" spans="1:1" x14ac:dyDescent="0.2">
      <c r="A2015" s="93"/>
    </row>
    <row r="2016" spans="1:1" x14ac:dyDescent="0.2">
      <c r="A2016" s="93"/>
    </row>
    <row r="2017" spans="1:1" x14ac:dyDescent="0.2">
      <c r="A2017" s="93"/>
    </row>
    <row r="2018" spans="1:1" x14ac:dyDescent="0.2">
      <c r="A2018" s="93"/>
    </row>
    <row r="2019" spans="1:1" x14ac:dyDescent="0.2">
      <c r="A2019" s="93"/>
    </row>
    <row r="2020" spans="1:1" x14ac:dyDescent="0.2">
      <c r="A2020" s="93"/>
    </row>
    <row r="2021" spans="1:1" x14ac:dyDescent="0.2">
      <c r="A2021" s="93"/>
    </row>
    <row r="2022" spans="1:1" x14ac:dyDescent="0.2">
      <c r="A2022" s="93"/>
    </row>
    <row r="2023" spans="1:1" x14ac:dyDescent="0.2">
      <c r="A2023" s="93"/>
    </row>
    <row r="2024" spans="1:1" x14ac:dyDescent="0.2">
      <c r="A2024" s="93"/>
    </row>
    <row r="2025" spans="1:1" x14ac:dyDescent="0.2">
      <c r="A2025" s="93"/>
    </row>
    <row r="2026" spans="1:1" x14ac:dyDescent="0.2">
      <c r="A2026" s="93"/>
    </row>
    <row r="2027" spans="1:1" x14ac:dyDescent="0.2">
      <c r="A2027" s="93"/>
    </row>
    <row r="2028" spans="1:1" x14ac:dyDescent="0.2">
      <c r="A2028" s="93"/>
    </row>
    <row r="2029" spans="1:1" x14ac:dyDescent="0.2">
      <c r="A2029" s="93"/>
    </row>
    <row r="2030" spans="1:1" x14ac:dyDescent="0.2">
      <c r="A2030" s="93"/>
    </row>
    <row r="2031" spans="1:1" x14ac:dyDescent="0.2">
      <c r="A2031" s="93"/>
    </row>
    <row r="2032" spans="1:1" x14ac:dyDescent="0.2">
      <c r="A2032" s="93"/>
    </row>
    <row r="2033" spans="1:1" x14ac:dyDescent="0.2">
      <c r="A2033" s="93"/>
    </row>
    <row r="2034" spans="1:1" x14ac:dyDescent="0.2">
      <c r="A2034" s="93"/>
    </row>
    <row r="2035" spans="1:1" x14ac:dyDescent="0.2">
      <c r="A2035" s="93"/>
    </row>
    <row r="2036" spans="1:1" x14ac:dyDescent="0.2">
      <c r="A2036" s="93"/>
    </row>
    <row r="2037" spans="1:1" x14ac:dyDescent="0.2">
      <c r="A2037" s="93"/>
    </row>
    <row r="2038" spans="1:1" x14ac:dyDescent="0.2">
      <c r="A2038" s="93"/>
    </row>
    <row r="2039" spans="1:1" x14ac:dyDescent="0.2">
      <c r="A2039" s="93"/>
    </row>
    <row r="2040" spans="1:1" x14ac:dyDescent="0.2">
      <c r="A2040" s="93"/>
    </row>
    <row r="2041" spans="1:1" x14ac:dyDescent="0.2">
      <c r="A2041" s="93"/>
    </row>
    <row r="2042" spans="1:1" x14ac:dyDescent="0.2">
      <c r="A2042" s="93"/>
    </row>
    <row r="2043" spans="1:1" x14ac:dyDescent="0.2">
      <c r="A2043" s="93"/>
    </row>
    <row r="2044" spans="1:1" x14ac:dyDescent="0.2">
      <c r="A2044" s="93"/>
    </row>
    <row r="2045" spans="1:1" x14ac:dyDescent="0.2">
      <c r="A2045" s="93"/>
    </row>
    <row r="2046" spans="1:1" x14ac:dyDescent="0.2">
      <c r="A2046" s="93"/>
    </row>
    <row r="2047" spans="1:1" x14ac:dyDescent="0.2">
      <c r="A2047" s="93"/>
    </row>
    <row r="2048" spans="1:1" x14ac:dyDescent="0.2">
      <c r="A2048" s="93"/>
    </row>
    <row r="2049" spans="1:1" x14ac:dyDescent="0.2">
      <c r="A2049" s="93"/>
    </row>
    <row r="2050" spans="1:1" x14ac:dyDescent="0.2">
      <c r="A2050" s="93"/>
    </row>
    <row r="2051" spans="1:1" x14ac:dyDescent="0.2">
      <c r="A2051" s="93"/>
    </row>
    <row r="2052" spans="1:1" x14ac:dyDescent="0.2">
      <c r="A2052" s="93"/>
    </row>
    <row r="2053" spans="1:1" x14ac:dyDescent="0.2">
      <c r="A2053" s="93"/>
    </row>
    <row r="2054" spans="1:1" x14ac:dyDescent="0.2">
      <c r="A2054" s="93"/>
    </row>
    <row r="2055" spans="1:1" x14ac:dyDescent="0.2">
      <c r="A2055" s="93"/>
    </row>
    <row r="2056" spans="1:1" x14ac:dyDescent="0.2">
      <c r="A2056" s="93"/>
    </row>
    <row r="2057" spans="1:1" x14ac:dyDescent="0.2">
      <c r="A2057" s="93"/>
    </row>
    <row r="2058" spans="1:1" x14ac:dyDescent="0.2">
      <c r="A2058" s="93"/>
    </row>
    <row r="2059" spans="1:1" x14ac:dyDescent="0.2">
      <c r="A2059" s="93"/>
    </row>
    <row r="2060" spans="1:1" x14ac:dyDescent="0.2">
      <c r="A2060" s="93"/>
    </row>
    <row r="2061" spans="1:1" x14ac:dyDescent="0.2">
      <c r="A2061" s="93"/>
    </row>
    <row r="2062" spans="1:1" x14ac:dyDescent="0.2">
      <c r="A2062" s="93"/>
    </row>
    <row r="2063" spans="1:1" x14ac:dyDescent="0.2">
      <c r="A2063" s="93"/>
    </row>
    <row r="2064" spans="1:1" x14ac:dyDescent="0.2">
      <c r="A2064" s="93"/>
    </row>
    <row r="2065" spans="1:1" x14ac:dyDescent="0.2">
      <c r="A2065" s="93"/>
    </row>
    <row r="2066" spans="1:1" x14ac:dyDescent="0.2">
      <c r="A2066" s="93"/>
    </row>
    <row r="2067" spans="1:1" x14ac:dyDescent="0.2">
      <c r="A2067" s="93"/>
    </row>
    <row r="2068" spans="1:1" x14ac:dyDescent="0.2">
      <c r="A2068" s="93"/>
    </row>
    <row r="2069" spans="1:1" x14ac:dyDescent="0.2">
      <c r="A2069" s="93"/>
    </row>
    <row r="2070" spans="1:1" x14ac:dyDescent="0.2">
      <c r="A2070" s="93"/>
    </row>
    <row r="2071" spans="1:1" x14ac:dyDescent="0.2">
      <c r="A2071" s="93"/>
    </row>
    <row r="2072" spans="1:1" x14ac:dyDescent="0.2">
      <c r="A2072" s="93"/>
    </row>
    <row r="2073" spans="1:1" x14ac:dyDescent="0.2">
      <c r="A2073" s="93"/>
    </row>
    <row r="2074" spans="1:1" x14ac:dyDescent="0.2">
      <c r="A2074" s="93"/>
    </row>
    <row r="2075" spans="1:1" x14ac:dyDescent="0.2">
      <c r="A2075" s="93"/>
    </row>
    <row r="2076" spans="1:1" x14ac:dyDescent="0.2">
      <c r="A2076" s="93"/>
    </row>
    <row r="2077" spans="1:1" x14ac:dyDescent="0.2">
      <c r="A2077" s="93"/>
    </row>
    <row r="2078" spans="1:1" x14ac:dyDescent="0.2">
      <c r="A2078" s="93"/>
    </row>
    <row r="2079" spans="1:1" x14ac:dyDescent="0.2">
      <c r="A2079" s="93"/>
    </row>
    <row r="2080" spans="1:1" x14ac:dyDescent="0.2">
      <c r="A2080" s="93"/>
    </row>
    <row r="2081" spans="1:1" x14ac:dyDescent="0.2">
      <c r="A2081" s="93"/>
    </row>
    <row r="2082" spans="1:1" x14ac:dyDescent="0.2">
      <c r="A2082" s="93"/>
    </row>
    <row r="2083" spans="1:1" x14ac:dyDescent="0.2">
      <c r="A2083" s="93"/>
    </row>
    <row r="2084" spans="1:1" x14ac:dyDescent="0.2">
      <c r="A2084" s="93"/>
    </row>
    <row r="2085" spans="1:1" x14ac:dyDescent="0.2">
      <c r="A2085" s="93"/>
    </row>
    <row r="2086" spans="1:1" x14ac:dyDescent="0.2">
      <c r="A2086" s="93"/>
    </row>
    <row r="2087" spans="1:1" x14ac:dyDescent="0.2">
      <c r="A2087" s="93"/>
    </row>
    <row r="2088" spans="1:1" x14ac:dyDescent="0.2">
      <c r="A2088" s="93"/>
    </row>
    <row r="2089" spans="1:1" x14ac:dyDescent="0.2">
      <c r="A2089" s="93"/>
    </row>
    <row r="2090" spans="1:1" x14ac:dyDescent="0.2">
      <c r="A2090" s="93"/>
    </row>
    <row r="2091" spans="1:1" x14ac:dyDescent="0.2">
      <c r="A2091" s="93"/>
    </row>
    <row r="2092" spans="1:1" x14ac:dyDescent="0.2">
      <c r="A2092" s="93"/>
    </row>
    <row r="2093" spans="1:1" x14ac:dyDescent="0.2">
      <c r="A2093" s="93"/>
    </row>
    <row r="2094" spans="1:1" x14ac:dyDescent="0.2">
      <c r="A2094" s="93"/>
    </row>
    <row r="2095" spans="1:1" x14ac:dyDescent="0.2">
      <c r="A2095" s="93"/>
    </row>
    <row r="2096" spans="1:1" x14ac:dyDescent="0.2">
      <c r="A2096" s="93"/>
    </row>
    <row r="2097" spans="1:1" x14ac:dyDescent="0.2">
      <c r="A2097" s="93"/>
    </row>
    <row r="2098" spans="1:1" x14ac:dyDescent="0.2">
      <c r="A2098" s="93"/>
    </row>
    <row r="2099" spans="1:1" x14ac:dyDescent="0.2">
      <c r="A2099" s="93"/>
    </row>
    <row r="2100" spans="1:1" x14ac:dyDescent="0.2">
      <c r="A2100" s="93"/>
    </row>
    <row r="2101" spans="1:1" x14ac:dyDescent="0.2">
      <c r="A2101" s="93"/>
    </row>
    <row r="2102" spans="1:1" x14ac:dyDescent="0.2">
      <c r="A2102" s="93"/>
    </row>
    <row r="2103" spans="1:1" x14ac:dyDescent="0.2">
      <c r="A2103" s="93"/>
    </row>
    <row r="2104" spans="1:1" x14ac:dyDescent="0.2">
      <c r="A2104" s="93"/>
    </row>
    <row r="2105" spans="1:1" x14ac:dyDescent="0.2">
      <c r="A2105" s="93"/>
    </row>
    <row r="2106" spans="1:1" x14ac:dyDescent="0.2">
      <c r="A2106" s="93"/>
    </row>
    <row r="2107" spans="1:1" x14ac:dyDescent="0.2">
      <c r="A2107" s="93"/>
    </row>
    <row r="2108" spans="1:1" x14ac:dyDescent="0.2">
      <c r="A2108" s="93"/>
    </row>
    <row r="2109" spans="1:1" x14ac:dyDescent="0.2">
      <c r="A2109" s="93"/>
    </row>
    <row r="2110" spans="1:1" x14ac:dyDescent="0.2">
      <c r="A2110" s="93"/>
    </row>
    <row r="2111" spans="1:1" x14ac:dyDescent="0.2">
      <c r="A2111" s="93"/>
    </row>
    <row r="2112" spans="1:1" x14ac:dyDescent="0.2">
      <c r="A2112" s="93"/>
    </row>
    <row r="2113" spans="1:1" x14ac:dyDescent="0.2">
      <c r="A2113" s="93"/>
    </row>
    <row r="2114" spans="1:1" x14ac:dyDescent="0.2">
      <c r="A2114" s="93"/>
    </row>
    <row r="2115" spans="1:1" x14ac:dyDescent="0.2">
      <c r="A2115" s="93"/>
    </row>
    <row r="2116" spans="1:1" x14ac:dyDescent="0.2">
      <c r="A2116" s="93"/>
    </row>
    <row r="2117" spans="1:1" x14ac:dyDescent="0.2">
      <c r="A2117" s="93"/>
    </row>
    <row r="2118" spans="1:1" x14ac:dyDescent="0.2">
      <c r="A2118" s="93"/>
    </row>
    <row r="2119" spans="1:1" x14ac:dyDescent="0.2">
      <c r="A2119" s="93"/>
    </row>
    <row r="2120" spans="1:1" x14ac:dyDescent="0.2">
      <c r="A2120" s="93"/>
    </row>
    <row r="2121" spans="1:1" x14ac:dyDescent="0.2">
      <c r="A2121" s="93"/>
    </row>
    <row r="2122" spans="1:1" x14ac:dyDescent="0.2">
      <c r="A2122" s="93"/>
    </row>
    <row r="2123" spans="1:1" x14ac:dyDescent="0.2">
      <c r="A2123" s="93"/>
    </row>
    <row r="2124" spans="1:1" x14ac:dyDescent="0.2">
      <c r="A2124" s="93"/>
    </row>
    <row r="2125" spans="1:1" x14ac:dyDescent="0.2">
      <c r="A2125" s="93"/>
    </row>
    <row r="2126" spans="1:1" x14ac:dyDescent="0.2">
      <c r="A2126" s="93"/>
    </row>
    <row r="2127" spans="1:1" x14ac:dyDescent="0.2">
      <c r="A2127" s="93"/>
    </row>
    <row r="2128" spans="1:1" x14ac:dyDescent="0.2">
      <c r="A2128" s="93"/>
    </row>
    <row r="2129" spans="1:1" x14ac:dyDescent="0.2">
      <c r="A2129" s="93"/>
    </row>
    <row r="2130" spans="1:1" x14ac:dyDescent="0.2">
      <c r="A2130" s="93"/>
    </row>
    <row r="2131" spans="1:1" x14ac:dyDescent="0.2">
      <c r="A2131" s="93"/>
    </row>
    <row r="2132" spans="1:1" x14ac:dyDescent="0.2">
      <c r="A2132" s="93"/>
    </row>
    <row r="2133" spans="1:1" x14ac:dyDescent="0.2">
      <c r="A2133" s="93"/>
    </row>
    <row r="2134" spans="1:1" x14ac:dyDescent="0.2">
      <c r="A2134" s="93"/>
    </row>
    <row r="2135" spans="1:1" x14ac:dyDescent="0.2">
      <c r="A2135" s="93"/>
    </row>
    <row r="2136" spans="1:1" x14ac:dyDescent="0.2">
      <c r="A2136" s="93"/>
    </row>
    <row r="2137" spans="1:1" x14ac:dyDescent="0.2">
      <c r="A2137" s="93"/>
    </row>
    <row r="2138" spans="1:1" x14ac:dyDescent="0.2">
      <c r="A2138" s="93"/>
    </row>
    <row r="2139" spans="1:1" x14ac:dyDescent="0.2">
      <c r="A2139" s="93"/>
    </row>
    <row r="2140" spans="1:1" x14ac:dyDescent="0.2">
      <c r="A2140" s="93"/>
    </row>
    <row r="2141" spans="1:1" x14ac:dyDescent="0.2">
      <c r="A2141" s="93"/>
    </row>
    <row r="2142" spans="1:1" x14ac:dyDescent="0.2">
      <c r="A2142" s="93"/>
    </row>
    <row r="2143" spans="1:1" x14ac:dyDescent="0.2">
      <c r="A2143" s="93"/>
    </row>
    <row r="2144" spans="1:1" x14ac:dyDescent="0.2">
      <c r="A2144" s="93"/>
    </row>
    <row r="2145" spans="1:1" x14ac:dyDescent="0.2">
      <c r="A2145" s="93"/>
    </row>
    <row r="2146" spans="1:1" x14ac:dyDescent="0.2">
      <c r="A2146" s="93"/>
    </row>
    <row r="2147" spans="1:1" x14ac:dyDescent="0.2">
      <c r="A2147" s="93"/>
    </row>
    <row r="2148" spans="1:1" x14ac:dyDescent="0.2">
      <c r="A2148" s="93"/>
    </row>
    <row r="2149" spans="1:1" x14ac:dyDescent="0.2">
      <c r="A2149" s="93"/>
    </row>
    <row r="2150" spans="1:1" x14ac:dyDescent="0.2">
      <c r="A2150" s="93"/>
    </row>
    <row r="2151" spans="1:1" x14ac:dyDescent="0.2">
      <c r="A2151" s="93"/>
    </row>
    <row r="2152" spans="1:1" x14ac:dyDescent="0.2">
      <c r="A2152" s="93"/>
    </row>
    <row r="2153" spans="1:1" x14ac:dyDescent="0.2">
      <c r="A2153" s="93"/>
    </row>
    <row r="2154" spans="1:1" x14ac:dyDescent="0.2">
      <c r="A2154" s="93"/>
    </row>
    <row r="2155" spans="1:1" x14ac:dyDescent="0.2">
      <c r="A2155" s="93"/>
    </row>
    <row r="2156" spans="1:1" x14ac:dyDescent="0.2">
      <c r="A2156" s="93"/>
    </row>
    <row r="2157" spans="1:1" x14ac:dyDescent="0.2">
      <c r="A2157" s="93"/>
    </row>
    <row r="2158" spans="1:1" x14ac:dyDescent="0.2">
      <c r="A2158" s="93"/>
    </row>
    <row r="2159" spans="1:1" x14ac:dyDescent="0.2">
      <c r="A2159" s="93"/>
    </row>
    <row r="2160" spans="1:1" x14ac:dyDescent="0.2">
      <c r="A2160" s="93"/>
    </row>
    <row r="2161" spans="1:1" x14ac:dyDescent="0.2">
      <c r="A2161" s="93"/>
    </row>
    <row r="2162" spans="1:1" x14ac:dyDescent="0.2">
      <c r="A2162" s="93"/>
    </row>
    <row r="2163" spans="1:1" x14ac:dyDescent="0.2">
      <c r="A2163" s="93"/>
    </row>
    <row r="2164" spans="1:1" x14ac:dyDescent="0.2">
      <c r="A2164" s="93"/>
    </row>
    <row r="2165" spans="1:1" x14ac:dyDescent="0.2">
      <c r="A2165" s="93"/>
    </row>
    <row r="2166" spans="1:1" x14ac:dyDescent="0.2">
      <c r="A2166" s="93"/>
    </row>
    <row r="2167" spans="1:1" x14ac:dyDescent="0.2">
      <c r="A2167" s="93"/>
    </row>
    <row r="2168" spans="1:1" x14ac:dyDescent="0.2">
      <c r="A2168" s="93"/>
    </row>
    <row r="2169" spans="1:1" x14ac:dyDescent="0.2">
      <c r="A2169" s="93"/>
    </row>
    <row r="2170" spans="1:1" x14ac:dyDescent="0.2">
      <c r="A2170" s="93"/>
    </row>
    <row r="2171" spans="1:1" x14ac:dyDescent="0.2">
      <c r="A2171" s="93"/>
    </row>
    <row r="2172" spans="1:1" x14ac:dyDescent="0.2">
      <c r="A2172" s="93"/>
    </row>
    <row r="2173" spans="1:1" x14ac:dyDescent="0.2">
      <c r="A2173" s="93"/>
    </row>
    <row r="2174" spans="1:1" x14ac:dyDescent="0.2">
      <c r="A2174" s="93"/>
    </row>
    <row r="2175" spans="1:1" x14ac:dyDescent="0.2">
      <c r="A2175" s="93"/>
    </row>
    <row r="2176" spans="1:1" x14ac:dyDescent="0.2">
      <c r="A2176" s="93"/>
    </row>
    <row r="2177" spans="1:1" x14ac:dyDescent="0.2">
      <c r="A2177" s="93"/>
    </row>
    <row r="2178" spans="1:1" x14ac:dyDescent="0.2">
      <c r="A2178" s="93"/>
    </row>
    <row r="2179" spans="1:1" x14ac:dyDescent="0.2">
      <c r="A2179" s="93"/>
    </row>
    <row r="2180" spans="1:1" x14ac:dyDescent="0.2">
      <c r="A2180" s="93"/>
    </row>
    <row r="2181" spans="1:1" x14ac:dyDescent="0.2">
      <c r="A2181" s="93"/>
    </row>
    <row r="2182" spans="1:1" x14ac:dyDescent="0.2">
      <c r="A2182" s="93"/>
    </row>
    <row r="2183" spans="1:1" x14ac:dyDescent="0.2">
      <c r="A2183" s="93"/>
    </row>
    <row r="2184" spans="1:1" x14ac:dyDescent="0.2">
      <c r="A2184" s="93"/>
    </row>
    <row r="2185" spans="1:1" x14ac:dyDescent="0.2">
      <c r="A2185" s="93"/>
    </row>
    <row r="2186" spans="1:1" x14ac:dyDescent="0.2">
      <c r="A2186" s="93"/>
    </row>
    <row r="2187" spans="1:1" x14ac:dyDescent="0.2">
      <c r="A2187" s="93"/>
    </row>
    <row r="2188" spans="1:1" x14ac:dyDescent="0.2">
      <c r="A2188" s="93"/>
    </row>
    <row r="2189" spans="1:1" x14ac:dyDescent="0.2">
      <c r="A2189" s="93"/>
    </row>
    <row r="2190" spans="1:1" x14ac:dyDescent="0.2">
      <c r="A2190" s="93"/>
    </row>
    <row r="2191" spans="1:1" x14ac:dyDescent="0.2">
      <c r="A2191" s="93"/>
    </row>
    <row r="2192" spans="1:1" x14ac:dyDescent="0.2">
      <c r="A2192" s="93"/>
    </row>
    <row r="2193" spans="1:1" x14ac:dyDescent="0.2">
      <c r="A2193" s="93"/>
    </row>
    <row r="2194" spans="1:1" x14ac:dyDescent="0.2">
      <c r="A2194" s="93"/>
    </row>
    <row r="2195" spans="1:1" x14ac:dyDescent="0.2">
      <c r="A2195" s="93"/>
    </row>
    <row r="2196" spans="1:1" x14ac:dyDescent="0.2">
      <c r="A2196" s="93"/>
    </row>
    <row r="2197" spans="1:1" x14ac:dyDescent="0.2">
      <c r="A2197" s="93"/>
    </row>
    <row r="2198" spans="1:1" x14ac:dyDescent="0.2">
      <c r="A2198" s="93"/>
    </row>
    <row r="2199" spans="1:1" x14ac:dyDescent="0.2">
      <c r="A2199" s="93"/>
    </row>
    <row r="2200" spans="1:1" x14ac:dyDescent="0.2">
      <c r="A2200" s="93"/>
    </row>
    <row r="2201" spans="1:1" x14ac:dyDescent="0.2">
      <c r="A2201" s="93"/>
    </row>
    <row r="2202" spans="1:1" x14ac:dyDescent="0.2">
      <c r="A2202" s="93"/>
    </row>
    <row r="2203" spans="1:1" x14ac:dyDescent="0.2">
      <c r="A2203" s="93"/>
    </row>
    <row r="2204" spans="1:1" x14ac:dyDescent="0.2">
      <c r="A2204" s="93"/>
    </row>
    <row r="2205" spans="1:1" x14ac:dyDescent="0.2">
      <c r="A2205" s="93"/>
    </row>
    <row r="2206" spans="1:1" x14ac:dyDescent="0.2">
      <c r="A2206" s="93"/>
    </row>
    <row r="2207" spans="1:1" x14ac:dyDescent="0.2">
      <c r="A2207" s="93"/>
    </row>
    <row r="2208" spans="1:1" x14ac:dyDescent="0.2">
      <c r="A2208" s="93"/>
    </row>
    <row r="2209" spans="1:1" x14ac:dyDescent="0.2">
      <c r="A2209" s="93"/>
    </row>
    <row r="2210" spans="1:1" x14ac:dyDescent="0.2">
      <c r="A2210" s="93"/>
    </row>
    <row r="2211" spans="1:1" x14ac:dyDescent="0.2">
      <c r="A2211" s="93"/>
    </row>
    <row r="2212" spans="1:1" x14ac:dyDescent="0.2">
      <c r="A2212" s="93"/>
    </row>
    <row r="2213" spans="1:1" x14ac:dyDescent="0.2">
      <c r="A2213" s="93"/>
    </row>
    <row r="2214" spans="1:1" x14ac:dyDescent="0.2">
      <c r="A2214" s="93"/>
    </row>
    <row r="2215" spans="1:1" x14ac:dyDescent="0.2">
      <c r="A2215" s="93"/>
    </row>
    <row r="2216" spans="1:1" x14ac:dyDescent="0.2">
      <c r="A2216" s="93"/>
    </row>
    <row r="2217" spans="1:1" x14ac:dyDescent="0.2">
      <c r="A2217" s="93"/>
    </row>
    <row r="2218" spans="1:1" x14ac:dyDescent="0.2">
      <c r="A2218" s="93"/>
    </row>
    <row r="2219" spans="1:1" x14ac:dyDescent="0.2">
      <c r="A2219" s="93"/>
    </row>
    <row r="2220" spans="1:1" x14ac:dyDescent="0.2">
      <c r="A2220" s="93"/>
    </row>
    <row r="2221" spans="1:1" x14ac:dyDescent="0.2">
      <c r="A2221" s="93"/>
    </row>
    <row r="2222" spans="1:1" x14ac:dyDescent="0.2">
      <c r="A2222" s="93"/>
    </row>
    <row r="2223" spans="1:1" x14ac:dyDescent="0.2">
      <c r="A2223" s="93"/>
    </row>
    <row r="2224" spans="1:1" x14ac:dyDescent="0.2">
      <c r="A2224" s="93"/>
    </row>
    <row r="2225" spans="1:1" x14ac:dyDescent="0.2">
      <c r="A2225" s="93"/>
    </row>
    <row r="2226" spans="1:1" x14ac:dyDescent="0.2">
      <c r="A2226" s="93"/>
    </row>
    <row r="2227" spans="1:1" x14ac:dyDescent="0.2">
      <c r="A2227" s="93"/>
    </row>
    <row r="2228" spans="1:1" x14ac:dyDescent="0.2">
      <c r="A2228" s="93"/>
    </row>
    <row r="2229" spans="1:1" x14ac:dyDescent="0.2">
      <c r="A2229" s="93"/>
    </row>
    <row r="2230" spans="1:1" x14ac:dyDescent="0.2">
      <c r="A2230" s="93"/>
    </row>
    <row r="2231" spans="1:1" x14ac:dyDescent="0.2">
      <c r="A2231" s="93"/>
    </row>
    <row r="2232" spans="1:1" x14ac:dyDescent="0.2">
      <c r="A2232" s="93"/>
    </row>
    <row r="2233" spans="1:1" x14ac:dyDescent="0.2">
      <c r="A2233" s="93"/>
    </row>
    <row r="2234" spans="1:1" x14ac:dyDescent="0.2">
      <c r="A2234" s="93"/>
    </row>
    <row r="2235" spans="1:1" x14ac:dyDescent="0.2">
      <c r="A2235" s="93"/>
    </row>
    <row r="2236" spans="1:1" x14ac:dyDescent="0.2">
      <c r="A2236" s="93"/>
    </row>
    <row r="2237" spans="1:1" x14ac:dyDescent="0.2">
      <c r="A2237" s="93"/>
    </row>
    <row r="2238" spans="1:1" x14ac:dyDescent="0.2">
      <c r="A2238" s="93"/>
    </row>
    <row r="2239" spans="1:1" x14ac:dyDescent="0.2">
      <c r="A2239" s="93"/>
    </row>
    <row r="2240" spans="1:1" x14ac:dyDescent="0.2">
      <c r="A2240" s="93"/>
    </row>
    <row r="2241" spans="1:1" x14ac:dyDescent="0.2">
      <c r="A2241" s="93"/>
    </row>
    <row r="2242" spans="1:1" x14ac:dyDescent="0.2">
      <c r="A2242" s="93"/>
    </row>
    <row r="2243" spans="1:1" x14ac:dyDescent="0.2">
      <c r="A2243" s="93"/>
    </row>
    <row r="2244" spans="1:1" x14ac:dyDescent="0.2">
      <c r="A2244" s="93"/>
    </row>
    <row r="2245" spans="1:1" x14ac:dyDescent="0.2">
      <c r="A2245" s="93"/>
    </row>
    <row r="2246" spans="1:1" x14ac:dyDescent="0.2">
      <c r="A2246" s="93"/>
    </row>
    <row r="2247" spans="1:1" x14ac:dyDescent="0.2">
      <c r="A2247" s="93"/>
    </row>
    <row r="2248" spans="1:1" x14ac:dyDescent="0.2">
      <c r="A2248" s="93"/>
    </row>
    <row r="2249" spans="1:1" x14ac:dyDescent="0.2">
      <c r="A2249" s="93"/>
    </row>
    <row r="2250" spans="1:1" x14ac:dyDescent="0.2">
      <c r="A2250" s="93"/>
    </row>
    <row r="2251" spans="1:1" x14ac:dyDescent="0.2">
      <c r="A2251" s="93"/>
    </row>
    <row r="2252" spans="1:1" x14ac:dyDescent="0.2">
      <c r="A2252" s="93"/>
    </row>
    <row r="2253" spans="1:1" x14ac:dyDescent="0.2">
      <c r="A2253" s="93"/>
    </row>
    <row r="2254" spans="1:1" x14ac:dyDescent="0.2">
      <c r="A2254" s="93"/>
    </row>
    <row r="2255" spans="1:1" x14ac:dyDescent="0.2">
      <c r="A2255" s="93"/>
    </row>
    <row r="2256" spans="1:1" x14ac:dyDescent="0.2">
      <c r="A2256" s="93"/>
    </row>
    <row r="2257" spans="1:1" x14ac:dyDescent="0.2">
      <c r="A2257" s="93"/>
    </row>
    <row r="2258" spans="1:1" x14ac:dyDescent="0.2">
      <c r="A2258" s="93"/>
    </row>
    <row r="2259" spans="1:1" x14ac:dyDescent="0.2">
      <c r="A2259" s="93"/>
    </row>
    <row r="2260" spans="1:1" x14ac:dyDescent="0.2">
      <c r="A2260" s="93"/>
    </row>
    <row r="2261" spans="1:1" x14ac:dyDescent="0.2">
      <c r="A2261" s="93"/>
    </row>
    <row r="2262" spans="1:1" x14ac:dyDescent="0.2">
      <c r="A2262" s="93"/>
    </row>
    <row r="2263" spans="1:1" x14ac:dyDescent="0.2">
      <c r="A2263" s="93"/>
    </row>
    <row r="2264" spans="1:1" x14ac:dyDescent="0.2">
      <c r="A2264" s="93"/>
    </row>
    <row r="2265" spans="1:1" x14ac:dyDescent="0.2">
      <c r="A2265" s="93"/>
    </row>
    <row r="2266" spans="1:1" x14ac:dyDescent="0.2">
      <c r="A2266" s="93"/>
    </row>
    <row r="2267" spans="1:1" x14ac:dyDescent="0.2">
      <c r="A2267" s="93"/>
    </row>
    <row r="2268" spans="1:1" x14ac:dyDescent="0.2">
      <c r="A2268" s="93"/>
    </row>
    <row r="2269" spans="1:1" x14ac:dyDescent="0.2">
      <c r="A2269" s="93"/>
    </row>
    <row r="2270" spans="1:1" x14ac:dyDescent="0.2">
      <c r="A2270" s="93"/>
    </row>
    <row r="2271" spans="1:1" x14ac:dyDescent="0.2">
      <c r="A2271" s="93"/>
    </row>
    <row r="2272" spans="1:1" x14ac:dyDescent="0.2">
      <c r="A2272" s="93"/>
    </row>
    <row r="2273" spans="1:1" x14ac:dyDescent="0.2">
      <c r="A2273" s="93"/>
    </row>
    <row r="2274" spans="1:1" x14ac:dyDescent="0.2">
      <c r="A2274" s="93"/>
    </row>
    <row r="2275" spans="1:1" x14ac:dyDescent="0.2">
      <c r="A2275" s="93"/>
    </row>
    <row r="2276" spans="1:1" x14ac:dyDescent="0.2">
      <c r="A2276" s="93"/>
    </row>
    <row r="2277" spans="1:1" x14ac:dyDescent="0.2">
      <c r="A2277" s="93"/>
    </row>
    <row r="2278" spans="1:1" x14ac:dyDescent="0.2">
      <c r="A2278" s="93"/>
    </row>
    <row r="2279" spans="1:1" x14ac:dyDescent="0.2">
      <c r="A2279" s="93"/>
    </row>
    <row r="2280" spans="1:1" x14ac:dyDescent="0.2">
      <c r="A2280" s="93"/>
    </row>
    <row r="2281" spans="1:1" x14ac:dyDescent="0.2">
      <c r="A2281" s="93"/>
    </row>
    <row r="2282" spans="1:1" x14ac:dyDescent="0.2">
      <c r="A2282" s="93"/>
    </row>
    <row r="2283" spans="1:1" x14ac:dyDescent="0.2">
      <c r="A2283" s="93"/>
    </row>
    <row r="2284" spans="1:1" x14ac:dyDescent="0.2">
      <c r="A2284" s="93"/>
    </row>
    <row r="2285" spans="1:1" x14ac:dyDescent="0.2">
      <c r="A2285" s="93"/>
    </row>
    <row r="2286" spans="1:1" x14ac:dyDescent="0.2">
      <c r="A2286" s="93"/>
    </row>
    <row r="2287" spans="1:1" x14ac:dyDescent="0.2">
      <c r="A2287" s="93"/>
    </row>
    <row r="2288" spans="1:1" x14ac:dyDescent="0.2">
      <c r="A2288" s="93"/>
    </row>
    <row r="2289" spans="1:1" x14ac:dyDescent="0.2">
      <c r="A2289" s="93"/>
    </row>
    <row r="2290" spans="1:1" x14ac:dyDescent="0.2">
      <c r="A2290" s="93"/>
    </row>
    <row r="2291" spans="1:1" x14ac:dyDescent="0.2">
      <c r="A2291" s="93"/>
    </row>
    <row r="2292" spans="1:1" x14ac:dyDescent="0.2">
      <c r="A2292" s="93"/>
    </row>
    <row r="2293" spans="1:1" x14ac:dyDescent="0.2">
      <c r="A2293" s="93"/>
    </row>
    <row r="2294" spans="1:1" x14ac:dyDescent="0.2">
      <c r="A2294" s="93"/>
    </row>
    <row r="2295" spans="1:1" x14ac:dyDescent="0.2">
      <c r="A2295" s="93"/>
    </row>
    <row r="2296" spans="1:1" x14ac:dyDescent="0.2">
      <c r="A2296" s="93"/>
    </row>
    <row r="2297" spans="1:1" x14ac:dyDescent="0.2">
      <c r="A2297" s="93"/>
    </row>
    <row r="2298" spans="1:1" x14ac:dyDescent="0.2">
      <c r="A2298" s="93"/>
    </row>
    <row r="2299" spans="1:1" x14ac:dyDescent="0.2">
      <c r="A2299" s="93"/>
    </row>
    <row r="2300" spans="1:1" x14ac:dyDescent="0.2">
      <c r="A2300" s="93"/>
    </row>
    <row r="2301" spans="1:1" x14ac:dyDescent="0.2">
      <c r="A2301" s="93"/>
    </row>
    <row r="2302" spans="1:1" x14ac:dyDescent="0.2">
      <c r="A2302" s="93"/>
    </row>
    <row r="2303" spans="1:1" x14ac:dyDescent="0.2">
      <c r="A2303" s="93"/>
    </row>
    <row r="2304" spans="1:1" x14ac:dyDescent="0.2">
      <c r="A2304" s="93"/>
    </row>
    <row r="2305" spans="1:1" x14ac:dyDescent="0.2">
      <c r="A2305" s="93"/>
    </row>
    <row r="2306" spans="1:1" x14ac:dyDescent="0.2">
      <c r="A2306" s="93"/>
    </row>
    <row r="2307" spans="1:1" x14ac:dyDescent="0.2">
      <c r="A2307" s="93"/>
    </row>
    <row r="2308" spans="1:1" x14ac:dyDescent="0.2">
      <c r="A2308" s="93"/>
    </row>
    <row r="2309" spans="1:1" x14ac:dyDescent="0.2">
      <c r="A2309" s="93"/>
    </row>
    <row r="2310" spans="1:1" x14ac:dyDescent="0.2">
      <c r="A2310" s="93"/>
    </row>
    <row r="2311" spans="1:1" x14ac:dyDescent="0.2">
      <c r="A2311" s="93"/>
    </row>
    <row r="2312" spans="1:1" x14ac:dyDescent="0.2">
      <c r="A2312" s="93"/>
    </row>
    <row r="2313" spans="1:1" x14ac:dyDescent="0.2">
      <c r="A2313" s="93"/>
    </row>
    <row r="2314" spans="1:1" x14ac:dyDescent="0.2">
      <c r="A2314" s="93"/>
    </row>
    <row r="2315" spans="1:1" x14ac:dyDescent="0.2">
      <c r="A2315" s="93"/>
    </row>
    <row r="2316" spans="1:1" x14ac:dyDescent="0.2">
      <c r="A2316" s="93"/>
    </row>
    <row r="2317" spans="1:1" x14ac:dyDescent="0.2">
      <c r="A2317" s="93"/>
    </row>
    <row r="2318" spans="1:1" x14ac:dyDescent="0.2">
      <c r="A2318" s="93"/>
    </row>
    <row r="2319" spans="1:1" x14ac:dyDescent="0.2">
      <c r="A2319" s="93"/>
    </row>
    <row r="2320" spans="1:1" x14ac:dyDescent="0.2">
      <c r="A2320" s="93"/>
    </row>
    <row r="2321" spans="1:1" x14ac:dyDescent="0.2">
      <c r="A2321" s="93"/>
    </row>
    <row r="2322" spans="1:1" x14ac:dyDescent="0.2">
      <c r="A2322" s="93"/>
    </row>
    <row r="2323" spans="1:1" x14ac:dyDescent="0.2">
      <c r="A2323" s="93"/>
    </row>
    <row r="2324" spans="1:1" x14ac:dyDescent="0.2">
      <c r="A2324" s="93"/>
    </row>
    <row r="2325" spans="1:1" x14ac:dyDescent="0.2">
      <c r="A2325" s="93"/>
    </row>
    <row r="2326" spans="1:1" x14ac:dyDescent="0.2">
      <c r="A2326" s="93"/>
    </row>
    <row r="2327" spans="1:1" x14ac:dyDescent="0.2">
      <c r="A2327" s="93"/>
    </row>
    <row r="2328" spans="1:1" x14ac:dyDescent="0.2">
      <c r="A2328" s="93"/>
    </row>
    <row r="2329" spans="1:1" x14ac:dyDescent="0.2">
      <c r="A2329" s="93"/>
    </row>
    <row r="2330" spans="1:1" x14ac:dyDescent="0.2">
      <c r="A2330" s="93"/>
    </row>
    <row r="2331" spans="1:1" x14ac:dyDescent="0.2">
      <c r="A2331" s="93"/>
    </row>
    <row r="2332" spans="1:1" x14ac:dyDescent="0.2">
      <c r="A2332" s="93"/>
    </row>
    <row r="2333" spans="1:1" x14ac:dyDescent="0.2">
      <c r="A2333" s="93"/>
    </row>
    <row r="2334" spans="1:1" x14ac:dyDescent="0.2">
      <c r="A2334" s="93"/>
    </row>
    <row r="2335" spans="1:1" x14ac:dyDescent="0.2">
      <c r="A2335" s="93"/>
    </row>
    <row r="2336" spans="1:1" x14ac:dyDescent="0.2">
      <c r="A2336" s="93"/>
    </row>
    <row r="2337" spans="1:1" x14ac:dyDescent="0.2">
      <c r="A2337" s="93"/>
    </row>
    <row r="2338" spans="1:1" x14ac:dyDescent="0.2">
      <c r="A2338" s="93"/>
    </row>
    <row r="2339" spans="1:1" x14ac:dyDescent="0.2">
      <c r="A2339" s="93"/>
    </row>
    <row r="2340" spans="1:1" x14ac:dyDescent="0.2">
      <c r="A2340" s="93"/>
    </row>
    <row r="2341" spans="1:1" x14ac:dyDescent="0.2">
      <c r="A2341" s="93"/>
    </row>
    <row r="2342" spans="1:1" x14ac:dyDescent="0.2">
      <c r="A2342" s="93"/>
    </row>
    <row r="2343" spans="1:1" x14ac:dyDescent="0.2">
      <c r="A2343" s="93"/>
    </row>
    <row r="2344" spans="1:1" x14ac:dyDescent="0.2">
      <c r="A2344" s="93"/>
    </row>
    <row r="2345" spans="1:1" x14ac:dyDescent="0.2">
      <c r="A2345" s="93"/>
    </row>
    <row r="2346" spans="1:1" x14ac:dyDescent="0.2">
      <c r="A2346" s="93"/>
    </row>
    <row r="2347" spans="1:1" x14ac:dyDescent="0.2">
      <c r="A2347" s="93"/>
    </row>
    <row r="2348" spans="1:1" x14ac:dyDescent="0.2">
      <c r="A2348" s="93"/>
    </row>
    <row r="2349" spans="1:1" x14ac:dyDescent="0.2">
      <c r="A2349" s="93"/>
    </row>
    <row r="2350" spans="1:1" x14ac:dyDescent="0.2">
      <c r="A2350" s="93"/>
    </row>
    <row r="2351" spans="1:1" x14ac:dyDescent="0.2">
      <c r="A2351" s="93"/>
    </row>
    <row r="2352" spans="1:1" x14ac:dyDescent="0.2">
      <c r="A2352" s="93"/>
    </row>
    <row r="2353" spans="1:1" x14ac:dyDescent="0.2">
      <c r="A2353" s="93"/>
    </row>
    <row r="2354" spans="1:1" x14ac:dyDescent="0.2">
      <c r="A2354" s="93"/>
    </row>
    <row r="2355" spans="1:1" x14ac:dyDescent="0.2">
      <c r="A2355" s="93"/>
    </row>
    <row r="2356" spans="1:1" x14ac:dyDescent="0.2">
      <c r="A2356" s="93"/>
    </row>
    <row r="2357" spans="1:1" x14ac:dyDescent="0.2">
      <c r="A2357" s="93"/>
    </row>
    <row r="2358" spans="1:1" x14ac:dyDescent="0.2">
      <c r="A2358" s="93"/>
    </row>
    <row r="2359" spans="1:1" x14ac:dyDescent="0.2">
      <c r="A2359" s="93"/>
    </row>
    <row r="2360" spans="1:1" x14ac:dyDescent="0.2">
      <c r="A2360" s="93"/>
    </row>
    <row r="2361" spans="1:1" x14ac:dyDescent="0.2">
      <c r="A2361" s="93"/>
    </row>
    <row r="2362" spans="1:1" x14ac:dyDescent="0.2">
      <c r="A2362" s="93"/>
    </row>
    <row r="2363" spans="1:1" x14ac:dyDescent="0.2">
      <c r="A2363" s="93"/>
    </row>
    <row r="2364" spans="1:1" x14ac:dyDescent="0.2">
      <c r="A2364" s="93"/>
    </row>
    <row r="2365" spans="1:1" x14ac:dyDescent="0.2">
      <c r="A2365" s="93"/>
    </row>
    <row r="2366" spans="1:1" x14ac:dyDescent="0.2">
      <c r="A2366" s="93"/>
    </row>
    <row r="2367" spans="1:1" x14ac:dyDescent="0.2">
      <c r="A2367" s="93"/>
    </row>
    <row r="2368" spans="1:1" x14ac:dyDescent="0.2">
      <c r="A2368" s="93"/>
    </row>
    <row r="2369" spans="1:1" x14ac:dyDescent="0.2">
      <c r="A2369" s="93"/>
    </row>
    <row r="2370" spans="1:1" x14ac:dyDescent="0.2">
      <c r="A2370" s="93"/>
    </row>
    <row r="2371" spans="1:1" x14ac:dyDescent="0.2">
      <c r="A2371" s="93"/>
    </row>
    <row r="2372" spans="1:1" x14ac:dyDescent="0.2">
      <c r="A2372" s="93"/>
    </row>
    <row r="2373" spans="1:1" x14ac:dyDescent="0.2">
      <c r="A2373" s="93"/>
    </row>
    <row r="2374" spans="1:1" x14ac:dyDescent="0.2">
      <c r="A2374" s="93"/>
    </row>
    <row r="2375" spans="1:1" x14ac:dyDescent="0.2">
      <c r="A2375" s="93"/>
    </row>
    <row r="2376" spans="1:1" x14ac:dyDescent="0.2">
      <c r="A2376" s="93"/>
    </row>
    <row r="2377" spans="1:1" x14ac:dyDescent="0.2">
      <c r="A2377" s="93"/>
    </row>
    <row r="2378" spans="1:1" x14ac:dyDescent="0.2">
      <c r="A2378" s="93"/>
    </row>
    <row r="2379" spans="1:1" x14ac:dyDescent="0.2">
      <c r="A2379" s="93"/>
    </row>
    <row r="2380" spans="1:1" x14ac:dyDescent="0.2">
      <c r="A2380" s="93"/>
    </row>
    <row r="2381" spans="1:1" x14ac:dyDescent="0.2">
      <c r="A2381" s="93"/>
    </row>
    <row r="2382" spans="1:1" x14ac:dyDescent="0.2">
      <c r="A2382" s="93"/>
    </row>
    <row r="2383" spans="1:1" x14ac:dyDescent="0.2">
      <c r="A2383" s="93"/>
    </row>
    <row r="2384" spans="1:1" x14ac:dyDescent="0.2">
      <c r="A2384" s="93"/>
    </row>
    <row r="2385" spans="1:1" x14ac:dyDescent="0.2">
      <c r="A2385" s="93"/>
    </row>
    <row r="2386" spans="1:1" x14ac:dyDescent="0.2">
      <c r="A2386" s="93"/>
    </row>
    <row r="2387" spans="1:1" x14ac:dyDescent="0.2">
      <c r="A2387" s="93"/>
    </row>
    <row r="2388" spans="1:1" x14ac:dyDescent="0.2">
      <c r="A2388" s="93"/>
    </row>
    <row r="2389" spans="1:1" x14ac:dyDescent="0.2">
      <c r="A2389" s="93"/>
    </row>
    <row r="2390" spans="1:1" x14ac:dyDescent="0.2">
      <c r="A2390" s="93"/>
    </row>
    <row r="2391" spans="1:1" x14ac:dyDescent="0.2">
      <c r="A2391" s="93"/>
    </row>
    <row r="2392" spans="1:1" x14ac:dyDescent="0.2">
      <c r="A2392" s="93"/>
    </row>
    <row r="2393" spans="1:1" x14ac:dyDescent="0.2">
      <c r="A2393" s="93"/>
    </row>
    <row r="2394" spans="1:1" x14ac:dyDescent="0.2">
      <c r="A2394" s="93"/>
    </row>
    <row r="2395" spans="1:1" x14ac:dyDescent="0.2">
      <c r="A2395" s="93"/>
    </row>
    <row r="2396" spans="1:1" x14ac:dyDescent="0.2">
      <c r="A2396" s="93"/>
    </row>
    <row r="2397" spans="1:1" x14ac:dyDescent="0.2">
      <c r="A2397" s="93"/>
    </row>
    <row r="2398" spans="1:1" x14ac:dyDescent="0.2">
      <c r="A2398" s="93"/>
    </row>
    <row r="2399" spans="1:1" x14ac:dyDescent="0.2">
      <c r="A2399" s="93"/>
    </row>
    <row r="2400" spans="1:1" x14ac:dyDescent="0.2">
      <c r="A2400" s="93"/>
    </row>
    <row r="2401" spans="1:1" x14ac:dyDescent="0.2">
      <c r="A2401" s="93"/>
    </row>
    <row r="2402" spans="1:1" x14ac:dyDescent="0.2">
      <c r="A2402" s="93"/>
    </row>
    <row r="2403" spans="1:1" x14ac:dyDescent="0.2">
      <c r="A2403" s="93"/>
    </row>
    <row r="2404" spans="1:1" x14ac:dyDescent="0.2">
      <c r="A2404" s="93"/>
    </row>
    <row r="2405" spans="1:1" x14ac:dyDescent="0.2">
      <c r="A2405" s="93"/>
    </row>
    <row r="2406" spans="1:1" x14ac:dyDescent="0.2">
      <c r="A2406" s="93"/>
    </row>
    <row r="2407" spans="1:1" x14ac:dyDescent="0.2">
      <c r="A2407" s="93"/>
    </row>
    <row r="2408" spans="1:1" x14ac:dyDescent="0.2">
      <c r="A2408" s="93"/>
    </row>
    <row r="2409" spans="1:1" x14ac:dyDescent="0.2">
      <c r="A2409" s="93"/>
    </row>
    <row r="2410" spans="1:1" x14ac:dyDescent="0.2">
      <c r="A2410" s="93"/>
    </row>
    <row r="2411" spans="1:1" x14ac:dyDescent="0.2">
      <c r="A2411" s="93"/>
    </row>
    <row r="2412" spans="1:1" x14ac:dyDescent="0.2">
      <c r="A2412" s="93"/>
    </row>
    <row r="2413" spans="1:1" x14ac:dyDescent="0.2">
      <c r="A2413" s="93"/>
    </row>
    <row r="2414" spans="1:1" x14ac:dyDescent="0.2">
      <c r="A2414" s="93"/>
    </row>
    <row r="2415" spans="1:1" x14ac:dyDescent="0.2">
      <c r="A2415" s="93"/>
    </row>
    <row r="2416" spans="1:1" x14ac:dyDescent="0.2">
      <c r="A2416" s="93"/>
    </row>
    <row r="2417" spans="1:1" x14ac:dyDescent="0.2">
      <c r="A2417" s="93"/>
    </row>
    <row r="2418" spans="1:1" x14ac:dyDescent="0.2">
      <c r="A2418" s="93"/>
    </row>
    <row r="2419" spans="1:1" x14ac:dyDescent="0.2">
      <c r="A2419" s="93"/>
    </row>
    <row r="2420" spans="1:1" x14ac:dyDescent="0.2">
      <c r="A2420" s="93"/>
    </row>
    <row r="2421" spans="1:1" x14ac:dyDescent="0.2">
      <c r="A2421" s="93"/>
    </row>
    <row r="2422" spans="1:1" x14ac:dyDescent="0.2">
      <c r="A2422" s="93"/>
    </row>
    <row r="2423" spans="1:1" x14ac:dyDescent="0.2">
      <c r="A2423" s="93"/>
    </row>
    <row r="2424" spans="1:1" x14ac:dyDescent="0.2">
      <c r="A2424" s="93"/>
    </row>
    <row r="2425" spans="1:1" x14ac:dyDescent="0.2">
      <c r="A2425" s="93"/>
    </row>
    <row r="2426" spans="1:1" x14ac:dyDescent="0.2">
      <c r="A2426" s="93"/>
    </row>
    <row r="2427" spans="1:1" x14ac:dyDescent="0.2">
      <c r="A2427" s="93"/>
    </row>
    <row r="2428" spans="1:1" x14ac:dyDescent="0.2">
      <c r="A2428" s="93"/>
    </row>
    <row r="2429" spans="1:1" x14ac:dyDescent="0.2">
      <c r="A2429" s="93"/>
    </row>
    <row r="2430" spans="1:1" x14ac:dyDescent="0.2">
      <c r="A2430" s="93"/>
    </row>
    <row r="2431" spans="1:1" x14ac:dyDescent="0.2">
      <c r="A2431" s="93"/>
    </row>
    <row r="2432" spans="1:1" x14ac:dyDescent="0.2">
      <c r="A2432" s="93"/>
    </row>
    <row r="2433" spans="1:1" x14ac:dyDescent="0.2">
      <c r="A2433" s="93"/>
    </row>
    <row r="2434" spans="1:1" x14ac:dyDescent="0.2">
      <c r="A2434" s="93"/>
    </row>
    <row r="2435" spans="1:1" x14ac:dyDescent="0.2">
      <c r="A2435" s="93"/>
    </row>
    <row r="2436" spans="1:1" x14ac:dyDescent="0.2">
      <c r="A2436" s="93"/>
    </row>
    <row r="2437" spans="1:1" x14ac:dyDescent="0.2">
      <c r="A2437" s="93"/>
    </row>
    <row r="2438" spans="1:1" x14ac:dyDescent="0.2">
      <c r="A2438" s="93"/>
    </row>
    <row r="2439" spans="1:1" x14ac:dyDescent="0.2">
      <c r="A2439" s="93"/>
    </row>
    <row r="2440" spans="1:1" x14ac:dyDescent="0.2">
      <c r="A2440" s="93"/>
    </row>
    <row r="2441" spans="1:1" x14ac:dyDescent="0.2">
      <c r="A2441" s="93"/>
    </row>
    <row r="2442" spans="1:1" x14ac:dyDescent="0.2">
      <c r="A2442" s="93"/>
    </row>
    <row r="2443" spans="1:1" x14ac:dyDescent="0.2">
      <c r="A2443" s="93"/>
    </row>
    <row r="2444" spans="1:1" x14ac:dyDescent="0.2">
      <c r="A2444" s="93"/>
    </row>
    <row r="2445" spans="1:1" x14ac:dyDescent="0.2">
      <c r="A2445" s="93"/>
    </row>
    <row r="2446" spans="1:1" x14ac:dyDescent="0.2">
      <c r="A2446" s="93"/>
    </row>
    <row r="2447" spans="1:1" x14ac:dyDescent="0.2">
      <c r="A2447" s="93"/>
    </row>
    <row r="2448" spans="1:1" x14ac:dyDescent="0.2">
      <c r="A2448" s="93"/>
    </row>
    <row r="2449" spans="1:1" x14ac:dyDescent="0.2">
      <c r="A2449" s="93"/>
    </row>
    <row r="2450" spans="1:1" x14ac:dyDescent="0.2">
      <c r="A2450" s="93"/>
    </row>
    <row r="2451" spans="1:1" x14ac:dyDescent="0.2">
      <c r="A2451" s="93"/>
    </row>
    <row r="2452" spans="1:1" x14ac:dyDescent="0.2">
      <c r="A2452" s="93"/>
    </row>
    <row r="2453" spans="1:1" x14ac:dyDescent="0.2">
      <c r="A2453" s="93"/>
    </row>
    <row r="2454" spans="1:1" x14ac:dyDescent="0.2">
      <c r="A2454" s="93"/>
    </row>
    <row r="2455" spans="1:1" x14ac:dyDescent="0.2">
      <c r="A2455" s="93"/>
    </row>
    <row r="2456" spans="1:1" x14ac:dyDescent="0.2">
      <c r="A2456" s="93"/>
    </row>
    <row r="2457" spans="1:1" x14ac:dyDescent="0.2">
      <c r="A2457" s="93"/>
    </row>
    <row r="2458" spans="1:1" x14ac:dyDescent="0.2">
      <c r="A2458" s="93"/>
    </row>
    <row r="2459" spans="1:1" x14ac:dyDescent="0.2">
      <c r="A2459" s="93"/>
    </row>
    <row r="2460" spans="1:1" x14ac:dyDescent="0.2">
      <c r="A2460" s="93"/>
    </row>
    <row r="2461" spans="1:1" x14ac:dyDescent="0.2">
      <c r="A2461" s="93"/>
    </row>
    <row r="2462" spans="1:1" x14ac:dyDescent="0.2">
      <c r="A2462" s="93"/>
    </row>
    <row r="2463" spans="1:1" x14ac:dyDescent="0.2">
      <c r="A2463" s="93"/>
    </row>
    <row r="2464" spans="1:1" x14ac:dyDescent="0.2">
      <c r="A2464" s="93"/>
    </row>
    <row r="2465" spans="1:1" x14ac:dyDescent="0.2">
      <c r="A2465" s="93"/>
    </row>
    <row r="2466" spans="1:1" x14ac:dyDescent="0.2">
      <c r="A2466" s="93"/>
    </row>
    <row r="2467" spans="1:1" x14ac:dyDescent="0.2">
      <c r="A2467" s="93"/>
    </row>
    <row r="2468" spans="1:1" x14ac:dyDescent="0.2">
      <c r="A2468" s="93"/>
    </row>
    <row r="2469" spans="1:1" x14ac:dyDescent="0.2">
      <c r="A2469" s="93"/>
    </row>
    <row r="2470" spans="1:1" x14ac:dyDescent="0.2">
      <c r="A2470" s="93"/>
    </row>
    <row r="2471" spans="1:1" x14ac:dyDescent="0.2">
      <c r="A2471" s="93"/>
    </row>
    <row r="2472" spans="1:1" x14ac:dyDescent="0.2">
      <c r="A2472" s="93"/>
    </row>
    <row r="2473" spans="1:1" x14ac:dyDescent="0.2">
      <c r="A2473" s="93"/>
    </row>
    <row r="2474" spans="1:1" x14ac:dyDescent="0.2">
      <c r="A2474" s="93"/>
    </row>
    <row r="2475" spans="1:1" x14ac:dyDescent="0.2">
      <c r="A2475" s="93"/>
    </row>
    <row r="2476" spans="1:1" x14ac:dyDescent="0.2">
      <c r="A2476" s="93"/>
    </row>
    <row r="2477" spans="1:1" x14ac:dyDescent="0.2">
      <c r="A2477" s="93"/>
    </row>
    <row r="2478" spans="1:1" x14ac:dyDescent="0.2">
      <c r="A2478" s="93"/>
    </row>
    <row r="2479" spans="1:1" x14ac:dyDescent="0.2">
      <c r="A2479" s="93"/>
    </row>
    <row r="2480" spans="1:1" x14ac:dyDescent="0.2">
      <c r="A2480" s="93"/>
    </row>
    <row r="2481" spans="1:1" x14ac:dyDescent="0.2">
      <c r="A2481" s="93"/>
    </row>
    <row r="2482" spans="1:1" x14ac:dyDescent="0.2">
      <c r="A2482" s="93"/>
    </row>
    <row r="2483" spans="1:1" x14ac:dyDescent="0.2">
      <c r="A2483" s="93"/>
    </row>
    <row r="2484" spans="1:1" x14ac:dyDescent="0.2">
      <c r="A2484" s="93"/>
    </row>
    <row r="2485" spans="1:1" x14ac:dyDescent="0.2">
      <c r="A2485" s="93"/>
    </row>
    <row r="2486" spans="1:1" x14ac:dyDescent="0.2">
      <c r="A2486" s="93"/>
    </row>
    <row r="2487" spans="1:1" x14ac:dyDescent="0.2">
      <c r="A2487" s="93"/>
    </row>
    <row r="2488" spans="1:1" x14ac:dyDescent="0.2">
      <c r="A2488" s="93"/>
    </row>
    <row r="2489" spans="1:1" x14ac:dyDescent="0.2">
      <c r="A2489" s="93"/>
    </row>
    <row r="2490" spans="1:1" x14ac:dyDescent="0.2">
      <c r="A2490" s="93"/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397"/>
  <sheetViews>
    <sheetView workbookViewId="0">
      <pane xSplit="1" ySplit="6" topLeftCell="O7" activePane="bottomRight" state="frozen"/>
      <selection pane="topRight" activeCell="B1" sqref="B1"/>
      <selection pane="bottomLeft" activeCell="A7" sqref="A7"/>
      <selection pane="bottomRight" activeCell="O9" sqref="O9"/>
    </sheetView>
  </sheetViews>
  <sheetFormatPr baseColWidth="10" defaultRowHeight="12.75" x14ac:dyDescent="0.2"/>
  <cols>
    <col min="1" max="1" width="27.7109375" customWidth="1"/>
    <col min="3" max="3" width="13.7109375" customWidth="1"/>
    <col min="5" max="5" width="14.5703125" customWidth="1"/>
    <col min="7" max="7" width="13.85546875" customWidth="1"/>
    <col min="9" max="9" width="14.28515625" customWidth="1"/>
    <col min="11" max="11" width="14.42578125" customWidth="1"/>
    <col min="13" max="13" width="12.85546875" bestFit="1" customWidth="1"/>
    <col min="15" max="15" width="13" customWidth="1"/>
    <col min="17" max="17" width="14.5703125" customWidth="1"/>
    <col min="25" max="25" width="12.28515625" bestFit="1" customWidth="1"/>
    <col min="27" max="27" width="13" customWidth="1"/>
  </cols>
  <sheetData>
    <row r="1" spans="1:28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81"/>
      <c r="W1" s="62"/>
      <c r="X1" s="37"/>
      <c r="Y1" s="62"/>
      <c r="Z1" s="9"/>
      <c r="AA1" s="67"/>
      <c r="AB1" s="68"/>
    </row>
    <row r="2" spans="1:28" x14ac:dyDescent="0.2">
      <c r="A2" s="1" t="s">
        <v>162</v>
      </c>
      <c r="C2" s="3"/>
      <c r="D2" s="11"/>
      <c r="E2" s="2"/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8" x14ac:dyDescent="0.2">
      <c r="A3" s="15" t="s">
        <v>49</v>
      </c>
      <c r="C3" s="3"/>
      <c r="D3" s="11"/>
      <c r="E3" s="2"/>
      <c r="F3" s="11"/>
      <c r="G3" s="2"/>
      <c r="H3" s="11"/>
      <c r="J3" s="7"/>
      <c r="K3" s="188">
        <v>1000</v>
      </c>
      <c r="L3" s="7"/>
      <c r="N3" s="7"/>
      <c r="P3" s="7"/>
      <c r="R3" s="7"/>
      <c r="T3" s="7"/>
      <c r="V3" s="7"/>
      <c r="X3" s="7"/>
    </row>
    <row r="4" spans="1:28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8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8" ht="13.5" thickBot="1" x14ac:dyDescent="0.25">
      <c r="A6" s="44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5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8" x14ac:dyDescent="0.2">
      <c r="A7" s="26" t="s">
        <v>20</v>
      </c>
      <c r="B7" s="16"/>
      <c r="C7" s="37"/>
      <c r="D7" s="8"/>
      <c r="E7" s="37"/>
      <c r="F7" s="8"/>
      <c r="G7" s="37"/>
      <c r="H7" s="8"/>
      <c r="I7" s="37"/>
      <c r="J7" s="8"/>
      <c r="K7" s="17"/>
      <c r="L7" s="35"/>
      <c r="M7" s="37"/>
      <c r="N7" s="8"/>
      <c r="O7" s="37"/>
      <c r="P7" s="8"/>
      <c r="Q7" s="37"/>
      <c r="R7" s="63"/>
      <c r="S7" s="37"/>
      <c r="T7" s="28"/>
      <c r="U7" s="37"/>
      <c r="V7" s="64"/>
      <c r="W7" s="37"/>
      <c r="X7" s="62"/>
      <c r="Y7" s="9"/>
      <c r="Z7" s="67"/>
      <c r="AA7" s="68"/>
    </row>
    <row r="8" spans="1:28" x14ac:dyDescent="0.2">
      <c r="A8" s="26" t="s">
        <v>21</v>
      </c>
      <c r="B8" s="16"/>
      <c r="C8" s="37"/>
      <c r="D8" s="8"/>
      <c r="E8" s="37"/>
      <c r="F8" s="8"/>
      <c r="G8" s="37"/>
      <c r="H8" s="8"/>
      <c r="I8" s="37"/>
      <c r="J8" s="8"/>
      <c r="K8" s="17"/>
      <c r="L8" s="35"/>
      <c r="M8" s="37"/>
      <c r="N8" s="8"/>
      <c r="O8" s="37"/>
      <c r="P8" s="8"/>
      <c r="Q8" s="37"/>
      <c r="R8" s="63"/>
      <c r="S8" s="37"/>
      <c r="T8" s="28"/>
      <c r="U8" s="37"/>
      <c r="V8" s="64"/>
      <c r="W8" s="37"/>
      <c r="X8" s="62"/>
      <c r="Y8" s="9"/>
      <c r="Z8" s="67"/>
      <c r="AA8" s="68"/>
    </row>
    <row r="9" spans="1:28" x14ac:dyDescent="0.2">
      <c r="A9" s="26" t="s">
        <v>22</v>
      </c>
      <c r="B9" s="16"/>
      <c r="C9" s="37"/>
      <c r="D9" s="8"/>
      <c r="E9" s="37"/>
      <c r="F9" s="8"/>
      <c r="G9" s="37"/>
      <c r="H9" s="8"/>
      <c r="I9" s="37"/>
      <c r="J9" s="8"/>
      <c r="K9" s="17"/>
      <c r="L9" s="35"/>
      <c r="M9" s="37"/>
      <c r="N9" s="8"/>
      <c r="O9" s="37"/>
      <c r="P9" s="8"/>
      <c r="Q9" s="37"/>
      <c r="R9" s="63"/>
      <c r="S9" s="37"/>
      <c r="T9" s="28"/>
      <c r="U9" s="37"/>
      <c r="V9" s="64"/>
      <c r="W9" s="37"/>
      <c r="X9" s="62"/>
      <c r="Y9" s="9"/>
      <c r="Z9" s="67"/>
      <c r="AA9" s="68"/>
    </row>
    <row r="10" spans="1:28" x14ac:dyDescent="0.2">
      <c r="A10" s="26" t="s">
        <v>23</v>
      </c>
      <c r="B10" s="16"/>
      <c r="C10" s="37"/>
      <c r="D10" s="8"/>
      <c r="E10" s="37"/>
      <c r="F10" s="8"/>
      <c r="G10" s="37"/>
      <c r="H10" s="8"/>
      <c r="I10" s="37"/>
      <c r="J10" s="8"/>
      <c r="K10" s="17"/>
      <c r="L10" s="35"/>
      <c r="M10" s="37"/>
      <c r="N10" s="8"/>
      <c r="O10" s="37"/>
      <c r="P10" s="8"/>
      <c r="Q10" s="37"/>
      <c r="R10" s="63"/>
      <c r="S10" s="37"/>
      <c r="T10" s="28"/>
      <c r="U10" s="37"/>
      <c r="V10" s="64"/>
      <c r="W10" s="37"/>
      <c r="X10" s="62"/>
      <c r="Y10" s="9"/>
      <c r="Z10" s="67"/>
      <c r="AA10" s="68"/>
    </row>
    <row r="11" spans="1:28" x14ac:dyDescent="0.2">
      <c r="A11" s="26" t="s">
        <v>24</v>
      </c>
      <c r="B11" s="16"/>
      <c r="C11" s="37"/>
      <c r="D11" s="8"/>
      <c r="E11" s="37"/>
      <c r="F11" s="8"/>
      <c r="G11" s="37"/>
      <c r="H11" s="8"/>
      <c r="I11" s="37"/>
      <c r="J11" s="8"/>
      <c r="K11" s="17"/>
      <c r="L11" s="35"/>
      <c r="M11" s="37"/>
      <c r="N11" s="8"/>
      <c r="O11" s="37"/>
      <c r="P11" s="8"/>
      <c r="Q11" s="37"/>
      <c r="R11" s="63"/>
      <c r="S11" s="37"/>
      <c r="T11" s="28"/>
      <c r="U11" s="37"/>
      <c r="V11" s="64"/>
      <c r="W11" s="37"/>
      <c r="X11" s="62"/>
      <c r="Y11" s="9"/>
      <c r="Z11" s="67"/>
      <c r="AA11" s="68"/>
    </row>
    <row r="12" spans="1:28" x14ac:dyDescent="0.2">
      <c r="A12" s="26" t="s">
        <v>25</v>
      </c>
      <c r="B12" s="16"/>
      <c r="C12" s="37"/>
      <c r="D12" s="8"/>
      <c r="E12" s="37"/>
      <c r="F12" s="8"/>
      <c r="G12" s="37"/>
      <c r="H12" s="8"/>
      <c r="I12" s="37"/>
      <c r="J12" s="8"/>
      <c r="K12" s="17"/>
      <c r="L12" s="35"/>
      <c r="M12" s="37"/>
      <c r="N12" s="8"/>
      <c r="O12" s="37"/>
      <c r="P12" s="8"/>
      <c r="Q12" s="37"/>
      <c r="R12" s="63"/>
      <c r="S12" s="37"/>
      <c r="T12" s="28"/>
      <c r="U12" s="37"/>
      <c r="V12" s="64"/>
      <c r="W12" s="37"/>
      <c r="X12" s="62"/>
      <c r="Y12" s="9"/>
      <c r="Z12" s="67"/>
      <c r="AA12" s="68"/>
    </row>
    <row r="13" spans="1:28" x14ac:dyDescent="0.2">
      <c r="A13" s="26" t="s">
        <v>26</v>
      </c>
      <c r="B13" s="16"/>
      <c r="C13" s="37"/>
      <c r="D13" s="8"/>
      <c r="E13" s="37"/>
      <c r="F13" s="8"/>
      <c r="G13" s="37"/>
      <c r="H13" s="8"/>
      <c r="I13" s="37"/>
      <c r="J13" s="8"/>
      <c r="K13" s="17"/>
      <c r="L13" s="35"/>
      <c r="M13" s="37"/>
      <c r="N13" s="8"/>
      <c r="O13" s="37"/>
      <c r="P13" s="8"/>
      <c r="Q13" s="37"/>
      <c r="R13" s="63"/>
      <c r="S13" s="37"/>
      <c r="T13" s="28"/>
      <c r="U13" s="37"/>
      <c r="V13" s="64"/>
      <c r="W13" s="37"/>
      <c r="X13" s="62"/>
      <c r="Y13" s="9"/>
      <c r="Z13" s="67"/>
      <c r="AA13" s="68"/>
    </row>
    <row r="14" spans="1:28" x14ac:dyDescent="0.2">
      <c r="A14" s="26" t="s">
        <v>27</v>
      </c>
      <c r="B14" s="16"/>
      <c r="C14" s="37"/>
      <c r="D14" s="8"/>
      <c r="E14" s="37"/>
      <c r="F14" s="8"/>
      <c r="G14" s="37"/>
      <c r="H14" s="8"/>
      <c r="I14" s="37"/>
      <c r="J14" s="8"/>
      <c r="K14" s="17"/>
      <c r="L14" s="35"/>
      <c r="M14" s="37"/>
      <c r="N14" s="8"/>
      <c r="O14" s="37"/>
      <c r="P14" s="8"/>
      <c r="Q14" s="37"/>
      <c r="R14" s="63"/>
      <c r="S14" s="37"/>
      <c r="T14" s="28"/>
      <c r="U14" s="37"/>
      <c r="V14" s="64"/>
      <c r="W14" s="37"/>
      <c r="X14" s="62"/>
      <c r="Y14" s="9"/>
      <c r="Z14" s="67"/>
      <c r="AA14" s="68"/>
    </row>
    <row r="15" spans="1:28" x14ac:dyDescent="0.2">
      <c r="A15" s="26" t="s">
        <v>28</v>
      </c>
      <c r="B15" s="16"/>
      <c r="C15" s="37"/>
      <c r="D15" s="8"/>
      <c r="E15" s="37"/>
      <c r="F15" s="18"/>
      <c r="G15" s="37"/>
      <c r="H15" s="8"/>
      <c r="I15" s="37"/>
      <c r="J15" s="8"/>
      <c r="K15" s="17"/>
      <c r="L15" s="35"/>
      <c r="M15" s="37"/>
      <c r="N15" s="8"/>
      <c r="O15" s="37"/>
      <c r="P15" s="8"/>
      <c r="Q15" s="37"/>
      <c r="R15" s="63"/>
      <c r="S15" s="37"/>
      <c r="T15" s="28"/>
      <c r="U15" s="37"/>
      <c r="V15" s="64"/>
      <c r="W15" s="37"/>
      <c r="X15" s="62"/>
      <c r="Y15" s="9"/>
      <c r="Z15" s="67"/>
      <c r="AA15" s="68"/>
    </row>
    <row r="16" spans="1:28" x14ac:dyDescent="0.2">
      <c r="A16" s="26" t="s">
        <v>29</v>
      </c>
      <c r="B16" s="16"/>
      <c r="C16" s="37"/>
      <c r="D16" s="18"/>
      <c r="E16" s="37"/>
      <c r="F16" s="18"/>
      <c r="G16" s="37"/>
      <c r="H16" s="8"/>
      <c r="I16" s="37"/>
      <c r="J16" s="8"/>
      <c r="K16" s="17"/>
      <c r="L16" s="35"/>
      <c r="M16" s="37"/>
      <c r="N16" s="8"/>
      <c r="O16" s="37"/>
      <c r="P16" s="8"/>
      <c r="Q16" s="37"/>
      <c r="R16" s="63"/>
      <c r="S16" s="37"/>
      <c r="T16" s="28"/>
      <c r="U16" s="37"/>
      <c r="V16" s="64"/>
      <c r="W16" s="37"/>
      <c r="X16" s="62"/>
      <c r="Y16" s="9"/>
      <c r="Z16" s="67"/>
      <c r="AA16" s="68"/>
    </row>
    <row r="17" spans="1:35" x14ac:dyDescent="0.2">
      <c r="A17" s="26" t="s">
        <v>30</v>
      </c>
      <c r="B17" s="16"/>
      <c r="C17" s="37"/>
      <c r="D17" s="8"/>
      <c r="E17" s="37"/>
      <c r="F17" s="18"/>
      <c r="G17" s="37"/>
      <c r="H17" s="8"/>
      <c r="I17" s="37"/>
      <c r="J17" s="8"/>
      <c r="K17" s="17"/>
      <c r="L17" s="35"/>
      <c r="M17" s="37"/>
      <c r="N17" s="8"/>
      <c r="O17" s="37"/>
      <c r="P17" s="8"/>
      <c r="Q17" s="37"/>
      <c r="R17" s="63"/>
      <c r="S17" s="37"/>
      <c r="T17" s="28"/>
      <c r="U17" s="37"/>
      <c r="V17" s="64"/>
      <c r="W17" s="37"/>
      <c r="X17" s="62"/>
      <c r="Y17" s="9"/>
      <c r="Z17" s="67"/>
      <c r="AA17" s="68"/>
    </row>
    <row r="18" spans="1:35" x14ac:dyDescent="0.2">
      <c r="A18" s="26" t="s">
        <v>31</v>
      </c>
      <c r="B18" s="16"/>
      <c r="C18" s="37"/>
      <c r="D18" s="8"/>
      <c r="E18" s="37"/>
      <c r="F18" s="18"/>
      <c r="G18" s="37"/>
      <c r="H18" s="8"/>
      <c r="I18" s="37"/>
      <c r="J18" s="8"/>
      <c r="K18" s="17"/>
      <c r="L18" s="35"/>
      <c r="M18" s="37"/>
      <c r="N18" s="8"/>
      <c r="O18" s="37"/>
      <c r="P18" s="8"/>
      <c r="Q18" s="37"/>
      <c r="R18" s="63"/>
      <c r="S18" s="37"/>
      <c r="T18" s="28"/>
      <c r="U18" s="37"/>
      <c r="V18" s="64"/>
      <c r="W18" s="37"/>
      <c r="X18" s="62"/>
      <c r="Y18" s="9"/>
      <c r="Z18" s="67"/>
      <c r="AA18" s="68"/>
    </row>
    <row r="19" spans="1:35" x14ac:dyDescent="0.2">
      <c r="A19" s="26" t="s">
        <v>32</v>
      </c>
      <c r="B19" s="16"/>
      <c r="C19" s="37"/>
      <c r="D19" s="8"/>
      <c r="E19" s="37"/>
      <c r="F19" s="18"/>
      <c r="G19" s="37"/>
      <c r="H19" s="8"/>
      <c r="I19" s="37"/>
      <c r="J19" s="8"/>
      <c r="K19" s="17"/>
      <c r="L19" s="35"/>
      <c r="M19" s="37"/>
      <c r="N19" s="8"/>
      <c r="O19" s="37"/>
      <c r="P19" s="8"/>
      <c r="Q19" s="37"/>
      <c r="R19" s="63"/>
      <c r="S19" s="37"/>
      <c r="T19" s="28"/>
      <c r="U19" s="37"/>
      <c r="V19" s="64"/>
      <c r="W19" s="37"/>
      <c r="X19" s="62"/>
      <c r="Y19" s="9"/>
      <c r="Z19" s="67"/>
      <c r="AA19" s="68"/>
    </row>
    <row r="20" spans="1:35" x14ac:dyDescent="0.2">
      <c r="A20" s="60" t="s">
        <v>33</v>
      </c>
      <c r="C20" s="34"/>
      <c r="E20" s="34"/>
      <c r="G20" s="34"/>
      <c r="I20" s="34"/>
      <c r="L20" s="35"/>
      <c r="M20" s="37"/>
      <c r="O20" s="34"/>
      <c r="Q20" s="34"/>
      <c r="R20" s="63"/>
      <c r="S20" s="37"/>
      <c r="T20" s="28"/>
      <c r="U20" s="37"/>
      <c r="V20" s="64"/>
      <c r="W20" s="37"/>
      <c r="X20" s="62"/>
      <c r="Y20" s="9"/>
      <c r="Z20" s="67"/>
      <c r="AA20" s="68"/>
    </row>
    <row r="21" spans="1:35" x14ac:dyDescent="0.2">
      <c r="A21" s="60" t="s">
        <v>36</v>
      </c>
      <c r="C21" s="30"/>
      <c r="E21" s="30"/>
      <c r="G21" s="30"/>
      <c r="I21" s="30"/>
      <c r="J21" s="56"/>
      <c r="K21" s="57"/>
      <c r="L21" s="56"/>
      <c r="M21" s="57"/>
      <c r="O21" s="30"/>
      <c r="Q21" s="30"/>
      <c r="R21" s="63"/>
      <c r="S21" s="37"/>
      <c r="T21" s="28"/>
      <c r="U21" s="37"/>
      <c r="V21" s="64"/>
      <c r="W21" s="37"/>
      <c r="X21" s="62"/>
      <c r="Y21" s="9"/>
      <c r="Z21" s="67"/>
      <c r="AA21" s="68"/>
    </row>
    <row r="22" spans="1:35" x14ac:dyDescent="0.2">
      <c r="A22" s="60" t="s">
        <v>37</v>
      </c>
      <c r="C22" s="30"/>
      <c r="E22" s="30"/>
      <c r="G22" s="30"/>
      <c r="I22" s="30"/>
      <c r="J22" s="56"/>
      <c r="K22" s="57"/>
      <c r="L22" s="56"/>
      <c r="M22" s="57"/>
      <c r="O22" s="30"/>
      <c r="Q22" s="30"/>
      <c r="R22" s="63"/>
      <c r="S22" s="37"/>
      <c r="T22" s="28"/>
      <c r="U22" s="37"/>
      <c r="V22" s="64"/>
      <c r="W22" s="37"/>
      <c r="X22" s="62"/>
      <c r="Y22" s="9"/>
      <c r="Z22" s="67"/>
      <c r="AA22" s="68"/>
    </row>
    <row r="23" spans="1:35" x14ac:dyDescent="0.2">
      <c r="A23" s="60" t="s">
        <v>38</v>
      </c>
      <c r="C23" s="30"/>
      <c r="E23" s="30"/>
      <c r="G23" s="30"/>
      <c r="I23" s="30"/>
      <c r="J23" s="56"/>
      <c r="K23" s="57"/>
      <c r="L23" s="56"/>
      <c r="M23" s="57"/>
      <c r="O23" s="30"/>
      <c r="Q23" s="30"/>
      <c r="R23" s="63"/>
      <c r="S23" s="37"/>
      <c r="T23" s="28"/>
      <c r="U23" s="37"/>
      <c r="V23" s="64"/>
      <c r="W23" s="37"/>
      <c r="X23" s="62"/>
      <c r="Y23" s="9"/>
      <c r="Z23" s="67"/>
      <c r="AA23" s="68"/>
    </row>
    <row r="24" spans="1:35" x14ac:dyDescent="0.2">
      <c r="A24" s="92" t="s">
        <v>50</v>
      </c>
      <c r="C24" s="30"/>
      <c r="E24" s="30"/>
      <c r="G24" s="30"/>
      <c r="I24" s="30"/>
      <c r="J24" s="84"/>
      <c r="K24" s="85"/>
      <c r="L24" s="56"/>
      <c r="M24" s="57"/>
      <c r="O24" s="30"/>
      <c r="Q24" s="30"/>
      <c r="R24" s="63"/>
      <c r="S24" s="37"/>
      <c r="T24" s="82"/>
      <c r="U24" s="37"/>
      <c r="V24" s="64"/>
      <c r="W24" s="37"/>
      <c r="X24" s="79"/>
      <c r="Y24" s="78"/>
      <c r="Z24" s="67"/>
      <c r="AA24" s="74"/>
    </row>
    <row r="25" spans="1:35" x14ac:dyDescent="0.2">
      <c r="A25" s="92" t="s">
        <v>51</v>
      </c>
      <c r="C25" s="30"/>
      <c r="E25" s="30"/>
      <c r="G25" s="30"/>
      <c r="I25" s="30"/>
      <c r="J25" s="84"/>
      <c r="K25" s="85"/>
      <c r="L25" s="56"/>
      <c r="M25" s="57"/>
      <c r="O25" s="30"/>
      <c r="P25" s="58"/>
      <c r="Q25" s="57"/>
      <c r="R25" s="63"/>
      <c r="S25" s="37"/>
      <c r="T25" s="82"/>
      <c r="U25" s="37"/>
      <c r="V25" s="64"/>
      <c r="W25" s="37"/>
      <c r="X25" s="79"/>
      <c r="Y25" s="78"/>
      <c r="Z25" s="67"/>
      <c r="AA25" s="74"/>
    </row>
    <row r="26" spans="1:35" x14ac:dyDescent="0.2">
      <c r="A26" s="92" t="s">
        <v>35</v>
      </c>
      <c r="C26" s="30"/>
      <c r="E26" s="30"/>
      <c r="G26" s="30"/>
      <c r="I26" s="30"/>
      <c r="J26" s="84"/>
      <c r="K26" s="85"/>
      <c r="L26" s="56"/>
      <c r="M26" s="57"/>
      <c r="O26" s="30"/>
      <c r="P26" s="58"/>
      <c r="Q26" s="57"/>
      <c r="R26" s="63"/>
      <c r="S26" s="37"/>
      <c r="T26" s="82"/>
      <c r="U26" s="37"/>
      <c r="V26" s="64"/>
      <c r="W26" s="37"/>
      <c r="X26" s="79"/>
      <c r="Y26" s="78"/>
      <c r="Z26" s="67"/>
      <c r="AA26" s="74"/>
    </row>
    <row r="27" spans="1:35" x14ac:dyDescent="0.2">
      <c r="A27" s="92" t="s">
        <v>52</v>
      </c>
      <c r="B27" s="93"/>
      <c r="C27" s="30"/>
      <c r="D27" s="93"/>
      <c r="E27" s="30"/>
      <c r="F27" s="93"/>
      <c r="G27" s="30"/>
      <c r="H27" s="93"/>
      <c r="I27" s="30"/>
      <c r="J27" s="84"/>
      <c r="K27" s="85"/>
      <c r="L27" s="96"/>
      <c r="M27" s="57"/>
      <c r="N27" s="93"/>
      <c r="O27" s="30"/>
      <c r="P27" s="95"/>
      <c r="Q27" s="57"/>
      <c r="R27" s="63"/>
      <c r="S27" s="37"/>
      <c r="T27" s="82"/>
      <c r="U27" s="37"/>
      <c r="V27" s="64"/>
      <c r="W27" s="37"/>
      <c r="X27" s="79"/>
      <c r="Y27" s="78"/>
      <c r="Z27" s="67"/>
      <c r="AA27" s="74"/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A28" s="92" t="s">
        <v>53</v>
      </c>
      <c r="B28" s="93"/>
      <c r="C28" s="30"/>
      <c r="D28" s="93"/>
      <c r="E28" s="30"/>
      <c r="F28" s="93"/>
      <c r="G28" s="30"/>
      <c r="H28" s="93"/>
      <c r="I28" s="30"/>
      <c r="J28" s="84"/>
      <c r="K28" s="85"/>
      <c r="L28" s="96"/>
      <c r="M28" s="57"/>
      <c r="N28" s="93"/>
      <c r="O28" s="30"/>
      <c r="P28" s="95"/>
      <c r="Q28" s="57"/>
      <c r="R28" s="63"/>
      <c r="S28" s="37"/>
      <c r="T28" s="82"/>
      <c r="U28" s="37"/>
      <c r="V28" s="64"/>
      <c r="W28" s="37"/>
      <c r="X28" s="79"/>
      <c r="Y28" s="78"/>
      <c r="Z28" s="67"/>
      <c r="AA28" s="74"/>
      <c r="AB28" s="93"/>
      <c r="AC28" s="93"/>
      <c r="AD28" s="93"/>
      <c r="AE28" s="93"/>
      <c r="AF28" s="93"/>
      <c r="AG28" s="93"/>
      <c r="AH28" s="93"/>
      <c r="AI28" s="93"/>
    </row>
    <row r="29" spans="1:35" x14ac:dyDescent="0.2">
      <c r="A29" s="92" t="s">
        <v>54</v>
      </c>
      <c r="B29" s="93"/>
      <c r="C29" s="30"/>
      <c r="D29" s="93"/>
      <c r="E29" s="30"/>
      <c r="F29" s="93"/>
      <c r="G29" s="30"/>
      <c r="H29" s="93"/>
      <c r="I29" s="30"/>
      <c r="J29" s="84"/>
      <c r="K29" s="85"/>
      <c r="L29" s="96"/>
      <c r="M29" s="57"/>
      <c r="N29" s="93"/>
      <c r="O29" s="30"/>
      <c r="P29" s="95"/>
      <c r="Q29" s="57"/>
      <c r="R29" s="63"/>
      <c r="S29" s="37"/>
      <c r="T29" s="82"/>
      <c r="U29" s="37"/>
      <c r="V29" s="64"/>
      <c r="W29" s="37"/>
      <c r="X29" s="79"/>
      <c r="Y29" s="78"/>
      <c r="Z29" s="67"/>
      <c r="AA29" s="74"/>
      <c r="AB29" s="93"/>
      <c r="AC29" s="93"/>
      <c r="AD29" s="93"/>
      <c r="AE29" s="93"/>
      <c r="AF29" s="93"/>
      <c r="AG29" s="93"/>
      <c r="AH29" s="93"/>
      <c r="AI29" s="93"/>
    </row>
    <row r="30" spans="1:35" x14ac:dyDescent="0.2">
      <c r="A30" s="92" t="s">
        <v>55</v>
      </c>
      <c r="B30" s="93"/>
      <c r="C30" s="30"/>
      <c r="D30" s="93"/>
      <c r="E30" s="30"/>
      <c r="F30" s="93"/>
      <c r="G30" s="30"/>
      <c r="H30" s="93"/>
      <c r="I30" s="30"/>
      <c r="J30" s="84"/>
      <c r="K30" s="85"/>
      <c r="L30" s="96"/>
      <c r="M30" s="57"/>
      <c r="N30" s="93"/>
      <c r="O30" s="30"/>
      <c r="P30" s="95"/>
      <c r="Q30" s="57"/>
      <c r="R30" s="63"/>
      <c r="S30" s="37"/>
      <c r="T30" s="82"/>
      <c r="U30" s="37"/>
      <c r="V30" s="64"/>
      <c r="W30" s="37"/>
      <c r="X30" s="79"/>
      <c r="Y30" s="78"/>
      <c r="Z30" s="67"/>
      <c r="AA30" s="74"/>
      <c r="AB30" s="93"/>
      <c r="AC30" s="93"/>
      <c r="AD30" s="93"/>
      <c r="AE30" s="93"/>
      <c r="AF30" s="93"/>
      <c r="AG30" s="93"/>
      <c r="AH30" s="93"/>
      <c r="AI30" s="93"/>
    </row>
    <row r="31" spans="1:35" x14ac:dyDescent="0.2">
      <c r="A31" s="92" t="s">
        <v>56</v>
      </c>
      <c r="B31" s="93"/>
      <c r="C31" s="30"/>
      <c r="D31" s="93"/>
      <c r="E31" s="30"/>
      <c r="F31" s="93"/>
      <c r="G31" s="30"/>
      <c r="H31" s="93"/>
      <c r="I31" s="30"/>
      <c r="J31" s="84"/>
      <c r="K31" s="85"/>
      <c r="L31" s="96"/>
      <c r="M31" s="57"/>
      <c r="N31" s="93"/>
      <c r="O31" s="30"/>
      <c r="P31" s="95"/>
      <c r="Q31" s="57"/>
      <c r="R31" s="63"/>
      <c r="S31" s="37"/>
      <c r="T31" s="82"/>
      <c r="U31" s="37"/>
      <c r="V31" s="64"/>
      <c r="W31" s="37"/>
      <c r="X31" s="79"/>
      <c r="Y31" s="78"/>
      <c r="Z31" s="67"/>
      <c r="AA31" s="74"/>
      <c r="AB31" s="93"/>
      <c r="AC31" s="93"/>
      <c r="AD31" s="93"/>
      <c r="AE31" s="93"/>
      <c r="AF31" s="93"/>
      <c r="AG31" s="93"/>
      <c r="AH31" s="93"/>
      <c r="AI31" s="93"/>
    </row>
    <row r="32" spans="1:35" x14ac:dyDescent="0.2">
      <c r="A32" s="92" t="s">
        <v>57</v>
      </c>
      <c r="B32" s="93"/>
      <c r="C32" s="30"/>
      <c r="D32" s="93"/>
      <c r="E32" s="30"/>
      <c r="F32" s="93"/>
      <c r="G32" s="30"/>
      <c r="H32" s="93"/>
      <c r="I32" s="30"/>
      <c r="J32" s="84"/>
      <c r="K32" s="85"/>
      <c r="L32" s="96"/>
      <c r="M32" s="57"/>
      <c r="N32" s="93"/>
      <c r="O32" s="30"/>
      <c r="P32" s="95"/>
      <c r="Q32" s="57"/>
      <c r="R32" s="63"/>
      <c r="S32" s="37"/>
      <c r="T32" s="82"/>
      <c r="U32" s="37"/>
      <c r="V32" s="64"/>
      <c r="W32" s="37"/>
      <c r="X32" s="79"/>
      <c r="Y32" s="78"/>
      <c r="Z32" s="67"/>
      <c r="AA32" s="74"/>
      <c r="AB32" s="93"/>
      <c r="AC32" s="93"/>
      <c r="AD32" s="93"/>
      <c r="AE32" s="93"/>
      <c r="AF32" s="93"/>
      <c r="AG32" s="93"/>
      <c r="AH32" s="93"/>
      <c r="AI32" s="93"/>
    </row>
    <row r="33" spans="1:35" x14ac:dyDescent="0.2">
      <c r="A33" s="92" t="s">
        <v>58</v>
      </c>
      <c r="B33" s="93"/>
      <c r="C33" s="30"/>
      <c r="D33" s="93"/>
      <c r="E33" s="30"/>
      <c r="F33" s="93"/>
      <c r="G33" s="30"/>
      <c r="H33" s="93"/>
      <c r="I33" s="30"/>
      <c r="J33" s="84"/>
      <c r="K33" s="85"/>
      <c r="L33" s="96"/>
      <c r="M33" s="57"/>
      <c r="N33" s="93"/>
      <c r="O33" s="30"/>
      <c r="P33" s="95"/>
      <c r="Q33" s="57"/>
      <c r="R33" s="63"/>
      <c r="S33" s="37"/>
      <c r="T33" s="82"/>
      <c r="U33" s="37"/>
      <c r="V33" s="64"/>
      <c r="W33" s="37"/>
      <c r="X33" s="79"/>
      <c r="Y33" s="78"/>
      <c r="Z33" s="67"/>
      <c r="AA33" s="74"/>
      <c r="AB33" s="93"/>
      <c r="AC33" s="93"/>
      <c r="AD33" s="93"/>
      <c r="AE33" s="93"/>
      <c r="AF33" s="93"/>
      <c r="AG33" s="93"/>
      <c r="AH33" s="93"/>
      <c r="AI33" s="93"/>
    </row>
    <row r="34" spans="1:35" x14ac:dyDescent="0.2">
      <c r="A34" s="92" t="s">
        <v>59</v>
      </c>
      <c r="B34" s="93"/>
      <c r="C34" s="30"/>
      <c r="D34" s="93"/>
      <c r="E34" s="30"/>
      <c r="F34" s="93"/>
      <c r="G34" s="30"/>
      <c r="H34" s="93"/>
      <c r="I34" s="30"/>
      <c r="J34" s="84"/>
      <c r="K34" s="85"/>
      <c r="L34" s="96"/>
      <c r="M34" s="57"/>
      <c r="N34" s="93"/>
      <c r="O34" s="30"/>
      <c r="P34" s="95"/>
      <c r="Q34" s="57"/>
      <c r="R34" s="63"/>
      <c r="S34" s="37"/>
      <c r="T34" s="82"/>
      <c r="U34" s="37"/>
      <c r="V34" s="64"/>
      <c r="W34" s="37"/>
      <c r="X34" s="79"/>
      <c r="Y34" s="78"/>
      <c r="Z34" s="67"/>
      <c r="AA34" s="74"/>
      <c r="AB34" s="93"/>
      <c r="AC34" s="93"/>
      <c r="AD34" s="93"/>
      <c r="AE34" s="93"/>
      <c r="AF34" s="93"/>
      <c r="AG34" s="93"/>
      <c r="AH34" s="93"/>
      <c r="AI34" s="93"/>
    </row>
    <row r="35" spans="1:35" x14ac:dyDescent="0.2">
      <c r="A35" s="92" t="s">
        <v>60</v>
      </c>
      <c r="B35" s="93"/>
      <c r="C35" s="30"/>
      <c r="D35" s="93"/>
      <c r="E35" s="30"/>
      <c r="F35" s="93"/>
      <c r="G35" s="30"/>
      <c r="H35" s="93"/>
      <c r="I35" s="30"/>
      <c r="J35" s="84"/>
      <c r="K35" s="85"/>
      <c r="L35" s="96"/>
      <c r="M35" s="57"/>
      <c r="N35" s="93"/>
      <c r="O35" s="30"/>
      <c r="P35" s="95"/>
      <c r="Q35" s="57"/>
      <c r="R35" s="103"/>
      <c r="S35" s="37"/>
      <c r="T35" s="82"/>
      <c r="U35" s="37"/>
      <c r="V35" s="64"/>
      <c r="W35" s="37"/>
      <c r="X35" s="79"/>
      <c r="Y35" s="78"/>
      <c r="Z35" s="67"/>
      <c r="AA35" s="74"/>
      <c r="AB35" s="93"/>
      <c r="AC35" s="93"/>
      <c r="AD35" s="93"/>
      <c r="AE35" s="93"/>
      <c r="AF35" s="93"/>
      <c r="AG35" s="93"/>
      <c r="AH35" s="93"/>
      <c r="AI35" s="93"/>
    </row>
    <row r="36" spans="1:35" x14ac:dyDescent="0.2">
      <c r="A36" s="92" t="s">
        <v>64</v>
      </c>
      <c r="B36" s="93"/>
      <c r="C36" s="30"/>
      <c r="D36" s="93"/>
      <c r="E36" s="30"/>
      <c r="F36" s="93"/>
      <c r="G36" s="30"/>
      <c r="H36" s="93"/>
      <c r="I36" s="30"/>
      <c r="J36" s="84"/>
      <c r="K36" s="85"/>
      <c r="L36" s="96"/>
      <c r="M36" s="57"/>
      <c r="N36" s="93"/>
      <c r="O36" s="30"/>
      <c r="P36" s="95"/>
      <c r="Q36" s="57"/>
      <c r="R36" s="103"/>
      <c r="S36" s="37"/>
      <c r="T36" s="82"/>
      <c r="U36" s="37"/>
      <c r="V36" s="64"/>
      <c r="W36" s="37"/>
      <c r="X36" s="79"/>
      <c r="Y36" s="78"/>
      <c r="Z36" s="67"/>
      <c r="AA36" s="74"/>
      <c r="AB36" s="67"/>
      <c r="AC36" s="93"/>
      <c r="AD36" s="93"/>
      <c r="AE36" s="93"/>
      <c r="AF36" s="93"/>
      <c r="AG36" s="93"/>
      <c r="AH36" s="93"/>
      <c r="AI36" s="93"/>
    </row>
    <row r="37" spans="1:35" x14ac:dyDescent="0.2">
      <c r="A37" s="92" t="s">
        <v>65</v>
      </c>
      <c r="B37" s="93"/>
      <c r="C37" s="30"/>
      <c r="D37" s="93"/>
      <c r="E37" s="30"/>
      <c r="F37" s="93"/>
      <c r="G37" s="30"/>
      <c r="H37" s="93"/>
      <c r="I37" s="30"/>
      <c r="J37" s="84"/>
      <c r="K37" s="85"/>
      <c r="L37" s="96"/>
      <c r="M37" s="57"/>
      <c r="N37" s="93"/>
      <c r="O37" s="30"/>
      <c r="P37" s="95"/>
      <c r="Q37" s="57"/>
      <c r="R37" s="103"/>
      <c r="S37" s="37"/>
      <c r="T37" s="82"/>
      <c r="U37" s="37"/>
      <c r="V37" s="64"/>
      <c r="W37" s="37"/>
      <c r="X37" s="79"/>
      <c r="Y37" s="78"/>
      <c r="Z37" s="67"/>
      <c r="AA37" s="74"/>
      <c r="AB37" s="93"/>
      <c r="AC37" s="93"/>
      <c r="AD37" s="93"/>
      <c r="AE37" s="93"/>
      <c r="AF37" s="93"/>
      <c r="AG37" s="93"/>
      <c r="AH37" s="93"/>
      <c r="AI37" s="93"/>
    </row>
    <row r="38" spans="1:35" x14ac:dyDescent="0.2">
      <c r="A38" s="92" t="s">
        <v>66</v>
      </c>
      <c r="B38" s="93"/>
      <c r="C38" s="30"/>
      <c r="D38" s="93"/>
      <c r="E38" s="30"/>
      <c r="F38" s="93"/>
      <c r="G38" s="30"/>
      <c r="H38" s="93"/>
      <c r="I38" s="30"/>
      <c r="J38" s="84"/>
      <c r="K38" s="85"/>
      <c r="L38" s="96"/>
      <c r="M38" s="57"/>
      <c r="N38" s="93"/>
      <c r="O38" s="30"/>
      <c r="P38" s="95"/>
      <c r="Q38" s="57"/>
      <c r="R38" s="103"/>
      <c r="S38" s="37"/>
      <c r="T38" s="82"/>
      <c r="U38" s="37"/>
      <c r="V38" s="64"/>
      <c r="W38" s="37"/>
      <c r="X38" s="79"/>
      <c r="Y38" s="78"/>
      <c r="Z38" s="67"/>
      <c r="AA38" s="74"/>
      <c r="AB38" s="93"/>
      <c r="AC38" s="93"/>
      <c r="AD38" s="93"/>
      <c r="AE38" s="93"/>
      <c r="AF38" s="93"/>
      <c r="AG38" s="93"/>
      <c r="AH38" s="93"/>
      <c r="AI38" s="93"/>
    </row>
    <row r="39" spans="1:35" x14ac:dyDescent="0.2">
      <c r="A39" s="92" t="s">
        <v>67</v>
      </c>
      <c r="B39" s="93"/>
      <c r="C39" s="30"/>
      <c r="D39" s="93"/>
      <c r="E39" s="30"/>
      <c r="F39" s="93"/>
      <c r="G39" s="30"/>
      <c r="H39" s="93"/>
      <c r="I39" s="30"/>
      <c r="J39" s="84"/>
      <c r="K39" s="85"/>
      <c r="L39" s="96"/>
      <c r="M39" s="57"/>
      <c r="N39" s="93"/>
      <c r="O39" s="30"/>
      <c r="P39" s="95"/>
      <c r="Q39" s="57"/>
      <c r="R39" s="103"/>
      <c r="S39" s="37"/>
      <c r="T39" s="82"/>
      <c r="U39" s="37"/>
      <c r="V39" s="64"/>
      <c r="W39" s="37"/>
      <c r="X39" s="79"/>
      <c r="Y39" s="78"/>
      <c r="Z39" s="67"/>
      <c r="AA39" s="74"/>
      <c r="AB39" s="93"/>
      <c r="AC39" s="93"/>
      <c r="AD39" s="93"/>
      <c r="AE39" s="93"/>
      <c r="AF39" s="93"/>
      <c r="AG39" s="93"/>
      <c r="AH39" s="93"/>
      <c r="AI39" s="93"/>
    </row>
    <row r="40" spans="1:35" x14ac:dyDescent="0.2">
      <c r="A40" s="92" t="s">
        <v>68</v>
      </c>
      <c r="B40" s="93"/>
      <c r="C40" s="30"/>
      <c r="D40" s="93"/>
      <c r="E40" s="30"/>
      <c r="F40" s="93"/>
      <c r="G40" s="30"/>
      <c r="H40" s="93"/>
      <c r="I40" s="30"/>
      <c r="J40" s="84"/>
      <c r="K40" s="85"/>
      <c r="L40" s="96"/>
      <c r="M40" s="57"/>
      <c r="N40" s="93"/>
      <c r="O40" s="30"/>
      <c r="P40" s="95"/>
      <c r="Q40" s="57"/>
      <c r="R40" s="103"/>
      <c r="S40" s="37"/>
      <c r="T40" s="82"/>
      <c r="U40" s="37"/>
      <c r="V40" s="64"/>
      <c r="W40" s="37"/>
      <c r="X40" s="79"/>
      <c r="Y40" s="78"/>
      <c r="Z40" s="67"/>
      <c r="AA40" s="74"/>
      <c r="AB40" s="93"/>
      <c r="AC40" s="93"/>
      <c r="AD40" s="93"/>
      <c r="AE40" s="93"/>
      <c r="AF40" s="93"/>
      <c r="AG40" s="93"/>
      <c r="AH40" s="93"/>
      <c r="AI40" s="93"/>
    </row>
    <row r="41" spans="1:35" x14ac:dyDescent="0.2">
      <c r="A41" s="92" t="s">
        <v>69</v>
      </c>
      <c r="B41" s="93"/>
      <c r="C41" s="30"/>
      <c r="D41" s="93"/>
      <c r="E41" s="30"/>
      <c r="F41" s="93"/>
      <c r="G41" s="30"/>
      <c r="H41" s="93"/>
      <c r="I41" s="30"/>
      <c r="J41" s="84"/>
      <c r="K41" s="85"/>
      <c r="L41" s="96"/>
      <c r="M41" s="57"/>
      <c r="N41" s="93"/>
      <c r="O41" s="30"/>
      <c r="P41" s="95"/>
      <c r="Q41" s="57"/>
      <c r="R41" s="103"/>
      <c r="S41" s="37"/>
      <c r="T41" s="82"/>
      <c r="U41" s="37"/>
      <c r="V41" s="64"/>
      <c r="W41" s="37"/>
      <c r="X41" s="79"/>
      <c r="Y41" s="78"/>
      <c r="Z41" s="67"/>
      <c r="AA41" s="74"/>
      <c r="AB41" s="93"/>
      <c r="AC41" s="93"/>
      <c r="AD41" s="93"/>
      <c r="AE41" s="93"/>
      <c r="AF41" s="93"/>
      <c r="AG41" s="93"/>
      <c r="AH41" s="93"/>
      <c r="AI41" s="93"/>
    </row>
    <row r="42" spans="1:35" x14ac:dyDescent="0.2">
      <c r="A42" s="92" t="s">
        <v>71</v>
      </c>
      <c r="B42" s="93"/>
      <c r="C42" s="30"/>
      <c r="D42" s="93"/>
      <c r="E42" s="30"/>
      <c r="F42" s="93"/>
      <c r="G42" s="30"/>
      <c r="H42" s="93"/>
      <c r="I42" s="30"/>
      <c r="J42" s="84"/>
      <c r="K42" s="85"/>
      <c r="L42" s="96"/>
      <c r="M42" s="57"/>
      <c r="N42" s="93"/>
      <c r="O42" s="30"/>
      <c r="P42" s="95"/>
      <c r="Q42" s="57"/>
      <c r="R42" s="103"/>
      <c r="S42" s="37"/>
      <c r="T42" s="82"/>
      <c r="U42" s="37"/>
      <c r="V42" s="64"/>
      <c r="W42" s="37"/>
      <c r="X42" s="79"/>
      <c r="Y42" s="78"/>
      <c r="Z42" s="67"/>
      <c r="AA42" s="74"/>
      <c r="AB42" s="93"/>
      <c r="AC42" s="93"/>
      <c r="AD42" s="93"/>
      <c r="AE42" s="93"/>
      <c r="AF42" s="93"/>
      <c r="AG42" s="93"/>
      <c r="AH42" s="93"/>
      <c r="AI42" s="93"/>
    </row>
    <row r="43" spans="1:35" x14ac:dyDescent="0.2">
      <c r="A43" s="92" t="s">
        <v>72</v>
      </c>
      <c r="B43" s="93"/>
      <c r="C43" s="30"/>
      <c r="D43" s="93"/>
      <c r="E43" s="93"/>
      <c r="F43" s="45"/>
      <c r="G43" s="30"/>
      <c r="H43" s="93"/>
      <c r="I43" s="30"/>
      <c r="J43" s="84"/>
      <c r="K43" s="85"/>
      <c r="L43" s="96"/>
      <c r="M43" s="57"/>
      <c r="N43" s="93"/>
      <c r="O43" s="30"/>
      <c r="P43" s="95"/>
      <c r="Q43" s="57"/>
      <c r="R43" s="103"/>
      <c r="S43" s="37"/>
      <c r="T43" s="82"/>
      <c r="U43" s="37"/>
      <c r="V43" s="64"/>
      <c r="W43" s="37"/>
      <c r="X43" s="79"/>
      <c r="Y43" s="78"/>
      <c r="Z43" s="67"/>
      <c r="AA43" s="74"/>
      <c r="AB43" s="93"/>
      <c r="AC43" s="93"/>
      <c r="AD43" s="93"/>
      <c r="AE43" s="93"/>
      <c r="AF43" s="93"/>
      <c r="AG43" s="93"/>
      <c r="AH43" s="93"/>
      <c r="AI43" s="93"/>
    </row>
    <row r="44" spans="1:35" x14ac:dyDescent="0.2">
      <c r="A44" s="92" t="s">
        <v>74</v>
      </c>
      <c r="B44" s="93"/>
      <c r="C44" s="30"/>
      <c r="D44" s="93"/>
      <c r="E44" s="93"/>
      <c r="F44" s="45"/>
      <c r="G44" s="30"/>
      <c r="H44" s="93"/>
      <c r="I44" s="30"/>
      <c r="J44" s="84"/>
      <c r="K44" s="85"/>
      <c r="L44" s="96"/>
      <c r="M44" s="57"/>
      <c r="N44" s="93"/>
      <c r="O44" s="30"/>
      <c r="P44" s="95"/>
      <c r="Q44" s="57"/>
      <c r="R44" s="103"/>
      <c r="S44" s="37"/>
      <c r="T44" s="82"/>
      <c r="U44" s="37"/>
      <c r="V44" s="64"/>
      <c r="W44" s="37"/>
      <c r="X44" s="79"/>
      <c r="Y44" s="78"/>
      <c r="Z44" s="67"/>
      <c r="AA44" s="74"/>
      <c r="AB44" s="93"/>
      <c r="AC44" s="93"/>
      <c r="AD44" s="93"/>
      <c r="AE44" s="93"/>
      <c r="AF44" s="93"/>
      <c r="AG44" s="93"/>
      <c r="AH44" s="93"/>
      <c r="AI44" s="93"/>
    </row>
    <row r="45" spans="1:35" x14ac:dyDescent="0.2">
      <c r="A45" s="92" t="s">
        <v>77</v>
      </c>
      <c r="B45" s="93"/>
      <c r="C45" s="30"/>
      <c r="D45" s="93"/>
      <c r="E45" s="93"/>
      <c r="F45" s="45"/>
      <c r="G45" s="30"/>
      <c r="H45" s="93"/>
      <c r="I45" s="30"/>
      <c r="J45" s="84"/>
      <c r="K45" s="85"/>
      <c r="L45" s="96"/>
      <c r="M45" s="57"/>
      <c r="N45" s="93"/>
      <c r="O45" s="30"/>
      <c r="P45" s="95"/>
      <c r="Q45" s="57"/>
      <c r="R45" s="103"/>
      <c r="S45" s="37"/>
      <c r="T45" s="82"/>
      <c r="U45" s="37"/>
      <c r="V45" s="64"/>
      <c r="W45" s="37"/>
      <c r="X45" s="79"/>
      <c r="Y45" s="78"/>
      <c r="Z45" s="67"/>
      <c r="AA45" s="74"/>
      <c r="AB45" s="93"/>
      <c r="AC45" s="93"/>
      <c r="AD45" s="93"/>
      <c r="AE45" s="93"/>
      <c r="AF45" s="93"/>
      <c r="AG45" s="93"/>
      <c r="AH45" s="93"/>
      <c r="AI45" s="93"/>
    </row>
    <row r="46" spans="1:35" x14ac:dyDescent="0.2">
      <c r="A46" s="92" t="s">
        <v>79</v>
      </c>
      <c r="B46" s="93"/>
      <c r="C46" s="30"/>
      <c r="D46" s="93"/>
      <c r="E46" s="93"/>
      <c r="F46" s="45"/>
      <c r="G46" s="30"/>
      <c r="H46" s="93"/>
      <c r="I46" s="30"/>
      <c r="J46" s="84"/>
      <c r="K46" s="85"/>
      <c r="L46" s="96"/>
      <c r="M46" s="57"/>
      <c r="N46" s="93"/>
      <c r="O46" s="30"/>
      <c r="P46" s="95"/>
      <c r="Q46" s="57"/>
      <c r="R46" s="103"/>
      <c r="S46" s="37"/>
      <c r="T46" s="82"/>
      <c r="U46" s="37"/>
      <c r="V46" s="64"/>
      <c r="W46" s="37"/>
      <c r="X46" s="79"/>
      <c r="Y46" s="78"/>
      <c r="Z46" s="67"/>
      <c r="AA46" s="74"/>
      <c r="AB46" s="93"/>
      <c r="AC46" s="93"/>
      <c r="AD46" s="93"/>
      <c r="AE46" s="93"/>
      <c r="AF46" s="93"/>
      <c r="AG46" s="93"/>
      <c r="AH46" s="93"/>
      <c r="AI46" s="93"/>
    </row>
    <row r="47" spans="1:35" x14ac:dyDescent="0.2">
      <c r="A47" s="92" t="s">
        <v>82</v>
      </c>
      <c r="B47" s="93"/>
      <c r="C47" s="30"/>
      <c r="D47" s="93"/>
      <c r="E47" s="93"/>
      <c r="F47" s="45"/>
      <c r="G47" s="30"/>
      <c r="H47" s="93"/>
      <c r="I47" s="30"/>
      <c r="J47" s="84"/>
      <c r="K47" s="85"/>
      <c r="L47" s="96"/>
      <c r="M47" s="57"/>
      <c r="N47" s="93"/>
      <c r="O47" s="30"/>
      <c r="P47" s="95"/>
      <c r="Q47" s="57"/>
      <c r="R47" s="103"/>
      <c r="S47" s="37"/>
      <c r="T47" s="82"/>
      <c r="U47" s="37"/>
      <c r="V47" s="64"/>
      <c r="W47" s="37"/>
      <c r="X47" s="79"/>
      <c r="Y47" s="78"/>
      <c r="Z47" s="67"/>
      <c r="AA47" s="74"/>
      <c r="AB47" s="93"/>
      <c r="AC47" s="93"/>
      <c r="AD47" s="93"/>
      <c r="AE47" s="93"/>
      <c r="AF47" s="93"/>
      <c r="AG47" s="93"/>
      <c r="AH47" s="93"/>
      <c r="AI47" s="93"/>
    </row>
    <row r="48" spans="1:35" x14ac:dyDescent="0.2">
      <c r="A48" s="92" t="s">
        <v>84</v>
      </c>
      <c r="B48" s="93"/>
      <c r="C48" s="30"/>
      <c r="D48" s="93"/>
      <c r="E48" s="93"/>
      <c r="F48" s="45"/>
      <c r="G48" s="30"/>
      <c r="H48" s="93"/>
      <c r="I48" s="30"/>
      <c r="J48" s="84"/>
      <c r="K48" s="85"/>
      <c r="L48" s="96"/>
      <c r="M48" s="57"/>
      <c r="N48" s="93"/>
      <c r="O48" s="30"/>
      <c r="P48" s="95"/>
      <c r="Q48" s="57"/>
      <c r="R48" s="103"/>
      <c r="S48" s="37"/>
      <c r="T48" s="82"/>
      <c r="U48" s="37"/>
      <c r="V48" s="64"/>
      <c r="W48" s="37"/>
      <c r="X48" s="79"/>
      <c r="Y48" s="78"/>
      <c r="Z48" s="67"/>
      <c r="AA48" s="74"/>
      <c r="AB48" s="93"/>
      <c r="AC48" s="93"/>
      <c r="AD48" s="93"/>
      <c r="AE48" s="93"/>
      <c r="AF48" s="93"/>
      <c r="AG48" s="93"/>
      <c r="AH48" s="93"/>
      <c r="AI48" s="93"/>
    </row>
    <row r="49" spans="1:35" x14ac:dyDescent="0.2">
      <c r="A49" s="92" t="s">
        <v>86</v>
      </c>
      <c r="B49" s="93"/>
      <c r="C49" s="57"/>
      <c r="D49" s="93"/>
      <c r="E49" s="30"/>
      <c r="F49" s="93"/>
      <c r="G49" s="106"/>
      <c r="H49" s="93"/>
      <c r="I49" s="30"/>
      <c r="J49" s="84"/>
      <c r="K49" s="85"/>
      <c r="L49" s="96"/>
      <c r="M49" s="57"/>
      <c r="N49" s="93"/>
      <c r="O49" s="30"/>
      <c r="P49" s="95"/>
      <c r="Q49" s="57"/>
      <c r="R49" s="103"/>
      <c r="S49" s="37"/>
      <c r="T49" s="82"/>
      <c r="U49" s="37"/>
      <c r="V49" s="64"/>
      <c r="W49" s="37"/>
      <c r="X49" s="79"/>
      <c r="Y49" s="78"/>
      <c r="Z49" s="67"/>
      <c r="AA49" s="74"/>
      <c r="AB49" s="93"/>
      <c r="AC49" s="93"/>
      <c r="AD49" s="93"/>
      <c r="AE49" s="93"/>
      <c r="AF49" s="93"/>
      <c r="AG49" s="93"/>
      <c r="AH49" s="93"/>
      <c r="AI49" s="93"/>
    </row>
    <row r="50" spans="1:35" x14ac:dyDescent="0.2">
      <c r="A50" s="92" t="s">
        <v>88</v>
      </c>
      <c r="B50" s="93"/>
      <c r="C50" s="57"/>
      <c r="D50" s="93"/>
      <c r="E50" s="30"/>
      <c r="F50" s="93"/>
      <c r="G50" s="106"/>
      <c r="H50" s="93"/>
      <c r="I50" s="30"/>
      <c r="J50" s="84"/>
      <c r="K50" s="85"/>
      <c r="L50" s="96"/>
      <c r="M50" s="57"/>
      <c r="N50" s="93"/>
      <c r="O50" s="30"/>
      <c r="P50" s="95"/>
      <c r="Q50" s="57"/>
      <c r="R50" s="103"/>
      <c r="S50" s="37"/>
      <c r="T50" s="82"/>
      <c r="U50" s="37"/>
      <c r="V50" s="64"/>
      <c r="W50" s="37"/>
      <c r="X50" s="79"/>
      <c r="Y50" s="78"/>
      <c r="Z50" s="67"/>
      <c r="AA50" s="74"/>
      <c r="AB50" s="93"/>
      <c r="AC50" s="93"/>
      <c r="AD50" s="93"/>
      <c r="AE50" s="93"/>
      <c r="AF50" s="93"/>
      <c r="AG50" s="93"/>
      <c r="AH50" s="93"/>
      <c r="AI50" s="93"/>
    </row>
    <row r="51" spans="1:35" x14ac:dyDescent="0.2">
      <c r="A51" s="92" t="s">
        <v>90</v>
      </c>
      <c r="B51" s="93"/>
      <c r="C51" s="57"/>
      <c r="D51" s="93"/>
      <c r="E51" s="30"/>
      <c r="F51" s="93"/>
      <c r="G51" s="106"/>
      <c r="H51" s="93"/>
      <c r="I51" s="30"/>
      <c r="J51" s="84"/>
      <c r="K51" s="85"/>
      <c r="L51" s="96"/>
      <c r="M51" s="57"/>
      <c r="N51" s="93"/>
      <c r="O51" s="30"/>
      <c r="P51" s="95"/>
      <c r="Q51" s="57"/>
      <c r="R51" s="103"/>
      <c r="S51" s="37"/>
      <c r="T51" s="82"/>
      <c r="U51" s="37"/>
      <c r="V51" s="64"/>
      <c r="W51" s="37"/>
      <c r="X51" s="79"/>
      <c r="Y51" s="78"/>
      <c r="Z51" s="67"/>
      <c r="AA51" s="74"/>
      <c r="AB51" s="93"/>
      <c r="AC51" s="93"/>
      <c r="AD51" s="93"/>
      <c r="AE51" s="93"/>
      <c r="AF51" s="93"/>
      <c r="AG51" s="93"/>
      <c r="AH51" s="93"/>
      <c r="AI51" s="93"/>
    </row>
    <row r="52" spans="1:35" x14ac:dyDescent="0.2">
      <c r="A52" s="92" t="s">
        <v>92</v>
      </c>
      <c r="B52" s="48"/>
      <c r="C52" s="106"/>
      <c r="D52" s="99"/>
      <c r="E52" s="98"/>
      <c r="F52" s="48"/>
      <c r="G52" s="106"/>
      <c r="H52" s="99"/>
      <c r="I52" s="98"/>
      <c r="J52" s="84"/>
      <c r="K52" s="85"/>
      <c r="L52" s="108"/>
      <c r="M52" s="85"/>
      <c r="N52" s="99"/>
      <c r="O52" s="98"/>
      <c r="P52" s="109"/>
      <c r="Q52" s="85"/>
      <c r="R52" s="103"/>
      <c r="S52" s="37"/>
      <c r="T52" s="82"/>
      <c r="U52" s="37"/>
      <c r="V52" s="64"/>
      <c r="W52" s="37"/>
      <c r="X52" s="79"/>
      <c r="Y52" s="78"/>
      <c r="Z52" s="67"/>
      <c r="AA52" s="74"/>
    </row>
    <row r="53" spans="1:35" x14ac:dyDescent="0.2">
      <c r="A53" s="92" t="s">
        <v>94</v>
      </c>
      <c r="B53" s="48"/>
      <c r="C53" s="106"/>
      <c r="D53" s="99"/>
      <c r="E53" s="98"/>
      <c r="F53" s="48"/>
      <c r="G53" s="106"/>
      <c r="H53" s="99"/>
      <c r="I53" s="98"/>
      <c r="J53" s="84"/>
      <c r="K53" s="85"/>
      <c r="L53" s="108"/>
      <c r="M53" s="85"/>
      <c r="N53" s="99"/>
      <c r="O53" s="98"/>
      <c r="P53" s="109"/>
      <c r="Q53" s="85"/>
      <c r="R53" s="103"/>
      <c r="S53" s="37"/>
      <c r="T53" s="82"/>
      <c r="U53" s="37"/>
      <c r="V53" s="64"/>
      <c r="W53" s="37"/>
      <c r="X53" s="79"/>
      <c r="Y53" s="78"/>
      <c r="Z53" s="67"/>
      <c r="AA53" s="74"/>
    </row>
    <row r="54" spans="1:35" x14ac:dyDescent="0.2">
      <c r="A54" s="92" t="s">
        <v>95</v>
      </c>
      <c r="B54" s="48"/>
      <c r="C54" s="106"/>
      <c r="D54" s="99"/>
      <c r="E54" s="98"/>
      <c r="F54" s="48"/>
      <c r="G54" s="106"/>
      <c r="H54" s="99"/>
      <c r="I54" s="98"/>
      <c r="J54" s="84"/>
      <c r="K54" s="85"/>
      <c r="L54" s="108"/>
      <c r="M54" s="85"/>
      <c r="N54" s="48"/>
      <c r="O54" s="106"/>
      <c r="P54" s="109"/>
      <c r="Q54" s="85"/>
      <c r="R54" s="103"/>
      <c r="S54" s="37"/>
      <c r="T54" s="82"/>
      <c r="U54" s="37"/>
      <c r="V54" s="64"/>
      <c r="W54" s="37"/>
      <c r="X54" s="79"/>
      <c r="Y54" s="78"/>
      <c r="Z54" s="67"/>
      <c r="AA54" s="74"/>
    </row>
    <row r="55" spans="1:35" x14ac:dyDescent="0.2">
      <c r="A55" s="92" t="s">
        <v>97</v>
      </c>
      <c r="B55" s="48"/>
      <c r="C55" s="106"/>
      <c r="D55" s="48"/>
      <c r="E55" s="106"/>
      <c r="F55" s="48"/>
      <c r="G55" s="106"/>
      <c r="H55" s="48"/>
      <c r="I55" s="106"/>
      <c r="J55" s="84"/>
      <c r="K55" s="85"/>
      <c r="L55" s="108"/>
      <c r="M55" s="85"/>
      <c r="N55" s="48"/>
      <c r="O55" s="106"/>
      <c r="P55" s="109"/>
      <c r="Q55" s="85"/>
      <c r="R55" s="103"/>
      <c r="S55" s="37"/>
      <c r="T55" s="82"/>
      <c r="U55" s="37"/>
      <c r="V55" s="64"/>
      <c r="W55" s="37"/>
      <c r="X55" s="79"/>
      <c r="Y55" s="78"/>
      <c r="Z55" s="67"/>
      <c r="AA55" s="74"/>
    </row>
    <row r="56" spans="1:35" x14ac:dyDescent="0.2">
      <c r="A56" s="92" t="s">
        <v>98</v>
      </c>
      <c r="B56" s="48"/>
      <c r="C56" s="106"/>
      <c r="D56" s="48"/>
      <c r="E56" s="106"/>
      <c r="F56" s="48"/>
      <c r="G56" s="106"/>
      <c r="H56" s="48"/>
      <c r="I56" s="106"/>
      <c r="J56" s="84"/>
      <c r="K56" s="85"/>
      <c r="L56" s="108"/>
      <c r="M56" s="85"/>
      <c r="N56" s="48"/>
      <c r="O56" s="106"/>
      <c r="P56" s="109"/>
      <c r="Q56" s="85"/>
      <c r="R56" s="103"/>
      <c r="S56" s="37"/>
      <c r="T56" s="82"/>
      <c r="U56" s="37"/>
      <c r="V56" s="64"/>
      <c r="W56" s="37"/>
      <c r="X56" s="79"/>
      <c r="Y56" s="78"/>
      <c r="Z56" s="67"/>
      <c r="AA56" s="74"/>
    </row>
    <row r="57" spans="1:35" x14ac:dyDescent="0.2">
      <c r="A57" s="92" t="s">
        <v>100</v>
      </c>
      <c r="B57" s="48"/>
      <c r="C57" s="106"/>
      <c r="D57" s="48"/>
      <c r="E57" s="106"/>
      <c r="F57" s="48"/>
      <c r="G57" s="106"/>
      <c r="H57" s="48"/>
      <c r="I57" s="106"/>
      <c r="J57" s="84"/>
      <c r="K57" s="85"/>
      <c r="L57" s="108"/>
      <c r="M57" s="85"/>
      <c r="N57" s="48"/>
      <c r="O57" s="106"/>
      <c r="P57" s="109"/>
      <c r="Q57" s="85"/>
      <c r="R57" s="103"/>
      <c r="S57" s="37"/>
      <c r="T57" s="82"/>
      <c r="U57" s="37"/>
      <c r="V57" s="64"/>
      <c r="W57" s="37"/>
      <c r="X57" s="79"/>
      <c r="Y57" s="78"/>
      <c r="Z57" s="67"/>
      <c r="AA57" s="74"/>
    </row>
    <row r="58" spans="1:35" x14ac:dyDescent="0.2">
      <c r="A58" s="92" t="s">
        <v>102</v>
      </c>
      <c r="B58" s="48"/>
      <c r="C58" s="106"/>
      <c r="D58" s="48"/>
      <c r="E58" s="106"/>
      <c r="F58" s="48"/>
      <c r="G58" s="106"/>
      <c r="H58" s="48"/>
      <c r="I58" s="106"/>
      <c r="J58" s="84"/>
      <c r="K58" s="85"/>
      <c r="L58" s="108"/>
      <c r="M58" s="85"/>
      <c r="N58" s="48"/>
      <c r="O58" s="106"/>
      <c r="P58" s="109"/>
      <c r="Q58" s="85"/>
      <c r="R58" s="103"/>
      <c r="S58" s="37"/>
      <c r="T58" s="82"/>
      <c r="U58" s="37"/>
      <c r="V58" s="62"/>
      <c r="W58" s="37"/>
      <c r="X58" s="79"/>
      <c r="Y58" s="78"/>
      <c r="Z58" s="67"/>
      <c r="AA58" s="74"/>
    </row>
    <row r="59" spans="1:35" x14ac:dyDescent="0.2">
      <c r="A59" s="92" t="s">
        <v>104</v>
      </c>
      <c r="B59" s="48"/>
      <c r="C59" s="106"/>
      <c r="D59" s="48"/>
      <c r="E59" s="106"/>
      <c r="F59" s="48"/>
      <c r="G59" s="106"/>
      <c r="H59" s="48"/>
      <c r="I59" s="106"/>
      <c r="J59" s="84"/>
      <c r="K59" s="85"/>
      <c r="L59" s="108"/>
      <c r="M59" s="85"/>
      <c r="N59" s="48"/>
      <c r="O59" s="106"/>
      <c r="P59" s="109"/>
      <c r="Q59" s="85"/>
      <c r="R59" s="103"/>
      <c r="S59" s="37"/>
      <c r="T59" s="82"/>
      <c r="U59" s="37"/>
      <c r="V59" s="62"/>
      <c r="W59" s="37"/>
      <c r="X59" s="79"/>
      <c r="Y59" s="78"/>
      <c r="Z59" s="67"/>
      <c r="AA59" s="74"/>
    </row>
    <row r="60" spans="1:35" x14ac:dyDescent="0.2">
      <c r="A60" s="92" t="s">
        <v>106</v>
      </c>
      <c r="B60" s="48"/>
      <c r="C60" s="106"/>
      <c r="D60" s="48"/>
      <c r="E60" s="106"/>
      <c r="F60" s="48"/>
      <c r="G60" s="106"/>
      <c r="H60" s="48"/>
      <c r="I60" s="106"/>
      <c r="J60" s="84"/>
      <c r="K60" s="85"/>
      <c r="L60" s="108"/>
      <c r="M60" s="85"/>
      <c r="N60" s="48"/>
      <c r="O60" s="106"/>
      <c r="P60" s="109"/>
      <c r="Q60" s="85"/>
      <c r="R60" s="103"/>
      <c r="S60" s="37"/>
      <c r="T60" s="82"/>
      <c r="U60" s="37"/>
      <c r="V60" s="62"/>
      <c r="W60" s="37"/>
      <c r="X60" s="79"/>
      <c r="Y60" s="78"/>
      <c r="Z60" s="67"/>
      <c r="AA60" s="74"/>
    </row>
    <row r="61" spans="1:35" x14ac:dyDescent="0.2">
      <c r="A61" s="92" t="s">
        <v>108</v>
      </c>
      <c r="B61" s="48"/>
      <c r="C61" s="106"/>
      <c r="D61" s="48"/>
      <c r="E61" s="106"/>
      <c r="F61" s="48"/>
      <c r="G61" s="106"/>
      <c r="H61" s="48"/>
      <c r="I61" s="106"/>
      <c r="J61" s="84"/>
      <c r="K61" s="85"/>
      <c r="L61" s="108"/>
      <c r="M61" s="85"/>
      <c r="N61" s="48"/>
      <c r="O61" s="106"/>
      <c r="P61" s="109"/>
      <c r="Q61" s="85"/>
      <c r="R61" s="103"/>
      <c r="S61" s="37"/>
      <c r="T61" s="82"/>
      <c r="U61" s="37"/>
      <c r="V61" s="62"/>
      <c r="W61" s="37"/>
      <c r="X61" s="79"/>
      <c r="Y61" s="78"/>
      <c r="Z61" s="67"/>
      <c r="AA61" s="74"/>
    </row>
    <row r="62" spans="1:35" x14ac:dyDescent="0.2">
      <c r="A62" s="92" t="s">
        <v>110</v>
      </c>
      <c r="B62" s="48"/>
      <c r="C62" s="106"/>
      <c r="D62" s="48"/>
      <c r="E62" s="106"/>
      <c r="F62" s="48"/>
      <c r="G62" s="106"/>
      <c r="H62" s="48"/>
      <c r="I62" s="106"/>
      <c r="J62" s="84"/>
      <c r="K62" s="85"/>
      <c r="L62" s="108"/>
      <c r="M62" s="85"/>
      <c r="N62" s="48"/>
      <c r="O62" s="106"/>
      <c r="P62" s="109"/>
      <c r="Q62" s="85"/>
      <c r="R62" s="103"/>
      <c r="S62" s="37"/>
      <c r="T62" s="82"/>
      <c r="U62" s="37"/>
      <c r="V62" s="62"/>
      <c r="W62" s="37"/>
      <c r="X62" s="79"/>
      <c r="Y62" s="78"/>
      <c r="Z62" s="67"/>
      <c r="AA62" s="74"/>
    </row>
    <row r="63" spans="1:35" x14ac:dyDescent="0.2">
      <c r="A63" s="92" t="s">
        <v>112</v>
      </c>
      <c r="B63" s="48"/>
      <c r="C63" s="106"/>
      <c r="D63" s="48"/>
      <c r="E63" s="106"/>
      <c r="F63" s="48"/>
      <c r="G63" s="106"/>
      <c r="H63" s="48"/>
      <c r="I63" s="106"/>
      <c r="J63" s="84"/>
      <c r="K63" s="85"/>
      <c r="L63" s="108"/>
      <c r="M63" s="85"/>
      <c r="N63" s="48"/>
      <c r="O63" s="106"/>
      <c r="P63" s="109"/>
      <c r="Q63" s="85"/>
      <c r="R63" s="103"/>
      <c r="S63" s="37"/>
      <c r="T63" s="82"/>
      <c r="U63" s="37"/>
      <c r="V63" s="62"/>
      <c r="W63" s="37"/>
      <c r="X63" s="79"/>
      <c r="Y63" s="78"/>
      <c r="Z63" s="67"/>
      <c r="AA63" s="74"/>
    </row>
    <row r="64" spans="1:35" x14ac:dyDescent="0.2">
      <c r="A64" s="92" t="s">
        <v>113</v>
      </c>
      <c r="B64" s="48"/>
      <c r="C64" s="106"/>
      <c r="D64" s="48"/>
      <c r="E64" s="106"/>
      <c r="F64" s="48"/>
      <c r="G64" s="106"/>
      <c r="H64" s="48"/>
      <c r="I64" s="106"/>
      <c r="J64" s="84"/>
      <c r="K64" s="85"/>
      <c r="L64" s="108"/>
      <c r="M64" s="85"/>
      <c r="N64" s="48"/>
      <c r="O64" s="106"/>
      <c r="P64" s="109"/>
      <c r="Q64" s="85"/>
      <c r="R64" s="103"/>
      <c r="S64" s="37"/>
      <c r="T64" s="82"/>
      <c r="U64" s="37"/>
      <c r="V64" s="62"/>
      <c r="W64" s="37"/>
      <c r="X64" s="79"/>
      <c r="Y64" s="78"/>
      <c r="Z64" s="67"/>
      <c r="AA64" s="74"/>
    </row>
    <row r="65" spans="1:27" x14ac:dyDescent="0.2">
      <c r="A65" s="92" t="s">
        <v>114</v>
      </c>
      <c r="B65" s="48"/>
      <c r="C65" s="106"/>
      <c r="D65" s="48"/>
      <c r="E65" s="106"/>
      <c r="F65" s="48"/>
      <c r="G65" s="106"/>
      <c r="H65" s="48"/>
      <c r="I65" s="106"/>
      <c r="J65" s="84"/>
      <c r="K65" s="85"/>
      <c r="L65" s="108"/>
      <c r="M65" s="85"/>
      <c r="N65" s="48"/>
      <c r="O65" s="106"/>
      <c r="P65" s="109"/>
      <c r="Q65" s="85"/>
      <c r="R65" s="103"/>
      <c r="S65" s="37"/>
      <c r="T65" s="82"/>
      <c r="U65" s="37"/>
      <c r="V65" s="62"/>
      <c r="W65" s="37"/>
      <c r="X65" s="79"/>
      <c r="Y65" s="78"/>
      <c r="Z65" s="67"/>
      <c r="AA65" s="74"/>
    </row>
    <row r="66" spans="1:27" x14ac:dyDescent="0.2">
      <c r="A66" s="92" t="s">
        <v>116</v>
      </c>
      <c r="B66" s="48"/>
      <c r="C66" s="106"/>
      <c r="D66" s="48"/>
      <c r="E66" s="106"/>
      <c r="F66" s="48"/>
      <c r="G66" s="106"/>
      <c r="H66" s="48"/>
      <c r="I66" s="106"/>
      <c r="J66" s="84"/>
      <c r="K66" s="85"/>
      <c r="L66" s="108"/>
      <c r="M66" s="85"/>
      <c r="N66" s="48"/>
      <c r="O66" s="106"/>
      <c r="P66" s="109"/>
      <c r="Q66" s="85"/>
      <c r="R66" s="103"/>
      <c r="S66" s="37"/>
      <c r="T66" s="82"/>
      <c r="U66" s="37"/>
      <c r="V66" s="62"/>
      <c r="W66" s="37"/>
      <c r="X66" s="79"/>
      <c r="Y66" s="78"/>
      <c r="Z66" s="67"/>
      <c r="AA66" s="74"/>
    </row>
    <row r="67" spans="1:27" x14ac:dyDescent="0.2">
      <c r="A67" s="92" t="s">
        <v>117</v>
      </c>
      <c r="B67" s="48"/>
      <c r="C67" s="106"/>
      <c r="D67" s="48"/>
      <c r="E67" s="106"/>
      <c r="F67" s="48"/>
      <c r="G67" s="106"/>
      <c r="H67" s="48"/>
      <c r="I67" s="106"/>
      <c r="J67" s="84"/>
      <c r="K67" s="85"/>
      <c r="L67" s="108"/>
      <c r="M67" s="85"/>
      <c r="N67" s="48"/>
      <c r="O67" s="106"/>
      <c r="P67" s="109"/>
      <c r="Q67" s="85"/>
      <c r="R67" s="103"/>
      <c r="S67" s="37"/>
      <c r="T67" s="82"/>
      <c r="U67" s="37"/>
      <c r="V67" s="62"/>
      <c r="W67" s="37"/>
      <c r="X67" s="79"/>
      <c r="Y67" s="78"/>
      <c r="Z67" s="67"/>
      <c r="AA67" s="74"/>
    </row>
    <row r="68" spans="1:27" x14ac:dyDescent="0.2">
      <c r="A68" s="92" t="s">
        <v>118</v>
      </c>
      <c r="B68" s="48"/>
      <c r="C68" s="106"/>
      <c r="D68" s="48"/>
      <c r="E68" s="106"/>
      <c r="F68" s="48"/>
      <c r="G68" s="106"/>
      <c r="H68" s="48"/>
      <c r="I68" s="106"/>
      <c r="J68" s="84"/>
      <c r="K68" s="85"/>
      <c r="L68" s="108"/>
      <c r="M68" s="85"/>
      <c r="N68" s="48"/>
      <c r="O68" s="106"/>
      <c r="P68" s="109"/>
      <c r="Q68" s="85"/>
      <c r="R68" s="103"/>
      <c r="S68" s="37"/>
      <c r="T68" s="82"/>
      <c r="U68" s="37"/>
      <c r="V68" s="62"/>
      <c r="W68" s="37"/>
      <c r="X68" s="79"/>
      <c r="Y68" s="78"/>
      <c r="Z68" s="67"/>
      <c r="AA68" s="74"/>
    </row>
    <row r="69" spans="1:27" x14ac:dyDescent="0.2">
      <c r="A69" s="92" t="s">
        <v>119</v>
      </c>
      <c r="B69" s="48"/>
      <c r="C69" s="106"/>
      <c r="D69" s="48"/>
      <c r="E69" s="106"/>
      <c r="F69" s="48"/>
      <c r="G69" s="106"/>
      <c r="H69" s="48"/>
      <c r="I69" s="106"/>
      <c r="J69" s="84"/>
      <c r="K69" s="85"/>
      <c r="L69" s="108"/>
      <c r="M69" s="85"/>
      <c r="N69" s="48"/>
      <c r="O69" s="106"/>
      <c r="P69" s="109"/>
      <c r="Q69" s="85"/>
      <c r="R69" s="103"/>
      <c r="S69" s="37"/>
      <c r="T69" s="82"/>
      <c r="U69" s="37"/>
      <c r="V69" s="62"/>
      <c r="W69" s="37"/>
      <c r="X69" s="79"/>
      <c r="Y69" s="78"/>
      <c r="Z69" s="67"/>
      <c r="AA69" s="74"/>
    </row>
    <row r="70" spans="1:27" x14ac:dyDescent="0.2">
      <c r="A70" s="92" t="s">
        <v>120</v>
      </c>
      <c r="B70" s="48"/>
      <c r="C70" s="106"/>
      <c r="D70" s="48"/>
      <c r="E70" s="106"/>
      <c r="F70" s="48"/>
      <c r="G70" s="106"/>
      <c r="H70" s="48"/>
      <c r="I70" s="106"/>
      <c r="J70" s="84"/>
      <c r="K70" s="85"/>
      <c r="L70" s="108"/>
      <c r="M70" s="85"/>
      <c r="N70" s="48"/>
      <c r="O70" s="106"/>
      <c r="P70" s="109"/>
      <c r="Q70" s="85"/>
      <c r="R70" s="103"/>
      <c r="S70" s="37"/>
      <c r="T70" s="82"/>
      <c r="U70" s="37"/>
      <c r="V70" s="62"/>
      <c r="W70" s="37"/>
      <c r="X70" s="79"/>
      <c r="Y70" s="78"/>
      <c r="Z70" s="67"/>
      <c r="AA70" s="74"/>
    </row>
    <row r="71" spans="1:27" x14ac:dyDescent="0.2">
      <c r="A71" s="92" t="s">
        <v>121</v>
      </c>
      <c r="B71" s="48"/>
      <c r="C71" s="106"/>
      <c r="D71" s="48"/>
      <c r="E71" s="106"/>
      <c r="F71" s="48"/>
      <c r="G71" s="106"/>
      <c r="H71" s="48"/>
      <c r="I71" s="106"/>
      <c r="J71" s="84"/>
      <c r="K71" s="85"/>
      <c r="L71" s="108"/>
      <c r="M71" s="85"/>
      <c r="N71" s="48"/>
      <c r="O71" s="106"/>
      <c r="P71" s="109"/>
      <c r="Q71" s="85"/>
      <c r="R71" s="103"/>
      <c r="S71" s="37"/>
      <c r="T71" s="82"/>
      <c r="U71" s="37"/>
      <c r="V71" s="62"/>
      <c r="W71" s="37"/>
      <c r="X71" s="79"/>
      <c r="Y71" s="78"/>
      <c r="Z71" s="67"/>
      <c r="AA71" s="74"/>
    </row>
    <row r="72" spans="1:27" x14ac:dyDescent="0.2">
      <c r="A72" s="92" t="s">
        <v>122</v>
      </c>
      <c r="B72" s="48"/>
      <c r="C72" s="106"/>
      <c r="D72" s="48"/>
      <c r="E72" s="106"/>
      <c r="F72" s="48"/>
      <c r="G72" s="106"/>
      <c r="H72" s="48"/>
      <c r="I72" s="106"/>
      <c r="J72" s="84"/>
      <c r="K72" s="85"/>
      <c r="L72" s="108"/>
      <c r="M72" s="85"/>
      <c r="N72" s="48"/>
      <c r="O72" s="106"/>
      <c r="P72" s="109"/>
      <c r="Q72" s="85"/>
      <c r="R72" s="103"/>
      <c r="S72" s="37"/>
      <c r="T72" s="82"/>
      <c r="U72" s="37"/>
      <c r="V72" s="62"/>
      <c r="W72" s="37"/>
      <c r="X72" s="79"/>
      <c r="Y72" s="78"/>
      <c r="Z72" s="67"/>
      <c r="AA72" s="74"/>
    </row>
    <row r="73" spans="1:27" x14ac:dyDescent="0.2">
      <c r="A73" s="92" t="s">
        <v>123</v>
      </c>
      <c r="B73" s="48"/>
      <c r="C73" s="106"/>
      <c r="D73" s="48"/>
      <c r="E73" s="106"/>
      <c r="F73" s="48"/>
      <c r="G73" s="106"/>
      <c r="H73" s="48"/>
      <c r="I73" s="106"/>
      <c r="J73" s="84"/>
      <c r="K73" s="85"/>
      <c r="L73" s="108"/>
      <c r="M73" s="85"/>
      <c r="N73" s="48"/>
      <c r="O73" s="106"/>
      <c r="P73" s="109"/>
      <c r="Q73" s="85"/>
      <c r="R73" s="103"/>
      <c r="S73" s="37"/>
      <c r="T73" s="82"/>
      <c r="U73" s="37"/>
      <c r="V73" s="62"/>
      <c r="W73" s="37"/>
      <c r="X73" s="79"/>
      <c r="Y73" s="78"/>
      <c r="Z73" s="67"/>
      <c r="AA73" s="74"/>
    </row>
    <row r="74" spans="1:27" x14ac:dyDescent="0.2">
      <c r="A74" s="92" t="s">
        <v>124</v>
      </c>
      <c r="B74" s="48"/>
      <c r="C74" s="106"/>
      <c r="D74" s="48"/>
      <c r="E74" s="106"/>
      <c r="F74" s="48"/>
      <c r="G74" s="106"/>
      <c r="H74" s="48"/>
      <c r="I74" s="106"/>
      <c r="J74" s="84"/>
      <c r="K74" s="85"/>
      <c r="L74" s="108"/>
      <c r="M74" s="85"/>
      <c r="N74" s="48"/>
      <c r="O74" s="106"/>
      <c r="P74" s="109"/>
      <c r="Q74" s="85"/>
      <c r="R74" s="103"/>
      <c r="S74" s="37"/>
      <c r="T74" s="82"/>
      <c r="U74" s="37"/>
      <c r="V74" s="62"/>
      <c r="W74" s="37"/>
      <c r="X74" s="79"/>
      <c r="Y74" s="78"/>
      <c r="Z74" s="67"/>
      <c r="AA74" s="74"/>
    </row>
    <row r="75" spans="1:27" x14ac:dyDescent="0.2">
      <c r="A75" s="92" t="s">
        <v>125</v>
      </c>
      <c r="B75" s="48"/>
      <c r="C75" s="106"/>
      <c r="D75" s="48"/>
      <c r="E75" s="106"/>
      <c r="F75" s="48"/>
      <c r="G75" s="106"/>
      <c r="H75" s="48"/>
      <c r="I75" s="106"/>
      <c r="J75" s="84"/>
      <c r="K75" s="85"/>
      <c r="L75" s="108"/>
      <c r="M75" s="85"/>
      <c r="N75" s="48"/>
      <c r="O75" s="106"/>
      <c r="P75" s="109"/>
      <c r="Q75" s="85"/>
      <c r="R75" s="103"/>
      <c r="S75" s="37"/>
      <c r="T75" s="82"/>
      <c r="U75" s="37"/>
      <c r="V75" s="62"/>
      <c r="W75" s="37"/>
      <c r="X75" s="79"/>
      <c r="Y75" s="78"/>
      <c r="Z75" s="67"/>
      <c r="AA75" s="74"/>
    </row>
    <row r="76" spans="1:27" x14ac:dyDescent="0.2">
      <c r="A76" s="92" t="s">
        <v>115</v>
      </c>
      <c r="B76" s="48"/>
      <c r="C76" s="106"/>
      <c r="D76" s="48"/>
      <c r="E76" s="106"/>
      <c r="F76" s="48"/>
      <c r="G76" s="106"/>
      <c r="H76" s="48"/>
      <c r="I76" s="106"/>
      <c r="J76" s="84"/>
      <c r="K76" s="85"/>
      <c r="L76" s="108"/>
      <c r="M76" s="85"/>
      <c r="N76" s="48"/>
      <c r="O76" s="106"/>
      <c r="P76" s="109"/>
      <c r="Q76" s="85"/>
      <c r="R76" s="103"/>
      <c r="S76" s="37"/>
      <c r="T76" s="82"/>
      <c r="U76" s="37"/>
      <c r="V76" s="62"/>
      <c r="W76" s="37"/>
      <c r="X76" s="79"/>
      <c r="Y76" s="78"/>
      <c r="Z76" s="67"/>
      <c r="AA76" s="74"/>
    </row>
    <row r="77" spans="1:27" x14ac:dyDescent="0.2">
      <c r="A77" s="92" t="s">
        <v>126</v>
      </c>
      <c r="B77" s="48"/>
      <c r="C77" s="106"/>
      <c r="D77" s="48"/>
      <c r="E77" s="106"/>
      <c r="F77" s="48"/>
      <c r="G77" s="106"/>
      <c r="H77" s="48"/>
      <c r="I77" s="106"/>
      <c r="J77" s="84"/>
      <c r="K77" s="85"/>
      <c r="L77" s="108"/>
      <c r="M77" s="85"/>
      <c r="N77" s="48"/>
      <c r="O77" s="106"/>
      <c r="P77" s="109"/>
      <c r="Q77" s="85"/>
      <c r="R77" s="103"/>
      <c r="S77" s="37"/>
      <c r="T77" s="82"/>
      <c r="U77" s="37"/>
      <c r="V77" s="62"/>
      <c r="W77" s="37"/>
      <c r="X77" s="79"/>
      <c r="Y77" s="78"/>
      <c r="Z77" s="67"/>
      <c r="AA77" s="74"/>
    </row>
    <row r="78" spans="1:27" x14ac:dyDescent="0.2">
      <c r="A78" s="92" t="s">
        <v>127</v>
      </c>
      <c r="B78" s="48"/>
      <c r="C78" s="106"/>
      <c r="D78" s="48"/>
      <c r="E78" s="106"/>
      <c r="F78" s="48"/>
      <c r="G78" s="106"/>
      <c r="H78" s="48"/>
      <c r="I78" s="106"/>
      <c r="J78" s="84"/>
      <c r="K78" s="85"/>
      <c r="L78" s="108"/>
      <c r="M78" s="85"/>
      <c r="N78" s="48"/>
      <c r="O78" s="106"/>
      <c r="P78" s="109"/>
      <c r="Q78" s="85"/>
      <c r="R78" s="103"/>
      <c r="S78" s="37"/>
      <c r="T78" s="82"/>
      <c r="U78" s="37"/>
      <c r="V78" s="62"/>
      <c r="W78" s="37"/>
      <c r="X78" s="79"/>
      <c r="Y78" s="78"/>
      <c r="Z78" s="67"/>
      <c r="AA78" s="74"/>
    </row>
    <row r="79" spans="1:27" x14ac:dyDescent="0.2">
      <c r="A79" s="92" t="s">
        <v>128</v>
      </c>
      <c r="B79" s="48"/>
      <c r="C79" s="106"/>
      <c r="D79" s="48"/>
      <c r="E79" s="106"/>
      <c r="F79" s="48"/>
      <c r="G79" s="106"/>
      <c r="H79" s="48"/>
      <c r="I79" s="106"/>
      <c r="J79" s="84"/>
      <c r="K79" s="85"/>
      <c r="L79" s="108"/>
      <c r="M79" s="85"/>
      <c r="N79" s="48"/>
      <c r="O79" s="106"/>
      <c r="P79" s="109"/>
      <c r="Q79" s="85"/>
      <c r="R79" s="103"/>
      <c r="S79" s="37"/>
      <c r="T79" s="82"/>
      <c r="U79" s="37"/>
      <c r="V79" s="62"/>
      <c r="W79" s="37"/>
      <c r="X79" s="79"/>
      <c r="Y79" s="78"/>
      <c r="Z79" s="67"/>
      <c r="AA79" s="74"/>
    </row>
    <row r="80" spans="1:27" x14ac:dyDescent="0.2">
      <c r="A80" s="92" t="s">
        <v>129</v>
      </c>
      <c r="B80" s="48"/>
      <c r="C80" s="106"/>
      <c r="D80" s="48"/>
      <c r="E80" s="106"/>
      <c r="F80" s="48"/>
      <c r="G80" s="106"/>
      <c r="H80" s="48"/>
      <c r="I80" s="106"/>
      <c r="J80" s="84"/>
      <c r="K80" s="85"/>
      <c r="L80" s="108"/>
      <c r="M80" s="85"/>
      <c r="N80" s="48"/>
      <c r="O80" s="106"/>
      <c r="P80" s="109"/>
      <c r="Q80" s="85"/>
      <c r="R80" s="103"/>
      <c r="S80" s="37"/>
      <c r="T80" s="82"/>
      <c r="U80" s="37"/>
      <c r="V80" s="62"/>
      <c r="W80" s="37"/>
      <c r="X80" s="79"/>
      <c r="Y80" s="78"/>
      <c r="Z80" s="67"/>
      <c r="AA80" s="74"/>
    </row>
    <row r="81" spans="1:27" x14ac:dyDescent="0.2">
      <c r="A81" s="92" t="s">
        <v>130</v>
      </c>
      <c r="B81" s="48"/>
      <c r="C81" s="106"/>
      <c r="D81" s="48"/>
      <c r="E81" s="106"/>
      <c r="F81" s="48"/>
      <c r="G81" s="106"/>
      <c r="H81" s="48"/>
      <c r="I81" s="106"/>
      <c r="J81" s="84"/>
      <c r="K81" s="85"/>
      <c r="L81" s="108"/>
      <c r="M81" s="85"/>
      <c r="N81" s="48"/>
      <c r="O81" s="106"/>
      <c r="P81" s="109"/>
      <c r="Q81" s="85"/>
      <c r="R81" s="103"/>
      <c r="S81" s="37"/>
      <c r="T81" s="82"/>
      <c r="U81" s="37"/>
      <c r="V81" s="62"/>
      <c r="W81" s="37"/>
      <c r="X81" s="79"/>
      <c r="Y81" s="78"/>
      <c r="Z81" s="67"/>
      <c r="AA81" s="74"/>
    </row>
    <row r="82" spans="1:27" x14ac:dyDescent="0.2">
      <c r="A82" s="92" t="s">
        <v>131</v>
      </c>
      <c r="B82" s="48"/>
      <c r="C82" s="106"/>
      <c r="D82" s="48"/>
      <c r="E82" s="106"/>
      <c r="F82" s="48"/>
      <c r="G82" s="106"/>
      <c r="H82" s="48"/>
      <c r="I82" s="106"/>
      <c r="J82" s="84"/>
      <c r="K82" s="85"/>
      <c r="L82" s="108"/>
      <c r="M82" s="85"/>
      <c r="N82" s="48"/>
      <c r="O82" s="106"/>
      <c r="P82" s="109"/>
      <c r="Q82" s="85"/>
      <c r="R82" s="103"/>
      <c r="S82" s="37"/>
      <c r="T82" s="82"/>
      <c r="U82" s="37"/>
      <c r="V82" s="62"/>
      <c r="W82" s="37"/>
      <c r="X82" s="79"/>
      <c r="Y82" s="78"/>
      <c r="Z82" s="67"/>
      <c r="AA82" s="74"/>
    </row>
    <row r="83" spans="1:27" x14ac:dyDescent="0.2">
      <c r="A83" s="92" t="s">
        <v>132</v>
      </c>
      <c r="B83" s="48"/>
      <c r="C83" s="106"/>
      <c r="D83" s="48"/>
      <c r="E83" s="106"/>
      <c r="F83" s="48"/>
      <c r="G83" s="106"/>
      <c r="H83" s="48"/>
      <c r="I83" s="106"/>
      <c r="J83" s="84"/>
      <c r="K83" s="85"/>
      <c r="L83" s="108"/>
      <c r="M83" s="85"/>
      <c r="N83" s="48"/>
      <c r="O83" s="106"/>
      <c r="P83" s="109"/>
      <c r="Q83" s="85"/>
      <c r="R83" s="103"/>
      <c r="S83" s="37"/>
      <c r="T83" s="82"/>
      <c r="U83" s="37"/>
      <c r="V83" s="62"/>
      <c r="W83" s="37"/>
      <c r="X83" s="79"/>
      <c r="Y83" s="78"/>
      <c r="Z83" s="67"/>
      <c r="AA83" s="74"/>
    </row>
    <row r="84" spans="1:27" x14ac:dyDescent="0.2">
      <c r="A84" s="92" t="s">
        <v>133</v>
      </c>
      <c r="B84" s="48"/>
      <c r="C84" s="106"/>
      <c r="D84" s="48"/>
      <c r="E84" s="106"/>
      <c r="F84" s="48"/>
      <c r="G84" s="106"/>
      <c r="H84" s="48"/>
      <c r="I84" s="106"/>
      <c r="J84" s="84"/>
      <c r="K84" s="85"/>
      <c r="L84" s="108"/>
      <c r="M84" s="85"/>
      <c r="N84" s="48"/>
      <c r="O84" s="106"/>
      <c r="P84" s="109"/>
      <c r="Q84" s="85"/>
      <c r="R84" s="103"/>
      <c r="S84" s="37"/>
      <c r="T84" s="82"/>
      <c r="U84" s="37"/>
      <c r="V84" s="62"/>
      <c r="W84" s="37"/>
      <c r="X84" s="79"/>
      <c r="Y84" s="78"/>
      <c r="Z84" s="67"/>
      <c r="AA84" s="74"/>
    </row>
    <row r="85" spans="1:27" x14ac:dyDescent="0.2">
      <c r="A85" s="92" t="s">
        <v>134</v>
      </c>
      <c r="B85" s="48"/>
      <c r="C85" s="106"/>
      <c r="D85" s="48"/>
      <c r="E85" s="106"/>
      <c r="F85" s="48"/>
      <c r="G85" s="106"/>
      <c r="H85" s="48"/>
      <c r="I85" s="106"/>
      <c r="J85" s="84"/>
      <c r="K85" s="85"/>
      <c r="L85" s="108"/>
      <c r="M85" s="85"/>
      <c r="N85" s="48"/>
      <c r="O85" s="106"/>
      <c r="P85" s="109"/>
      <c r="Q85" s="85"/>
      <c r="R85" s="103"/>
      <c r="S85" s="37"/>
      <c r="T85" s="82"/>
      <c r="U85" s="37"/>
      <c r="V85" s="62"/>
      <c r="W85" s="37"/>
      <c r="X85" s="79"/>
      <c r="Y85" s="78"/>
      <c r="Z85" s="67"/>
      <c r="AA85" s="74"/>
    </row>
    <row r="86" spans="1:27" x14ac:dyDescent="0.2">
      <c r="A86" s="92" t="s">
        <v>135</v>
      </c>
      <c r="B86" s="48"/>
      <c r="C86" s="106"/>
      <c r="D86" s="48"/>
      <c r="E86" s="106"/>
      <c r="F86" s="48"/>
      <c r="G86" s="106"/>
      <c r="H86" s="48"/>
      <c r="I86" s="106"/>
      <c r="J86" s="84"/>
      <c r="K86" s="85"/>
      <c r="L86" s="108"/>
      <c r="M86" s="85"/>
      <c r="N86" s="48"/>
      <c r="O86" s="106"/>
      <c r="P86" s="109"/>
      <c r="Q86" s="85"/>
      <c r="R86" s="103"/>
      <c r="S86" s="37"/>
      <c r="T86" s="82"/>
      <c r="U86" s="37"/>
      <c r="V86" s="62"/>
      <c r="W86" s="37"/>
      <c r="X86" s="79"/>
      <c r="Y86" s="78"/>
      <c r="Z86" s="67"/>
      <c r="AA86" s="74"/>
    </row>
    <row r="87" spans="1:27" x14ac:dyDescent="0.2">
      <c r="A87" s="92" t="s">
        <v>137</v>
      </c>
      <c r="B87" s="48"/>
      <c r="C87" s="106"/>
      <c r="D87" s="48"/>
      <c r="E87" s="106"/>
      <c r="F87" s="48"/>
      <c r="G87" s="106"/>
      <c r="H87" s="48"/>
      <c r="I87" s="106"/>
      <c r="J87" s="84"/>
      <c r="K87" s="85"/>
      <c r="L87" s="108"/>
      <c r="M87" s="85"/>
      <c r="N87" s="48"/>
      <c r="O87" s="106"/>
      <c r="P87" s="109"/>
      <c r="Q87" s="85"/>
      <c r="R87" s="103"/>
      <c r="S87" s="37"/>
      <c r="T87" s="82"/>
      <c r="U87" s="37"/>
      <c r="V87" s="62"/>
      <c r="W87" s="37"/>
      <c r="X87" s="79"/>
      <c r="Y87" s="78"/>
      <c r="Z87" s="67"/>
      <c r="AA87" s="74"/>
    </row>
    <row r="88" spans="1:27" x14ac:dyDescent="0.2">
      <c r="A88" s="92" t="s">
        <v>138</v>
      </c>
      <c r="B88" s="48"/>
      <c r="C88" s="106"/>
      <c r="D88" s="48"/>
      <c r="E88" s="106"/>
      <c r="F88" s="48"/>
      <c r="G88" s="106"/>
      <c r="H88" s="48"/>
      <c r="I88" s="106"/>
      <c r="J88" s="84"/>
      <c r="K88" s="85"/>
      <c r="L88" s="108"/>
      <c r="M88" s="85"/>
      <c r="N88" s="48"/>
      <c r="O88" s="106"/>
      <c r="P88" s="109"/>
      <c r="Q88" s="85"/>
      <c r="R88" s="103"/>
      <c r="S88" s="37"/>
      <c r="T88" s="82"/>
      <c r="U88" s="37"/>
      <c r="V88" s="62"/>
      <c r="W88" s="37"/>
      <c r="X88" s="79"/>
      <c r="Y88" s="78"/>
      <c r="Z88" s="67"/>
      <c r="AA88" s="74"/>
    </row>
    <row r="89" spans="1:27" x14ac:dyDescent="0.2">
      <c r="A89" s="92" t="s">
        <v>139</v>
      </c>
      <c r="B89" s="48"/>
      <c r="C89" s="106"/>
      <c r="D89" s="48"/>
      <c r="E89" s="106"/>
      <c r="F89" s="48"/>
      <c r="G89" s="106"/>
      <c r="H89" s="48"/>
      <c r="I89" s="106"/>
      <c r="J89" s="84"/>
      <c r="K89" s="85"/>
      <c r="L89" s="108"/>
      <c r="M89" s="85"/>
      <c r="N89" s="48"/>
      <c r="O89" s="106"/>
      <c r="P89" s="109"/>
      <c r="Q89" s="85"/>
      <c r="R89" s="103"/>
      <c r="S89" s="37"/>
      <c r="T89" s="82"/>
      <c r="U89" s="37"/>
      <c r="V89" s="62"/>
      <c r="W89" s="37"/>
      <c r="X89" s="79"/>
      <c r="Y89" s="78"/>
      <c r="Z89" s="67"/>
      <c r="AA89" s="74"/>
    </row>
    <row r="90" spans="1:27" x14ac:dyDescent="0.2">
      <c r="A90" s="92" t="s">
        <v>140</v>
      </c>
      <c r="B90" s="48"/>
      <c r="C90" s="106"/>
      <c r="D90" s="48"/>
      <c r="E90" s="106"/>
      <c r="F90" s="48"/>
      <c r="G90" s="106"/>
      <c r="H90" s="48"/>
      <c r="I90" s="106"/>
      <c r="J90" s="84"/>
      <c r="K90" s="85"/>
      <c r="L90" s="108"/>
      <c r="M90" s="85"/>
      <c r="N90" s="48"/>
      <c r="O90" s="106"/>
      <c r="P90" s="109"/>
      <c r="Q90" s="85"/>
      <c r="R90" s="103"/>
      <c r="S90" s="37"/>
      <c r="T90" s="82"/>
      <c r="U90" s="37"/>
      <c r="V90" s="62"/>
      <c r="W90" s="37"/>
      <c r="X90" s="79"/>
      <c r="Y90" s="78"/>
      <c r="Z90" s="67"/>
      <c r="AA90" s="74"/>
    </row>
    <row r="91" spans="1:27" x14ac:dyDescent="0.2">
      <c r="A91" s="92" t="s">
        <v>141</v>
      </c>
      <c r="B91" s="48"/>
      <c r="C91" s="106"/>
      <c r="D91" s="48"/>
      <c r="E91" s="106"/>
      <c r="F91" s="48"/>
      <c r="G91" s="106"/>
      <c r="H91" s="48"/>
      <c r="I91" s="106"/>
      <c r="J91" s="84"/>
      <c r="K91" s="85"/>
      <c r="L91" s="108"/>
      <c r="M91" s="85"/>
      <c r="N91" s="48"/>
      <c r="O91" s="106"/>
      <c r="P91" s="109"/>
      <c r="Q91" s="85"/>
      <c r="R91" s="103"/>
      <c r="S91" s="37"/>
      <c r="T91" s="82"/>
      <c r="U91" s="37"/>
      <c r="V91" s="62"/>
      <c r="W91" s="37"/>
      <c r="X91" s="79"/>
      <c r="Y91" s="78"/>
      <c r="Z91" s="67"/>
      <c r="AA91" s="74"/>
    </row>
    <row r="92" spans="1:27" x14ac:dyDescent="0.2">
      <c r="A92" s="92" t="s">
        <v>142</v>
      </c>
      <c r="B92" s="48"/>
      <c r="C92" s="106"/>
      <c r="D92" s="48"/>
      <c r="E92" s="106"/>
      <c r="F92" s="48"/>
      <c r="G92" s="106"/>
      <c r="H92" s="48"/>
      <c r="I92" s="106"/>
      <c r="J92" s="84"/>
      <c r="K92" s="85"/>
      <c r="L92" s="108"/>
      <c r="M92" s="85"/>
      <c r="N92" s="48"/>
      <c r="O92" s="106"/>
      <c r="P92" s="109"/>
      <c r="Q92" s="85"/>
      <c r="R92" s="103"/>
      <c r="S92" s="37"/>
      <c r="T92" s="82"/>
      <c r="U92" s="37"/>
      <c r="V92" s="62"/>
      <c r="W92" s="37"/>
      <c r="X92" s="79"/>
      <c r="Y92" s="78"/>
      <c r="Z92" s="67"/>
      <c r="AA92" s="74"/>
    </row>
    <row r="93" spans="1:27" x14ac:dyDescent="0.2">
      <c r="A93" s="92" t="s">
        <v>143</v>
      </c>
      <c r="B93" s="48"/>
      <c r="C93" s="106"/>
      <c r="D93" s="48"/>
      <c r="E93" s="106"/>
      <c r="F93" s="48"/>
      <c r="G93" s="106"/>
      <c r="H93" s="48"/>
      <c r="I93" s="106"/>
      <c r="J93" s="84"/>
      <c r="K93" s="85"/>
      <c r="L93" s="108"/>
      <c r="M93" s="85"/>
      <c r="N93" s="48"/>
      <c r="O93" s="106"/>
      <c r="P93" s="109"/>
      <c r="Q93" s="85"/>
      <c r="R93" s="103"/>
      <c r="S93" s="37"/>
      <c r="T93" s="82"/>
      <c r="U93" s="37"/>
      <c r="V93" s="62"/>
      <c r="W93" s="37"/>
      <c r="X93" s="79"/>
      <c r="Y93" s="78"/>
      <c r="Z93" s="67"/>
      <c r="AA93" s="74"/>
    </row>
    <row r="94" spans="1:27" x14ac:dyDescent="0.2">
      <c r="A94" s="92" t="s">
        <v>144</v>
      </c>
      <c r="B94" s="48"/>
      <c r="C94" s="106"/>
      <c r="D94" s="48"/>
      <c r="E94" s="106"/>
      <c r="F94" s="48"/>
      <c r="G94" s="106"/>
      <c r="H94" s="48"/>
      <c r="I94" s="106"/>
      <c r="J94" s="84"/>
      <c r="K94" s="85"/>
      <c r="L94" s="108"/>
      <c r="M94" s="85"/>
      <c r="N94" s="48"/>
      <c r="O94" s="106"/>
      <c r="P94" s="109"/>
      <c r="Q94" s="85"/>
      <c r="R94" s="103"/>
      <c r="S94" s="37"/>
      <c r="T94" s="82"/>
      <c r="U94" s="37"/>
      <c r="V94" s="62"/>
      <c r="W94" s="37"/>
      <c r="X94" s="79"/>
      <c r="Y94" s="78"/>
      <c r="Z94" s="67"/>
      <c r="AA94" s="74"/>
    </row>
    <row r="95" spans="1:27" x14ac:dyDescent="0.2">
      <c r="A95" s="92" t="s">
        <v>145</v>
      </c>
      <c r="B95" s="48"/>
      <c r="C95" s="106"/>
      <c r="D95" s="48"/>
      <c r="E95" s="106"/>
      <c r="F95" s="48"/>
      <c r="G95" s="106"/>
      <c r="H95" s="48"/>
      <c r="I95" s="106"/>
      <c r="J95" s="84"/>
      <c r="K95" s="85"/>
      <c r="L95" s="108"/>
      <c r="M95" s="85"/>
      <c r="N95" s="48"/>
      <c r="O95" s="106"/>
      <c r="P95" s="109"/>
      <c r="Q95" s="85"/>
      <c r="R95" s="103"/>
      <c r="S95" s="37"/>
      <c r="T95" s="82"/>
      <c r="U95" s="37"/>
      <c r="V95" s="62"/>
      <c r="W95" s="37"/>
      <c r="X95" s="79"/>
      <c r="Y95" s="78"/>
      <c r="Z95" s="67"/>
      <c r="AA95" s="74"/>
    </row>
    <row r="96" spans="1:27" x14ac:dyDescent="0.2">
      <c r="A96" s="92" t="s">
        <v>146</v>
      </c>
      <c r="B96" s="48"/>
      <c r="C96" s="106"/>
      <c r="D96" s="48"/>
      <c r="E96" s="106"/>
      <c r="F96" s="48"/>
      <c r="G96" s="106"/>
      <c r="H96" s="48"/>
      <c r="I96" s="106"/>
      <c r="J96" s="84"/>
      <c r="K96" s="85"/>
      <c r="L96" s="108"/>
      <c r="M96" s="85"/>
      <c r="N96" s="48"/>
      <c r="O96" s="106"/>
      <c r="P96" s="109"/>
      <c r="Q96" s="85"/>
      <c r="R96" s="103"/>
      <c r="S96" s="37"/>
      <c r="T96" s="82"/>
      <c r="U96" s="37"/>
      <c r="V96" s="62"/>
      <c r="W96" s="37"/>
      <c r="X96" s="79"/>
      <c r="Y96" s="78"/>
      <c r="Z96" s="67"/>
      <c r="AA96" s="74"/>
    </row>
    <row r="97" spans="1:27" x14ac:dyDescent="0.2">
      <c r="A97" s="92" t="s">
        <v>147</v>
      </c>
      <c r="B97" s="48"/>
      <c r="C97" s="106"/>
      <c r="D97" s="48"/>
      <c r="E97" s="106"/>
      <c r="F97" s="48"/>
      <c r="G97" s="106"/>
      <c r="H97" s="48"/>
      <c r="I97" s="106"/>
      <c r="J97" s="84"/>
      <c r="K97" s="85"/>
      <c r="L97" s="108"/>
      <c r="M97" s="85"/>
      <c r="N97" s="48"/>
      <c r="O97" s="106"/>
      <c r="P97" s="109"/>
      <c r="Q97" s="85"/>
      <c r="R97" s="103"/>
      <c r="S97" s="37"/>
      <c r="T97" s="82"/>
      <c r="U97" s="37"/>
      <c r="V97" s="62"/>
      <c r="W97" s="37"/>
      <c r="X97" s="79"/>
      <c r="Y97" s="78"/>
      <c r="Z97" s="67"/>
      <c r="AA97" s="74"/>
    </row>
    <row r="98" spans="1:27" x14ac:dyDescent="0.2">
      <c r="A98" s="92" t="s">
        <v>148</v>
      </c>
      <c r="B98" s="48"/>
      <c r="C98" s="106"/>
      <c r="D98" s="48"/>
      <c r="E98" s="106"/>
      <c r="F98" s="48"/>
      <c r="G98" s="106"/>
      <c r="H98" s="48"/>
      <c r="I98" s="106"/>
      <c r="J98" s="84"/>
      <c r="K98" s="85"/>
      <c r="L98" s="108"/>
      <c r="M98" s="85"/>
      <c r="N98" s="48"/>
      <c r="O98" s="106"/>
      <c r="P98" s="109"/>
      <c r="Q98" s="85"/>
      <c r="R98" s="103"/>
      <c r="S98" s="37"/>
      <c r="T98" s="82"/>
      <c r="U98" s="37"/>
      <c r="V98" s="62"/>
      <c r="W98" s="37"/>
      <c r="X98" s="79"/>
      <c r="Y98" s="78"/>
      <c r="Z98" s="67"/>
      <c r="AA98" s="74"/>
    </row>
    <row r="99" spans="1:27" x14ac:dyDescent="0.2">
      <c r="A99" s="92" t="s">
        <v>149</v>
      </c>
      <c r="B99" s="48"/>
      <c r="C99" s="106"/>
      <c r="D99" s="48"/>
      <c r="E99" s="106"/>
      <c r="F99" s="48"/>
      <c r="G99" s="106"/>
      <c r="H99" s="48"/>
      <c r="I99" s="106"/>
      <c r="J99" s="84"/>
      <c r="K99" s="85"/>
      <c r="L99" s="108"/>
      <c r="M99" s="85"/>
      <c r="N99" s="48"/>
      <c r="O99" s="106"/>
      <c r="P99" s="109"/>
      <c r="Q99" s="85"/>
      <c r="R99" s="103"/>
      <c r="S99" s="37"/>
      <c r="T99" s="82"/>
      <c r="U99" s="37"/>
      <c r="V99" s="62"/>
      <c r="W99" s="37"/>
      <c r="X99" s="79"/>
      <c r="Y99" s="78"/>
      <c r="Z99" s="67"/>
      <c r="AA99" s="74"/>
    </row>
    <row r="100" spans="1:27" x14ac:dyDescent="0.2">
      <c r="A100" s="92" t="s">
        <v>150</v>
      </c>
      <c r="B100" s="48"/>
      <c r="C100" s="106"/>
      <c r="D100" s="48"/>
      <c r="E100" s="106"/>
      <c r="F100" s="48"/>
      <c r="G100" s="106"/>
      <c r="H100" s="48"/>
      <c r="I100" s="106"/>
      <c r="J100" s="84"/>
      <c r="K100" s="85"/>
      <c r="L100" s="108"/>
      <c r="M100" s="85"/>
      <c r="N100" s="48"/>
      <c r="O100" s="106"/>
      <c r="P100" s="109"/>
      <c r="Q100" s="85"/>
      <c r="R100" s="103"/>
      <c r="S100" s="37"/>
      <c r="T100" s="82"/>
      <c r="U100" s="37"/>
      <c r="V100" s="62"/>
      <c r="W100" s="37"/>
      <c r="X100" s="79"/>
      <c r="Y100" s="78"/>
      <c r="Z100" s="67"/>
      <c r="AA100" s="74"/>
    </row>
    <row r="101" spans="1:27" x14ac:dyDescent="0.2">
      <c r="A101" s="92" t="s">
        <v>151</v>
      </c>
      <c r="B101" s="48"/>
      <c r="C101" s="106"/>
      <c r="D101" s="48"/>
      <c r="E101" s="106"/>
      <c r="F101" s="48"/>
      <c r="G101" s="106"/>
      <c r="H101" s="48"/>
      <c r="I101" s="106"/>
      <c r="J101" s="84"/>
      <c r="K101" s="85"/>
      <c r="L101" s="108"/>
      <c r="M101" s="85"/>
      <c r="N101" s="48"/>
      <c r="O101" s="106"/>
      <c r="P101" s="109"/>
      <c r="Q101" s="85"/>
      <c r="R101" s="103"/>
      <c r="S101" s="37"/>
      <c r="T101" s="82"/>
      <c r="U101" s="37"/>
      <c r="V101" s="62"/>
      <c r="W101" s="37"/>
      <c r="X101" s="79"/>
      <c r="Y101" s="78"/>
      <c r="Z101" s="67"/>
      <c r="AA101" s="74"/>
    </row>
    <row r="102" spans="1:27" x14ac:dyDescent="0.2">
      <c r="A102" s="92" t="s">
        <v>152</v>
      </c>
      <c r="B102" s="48"/>
      <c r="C102" s="106"/>
      <c r="D102" s="48"/>
      <c r="E102" s="106"/>
      <c r="F102" s="48"/>
      <c r="G102" s="106"/>
      <c r="H102" s="48"/>
      <c r="I102" s="106"/>
      <c r="J102" s="84"/>
      <c r="K102" s="85"/>
      <c r="L102" s="108"/>
      <c r="M102" s="85"/>
      <c r="N102" s="48"/>
      <c r="O102" s="106"/>
      <c r="P102" s="109"/>
      <c r="Q102" s="85"/>
      <c r="R102" s="103"/>
      <c r="S102" s="37"/>
      <c r="T102" s="82"/>
      <c r="U102" s="37"/>
      <c r="V102" s="62"/>
      <c r="W102" s="37"/>
      <c r="X102" s="79"/>
      <c r="Y102" s="78"/>
      <c r="Z102" s="67"/>
      <c r="AA102" s="74"/>
    </row>
    <row r="103" spans="1:27" x14ac:dyDescent="0.2">
      <c r="A103" s="92" t="s">
        <v>153</v>
      </c>
      <c r="B103" s="48"/>
      <c r="C103" s="106"/>
      <c r="D103" s="48"/>
      <c r="E103" s="106"/>
      <c r="F103" s="48"/>
      <c r="G103" s="106"/>
      <c r="H103" s="48"/>
      <c r="I103" s="106"/>
      <c r="J103" s="84"/>
      <c r="K103" s="85"/>
      <c r="L103" s="108"/>
      <c r="M103" s="85"/>
      <c r="N103" s="48"/>
      <c r="O103" s="106"/>
      <c r="P103" s="109"/>
      <c r="Q103" s="85"/>
      <c r="R103" s="103"/>
      <c r="S103" s="37"/>
      <c r="T103" s="82"/>
      <c r="U103" s="37"/>
      <c r="V103" s="62">
        <v>0</v>
      </c>
      <c r="W103" s="37"/>
      <c r="X103" s="79"/>
      <c r="Y103" s="78"/>
      <c r="Z103" s="67"/>
      <c r="AA103" s="74"/>
    </row>
    <row r="104" spans="1:27" x14ac:dyDescent="0.2">
      <c r="A104" s="92" t="s">
        <v>158</v>
      </c>
      <c r="B104" s="48"/>
      <c r="C104" s="106"/>
      <c r="D104" s="48"/>
      <c r="E104" s="106"/>
      <c r="F104" s="48"/>
      <c r="G104" s="106"/>
      <c r="H104" s="48"/>
      <c r="I104" s="106"/>
      <c r="J104" s="84"/>
      <c r="K104" s="85"/>
      <c r="L104" s="108"/>
      <c r="M104" s="85"/>
      <c r="N104" s="48"/>
      <c r="O104" s="106"/>
      <c r="P104" s="109"/>
      <c r="Q104" s="85"/>
      <c r="R104" s="103"/>
      <c r="S104" s="37"/>
      <c r="T104" s="82"/>
      <c r="U104" s="37"/>
      <c r="V104" s="62"/>
      <c r="W104" s="37">
        <v>0</v>
      </c>
      <c r="X104" s="79"/>
      <c r="Y104" s="78"/>
      <c r="Z104" s="67"/>
      <c r="AA104" s="74"/>
    </row>
    <row r="105" spans="1:27" x14ac:dyDescent="0.2">
      <c r="A105" s="92" t="s">
        <v>161</v>
      </c>
      <c r="B105" s="48"/>
      <c r="C105" s="106"/>
      <c r="D105" s="48"/>
      <c r="E105" s="106"/>
      <c r="F105" s="48"/>
      <c r="G105" s="106"/>
      <c r="H105" s="48"/>
      <c r="I105" s="106"/>
      <c r="J105" s="84">
        <v>12.9</v>
      </c>
      <c r="K105" s="85">
        <v>3939.8879999999999</v>
      </c>
      <c r="L105" s="108">
        <v>9.3800000000000008</v>
      </c>
      <c r="M105" s="85">
        <v>121.057</v>
      </c>
      <c r="N105" s="48"/>
      <c r="O105" s="106"/>
      <c r="P105" s="109"/>
      <c r="Q105" s="85"/>
      <c r="R105" s="103" t="str">
        <f t="shared" ref="R105:R110" si="0">IF(S105=0,"N.A.",((H105*I105)+(P105*Q105))/S105)</f>
        <v>N.A.</v>
      </c>
      <c r="S105" s="37">
        <f t="shared" ref="S105:S110" si="1">+I105+Q105</f>
        <v>0</v>
      </c>
      <c r="T105" s="82">
        <f t="shared" ref="T105:T110" si="2">IF(U105=0,"N.A.",((D105*E105)+(L105*M105))/U105)</f>
        <v>9.3800000000000008</v>
      </c>
      <c r="U105" s="37">
        <f t="shared" ref="U105:U110" si="3">+E105+M105</f>
        <v>121.057</v>
      </c>
      <c r="V105" s="62" t="str">
        <f t="shared" ref="V105:V110" si="4">IF(W105=0,"N.A.",((F105*G105)+(N105*O105))/W105)</f>
        <v>N.A.</v>
      </c>
      <c r="W105" s="37">
        <f t="shared" ref="W105:W110" si="5">+G105+O105</f>
        <v>0</v>
      </c>
      <c r="X105" s="79">
        <f t="shared" ref="X105:X110" si="6">IF(Y105=0,"N.A.",((B105*C105)+(J105*K105))/Y105)</f>
        <v>12.9</v>
      </c>
      <c r="Y105" s="78">
        <f t="shared" ref="Y105:Y110" si="7">+C105+K105</f>
        <v>3939.8879999999999</v>
      </c>
      <c r="Z105" s="67">
        <f t="shared" ref="Z105:Z110" si="8">+S105+W105</f>
        <v>0</v>
      </c>
      <c r="AA105" s="74">
        <f t="shared" ref="AA105:AA110" si="9">+U105+Y105</f>
        <v>4060.9449999999997</v>
      </c>
    </row>
    <row r="106" spans="1:27" x14ac:dyDescent="0.2">
      <c r="A106" s="92" t="s">
        <v>163</v>
      </c>
      <c r="B106" s="48"/>
      <c r="C106" s="106"/>
      <c r="D106" s="48"/>
      <c r="E106" s="106"/>
      <c r="F106" s="48"/>
      <c r="G106" s="106"/>
      <c r="H106" s="48"/>
      <c r="I106" s="106"/>
      <c r="J106" s="84">
        <v>12.79</v>
      </c>
      <c r="K106" s="85">
        <v>5906.8109999999997</v>
      </c>
      <c r="L106" s="108">
        <v>8.6</v>
      </c>
      <c r="M106" s="85">
        <v>1230.943</v>
      </c>
      <c r="N106" s="48"/>
      <c r="O106" s="106"/>
      <c r="P106" s="109"/>
      <c r="Q106" s="85"/>
      <c r="R106" s="103" t="str">
        <f t="shared" si="0"/>
        <v>N.A.</v>
      </c>
      <c r="S106" s="37">
        <f t="shared" si="1"/>
        <v>0</v>
      </c>
      <c r="T106" s="82">
        <f t="shared" si="2"/>
        <v>8.6</v>
      </c>
      <c r="U106" s="37">
        <f t="shared" si="3"/>
        <v>1230.943</v>
      </c>
      <c r="V106" s="62" t="str">
        <f t="shared" si="4"/>
        <v>N.A.</v>
      </c>
      <c r="W106" s="37">
        <f t="shared" si="5"/>
        <v>0</v>
      </c>
      <c r="X106" s="79">
        <f t="shared" si="6"/>
        <v>12.79</v>
      </c>
      <c r="Y106" s="78">
        <f t="shared" si="7"/>
        <v>5906.8109999999997</v>
      </c>
      <c r="Z106" s="67">
        <f t="shared" si="8"/>
        <v>0</v>
      </c>
      <c r="AA106" s="74">
        <f t="shared" si="9"/>
        <v>7137.7539999999999</v>
      </c>
    </row>
    <row r="107" spans="1:27" x14ac:dyDescent="0.2">
      <c r="A107" s="92" t="s">
        <v>165</v>
      </c>
      <c r="B107" s="48"/>
      <c r="C107" s="106"/>
      <c r="D107" s="48"/>
      <c r="E107" s="106"/>
      <c r="F107" s="48"/>
      <c r="G107" s="106"/>
      <c r="H107" s="48"/>
      <c r="I107" s="106"/>
      <c r="J107" s="84">
        <v>12.68</v>
      </c>
      <c r="K107" s="85">
        <v>9166.0110000000004</v>
      </c>
      <c r="L107" s="108">
        <v>9.41</v>
      </c>
      <c r="M107" s="85">
        <v>490</v>
      </c>
      <c r="N107" s="48"/>
      <c r="O107" s="106"/>
      <c r="P107" s="109"/>
      <c r="Q107" s="85"/>
      <c r="R107" s="103" t="str">
        <f t="shared" si="0"/>
        <v>N.A.</v>
      </c>
      <c r="S107" s="37">
        <f t="shared" si="1"/>
        <v>0</v>
      </c>
      <c r="T107" s="82">
        <f t="shared" si="2"/>
        <v>9.41</v>
      </c>
      <c r="U107" s="37">
        <f t="shared" si="3"/>
        <v>490</v>
      </c>
      <c r="V107" s="62" t="str">
        <f t="shared" si="4"/>
        <v>N.A.</v>
      </c>
      <c r="W107" s="37">
        <f t="shared" si="5"/>
        <v>0</v>
      </c>
      <c r="X107" s="79">
        <f t="shared" si="6"/>
        <v>12.68</v>
      </c>
      <c r="Y107" s="78">
        <f t="shared" si="7"/>
        <v>9166.0110000000004</v>
      </c>
      <c r="Z107" s="67">
        <f t="shared" si="8"/>
        <v>0</v>
      </c>
      <c r="AA107" s="74">
        <f t="shared" si="9"/>
        <v>9656.0110000000004</v>
      </c>
    </row>
    <row r="108" spans="1:27" x14ac:dyDescent="0.2">
      <c r="A108" s="92" t="s">
        <v>167</v>
      </c>
      <c r="B108" s="48"/>
      <c r="C108" s="106"/>
      <c r="D108" s="48"/>
      <c r="E108" s="106"/>
      <c r="F108" s="48"/>
      <c r="G108" s="106"/>
      <c r="H108" s="48"/>
      <c r="I108" s="106"/>
      <c r="J108" s="84">
        <v>14.48</v>
      </c>
      <c r="K108" s="85">
        <v>1562.453</v>
      </c>
      <c r="L108" s="108"/>
      <c r="M108" s="85"/>
      <c r="N108" s="48"/>
      <c r="O108" s="106"/>
      <c r="P108" s="109"/>
      <c r="Q108" s="85"/>
      <c r="R108" s="103" t="str">
        <f t="shared" si="0"/>
        <v>N.A.</v>
      </c>
      <c r="S108" s="37">
        <f t="shared" si="1"/>
        <v>0</v>
      </c>
      <c r="T108" s="82" t="str">
        <f t="shared" si="2"/>
        <v>N.A.</v>
      </c>
      <c r="U108" s="37">
        <f t="shared" si="3"/>
        <v>0</v>
      </c>
      <c r="V108" s="62" t="str">
        <f t="shared" si="4"/>
        <v>N.A.</v>
      </c>
      <c r="W108" s="37">
        <f t="shared" si="5"/>
        <v>0</v>
      </c>
      <c r="X108" s="79">
        <f t="shared" si="6"/>
        <v>14.48</v>
      </c>
      <c r="Y108" s="78">
        <f t="shared" si="7"/>
        <v>1562.453</v>
      </c>
      <c r="Z108" s="67">
        <f t="shared" si="8"/>
        <v>0</v>
      </c>
      <c r="AA108" s="74">
        <f t="shared" si="9"/>
        <v>1562.453</v>
      </c>
    </row>
    <row r="109" spans="1:27" x14ac:dyDescent="0.2">
      <c r="A109" s="92" t="s">
        <v>168</v>
      </c>
      <c r="B109" s="48"/>
      <c r="C109" s="106"/>
      <c r="D109" s="48"/>
      <c r="E109" s="106"/>
      <c r="F109" s="48"/>
      <c r="G109" s="106"/>
      <c r="H109" s="48"/>
      <c r="I109" s="106"/>
      <c r="J109" s="84"/>
      <c r="K109" s="85"/>
      <c r="L109" s="108"/>
      <c r="M109" s="85"/>
      <c r="N109" s="48"/>
      <c r="O109" s="106"/>
      <c r="P109" s="109"/>
      <c r="Q109" s="85"/>
      <c r="R109" s="103" t="str">
        <f t="shared" si="0"/>
        <v>N.A.</v>
      </c>
      <c r="S109" s="37">
        <f t="shared" si="1"/>
        <v>0</v>
      </c>
      <c r="T109" s="82" t="str">
        <f t="shared" si="2"/>
        <v>N.A.</v>
      </c>
      <c r="U109" s="37">
        <f t="shared" si="3"/>
        <v>0</v>
      </c>
      <c r="V109" s="62" t="str">
        <f t="shared" si="4"/>
        <v>N.A.</v>
      </c>
      <c r="W109" s="37">
        <f t="shared" si="5"/>
        <v>0</v>
      </c>
      <c r="X109" s="79" t="str">
        <f t="shared" si="6"/>
        <v>N.A.</v>
      </c>
      <c r="Y109" s="78">
        <f t="shared" si="7"/>
        <v>0</v>
      </c>
      <c r="Z109" s="67">
        <f t="shared" si="8"/>
        <v>0</v>
      </c>
      <c r="AA109" s="74">
        <f t="shared" si="9"/>
        <v>0</v>
      </c>
    </row>
    <row r="110" spans="1:27" x14ac:dyDescent="0.2">
      <c r="A110" s="92" t="s">
        <v>169</v>
      </c>
      <c r="B110" s="48"/>
      <c r="C110" s="106"/>
      <c r="D110" s="48"/>
      <c r="E110" s="106"/>
      <c r="F110" s="48"/>
      <c r="G110" s="106"/>
      <c r="H110" s="48"/>
      <c r="I110" s="106"/>
      <c r="J110" s="84"/>
      <c r="K110" s="85"/>
      <c r="L110" s="108"/>
      <c r="M110" s="85"/>
      <c r="N110" s="48"/>
      <c r="O110" s="106"/>
      <c r="P110" s="109"/>
      <c r="Q110" s="85"/>
      <c r="R110" s="103" t="str">
        <f t="shared" si="0"/>
        <v>N.A.</v>
      </c>
      <c r="S110" s="37">
        <f t="shared" si="1"/>
        <v>0</v>
      </c>
      <c r="T110" s="82" t="str">
        <f t="shared" si="2"/>
        <v>N.A.</v>
      </c>
      <c r="U110" s="37">
        <f t="shared" si="3"/>
        <v>0</v>
      </c>
      <c r="V110" s="62" t="str">
        <f t="shared" si="4"/>
        <v>N.A.</v>
      </c>
      <c r="W110" s="37">
        <f t="shared" si="5"/>
        <v>0</v>
      </c>
      <c r="X110" s="79" t="str">
        <f t="shared" si="6"/>
        <v>N.A.</v>
      </c>
      <c r="Y110" s="78">
        <f t="shared" si="7"/>
        <v>0</v>
      </c>
      <c r="Z110" s="67">
        <f t="shared" si="8"/>
        <v>0</v>
      </c>
      <c r="AA110" s="74">
        <f t="shared" si="9"/>
        <v>0</v>
      </c>
    </row>
    <row r="111" spans="1:27" x14ac:dyDescent="0.2">
      <c r="A111" s="92" t="s">
        <v>170</v>
      </c>
      <c r="B111" s="48"/>
      <c r="C111" s="106"/>
      <c r="D111" s="48"/>
      <c r="E111" s="106"/>
      <c r="F111" s="48"/>
      <c r="G111" s="106"/>
      <c r="H111" s="48"/>
      <c r="I111" s="106"/>
      <c r="J111" s="84"/>
      <c r="K111" s="85"/>
      <c r="L111" s="108"/>
      <c r="M111" s="85"/>
      <c r="N111" s="48"/>
      <c r="O111" s="106"/>
      <c r="P111" s="109"/>
      <c r="Q111" s="85"/>
      <c r="R111" s="103" t="str">
        <f t="shared" ref="R111:R117" si="10">IF(S111=0,"N.A.",((H111*I111)+(P111*Q111))/S111)</f>
        <v>N.A.</v>
      </c>
      <c r="S111" s="37">
        <f t="shared" ref="S111:S117" si="11">+I111+Q111</f>
        <v>0</v>
      </c>
      <c r="T111" s="82" t="str">
        <f t="shared" ref="T111:T117" si="12">IF(U111=0,"N.A.",((D111*E111)+(L111*M111))/U111)</f>
        <v>N.A.</v>
      </c>
      <c r="U111" s="37">
        <f t="shared" ref="U111:U117" si="13">+E111+M111</f>
        <v>0</v>
      </c>
      <c r="V111" s="62" t="str">
        <f t="shared" ref="V111:V117" si="14">IF(W111=0,"N.A.",((F111*G111)+(N111*O111))/W111)</f>
        <v>N.A.</v>
      </c>
      <c r="W111" s="37">
        <f t="shared" ref="W111:W117" si="15">+G111+O111</f>
        <v>0</v>
      </c>
      <c r="X111" s="79" t="str">
        <f t="shared" ref="X111:X117" si="16">IF(Y111=0,"N.A.",((B111*C111)+(J111*K111))/Y111)</f>
        <v>N.A.</v>
      </c>
      <c r="Y111" s="78">
        <f t="shared" ref="Y111:Y117" si="17">+C111+K111</f>
        <v>0</v>
      </c>
      <c r="Z111" s="67">
        <f t="shared" ref="Z111:Z117" si="18">+S111+W111</f>
        <v>0</v>
      </c>
      <c r="AA111" s="74">
        <f t="shared" ref="AA111:AA117" si="19">+U111+Y111</f>
        <v>0</v>
      </c>
    </row>
    <row r="112" spans="1:27" x14ac:dyDescent="0.2">
      <c r="A112" s="92" t="s">
        <v>173</v>
      </c>
      <c r="B112" s="48"/>
      <c r="C112" s="106"/>
      <c r="D112" s="48"/>
      <c r="E112" s="106"/>
      <c r="F112" s="48"/>
      <c r="G112" s="106"/>
      <c r="H112" s="48"/>
      <c r="I112" s="106"/>
      <c r="J112" s="84"/>
      <c r="K112" s="85"/>
      <c r="L112" s="108"/>
      <c r="M112" s="85"/>
      <c r="N112" s="48"/>
      <c r="O112" s="106"/>
      <c r="P112" s="109"/>
      <c r="Q112" s="85"/>
      <c r="R112" s="103" t="str">
        <f t="shared" si="10"/>
        <v>N.A.</v>
      </c>
      <c r="S112" s="37">
        <f t="shared" si="11"/>
        <v>0</v>
      </c>
      <c r="T112" s="82" t="str">
        <f t="shared" si="12"/>
        <v>N.A.</v>
      </c>
      <c r="U112" s="37">
        <f t="shared" si="13"/>
        <v>0</v>
      </c>
      <c r="V112" s="62" t="str">
        <f t="shared" si="14"/>
        <v>N.A.</v>
      </c>
      <c r="W112" s="37">
        <f t="shared" si="15"/>
        <v>0</v>
      </c>
      <c r="X112" s="79" t="str">
        <f t="shared" si="16"/>
        <v>N.A.</v>
      </c>
      <c r="Y112" s="78">
        <f t="shared" si="17"/>
        <v>0</v>
      </c>
      <c r="Z112" s="67">
        <f t="shared" si="18"/>
        <v>0</v>
      </c>
      <c r="AA112" s="74">
        <f t="shared" si="19"/>
        <v>0</v>
      </c>
    </row>
    <row r="113" spans="1:27" x14ac:dyDescent="0.2">
      <c r="A113" s="92" t="s">
        <v>174</v>
      </c>
      <c r="B113" s="48"/>
      <c r="C113" s="106"/>
      <c r="D113" s="48"/>
      <c r="E113" s="106"/>
      <c r="F113" s="48"/>
      <c r="G113" s="106"/>
      <c r="H113" s="48"/>
      <c r="I113" s="106"/>
      <c r="J113" s="84"/>
      <c r="K113" s="85"/>
      <c r="L113" s="108"/>
      <c r="M113" s="85"/>
      <c r="N113" s="48"/>
      <c r="O113" s="106"/>
      <c r="P113" s="109"/>
      <c r="Q113" s="85"/>
      <c r="R113" s="103" t="str">
        <f t="shared" si="10"/>
        <v>N.A.</v>
      </c>
      <c r="S113" s="37">
        <f t="shared" si="11"/>
        <v>0</v>
      </c>
      <c r="T113" s="82" t="str">
        <f t="shared" si="12"/>
        <v>N.A.</v>
      </c>
      <c r="U113" s="37">
        <f t="shared" si="13"/>
        <v>0</v>
      </c>
      <c r="V113" s="62" t="str">
        <f t="shared" si="14"/>
        <v>N.A.</v>
      </c>
      <c r="W113" s="37">
        <f t="shared" si="15"/>
        <v>0</v>
      </c>
      <c r="X113" s="79" t="str">
        <f t="shared" si="16"/>
        <v>N.A.</v>
      </c>
      <c r="Y113" s="78">
        <f t="shared" si="17"/>
        <v>0</v>
      </c>
      <c r="Z113" s="67">
        <f t="shared" si="18"/>
        <v>0</v>
      </c>
      <c r="AA113" s="74">
        <f t="shared" si="19"/>
        <v>0</v>
      </c>
    </row>
    <row r="114" spans="1:27" x14ac:dyDescent="0.2">
      <c r="A114" s="92" t="s">
        <v>177</v>
      </c>
      <c r="B114" s="48"/>
      <c r="C114" s="106"/>
      <c r="D114" s="48"/>
      <c r="E114" s="106"/>
      <c r="F114" s="48"/>
      <c r="G114" s="106"/>
      <c r="H114" s="48"/>
      <c r="I114" s="106"/>
      <c r="J114" s="84"/>
      <c r="K114" s="85"/>
      <c r="L114" s="108"/>
      <c r="M114" s="85"/>
      <c r="N114" s="48"/>
      <c r="O114" s="106"/>
      <c r="P114" s="109"/>
      <c r="Q114" s="85"/>
      <c r="R114" s="103" t="str">
        <f t="shared" si="10"/>
        <v>N.A.</v>
      </c>
      <c r="S114" s="37">
        <f t="shared" si="11"/>
        <v>0</v>
      </c>
      <c r="T114" s="82" t="str">
        <f t="shared" si="12"/>
        <v>N.A.</v>
      </c>
      <c r="U114" s="37">
        <f t="shared" si="13"/>
        <v>0</v>
      </c>
      <c r="V114" s="62" t="str">
        <f t="shared" si="14"/>
        <v>N.A.</v>
      </c>
      <c r="W114" s="37">
        <f t="shared" si="15"/>
        <v>0</v>
      </c>
      <c r="X114" s="79" t="str">
        <f t="shared" si="16"/>
        <v>N.A.</v>
      </c>
      <c r="Y114" s="78">
        <f t="shared" si="17"/>
        <v>0</v>
      </c>
      <c r="Z114" s="67">
        <f t="shared" si="18"/>
        <v>0</v>
      </c>
      <c r="AA114" s="74">
        <f t="shared" si="19"/>
        <v>0</v>
      </c>
    </row>
    <row r="115" spans="1:27" x14ac:dyDescent="0.2">
      <c r="A115" s="92" t="s">
        <v>178</v>
      </c>
      <c r="B115" s="48"/>
      <c r="C115" s="106"/>
      <c r="D115" s="48"/>
      <c r="E115" s="106"/>
      <c r="F115" s="48"/>
      <c r="G115" s="106"/>
      <c r="H115" s="48"/>
      <c r="I115" s="106"/>
      <c r="J115" s="84">
        <v>11</v>
      </c>
      <c r="K115" s="85">
        <v>550</v>
      </c>
      <c r="L115" s="108"/>
      <c r="M115" s="85"/>
      <c r="N115" s="48"/>
      <c r="O115" s="106"/>
      <c r="P115" s="109"/>
      <c r="Q115" s="85"/>
      <c r="R115" s="103" t="str">
        <f t="shared" si="10"/>
        <v>N.A.</v>
      </c>
      <c r="S115" s="37">
        <f t="shared" si="11"/>
        <v>0</v>
      </c>
      <c r="T115" s="82" t="str">
        <f t="shared" si="12"/>
        <v>N.A.</v>
      </c>
      <c r="U115" s="37">
        <f t="shared" si="13"/>
        <v>0</v>
      </c>
      <c r="V115" s="62" t="str">
        <f t="shared" si="14"/>
        <v>N.A.</v>
      </c>
      <c r="W115" s="37">
        <f t="shared" si="15"/>
        <v>0</v>
      </c>
      <c r="X115" s="79">
        <f t="shared" si="16"/>
        <v>11</v>
      </c>
      <c r="Y115" s="78">
        <f t="shared" si="17"/>
        <v>550</v>
      </c>
      <c r="Z115" s="67">
        <f t="shared" si="18"/>
        <v>0</v>
      </c>
      <c r="AA115" s="74">
        <f t="shared" si="19"/>
        <v>550</v>
      </c>
    </row>
    <row r="116" spans="1:27" x14ac:dyDescent="0.2">
      <c r="A116" s="92" t="s">
        <v>179</v>
      </c>
      <c r="B116" s="48"/>
      <c r="C116" s="106"/>
      <c r="D116" s="48"/>
      <c r="E116" s="106"/>
      <c r="F116" s="48"/>
      <c r="G116" s="106"/>
      <c r="H116" s="48"/>
      <c r="I116" s="106"/>
      <c r="J116" s="84">
        <v>12.5</v>
      </c>
      <c r="K116" s="85">
        <v>313</v>
      </c>
      <c r="L116" s="108"/>
      <c r="M116" s="85"/>
      <c r="N116" s="48"/>
      <c r="O116" s="106"/>
      <c r="P116" s="109"/>
      <c r="Q116" s="85"/>
      <c r="R116" s="103" t="str">
        <f t="shared" si="10"/>
        <v>N.A.</v>
      </c>
      <c r="S116" s="37">
        <f t="shared" si="11"/>
        <v>0</v>
      </c>
      <c r="T116" s="82" t="str">
        <f t="shared" si="12"/>
        <v>N.A.</v>
      </c>
      <c r="U116" s="37">
        <f t="shared" si="13"/>
        <v>0</v>
      </c>
      <c r="V116" s="62" t="str">
        <f t="shared" si="14"/>
        <v>N.A.</v>
      </c>
      <c r="W116" s="37">
        <f t="shared" si="15"/>
        <v>0</v>
      </c>
      <c r="X116" s="79">
        <f t="shared" si="16"/>
        <v>12.5</v>
      </c>
      <c r="Y116" s="78">
        <f t="shared" si="17"/>
        <v>313</v>
      </c>
      <c r="Z116" s="67">
        <f t="shared" si="18"/>
        <v>0</v>
      </c>
      <c r="AA116" s="74">
        <f t="shared" si="19"/>
        <v>313</v>
      </c>
    </row>
    <row r="117" spans="1:27" x14ac:dyDescent="0.2">
      <c r="A117" s="92" t="s">
        <v>180</v>
      </c>
      <c r="B117" s="48"/>
      <c r="C117" s="106"/>
      <c r="D117" s="48"/>
      <c r="E117" s="106"/>
      <c r="F117" s="48"/>
      <c r="G117" s="106"/>
      <c r="H117" s="48"/>
      <c r="I117" s="106"/>
      <c r="J117" s="84">
        <v>10.25</v>
      </c>
      <c r="K117" s="85">
        <v>1717</v>
      </c>
      <c r="L117" s="108"/>
      <c r="M117" s="85"/>
      <c r="N117" s="48"/>
      <c r="O117" s="106"/>
      <c r="P117" s="109"/>
      <c r="Q117" s="85"/>
      <c r="R117" s="103" t="str">
        <f t="shared" si="10"/>
        <v>N.A.</v>
      </c>
      <c r="S117" s="37">
        <f t="shared" si="11"/>
        <v>0</v>
      </c>
      <c r="T117" s="82" t="str">
        <f t="shared" si="12"/>
        <v>N.A.</v>
      </c>
      <c r="U117" s="37">
        <f t="shared" si="13"/>
        <v>0</v>
      </c>
      <c r="V117" s="62" t="str">
        <f t="shared" si="14"/>
        <v>N.A.</v>
      </c>
      <c r="W117" s="37">
        <f t="shared" si="15"/>
        <v>0</v>
      </c>
      <c r="X117" s="79">
        <f t="shared" si="16"/>
        <v>10.25</v>
      </c>
      <c r="Y117" s="78">
        <f t="shared" si="17"/>
        <v>1717</v>
      </c>
      <c r="Z117" s="67">
        <f t="shared" si="18"/>
        <v>0</v>
      </c>
      <c r="AA117" s="74">
        <f t="shared" si="19"/>
        <v>1717</v>
      </c>
    </row>
    <row r="118" spans="1:27" x14ac:dyDescent="0.2">
      <c r="A118" s="92" t="s">
        <v>181</v>
      </c>
      <c r="B118" s="48"/>
      <c r="C118" s="106"/>
      <c r="D118" s="48"/>
      <c r="E118" s="106"/>
      <c r="F118" s="48"/>
      <c r="G118" s="106"/>
      <c r="H118" s="48"/>
      <c r="I118" s="106"/>
      <c r="J118" s="84"/>
      <c r="K118" s="85"/>
      <c r="L118" s="108"/>
      <c r="M118" s="85"/>
      <c r="N118" s="48"/>
      <c r="O118" s="106"/>
      <c r="P118" s="109"/>
      <c r="Q118" s="85"/>
      <c r="R118" s="103" t="str">
        <f t="shared" ref="R118:R130" si="20">IF(S118=0,"N.A.",((H118*I118)+(P118*Q118))/S118)</f>
        <v>N.A.</v>
      </c>
      <c r="S118" s="37">
        <f t="shared" ref="S118:S130" si="21">+I118+Q118</f>
        <v>0</v>
      </c>
      <c r="T118" s="82" t="str">
        <f t="shared" ref="T118:T130" si="22">IF(U118=0,"N.A.",((D118*E118)+(L118*M118))/U118)</f>
        <v>N.A.</v>
      </c>
      <c r="U118" s="37">
        <f t="shared" ref="U118:U130" si="23">+E118+M118</f>
        <v>0</v>
      </c>
      <c r="V118" s="62" t="str">
        <f t="shared" ref="V118:V130" si="24">IF(W118=0,"N.A.",((F118*G118)+(N118*O118))/W118)</f>
        <v>N.A.</v>
      </c>
      <c r="W118" s="37">
        <f t="shared" ref="W118:W130" si="25">+G118+O118</f>
        <v>0</v>
      </c>
      <c r="X118" s="79" t="str">
        <f t="shared" ref="X118:X130" si="26">IF(Y118=0,"N.A.",((B118*C118)+(J118*K118))/Y118)</f>
        <v>N.A.</v>
      </c>
      <c r="Y118" s="78">
        <f t="shared" ref="Y118:Y130" si="27">+C118+K118</f>
        <v>0</v>
      </c>
      <c r="Z118" s="67">
        <f t="shared" ref="Z118:Z130" si="28">+S118+W118</f>
        <v>0</v>
      </c>
      <c r="AA118" s="74">
        <f t="shared" ref="AA118:AA130" si="29">+U118+Y118</f>
        <v>0</v>
      </c>
    </row>
    <row r="119" spans="1:27" x14ac:dyDescent="0.2">
      <c r="A119" s="92" t="s">
        <v>184</v>
      </c>
      <c r="B119" s="48"/>
      <c r="C119" s="106"/>
      <c r="D119" s="48"/>
      <c r="E119" s="106"/>
      <c r="F119" s="48"/>
      <c r="G119" s="106"/>
      <c r="H119" s="48"/>
      <c r="I119" s="106"/>
      <c r="J119" s="84"/>
      <c r="K119" s="85"/>
      <c r="L119" s="108"/>
      <c r="M119" s="85"/>
      <c r="N119" s="48"/>
      <c r="O119" s="106"/>
      <c r="P119" s="109"/>
      <c r="Q119" s="85"/>
      <c r="R119" s="103" t="str">
        <f t="shared" si="20"/>
        <v>N.A.</v>
      </c>
      <c r="S119" s="37">
        <f t="shared" si="21"/>
        <v>0</v>
      </c>
      <c r="T119" s="82" t="str">
        <f t="shared" si="22"/>
        <v>N.A.</v>
      </c>
      <c r="U119" s="37">
        <f t="shared" si="23"/>
        <v>0</v>
      </c>
      <c r="V119" s="62" t="str">
        <f t="shared" si="24"/>
        <v>N.A.</v>
      </c>
      <c r="W119" s="37">
        <f t="shared" si="25"/>
        <v>0</v>
      </c>
      <c r="X119" s="79" t="str">
        <f t="shared" si="26"/>
        <v>N.A.</v>
      </c>
      <c r="Y119" s="78">
        <f t="shared" si="27"/>
        <v>0</v>
      </c>
      <c r="Z119" s="67">
        <f t="shared" si="28"/>
        <v>0</v>
      </c>
      <c r="AA119" s="74">
        <f t="shared" si="29"/>
        <v>0</v>
      </c>
    </row>
    <row r="120" spans="1:27" x14ac:dyDescent="0.2">
      <c r="A120" s="92" t="s">
        <v>185</v>
      </c>
      <c r="B120" s="48"/>
      <c r="C120" s="106"/>
      <c r="D120" s="48"/>
      <c r="E120" s="106"/>
      <c r="F120" s="48"/>
      <c r="G120" s="106"/>
      <c r="H120" s="48"/>
      <c r="I120" s="106"/>
      <c r="J120" s="84"/>
      <c r="K120" s="85"/>
      <c r="L120" s="108"/>
      <c r="M120" s="85"/>
      <c r="N120" s="48"/>
      <c r="O120" s="106"/>
      <c r="P120" s="109"/>
      <c r="Q120" s="85"/>
      <c r="R120" s="103" t="str">
        <f t="shared" si="20"/>
        <v>N.A.</v>
      </c>
      <c r="S120" s="37">
        <f t="shared" si="21"/>
        <v>0</v>
      </c>
      <c r="T120" s="82" t="str">
        <f t="shared" si="22"/>
        <v>N.A.</v>
      </c>
      <c r="U120" s="37">
        <f t="shared" si="23"/>
        <v>0</v>
      </c>
      <c r="V120" s="62" t="str">
        <f t="shared" si="24"/>
        <v>N.A.</v>
      </c>
      <c r="W120" s="37">
        <f t="shared" si="25"/>
        <v>0</v>
      </c>
      <c r="X120" s="79" t="str">
        <f t="shared" si="26"/>
        <v>N.A.</v>
      </c>
      <c r="Y120" s="78">
        <f t="shared" si="27"/>
        <v>0</v>
      </c>
      <c r="Z120" s="67">
        <f t="shared" si="28"/>
        <v>0</v>
      </c>
      <c r="AA120" s="74">
        <f t="shared" si="29"/>
        <v>0</v>
      </c>
    </row>
    <row r="121" spans="1:27" x14ac:dyDescent="0.2">
      <c r="A121" s="92" t="s">
        <v>186</v>
      </c>
      <c r="B121" s="48"/>
      <c r="C121" s="106"/>
      <c r="D121" s="48"/>
      <c r="E121" s="106"/>
      <c r="F121" s="48"/>
      <c r="G121" s="106"/>
      <c r="H121" s="48"/>
      <c r="I121" s="106"/>
      <c r="J121" s="84"/>
      <c r="K121" s="85"/>
      <c r="L121" s="108"/>
      <c r="M121" s="85"/>
      <c r="N121" s="48"/>
      <c r="O121" s="106"/>
      <c r="P121" s="109"/>
      <c r="Q121" s="85"/>
      <c r="R121" s="103" t="str">
        <f t="shared" si="20"/>
        <v>N.A.</v>
      </c>
      <c r="S121" s="37">
        <f t="shared" si="21"/>
        <v>0</v>
      </c>
      <c r="T121" s="82" t="str">
        <f t="shared" si="22"/>
        <v>N.A.</v>
      </c>
      <c r="U121" s="37">
        <f t="shared" si="23"/>
        <v>0</v>
      </c>
      <c r="V121" s="62" t="str">
        <f t="shared" si="24"/>
        <v>N.A.</v>
      </c>
      <c r="W121" s="37">
        <f t="shared" si="25"/>
        <v>0</v>
      </c>
      <c r="X121" s="79" t="str">
        <f t="shared" si="26"/>
        <v>N.A.</v>
      </c>
      <c r="Y121" s="78">
        <f t="shared" si="27"/>
        <v>0</v>
      </c>
      <c r="Z121" s="67">
        <f t="shared" si="28"/>
        <v>0</v>
      </c>
      <c r="AA121" s="74">
        <f t="shared" si="29"/>
        <v>0</v>
      </c>
    </row>
    <row r="122" spans="1:27" x14ac:dyDescent="0.2">
      <c r="A122" s="92" t="s">
        <v>187</v>
      </c>
      <c r="B122" s="48"/>
      <c r="C122" s="106"/>
      <c r="D122" s="48"/>
      <c r="E122" s="106"/>
      <c r="F122" s="48"/>
      <c r="G122" s="106"/>
      <c r="H122" s="48"/>
      <c r="I122" s="106"/>
      <c r="J122" s="84"/>
      <c r="K122" s="85"/>
      <c r="L122" s="108"/>
      <c r="M122" s="85"/>
      <c r="N122" s="48"/>
      <c r="O122" s="106"/>
      <c r="P122" s="109"/>
      <c r="Q122" s="85"/>
      <c r="R122" s="103" t="str">
        <f t="shared" si="20"/>
        <v>N.A.</v>
      </c>
      <c r="S122" s="37">
        <f t="shared" si="21"/>
        <v>0</v>
      </c>
      <c r="T122" s="82" t="str">
        <f t="shared" si="22"/>
        <v>N.A.</v>
      </c>
      <c r="U122" s="37">
        <f t="shared" si="23"/>
        <v>0</v>
      </c>
      <c r="V122" s="62" t="str">
        <f t="shared" si="24"/>
        <v>N.A.</v>
      </c>
      <c r="W122" s="37">
        <f t="shared" si="25"/>
        <v>0</v>
      </c>
      <c r="X122" s="79" t="str">
        <f t="shared" si="26"/>
        <v>N.A.</v>
      </c>
      <c r="Y122" s="78">
        <f t="shared" si="27"/>
        <v>0</v>
      </c>
      <c r="Z122" s="67">
        <f t="shared" si="28"/>
        <v>0</v>
      </c>
      <c r="AA122" s="74">
        <f t="shared" si="29"/>
        <v>0</v>
      </c>
    </row>
    <row r="123" spans="1:27" x14ac:dyDescent="0.2">
      <c r="A123" s="92" t="s">
        <v>190</v>
      </c>
      <c r="B123" s="48"/>
      <c r="C123" s="106"/>
      <c r="D123" s="48"/>
      <c r="E123" s="106"/>
      <c r="F123" s="48"/>
      <c r="G123" s="106"/>
      <c r="H123" s="48"/>
      <c r="I123" s="106"/>
      <c r="J123" s="84"/>
      <c r="K123" s="85"/>
      <c r="L123" s="108"/>
      <c r="M123" s="85"/>
      <c r="N123" s="48"/>
      <c r="O123" s="106"/>
      <c r="P123" s="109"/>
      <c r="Q123" s="85"/>
      <c r="R123" s="103" t="str">
        <f t="shared" si="20"/>
        <v>N.A.</v>
      </c>
      <c r="S123" s="37">
        <f t="shared" si="21"/>
        <v>0</v>
      </c>
      <c r="T123" s="82" t="str">
        <f t="shared" si="22"/>
        <v>N.A.</v>
      </c>
      <c r="U123" s="37">
        <f t="shared" si="23"/>
        <v>0</v>
      </c>
      <c r="V123" s="62" t="str">
        <f t="shared" si="24"/>
        <v>N.A.</v>
      </c>
      <c r="W123" s="37">
        <f t="shared" si="25"/>
        <v>0</v>
      </c>
      <c r="X123" s="79" t="str">
        <f t="shared" si="26"/>
        <v>N.A.</v>
      </c>
      <c r="Y123" s="78">
        <f t="shared" si="27"/>
        <v>0</v>
      </c>
      <c r="Z123" s="67">
        <f t="shared" si="28"/>
        <v>0</v>
      </c>
      <c r="AA123" s="74">
        <f t="shared" si="29"/>
        <v>0</v>
      </c>
    </row>
    <row r="124" spans="1:27" x14ac:dyDescent="0.2">
      <c r="A124" s="92" t="s">
        <v>191</v>
      </c>
      <c r="B124" s="48"/>
      <c r="C124" s="106"/>
      <c r="D124" s="48"/>
      <c r="E124" s="106"/>
      <c r="F124" s="48"/>
      <c r="G124" s="106"/>
      <c r="H124" s="48"/>
      <c r="I124" s="106"/>
      <c r="J124" s="84"/>
      <c r="K124" s="85"/>
      <c r="L124" s="108"/>
      <c r="M124" s="85"/>
      <c r="N124" s="48"/>
      <c r="O124" s="106"/>
      <c r="P124" s="109"/>
      <c r="Q124" s="85"/>
      <c r="R124" s="103" t="str">
        <f t="shared" si="20"/>
        <v>N.A.</v>
      </c>
      <c r="S124" s="37">
        <f t="shared" si="21"/>
        <v>0</v>
      </c>
      <c r="T124" s="82" t="str">
        <f t="shared" si="22"/>
        <v>N.A.</v>
      </c>
      <c r="U124" s="37">
        <f t="shared" si="23"/>
        <v>0</v>
      </c>
      <c r="V124" s="62" t="str">
        <f t="shared" si="24"/>
        <v>N.A.</v>
      </c>
      <c r="W124" s="37">
        <f t="shared" si="25"/>
        <v>0</v>
      </c>
      <c r="X124" s="79" t="str">
        <f t="shared" si="26"/>
        <v>N.A.</v>
      </c>
      <c r="Y124" s="78">
        <f t="shared" si="27"/>
        <v>0</v>
      </c>
      <c r="Z124" s="67">
        <f t="shared" si="28"/>
        <v>0</v>
      </c>
      <c r="AA124" s="74">
        <f t="shared" si="29"/>
        <v>0</v>
      </c>
    </row>
    <row r="125" spans="1:27" x14ac:dyDescent="0.2">
      <c r="A125" s="92" t="s">
        <v>192</v>
      </c>
      <c r="B125" s="48"/>
      <c r="C125" s="106"/>
      <c r="D125" s="48"/>
      <c r="E125" s="106"/>
      <c r="F125" s="48"/>
      <c r="G125" s="106"/>
      <c r="H125" s="48"/>
      <c r="I125" s="106"/>
      <c r="J125" s="84"/>
      <c r="K125" s="85"/>
      <c r="L125" s="108"/>
      <c r="M125" s="85"/>
      <c r="N125" s="48"/>
      <c r="O125" s="106"/>
      <c r="P125" s="109"/>
      <c r="Q125" s="85"/>
      <c r="R125" s="103" t="str">
        <f t="shared" si="20"/>
        <v>N.A.</v>
      </c>
      <c r="S125" s="37">
        <f t="shared" si="21"/>
        <v>0</v>
      </c>
      <c r="T125" s="82" t="str">
        <f t="shared" si="22"/>
        <v>N.A.</v>
      </c>
      <c r="U125" s="37">
        <f t="shared" si="23"/>
        <v>0</v>
      </c>
      <c r="V125" s="62" t="str">
        <f t="shared" si="24"/>
        <v>N.A.</v>
      </c>
      <c r="W125" s="37">
        <f t="shared" si="25"/>
        <v>0</v>
      </c>
      <c r="X125" s="79" t="str">
        <f t="shared" si="26"/>
        <v>N.A.</v>
      </c>
      <c r="Y125" s="78">
        <f t="shared" si="27"/>
        <v>0</v>
      </c>
      <c r="Z125" s="67">
        <f t="shared" si="28"/>
        <v>0</v>
      </c>
      <c r="AA125" s="74">
        <f t="shared" si="29"/>
        <v>0</v>
      </c>
    </row>
    <row r="126" spans="1:27" x14ac:dyDescent="0.2">
      <c r="A126" s="92" t="s">
        <v>193</v>
      </c>
      <c r="B126" s="48"/>
      <c r="C126" s="106"/>
      <c r="D126" s="48"/>
      <c r="E126" s="106"/>
      <c r="F126" s="48"/>
      <c r="G126" s="106"/>
      <c r="H126" s="48"/>
      <c r="I126" s="106"/>
      <c r="J126" s="84"/>
      <c r="K126" s="85"/>
      <c r="L126" s="108"/>
      <c r="M126" s="85"/>
      <c r="N126" s="48"/>
      <c r="O126" s="106"/>
      <c r="P126" s="109"/>
      <c r="Q126" s="85"/>
      <c r="R126" s="103" t="str">
        <f t="shared" si="20"/>
        <v>N.A.</v>
      </c>
      <c r="S126" s="37">
        <f t="shared" si="21"/>
        <v>0</v>
      </c>
      <c r="T126" s="82" t="str">
        <f t="shared" si="22"/>
        <v>N.A.</v>
      </c>
      <c r="U126" s="37">
        <f t="shared" si="23"/>
        <v>0</v>
      </c>
      <c r="V126" s="62" t="str">
        <f t="shared" si="24"/>
        <v>N.A.</v>
      </c>
      <c r="W126" s="37">
        <f t="shared" si="25"/>
        <v>0</v>
      </c>
      <c r="X126" s="79" t="str">
        <f t="shared" si="26"/>
        <v>N.A.</v>
      </c>
      <c r="Y126" s="78">
        <f t="shared" si="27"/>
        <v>0</v>
      </c>
      <c r="Z126" s="67">
        <f t="shared" si="28"/>
        <v>0</v>
      </c>
      <c r="AA126" s="74">
        <f t="shared" si="29"/>
        <v>0</v>
      </c>
    </row>
    <row r="127" spans="1:27" x14ac:dyDescent="0.2">
      <c r="A127" s="92" t="s">
        <v>194</v>
      </c>
      <c r="B127" s="48"/>
      <c r="C127" s="106"/>
      <c r="D127" s="48"/>
      <c r="E127" s="106"/>
      <c r="F127" s="48"/>
      <c r="G127" s="106"/>
      <c r="H127" s="48"/>
      <c r="I127" s="106"/>
      <c r="J127" s="84"/>
      <c r="K127" s="85"/>
      <c r="L127" s="108"/>
      <c r="M127" s="85"/>
      <c r="N127" s="48"/>
      <c r="O127" s="106"/>
      <c r="P127" s="109"/>
      <c r="Q127" s="85"/>
      <c r="R127" s="103" t="str">
        <f t="shared" si="20"/>
        <v>N.A.</v>
      </c>
      <c r="S127" s="37">
        <f t="shared" si="21"/>
        <v>0</v>
      </c>
      <c r="T127" s="82" t="str">
        <f t="shared" si="22"/>
        <v>N.A.</v>
      </c>
      <c r="U127" s="37">
        <f t="shared" si="23"/>
        <v>0</v>
      </c>
      <c r="V127" s="62" t="str">
        <f t="shared" si="24"/>
        <v>N.A.</v>
      </c>
      <c r="W127" s="37">
        <f t="shared" si="25"/>
        <v>0</v>
      </c>
      <c r="X127" s="79" t="str">
        <f t="shared" si="26"/>
        <v>N.A.</v>
      </c>
      <c r="Y127" s="78">
        <f t="shared" si="27"/>
        <v>0</v>
      </c>
      <c r="Z127" s="67">
        <f t="shared" si="28"/>
        <v>0</v>
      </c>
      <c r="AA127" s="74">
        <f t="shared" si="29"/>
        <v>0</v>
      </c>
    </row>
    <row r="128" spans="1:27" x14ac:dyDescent="0.2">
      <c r="A128" s="92" t="s">
        <v>195</v>
      </c>
      <c r="B128" s="48"/>
      <c r="C128" s="106"/>
      <c r="D128" s="48"/>
      <c r="E128" s="106"/>
      <c r="F128" s="48"/>
      <c r="G128" s="106"/>
      <c r="H128" s="48"/>
      <c r="I128" s="106"/>
      <c r="J128" s="84"/>
      <c r="K128" s="85"/>
      <c r="L128" s="108"/>
      <c r="M128" s="85"/>
      <c r="N128" s="48"/>
      <c r="O128" s="106"/>
      <c r="P128" s="109"/>
      <c r="Q128" s="85"/>
      <c r="R128" s="103" t="str">
        <f t="shared" si="20"/>
        <v>N.A.</v>
      </c>
      <c r="S128" s="37">
        <f t="shared" si="21"/>
        <v>0</v>
      </c>
      <c r="T128" s="82" t="str">
        <f t="shared" si="22"/>
        <v>N.A.</v>
      </c>
      <c r="U128" s="37">
        <f t="shared" si="23"/>
        <v>0</v>
      </c>
      <c r="V128" s="62" t="str">
        <f t="shared" si="24"/>
        <v>N.A.</v>
      </c>
      <c r="W128" s="37">
        <f t="shared" si="25"/>
        <v>0</v>
      </c>
      <c r="X128" s="79" t="str">
        <f t="shared" si="26"/>
        <v>N.A.</v>
      </c>
      <c r="Y128" s="78">
        <f t="shared" si="27"/>
        <v>0</v>
      </c>
      <c r="Z128" s="67">
        <f t="shared" si="28"/>
        <v>0</v>
      </c>
      <c r="AA128" s="74">
        <f t="shared" si="29"/>
        <v>0</v>
      </c>
    </row>
    <row r="129" spans="1:27" x14ac:dyDescent="0.2">
      <c r="A129" s="92" t="s">
        <v>196</v>
      </c>
      <c r="B129" s="48"/>
      <c r="C129" s="106"/>
      <c r="D129" s="48"/>
      <c r="E129" s="106"/>
      <c r="F129" s="48"/>
      <c r="G129" s="106"/>
      <c r="H129" s="48"/>
      <c r="I129" s="106"/>
      <c r="J129" s="84"/>
      <c r="K129" s="85"/>
      <c r="L129" s="108"/>
      <c r="M129" s="85"/>
      <c r="N129" s="48"/>
      <c r="O129" s="106"/>
      <c r="P129" s="109"/>
      <c r="Q129" s="85"/>
      <c r="R129" s="103" t="str">
        <f t="shared" si="20"/>
        <v>N.A.</v>
      </c>
      <c r="S129" s="37">
        <f t="shared" si="21"/>
        <v>0</v>
      </c>
      <c r="T129" s="82" t="str">
        <f t="shared" si="22"/>
        <v>N.A.</v>
      </c>
      <c r="U129" s="37">
        <f t="shared" si="23"/>
        <v>0</v>
      </c>
      <c r="V129" s="62" t="str">
        <f t="shared" si="24"/>
        <v>N.A.</v>
      </c>
      <c r="W129" s="37">
        <f t="shared" si="25"/>
        <v>0</v>
      </c>
      <c r="X129" s="79" t="str">
        <f t="shared" si="26"/>
        <v>N.A.</v>
      </c>
      <c r="Y129" s="78">
        <f t="shared" si="27"/>
        <v>0</v>
      </c>
      <c r="Z129" s="67">
        <f t="shared" si="28"/>
        <v>0</v>
      </c>
      <c r="AA129" s="74">
        <f t="shared" si="29"/>
        <v>0</v>
      </c>
    </row>
    <row r="130" spans="1:27" x14ac:dyDescent="0.2">
      <c r="A130" s="92" t="s">
        <v>198</v>
      </c>
      <c r="B130" s="48"/>
      <c r="C130" s="106"/>
      <c r="D130" s="48"/>
      <c r="E130" s="106"/>
      <c r="F130" s="48"/>
      <c r="G130" s="106"/>
      <c r="H130" s="48"/>
      <c r="I130" s="106"/>
      <c r="J130" s="84"/>
      <c r="K130" s="85"/>
      <c r="L130" s="108"/>
      <c r="M130" s="85"/>
      <c r="N130" s="48"/>
      <c r="O130" s="106"/>
      <c r="P130" s="109"/>
      <c r="Q130" s="85"/>
      <c r="R130" s="103" t="str">
        <f t="shared" si="20"/>
        <v>N.A.</v>
      </c>
      <c r="S130" s="37">
        <f t="shared" si="21"/>
        <v>0</v>
      </c>
      <c r="T130" s="82" t="str">
        <f t="shared" si="22"/>
        <v>N.A.</v>
      </c>
      <c r="U130" s="37">
        <f t="shared" si="23"/>
        <v>0</v>
      </c>
      <c r="V130" s="62" t="str">
        <f t="shared" si="24"/>
        <v>N.A.</v>
      </c>
      <c r="W130" s="37">
        <f t="shared" si="25"/>
        <v>0</v>
      </c>
      <c r="X130" s="79" t="str">
        <f t="shared" si="26"/>
        <v>N.A.</v>
      </c>
      <c r="Y130" s="78">
        <f t="shared" si="27"/>
        <v>0</v>
      </c>
      <c r="Z130" s="67">
        <f t="shared" si="28"/>
        <v>0</v>
      </c>
      <c r="AA130" s="74">
        <f t="shared" si="29"/>
        <v>0</v>
      </c>
    </row>
    <row r="131" spans="1:27" x14ac:dyDescent="0.2">
      <c r="A131" s="92" t="s">
        <v>199</v>
      </c>
      <c r="B131" s="48"/>
      <c r="C131" s="106"/>
      <c r="D131" s="48"/>
      <c r="E131" s="106"/>
      <c r="F131" s="48"/>
      <c r="G131" s="106"/>
      <c r="H131" s="48"/>
      <c r="I131" s="106"/>
      <c r="J131" s="84">
        <v>12.2</v>
      </c>
      <c r="K131" s="85">
        <v>1015.301</v>
      </c>
      <c r="L131" s="108"/>
      <c r="M131" s="85"/>
      <c r="N131" s="48"/>
      <c r="O131" s="106"/>
      <c r="P131" s="109"/>
      <c r="Q131" s="85"/>
      <c r="R131" s="103" t="str">
        <f t="shared" ref="R131:R136" si="30">IF(S131=0,"N.A.",((H131*I131)+(P131*Q131))/S131)</f>
        <v>N.A.</v>
      </c>
      <c r="S131" s="37">
        <f t="shared" ref="S131:S136" si="31">+I131+Q131</f>
        <v>0</v>
      </c>
      <c r="T131" s="82" t="str">
        <f t="shared" ref="T131:T136" si="32">IF(U131=0,"N.A.",((D131*E131)+(L131*M131))/U131)</f>
        <v>N.A.</v>
      </c>
      <c r="U131" s="37">
        <f t="shared" ref="U131:U136" si="33">+E131+M131</f>
        <v>0</v>
      </c>
      <c r="V131" s="62" t="str">
        <f t="shared" ref="V131:V136" si="34">IF(W131=0,"N.A.",((F131*G131)+(N131*O131))/W131)</f>
        <v>N.A.</v>
      </c>
      <c r="W131" s="37">
        <f t="shared" ref="W131:W136" si="35">+G131+O131</f>
        <v>0</v>
      </c>
      <c r="X131" s="79">
        <f t="shared" ref="X131:X136" si="36">IF(Y131=0,"N.A.",((B131*C131)+(J131*K131))/Y131)</f>
        <v>12.2</v>
      </c>
      <c r="Y131" s="78">
        <f t="shared" ref="Y131:Y136" si="37">+C131+K131</f>
        <v>1015.301</v>
      </c>
      <c r="Z131" s="67">
        <f t="shared" ref="Z131:Z136" si="38">+S131+W131</f>
        <v>0</v>
      </c>
      <c r="AA131" s="74">
        <f t="shared" ref="AA131:AA136" si="39">+U131+Y131</f>
        <v>1015.301</v>
      </c>
    </row>
    <row r="132" spans="1:27" x14ac:dyDescent="0.2">
      <c r="A132" s="92" t="s">
        <v>200</v>
      </c>
      <c r="B132" s="48"/>
      <c r="C132" s="106"/>
      <c r="D132" s="48"/>
      <c r="E132" s="106"/>
      <c r="F132" s="48"/>
      <c r="G132" s="106"/>
      <c r="H132" s="48"/>
      <c r="I132" s="106"/>
      <c r="J132" s="84">
        <v>12.5</v>
      </c>
      <c r="K132" s="85">
        <v>1965.8</v>
      </c>
      <c r="L132" s="108"/>
      <c r="M132" s="85"/>
      <c r="N132" s="48"/>
      <c r="O132" s="106"/>
      <c r="P132" s="109"/>
      <c r="Q132" s="85"/>
      <c r="R132" s="103" t="str">
        <f t="shared" si="30"/>
        <v>N.A.</v>
      </c>
      <c r="S132" s="37">
        <f t="shared" si="31"/>
        <v>0</v>
      </c>
      <c r="T132" s="82" t="str">
        <f t="shared" si="32"/>
        <v>N.A.</v>
      </c>
      <c r="U132" s="37">
        <f t="shared" si="33"/>
        <v>0</v>
      </c>
      <c r="V132" s="62" t="str">
        <f t="shared" si="34"/>
        <v>N.A.</v>
      </c>
      <c r="W132" s="37">
        <f t="shared" si="35"/>
        <v>0</v>
      </c>
      <c r="X132" s="79">
        <f t="shared" si="36"/>
        <v>12.5</v>
      </c>
      <c r="Y132" s="78">
        <f t="shared" si="37"/>
        <v>1965.8</v>
      </c>
      <c r="Z132" s="67">
        <f t="shared" si="38"/>
        <v>0</v>
      </c>
      <c r="AA132" s="74">
        <f t="shared" si="39"/>
        <v>1965.8</v>
      </c>
    </row>
    <row r="133" spans="1:27" x14ac:dyDescent="0.2">
      <c r="A133" s="92" t="s">
        <v>201</v>
      </c>
      <c r="B133" s="48"/>
      <c r="C133" s="106"/>
      <c r="D133" s="48"/>
      <c r="E133" s="106"/>
      <c r="F133" s="48"/>
      <c r="G133" s="106"/>
      <c r="H133" s="48"/>
      <c r="I133" s="106"/>
      <c r="J133" s="84">
        <v>12.27</v>
      </c>
      <c r="K133" s="85">
        <v>1482.9169999999999</v>
      </c>
      <c r="L133" s="108"/>
      <c r="M133" s="85"/>
      <c r="N133" s="48"/>
      <c r="O133" s="106"/>
      <c r="P133" s="109"/>
      <c r="Q133" s="85"/>
      <c r="R133" s="103" t="str">
        <f t="shared" si="30"/>
        <v>N.A.</v>
      </c>
      <c r="S133" s="37">
        <f t="shared" si="31"/>
        <v>0</v>
      </c>
      <c r="T133" s="82" t="str">
        <f t="shared" si="32"/>
        <v>N.A.</v>
      </c>
      <c r="U133" s="37">
        <f t="shared" si="33"/>
        <v>0</v>
      </c>
      <c r="V133" s="62" t="str">
        <f t="shared" si="34"/>
        <v>N.A.</v>
      </c>
      <c r="W133" s="37">
        <f t="shared" si="35"/>
        <v>0</v>
      </c>
      <c r="X133" s="79">
        <f t="shared" si="36"/>
        <v>12.27</v>
      </c>
      <c r="Y133" s="78">
        <f t="shared" si="37"/>
        <v>1482.9169999999999</v>
      </c>
      <c r="Z133" s="67">
        <f t="shared" si="38"/>
        <v>0</v>
      </c>
      <c r="AA133" s="74">
        <f t="shared" si="39"/>
        <v>1482.9169999999999</v>
      </c>
    </row>
    <row r="134" spans="1:27" x14ac:dyDescent="0.2">
      <c r="A134" s="92" t="s">
        <v>202</v>
      </c>
      <c r="B134" s="48"/>
      <c r="C134" s="106"/>
      <c r="D134" s="48"/>
      <c r="E134" s="106"/>
      <c r="F134" s="48"/>
      <c r="G134" s="106"/>
      <c r="H134" s="48"/>
      <c r="I134" s="106"/>
      <c r="J134" s="84">
        <v>12.43</v>
      </c>
      <c r="K134" s="85">
        <v>1828.6220000000001</v>
      </c>
      <c r="L134" s="108"/>
      <c r="M134" s="85"/>
      <c r="N134" s="48"/>
      <c r="O134" s="106"/>
      <c r="P134" s="109"/>
      <c r="Q134" s="85"/>
      <c r="R134" s="103" t="str">
        <f t="shared" si="30"/>
        <v>N.A.</v>
      </c>
      <c r="S134" s="37">
        <f t="shared" si="31"/>
        <v>0</v>
      </c>
      <c r="T134" s="82" t="str">
        <f t="shared" si="32"/>
        <v>N.A.</v>
      </c>
      <c r="U134" s="37">
        <f t="shared" si="33"/>
        <v>0</v>
      </c>
      <c r="V134" s="62" t="str">
        <f t="shared" si="34"/>
        <v>N.A.</v>
      </c>
      <c r="W134" s="37">
        <f t="shared" si="35"/>
        <v>0</v>
      </c>
      <c r="X134" s="79">
        <f t="shared" si="36"/>
        <v>12.43</v>
      </c>
      <c r="Y134" s="78">
        <f t="shared" si="37"/>
        <v>1828.6220000000001</v>
      </c>
      <c r="Z134" s="67">
        <f t="shared" si="38"/>
        <v>0</v>
      </c>
      <c r="AA134" s="74">
        <f t="shared" si="39"/>
        <v>1828.6220000000001</v>
      </c>
    </row>
    <row r="135" spans="1:27" x14ac:dyDescent="0.2">
      <c r="A135" s="92" t="s">
        <v>203</v>
      </c>
      <c r="B135" s="48"/>
      <c r="C135" s="106"/>
      <c r="D135" s="48"/>
      <c r="E135" s="106"/>
      <c r="F135" s="48"/>
      <c r="G135" s="106"/>
      <c r="H135" s="48"/>
      <c r="I135" s="106"/>
      <c r="J135" s="84">
        <v>11.66</v>
      </c>
      <c r="K135" s="85">
        <v>1728.5319999999999</v>
      </c>
      <c r="L135" s="108"/>
      <c r="M135" s="85"/>
      <c r="N135" s="48"/>
      <c r="O135" s="106"/>
      <c r="P135" s="109"/>
      <c r="Q135" s="85"/>
      <c r="R135" s="103" t="str">
        <f t="shared" si="30"/>
        <v>N.A.</v>
      </c>
      <c r="S135" s="37">
        <f t="shared" si="31"/>
        <v>0</v>
      </c>
      <c r="T135" s="82" t="str">
        <f t="shared" si="32"/>
        <v>N.A.</v>
      </c>
      <c r="U135" s="37">
        <f t="shared" si="33"/>
        <v>0</v>
      </c>
      <c r="V135" s="62" t="str">
        <f t="shared" si="34"/>
        <v>N.A.</v>
      </c>
      <c r="W135" s="37">
        <f t="shared" si="35"/>
        <v>0</v>
      </c>
      <c r="X135" s="79">
        <f t="shared" si="36"/>
        <v>11.66</v>
      </c>
      <c r="Y135" s="78">
        <f t="shared" si="37"/>
        <v>1728.5319999999999</v>
      </c>
      <c r="Z135" s="67">
        <f t="shared" si="38"/>
        <v>0</v>
      </c>
      <c r="AA135" s="74">
        <f t="shared" si="39"/>
        <v>1728.5319999999999</v>
      </c>
    </row>
    <row r="136" spans="1:27" x14ac:dyDescent="0.2">
      <c r="A136" s="92" t="s">
        <v>204</v>
      </c>
      <c r="B136" s="48"/>
      <c r="C136" s="106"/>
      <c r="D136" s="48"/>
      <c r="E136" s="106"/>
      <c r="F136" s="48"/>
      <c r="G136" s="106"/>
      <c r="H136" s="48"/>
      <c r="I136" s="106"/>
      <c r="J136" s="84">
        <v>12.06</v>
      </c>
      <c r="K136" s="85">
        <v>698.68700000000001</v>
      </c>
      <c r="L136" s="108"/>
      <c r="M136" s="85"/>
      <c r="N136" s="48"/>
      <c r="O136" s="106"/>
      <c r="P136" s="109"/>
      <c r="Q136" s="85"/>
      <c r="R136" s="103" t="str">
        <f t="shared" si="30"/>
        <v>N.A.</v>
      </c>
      <c r="S136" s="37">
        <f t="shared" si="31"/>
        <v>0</v>
      </c>
      <c r="T136" s="82" t="str">
        <f t="shared" si="32"/>
        <v>N.A.</v>
      </c>
      <c r="U136" s="37">
        <f t="shared" si="33"/>
        <v>0</v>
      </c>
      <c r="V136" s="62" t="str">
        <f t="shared" si="34"/>
        <v>N.A.</v>
      </c>
      <c r="W136" s="37">
        <f t="shared" si="35"/>
        <v>0</v>
      </c>
      <c r="X136" s="79">
        <f t="shared" si="36"/>
        <v>12.06</v>
      </c>
      <c r="Y136" s="78">
        <f t="shared" si="37"/>
        <v>698.68700000000001</v>
      </c>
      <c r="Z136" s="67">
        <f t="shared" si="38"/>
        <v>0</v>
      </c>
      <c r="AA136" s="74">
        <f t="shared" si="39"/>
        <v>698.68700000000001</v>
      </c>
    </row>
    <row r="137" spans="1:27" x14ac:dyDescent="0.2">
      <c r="A137" s="92" t="s">
        <v>205</v>
      </c>
      <c r="B137" s="48"/>
      <c r="C137" s="106"/>
      <c r="D137" s="48"/>
      <c r="E137" s="106"/>
      <c r="F137" s="48"/>
      <c r="G137" s="106"/>
      <c r="H137" s="48"/>
      <c r="I137" s="106"/>
      <c r="J137" s="84">
        <v>12.34</v>
      </c>
      <c r="K137" s="85">
        <v>1575.43</v>
      </c>
      <c r="L137" s="108"/>
      <c r="M137" s="85"/>
      <c r="N137" s="48"/>
      <c r="O137" s="106"/>
      <c r="P137" s="109"/>
      <c r="Q137" s="85"/>
      <c r="R137" s="103" t="str">
        <f t="shared" ref="R137:R142" si="40">IF(S137=0,"N.A.",((H137*I137)+(P137*Q137))/S137)</f>
        <v>N.A.</v>
      </c>
      <c r="S137" s="37">
        <f t="shared" ref="S137:S142" si="41">+I137+Q137</f>
        <v>0</v>
      </c>
      <c r="T137" s="82" t="str">
        <f t="shared" ref="T137:T142" si="42">IF(U137=0,"N.A.",((D137*E137)+(L137*M137))/U137)</f>
        <v>N.A.</v>
      </c>
      <c r="U137" s="37">
        <f t="shared" ref="U137:U142" si="43">+E137+M137</f>
        <v>0</v>
      </c>
      <c r="V137" s="62" t="str">
        <f t="shared" ref="V137:V142" si="44">IF(W137=0,"N.A.",((F137*G137)+(N137*O137))/W137)</f>
        <v>N.A.</v>
      </c>
      <c r="W137" s="37">
        <f t="shared" ref="W137:W142" si="45">+G137+O137</f>
        <v>0</v>
      </c>
      <c r="X137" s="79">
        <f t="shared" ref="X137:X142" si="46">IF(Y137=0,"N.A.",((B137*C137)+(J137*K137))/Y137)</f>
        <v>12.339999999999998</v>
      </c>
      <c r="Y137" s="78">
        <f t="shared" ref="Y137:Y142" si="47">+C137+K137</f>
        <v>1575.43</v>
      </c>
      <c r="Z137" s="67">
        <f t="shared" ref="Z137:Z142" si="48">+S137+W137</f>
        <v>0</v>
      </c>
      <c r="AA137" s="74">
        <f t="shared" ref="AA137:AA142" si="49">+U137+Y137</f>
        <v>1575.43</v>
      </c>
    </row>
    <row r="138" spans="1:27" x14ac:dyDescent="0.2">
      <c r="A138" s="92" t="s">
        <v>206</v>
      </c>
      <c r="B138" s="48"/>
      <c r="C138" s="106"/>
      <c r="D138" s="48"/>
      <c r="E138" s="106"/>
      <c r="F138" s="48"/>
      <c r="G138" s="106"/>
      <c r="H138" s="48"/>
      <c r="I138" s="106"/>
      <c r="J138" s="84">
        <v>11.76</v>
      </c>
      <c r="K138" s="85">
        <v>1462.6880000000001</v>
      </c>
      <c r="L138" s="108"/>
      <c r="M138" s="85"/>
      <c r="N138" s="48"/>
      <c r="O138" s="106"/>
      <c r="P138" s="109"/>
      <c r="Q138" s="85"/>
      <c r="R138" s="103" t="str">
        <f t="shared" si="40"/>
        <v>N.A.</v>
      </c>
      <c r="S138" s="37">
        <f t="shared" si="41"/>
        <v>0</v>
      </c>
      <c r="T138" s="82" t="str">
        <f t="shared" si="42"/>
        <v>N.A.</v>
      </c>
      <c r="U138" s="37">
        <f t="shared" si="43"/>
        <v>0</v>
      </c>
      <c r="V138" s="62" t="str">
        <f t="shared" si="44"/>
        <v>N.A.</v>
      </c>
      <c r="W138" s="37">
        <f t="shared" si="45"/>
        <v>0</v>
      </c>
      <c r="X138" s="79">
        <f t="shared" si="46"/>
        <v>11.760000000000002</v>
      </c>
      <c r="Y138" s="78">
        <f t="shared" si="47"/>
        <v>1462.6880000000001</v>
      </c>
      <c r="Z138" s="67">
        <f t="shared" si="48"/>
        <v>0</v>
      </c>
      <c r="AA138" s="74">
        <f t="shared" si="49"/>
        <v>1462.6880000000001</v>
      </c>
    </row>
    <row r="139" spans="1:27" x14ac:dyDescent="0.2">
      <c r="A139" s="92" t="s">
        <v>209</v>
      </c>
      <c r="B139" s="48"/>
      <c r="C139" s="106"/>
      <c r="D139" s="48"/>
      <c r="E139" s="106"/>
      <c r="F139" s="48"/>
      <c r="G139" s="106"/>
      <c r="H139" s="48"/>
      <c r="I139" s="106"/>
      <c r="J139" s="84">
        <v>11.61</v>
      </c>
      <c r="K139" s="85">
        <v>2616.5</v>
      </c>
      <c r="L139" s="108"/>
      <c r="M139" s="85"/>
      <c r="N139" s="48"/>
      <c r="O139" s="106"/>
      <c r="P139" s="109"/>
      <c r="Q139" s="85"/>
      <c r="R139" s="103" t="str">
        <f t="shared" si="40"/>
        <v>N.A.</v>
      </c>
      <c r="S139" s="37">
        <f t="shared" si="41"/>
        <v>0</v>
      </c>
      <c r="T139" s="82" t="str">
        <f t="shared" si="42"/>
        <v>N.A.</v>
      </c>
      <c r="U139" s="37">
        <f t="shared" si="43"/>
        <v>0</v>
      </c>
      <c r="V139" s="62" t="str">
        <f t="shared" si="44"/>
        <v>N.A.</v>
      </c>
      <c r="W139" s="37">
        <f t="shared" si="45"/>
        <v>0</v>
      </c>
      <c r="X139" s="79">
        <f t="shared" si="46"/>
        <v>11.61</v>
      </c>
      <c r="Y139" s="78">
        <f t="shared" si="47"/>
        <v>2616.5</v>
      </c>
      <c r="Z139" s="67">
        <f t="shared" si="48"/>
        <v>0</v>
      </c>
      <c r="AA139" s="74">
        <f t="shared" si="49"/>
        <v>2616.5</v>
      </c>
    </row>
    <row r="140" spans="1:27" x14ac:dyDescent="0.2">
      <c r="A140" s="92" t="s">
        <v>210</v>
      </c>
      <c r="B140" s="48"/>
      <c r="C140" s="106"/>
      <c r="D140" s="48"/>
      <c r="E140" s="106"/>
      <c r="F140" s="48"/>
      <c r="G140" s="106"/>
      <c r="H140" s="48"/>
      <c r="I140" s="106"/>
      <c r="J140" s="84">
        <v>11.38</v>
      </c>
      <c r="K140" s="85">
        <v>2775.5619999999999</v>
      </c>
      <c r="L140" s="108"/>
      <c r="M140" s="85"/>
      <c r="N140" s="48"/>
      <c r="O140" s="106"/>
      <c r="P140" s="109"/>
      <c r="Q140" s="85"/>
      <c r="R140" s="103" t="str">
        <f t="shared" si="40"/>
        <v>N.A.</v>
      </c>
      <c r="S140" s="37">
        <f t="shared" si="41"/>
        <v>0</v>
      </c>
      <c r="T140" s="82" t="str">
        <f t="shared" si="42"/>
        <v>N.A.</v>
      </c>
      <c r="U140" s="37">
        <f t="shared" si="43"/>
        <v>0</v>
      </c>
      <c r="V140" s="62" t="str">
        <f t="shared" si="44"/>
        <v>N.A.</v>
      </c>
      <c r="W140" s="37">
        <f t="shared" si="45"/>
        <v>0</v>
      </c>
      <c r="X140" s="79">
        <f t="shared" si="46"/>
        <v>11.38</v>
      </c>
      <c r="Y140" s="78">
        <f t="shared" si="47"/>
        <v>2775.5619999999999</v>
      </c>
      <c r="Z140" s="67">
        <f t="shared" si="48"/>
        <v>0</v>
      </c>
      <c r="AA140" s="74">
        <f t="shared" si="49"/>
        <v>2775.5619999999999</v>
      </c>
    </row>
    <row r="141" spans="1:27" x14ac:dyDescent="0.2">
      <c r="A141" s="92" t="s">
        <v>211</v>
      </c>
      <c r="B141" s="48"/>
      <c r="C141" s="106"/>
      <c r="D141" s="48"/>
      <c r="E141" s="106"/>
      <c r="F141" s="48"/>
      <c r="G141" s="106"/>
      <c r="H141" s="48"/>
      <c r="I141" s="106"/>
      <c r="J141" s="84">
        <v>10.84</v>
      </c>
      <c r="K141" s="85">
        <v>1596.6110000000001</v>
      </c>
      <c r="L141" s="108"/>
      <c r="M141" s="85"/>
      <c r="N141" s="48"/>
      <c r="O141" s="106"/>
      <c r="P141" s="109"/>
      <c r="Q141" s="85"/>
      <c r="R141" s="103" t="str">
        <f t="shared" si="40"/>
        <v>N.A.</v>
      </c>
      <c r="S141" s="37">
        <f t="shared" si="41"/>
        <v>0</v>
      </c>
      <c r="T141" s="82" t="str">
        <f t="shared" si="42"/>
        <v>N.A.</v>
      </c>
      <c r="U141" s="37">
        <f t="shared" si="43"/>
        <v>0</v>
      </c>
      <c r="V141" s="62" t="str">
        <f t="shared" si="44"/>
        <v>N.A.</v>
      </c>
      <c r="W141" s="37">
        <f t="shared" si="45"/>
        <v>0</v>
      </c>
      <c r="X141" s="79">
        <f t="shared" si="46"/>
        <v>10.84</v>
      </c>
      <c r="Y141" s="78">
        <f t="shared" si="47"/>
        <v>1596.6110000000001</v>
      </c>
      <c r="Z141" s="67">
        <f t="shared" si="48"/>
        <v>0</v>
      </c>
      <c r="AA141" s="74">
        <f t="shared" si="49"/>
        <v>1596.6110000000001</v>
      </c>
    </row>
    <row r="142" spans="1:27" x14ac:dyDescent="0.2">
      <c r="A142" s="92" t="s">
        <v>212</v>
      </c>
      <c r="B142" s="48"/>
      <c r="C142" s="106"/>
      <c r="D142" s="48"/>
      <c r="E142" s="106"/>
      <c r="F142" s="48"/>
      <c r="G142" s="106"/>
      <c r="H142" s="48"/>
      <c r="I142" s="106"/>
      <c r="J142" s="84">
        <v>10.56</v>
      </c>
      <c r="K142" s="85">
        <v>2958.8789999999999</v>
      </c>
      <c r="L142" s="108"/>
      <c r="M142" s="85"/>
      <c r="N142" s="48"/>
      <c r="O142" s="106"/>
      <c r="P142" s="109"/>
      <c r="Q142" s="85"/>
      <c r="R142" s="103" t="str">
        <f t="shared" si="40"/>
        <v>N.A.</v>
      </c>
      <c r="S142" s="37">
        <f t="shared" si="41"/>
        <v>0</v>
      </c>
      <c r="T142" s="82" t="str">
        <f t="shared" si="42"/>
        <v>N.A.</v>
      </c>
      <c r="U142" s="37">
        <f t="shared" si="43"/>
        <v>0</v>
      </c>
      <c r="V142" s="62" t="str">
        <f t="shared" si="44"/>
        <v>N.A.</v>
      </c>
      <c r="W142" s="37">
        <f t="shared" si="45"/>
        <v>0</v>
      </c>
      <c r="X142" s="79">
        <f t="shared" si="46"/>
        <v>10.56</v>
      </c>
      <c r="Y142" s="78">
        <f t="shared" si="47"/>
        <v>2958.8789999999999</v>
      </c>
      <c r="Z142" s="67">
        <f t="shared" si="48"/>
        <v>0</v>
      </c>
      <c r="AA142" s="74">
        <f t="shared" si="49"/>
        <v>2958.8789999999999</v>
      </c>
    </row>
    <row r="143" spans="1:27" x14ac:dyDescent="0.2">
      <c r="A143" s="92" t="s">
        <v>213</v>
      </c>
      <c r="B143" s="48"/>
      <c r="C143" s="106"/>
      <c r="D143" s="48"/>
      <c r="E143" s="106"/>
      <c r="F143" s="48"/>
      <c r="G143" s="106"/>
      <c r="H143" s="48"/>
      <c r="I143" s="106"/>
      <c r="J143" s="84">
        <v>10.220000000000001</v>
      </c>
      <c r="K143" s="85">
        <v>2435.752</v>
      </c>
      <c r="L143" s="108"/>
      <c r="M143" s="85"/>
      <c r="N143" s="48"/>
      <c r="O143" s="106"/>
      <c r="P143" s="109"/>
      <c r="Q143" s="85"/>
      <c r="R143" s="103" t="str">
        <f t="shared" ref="R143:R148" si="50">IF(S143=0,"N.A.",((H143*I143)+(P143*Q143))/S143)</f>
        <v>N.A.</v>
      </c>
      <c r="S143" s="37">
        <f t="shared" ref="S143:S148" si="51">+I143+Q143</f>
        <v>0</v>
      </c>
      <c r="T143" s="82" t="str">
        <f t="shared" ref="T143:T148" si="52">IF(U143=0,"N.A.",((D143*E143)+(L143*M143))/U143)</f>
        <v>N.A.</v>
      </c>
      <c r="U143" s="37">
        <f t="shared" ref="U143:U148" si="53">+E143+M143</f>
        <v>0</v>
      </c>
      <c r="V143" s="62" t="str">
        <f t="shared" ref="V143:V148" si="54">IF(W143=0,"N.A.",((F143*G143)+(N143*O143))/W143)</f>
        <v>N.A.</v>
      </c>
      <c r="W143" s="37">
        <f t="shared" ref="W143:W148" si="55">+G143+O143</f>
        <v>0</v>
      </c>
      <c r="X143" s="79">
        <f t="shared" ref="X143:X148" si="56">IF(Y143=0,"N.A.",((B143*C143)+(J143*K143))/Y143)</f>
        <v>10.220000000000001</v>
      </c>
      <c r="Y143" s="78">
        <f t="shared" ref="Y143:Y148" si="57">+C143+K143</f>
        <v>2435.752</v>
      </c>
      <c r="Z143" s="67">
        <f t="shared" ref="Z143:Z148" si="58">+S143+W143</f>
        <v>0</v>
      </c>
      <c r="AA143" s="74">
        <f t="shared" ref="AA143:AA148" si="59">+U143+Y143</f>
        <v>2435.752</v>
      </c>
    </row>
    <row r="144" spans="1:27" x14ac:dyDescent="0.2">
      <c r="A144" s="92" t="s">
        <v>214</v>
      </c>
      <c r="B144" s="48"/>
      <c r="C144" s="106"/>
      <c r="D144" s="48"/>
      <c r="E144" s="106"/>
      <c r="F144" s="48"/>
      <c r="G144" s="106"/>
      <c r="H144" s="48"/>
      <c r="I144" s="106"/>
      <c r="J144" s="84">
        <v>10.15</v>
      </c>
      <c r="K144" s="85">
        <v>2619.558</v>
      </c>
      <c r="L144" s="108"/>
      <c r="M144" s="85"/>
      <c r="N144" s="48"/>
      <c r="O144" s="106"/>
      <c r="P144" s="109"/>
      <c r="Q144" s="85"/>
      <c r="R144" s="103" t="str">
        <f t="shared" si="50"/>
        <v>N.A.</v>
      </c>
      <c r="S144" s="37">
        <f t="shared" si="51"/>
        <v>0</v>
      </c>
      <c r="T144" s="82" t="str">
        <f t="shared" si="52"/>
        <v>N.A.</v>
      </c>
      <c r="U144" s="37">
        <f t="shared" si="53"/>
        <v>0</v>
      </c>
      <c r="V144" s="62" t="str">
        <f t="shared" si="54"/>
        <v>N.A.</v>
      </c>
      <c r="W144" s="37">
        <f t="shared" si="55"/>
        <v>0</v>
      </c>
      <c r="X144" s="79">
        <f t="shared" si="56"/>
        <v>10.15</v>
      </c>
      <c r="Y144" s="78">
        <f t="shared" si="57"/>
        <v>2619.558</v>
      </c>
      <c r="Z144" s="67">
        <f t="shared" si="58"/>
        <v>0</v>
      </c>
      <c r="AA144" s="74">
        <f t="shared" si="59"/>
        <v>2619.558</v>
      </c>
    </row>
    <row r="145" spans="1:27" x14ac:dyDescent="0.2">
      <c r="A145" s="92" t="s">
        <v>215</v>
      </c>
      <c r="B145" s="48"/>
      <c r="C145" s="106"/>
      <c r="D145" s="48"/>
      <c r="E145" s="106"/>
      <c r="F145" s="48"/>
      <c r="G145" s="106"/>
      <c r="H145" s="48"/>
      <c r="I145" s="106"/>
      <c r="J145" s="84">
        <v>10.45</v>
      </c>
      <c r="K145" s="85">
        <v>3032.7170000000001</v>
      </c>
      <c r="L145" s="108"/>
      <c r="M145" s="85"/>
      <c r="N145" s="48"/>
      <c r="O145" s="106"/>
      <c r="P145" s="109"/>
      <c r="Q145" s="85"/>
      <c r="R145" s="103" t="str">
        <f t="shared" si="50"/>
        <v>N.A.</v>
      </c>
      <c r="S145" s="37">
        <f t="shared" si="51"/>
        <v>0</v>
      </c>
      <c r="T145" s="82" t="str">
        <f t="shared" si="52"/>
        <v>N.A.</v>
      </c>
      <c r="U145" s="37">
        <f t="shared" si="53"/>
        <v>0</v>
      </c>
      <c r="V145" s="62" t="str">
        <f t="shared" si="54"/>
        <v>N.A.</v>
      </c>
      <c r="W145" s="37">
        <f t="shared" si="55"/>
        <v>0</v>
      </c>
      <c r="X145" s="79">
        <f t="shared" si="56"/>
        <v>10.45</v>
      </c>
      <c r="Y145" s="78">
        <f t="shared" si="57"/>
        <v>3032.7170000000001</v>
      </c>
      <c r="Z145" s="67">
        <f t="shared" si="58"/>
        <v>0</v>
      </c>
      <c r="AA145" s="74">
        <f t="shared" si="59"/>
        <v>3032.7170000000001</v>
      </c>
    </row>
    <row r="146" spans="1:27" x14ac:dyDescent="0.2">
      <c r="A146" s="92" t="s">
        <v>216</v>
      </c>
      <c r="B146" s="48"/>
      <c r="C146" s="106"/>
      <c r="D146" s="48"/>
      <c r="E146" s="106"/>
      <c r="F146" s="48"/>
      <c r="G146" s="106"/>
      <c r="H146" s="48"/>
      <c r="I146" s="106"/>
      <c r="J146" s="84">
        <v>10.09</v>
      </c>
      <c r="K146" s="85">
        <v>2603.5790000000002</v>
      </c>
      <c r="L146" s="108"/>
      <c r="M146" s="85"/>
      <c r="N146" s="48"/>
      <c r="O146" s="106"/>
      <c r="P146" s="109"/>
      <c r="Q146" s="85"/>
      <c r="R146" s="103" t="str">
        <f t="shared" si="50"/>
        <v>N.A.</v>
      </c>
      <c r="S146" s="37">
        <f t="shared" si="51"/>
        <v>0</v>
      </c>
      <c r="T146" s="82" t="str">
        <f t="shared" si="52"/>
        <v>N.A.</v>
      </c>
      <c r="U146" s="37">
        <f t="shared" si="53"/>
        <v>0</v>
      </c>
      <c r="V146" s="62" t="str">
        <f t="shared" si="54"/>
        <v>N.A.</v>
      </c>
      <c r="W146" s="37">
        <f t="shared" si="55"/>
        <v>0</v>
      </c>
      <c r="X146" s="79">
        <f t="shared" si="56"/>
        <v>10.09</v>
      </c>
      <c r="Y146" s="78">
        <f t="shared" si="57"/>
        <v>2603.5790000000002</v>
      </c>
      <c r="Z146" s="67">
        <f t="shared" si="58"/>
        <v>0</v>
      </c>
      <c r="AA146" s="74">
        <f t="shared" si="59"/>
        <v>2603.5790000000002</v>
      </c>
    </row>
    <row r="147" spans="1:27" x14ac:dyDescent="0.2">
      <c r="A147" s="92" t="s">
        <v>217</v>
      </c>
      <c r="B147" s="48"/>
      <c r="C147" s="106"/>
      <c r="D147" s="48"/>
      <c r="E147" s="106"/>
      <c r="F147" s="48"/>
      <c r="G147" s="106"/>
      <c r="H147" s="48"/>
      <c r="I147" s="106"/>
      <c r="J147" s="84">
        <v>9.84</v>
      </c>
      <c r="K147" s="85">
        <v>2372.799</v>
      </c>
      <c r="L147" s="108"/>
      <c r="M147" s="85"/>
      <c r="N147" s="48"/>
      <c r="O147" s="106"/>
      <c r="P147" s="109"/>
      <c r="Q147" s="85"/>
      <c r="R147" s="103" t="str">
        <f t="shared" si="50"/>
        <v>N.A.</v>
      </c>
      <c r="S147" s="37">
        <f t="shared" si="51"/>
        <v>0</v>
      </c>
      <c r="T147" s="82" t="str">
        <f t="shared" si="52"/>
        <v>N.A.</v>
      </c>
      <c r="U147" s="37">
        <f t="shared" si="53"/>
        <v>0</v>
      </c>
      <c r="V147" s="62" t="str">
        <f t="shared" si="54"/>
        <v>N.A.</v>
      </c>
      <c r="W147" s="37">
        <f t="shared" si="55"/>
        <v>0</v>
      </c>
      <c r="X147" s="79">
        <f t="shared" si="56"/>
        <v>9.84</v>
      </c>
      <c r="Y147" s="78">
        <f t="shared" si="57"/>
        <v>2372.799</v>
      </c>
      <c r="Z147" s="67">
        <f t="shared" si="58"/>
        <v>0</v>
      </c>
      <c r="AA147" s="74">
        <f t="shared" si="59"/>
        <v>2372.799</v>
      </c>
    </row>
    <row r="148" spans="1:27" x14ac:dyDescent="0.2">
      <c r="A148" s="92" t="s">
        <v>218</v>
      </c>
      <c r="B148" s="48"/>
      <c r="C148" s="106"/>
      <c r="D148" s="48"/>
      <c r="E148" s="106"/>
      <c r="F148" s="48"/>
      <c r="G148" s="106"/>
      <c r="H148" s="48"/>
      <c r="I148" s="106"/>
      <c r="J148" s="84">
        <v>10.52</v>
      </c>
      <c r="K148" s="85">
        <v>2260.8969999999999</v>
      </c>
      <c r="L148" s="108"/>
      <c r="M148" s="85"/>
      <c r="N148" s="48"/>
      <c r="O148" s="106"/>
      <c r="P148" s="109"/>
      <c r="Q148" s="85"/>
      <c r="R148" s="103" t="str">
        <f t="shared" si="50"/>
        <v>N.A.</v>
      </c>
      <c r="S148" s="37">
        <f t="shared" si="51"/>
        <v>0</v>
      </c>
      <c r="T148" s="82" t="str">
        <f t="shared" si="52"/>
        <v>N.A.</v>
      </c>
      <c r="U148" s="37">
        <f t="shared" si="53"/>
        <v>0</v>
      </c>
      <c r="V148" s="62" t="str">
        <f t="shared" si="54"/>
        <v>N.A.</v>
      </c>
      <c r="W148" s="37">
        <f t="shared" si="55"/>
        <v>0</v>
      </c>
      <c r="X148" s="79">
        <f t="shared" si="56"/>
        <v>10.52</v>
      </c>
      <c r="Y148" s="78">
        <f t="shared" si="57"/>
        <v>2260.8969999999999</v>
      </c>
      <c r="Z148" s="67">
        <f t="shared" si="58"/>
        <v>0</v>
      </c>
      <c r="AA148" s="74">
        <f t="shared" si="59"/>
        <v>2260.8969999999999</v>
      </c>
    </row>
    <row r="149" spans="1:27" x14ac:dyDescent="0.2">
      <c r="A149" s="92" t="s">
        <v>219</v>
      </c>
      <c r="B149" s="48"/>
      <c r="C149" s="106"/>
      <c r="D149" s="48"/>
      <c r="E149" s="106"/>
      <c r="F149" s="48"/>
      <c r="G149" s="106"/>
      <c r="H149" s="48"/>
      <c r="I149" s="106"/>
      <c r="J149" s="84">
        <v>10.6</v>
      </c>
      <c r="K149" s="85">
        <v>1315.5</v>
      </c>
      <c r="L149" s="108"/>
      <c r="M149" s="85"/>
      <c r="N149" s="48"/>
      <c r="O149" s="106"/>
      <c r="P149" s="109"/>
      <c r="Q149" s="85"/>
      <c r="R149" s="103" t="str">
        <f>IF(S149=0,"N.A.",((H149*I149)+(P149*Q149))/S149)</f>
        <v>N.A.</v>
      </c>
      <c r="S149" s="37">
        <f>+I149+Q149</f>
        <v>0</v>
      </c>
      <c r="T149" s="82" t="str">
        <f>IF(U149=0,"N.A.",((D149*E149)+(L149*M149))/U149)</f>
        <v>N.A.</v>
      </c>
      <c r="U149" s="37">
        <f>+E149+M149</f>
        <v>0</v>
      </c>
      <c r="V149" s="62" t="str">
        <f>IF(W149=0,"N.A.",((F149*G149)+(N149*O149))/W149)</f>
        <v>N.A.</v>
      </c>
      <c r="W149" s="37">
        <f>+G149+O149</f>
        <v>0</v>
      </c>
      <c r="X149" s="79">
        <f>IF(Y149=0,"N.A.",((B149*C149)+(J149*K149))/Y149)</f>
        <v>10.6</v>
      </c>
      <c r="Y149" s="78">
        <f>+C149+K149</f>
        <v>1315.5</v>
      </c>
      <c r="Z149" s="67">
        <f>+S149+W149</f>
        <v>0</v>
      </c>
      <c r="AA149" s="74">
        <f>+U149+Y149</f>
        <v>1315.5</v>
      </c>
    </row>
    <row r="150" spans="1:27" x14ac:dyDescent="0.2">
      <c r="A150" s="92" t="s">
        <v>221</v>
      </c>
      <c r="B150" s="48"/>
      <c r="C150" s="106"/>
      <c r="D150" s="48"/>
      <c r="E150" s="106"/>
      <c r="F150" s="48"/>
      <c r="G150" s="106"/>
      <c r="H150" s="48"/>
      <c r="I150" s="106"/>
      <c r="J150" s="84">
        <v>10.29</v>
      </c>
      <c r="K150" s="85">
        <v>4093.8519999999999</v>
      </c>
      <c r="L150" s="108"/>
      <c r="M150" s="85"/>
      <c r="N150" s="48"/>
      <c r="O150" s="106"/>
      <c r="P150" s="109"/>
      <c r="Q150" s="85"/>
      <c r="R150" s="103" t="str">
        <f>IF(S150=0,"N.A.",((H150*I150)+(P150*Q150))/S150)</f>
        <v>N.A.</v>
      </c>
      <c r="S150" s="37">
        <f>+I150+Q150</f>
        <v>0</v>
      </c>
      <c r="T150" s="82" t="str">
        <f>IF(U150=0,"N.A.",((D150*E150)+(L150*M150))/U150)</f>
        <v>N.A.</v>
      </c>
      <c r="U150" s="37">
        <f>+E150+M150</f>
        <v>0</v>
      </c>
      <c r="V150" s="62" t="str">
        <f>IF(W150=0,"N.A.",((F150*G150)+(N150*O150))/W150)</f>
        <v>N.A.</v>
      </c>
      <c r="W150" s="37">
        <f>+G150+O150</f>
        <v>0</v>
      </c>
      <c r="X150" s="79">
        <f>IF(Y150=0,"N.A.",((B150*C150)+(J150*K150))/Y150)</f>
        <v>10.29</v>
      </c>
      <c r="Y150" s="78">
        <f>+C150+K150</f>
        <v>4093.8519999999999</v>
      </c>
      <c r="Z150" s="67">
        <f>+S150+W150</f>
        <v>0</v>
      </c>
      <c r="AA150" s="74">
        <f>+U150+Y150</f>
        <v>4093.8519999999999</v>
      </c>
    </row>
    <row r="151" spans="1:27" ht="13.5" thickBot="1" x14ac:dyDescent="0.25">
      <c r="A151" s="153" t="s">
        <v>222</v>
      </c>
      <c r="B151" s="154"/>
      <c r="C151" s="155"/>
      <c r="D151" s="154"/>
      <c r="E151" s="155"/>
      <c r="F151" s="154"/>
      <c r="G151" s="155"/>
      <c r="H151" s="154"/>
      <c r="I151" s="155"/>
      <c r="J151" s="156">
        <v>10.050000000000001</v>
      </c>
      <c r="K151" s="157">
        <v>3494.8780000000002</v>
      </c>
      <c r="L151" s="158"/>
      <c r="M151" s="157"/>
      <c r="N151" s="154"/>
      <c r="O151" s="155"/>
      <c r="P151" s="159"/>
      <c r="Q151" s="157"/>
      <c r="R151" s="160" t="str">
        <f>IF(S151=0,"N.A.",((H151*I151)+(P151*Q151))/S151)</f>
        <v>N.A.</v>
      </c>
      <c r="S151" s="161">
        <f>+I151+Q151</f>
        <v>0</v>
      </c>
      <c r="T151" s="162" t="str">
        <f>IF(U151=0,"N.A.",((D151*E151)+(L151*M151))/U151)</f>
        <v>N.A.</v>
      </c>
      <c r="U151" s="161">
        <f>+E151+M151</f>
        <v>0</v>
      </c>
      <c r="V151" s="163" t="str">
        <f>IF(W151=0,"N.A.",((F151*G151)+(N151*O151))/W151)</f>
        <v>N.A.</v>
      </c>
      <c r="W151" s="161">
        <f>+G151+O151</f>
        <v>0</v>
      </c>
      <c r="X151" s="164">
        <f>IF(Y151=0,"N.A.",((B151*C151)+(J151*K151))/Y151)</f>
        <v>10.050000000000002</v>
      </c>
      <c r="Y151" s="165">
        <f>+C151+K151</f>
        <v>3494.8780000000002</v>
      </c>
      <c r="Z151" s="166">
        <f>+S151+W151</f>
        <v>0</v>
      </c>
      <c r="AA151" s="167">
        <f>+U151+Y151</f>
        <v>3494.8780000000002</v>
      </c>
    </row>
    <row r="153" spans="1:27" x14ac:dyDescent="0.2">
      <c r="A153" s="93"/>
      <c r="K153" s="93"/>
      <c r="L153" s="96"/>
    </row>
    <row r="154" spans="1:27" x14ac:dyDescent="0.2">
      <c r="A154" s="93"/>
    </row>
    <row r="155" spans="1:27" x14ac:dyDescent="0.2">
      <c r="A155" s="93"/>
    </row>
    <row r="156" spans="1:27" x14ac:dyDescent="0.2">
      <c r="A156" s="93"/>
    </row>
    <row r="157" spans="1:27" x14ac:dyDescent="0.2">
      <c r="A157" s="93"/>
    </row>
    <row r="158" spans="1:27" x14ac:dyDescent="0.2">
      <c r="A158" s="93"/>
    </row>
    <row r="159" spans="1:27" x14ac:dyDescent="0.2">
      <c r="A159" s="93"/>
    </row>
    <row r="160" spans="1:27" x14ac:dyDescent="0.2">
      <c r="A160" s="93"/>
    </row>
    <row r="161" spans="1:1" x14ac:dyDescent="0.2">
      <c r="A161" s="93"/>
    </row>
    <row r="162" spans="1:1" x14ac:dyDescent="0.2">
      <c r="A162" s="93"/>
    </row>
    <row r="163" spans="1:1" x14ac:dyDescent="0.2">
      <c r="A163" s="93"/>
    </row>
    <row r="164" spans="1:1" x14ac:dyDescent="0.2">
      <c r="A164" s="93"/>
    </row>
    <row r="165" spans="1:1" x14ac:dyDescent="0.2">
      <c r="A165" s="93"/>
    </row>
    <row r="166" spans="1:1" x14ac:dyDescent="0.2">
      <c r="A166" s="93"/>
    </row>
    <row r="167" spans="1:1" x14ac:dyDescent="0.2">
      <c r="A167" s="93"/>
    </row>
    <row r="168" spans="1:1" x14ac:dyDescent="0.2">
      <c r="A168" s="93"/>
    </row>
    <row r="169" spans="1:1" x14ac:dyDescent="0.2">
      <c r="A169" s="93"/>
    </row>
    <row r="170" spans="1:1" x14ac:dyDescent="0.2">
      <c r="A170" s="93"/>
    </row>
    <row r="171" spans="1:1" x14ac:dyDescent="0.2">
      <c r="A171" s="93"/>
    </row>
    <row r="172" spans="1:1" x14ac:dyDescent="0.2">
      <c r="A172" s="93"/>
    </row>
    <row r="173" spans="1:1" x14ac:dyDescent="0.2">
      <c r="A173" s="93"/>
    </row>
    <row r="174" spans="1:1" x14ac:dyDescent="0.2">
      <c r="A174" s="93"/>
    </row>
    <row r="175" spans="1:1" x14ac:dyDescent="0.2">
      <c r="A175" s="93"/>
    </row>
    <row r="176" spans="1:1" x14ac:dyDescent="0.2">
      <c r="A176" s="93"/>
    </row>
    <row r="177" spans="1:1" x14ac:dyDescent="0.2">
      <c r="A177" s="93"/>
    </row>
    <row r="178" spans="1:1" x14ac:dyDescent="0.2">
      <c r="A178" s="93"/>
    </row>
    <row r="179" spans="1:1" x14ac:dyDescent="0.2">
      <c r="A179" s="93"/>
    </row>
    <row r="180" spans="1:1" x14ac:dyDescent="0.2">
      <c r="A180" s="93"/>
    </row>
    <row r="181" spans="1:1" x14ac:dyDescent="0.2">
      <c r="A181" s="93"/>
    </row>
    <row r="182" spans="1:1" x14ac:dyDescent="0.2">
      <c r="A182" s="93"/>
    </row>
    <row r="183" spans="1:1" x14ac:dyDescent="0.2">
      <c r="A183" s="93"/>
    </row>
    <row r="184" spans="1:1" x14ac:dyDescent="0.2">
      <c r="A184" s="93"/>
    </row>
    <row r="185" spans="1:1" x14ac:dyDescent="0.2">
      <c r="A185" s="93"/>
    </row>
    <row r="186" spans="1:1" x14ac:dyDescent="0.2">
      <c r="A186" s="93"/>
    </row>
    <row r="187" spans="1:1" x14ac:dyDescent="0.2">
      <c r="A187" s="93"/>
    </row>
    <row r="188" spans="1:1" x14ac:dyDescent="0.2">
      <c r="A188" s="93"/>
    </row>
    <row r="189" spans="1:1" x14ac:dyDescent="0.2">
      <c r="A189" s="93"/>
    </row>
    <row r="190" spans="1:1" x14ac:dyDescent="0.2">
      <c r="A190" s="93"/>
    </row>
    <row r="191" spans="1:1" x14ac:dyDescent="0.2">
      <c r="A191" s="93"/>
    </row>
    <row r="192" spans="1:1" x14ac:dyDescent="0.2">
      <c r="A192" s="93"/>
    </row>
    <row r="193" spans="1:1" x14ac:dyDescent="0.2">
      <c r="A193" s="93"/>
    </row>
    <row r="194" spans="1:1" x14ac:dyDescent="0.2">
      <c r="A194" s="93"/>
    </row>
    <row r="195" spans="1:1" x14ac:dyDescent="0.2">
      <c r="A195" s="93"/>
    </row>
    <row r="196" spans="1:1" x14ac:dyDescent="0.2">
      <c r="A196" s="93"/>
    </row>
    <row r="197" spans="1:1" x14ac:dyDescent="0.2">
      <c r="A197" s="93"/>
    </row>
    <row r="198" spans="1:1" x14ac:dyDescent="0.2">
      <c r="A198" s="93"/>
    </row>
    <row r="199" spans="1:1" x14ac:dyDescent="0.2">
      <c r="A199" s="93"/>
    </row>
    <row r="200" spans="1:1" x14ac:dyDescent="0.2">
      <c r="A200" s="93"/>
    </row>
    <row r="201" spans="1:1" x14ac:dyDescent="0.2">
      <c r="A201" s="93"/>
    </row>
    <row r="202" spans="1:1" x14ac:dyDescent="0.2">
      <c r="A202" s="93"/>
    </row>
    <row r="203" spans="1:1" x14ac:dyDescent="0.2">
      <c r="A203" s="93"/>
    </row>
    <row r="204" spans="1:1" x14ac:dyDescent="0.2">
      <c r="A204" s="93"/>
    </row>
    <row r="205" spans="1:1" x14ac:dyDescent="0.2">
      <c r="A205" s="93"/>
    </row>
    <row r="206" spans="1:1" x14ac:dyDescent="0.2">
      <c r="A206" s="93"/>
    </row>
    <row r="207" spans="1:1" x14ac:dyDescent="0.2">
      <c r="A207" s="93"/>
    </row>
    <row r="208" spans="1:1" x14ac:dyDescent="0.2">
      <c r="A208" s="93"/>
    </row>
    <row r="209" spans="1:1" x14ac:dyDescent="0.2">
      <c r="A209" s="93"/>
    </row>
    <row r="210" spans="1:1" x14ac:dyDescent="0.2">
      <c r="A210" s="93"/>
    </row>
    <row r="211" spans="1:1" x14ac:dyDescent="0.2">
      <c r="A211" s="93"/>
    </row>
    <row r="212" spans="1:1" x14ac:dyDescent="0.2">
      <c r="A212" s="93"/>
    </row>
    <row r="213" spans="1:1" x14ac:dyDescent="0.2">
      <c r="A213" s="93"/>
    </row>
    <row r="214" spans="1:1" x14ac:dyDescent="0.2">
      <c r="A214" s="93"/>
    </row>
    <row r="215" spans="1:1" x14ac:dyDescent="0.2">
      <c r="A215" s="93"/>
    </row>
    <row r="216" spans="1:1" x14ac:dyDescent="0.2">
      <c r="A216" s="93"/>
    </row>
    <row r="217" spans="1:1" x14ac:dyDescent="0.2">
      <c r="A217" s="93"/>
    </row>
    <row r="218" spans="1:1" x14ac:dyDescent="0.2">
      <c r="A218" s="93"/>
    </row>
    <row r="219" spans="1:1" x14ac:dyDescent="0.2">
      <c r="A219" s="93"/>
    </row>
    <row r="220" spans="1:1" x14ac:dyDescent="0.2">
      <c r="A220" s="93"/>
    </row>
    <row r="221" spans="1:1" x14ac:dyDescent="0.2">
      <c r="A221" s="93"/>
    </row>
    <row r="222" spans="1:1" x14ac:dyDescent="0.2">
      <c r="A222" s="93"/>
    </row>
    <row r="223" spans="1:1" x14ac:dyDescent="0.2">
      <c r="A223" s="93"/>
    </row>
    <row r="224" spans="1:1" x14ac:dyDescent="0.2">
      <c r="A224" s="93"/>
    </row>
    <row r="225" spans="1:1" x14ac:dyDescent="0.2">
      <c r="A225" s="93"/>
    </row>
    <row r="226" spans="1:1" x14ac:dyDescent="0.2">
      <c r="A226" s="93"/>
    </row>
    <row r="227" spans="1:1" x14ac:dyDescent="0.2">
      <c r="A227" s="93"/>
    </row>
    <row r="228" spans="1:1" x14ac:dyDescent="0.2">
      <c r="A228" s="93"/>
    </row>
    <row r="229" spans="1:1" x14ac:dyDescent="0.2">
      <c r="A229" s="93"/>
    </row>
    <row r="230" spans="1:1" x14ac:dyDescent="0.2">
      <c r="A230" s="93"/>
    </row>
    <row r="231" spans="1:1" x14ac:dyDescent="0.2">
      <c r="A231" s="93"/>
    </row>
    <row r="232" spans="1:1" x14ac:dyDescent="0.2">
      <c r="A232" s="93"/>
    </row>
    <row r="233" spans="1:1" x14ac:dyDescent="0.2">
      <c r="A233" s="93"/>
    </row>
    <row r="234" spans="1:1" x14ac:dyDescent="0.2">
      <c r="A234" s="93"/>
    </row>
    <row r="235" spans="1:1" x14ac:dyDescent="0.2">
      <c r="A235" s="93"/>
    </row>
    <row r="236" spans="1:1" x14ac:dyDescent="0.2">
      <c r="A236" s="93"/>
    </row>
    <row r="237" spans="1:1" x14ac:dyDescent="0.2">
      <c r="A237" s="93"/>
    </row>
    <row r="238" spans="1:1" x14ac:dyDescent="0.2">
      <c r="A238" s="93"/>
    </row>
    <row r="239" spans="1:1" x14ac:dyDescent="0.2">
      <c r="A239" s="93"/>
    </row>
    <row r="240" spans="1:1" x14ac:dyDescent="0.2">
      <c r="A240" s="93"/>
    </row>
    <row r="241" spans="1:1" x14ac:dyDescent="0.2">
      <c r="A241" s="93"/>
    </row>
    <row r="242" spans="1:1" x14ac:dyDescent="0.2">
      <c r="A242" s="93"/>
    </row>
    <row r="243" spans="1:1" x14ac:dyDescent="0.2">
      <c r="A243" s="93"/>
    </row>
    <row r="244" spans="1:1" x14ac:dyDescent="0.2">
      <c r="A244" s="93"/>
    </row>
    <row r="245" spans="1:1" x14ac:dyDescent="0.2">
      <c r="A245" s="93"/>
    </row>
    <row r="246" spans="1:1" x14ac:dyDescent="0.2">
      <c r="A246" s="93"/>
    </row>
    <row r="247" spans="1:1" x14ac:dyDescent="0.2">
      <c r="A247" s="93"/>
    </row>
    <row r="248" spans="1:1" x14ac:dyDescent="0.2">
      <c r="A248" s="93"/>
    </row>
    <row r="249" spans="1:1" x14ac:dyDescent="0.2">
      <c r="A249" s="93"/>
    </row>
    <row r="250" spans="1:1" x14ac:dyDescent="0.2">
      <c r="A250" s="93"/>
    </row>
    <row r="251" spans="1:1" x14ac:dyDescent="0.2">
      <c r="A251" s="93"/>
    </row>
    <row r="252" spans="1:1" x14ac:dyDescent="0.2">
      <c r="A252" s="93"/>
    </row>
    <row r="253" spans="1:1" x14ac:dyDescent="0.2">
      <c r="A253" s="93"/>
    </row>
    <row r="254" spans="1:1" x14ac:dyDescent="0.2">
      <c r="A254" s="93"/>
    </row>
    <row r="255" spans="1:1" x14ac:dyDescent="0.2">
      <c r="A255" s="93"/>
    </row>
    <row r="256" spans="1:1" x14ac:dyDescent="0.2">
      <c r="A256" s="93"/>
    </row>
    <row r="257" spans="1:1" x14ac:dyDescent="0.2">
      <c r="A257" s="93"/>
    </row>
    <row r="258" spans="1:1" x14ac:dyDescent="0.2">
      <c r="A258" s="93"/>
    </row>
    <row r="259" spans="1:1" x14ac:dyDescent="0.2">
      <c r="A259" s="93"/>
    </row>
    <row r="260" spans="1:1" x14ac:dyDescent="0.2">
      <c r="A260" s="93"/>
    </row>
    <row r="261" spans="1:1" x14ac:dyDescent="0.2">
      <c r="A261" s="93"/>
    </row>
    <row r="262" spans="1:1" x14ac:dyDescent="0.2">
      <c r="A262" s="93"/>
    </row>
    <row r="263" spans="1:1" x14ac:dyDescent="0.2">
      <c r="A263" s="93"/>
    </row>
    <row r="264" spans="1:1" x14ac:dyDescent="0.2">
      <c r="A264" s="93"/>
    </row>
    <row r="265" spans="1:1" x14ac:dyDescent="0.2">
      <c r="A265" s="93"/>
    </row>
    <row r="266" spans="1:1" x14ac:dyDescent="0.2">
      <c r="A266" s="93"/>
    </row>
    <row r="267" spans="1:1" x14ac:dyDescent="0.2">
      <c r="A267" s="93"/>
    </row>
    <row r="268" spans="1:1" x14ac:dyDescent="0.2">
      <c r="A268" s="93"/>
    </row>
    <row r="269" spans="1:1" x14ac:dyDescent="0.2">
      <c r="A269" s="93"/>
    </row>
    <row r="270" spans="1:1" x14ac:dyDescent="0.2">
      <c r="A270" s="93"/>
    </row>
    <row r="271" spans="1:1" x14ac:dyDescent="0.2">
      <c r="A271" s="93"/>
    </row>
    <row r="272" spans="1:1" x14ac:dyDescent="0.2">
      <c r="A272" s="93"/>
    </row>
    <row r="273" spans="1:1" x14ac:dyDescent="0.2">
      <c r="A273" s="93"/>
    </row>
    <row r="274" spans="1:1" x14ac:dyDescent="0.2">
      <c r="A274" s="93"/>
    </row>
    <row r="275" spans="1:1" x14ac:dyDescent="0.2">
      <c r="A275" s="93"/>
    </row>
    <row r="276" spans="1:1" x14ac:dyDescent="0.2">
      <c r="A276" s="93"/>
    </row>
    <row r="277" spans="1:1" x14ac:dyDescent="0.2">
      <c r="A277" s="93"/>
    </row>
    <row r="278" spans="1:1" x14ac:dyDescent="0.2">
      <c r="A278" s="93"/>
    </row>
    <row r="279" spans="1:1" x14ac:dyDescent="0.2">
      <c r="A279" s="93"/>
    </row>
    <row r="280" spans="1:1" x14ac:dyDescent="0.2">
      <c r="A280" s="93"/>
    </row>
    <row r="281" spans="1:1" x14ac:dyDescent="0.2">
      <c r="A281" s="93"/>
    </row>
    <row r="282" spans="1:1" x14ac:dyDescent="0.2">
      <c r="A282" s="93"/>
    </row>
    <row r="283" spans="1:1" x14ac:dyDescent="0.2">
      <c r="A283" s="93"/>
    </row>
    <row r="284" spans="1:1" x14ac:dyDescent="0.2">
      <c r="A284" s="93"/>
    </row>
    <row r="285" spans="1:1" x14ac:dyDescent="0.2">
      <c r="A285" s="93"/>
    </row>
    <row r="286" spans="1:1" x14ac:dyDescent="0.2">
      <c r="A286" s="93"/>
    </row>
    <row r="287" spans="1:1" x14ac:dyDescent="0.2">
      <c r="A287" s="93"/>
    </row>
    <row r="288" spans="1:1" x14ac:dyDescent="0.2">
      <c r="A288" s="93"/>
    </row>
    <row r="289" spans="1:1" x14ac:dyDescent="0.2">
      <c r="A289" s="93"/>
    </row>
    <row r="290" spans="1:1" x14ac:dyDescent="0.2">
      <c r="A290" s="93"/>
    </row>
    <row r="291" spans="1:1" x14ac:dyDescent="0.2">
      <c r="A291" s="93"/>
    </row>
    <row r="292" spans="1:1" x14ac:dyDescent="0.2">
      <c r="A292" s="93"/>
    </row>
    <row r="293" spans="1:1" x14ac:dyDescent="0.2">
      <c r="A293" s="93"/>
    </row>
    <row r="294" spans="1:1" x14ac:dyDescent="0.2">
      <c r="A294" s="93"/>
    </row>
    <row r="295" spans="1:1" x14ac:dyDescent="0.2">
      <c r="A295" s="93"/>
    </row>
    <row r="296" spans="1:1" x14ac:dyDescent="0.2">
      <c r="A296" s="93"/>
    </row>
    <row r="297" spans="1:1" x14ac:dyDescent="0.2">
      <c r="A297" s="93"/>
    </row>
    <row r="298" spans="1:1" x14ac:dyDescent="0.2">
      <c r="A298" s="93"/>
    </row>
    <row r="299" spans="1:1" x14ac:dyDescent="0.2">
      <c r="A299" s="93"/>
    </row>
    <row r="300" spans="1:1" x14ac:dyDescent="0.2">
      <c r="A300" s="93"/>
    </row>
    <row r="301" spans="1:1" x14ac:dyDescent="0.2">
      <c r="A301" s="93"/>
    </row>
    <row r="302" spans="1:1" x14ac:dyDescent="0.2">
      <c r="A302" s="93"/>
    </row>
    <row r="303" spans="1:1" x14ac:dyDescent="0.2">
      <c r="A303" s="93"/>
    </row>
    <row r="304" spans="1:1" x14ac:dyDescent="0.2">
      <c r="A304" s="93"/>
    </row>
    <row r="305" spans="1:1" x14ac:dyDescent="0.2">
      <c r="A305" s="93"/>
    </row>
    <row r="306" spans="1:1" x14ac:dyDescent="0.2">
      <c r="A306" s="93"/>
    </row>
    <row r="307" spans="1:1" x14ac:dyDescent="0.2">
      <c r="A307" s="93"/>
    </row>
    <row r="308" spans="1:1" x14ac:dyDescent="0.2">
      <c r="A308" s="93"/>
    </row>
    <row r="309" spans="1:1" x14ac:dyDescent="0.2">
      <c r="A309" s="93"/>
    </row>
    <row r="310" spans="1:1" x14ac:dyDescent="0.2">
      <c r="A310" s="93"/>
    </row>
    <row r="311" spans="1:1" x14ac:dyDescent="0.2">
      <c r="A311" s="93"/>
    </row>
    <row r="312" spans="1:1" x14ac:dyDescent="0.2">
      <c r="A312" s="93"/>
    </row>
    <row r="313" spans="1:1" x14ac:dyDescent="0.2">
      <c r="A313" s="93"/>
    </row>
    <row r="314" spans="1:1" x14ac:dyDescent="0.2">
      <c r="A314" s="93"/>
    </row>
    <row r="315" spans="1:1" x14ac:dyDescent="0.2">
      <c r="A315" s="93"/>
    </row>
    <row r="316" spans="1:1" x14ac:dyDescent="0.2">
      <c r="A316" s="93"/>
    </row>
    <row r="317" spans="1:1" x14ac:dyDescent="0.2">
      <c r="A317" s="93"/>
    </row>
    <row r="318" spans="1:1" x14ac:dyDescent="0.2">
      <c r="A318" s="93"/>
    </row>
    <row r="319" spans="1:1" x14ac:dyDescent="0.2">
      <c r="A319" s="93"/>
    </row>
    <row r="320" spans="1:1" x14ac:dyDescent="0.2">
      <c r="A320" s="93"/>
    </row>
    <row r="321" spans="1:1" x14ac:dyDescent="0.2">
      <c r="A321" s="93"/>
    </row>
    <row r="322" spans="1:1" x14ac:dyDescent="0.2">
      <c r="A322" s="93"/>
    </row>
    <row r="323" spans="1:1" x14ac:dyDescent="0.2">
      <c r="A323" s="93"/>
    </row>
    <row r="324" spans="1:1" x14ac:dyDescent="0.2">
      <c r="A324" s="93"/>
    </row>
    <row r="325" spans="1:1" x14ac:dyDescent="0.2">
      <c r="A325" s="93"/>
    </row>
    <row r="326" spans="1:1" x14ac:dyDescent="0.2">
      <c r="A326" s="93"/>
    </row>
    <row r="327" spans="1:1" x14ac:dyDescent="0.2">
      <c r="A327" s="93"/>
    </row>
    <row r="328" spans="1:1" x14ac:dyDescent="0.2">
      <c r="A328" s="93"/>
    </row>
    <row r="329" spans="1:1" x14ac:dyDescent="0.2">
      <c r="A329" s="93"/>
    </row>
    <row r="330" spans="1:1" x14ac:dyDescent="0.2">
      <c r="A330" s="93"/>
    </row>
    <row r="331" spans="1:1" x14ac:dyDescent="0.2">
      <c r="A331" s="93"/>
    </row>
    <row r="332" spans="1:1" x14ac:dyDescent="0.2">
      <c r="A332" s="93"/>
    </row>
    <row r="333" spans="1:1" x14ac:dyDescent="0.2">
      <c r="A333" s="93"/>
    </row>
    <row r="334" spans="1:1" x14ac:dyDescent="0.2">
      <c r="A334" s="93"/>
    </row>
    <row r="335" spans="1:1" x14ac:dyDescent="0.2">
      <c r="A335" s="93"/>
    </row>
    <row r="336" spans="1:1" x14ac:dyDescent="0.2">
      <c r="A336" s="93"/>
    </row>
    <row r="337" spans="1:1" x14ac:dyDescent="0.2">
      <c r="A337" s="93"/>
    </row>
    <row r="338" spans="1:1" x14ac:dyDescent="0.2">
      <c r="A338" s="93"/>
    </row>
    <row r="339" spans="1:1" x14ac:dyDescent="0.2">
      <c r="A339" s="93"/>
    </row>
    <row r="340" spans="1:1" x14ac:dyDescent="0.2">
      <c r="A340" s="93"/>
    </row>
    <row r="341" spans="1:1" x14ac:dyDescent="0.2">
      <c r="A341" s="93"/>
    </row>
    <row r="342" spans="1:1" x14ac:dyDescent="0.2">
      <c r="A342" s="93"/>
    </row>
    <row r="343" spans="1:1" x14ac:dyDescent="0.2">
      <c r="A343" s="93"/>
    </row>
    <row r="344" spans="1:1" x14ac:dyDescent="0.2">
      <c r="A344" s="93"/>
    </row>
    <row r="345" spans="1:1" x14ac:dyDescent="0.2">
      <c r="A345" s="93"/>
    </row>
    <row r="346" spans="1:1" x14ac:dyDescent="0.2">
      <c r="A346" s="93"/>
    </row>
    <row r="347" spans="1:1" x14ac:dyDescent="0.2">
      <c r="A347" s="93"/>
    </row>
    <row r="348" spans="1:1" x14ac:dyDescent="0.2">
      <c r="A348" s="93"/>
    </row>
    <row r="349" spans="1:1" x14ac:dyDescent="0.2">
      <c r="A349" s="93"/>
    </row>
    <row r="350" spans="1:1" x14ac:dyDescent="0.2">
      <c r="A350" s="93"/>
    </row>
    <row r="351" spans="1:1" x14ac:dyDescent="0.2">
      <c r="A351" s="93"/>
    </row>
    <row r="352" spans="1:1" x14ac:dyDescent="0.2">
      <c r="A352" s="93"/>
    </row>
    <row r="353" spans="1:1" x14ac:dyDescent="0.2">
      <c r="A353" s="93"/>
    </row>
    <row r="354" spans="1:1" x14ac:dyDescent="0.2">
      <c r="A354" s="93"/>
    </row>
    <row r="355" spans="1:1" x14ac:dyDescent="0.2">
      <c r="A355" s="93"/>
    </row>
    <row r="356" spans="1:1" x14ac:dyDescent="0.2">
      <c r="A356" s="93"/>
    </row>
    <row r="357" spans="1:1" x14ac:dyDescent="0.2">
      <c r="A357" s="93"/>
    </row>
    <row r="358" spans="1:1" x14ac:dyDescent="0.2">
      <c r="A358" s="93"/>
    </row>
    <row r="359" spans="1:1" x14ac:dyDescent="0.2">
      <c r="A359" s="93"/>
    </row>
    <row r="360" spans="1:1" x14ac:dyDescent="0.2">
      <c r="A360" s="93"/>
    </row>
    <row r="361" spans="1:1" x14ac:dyDescent="0.2">
      <c r="A361" s="93"/>
    </row>
    <row r="362" spans="1:1" x14ac:dyDescent="0.2">
      <c r="A362" s="93"/>
    </row>
    <row r="363" spans="1:1" x14ac:dyDescent="0.2">
      <c r="A363" s="93"/>
    </row>
    <row r="364" spans="1:1" x14ac:dyDescent="0.2">
      <c r="A364" s="93"/>
    </row>
    <row r="365" spans="1:1" x14ac:dyDescent="0.2">
      <c r="A365" s="93"/>
    </row>
    <row r="366" spans="1:1" x14ac:dyDescent="0.2">
      <c r="A366" s="93"/>
    </row>
    <row r="367" spans="1:1" x14ac:dyDescent="0.2">
      <c r="A367" s="93"/>
    </row>
    <row r="368" spans="1:1" x14ac:dyDescent="0.2">
      <c r="A368" s="93"/>
    </row>
    <row r="369" spans="1:1" x14ac:dyDescent="0.2">
      <c r="A369" s="93"/>
    </row>
    <row r="370" spans="1:1" x14ac:dyDescent="0.2">
      <c r="A370" s="93"/>
    </row>
    <row r="371" spans="1:1" x14ac:dyDescent="0.2">
      <c r="A371" s="93"/>
    </row>
    <row r="372" spans="1:1" x14ac:dyDescent="0.2">
      <c r="A372" s="93"/>
    </row>
    <row r="373" spans="1:1" x14ac:dyDescent="0.2">
      <c r="A373" s="93"/>
    </row>
    <row r="374" spans="1:1" x14ac:dyDescent="0.2">
      <c r="A374" s="93"/>
    </row>
    <row r="375" spans="1:1" x14ac:dyDescent="0.2">
      <c r="A375" s="93"/>
    </row>
    <row r="376" spans="1:1" x14ac:dyDescent="0.2">
      <c r="A376" s="93"/>
    </row>
    <row r="377" spans="1:1" x14ac:dyDescent="0.2">
      <c r="A377" s="93"/>
    </row>
    <row r="378" spans="1:1" x14ac:dyDescent="0.2">
      <c r="A378" s="93"/>
    </row>
    <row r="379" spans="1:1" x14ac:dyDescent="0.2">
      <c r="A379" s="93"/>
    </row>
    <row r="380" spans="1:1" x14ac:dyDescent="0.2">
      <c r="A380" s="93"/>
    </row>
    <row r="381" spans="1:1" x14ac:dyDescent="0.2">
      <c r="A381" s="93"/>
    </row>
    <row r="382" spans="1:1" x14ac:dyDescent="0.2">
      <c r="A382" s="93"/>
    </row>
    <row r="383" spans="1:1" x14ac:dyDescent="0.2">
      <c r="A383" s="93"/>
    </row>
    <row r="384" spans="1:1" x14ac:dyDescent="0.2">
      <c r="A384" s="93"/>
    </row>
    <row r="385" spans="1:1" x14ac:dyDescent="0.2">
      <c r="A385" s="93"/>
    </row>
    <row r="386" spans="1:1" x14ac:dyDescent="0.2">
      <c r="A386" s="93"/>
    </row>
    <row r="387" spans="1:1" x14ac:dyDescent="0.2">
      <c r="A387" s="93"/>
    </row>
    <row r="388" spans="1:1" x14ac:dyDescent="0.2">
      <c r="A388" s="93"/>
    </row>
    <row r="389" spans="1:1" x14ac:dyDescent="0.2">
      <c r="A389" s="93"/>
    </row>
    <row r="390" spans="1:1" x14ac:dyDescent="0.2">
      <c r="A390" s="93"/>
    </row>
    <row r="391" spans="1:1" x14ac:dyDescent="0.2">
      <c r="A391" s="93"/>
    </row>
    <row r="392" spans="1:1" x14ac:dyDescent="0.2">
      <c r="A392" s="93"/>
    </row>
    <row r="393" spans="1:1" x14ac:dyDescent="0.2">
      <c r="A393" s="93"/>
    </row>
    <row r="394" spans="1:1" x14ac:dyDescent="0.2">
      <c r="A394" s="93"/>
    </row>
    <row r="395" spans="1:1" x14ac:dyDescent="0.2">
      <c r="A395" s="93"/>
    </row>
    <row r="396" spans="1:1" x14ac:dyDescent="0.2">
      <c r="A396" s="93"/>
    </row>
    <row r="397" spans="1:1" x14ac:dyDescent="0.2">
      <c r="A397" s="93"/>
    </row>
    <row r="398" spans="1:1" x14ac:dyDescent="0.2">
      <c r="A398" s="93"/>
    </row>
    <row r="399" spans="1:1" x14ac:dyDescent="0.2">
      <c r="A399" s="93"/>
    </row>
    <row r="400" spans="1:1" x14ac:dyDescent="0.2">
      <c r="A400" s="93"/>
    </row>
    <row r="401" spans="1:1" x14ac:dyDescent="0.2">
      <c r="A401" s="93"/>
    </row>
    <row r="402" spans="1:1" x14ac:dyDescent="0.2">
      <c r="A402" s="93"/>
    </row>
    <row r="403" spans="1:1" x14ac:dyDescent="0.2">
      <c r="A403" s="93"/>
    </row>
    <row r="404" spans="1:1" x14ac:dyDescent="0.2">
      <c r="A404" s="93"/>
    </row>
    <row r="405" spans="1:1" x14ac:dyDescent="0.2">
      <c r="A405" s="93"/>
    </row>
    <row r="406" spans="1:1" x14ac:dyDescent="0.2">
      <c r="A406" s="93"/>
    </row>
    <row r="407" spans="1:1" x14ac:dyDescent="0.2">
      <c r="A407" s="93"/>
    </row>
    <row r="408" spans="1:1" x14ac:dyDescent="0.2">
      <c r="A408" s="93"/>
    </row>
    <row r="409" spans="1:1" x14ac:dyDescent="0.2">
      <c r="A409" s="93"/>
    </row>
    <row r="410" spans="1:1" x14ac:dyDescent="0.2">
      <c r="A410" s="93"/>
    </row>
    <row r="411" spans="1:1" x14ac:dyDescent="0.2">
      <c r="A411" s="93"/>
    </row>
    <row r="412" spans="1:1" x14ac:dyDescent="0.2">
      <c r="A412" s="93"/>
    </row>
    <row r="413" spans="1:1" x14ac:dyDescent="0.2">
      <c r="A413" s="93"/>
    </row>
    <row r="414" spans="1:1" x14ac:dyDescent="0.2">
      <c r="A414" s="93"/>
    </row>
    <row r="415" spans="1:1" x14ac:dyDescent="0.2">
      <c r="A415" s="93"/>
    </row>
    <row r="416" spans="1:1" x14ac:dyDescent="0.2">
      <c r="A416" s="93"/>
    </row>
    <row r="417" spans="1:1" x14ac:dyDescent="0.2">
      <c r="A417" s="93"/>
    </row>
    <row r="418" spans="1:1" x14ac:dyDescent="0.2">
      <c r="A418" s="93"/>
    </row>
    <row r="419" spans="1:1" x14ac:dyDescent="0.2">
      <c r="A419" s="93"/>
    </row>
    <row r="420" spans="1:1" x14ac:dyDescent="0.2">
      <c r="A420" s="93"/>
    </row>
    <row r="421" spans="1:1" x14ac:dyDescent="0.2">
      <c r="A421" s="93"/>
    </row>
    <row r="422" spans="1:1" x14ac:dyDescent="0.2">
      <c r="A422" s="93"/>
    </row>
    <row r="423" spans="1:1" x14ac:dyDescent="0.2">
      <c r="A423" s="93"/>
    </row>
    <row r="424" spans="1:1" x14ac:dyDescent="0.2">
      <c r="A424" s="93"/>
    </row>
    <row r="425" spans="1:1" x14ac:dyDescent="0.2">
      <c r="A425" s="93"/>
    </row>
    <row r="426" spans="1:1" x14ac:dyDescent="0.2">
      <c r="A426" s="93"/>
    </row>
    <row r="427" spans="1:1" x14ac:dyDescent="0.2">
      <c r="A427" s="93"/>
    </row>
    <row r="428" spans="1:1" x14ac:dyDescent="0.2">
      <c r="A428" s="93"/>
    </row>
    <row r="429" spans="1:1" x14ac:dyDescent="0.2">
      <c r="A429" s="93"/>
    </row>
    <row r="430" spans="1:1" x14ac:dyDescent="0.2">
      <c r="A430" s="93"/>
    </row>
    <row r="431" spans="1:1" x14ac:dyDescent="0.2">
      <c r="A431" s="93"/>
    </row>
    <row r="432" spans="1:1" x14ac:dyDescent="0.2">
      <c r="A432" s="93"/>
    </row>
    <row r="433" spans="1:1" x14ac:dyDescent="0.2">
      <c r="A433" s="93"/>
    </row>
    <row r="434" spans="1:1" x14ac:dyDescent="0.2">
      <c r="A434" s="93"/>
    </row>
    <row r="435" spans="1:1" x14ac:dyDescent="0.2">
      <c r="A435" s="93"/>
    </row>
    <row r="436" spans="1:1" x14ac:dyDescent="0.2">
      <c r="A436" s="93"/>
    </row>
    <row r="437" spans="1:1" x14ac:dyDescent="0.2">
      <c r="A437" s="93"/>
    </row>
    <row r="438" spans="1:1" x14ac:dyDescent="0.2">
      <c r="A438" s="93"/>
    </row>
    <row r="439" spans="1:1" x14ac:dyDescent="0.2">
      <c r="A439" s="93"/>
    </row>
    <row r="440" spans="1:1" x14ac:dyDescent="0.2">
      <c r="A440" s="93"/>
    </row>
    <row r="441" spans="1:1" x14ac:dyDescent="0.2">
      <c r="A441" s="93"/>
    </row>
    <row r="442" spans="1:1" x14ac:dyDescent="0.2">
      <c r="A442" s="93"/>
    </row>
    <row r="443" spans="1:1" x14ac:dyDescent="0.2">
      <c r="A443" s="93"/>
    </row>
    <row r="444" spans="1:1" x14ac:dyDescent="0.2">
      <c r="A444" s="93"/>
    </row>
    <row r="445" spans="1:1" x14ac:dyDescent="0.2">
      <c r="A445" s="93"/>
    </row>
    <row r="446" spans="1:1" x14ac:dyDescent="0.2">
      <c r="A446" s="93"/>
    </row>
    <row r="447" spans="1:1" x14ac:dyDescent="0.2">
      <c r="A447" s="93"/>
    </row>
    <row r="448" spans="1:1" x14ac:dyDescent="0.2">
      <c r="A448" s="93"/>
    </row>
    <row r="449" spans="1:1" x14ac:dyDescent="0.2">
      <c r="A449" s="93"/>
    </row>
    <row r="450" spans="1:1" x14ac:dyDescent="0.2">
      <c r="A450" s="93"/>
    </row>
    <row r="451" spans="1:1" x14ac:dyDescent="0.2">
      <c r="A451" s="93"/>
    </row>
    <row r="452" spans="1:1" x14ac:dyDescent="0.2">
      <c r="A452" s="93"/>
    </row>
    <row r="453" spans="1:1" x14ac:dyDescent="0.2">
      <c r="A453" s="93"/>
    </row>
    <row r="454" spans="1:1" x14ac:dyDescent="0.2">
      <c r="A454" s="93"/>
    </row>
    <row r="455" spans="1:1" x14ac:dyDescent="0.2">
      <c r="A455" s="93"/>
    </row>
    <row r="456" spans="1:1" x14ac:dyDescent="0.2">
      <c r="A456" s="93"/>
    </row>
    <row r="457" spans="1:1" x14ac:dyDescent="0.2">
      <c r="A457" s="93"/>
    </row>
    <row r="458" spans="1:1" x14ac:dyDescent="0.2">
      <c r="A458" s="93"/>
    </row>
    <row r="459" spans="1:1" x14ac:dyDescent="0.2">
      <c r="A459" s="93"/>
    </row>
    <row r="460" spans="1:1" x14ac:dyDescent="0.2">
      <c r="A460" s="93"/>
    </row>
    <row r="461" spans="1:1" x14ac:dyDescent="0.2">
      <c r="A461" s="93"/>
    </row>
    <row r="462" spans="1:1" x14ac:dyDescent="0.2">
      <c r="A462" s="93"/>
    </row>
    <row r="463" spans="1:1" x14ac:dyDescent="0.2">
      <c r="A463" s="93"/>
    </row>
    <row r="464" spans="1:1" x14ac:dyDescent="0.2">
      <c r="A464" s="93"/>
    </row>
    <row r="465" spans="1:1" x14ac:dyDescent="0.2">
      <c r="A465" s="93"/>
    </row>
    <row r="466" spans="1:1" x14ac:dyDescent="0.2">
      <c r="A466" s="93"/>
    </row>
    <row r="467" spans="1:1" x14ac:dyDescent="0.2">
      <c r="A467" s="93"/>
    </row>
    <row r="468" spans="1:1" x14ac:dyDescent="0.2">
      <c r="A468" s="93"/>
    </row>
    <row r="469" spans="1:1" x14ac:dyDescent="0.2">
      <c r="A469" s="93"/>
    </row>
    <row r="470" spans="1:1" x14ac:dyDescent="0.2">
      <c r="A470" s="93"/>
    </row>
    <row r="471" spans="1:1" x14ac:dyDescent="0.2">
      <c r="A471" s="93"/>
    </row>
    <row r="472" spans="1:1" x14ac:dyDescent="0.2">
      <c r="A472" s="93"/>
    </row>
    <row r="473" spans="1:1" x14ac:dyDescent="0.2">
      <c r="A473" s="93"/>
    </row>
    <row r="474" spans="1:1" x14ac:dyDescent="0.2">
      <c r="A474" s="93"/>
    </row>
    <row r="475" spans="1:1" x14ac:dyDescent="0.2">
      <c r="A475" s="93"/>
    </row>
    <row r="476" spans="1:1" x14ac:dyDescent="0.2">
      <c r="A476" s="93"/>
    </row>
    <row r="477" spans="1:1" x14ac:dyDescent="0.2">
      <c r="A477" s="93"/>
    </row>
    <row r="478" spans="1:1" x14ac:dyDescent="0.2">
      <c r="A478" s="93"/>
    </row>
    <row r="479" spans="1:1" x14ac:dyDescent="0.2">
      <c r="A479" s="93"/>
    </row>
    <row r="480" spans="1:1" x14ac:dyDescent="0.2">
      <c r="A480" s="93"/>
    </row>
    <row r="481" spans="1:1" x14ac:dyDescent="0.2">
      <c r="A481" s="93"/>
    </row>
    <row r="482" spans="1:1" x14ac:dyDescent="0.2">
      <c r="A482" s="93"/>
    </row>
    <row r="483" spans="1:1" x14ac:dyDescent="0.2">
      <c r="A483" s="93"/>
    </row>
    <row r="484" spans="1:1" x14ac:dyDescent="0.2">
      <c r="A484" s="93"/>
    </row>
    <row r="485" spans="1:1" x14ac:dyDescent="0.2">
      <c r="A485" s="93"/>
    </row>
    <row r="486" spans="1:1" x14ac:dyDescent="0.2">
      <c r="A486" s="93"/>
    </row>
    <row r="487" spans="1:1" x14ac:dyDescent="0.2">
      <c r="A487" s="93"/>
    </row>
    <row r="488" spans="1:1" x14ac:dyDescent="0.2">
      <c r="A488" s="93"/>
    </row>
    <row r="489" spans="1:1" x14ac:dyDescent="0.2">
      <c r="A489" s="93"/>
    </row>
    <row r="490" spans="1:1" x14ac:dyDescent="0.2">
      <c r="A490" s="93"/>
    </row>
    <row r="491" spans="1:1" x14ac:dyDescent="0.2">
      <c r="A491" s="93"/>
    </row>
    <row r="492" spans="1:1" x14ac:dyDescent="0.2">
      <c r="A492" s="93"/>
    </row>
    <row r="493" spans="1:1" x14ac:dyDescent="0.2">
      <c r="A493" s="93"/>
    </row>
    <row r="494" spans="1:1" x14ac:dyDescent="0.2">
      <c r="A494" s="93"/>
    </row>
    <row r="495" spans="1:1" x14ac:dyDescent="0.2">
      <c r="A495" s="93"/>
    </row>
    <row r="496" spans="1:1" x14ac:dyDescent="0.2">
      <c r="A496" s="93"/>
    </row>
    <row r="497" spans="1:1" x14ac:dyDescent="0.2">
      <c r="A497" s="93"/>
    </row>
    <row r="498" spans="1:1" x14ac:dyDescent="0.2">
      <c r="A498" s="93"/>
    </row>
    <row r="499" spans="1:1" x14ac:dyDescent="0.2">
      <c r="A499" s="93"/>
    </row>
    <row r="500" spans="1:1" x14ac:dyDescent="0.2">
      <c r="A500" s="93"/>
    </row>
    <row r="501" spans="1:1" x14ac:dyDescent="0.2">
      <c r="A501" s="93"/>
    </row>
    <row r="502" spans="1:1" x14ac:dyDescent="0.2">
      <c r="A502" s="93"/>
    </row>
    <row r="503" spans="1:1" x14ac:dyDescent="0.2">
      <c r="A503" s="93"/>
    </row>
    <row r="504" spans="1:1" x14ac:dyDescent="0.2">
      <c r="A504" s="93"/>
    </row>
    <row r="505" spans="1:1" x14ac:dyDescent="0.2">
      <c r="A505" s="93"/>
    </row>
    <row r="506" spans="1:1" x14ac:dyDescent="0.2">
      <c r="A506" s="93"/>
    </row>
    <row r="507" spans="1:1" x14ac:dyDescent="0.2">
      <c r="A507" s="93"/>
    </row>
    <row r="508" spans="1:1" x14ac:dyDescent="0.2">
      <c r="A508" s="93"/>
    </row>
    <row r="509" spans="1:1" x14ac:dyDescent="0.2">
      <c r="A509" s="93"/>
    </row>
    <row r="510" spans="1:1" x14ac:dyDescent="0.2">
      <c r="A510" s="93"/>
    </row>
    <row r="511" spans="1:1" x14ac:dyDescent="0.2">
      <c r="A511" s="93"/>
    </row>
    <row r="512" spans="1:1" x14ac:dyDescent="0.2">
      <c r="A512" s="93"/>
    </row>
    <row r="513" spans="1:1" x14ac:dyDescent="0.2">
      <c r="A513" s="93"/>
    </row>
    <row r="514" spans="1:1" x14ac:dyDescent="0.2">
      <c r="A514" s="93"/>
    </row>
    <row r="515" spans="1:1" x14ac:dyDescent="0.2">
      <c r="A515" s="93"/>
    </row>
    <row r="516" spans="1:1" x14ac:dyDescent="0.2">
      <c r="A516" s="93"/>
    </row>
    <row r="517" spans="1:1" x14ac:dyDescent="0.2">
      <c r="A517" s="93"/>
    </row>
    <row r="518" spans="1:1" x14ac:dyDescent="0.2">
      <c r="A518" s="93"/>
    </row>
    <row r="519" spans="1:1" x14ac:dyDescent="0.2">
      <c r="A519" s="93"/>
    </row>
    <row r="520" spans="1:1" x14ac:dyDescent="0.2">
      <c r="A520" s="93"/>
    </row>
    <row r="521" spans="1:1" x14ac:dyDescent="0.2">
      <c r="A521" s="93"/>
    </row>
    <row r="522" spans="1:1" x14ac:dyDescent="0.2">
      <c r="A522" s="93"/>
    </row>
    <row r="523" spans="1:1" x14ac:dyDescent="0.2">
      <c r="A523" s="93"/>
    </row>
    <row r="524" spans="1:1" x14ac:dyDescent="0.2">
      <c r="A524" s="93"/>
    </row>
    <row r="525" spans="1:1" x14ac:dyDescent="0.2">
      <c r="A525" s="93"/>
    </row>
    <row r="526" spans="1:1" x14ac:dyDescent="0.2">
      <c r="A526" s="93"/>
    </row>
    <row r="527" spans="1:1" x14ac:dyDescent="0.2">
      <c r="A527" s="93"/>
    </row>
    <row r="528" spans="1:1" x14ac:dyDescent="0.2">
      <c r="A528" s="93"/>
    </row>
    <row r="529" spans="1:1" x14ac:dyDescent="0.2">
      <c r="A529" s="93"/>
    </row>
    <row r="530" spans="1:1" x14ac:dyDescent="0.2">
      <c r="A530" s="93"/>
    </row>
    <row r="531" spans="1:1" x14ac:dyDescent="0.2">
      <c r="A531" s="93"/>
    </row>
    <row r="532" spans="1:1" x14ac:dyDescent="0.2">
      <c r="A532" s="93"/>
    </row>
    <row r="533" spans="1:1" x14ac:dyDescent="0.2">
      <c r="A533" s="93"/>
    </row>
    <row r="534" spans="1:1" x14ac:dyDescent="0.2">
      <c r="A534" s="93"/>
    </row>
    <row r="535" spans="1:1" x14ac:dyDescent="0.2">
      <c r="A535" s="93"/>
    </row>
    <row r="536" spans="1:1" x14ac:dyDescent="0.2">
      <c r="A536" s="93"/>
    </row>
    <row r="537" spans="1:1" x14ac:dyDescent="0.2">
      <c r="A537" s="93"/>
    </row>
    <row r="538" spans="1:1" x14ac:dyDescent="0.2">
      <c r="A538" s="93"/>
    </row>
    <row r="539" spans="1:1" x14ac:dyDescent="0.2">
      <c r="A539" s="93"/>
    </row>
    <row r="540" spans="1:1" x14ac:dyDescent="0.2">
      <c r="A540" s="93"/>
    </row>
    <row r="541" spans="1:1" x14ac:dyDescent="0.2">
      <c r="A541" s="93"/>
    </row>
    <row r="542" spans="1:1" x14ac:dyDescent="0.2">
      <c r="A542" s="93"/>
    </row>
    <row r="543" spans="1:1" x14ac:dyDescent="0.2">
      <c r="A543" s="93"/>
    </row>
    <row r="544" spans="1:1" x14ac:dyDescent="0.2">
      <c r="A544" s="93"/>
    </row>
    <row r="545" spans="1:1" x14ac:dyDescent="0.2">
      <c r="A545" s="93"/>
    </row>
    <row r="546" spans="1:1" x14ac:dyDescent="0.2">
      <c r="A546" s="93"/>
    </row>
    <row r="547" spans="1:1" x14ac:dyDescent="0.2">
      <c r="A547" s="93"/>
    </row>
    <row r="548" spans="1:1" x14ac:dyDescent="0.2">
      <c r="A548" s="93"/>
    </row>
    <row r="549" spans="1:1" x14ac:dyDescent="0.2">
      <c r="A549" s="93"/>
    </row>
    <row r="550" spans="1:1" x14ac:dyDescent="0.2">
      <c r="A550" s="93"/>
    </row>
    <row r="551" spans="1:1" x14ac:dyDescent="0.2">
      <c r="A551" s="93"/>
    </row>
    <row r="552" spans="1:1" x14ac:dyDescent="0.2">
      <c r="A552" s="93"/>
    </row>
    <row r="553" spans="1:1" x14ac:dyDescent="0.2">
      <c r="A553" s="93"/>
    </row>
    <row r="554" spans="1:1" x14ac:dyDescent="0.2">
      <c r="A554" s="93"/>
    </row>
    <row r="555" spans="1:1" x14ac:dyDescent="0.2">
      <c r="A555" s="93"/>
    </row>
    <row r="556" spans="1:1" x14ac:dyDescent="0.2">
      <c r="A556" s="93"/>
    </row>
    <row r="557" spans="1:1" x14ac:dyDescent="0.2">
      <c r="A557" s="93"/>
    </row>
    <row r="558" spans="1:1" x14ac:dyDescent="0.2">
      <c r="A558" s="93"/>
    </row>
    <row r="559" spans="1:1" x14ac:dyDescent="0.2">
      <c r="A559" s="93"/>
    </row>
    <row r="560" spans="1:1" x14ac:dyDescent="0.2">
      <c r="A560" s="93"/>
    </row>
    <row r="561" spans="1:1" x14ac:dyDescent="0.2">
      <c r="A561" s="93"/>
    </row>
    <row r="562" spans="1:1" x14ac:dyDescent="0.2">
      <c r="A562" s="93"/>
    </row>
    <row r="563" spans="1:1" x14ac:dyDescent="0.2">
      <c r="A563" s="93"/>
    </row>
    <row r="564" spans="1:1" x14ac:dyDescent="0.2">
      <c r="A564" s="93"/>
    </row>
    <row r="565" spans="1:1" x14ac:dyDescent="0.2">
      <c r="A565" s="93"/>
    </row>
    <row r="566" spans="1:1" x14ac:dyDescent="0.2">
      <c r="A566" s="93"/>
    </row>
    <row r="567" spans="1:1" x14ac:dyDescent="0.2">
      <c r="A567" s="93"/>
    </row>
    <row r="568" spans="1:1" x14ac:dyDescent="0.2">
      <c r="A568" s="93"/>
    </row>
    <row r="569" spans="1:1" x14ac:dyDescent="0.2">
      <c r="A569" s="93"/>
    </row>
    <row r="570" spans="1:1" x14ac:dyDescent="0.2">
      <c r="A570" s="93"/>
    </row>
    <row r="571" spans="1:1" x14ac:dyDescent="0.2">
      <c r="A571" s="93"/>
    </row>
    <row r="572" spans="1:1" x14ac:dyDescent="0.2">
      <c r="A572" s="93"/>
    </row>
    <row r="573" spans="1:1" x14ac:dyDescent="0.2">
      <c r="A573" s="93"/>
    </row>
    <row r="574" spans="1:1" x14ac:dyDescent="0.2">
      <c r="A574" s="93"/>
    </row>
    <row r="575" spans="1:1" x14ac:dyDescent="0.2">
      <c r="A575" s="93"/>
    </row>
    <row r="576" spans="1:1" x14ac:dyDescent="0.2">
      <c r="A576" s="93"/>
    </row>
    <row r="577" spans="1:1" x14ac:dyDescent="0.2">
      <c r="A577" s="93"/>
    </row>
    <row r="578" spans="1:1" x14ac:dyDescent="0.2">
      <c r="A578" s="93"/>
    </row>
    <row r="579" spans="1:1" x14ac:dyDescent="0.2">
      <c r="A579" s="93"/>
    </row>
    <row r="580" spans="1:1" x14ac:dyDescent="0.2">
      <c r="A580" s="93"/>
    </row>
    <row r="581" spans="1:1" x14ac:dyDescent="0.2">
      <c r="A581" s="93"/>
    </row>
    <row r="582" spans="1:1" x14ac:dyDescent="0.2">
      <c r="A582" s="93"/>
    </row>
    <row r="583" spans="1:1" x14ac:dyDescent="0.2">
      <c r="A583" s="93"/>
    </row>
    <row r="584" spans="1:1" x14ac:dyDescent="0.2">
      <c r="A584" s="93"/>
    </row>
    <row r="585" spans="1:1" x14ac:dyDescent="0.2">
      <c r="A585" s="93"/>
    </row>
    <row r="586" spans="1:1" x14ac:dyDescent="0.2">
      <c r="A586" s="93"/>
    </row>
    <row r="587" spans="1:1" x14ac:dyDescent="0.2">
      <c r="A587" s="93"/>
    </row>
    <row r="588" spans="1:1" x14ac:dyDescent="0.2">
      <c r="A588" s="93"/>
    </row>
    <row r="589" spans="1:1" x14ac:dyDescent="0.2">
      <c r="A589" s="93"/>
    </row>
    <row r="590" spans="1:1" x14ac:dyDescent="0.2">
      <c r="A590" s="93"/>
    </row>
    <row r="591" spans="1:1" x14ac:dyDescent="0.2">
      <c r="A591" s="93"/>
    </row>
    <row r="592" spans="1:1" x14ac:dyDescent="0.2">
      <c r="A592" s="93"/>
    </row>
    <row r="593" spans="1:1" x14ac:dyDescent="0.2">
      <c r="A593" s="93"/>
    </row>
    <row r="594" spans="1:1" x14ac:dyDescent="0.2">
      <c r="A594" s="93"/>
    </row>
    <row r="595" spans="1:1" x14ac:dyDescent="0.2">
      <c r="A595" s="93"/>
    </row>
    <row r="596" spans="1:1" x14ac:dyDescent="0.2">
      <c r="A596" s="93"/>
    </row>
    <row r="597" spans="1:1" x14ac:dyDescent="0.2">
      <c r="A597" s="93"/>
    </row>
    <row r="598" spans="1:1" x14ac:dyDescent="0.2">
      <c r="A598" s="93"/>
    </row>
    <row r="599" spans="1:1" x14ac:dyDescent="0.2">
      <c r="A599" s="93"/>
    </row>
    <row r="600" spans="1:1" x14ac:dyDescent="0.2">
      <c r="A600" s="93"/>
    </row>
    <row r="601" spans="1:1" x14ac:dyDescent="0.2">
      <c r="A601" s="93"/>
    </row>
    <row r="602" spans="1:1" x14ac:dyDescent="0.2">
      <c r="A602" s="93"/>
    </row>
    <row r="603" spans="1:1" x14ac:dyDescent="0.2">
      <c r="A603" s="93"/>
    </row>
    <row r="604" spans="1:1" x14ac:dyDescent="0.2">
      <c r="A604" s="93"/>
    </row>
    <row r="605" spans="1:1" x14ac:dyDescent="0.2">
      <c r="A605" s="93"/>
    </row>
    <row r="606" spans="1:1" x14ac:dyDescent="0.2">
      <c r="A606" s="93"/>
    </row>
    <row r="607" spans="1:1" x14ac:dyDescent="0.2">
      <c r="A607" s="93"/>
    </row>
    <row r="608" spans="1:1" x14ac:dyDescent="0.2">
      <c r="A608" s="93"/>
    </row>
    <row r="609" spans="1:1" x14ac:dyDescent="0.2">
      <c r="A609" s="93"/>
    </row>
    <row r="610" spans="1:1" x14ac:dyDescent="0.2">
      <c r="A610" s="93"/>
    </row>
    <row r="611" spans="1:1" x14ac:dyDescent="0.2">
      <c r="A611" s="93"/>
    </row>
    <row r="612" spans="1:1" x14ac:dyDescent="0.2">
      <c r="A612" s="93"/>
    </row>
    <row r="613" spans="1:1" x14ac:dyDescent="0.2">
      <c r="A613" s="93"/>
    </row>
    <row r="614" spans="1:1" x14ac:dyDescent="0.2">
      <c r="A614" s="93"/>
    </row>
    <row r="615" spans="1:1" x14ac:dyDescent="0.2">
      <c r="A615" s="93"/>
    </row>
    <row r="616" spans="1:1" x14ac:dyDescent="0.2">
      <c r="A616" s="93"/>
    </row>
    <row r="617" spans="1:1" x14ac:dyDescent="0.2">
      <c r="A617" s="93"/>
    </row>
    <row r="618" spans="1:1" x14ac:dyDescent="0.2">
      <c r="A618" s="93"/>
    </row>
    <row r="619" spans="1:1" x14ac:dyDescent="0.2">
      <c r="A619" s="93"/>
    </row>
    <row r="620" spans="1:1" x14ac:dyDescent="0.2">
      <c r="A620" s="93"/>
    </row>
    <row r="621" spans="1:1" x14ac:dyDescent="0.2">
      <c r="A621" s="93"/>
    </row>
    <row r="622" spans="1:1" x14ac:dyDescent="0.2">
      <c r="A622" s="93"/>
    </row>
    <row r="623" spans="1:1" x14ac:dyDescent="0.2">
      <c r="A623" s="93"/>
    </row>
    <row r="624" spans="1:1" x14ac:dyDescent="0.2">
      <c r="A624" s="93"/>
    </row>
    <row r="625" spans="1:1" x14ac:dyDescent="0.2">
      <c r="A625" s="93"/>
    </row>
    <row r="626" spans="1:1" x14ac:dyDescent="0.2">
      <c r="A626" s="93"/>
    </row>
    <row r="627" spans="1:1" x14ac:dyDescent="0.2">
      <c r="A627" s="93"/>
    </row>
    <row r="628" spans="1:1" x14ac:dyDescent="0.2">
      <c r="A628" s="93"/>
    </row>
    <row r="629" spans="1:1" x14ac:dyDescent="0.2">
      <c r="A629" s="93"/>
    </row>
    <row r="630" spans="1:1" x14ac:dyDescent="0.2">
      <c r="A630" s="93"/>
    </row>
    <row r="631" spans="1:1" x14ac:dyDescent="0.2">
      <c r="A631" s="93"/>
    </row>
    <row r="632" spans="1:1" x14ac:dyDescent="0.2">
      <c r="A632" s="93"/>
    </row>
    <row r="633" spans="1:1" x14ac:dyDescent="0.2">
      <c r="A633" s="93"/>
    </row>
    <row r="634" spans="1:1" x14ac:dyDescent="0.2">
      <c r="A634" s="93"/>
    </row>
    <row r="635" spans="1:1" x14ac:dyDescent="0.2">
      <c r="A635" s="93"/>
    </row>
    <row r="636" spans="1:1" x14ac:dyDescent="0.2">
      <c r="A636" s="93"/>
    </row>
    <row r="637" spans="1:1" x14ac:dyDescent="0.2">
      <c r="A637" s="93"/>
    </row>
    <row r="638" spans="1:1" x14ac:dyDescent="0.2">
      <c r="A638" s="93"/>
    </row>
    <row r="639" spans="1:1" x14ac:dyDescent="0.2">
      <c r="A639" s="93"/>
    </row>
    <row r="640" spans="1:1" x14ac:dyDescent="0.2">
      <c r="A640" s="93"/>
    </row>
    <row r="641" spans="1:1" x14ac:dyDescent="0.2">
      <c r="A641" s="93"/>
    </row>
    <row r="642" spans="1:1" x14ac:dyDescent="0.2">
      <c r="A642" s="93"/>
    </row>
    <row r="643" spans="1:1" x14ac:dyDescent="0.2">
      <c r="A643" s="93"/>
    </row>
    <row r="644" spans="1:1" x14ac:dyDescent="0.2">
      <c r="A644" s="93"/>
    </row>
    <row r="645" spans="1:1" x14ac:dyDescent="0.2">
      <c r="A645" s="93"/>
    </row>
    <row r="646" spans="1:1" x14ac:dyDescent="0.2">
      <c r="A646" s="93"/>
    </row>
    <row r="647" spans="1:1" x14ac:dyDescent="0.2">
      <c r="A647" s="93"/>
    </row>
    <row r="648" spans="1:1" x14ac:dyDescent="0.2">
      <c r="A648" s="93"/>
    </row>
    <row r="649" spans="1:1" x14ac:dyDescent="0.2">
      <c r="A649" s="93"/>
    </row>
    <row r="650" spans="1:1" x14ac:dyDescent="0.2">
      <c r="A650" s="93"/>
    </row>
    <row r="651" spans="1:1" x14ac:dyDescent="0.2">
      <c r="A651" s="93"/>
    </row>
    <row r="652" spans="1:1" x14ac:dyDescent="0.2">
      <c r="A652" s="93"/>
    </row>
    <row r="653" spans="1:1" x14ac:dyDescent="0.2">
      <c r="A653" s="93"/>
    </row>
    <row r="654" spans="1:1" x14ac:dyDescent="0.2">
      <c r="A654" s="93"/>
    </row>
    <row r="655" spans="1:1" x14ac:dyDescent="0.2">
      <c r="A655" s="93"/>
    </row>
    <row r="656" spans="1:1" x14ac:dyDescent="0.2">
      <c r="A656" s="93"/>
    </row>
    <row r="657" spans="1:1" x14ac:dyDescent="0.2">
      <c r="A657" s="93"/>
    </row>
    <row r="658" spans="1:1" x14ac:dyDescent="0.2">
      <c r="A658" s="93"/>
    </row>
    <row r="659" spans="1:1" x14ac:dyDescent="0.2">
      <c r="A659" s="93"/>
    </row>
    <row r="660" spans="1:1" x14ac:dyDescent="0.2">
      <c r="A660" s="93"/>
    </row>
    <row r="661" spans="1:1" x14ac:dyDescent="0.2">
      <c r="A661" s="93"/>
    </row>
    <row r="662" spans="1:1" x14ac:dyDescent="0.2">
      <c r="A662" s="93"/>
    </row>
    <row r="663" spans="1:1" x14ac:dyDescent="0.2">
      <c r="A663" s="93"/>
    </row>
    <row r="664" spans="1:1" x14ac:dyDescent="0.2">
      <c r="A664" s="93"/>
    </row>
    <row r="665" spans="1:1" x14ac:dyDescent="0.2">
      <c r="A665" s="93"/>
    </row>
    <row r="666" spans="1:1" x14ac:dyDescent="0.2">
      <c r="A666" s="93"/>
    </row>
    <row r="667" spans="1:1" x14ac:dyDescent="0.2">
      <c r="A667" s="93"/>
    </row>
    <row r="668" spans="1:1" x14ac:dyDescent="0.2">
      <c r="A668" s="93"/>
    </row>
    <row r="669" spans="1:1" x14ac:dyDescent="0.2">
      <c r="A669" s="93"/>
    </row>
    <row r="670" spans="1:1" x14ac:dyDescent="0.2">
      <c r="A670" s="93"/>
    </row>
    <row r="671" spans="1:1" x14ac:dyDescent="0.2">
      <c r="A671" s="93"/>
    </row>
    <row r="672" spans="1:1" x14ac:dyDescent="0.2">
      <c r="A672" s="93"/>
    </row>
    <row r="673" spans="1:1" x14ac:dyDescent="0.2">
      <c r="A673" s="93"/>
    </row>
    <row r="674" spans="1:1" x14ac:dyDescent="0.2">
      <c r="A674" s="93"/>
    </row>
    <row r="675" spans="1:1" x14ac:dyDescent="0.2">
      <c r="A675" s="93"/>
    </row>
    <row r="676" spans="1:1" x14ac:dyDescent="0.2">
      <c r="A676" s="93"/>
    </row>
    <row r="677" spans="1:1" x14ac:dyDescent="0.2">
      <c r="A677" s="93"/>
    </row>
    <row r="678" spans="1:1" x14ac:dyDescent="0.2">
      <c r="A678" s="93"/>
    </row>
    <row r="679" spans="1:1" x14ac:dyDescent="0.2">
      <c r="A679" s="93"/>
    </row>
    <row r="680" spans="1:1" x14ac:dyDescent="0.2">
      <c r="A680" s="93"/>
    </row>
    <row r="681" spans="1:1" x14ac:dyDescent="0.2">
      <c r="A681" s="93"/>
    </row>
    <row r="682" spans="1:1" x14ac:dyDescent="0.2">
      <c r="A682" s="93"/>
    </row>
    <row r="683" spans="1:1" x14ac:dyDescent="0.2">
      <c r="A683" s="93"/>
    </row>
    <row r="684" spans="1:1" x14ac:dyDescent="0.2">
      <c r="A684" s="93"/>
    </row>
    <row r="685" spans="1:1" x14ac:dyDescent="0.2">
      <c r="A685" s="93"/>
    </row>
    <row r="686" spans="1:1" x14ac:dyDescent="0.2">
      <c r="A686" s="93"/>
    </row>
    <row r="687" spans="1:1" x14ac:dyDescent="0.2">
      <c r="A687" s="93"/>
    </row>
    <row r="688" spans="1:1" x14ac:dyDescent="0.2">
      <c r="A688" s="93"/>
    </row>
    <row r="689" spans="1:1" x14ac:dyDescent="0.2">
      <c r="A689" s="93"/>
    </row>
    <row r="690" spans="1:1" x14ac:dyDescent="0.2">
      <c r="A690" s="93"/>
    </row>
    <row r="691" spans="1:1" x14ac:dyDescent="0.2">
      <c r="A691" s="93"/>
    </row>
    <row r="692" spans="1:1" x14ac:dyDescent="0.2">
      <c r="A692" s="93"/>
    </row>
    <row r="693" spans="1:1" x14ac:dyDescent="0.2">
      <c r="A693" s="93"/>
    </row>
    <row r="694" spans="1:1" x14ac:dyDescent="0.2">
      <c r="A694" s="93"/>
    </row>
    <row r="695" spans="1:1" x14ac:dyDescent="0.2">
      <c r="A695" s="93"/>
    </row>
    <row r="696" spans="1:1" x14ac:dyDescent="0.2">
      <c r="A696" s="93"/>
    </row>
    <row r="697" spans="1:1" x14ac:dyDescent="0.2">
      <c r="A697" s="93"/>
    </row>
    <row r="698" spans="1:1" x14ac:dyDescent="0.2">
      <c r="A698" s="93"/>
    </row>
    <row r="699" spans="1:1" x14ac:dyDescent="0.2">
      <c r="A699" s="93"/>
    </row>
    <row r="700" spans="1:1" x14ac:dyDescent="0.2">
      <c r="A700" s="93"/>
    </row>
    <row r="701" spans="1:1" x14ac:dyDescent="0.2">
      <c r="A701" s="93"/>
    </row>
    <row r="702" spans="1:1" x14ac:dyDescent="0.2">
      <c r="A702" s="93"/>
    </row>
    <row r="703" spans="1:1" x14ac:dyDescent="0.2">
      <c r="A703" s="93"/>
    </row>
    <row r="704" spans="1:1" x14ac:dyDescent="0.2">
      <c r="A704" s="93"/>
    </row>
    <row r="705" spans="1:1" x14ac:dyDescent="0.2">
      <c r="A705" s="93"/>
    </row>
    <row r="706" spans="1:1" x14ac:dyDescent="0.2">
      <c r="A706" s="93"/>
    </row>
    <row r="707" spans="1:1" x14ac:dyDescent="0.2">
      <c r="A707" s="93"/>
    </row>
    <row r="708" spans="1:1" x14ac:dyDescent="0.2">
      <c r="A708" s="93"/>
    </row>
    <row r="709" spans="1:1" x14ac:dyDescent="0.2">
      <c r="A709" s="93"/>
    </row>
    <row r="710" spans="1:1" x14ac:dyDescent="0.2">
      <c r="A710" s="93"/>
    </row>
    <row r="711" spans="1:1" x14ac:dyDescent="0.2">
      <c r="A711" s="93"/>
    </row>
    <row r="712" spans="1:1" x14ac:dyDescent="0.2">
      <c r="A712" s="93"/>
    </row>
    <row r="713" spans="1:1" x14ac:dyDescent="0.2">
      <c r="A713" s="93"/>
    </row>
    <row r="714" spans="1:1" x14ac:dyDescent="0.2">
      <c r="A714" s="93"/>
    </row>
    <row r="715" spans="1:1" x14ac:dyDescent="0.2">
      <c r="A715" s="93"/>
    </row>
    <row r="716" spans="1:1" x14ac:dyDescent="0.2">
      <c r="A716" s="93"/>
    </row>
    <row r="717" spans="1:1" x14ac:dyDescent="0.2">
      <c r="A717" s="93"/>
    </row>
    <row r="718" spans="1:1" x14ac:dyDescent="0.2">
      <c r="A718" s="93"/>
    </row>
    <row r="719" spans="1:1" x14ac:dyDescent="0.2">
      <c r="A719" s="93"/>
    </row>
    <row r="720" spans="1:1" x14ac:dyDescent="0.2">
      <c r="A720" s="93"/>
    </row>
    <row r="721" spans="1:1" x14ac:dyDescent="0.2">
      <c r="A721" s="93"/>
    </row>
    <row r="722" spans="1:1" x14ac:dyDescent="0.2">
      <c r="A722" s="93"/>
    </row>
    <row r="723" spans="1:1" x14ac:dyDescent="0.2">
      <c r="A723" s="93"/>
    </row>
    <row r="724" spans="1:1" x14ac:dyDescent="0.2">
      <c r="A724" s="93"/>
    </row>
    <row r="725" spans="1:1" x14ac:dyDescent="0.2">
      <c r="A725" s="93"/>
    </row>
    <row r="726" spans="1:1" x14ac:dyDescent="0.2">
      <c r="A726" s="93"/>
    </row>
    <row r="727" spans="1:1" x14ac:dyDescent="0.2">
      <c r="A727" s="93"/>
    </row>
    <row r="728" spans="1:1" x14ac:dyDescent="0.2">
      <c r="A728" s="93"/>
    </row>
    <row r="729" spans="1:1" x14ac:dyDescent="0.2">
      <c r="A729" s="93"/>
    </row>
    <row r="730" spans="1:1" x14ac:dyDescent="0.2">
      <c r="A730" s="93"/>
    </row>
    <row r="731" spans="1:1" x14ac:dyDescent="0.2">
      <c r="A731" s="93"/>
    </row>
    <row r="732" spans="1:1" x14ac:dyDescent="0.2">
      <c r="A732" s="93"/>
    </row>
    <row r="733" spans="1:1" x14ac:dyDescent="0.2">
      <c r="A733" s="93"/>
    </row>
    <row r="734" spans="1:1" x14ac:dyDescent="0.2">
      <c r="A734" s="93"/>
    </row>
    <row r="735" spans="1:1" x14ac:dyDescent="0.2">
      <c r="A735" s="93"/>
    </row>
    <row r="736" spans="1:1" x14ac:dyDescent="0.2">
      <c r="A736" s="93"/>
    </row>
    <row r="737" spans="1:1" x14ac:dyDescent="0.2">
      <c r="A737" s="93"/>
    </row>
    <row r="738" spans="1:1" x14ac:dyDescent="0.2">
      <c r="A738" s="93"/>
    </row>
    <row r="739" spans="1:1" x14ac:dyDescent="0.2">
      <c r="A739" s="93"/>
    </row>
    <row r="740" spans="1:1" x14ac:dyDescent="0.2">
      <c r="A740" s="93"/>
    </row>
    <row r="741" spans="1:1" x14ac:dyDescent="0.2">
      <c r="A741" s="93"/>
    </row>
    <row r="742" spans="1:1" x14ac:dyDescent="0.2">
      <c r="A742" s="93"/>
    </row>
    <row r="743" spans="1:1" x14ac:dyDescent="0.2">
      <c r="A743" s="93"/>
    </row>
    <row r="744" spans="1:1" x14ac:dyDescent="0.2">
      <c r="A744" s="93"/>
    </row>
    <row r="745" spans="1:1" x14ac:dyDescent="0.2">
      <c r="A745" s="93"/>
    </row>
    <row r="746" spans="1:1" x14ac:dyDescent="0.2">
      <c r="A746" s="93"/>
    </row>
    <row r="747" spans="1:1" x14ac:dyDescent="0.2">
      <c r="A747" s="93"/>
    </row>
    <row r="748" spans="1:1" x14ac:dyDescent="0.2">
      <c r="A748" s="93"/>
    </row>
    <row r="749" spans="1:1" x14ac:dyDescent="0.2">
      <c r="A749" s="93"/>
    </row>
    <row r="750" spans="1:1" x14ac:dyDescent="0.2">
      <c r="A750" s="93"/>
    </row>
    <row r="751" spans="1:1" x14ac:dyDescent="0.2">
      <c r="A751" s="93"/>
    </row>
    <row r="752" spans="1:1" x14ac:dyDescent="0.2">
      <c r="A752" s="93"/>
    </row>
    <row r="753" spans="1:1" x14ac:dyDescent="0.2">
      <c r="A753" s="93"/>
    </row>
    <row r="754" spans="1:1" x14ac:dyDescent="0.2">
      <c r="A754" s="93"/>
    </row>
    <row r="755" spans="1:1" x14ac:dyDescent="0.2">
      <c r="A755" s="93"/>
    </row>
    <row r="756" spans="1:1" x14ac:dyDescent="0.2">
      <c r="A756" s="93"/>
    </row>
    <row r="757" spans="1:1" x14ac:dyDescent="0.2">
      <c r="A757" s="93"/>
    </row>
    <row r="758" spans="1:1" x14ac:dyDescent="0.2">
      <c r="A758" s="93"/>
    </row>
    <row r="759" spans="1:1" x14ac:dyDescent="0.2">
      <c r="A759" s="93"/>
    </row>
    <row r="760" spans="1:1" x14ac:dyDescent="0.2">
      <c r="A760" s="93"/>
    </row>
    <row r="761" spans="1:1" x14ac:dyDescent="0.2">
      <c r="A761" s="93"/>
    </row>
    <row r="762" spans="1:1" x14ac:dyDescent="0.2">
      <c r="A762" s="93"/>
    </row>
    <row r="763" spans="1:1" x14ac:dyDescent="0.2">
      <c r="A763" s="93"/>
    </row>
    <row r="764" spans="1:1" x14ac:dyDescent="0.2">
      <c r="A764" s="93"/>
    </row>
    <row r="765" spans="1:1" x14ac:dyDescent="0.2">
      <c r="A765" s="93"/>
    </row>
    <row r="766" spans="1:1" x14ac:dyDescent="0.2">
      <c r="A766" s="93"/>
    </row>
    <row r="767" spans="1:1" x14ac:dyDescent="0.2">
      <c r="A767" s="93"/>
    </row>
    <row r="768" spans="1:1" x14ac:dyDescent="0.2">
      <c r="A768" s="93"/>
    </row>
    <row r="769" spans="1:1" x14ac:dyDescent="0.2">
      <c r="A769" s="93"/>
    </row>
    <row r="770" spans="1:1" x14ac:dyDescent="0.2">
      <c r="A770" s="93"/>
    </row>
    <row r="771" spans="1:1" x14ac:dyDescent="0.2">
      <c r="A771" s="93"/>
    </row>
    <row r="772" spans="1:1" x14ac:dyDescent="0.2">
      <c r="A772" s="93"/>
    </row>
    <row r="773" spans="1:1" x14ac:dyDescent="0.2">
      <c r="A773" s="93"/>
    </row>
    <row r="774" spans="1:1" x14ac:dyDescent="0.2">
      <c r="A774" s="93"/>
    </row>
    <row r="775" spans="1:1" x14ac:dyDescent="0.2">
      <c r="A775" s="93"/>
    </row>
    <row r="776" spans="1:1" x14ac:dyDescent="0.2">
      <c r="A776" s="93"/>
    </row>
    <row r="777" spans="1:1" x14ac:dyDescent="0.2">
      <c r="A777" s="93"/>
    </row>
    <row r="778" spans="1:1" x14ac:dyDescent="0.2">
      <c r="A778" s="93"/>
    </row>
    <row r="779" spans="1:1" x14ac:dyDescent="0.2">
      <c r="A779" s="93"/>
    </row>
    <row r="780" spans="1:1" x14ac:dyDescent="0.2">
      <c r="A780" s="93"/>
    </row>
    <row r="781" spans="1:1" x14ac:dyDescent="0.2">
      <c r="A781" s="93"/>
    </row>
    <row r="782" spans="1:1" x14ac:dyDescent="0.2">
      <c r="A782" s="93"/>
    </row>
    <row r="783" spans="1:1" x14ac:dyDescent="0.2">
      <c r="A783" s="93"/>
    </row>
    <row r="784" spans="1:1" x14ac:dyDescent="0.2">
      <c r="A784" s="93"/>
    </row>
    <row r="785" spans="1:1" x14ac:dyDescent="0.2">
      <c r="A785" s="93"/>
    </row>
    <row r="786" spans="1:1" x14ac:dyDescent="0.2">
      <c r="A786" s="93"/>
    </row>
    <row r="787" spans="1:1" x14ac:dyDescent="0.2">
      <c r="A787" s="93"/>
    </row>
    <row r="788" spans="1:1" x14ac:dyDescent="0.2">
      <c r="A788" s="93"/>
    </row>
    <row r="789" spans="1:1" x14ac:dyDescent="0.2">
      <c r="A789" s="93"/>
    </row>
    <row r="790" spans="1:1" x14ac:dyDescent="0.2">
      <c r="A790" s="93"/>
    </row>
    <row r="791" spans="1:1" x14ac:dyDescent="0.2">
      <c r="A791" s="93"/>
    </row>
    <row r="792" spans="1:1" x14ac:dyDescent="0.2">
      <c r="A792" s="93"/>
    </row>
    <row r="793" spans="1:1" x14ac:dyDescent="0.2">
      <c r="A793" s="93"/>
    </row>
    <row r="794" spans="1:1" x14ac:dyDescent="0.2">
      <c r="A794" s="93"/>
    </row>
    <row r="795" spans="1:1" x14ac:dyDescent="0.2">
      <c r="A795" s="93"/>
    </row>
    <row r="796" spans="1:1" x14ac:dyDescent="0.2">
      <c r="A796" s="93"/>
    </row>
    <row r="797" spans="1:1" x14ac:dyDescent="0.2">
      <c r="A797" s="93"/>
    </row>
    <row r="798" spans="1:1" x14ac:dyDescent="0.2">
      <c r="A798" s="93"/>
    </row>
    <row r="799" spans="1:1" x14ac:dyDescent="0.2">
      <c r="A799" s="93"/>
    </row>
    <row r="800" spans="1:1" x14ac:dyDescent="0.2">
      <c r="A800" s="93"/>
    </row>
    <row r="801" spans="1:1" x14ac:dyDescent="0.2">
      <c r="A801" s="93"/>
    </row>
    <row r="802" spans="1:1" x14ac:dyDescent="0.2">
      <c r="A802" s="93"/>
    </row>
    <row r="803" spans="1:1" x14ac:dyDescent="0.2">
      <c r="A803" s="93"/>
    </row>
    <row r="804" spans="1:1" x14ac:dyDescent="0.2">
      <c r="A804" s="93"/>
    </row>
    <row r="805" spans="1:1" x14ac:dyDescent="0.2">
      <c r="A805" s="93"/>
    </row>
    <row r="806" spans="1:1" x14ac:dyDescent="0.2">
      <c r="A806" s="93"/>
    </row>
    <row r="807" spans="1:1" x14ac:dyDescent="0.2">
      <c r="A807" s="93"/>
    </row>
    <row r="808" spans="1:1" x14ac:dyDescent="0.2">
      <c r="A808" s="93"/>
    </row>
    <row r="809" spans="1:1" x14ac:dyDescent="0.2">
      <c r="A809" s="93"/>
    </row>
    <row r="810" spans="1:1" x14ac:dyDescent="0.2">
      <c r="A810" s="93"/>
    </row>
    <row r="811" spans="1:1" x14ac:dyDescent="0.2">
      <c r="A811" s="93"/>
    </row>
    <row r="812" spans="1:1" x14ac:dyDescent="0.2">
      <c r="A812" s="93"/>
    </row>
    <row r="813" spans="1:1" x14ac:dyDescent="0.2">
      <c r="A813" s="93"/>
    </row>
    <row r="814" spans="1:1" x14ac:dyDescent="0.2">
      <c r="A814" s="93"/>
    </row>
    <row r="815" spans="1:1" x14ac:dyDescent="0.2">
      <c r="A815" s="93"/>
    </row>
    <row r="816" spans="1:1" x14ac:dyDescent="0.2">
      <c r="A816" s="93"/>
    </row>
    <row r="817" spans="1:1" x14ac:dyDescent="0.2">
      <c r="A817" s="93"/>
    </row>
    <row r="818" spans="1:1" x14ac:dyDescent="0.2">
      <c r="A818" s="93"/>
    </row>
    <row r="819" spans="1:1" x14ac:dyDescent="0.2">
      <c r="A819" s="93"/>
    </row>
    <row r="820" spans="1:1" x14ac:dyDescent="0.2">
      <c r="A820" s="93"/>
    </row>
    <row r="821" spans="1:1" x14ac:dyDescent="0.2">
      <c r="A821" s="93"/>
    </row>
    <row r="822" spans="1:1" x14ac:dyDescent="0.2">
      <c r="A822" s="93"/>
    </row>
    <row r="823" spans="1:1" x14ac:dyDescent="0.2">
      <c r="A823" s="93"/>
    </row>
    <row r="824" spans="1:1" x14ac:dyDescent="0.2">
      <c r="A824" s="93"/>
    </row>
    <row r="825" spans="1:1" x14ac:dyDescent="0.2">
      <c r="A825" s="93"/>
    </row>
    <row r="826" spans="1:1" x14ac:dyDescent="0.2">
      <c r="A826" s="93"/>
    </row>
    <row r="827" spans="1:1" x14ac:dyDescent="0.2">
      <c r="A827" s="93"/>
    </row>
    <row r="828" spans="1:1" x14ac:dyDescent="0.2">
      <c r="A828" s="93"/>
    </row>
    <row r="829" spans="1:1" x14ac:dyDescent="0.2">
      <c r="A829" s="93"/>
    </row>
    <row r="830" spans="1:1" x14ac:dyDescent="0.2">
      <c r="A830" s="93"/>
    </row>
    <row r="831" spans="1:1" x14ac:dyDescent="0.2">
      <c r="A831" s="93"/>
    </row>
    <row r="832" spans="1:1" x14ac:dyDescent="0.2">
      <c r="A832" s="93"/>
    </row>
    <row r="833" spans="1:1" x14ac:dyDescent="0.2">
      <c r="A833" s="93"/>
    </row>
    <row r="834" spans="1:1" x14ac:dyDescent="0.2">
      <c r="A834" s="93"/>
    </row>
    <row r="835" spans="1:1" x14ac:dyDescent="0.2">
      <c r="A835" s="93"/>
    </row>
    <row r="836" spans="1:1" x14ac:dyDescent="0.2">
      <c r="A836" s="93"/>
    </row>
    <row r="837" spans="1:1" x14ac:dyDescent="0.2">
      <c r="A837" s="93"/>
    </row>
    <row r="838" spans="1:1" x14ac:dyDescent="0.2">
      <c r="A838" s="93"/>
    </row>
    <row r="839" spans="1:1" x14ac:dyDescent="0.2">
      <c r="A839" s="93"/>
    </row>
    <row r="840" spans="1:1" x14ac:dyDescent="0.2">
      <c r="A840" s="93"/>
    </row>
    <row r="841" spans="1:1" x14ac:dyDescent="0.2">
      <c r="A841" s="93"/>
    </row>
    <row r="842" spans="1:1" x14ac:dyDescent="0.2">
      <c r="A842" s="93"/>
    </row>
    <row r="843" spans="1:1" x14ac:dyDescent="0.2">
      <c r="A843" s="93"/>
    </row>
    <row r="844" spans="1:1" x14ac:dyDescent="0.2">
      <c r="A844" s="93"/>
    </row>
    <row r="845" spans="1:1" x14ac:dyDescent="0.2">
      <c r="A845" s="93"/>
    </row>
    <row r="846" spans="1:1" x14ac:dyDescent="0.2">
      <c r="A846" s="93"/>
    </row>
    <row r="847" spans="1:1" x14ac:dyDescent="0.2">
      <c r="A847" s="93"/>
    </row>
    <row r="848" spans="1:1" x14ac:dyDescent="0.2">
      <c r="A848" s="93"/>
    </row>
    <row r="849" spans="1:1" x14ac:dyDescent="0.2">
      <c r="A849" s="93"/>
    </row>
    <row r="850" spans="1:1" x14ac:dyDescent="0.2">
      <c r="A850" s="93"/>
    </row>
    <row r="851" spans="1:1" x14ac:dyDescent="0.2">
      <c r="A851" s="93"/>
    </row>
    <row r="852" spans="1:1" x14ac:dyDescent="0.2">
      <c r="A852" s="93"/>
    </row>
    <row r="853" spans="1:1" x14ac:dyDescent="0.2">
      <c r="A853" s="93"/>
    </row>
    <row r="854" spans="1:1" x14ac:dyDescent="0.2">
      <c r="A854" s="93"/>
    </row>
    <row r="855" spans="1:1" x14ac:dyDescent="0.2">
      <c r="A855" s="93"/>
    </row>
    <row r="856" spans="1:1" x14ac:dyDescent="0.2">
      <c r="A856" s="93"/>
    </row>
    <row r="857" spans="1:1" x14ac:dyDescent="0.2">
      <c r="A857" s="93"/>
    </row>
    <row r="858" spans="1:1" x14ac:dyDescent="0.2">
      <c r="A858" s="93"/>
    </row>
    <row r="859" spans="1:1" x14ac:dyDescent="0.2">
      <c r="A859" s="93"/>
    </row>
    <row r="860" spans="1:1" x14ac:dyDescent="0.2">
      <c r="A860" s="93"/>
    </row>
    <row r="861" spans="1:1" x14ac:dyDescent="0.2">
      <c r="A861" s="93"/>
    </row>
    <row r="862" spans="1:1" x14ac:dyDescent="0.2">
      <c r="A862" s="93"/>
    </row>
    <row r="863" spans="1:1" x14ac:dyDescent="0.2">
      <c r="A863" s="93"/>
    </row>
    <row r="864" spans="1:1" x14ac:dyDescent="0.2">
      <c r="A864" s="93"/>
    </row>
    <row r="865" spans="1:1" x14ac:dyDescent="0.2">
      <c r="A865" s="93"/>
    </row>
    <row r="866" spans="1:1" x14ac:dyDescent="0.2">
      <c r="A866" s="93"/>
    </row>
    <row r="867" spans="1:1" x14ac:dyDescent="0.2">
      <c r="A867" s="93"/>
    </row>
    <row r="868" spans="1:1" x14ac:dyDescent="0.2">
      <c r="A868" s="93"/>
    </row>
    <row r="869" spans="1:1" x14ac:dyDescent="0.2">
      <c r="A869" s="93"/>
    </row>
    <row r="870" spans="1:1" x14ac:dyDescent="0.2">
      <c r="A870" s="93"/>
    </row>
    <row r="871" spans="1:1" x14ac:dyDescent="0.2">
      <c r="A871" s="93"/>
    </row>
    <row r="872" spans="1:1" x14ac:dyDescent="0.2">
      <c r="A872" s="93"/>
    </row>
    <row r="873" spans="1:1" x14ac:dyDescent="0.2">
      <c r="A873" s="93"/>
    </row>
    <row r="874" spans="1:1" x14ac:dyDescent="0.2">
      <c r="A874" s="93"/>
    </row>
    <row r="875" spans="1:1" x14ac:dyDescent="0.2">
      <c r="A875" s="93"/>
    </row>
    <row r="876" spans="1:1" x14ac:dyDescent="0.2">
      <c r="A876" s="93"/>
    </row>
    <row r="877" spans="1:1" x14ac:dyDescent="0.2">
      <c r="A877" s="93"/>
    </row>
    <row r="878" spans="1:1" x14ac:dyDescent="0.2">
      <c r="A878" s="93"/>
    </row>
    <row r="879" spans="1:1" x14ac:dyDescent="0.2">
      <c r="A879" s="93"/>
    </row>
    <row r="880" spans="1:1" x14ac:dyDescent="0.2">
      <c r="A880" s="93"/>
    </row>
    <row r="881" spans="1:1" x14ac:dyDescent="0.2">
      <c r="A881" s="93"/>
    </row>
    <row r="882" spans="1:1" x14ac:dyDescent="0.2">
      <c r="A882" s="93"/>
    </row>
    <row r="883" spans="1:1" x14ac:dyDescent="0.2">
      <c r="A883" s="93"/>
    </row>
    <row r="884" spans="1:1" x14ac:dyDescent="0.2">
      <c r="A884" s="93"/>
    </row>
    <row r="885" spans="1:1" x14ac:dyDescent="0.2">
      <c r="A885" s="93"/>
    </row>
    <row r="886" spans="1:1" x14ac:dyDescent="0.2">
      <c r="A886" s="93"/>
    </row>
    <row r="887" spans="1:1" x14ac:dyDescent="0.2">
      <c r="A887" s="93"/>
    </row>
    <row r="888" spans="1:1" x14ac:dyDescent="0.2">
      <c r="A888" s="93"/>
    </row>
    <row r="889" spans="1:1" x14ac:dyDescent="0.2">
      <c r="A889" s="93"/>
    </row>
    <row r="890" spans="1:1" x14ac:dyDescent="0.2">
      <c r="A890" s="93"/>
    </row>
    <row r="891" spans="1:1" x14ac:dyDescent="0.2">
      <c r="A891" s="93"/>
    </row>
    <row r="892" spans="1:1" x14ac:dyDescent="0.2">
      <c r="A892" s="93"/>
    </row>
    <row r="893" spans="1:1" x14ac:dyDescent="0.2">
      <c r="A893" s="93"/>
    </row>
    <row r="894" spans="1:1" x14ac:dyDescent="0.2">
      <c r="A894" s="93"/>
    </row>
    <row r="895" spans="1:1" x14ac:dyDescent="0.2">
      <c r="A895" s="93"/>
    </row>
    <row r="896" spans="1:1" x14ac:dyDescent="0.2">
      <c r="A896" s="93"/>
    </row>
    <row r="897" spans="1:1" x14ac:dyDescent="0.2">
      <c r="A897" s="93"/>
    </row>
    <row r="898" spans="1:1" x14ac:dyDescent="0.2">
      <c r="A898" s="93"/>
    </row>
    <row r="899" spans="1:1" x14ac:dyDescent="0.2">
      <c r="A899" s="93"/>
    </row>
    <row r="900" spans="1:1" x14ac:dyDescent="0.2">
      <c r="A900" s="93"/>
    </row>
    <row r="901" spans="1:1" x14ac:dyDescent="0.2">
      <c r="A901" s="93"/>
    </row>
    <row r="902" spans="1:1" x14ac:dyDescent="0.2">
      <c r="A902" s="93"/>
    </row>
    <row r="903" spans="1:1" x14ac:dyDescent="0.2">
      <c r="A903" s="93"/>
    </row>
    <row r="904" spans="1:1" x14ac:dyDescent="0.2">
      <c r="A904" s="93"/>
    </row>
    <row r="905" spans="1:1" x14ac:dyDescent="0.2">
      <c r="A905" s="93"/>
    </row>
    <row r="906" spans="1:1" x14ac:dyDescent="0.2">
      <c r="A906" s="93"/>
    </row>
    <row r="907" spans="1:1" x14ac:dyDescent="0.2">
      <c r="A907" s="93"/>
    </row>
    <row r="908" spans="1:1" x14ac:dyDescent="0.2">
      <c r="A908" s="93"/>
    </row>
    <row r="909" spans="1:1" x14ac:dyDescent="0.2">
      <c r="A909" s="93"/>
    </row>
    <row r="910" spans="1:1" x14ac:dyDescent="0.2">
      <c r="A910" s="93"/>
    </row>
    <row r="911" spans="1:1" x14ac:dyDescent="0.2">
      <c r="A911" s="93"/>
    </row>
    <row r="912" spans="1:1" x14ac:dyDescent="0.2">
      <c r="A912" s="93"/>
    </row>
    <row r="913" spans="1:1" x14ac:dyDescent="0.2">
      <c r="A913" s="93"/>
    </row>
    <row r="914" spans="1:1" x14ac:dyDescent="0.2">
      <c r="A914" s="93"/>
    </row>
    <row r="915" spans="1:1" x14ac:dyDescent="0.2">
      <c r="A915" s="93"/>
    </row>
    <row r="916" spans="1:1" x14ac:dyDescent="0.2">
      <c r="A916" s="93"/>
    </row>
    <row r="917" spans="1:1" x14ac:dyDescent="0.2">
      <c r="A917" s="93"/>
    </row>
    <row r="918" spans="1:1" x14ac:dyDescent="0.2">
      <c r="A918" s="93"/>
    </row>
    <row r="919" spans="1:1" x14ac:dyDescent="0.2">
      <c r="A919" s="93"/>
    </row>
    <row r="920" spans="1:1" x14ac:dyDescent="0.2">
      <c r="A920" s="93"/>
    </row>
    <row r="921" spans="1:1" x14ac:dyDescent="0.2">
      <c r="A921" s="93"/>
    </row>
    <row r="922" spans="1:1" x14ac:dyDescent="0.2">
      <c r="A922" s="93"/>
    </row>
    <row r="923" spans="1:1" x14ac:dyDescent="0.2">
      <c r="A923" s="93"/>
    </row>
    <row r="924" spans="1:1" x14ac:dyDescent="0.2">
      <c r="A924" s="93"/>
    </row>
    <row r="925" spans="1:1" x14ac:dyDescent="0.2">
      <c r="A925" s="93"/>
    </row>
    <row r="926" spans="1:1" x14ac:dyDescent="0.2">
      <c r="A926" s="93"/>
    </row>
    <row r="927" spans="1:1" x14ac:dyDescent="0.2">
      <c r="A927" s="93"/>
    </row>
    <row r="928" spans="1:1" x14ac:dyDescent="0.2">
      <c r="A928" s="93"/>
    </row>
    <row r="929" spans="1:1" x14ac:dyDescent="0.2">
      <c r="A929" s="93"/>
    </row>
    <row r="930" spans="1:1" x14ac:dyDescent="0.2">
      <c r="A930" s="93"/>
    </row>
    <row r="931" spans="1:1" x14ac:dyDescent="0.2">
      <c r="A931" s="93"/>
    </row>
    <row r="932" spans="1:1" x14ac:dyDescent="0.2">
      <c r="A932" s="93"/>
    </row>
    <row r="933" spans="1:1" x14ac:dyDescent="0.2">
      <c r="A933" s="93"/>
    </row>
    <row r="934" spans="1:1" x14ac:dyDescent="0.2">
      <c r="A934" s="93"/>
    </row>
    <row r="935" spans="1:1" x14ac:dyDescent="0.2">
      <c r="A935" s="93"/>
    </row>
    <row r="936" spans="1:1" x14ac:dyDescent="0.2">
      <c r="A936" s="93"/>
    </row>
    <row r="937" spans="1:1" x14ac:dyDescent="0.2">
      <c r="A937" s="93"/>
    </row>
    <row r="938" spans="1:1" x14ac:dyDescent="0.2">
      <c r="A938" s="93"/>
    </row>
    <row r="939" spans="1:1" x14ac:dyDescent="0.2">
      <c r="A939" s="93"/>
    </row>
    <row r="940" spans="1:1" x14ac:dyDescent="0.2">
      <c r="A940" s="93"/>
    </row>
    <row r="941" spans="1:1" x14ac:dyDescent="0.2">
      <c r="A941" s="93"/>
    </row>
    <row r="942" spans="1:1" x14ac:dyDescent="0.2">
      <c r="A942" s="93"/>
    </row>
    <row r="943" spans="1:1" x14ac:dyDescent="0.2">
      <c r="A943" s="93"/>
    </row>
    <row r="944" spans="1:1" x14ac:dyDescent="0.2">
      <c r="A944" s="93"/>
    </row>
    <row r="945" spans="1:1" x14ac:dyDescent="0.2">
      <c r="A945" s="93"/>
    </row>
    <row r="946" spans="1:1" x14ac:dyDescent="0.2">
      <c r="A946" s="93"/>
    </row>
    <row r="947" spans="1:1" x14ac:dyDescent="0.2">
      <c r="A947" s="93"/>
    </row>
    <row r="948" spans="1:1" x14ac:dyDescent="0.2">
      <c r="A948" s="93"/>
    </row>
    <row r="949" spans="1:1" x14ac:dyDescent="0.2">
      <c r="A949" s="93"/>
    </row>
    <row r="950" spans="1:1" x14ac:dyDescent="0.2">
      <c r="A950" s="93"/>
    </row>
    <row r="951" spans="1:1" x14ac:dyDescent="0.2">
      <c r="A951" s="93"/>
    </row>
    <row r="952" spans="1:1" x14ac:dyDescent="0.2">
      <c r="A952" s="93"/>
    </row>
    <row r="953" spans="1:1" x14ac:dyDescent="0.2">
      <c r="A953" s="93"/>
    </row>
    <row r="954" spans="1:1" x14ac:dyDescent="0.2">
      <c r="A954" s="93"/>
    </row>
    <row r="955" spans="1:1" x14ac:dyDescent="0.2">
      <c r="A955" s="93"/>
    </row>
    <row r="956" spans="1:1" x14ac:dyDescent="0.2">
      <c r="A956" s="93"/>
    </row>
    <row r="957" spans="1:1" x14ac:dyDescent="0.2">
      <c r="A957" s="93"/>
    </row>
    <row r="958" spans="1:1" x14ac:dyDescent="0.2">
      <c r="A958" s="93"/>
    </row>
    <row r="959" spans="1:1" x14ac:dyDescent="0.2">
      <c r="A959" s="93"/>
    </row>
    <row r="960" spans="1:1" x14ac:dyDescent="0.2">
      <c r="A960" s="93"/>
    </row>
    <row r="961" spans="1:1" x14ac:dyDescent="0.2">
      <c r="A961" s="93"/>
    </row>
    <row r="962" spans="1:1" x14ac:dyDescent="0.2">
      <c r="A962" s="93"/>
    </row>
    <row r="963" spans="1:1" x14ac:dyDescent="0.2">
      <c r="A963" s="93"/>
    </row>
    <row r="964" spans="1:1" x14ac:dyDescent="0.2">
      <c r="A964" s="93"/>
    </row>
    <row r="965" spans="1:1" x14ac:dyDescent="0.2">
      <c r="A965" s="93"/>
    </row>
    <row r="966" spans="1:1" x14ac:dyDescent="0.2">
      <c r="A966" s="93"/>
    </row>
    <row r="967" spans="1:1" x14ac:dyDescent="0.2">
      <c r="A967" s="93"/>
    </row>
    <row r="968" spans="1:1" x14ac:dyDescent="0.2">
      <c r="A968" s="93"/>
    </row>
    <row r="969" spans="1:1" x14ac:dyDescent="0.2">
      <c r="A969" s="93"/>
    </row>
    <row r="970" spans="1:1" x14ac:dyDescent="0.2">
      <c r="A970" s="93"/>
    </row>
    <row r="971" spans="1:1" x14ac:dyDescent="0.2">
      <c r="A971" s="93"/>
    </row>
    <row r="972" spans="1:1" x14ac:dyDescent="0.2">
      <c r="A972" s="93"/>
    </row>
    <row r="973" spans="1:1" x14ac:dyDescent="0.2">
      <c r="A973" s="93"/>
    </row>
    <row r="974" spans="1:1" x14ac:dyDescent="0.2">
      <c r="A974" s="93"/>
    </row>
    <row r="975" spans="1:1" x14ac:dyDescent="0.2">
      <c r="A975" s="93"/>
    </row>
    <row r="976" spans="1:1" x14ac:dyDescent="0.2">
      <c r="A976" s="93"/>
    </row>
    <row r="977" spans="1:1" x14ac:dyDescent="0.2">
      <c r="A977" s="93"/>
    </row>
    <row r="978" spans="1:1" x14ac:dyDescent="0.2">
      <c r="A978" s="93"/>
    </row>
    <row r="979" spans="1:1" x14ac:dyDescent="0.2">
      <c r="A979" s="93"/>
    </row>
    <row r="980" spans="1:1" x14ac:dyDescent="0.2">
      <c r="A980" s="93"/>
    </row>
    <row r="981" spans="1:1" x14ac:dyDescent="0.2">
      <c r="A981" s="93"/>
    </row>
    <row r="982" spans="1:1" x14ac:dyDescent="0.2">
      <c r="A982" s="93"/>
    </row>
    <row r="983" spans="1:1" x14ac:dyDescent="0.2">
      <c r="A983" s="93"/>
    </row>
    <row r="984" spans="1:1" x14ac:dyDescent="0.2">
      <c r="A984" s="93"/>
    </row>
    <row r="985" spans="1:1" x14ac:dyDescent="0.2">
      <c r="A985" s="93"/>
    </row>
    <row r="986" spans="1:1" x14ac:dyDescent="0.2">
      <c r="A986" s="93"/>
    </row>
    <row r="987" spans="1:1" x14ac:dyDescent="0.2">
      <c r="A987" s="93"/>
    </row>
    <row r="988" spans="1:1" x14ac:dyDescent="0.2">
      <c r="A988" s="93"/>
    </row>
    <row r="989" spans="1:1" x14ac:dyDescent="0.2">
      <c r="A989" s="93"/>
    </row>
    <row r="990" spans="1:1" x14ac:dyDescent="0.2">
      <c r="A990" s="93"/>
    </row>
    <row r="991" spans="1:1" x14ac:dyDescent="0.2">
      <c r="A991" s="93"/>
    </row>
    <row r="992" spans="1:1" x14ac:dyDescent="0.2">
      <c r="A992" s="93"/>
    </row>
    <row r="993" spans="1:1" x14ac:dyDescent="0.2">
      <c r="A993" s="93"/>
    </row>
    <row r="994" spans="1:1" x14ac:dyDescent="0.2">
      <c r="A994" s="93"/>
    </row>
    <row r="995" spans="1:1" x14ac:dyDescent="0.2">
      <c r="A995" s="93"/>
    </row>
    <row r="996" spans="1:1" x14ac:dyDescent="0.2">
      <c r="A996" s="93"/>
    </row>
    <row r="997" spans="1:1" x14ac:dyDescent="0.2">
      <c r="A997" s="93"/>
    </row>
    <row r="998" spans="1:1" x14ac:dyDescent="0.2">
      <c r="A998" s="93"/>
    </row>
    <row r="999" spans="1:1" x14ac:dyDescent="0.2">
      <c r="A999" s="93"/>
    </row>
    <row r="1000" spans="1:1" x14ac:dyDescent="0.2">
      <c r="A1000" s="93"/>
    </row>
    <row r="1001" spans="1:1" x14ac:dyDescent="0.2">
      <c r="A1001" s="93"/>
    </row>
    <row r="1002" spans="1:1" x14ac:dyDescent="0.2">
      <c r="A1002" s="93"/>
    </row>
    <row r="1003" spans="1:1" x14ac:dyDescent="0.2">
      <c r="A1003" s="93"/>
    </row>
    <row r="1004" spans="1:1" x14ac:dyDescent="0.2">
      <c r="A1004" s="93"/>
    </row>
    <row r="1005" spans="1:1" x14ac:dyDescent="0.2">
      <c r="A1005" s="93"/>
    </row>
    <row r="1006" spans="1:1" x14ac:dyDescent="0.2">
      <c r="A1006" s="93"/>
    </row>
    <row r="1007" spans="1:1" x14ac:dyDescent="0.2">
      <c r="A1007" s="93"/>
    </row>
    <row r="1008" spans="1:1" x14ac:dyDescent="0.2">
      <c r="A1008" s="93"/>
    </row>
    <row r="1009" spans="1:1" x14ac:dyDescent="0.2">
      <c r="A1009" s="93"/>
    </row>
    <row r="1010" spans="1:1" x14ac:dyDescent="0.2">
      <c r="A1010" s="93"/>
    </row>
    <row r="1011" spans="1:1" x14ac:dyDescent="0.2">
      <c r="A1011" s="93"/>
    </row>
    <row r="1012" spans="1:1" x14ac:dyDescent="0.2">
      <c r="A1012" s="93"/>
    </row>
    <row r="1013" spans="1:1" x14ac:dyDescent="0.2">
      <c r="A1013" s="93"/>
    </row>
    <row r="1014" spans="1:1" x14ac:dyDescent="0.2">
      <c r="A1014" s="93"/>
    </row>
    <row r="1015" spans="1:1" x14ac:dyDescent="0.2">
      <c r="A1015" s="93"/>
    </row>
    <row r="1016" spans="1:1" x14ac:dyDescent="0.2">
      <c r="A1016" s="93"/>
    </row>
    <row r="1017" spans="1:1" x14ac:dyDescent="0.2">
      <c r="A1017" s="93"/>
    </row>
    <row r="1018" spans="1:1" x14ac:dyDescent="0.2">
      <c r="A1018" s="93"/>
    </row>
    <row r="1019" spans="1:1" x14ac:dyDescent="0.2">
      <c r="A1019" s="93"/>
    </row>
    <row r="1020" spans="1:1" x14ac:dyDescent="0.2">
      <c r="A1020" s="93"/>
    </row>
    <row r="1021" spans="1:1" x14ac:dyDescent="0.2">
      <c r="A1021" s="93"/>
    </row>
    <row r="1022" spans="1:1" x14ac:dyDescent="0.2">
      <c r="A1022" s="93"/>
    </row>
    <row r="1023" spans="1:1" x14ac:dyDescent="0.2">
      <c r="A1023" s="93"/>
    </row>
    <row r="1024" spans="1:1" x14ac:dyDescent="0.2">
      <c r="A1024" s="93"/>
    </row>
    <row r="1025" spans="1:1" x14ac:dyDescent="0.2">
      <c r="A1025" s="93"/>
    </row>
    <row r="1026" spans="1:1" x14ac:dyDescent="0.2">
      <c r="A1026" s="93"/>
    </row>
    <row r="1027" spans="1:1" x14ac:dyDescent="0.2">
      <c r="A1027" s="93"/>
    </row>
    <row r="1028" spans="1:1" x14ac:dyDescent="0.2">
      <c r="A1028" s="93"/>
    </row>
    <row r="1029" spans="1:1" x14ac:dyDescent="0.2">
      <c r="A1029" s="93"/>
    </row>
    <row r="1030" spans="1:1" x14ac:dyDescent="0.2">
      <c r="A1030" s="93"/>
    </row>
    <row r="1031" spans="1:1" x14ac:dyDescent="0.2">
      <c r="A1031" s="93"/>
    </row>
    <row r="1032" spans="1:1" x14ac:dyDescent="0.2">
      <c r="A1032" s="93"/>
    </row>
    <row r="1033" spans="1:1" x14ac:dyDescent="0.2">
      <c r="A1033" s="93"/>
    </row>
    <row r="1034" spans="1:1" x14ac:dyDescent="0.2">
      <c r="A1034" s="93"/>
    </row>
    <row r="1035" spans="1:1" x14ac:dyDescent="0.2">
      <c r="A1035" s="93"/>
    </row>
    <row r="1036" spans="1:1" x14ac:dyDescent="0.2">
      <c r="A1036" s="93"/>
    </row>
    <row r="1037" spans="1:1" x14ac:dyDescent="0.2">
      <c r="A1037" s="93"/>
    </row>
    <row r="1038" spans="1:1" x14ac:dyDescent="0.2">
      <c r="A1038" s="93"/>
    </row>
    <row r="1039" spans="1:1" x14ac:dyDescent="0.2">
      <c r="A1039" s="93"/>
    </row>
    <row r="1040" spans="1:1" x14ac:dyDescent="0.2">
      <c r="A1040" s="93"/>
    </row>
    <row r="1041" spans="1:1" x14ac:dyDescent="0.2">
      <c r="A1041" s="93"/>
    </row>
    <row r="1042" spans="1:1" x14ac:dyDescent="0.2">
      <c r="A1042" s="93"/>
    </row>
    <row r="1043" spans="1:1" x14ac:dyDescent="0.2">
      <c r="A1043" s="93"/>
    </row>
    <row r="1044" spans="1:1" x14ac:dyDescent="0.2">
      <c r="A1044" s="93"/>
    </row>
    <row r="1045" spans="1:1" x14ac:dyDescent="0.2">
      <c r="A1045" s="93"/>
    </row>
    <row r="1046" spans="1:1" x14ac:dyDescent="0.2">
      <c r="A1046" s="93"/>
    </row>
    <row r="1047" spans="1:1" x14ac:dyDescent="0.2">
      <c r="A1047" s="93"/>
    </row>
    <row r="1048" spans="1:1" x14ac:dyDescent="0.2">
      <c r="A1048" s="93"/>
    </row>
    <row r="1049" spans="1:1" x14ac:dyDescent="0.2">
      <c r="A1049" s="93"/>
    </row>
    <row r="1050" spans="1:1" x14ac:dyDescent="0.2">
      <c r="A1050" s="93"/>
    </row>
    <row r="1051" spans="1:1" x14ac:dyDescent="0.2">
      <c r="A1051" s="93"/>
    </row>
    <row r="1052" spans="1:1" x14ac:dyDescent="0.2">
      <c r="A1052" s="93"/>
    </row>
    <row r="1053" spans="1:1" x14ac:dyDescent="0.2">
      <c r="A1053" s="93"/>
    </row>
    <row r="1054" spans="1:1" x14ac:dyDescent="0.2">
      <c r="A1054" s="93"/>
    </row>
    <row r="1055" spans="1:1" x14ac:dyDescent="0.2">
      <c r="A1055" s="93"/>
    </row>
    <row r="1056" spans="1:1" x14ac:dyDescent="0.2">
      <c r="A1056" s="93"/>
    </row>
    <row r="1057" spans="1:1" x14ac:dyDescent="0.2">
      <c r="A1057" s="93"/>
    </row>
    <row r="1058" spans="1:1" x14ac:dyDescent="0.2">
      <c r="A1058" s="93"/>
    </row>
    <row r="1059" spans="1:1" x14ac:dyDescent="0.2">
      <c r="A1059" s="93"/>
    </row>
    <row r="1060" spans="1:1" x14ac:dyDescent="0.2">
      <c r="A1060" s="93"/>
    </row>
    <row r="1061" spans="1:1" x14ac:dyDescent="0.2">
      <c r="A1061" s="93"/>
    </row>
    <row r="1062" spans="1:1" x14ac:dyDescent="0.2">
      <c r="A1062" s="93"/>
    </row>
    <row r="1063" spans="1:1" x14ac:dyDescent="0.2">
      <c r="A1063" s="93"/>
    </row>
    <row r="1064" spans="1:1" x14ac:dyDescent="0.2">
      <c r="A1064" s="93"/>
    </row>
    <row r="1065" spans="1:1" x14ac:dyDescent="0.2">
      <c r="A1065" s="93"/>
    </row>
    <row r="1066" spans="1:1" x14ac:dyDescent="0.2">
      <c r="A1066" s="93"/>
    </row>
    <row r="1067" spans="1:1" x14ac:dyDescent="0.2">
      <c r="A1067" s="93"/>
    </row>
    <row r="1068" spans="1:1" x14ac:dyDescent="0.2">
      <c r="A1068" s="93"/>
    </row>
    <row r="1069" spans="1:1" x14ac:dyDescent="0.2">
      <c r="A1069" s="93"/>
    </row>
    <row r="1070" spans="1:1" x14ac:dyDescent="0.2">
      <c r="A1070" s="93"/>
    </row>
    <row r="1071" spans="1:1" x14ac:dyDescent="0.2">
      <c r="A1071" s="93"/>
    </row>
    <row r="1072" spans="1:1" x14ac:dyDescent="0.2">
      <c r="A1072" s="93"/>
    </row>
    <row r="1073" spans="1:1" x14ac:dyDescent="0.2">
      <c r="A1073" s="93"/>
    </row>
    <row r="1074" spans="1:1" x14ac:dyDescent="0.2">
      <c r="A1074" s="93"/>
    </row>
    <row r="1075" spans="1:1" x14ac:dyDescent="0.2">
      <c r="A1075" s="93"/>
    </row>
    <row r="1076" spans="1:1" x14ac:dyDescent="0.2">
      <c r="A1076" s="93"/>
    </row>
    <row r="1077" spans="1:1" x14ac:dyDescent="0.2">
      <c r="A1077" s="93"/>
    </row>
    <row r="1078" spans="1:1" x14ac:dyDescent="0.2">
      <c r="A1078" s="93"/>
    </row>
    <row r="1079" spans="1:1" x14ac:dyDescent="0.2">
      <c r="A1079" s="93"/>
    </row>
    <row r="1080" spans="1:1" x14ac:dyDescent="0.2">
      <c r="A1080" s="93"/>
    </row>
    <row r="1081" spans="1:1" x14ac:dyDescent="0.2">
      <c r="A1081" s="93"/>
    </row>
    <row r="1082" spans="1:1" x14ac:dyDescent="0.2">
      <c r="A1082" s="93"/>
    </row>
    <row r="1083" spans="1:1" x14ac:dyDescent="0.2">
      <c r="A1083" s="93"/>
    </row>
    <row r="1084" spans="1:1" x14ac:dyDescent="0.2">
      <c r="A1084" s="93"/>
    </row>
    <row r="1085" spans="1:1" x14ac:dyDescent="0.2">
      <c r="A1085" s="93"/>
    </row>
    <row r="1086" spans="1:1" x14ac:dyDescent="0.2">
      <c r="A1086" s="93"/>
    </row>
    <row r="1087" spans="1:1" x14ac:dyDescent="0.2">
      <c r="A1087" s="93"/>
    </row>
    <row r="1088" spans="1:1" x14ac:dyDescent="0.2">
      <c r="A1088" s="93"/>
    </row>
    <row r="1089" spans="1:1" x14ac:dyDescent="0.2">
      <c r="A1089" s="93"/>
    </row>
    <row r="1090" spans="1:1" x14ac:dyDescent="0.2">
      <c r="A1090" s="93"/>
    </row>
    <row r="1091" spans="1:1" x14ac:dyDescent="0.2">
      <c r="A1091" s="93"/>
    </row>
    <row r="1092" spans="1:1" x14ac:dyDescent="0.2">
      <c r="A1092" s="93"/>
    </row>
    <row r="1093" spans="1:1" x14ac:dyDescent="0.2">
      <c r="A1093" s="93"/>
    </row>
    <row r="1094" spans="1:1" x14ac:dyDescent="0.2">
      <c r="A1094" s="93"/>
    </row>
    <row r="1095" spans="1:1" x14ac:dyDescent="0.2">
      <c r="A1095" s="93"/>
    </row>
    <row r="1096" spans="1:1" x14ac:dyDescent="0.2">
      <c r="A1096" s="93"/>
    </row>
    <row r="1097" spans="1:1" x14ac:dyDescent="0.2">
      <c r="A1097" s="93"/>
    </row>
    <row r="1098" spans="1:1" x14ac:dyDescent="0.2">
      <c r="A1098" s="93"/>
    </row>
    <row r="1099" spans="1:1" x14ac:dyDescent="0.2">
      <c r="A1099" s="93"/>
    </row>
    <row r="1100" spans="1:1" x14ac:dyDescent="0.2">
      <c r="A1100" s="93"/>
    </row>
    <row r="1101" spans="1:1" x14ac:dyDescent="0.2">
      <c r="A1101" s="93"/>
    </row>
    <row r="1102" spans="1:1" x14ac:dyDescent="0.2">
      <c r="A1102" s="93"/>
    </row>
    <row r="1103" spans="1:1" x14ac:dyDescent="0.2">
      <c r="A1103" s="93"/>
    </row>
    <row r="1104" spans="1:1" x14ac:dyDescent="0.2">
      <c r="A1104" s="93"/>
    </row>
    <row r="1105" spans="1:1" x14ac:dyDescent="0.2">
      <c r="A1105" s="93"/>
    </row>
    <row r="1106" spans="1:1" x14ac:dyDescent="0.2">
      <c r="A1106" s="93"/>
    </row>
    <row r="1107" spans="1:1" x14ac:dyDescent="0.2">
      <c r="A1107" s="93"/>
    </row>
    <row r="1108" spans="1:1" x14ac:dyDescent="0.2">
      <c r="A1108" s="93"/>
    </row>
    <row r="1109" spans="1:1" x14ac:dyDescent="0.2">
      <c r="A1109" s="93"/>
    </row>
    <row r="1110" spans="1:1" x14ac:dyDescent="0.2">
      <c r="A1110" s="93"/>
    </row>
    <row r="1111" spans="1:1" x14ac:dyDescent="0.2">
      <c r="A1111" s="93"/>
    </row>
    <row r="1112" spans="1:1" x14ac:dyDescent="0.2">
      <c r="A1112" s="93"/>
    </row>
    <row r="1113" spans="1:1" x14ac:dyDescent="0.2">
      <c r="A1113" s="93"/>
    </row>
    <row r="1114" spans="1:1" x14ac:dyDescent="0.2">
      <c r="A1114" s="93"/>
    </row>
    <row r="1115" spans="1:1" x14ac:dyDescent="0.2">
      <c r="A1115" s="93"/>
    </row>
    <row r="1116" spans="1:1" x14ac:dyDescent="0.2">
      <c r="A1116" s="93"/>
    </row>
    <row r="1117" spans="1:1" x14ac:dyDescent="0.2">
      <c r="A1117" s="93"/>
    </row>
    <row r="1118" spans="1:1" x14ac:dyDescent="0.2">
      <c r="A1118" s="93"/>
    </row>
    <row r="1119" spans="1:1" x14ac:dyDescent="0.2">
      <c r="A1119" s="93"/>
    </row>
    <row r="1120" spans="1:1" x14ac:dyDescent="0.2">
      <c r="A1120" s="93"/>
    </row>
    <row r="1121" spans="1:1" x14ac:dyDescent="0.2">
      <c r="A1121" s="93"/>
    </row>
    <row r="1122" spans="1:1" x14ac:dyDescent="0.2">
      <c r="A1122" s="93"/>
    </row>
    <row r="1123" spans="1:1" x14ac:dyDescent="0.2">
      <c r="A1123" s="93"/>
    </row>
    <row r="1124" spans="1:1" x14ac:dyDescent="0.2">
      <c r="A1124" s="93"/>
    </row>
    <row r="1125" spans="1:1" x14ac:dyDescent="0.2">
      <c r="A1125" s="93"/>
    </row>
    <row r="1126" spans="1:1" x14ac:dyDescent="0.2">
      <c r="A1126" s="93"/>
    </row>
    <row r="1127" spans="1:1" x14ac:dyDescent="0.2">
      <c r="A1127" s="93"/>
    </row>
    <row r="1128" spans="1:1" x14ac:dyDescent="0.2">
      <c r="A1128" s="93"/>
    </row>
    <row r="1129" spans="1:1" x14ac:dyDescent="0.2">
      <c r="A1129" s="93"/>
    </row>
    <row r="1130" spans="1:1" x14ac:dyDescent="0.2">
      <c r="A1130" s="93"/>
    </row>
    <row r="1131" spans="1:1" x14ac:dyDescent="0.2">
      <c r="A1131" s="93"/>
    </row>
    <row r="1132" spans="1:1" x14ac:dyDescent="0.2">
      <c r="A1132" s="93"/>
    </row>
    <row r="1133" spans="1:1" x14ac:dyDescent="0.2">
      <c r="A1133" s="93"/>
    </row>
    <row r="1134" spans="1:1" x14ac:dyDescent="0.2">
      <c r="A1134" s="93"/>
    </row>
    <row r="1135" spans="1:1" x14ac:dyDescent="0.2">
      <c r="A1135" s="93"/>
    </row>
    <row r="1136" spans="1:1" x14ac:dyDescent="0.2">
      <c r="A1136" s="93"/>
    </row>
    <row r="1137" spans="1:1" x14ac:dyDescent="0.2">
      <c r="A1137" s="93"/>
    </row>
    <row r="1138" spans="1:1" x14ac:dyDescent="0.2">
      <c r="A1138" s="93"/>
    </row>
    <row r="1139" spans="1:1" x14ac:dyDescent="0.2">
      <c r="A1139" s="93"/>
    </row>
    <row r="1140" spans="1:1" x14ac:dyDescent="0.2">
      <c r="A1140" s="93"/>
    </row>
    <row r="1141" spans="1:1" x14ac:dyDescent="0.2">
      <c r="A1141" s="93"/>
    </row>
    <row r="1142" spans="1:1" x14ac:dyDescent="0.2">
      <c r="A1142" s="93"/>
    </row>
    <row r="1143" spans="1:1" x14ac:dyDescent="0.2">
      <c r="A1143" s="93"/>
    </row>
    <row r="1144" spans="1:1" x14ac:dyDescent="0.2">
      <c r="A1144" s="93"/>
    </row>
    <row r="1145" spans="1:1" x14ac:dyDescent="0.2">
      <c r="A1145" s="93"/>
    </row>
    <row r="1146" spans="1:1" x14ac:dyDescent="0.2">
      <c r="A1146" s="93"/>
    </row>
    <row r="1147" spans="1:1" x14ac:dyDescent="0.2">
      <c r="A1147" s="93"/>
    </row>
    <row r="1148" spans="1:1" x14ac:dyDescent="0.2">
      <c r="A1148" s="93"/>
    </row>
    <row r="1149" spans="1:1" x14ac:dyDescent="0.2">
      <c r="A1149" s="93"/>
    </row>
    <row r="1150" spans="1:1" x14ac:dyDescent="0.2">
      <c r="A1150" s="93"/>
    </row>
    <row r="1151" spans="1:1" x14ac:dyDescent="0.2">
      <c r="A1151" s="93"/>
    </row>
    <row r="1152" spans="1:1" x14ac:dyDescent="0.2">
      <c r="A1152" s="93"/>
    </row>
    <row r="1153" spans="1:1" x14ac:dyDescent="0.2">
      <c r="A1153" s="93"/>
    </row>
    <row r="1154" spans="1:1" x14ac:dyDescent="0.2">
      <c r="A1154" s="93"/>
    </row>
    <row r="1155" spans="1:1" x14ac:dyDescent="0.2">
      <c r="A1155" s="93"/>
    </row>
    <row r="1156" spans="1:1" x14ac:dyDescent="0.2">
      <c r="A1156" s="93"/>
    </row>
    <row r="1157" spans="1:1" x14ac:dyDescent="0.2">
      <c r="A1157" s="93"/>
    </row>
    <row r="1158" spans="1:1" x14ac:dyDescent="0.2">
      <c r="A1158" s="93"/>
    </row>
    <row r="1159" spans="1:1" x14ac:dyDescent="0.2">
      <c r="A1159" s="93"/>
    </row>
    <row r="1160" spans="1:1" x14ac:dyDescent="0.2">
      <c r="A1160" s="93"/>
    </row>
    <row r="1161" spans="1:1" x14ac:dyDescent="0.2">
      <c r="A1161" s="93"/>
    </row>
    <row r="1162" spans="1:1" x14ac:dyDescent="0.2">
      <c r="A1162" s="93"/>
    </row>
    <row r="1163" spans="1:1" x14ac:dyDescent="0.2">
      <c r="A1163" s="93"/>
    </row>
    <row r="1164" spans="1:1" x14ac:dyDescent="0.2">
      <c r="A1164" s="93"/>
    </row>
    <row r="1165" spans="1:1" x14ac:dyDescent="0.2">
      <c r="A1165" s="93"/>
    </row>
    <row r="1166" spans="1:1" x14ac:dyDescent="0.2">
      <c r="A1166" s="93"/>
    </row>
    <row r="1167" spans="1:1" x14ac:dyDescent="0.2">
      <c r="A1167" s="93"/>
    </row>
    <row r="1168" spans="1:1" x14ac:dyDescent="0.2">
      <c r="A1168" s="93"/>
    </row>
    <row r="1169" spans="1:1" x14ac:dyDescent="0.2">
      <c r="A1169" s="93"/>
    </row>
    <row r="1170" spans="1:1" x14ac:dyDescent="0.2">
      <c r="A1170" s="93"/>
    </row>
    <row r="1171" spans="1:1" x14ac:dyDescent="0.2">
      <c r="A1171" s="93"/>
    </row>
    <row r="1172" spans="1:1" x14ac:dyDescent="0.2">
      <c r="A1172" s="93"/>
    </row>
    <row r="1173" spans="1:1" x14ac:dyDescent="0.2">
      <c r="A1173" s="93"/>
    </row>
    <row r="1174" spans="1:1" x14ac:dyDescent="0.2">
      <c r="A1174" s="93"/>
    </row>
    <row r="1175" spans="1:1" x14ac:dyDescent="0.2">
      <c r="A1175" s="93"/>
    </row>
    <row r="1176" spans="1:1" x14ac:dyDescent="0.2">
      <c r="A1176" s="93"/>
    </row>
    <row r="1177" spans="1:1" x14ac:dyDescent="0.2">
      <c r="A1177" s="93"/>
    </row>
    <row r="1178" spans="1:1" x14ac:dyDescent="0.2">
      <c r="A1178" s="93"/>
    </row>
    <row r="1179" spans="1:1" x14ac:dyDescent="0.2">
      <c r="A1179" s="93"/>
    </row>
    <row r="1180" spans="1:1" x14ac:dyDescent="0.2">
      <c r="A1180" s="93"/>
    </row>
    <row r="1181" spans="1:1" x14ac:dyDescent="0.2">
      <c r="A1181" s="93"/>
    </row>
    <row r="1182" spans="1:1" x14ac:dyDescent="0.2">
      <c r="A1182" s="93"/>
    </row>
    <row r="1183" spans="1:1" x14ac:dyDescent="0.2">
      <c r="A1183" s="93"/>
    </row>
    <row r="1184" spans="1:1" x14ac:dyDescent="0.2">
      <c r="A1184" s="93"/>
    </row>
    <row r="1185" spans="1:1" x14ac:dyDescent="0.2">
      <c r="A1185" s="93"/>
    </row>
    <row r="1186" spans="1:1" x14ac:dyDescent="0.2">
      <c r="A1186" s="93"/>
    </row>
    <row r="1187" spans="1:1" x14ac:dyDescent="0.2">
      <c r="A1187" s="93"/>
    </row>
    <row r="1188" spans="1:1" x14ac:dyDescent="0.2">
      <c r="A1188" s="93"/>
    </row>
    <row r="1189" spans="1:1" x14ac:dyDescent="0.2">
      <c r="A1189" s="93"/>
    </row>
    <row r="1190" spans="1:1" x14ac:dyDescent="0.2">
      <c r="A1190" s="93"/>
    </row>
    <row r="1191" spans="1:1" x14ac:dyDescent="0.2">
      <c r="A1191" s="93"/>
    </row>
    <row r="1192" spans="1:1" x14ac:dyDescent="0.2">
      <c r="A1192" s="93"/>
    </row>
    <row r="1193" spans="1:1" x14ac:dyDescent="0.2">
      <c r="A1193" s="93"/>
    </row>
    <row r="1194" spans="1:1" x14ac:dyDescent="0.2">
      <c r="A1194" s="93"/>
    </row>
    <row r="1195" spans="1:1" x14ac:dyDescent="0.2">
      <c r="A1195" s="93"/>
    </row>
    <row r="1196" spans="1:1" x14ac:dyDescent="0.2">
      <c r="A1196" s="93"/>
    </row>
    <row r="1197" spans="1:1" x14ac:dyDescent="0.2">
      <c r="A1197" s="93"/>
    </row>
    <row r="1198" spans="1:1" x14ac:dyDescent="0.2">
      <c r="A1198" s="93"/>
    </row>
    <row r="1199" spans="1:1" x14ac:dyDescent="0.2">
      <c r="A1199" s="93"/>
    </row>
    <row r="1200" spans="1:1" x14ac:dyDescent="0.2">
      <c r="A1200" s="93"/>
    </row>
    <row r="1201" spans="1:1" x14ac:dyDescent="0.2">
      <c r="A1201" s="93"/>
    </row>
    <row r="1202" spans="1:1" x14ac:dyDescent="0.2">
      <c r="A1202" s="93"/>
    </row>
    <row r="1203" spans="1:1" x14ac:dyDescent="0.2">
      <c r="A1203" s="93"/>
    </row>
    <row r="1204" spans="1:1" x14ac:dyDescent="0.2">
      <c r="A1204" s="93"/>
    </row>
    <row r="1205" spans="1:1" x14ac:dyDescent="0.2">
      <c r="A1205" s="93"/>
    </row>
    <row r="1206" spans="1:1" x14ac:dyDescent="0.2">
      <c r="A1206" s="93"/>
    </row>
    <row r="1207" spans="1:1" x14ac:dyDescent="0.2">
      <c r="A1207" s="93"/>
    </row>
    <row r="1208" spans="1:1" x14ac:dyDescent="0.2">
      <c r="A1208" s="93"/>
    </row>
    <row r="1209" spans="1:1" x14ac:dyDescent="0.2">
      <c r="A1209" s="93"/>
    </row>
    <row r="1210" spans="1:1" x14ac:dyDescent="0.2">
      <c r="A1210" s="93"/>
    </row>
    <row r="1211" spans="1:1" x14ac:dyDescent="0.2">
      <c r="A1211" s="93"/>
    </row>
    <row r="1212" spans="1:1" x14ac:dyDescent="0.2">
      <c r="A1212" s="93"/>
    </row>
    <row r="1213" spans="1:1" x14ac:dyDescent="0.2">
      <c r="A1213" s="93"/>
    </row>
    <row r="1214" spans="1:1" x14ac:dyDescent="0.2">
      <c r="A1214" s="93"/>
    </row>
    <row r="1215" spans="1:1" x14ac:dyDescent="0.2">
      <c r="A1215" s="93"/>
    </row>
    <row r="1216" spans="1:1" x14ac:dyDescent="0.2">
      <c r="A1216" s="93"/>
    </row>
    <row r="1217" spans="1:1" x14ac:dyDescent="0.2">
      <c r="A1217" s="93"/>
    </row>
    <row r="1218" spans="1:1" x14ac:dyDescent="0.2">
      <c r="A1218" s="93"/>
    </row>
    <row r="1219" spans="1:1" x14ac:dyDescent="0.2">
      <c r="A1219" s="93"/>
    </row>
    <row r="1220" spans="1:1" x14ac:dyDescent="0.2">
      <c r="A1220" s="93"/>
    </row>
    <row r="1221" spans="1:1" x14ac:dyDescent="0.2">
      <c r="A1221" s="93"/>
    </row>
    <row r="1222" spans="1:1" x14ac:dyDescent="0.2">
      <c r="A1222" s="93"/>
    </row>
    <row r="1223" spans="1:1" x14ac:dyDescent="0.2">
      <c r="A1223" s="93"/>
    </row>
    <row r="1224" spans="1:1" x14ac:dyDescent="0.2">
      <c r="A1224" s="93"/>
    </row>
    <row r="1225" spans="1:1" x14ac:dyDescent="0.2">
      <c r="A1225" s="93"/>
    </row>
    <row r="1226" spans="1:1" x14ac:dyDescent="0.2">
      <c r="A1226" s="93"/>
    </row>
    <row r="1227" spans="1:1" x14ac:dyDescent="0.2">
      <c r="A1227" s="93"/>
    </row>
    <row r="1228" spans="1:1" x14ac:dyDescent="0.2">
      <c r="A1228" s="93"/>
    </row>
    <row r="1229" spans="1:1" x14ac:dyDescent="0.2">
      <c r="A1229" s="93"/>
    </row>
    <row r="1230" spans="1:1" x14ac:dyDescent="0.2">
      <c r="A1230" s="93"/>
    </row>
    <row r="1231" spans="1:1" x14ac:dyDescent="0.2">
      <c r="A1231" s="93"/>
    </row>
    <row r="1232" spans="1:1" x14ac:dyDescent="0.2">
      <c r="A1232" s="93"/>
    </row>
    <row r="1233" spans="1:1" x14ac:dyDescent="0.2">
      <c r="A1233" s="93"/>
    </row>
    <row r="1234" spans="1:1" x14ac:dyDescent="0.2">
      <c r="A1234" s="93"/>
    </row>
    <row r="1235" spans="1:1" x14ac:dyDescent="0.2">
      <c r="A1235" s="93"/>
    </row>
    <row r="1236" spans="1:1" x14ac:dyDescent="0.2">
      <c r="A1236" s="93"/>
    </row>
    <row r="1237" spans="1:1" x14ac:dyDescent="0.2">
      <c r="A1237" s="93"/>
    </row>
    <row r="1238" spans="1:1" x14ac:dyDescent="0.2">
      <c r="A1238" s="93"/>
    </row>
    <row r="1239" spans="1:1" x14ac:dyDescent="0.2">
      <c r="A1239" s="93"/>
    </row>
    <row r="1240" spans="1:1" x14ac:dyDescent="0.2">
      <c r="A1240" s="93"/>
    </row>
    <row r="1241" spans="1:1" x14ac:dyDescent="0.2">
      <c r="A1241" s="93"/>
    </row>
    <row r="1242" spans="1:1" x14ac:dyDescent="0.2">
      <c r="A1242" s="93"/>
    </row>
    <row r="1243" spans="1:1" x14ac:dyDescent="0.2">
      <c r="A1243" s="93"/>
    </row>
    <row r="1244" spans="1:1" x14ac:dyDescent="0.2">
      <c r="A1244" s="93"/>
    </row>
    <row r="1245" spans="1:1" x14ac:dyDescent="0.2">
      <c r="A1245" s="93"/>
    </row>
    <row r="1246" spans="1:1" x14ac:dyDescent="0.2">
      <c r="A1246" s="93"/>
    </row>
    <row r="1247" spans="1:1" x14ac:dyDescent="0.2">
      <c r="A1247" s="93"/>
    </row>
    <row r="1248" spans="1:1" x14ac:dyDescent="0.2">
      <c r="A1248" s="93"/>
    </row>
    <row r="1249" spans="1:1" x14ac:dyDescent="0.2">
      <c r="A1249" s="93"/>
    </row>
    <row r="1250" spans="1:1" x14ac:dyDescent="0.2">
      <c r="A1250" s="93"/>
    </row>
    <row r="1251" spans="1:1" x14ac:dyDescent="0.2">
      <c r="A1251" s="93"/>
    </row>
    <row r="1252" spans="1:1" x14ac:dyDescent="0.2">
      <c r="A1252" s="93"/>
    </row>
    <row r="1253" spans="1:1" x14ac:dyDescent="0.2">
      <c r="A1253" s="93"/>
    </row>
    <row r="1254" spans="1:1" x14ac:dyDescent="0.2">
      <c r="A1254" s="93"/>
    </row>
    <row r="1255" spans="1:1" x14ac:dyDescent="0.2">
      <c r="A1255" s="93"/>
    </row>
    <row r="1256" spans="1:1" x14ac:dyDescent="0.2">
      <c r="A1256" s="93"/>
    </row>
    <row r="1257" spans="1:1" x14ac:dyDescent="0.2">
      <c r="A1257" s="93"/>
    </row>
    <row r="1258" spans="1:1" x14ac:dyDescent="0.2">
      <c r="A1258" s="93"/>
    </row>
    <row r="1259" spans="1:1" x14ac:dyDescent="0.2">
      <c r="A1259" s="93"/>
    </row>
    <row r="1260" spans="1:1" x14ac:dyDescent="0.2">
      <c r="A1260" s="93"/>
    </row>
    <row r="1261" spans="1:1" x14ac:dyDescent="0.2">
      <c r="A1261" s="93"/>
    </row>
    <row r="1262" spans="1:1" x14ac:dyDescent="0.2">
      <c r="A1262" s="93"/>
    </row>
    <row r="1263" spans="1:1" x14ac:dyDescent="0.2">
      <c r="A1263" s="93"/>
    </row>
    <row r="1264" spans="1:1" x14ac:dyDescent="0.2">
      <c r="A1264" s="93"/>
    </row>
    <row r="1265" spans="1:1" x14ac:dyDescent="0.2">
      <c r="A1265" s="93"/>
    </row>
    <row r="1266" spans="1:1" x14ac:dyDescent="0.2">
      <c r="A1266" s="93"/>
    </row>
    <row r="1267" spans="1:1" x14ac:dyDescent="0.2">
      <c r="A1267" s="93"/>
    </row>
    <row r="1268" spans="1:1" x14ac:dyDescent="0.2">
      <c r="A1268" s="93"/>
    </row>
    <row r="1269" spans="1:1" x14ac:dyDescent="0.2">
      <c r="A1269" s="93"/>
    </row>
    <row r="1270" spans="1:1" x14ac:dyDescent="0.2">
      <c r="A1270" s="93"/>
    </row>
    <row r="1271" spans="1:1" x14ac:dyDescent="0.2">
      <c r="A1271" s="93"/>
    </row>
    <row r="1272" spans="1:1" x14ac:dyDescent="0.2">
      <c r="A1272" s="93"/>
    </row>
    <row r="1273" spans="1:1" x14ac:dyDescent="0.2">
      <c r="A1273" s="93"/>
    </row>
    <row r="1274" spans="1:1" x14ac:dyDescent="0.2">
      <c r="A1274" s="93"/>
    </row>
    <row r="1275" spans="1:1" x14ac:dyDescent="0.2">
      <c r="A1275" s="93"/>
    </row>
    <row r="1276" spans="1:1" x14ac:dyDescent="0.2">
      <c r="A1276" s="93"/>
    </row>
    <row r="1277" spans="1:1" x14ac:dyDescent="0.2">
      <c r="A1277" s="93"/>
    </row>
    <row r="1278" spans="1:1" x14ac:dyDescent="0.2">
      <c r="A1278" s="93"/>
    </row>
    <row r="1279" spans="1:1" x14ac:dyDescent="0.2">
      <c r="A1279" s="93"/>
    </row>
    <row r="1280" spans="1:1" x14ac:dyDescent="0.2">
      <c r="A1280" s="93"/>
    </row>
    <row r="1281" spans="1:1" x14ac:dyDescent="0.2">
      <c r="A1281" s="93"/>
    </row>
    <row r="1282" spans="1:1" x14ac:dyDescent="0.2">
      <c r="A1282" s="93"/>
    </row>
    <row r="1283" spans="1:1" x14ac:dyDescent="0.2">
      <c r="A1283" s="93"/>
    </row>
    <row r="1284" spans="1:1" x14ac:dyDescent="0.2">
      <c r="A1284" s="93"/>
    </row>
    <row r="1285" spans="1:1" x14ac:dyDescent="0.2">
      <c r="A1285" s="93"/>
    </row>
    <row r="1286" spans="1:1" x14ac:dyDescent="0.2">
      <c r="A1286" s="93"/>
    </row>
    <row r="1287" spans="1:1" x14ac:dyDescent="0.2">
      <c r="A1287" s="93"/>
    </row>
    <row r="1288" spans="1:1" x14ac:dyDescent="0.2">
      <c r="A1288" s="93"/>
    </row>
    <row r="1289" spans="1:1" x14ac:dyDescent="0.2">
      <c r="A1289" s="93"/>
    </row>
    <row r="1290" spans="1:1" x14ac:dyDescent="0.2">
      <c r="A1290" s="93"/>
    </row>
    <row r="1291" spans="1:1" x14ac:dyDescent="0.2">
      <c r="A1291" s="93"/>
    </row>
    <row r="1292" spans="1:1" x14ac:dyDescent="0.2">
      <c r="A1292" s="93"/>
    </row>
    <row r="1293" spans="1:1" x14ac:dyDescent="0.2">
      <c r="A1293" s="93"/>
    </row>
    <row r="1294" spans="1:1" x14ac:dyDescent="0.2">
      <c r="A1294" s="93"/>
    </row>
    <row r="1295" spans="1:1" x14ac:dyDescent="0.2">
      <c r="A1295" s="93"/>
    </row>
    <row r="1296" spans="1:1" x14ac:dyDescent="0.2">
      <c r="A1296" s="93"/>
    </row>
    <row r="1297" spans="1:1" x14ac:dyDescent="0.2">
      <c r="A1297" s="93"/>
    </row>
    <row r="1298" spans="1:1" x14ac:dyDescent="0.2">
      <c r="A1298" s="93"/>
    </row>
    <row r="1299" spans="1:1" x14ac:dyDescent="0.2">
      <c r="A1299" s="93"/>
    </row>
    <row r="1300" spans="1:1" x14ac:dyDescent="0.2">
      <c r="A1300" s="93"/>
    </row>
    <row r="1301" spans="1:1" x14ac:dyDescent="0.2">
      <c r="A1301" s="93"/>
    </row>
    <row r="1302" spans="1:1" x14ac:dyDescent="0.2">
      <c r="A1302" s="93"/>
    </row>
    <row r="1303" spans="1:1" x14ac:dyDescent="0.2">
      <c r="A1303" s="93"/>
    </row>
    <row r="1304" spans="1:1" x14ac:dyDescent="0.2">
      <c r="A1304" s="93"/>
    </row>
    <row r="1305" spans="1:1" x14ac:dyDescent="0.2">
      <c r="A1305" s="93"/>
    </row>
    <row r="1306" spans="1:1" x14ac:dyDescent="0.2">
      <c r="A1306" s="93"/>
    </row>
    <row r="1307" spans="1:1" x14ac:dyDescent="0.2">
      <c r="A1307" s="93"/>
    </row>
    <row r="1308" spans="1:1" x14ac:dyDescent="0.2">
      <c r="A1308" s="93"/>
    </row>
    <row r="1309" spans="1:1" x14ac:dyDescent="0.2">
      <c r="A1309" s="93"/>
    </row>
    <row r="1310" spans="1:1" x14ac:dyDescent="0.2">
      <c r="A1310" s="93"/>
    </row>
    <row r="1311" spans="1:1" x14ac:dyDescent="0.2">
      <c r="A1311" s="93"/>
    </row>
    <row r="1312" spans="1:1" x14ac:dyDescent="0.2">
      <c r="A1312" s="93"/>
    </row>
    <row r="1313" spans="1:1" x14ac:dyDescent="0.2">
      <c r="A1313" s="93"/>
    </row>
    <row r="1314" spans="1:1" x14ac:dyDescent="0.2">
      <c r="A1314" s="93"/>
    </row>
    <row r="1315" spans="1:1" x14ac:dyDescent="0.2">
      <c r="A1315" s="93"/>
    </row>
    <row r="1316" spans="1:1" x14ac:dyDescent="0.2">
      <c r="A1316" s="93"/>
    </row>
    <row r="1317" spans="1:1" x14ac:dyDescent="0.2">
      <c r="A1317" s="93"/>
    </row>
    <row r="1318" spans="1:1" x14ac:dyDescent="0.2">
      <c r="A1318" s="93"/>
    </row>
    <row r="1319" spans="1:1" x14ac:dyDescent="0.2">
      <c r="A1319" s="93"/>
    </row>
    <row r="1320" spans="1:1" x14ac:dyDescent="0.2">
      <c r="A1320" s="93"/>
    </row>
    <row r="1321" spans="1:1" x14ac:dyDescent="0.2">
      <c r="A1321" s="93"/>
    </row>
    <row r="1322" spans="1:1" x14ac:dyDescent="0.2">
      <c r="A1322" s="93"/>
    </row>
    <row r="1323" spans="1:1" x14ac:dyDescent="0.2">
      <c r="A1323" s="93"/>
    </row>
    <row r="1324" spans="1:1" x14ac:dyDescent="0.2">
      <c r="A1324" s="93"/>
    </row>
    <row r="1325" spans="1:1" x14ac:dyDescent="0.2">
      <c r="A1325" s="93"/>
    </row>
    <row r="1326" spans="1:1" x14ac:dyDescent="0.2">
      <c r="A1326" s="93"/>
    </row>
    <row r="1327" spans="1:1" x14ac:dyDescent="0.2">
      <c r="A1327" s="93"/>
    </row>
    <row r="1328" spans="1:1" x14ac:dyDescent="0.2">
      <c r="A1328" s="93"/>
    </row>
    <row r="1329" spans="1:1" x14ac:dyDescent="0.2">
      <c r="A1329" s="93"/>
    </row>
    <row r="1330" spans="1:1" x14ac:dyDescent="0.2">
      <c r="A1330" s="93"/>
    </row>
    <row r="1331" spans="1:1" x14ac:dyDescent="0.2">
      <c r="A1331" s="93"/>
    </row>
    <row r="1332" spans="1:1" x14ac:dyDescent="0.2">
      <c r="A1332" s="93"/>
    </row>
    <row r="1333" spans="1:1" x14ac:dyDescent="0.2">
      <c r="A1333" s="93"/>
    </row>
    <row r="1334" spans="1:1" x14ac:dyDescent="0.2">
      <c r="A1334" s="93"/>
    </row>
    <row r="1335" spans="1:1" x14ac:dyDescent="0.2">
      <c r="A1335" s="93"/>
    </row>
    <row r="1336" spans="1:1" x14ac:dyDescent="0.2">
      <c r="A1336" s="93"/>
    </row>
    <row r="1337" spans="1:1" x14ac:dyDescent="0.2">
      <c r="A1337" s="93"/>
    </row>
    <row r="1338" spans="1:1" x14ac:dyDescent="0.2">
      <c r="A1338" s="93"/>
    </row>
    <row r="1339" spans="1:1" x14ac:dyDescent="0.2">
      <c r="A1339" s="93"/>
    </row>
    <row r="1340" spans="1:1" x14ac:dyDescent="0.2">
      <c r="A1340" s="93"/>
    </row>
    <row r="1341" spans="1:1" x14ac:dyDescent="0.2">
      <c r="A1341" s="93"/>
    </row>
    <row r="1342" spans="1:1" x14ac:dyDescent="0.2">
      <c r="A1342" s="93"/>
    </row>
    <row r="1343" spans="1:1" x14ac:dyDescent="0.2">
      <c r="A1343" s="93"/>
    </row>
    <row r="1344" spans="1:1" x14ac:dyDescent="0.2">
      <c r="A1344" s="93"/>
    </row>
    <row r="1345" spans="1:1" x14ac:dyDescent="0.2">
      <c r="A1345" s="93"/>
    </row>
    <row r="1346" spans="1:1" x14ac:dyDescent="0.2">
      <c r="A1346" s="93"/>
    </row>
    <row r="1347" spans="1:1" x14ac:dyDescent="0.2">
      <c r="A1347" s="93"/>
    </row>
    <row r="1348" spans="1:1" x14ac:dyDescent="0.2">
      <c r="A1348" s="93"/>
    </row>
    <row r="1349" spans="1:1" x14ac:dyDescent="0.2">
      <c r="A1349" s="93"/>
    </row>
    <row r="1350" spans="1:1" x14ac:dyDescent="0.2">
      <c r="A1350" s="93"/>
    </row>
    <row r="1351" spans="1:1" x14ac:dyDescent="0.2">
      <c r="A1351" s="93"/>
    </row>
    <row r="1352" spans="1:1" x14ac:dyDescent="0.2">
      <c r="A1352" s="93"/>
    </row>
    <row r="1353" spans="1:1" x14ac:dyDescent="0.2">
      <c r="A1353" s="93"/>
    </row>
    <row r="1354" spans="1:1" x14ac:dyDescent="0.2">
      <c r="A1354" s="93"/>
    </row>
    <row r="1355" spans="1:1" x14ac:dyDescent="0.2">
      <c r="A1355" s="93"/>
    </row>
    <row r="1356" spans="1:1" x14ac:dyDescent="0.2">
      <c r="A1356" s="93"/>
    </row>
    <row r="1357" spans="1:1" x14ac:dyDescent="0.2">
      <c r="A1357" s="93"/>
    </row>
    <row r="1358" spans="1:1" x14ac:dyDescent="0.2">
      <c r="A1358" s="93"/>
    </row>
    <row r="1359" spans="1:1" x14ac:dyDescent="0.2">
      <c r="A1359" s="93"/>
    </row>
    <row r="1360" spans="1:1" x14ac:dyDescent="0.2">
      <c r="A1360" s="93"/>
    </row>
    <row r="1361" spans="1:1" x14ac:dyDescent="0.2">
      <c r="A1361" s="93"/>
    </row>
    <row r="1362" spans="1:1" x14ac:dyDescent="0.2">
      <c r="A1362" s="93"/>
    </row>
    <row r="1363" spans="1:1" x14ac:dyDescent="0.2">
      <c r="A1363" s="93"/>
    </row>
    <row r="1364" spans="1:1" x14ac:dyDescent="0.2">
      <c r="A1364" s="93"/>
    </row>
    <row r="1365" spans="1:1" x14ac:dyDescent="0.2">
      <c r="A1365" s="93"/>
    </row>
    <row r="1366" spans="1:1" x14ac:dyDescent="0.2">
      <c r="A1366" s="93"/>
    </row>
    <row r="1367" spans="1:1" x14ac:dyDescent="0.2">
      <c r="A1367" s="93"/>
    </row>
    <row r="1368" spans="1:1" x14ac:dyDescent="0.2">
      <c r="A1368" s="93"/>
    </row>
    <row r="1369" spans="1:1" x14ac:dyDescent="0.2">
      <c r="A1369" s="93"/>
    </row>
    <row r="1370" spans="1:1" x14ac:dyDescent="0.2">
      <c r="A1370" s="93"/>
    </row>
    <row r="1371" spans="1:1" x14ac:dyDescent="0.2">
      <c r="A1371" s="93"/>
    </row>
    <row r="1372" spans="1:1" x14ac:dyDescent="0.2">
      <c r="A1372" s="93"/>
    </row>
    <row r="1373" spans="1:1" x14ac:dyDescent="0.2">
      <c r="A1373" s="93"/>
    </row>
    <row r="1374" spans="1:1" x14ac:dyDescent="0.2">
      <c r="A1374" s="93"/>
    </row>
    <row r="1375" spans="1:1" x14ac:dyDescent="0.2">
      <c r="A1375" s="93"/>
    </row>
    <row r="1376" spans="1:1" x14ac:dyDescent="0.2">
      <c r="A1376" s="93"/>
    </row>
    <row r="1377" spans="1:1" x14ac:dyDescent="0.2">
      <c r="A1377" s="93"/>
    </row>
    <row r="1378" spans="1:1" x14ac:dyDescent="0.2">
      <c r="A1378" s="93"/>
    </row>
    <row r="1379" spans="1:1" x14ac:dyDescent="0.2">
      <c r="A1379" s="93"/>
    </row>
    <row r="1380" spans="1:1" x14ac:dyDescent="0.2">
      <c r="A1380" s="93"/>
    </row>
    <row r="1381" spans="1:1" x14ac:dyDescent="0.2">
      <c r="A1381" s="93"/>
    </row>
    <row r="1382" spans="1:1" x14ac:dyDescent="0.2">
      <c r="A1382" s="93"/>
    </row>
    <row r="1383" spans="1:1" x14ac:dyDescent="0.2">
      <c r="A1383" s="93"/>
    </row>
    <row r="1384" spans="1:1" x14ac:dyDescent="0.2">
      <c r="A1384" s="93"/>
    </row>
    <row r="1385" spans="1:1" x14ac:dyDescent="0.2">
      <c r="A1385" s="93"/>
    </row>
    <row r="1386" spans="1:1" x14ac:dyDescent="0.2">
      <c r="A1386" s="93"/>
    </row>
    <row r="1387" spans="1:1" x14ac:dyDescent="0.2">
      <c r="A1387" s="93"/>
    </row>
    <row r="1388" spans="1:1" x14ac:dyDescent="0.2">
      <c r="A1388" s="93"/>
    </row>
    <row r="1389" spans="1:1" x14ac:dyDescent="0.2">
      <c r="A1389" s="93"/>
    </row>
    <row r="1390" spans="1:1" x14ac:dyDescent="0.2">
      <c r="A1390" s="93"/>
    </row>
    <row r="1391" spans="1:1" x14ac:dyDescent="0.2">
      <c r="A1391" s="93"/>
    </row>
    <row r="1392" spans="1:1" x14ac:dyDescent="0.2">
      <c r="A1392" s="93"/>
    </row>
    <row r="1393" spans="1:1" x14ac:dyDescent="0.2">
      <c r="A1393" s="93"/>
    </row>
    <row r="1394" spans="1:1" x14ac:dyDescent="0.2">
      <c r="A1394" s="93"/>
    </row>
    <row r="1395" spans="1:1" x14ac:dyDescent="0.2">
      <c r="A1395" s="93"/>
    </row>
    <row r="1396" spans="1:1" x14ac:dyDescent="0.2">
      <c r="A1396" s="93"/>
    </row>
    <row r="1397" spans="1:1" x14ac:dyDescent="0.2">
      <c r="A1397" s="93"/>
    </row>
    <row r="1398" spans="1:1" x14ac:dyDescent="0.2">
      <c r="A1398" s="93"/>
    </row>
    <row r="1399" spans="1:1" x14ac:dyDescent="0.2">
      <c r="A1399" s="93"/>
    </row>
    <row r="1400" spans="1:1" x14ac:dyDescent="0.2">
      <c r="A1400" s="93"/>
    </row>
    <row r="1401" spans="1:1" x14ac:dyDescent="0.2">
      <c r="A1401" s="93"/>
    </row>
    <row r="1402" spans="1:1" x14ac:dyDescent="0.2">
      <c r="A1402" s="93"/>
    </row>
    <row r="1403" spans="1:1" x14ac:dyDescent="0.2">
      <c r="A1403" s="93"/>
    </row>
    <row r="1404" spans="1:1" x14ac:dyDescent="0.2">
      <c r="A1404" s="93"/>
    </row>
    <row r="1405" spans="1:1" x14ac:dyDescent="0.2">
      <c r="A1405" s="93"/>
    </row>
    <row r="1406" spans="1:1" x14ac:dyDescent="0.2">
      <c r="A1406" s="93"/>
    </row>
    <row r="1407" spans="1:1" x14ac:dyDescent="0.2">
      <c r="A1407" s="93"/>
    </row>
    <row r="1408" spans="1:1" x14ac:dyDescent="0.2">
      <c r="A1408" s="93"/>
    </row>
    <row r="1409" spans="1:1" x14ac:dyDescent="0.2">
      <c r="A1409" s="93"/>
    </row>
    <row r="1410" spans="1:1" x14ac:dyDescent="0.2">
      <c r="A1410" s="93"/>
    </row>
    <row r="1411" spans="1:1" x14ac:dyDescent="0.2">
      <c r="A1411" s="93"/>
    </row>
    <row r="1412" spans="1:1" x14ac:dyDescent="0.2">
      <c r="A1412" s="93"/>
    </row>
    <row r="1413" spans="1:1" x14ac:dyDescent="0.2">
      <c r="A1413" s="93"/>
    </row>
    <row r="1414" spans="1:1" x14ac:dyDescent="0.2">
      <c r="A1414" s="93"/>
    </row>
    <row r="1415" spans="1:1" x14ac:dyDescent="0.2">
      <c r="A1415" s="93"/>
    </row>
    <row r="1416" spans="1:1" x14ac:dyDescent="0.2">
      <c r="A1416" s="93"/>
    </row>
    <row r="1417" spans="1:1" x14ac:dyDescent="0.2">
      <c r="A1417" s="93"/>
    </row>
    <row r="1418" spans="1:1" x14ac:dyDescent="0.2">
      <c r="A1418" s="93"/>
    </row>
    <row r="1419" spans="1:1" x14ac:dyDescent="0.2">
      <c r="A1419" s="93"/>
    </row>
    <row r="1420" spans="1:1" x14ac:dyDescent="0.2">
      <c r="A1420" s="93"/>
    </row>
    <row r="1421" spans="1:1" x14ac:dyDescent="0.2">
      <c r="A1421" s="93"/>
    </row>
    <row r="1422" spans="1:1" x14ac:dyDescent="0.2">
      <c r="A1422" s="93"/>
    </row>
    <row r="1423" spans="1:1" x14ac:dyDescent="0.2">
      <c r="A1423" s="93"/>
    </row>
    <row r="1424" spans="1:1" x14ac:dyDescent="0.2">
      <c r="A1424" s="93"/>
    </row>
    <row r="1425" spans="1:1" x14ac:dyDescent="0.2">
      <c r="A1425" s="93"/>
    </row>
    <row r="1426" spans="1:1" x14ac:dyDescent="0.2">
      <c r="A1426" s="93"/>
    </row>
    <row r="1427" spans="1:1" x14ac:dyDescent="0.2">
      <c r="A1427" s="93"/>
    </row>
    <row r="1428" spans="1:1" x14ac:dyDescent="0.2">
      <c r="A1428" s="93"/>
    </row>
    <row r="1429" spans="1:1" x14ac:dyDescent="0.2">
      <c r="A1429" s="93"/>
    </row>
    <row r="1430" spans="1:1" x14ac:dyDescent="0.2">
      <c r="A1430" s="93"/>
    </row>
    <row r="1431" spans="1:1" x14ac:dyDescent="0.2">
      <c r="A1431" s="93"/>
    </row>
    <row r="1432" spans="1:1" x14ac:dyDescent="0.2">
      <c r="A1432" s="93"/>
    </row>
    <row r="1433" spans="1:1" x14ac:dyDescent="0.2">
      <c r="A1433" s="93"/>
    </row>
    <row r="1434" spans="1:1" x14ac:dyDescent="0.2">
      <c r="A1434" s="93"/>
    </row>
    <row r="1435" spans="1:1" x14ac:dyDescent="0.2">
      <c r="A1435" s="93"/>
    </row>
    <row r="1436" spans="1:1" x14ac:dyDescent="0.2">
      <c r="A1436" s="93"/>
    </row>
    <row r="1437" spans="1:1" x14ac:dyDescent="0.2">
      <c r="A1437" s="93"/>
    </row>
    <row r="1438" spans="1:1" x14ac:dyDescent="0.2">
      <c r="A1438" s="93"/>
    </row>
    <row r="1439" spans="1:1" x14ac:dyDescent="0.2">
      <c r="A1439" s="93"/>
    </row>
    <row r="1440" spans="1:1" x14ac:dyDescent="0.2">
      <c r="A1440" s="93"/>
    </row>
    <row r="1441" spans="1:1" x14ac:dyDescent="0.2">
      <c r="A1441" s="93"/>
    </row>
    <row r="1442" spans="1:1" x14ac:dyDescent="0.2">
      <c r="A1442" s="93"/>
    </row>
    <row r="1443" spans="1:1" x14ac:dyDescent="0.2">
      <c r="A1443" s="93"/>
    </row>
    <row r="1444" spans="1:1" x14ac:dyDescent="0.2">
      <c r="A1444" s="93"/>
    </row>
    <row r="1445" spans="1:1" x14ac:dyDescent="0.2">
      <c r="A1445" s="93"/>
    </row>
    <row r="1446" spans="1:1" x14ac:dyDescent="0.2">
      <c r="A1446" s="93"/>
    </row>
    <row r="1447" spans="1:1" x14ac:dyDescent="0.2">
      <c r="A1447" s="93"/>
    </row>
    <row r="1448" spans="1:1" x14ac:dyDescent="0.2">
      <c r="A1448" s="93"/>
    </row>
    <row r="1449" spans="1:1" x14ac:dyDescent="0.2">
      <c r="A1449" s="93"/>
    </row>
    <row r="1450" spans="1:1" x14ac:dyDescent="0.2">
      <c r="A1450" s="93"/>
    </row>
    <row r="1451" spans="1:1" x14ac:dyDescent="0.2">
      <c r="A1451" s="93"/>
    </row>
    <row r="1452" spans="1:1" x14ac:dyDescent="0.2">
      <c r="A1452" s="93"/>
    </row>
    <row r="1453" spans="1:1" x14ac:dyDescent="0.2">
      <c r="A1453" s="93"/>
    </row>
    <row r="1454" spans="1:1" x14ac:dyDescent="0.2">
      <c r="A1454" s="93"/>
    </row>
    <row r="1455" spans="1:1" x14ac:dyDescent="0.2">
      <c r="A1455" s="93"/>
    </row>
    <row r="1456" spans="1:1" x14ac:dyDescent="0.2">
      <c r="A1456" s="93"/>
    </row>
    <row r="1457" spans="1:1" x14ac:dyDescent="0.2">
      <c r="A1457" s="93"/>
    </row>
    <row r="1458" spans="1:1" x14ac:dyDescent="0.2">
      <c r="A1458" s="93"/>
    </row>
    <row r="1459" spans="1:1" x14ac:dyDescent="0.2">
      <c r="A1459" s="93"/>
    </row>
    <row r="1460" spans="1:1" x14ac:dyDescent="0.2">
      <c r="A1460" s="93"/>
    </row>
    <row r="1461" spans="1:1" x14ac:dyDescent="0.2">
      <c r="A1461" s="93"/>
    </row>
    <row r="1462" spans="1:1" x14ac:dyDescent="0.2">
      <c r="A1462" s="93"/>
    </row>
    <row r="1463" spans="1:1" x14ac:dyDescent="0.2">
      <c r="A1463" s="93"/>
    </row>
    <row r="1464" spans="1:1" x14ac:dyDescent="0.2">
      <c r="A1464" s="93"/>
    </row>
    <row r="1465" spans="1:1" x14ac:dyDescent="0.2">
      <c r="A1465" s="93"/>
    </row>
    <row r="1466" spans="1:1" x14ac:dyDescent="0.2">
      <c r="A1466" s="93"/>
    </row>
    <row r="1467" spans="1:1" x14ac:dyDescent="0.2">
      <c r="A1467" s="93"/>
    </row>
    <row r="1468" spans="1:1" x14ac:dyDescent="0.2">
      <c r="A1468" s="93"/>
    </row>
    <row r="1469" spans="1:1" x14ac:dyDescent="0.2">
      <c r="A1469" s="93"/>
    </row>
    <row r="1470" spans="1:1" x14ac:dyDescent="0.2">
      <c r="A1470" s="93"/>
    </row>
    <row r="1471" spans="1:1" x14ac:dyDescent="0.2">
      <c r="A1471" s="93"/>
    </row>
    <row r="1472" spans="1:1" x14ac:dyDescent="0.2">
      <c r="A1472" s="93"/>
    </row>
    <row r="1473" spans="1:1" x14ac:dyDescent="0.2">
      <c r="A1473" s="93"/>
    </row>
    <row r="1474" spans="1:1" x14ac:dyDescent="0.2">
      <c r="A1474" s="93"/>
    </row>
    <row r="1475" spans="1:1" x14ac:dyDescent="0.2">
      <c r="A1475" s="93"/>
    </row>
    <row r="1476" spans="1:1" x14ac:dyDescent="0.2">
      <c r="A1476" s="93"/>
    </row>
    <row r="1477" spans="1:1" x14ac:dyDescent="0.2">
      <c r="A1477" s="93"/>
    </row>
    <row r="1478" spans="1:1" x14ac:dyDescent="0.2">
      <c r="A1478" s="93"/>
    </row>
    <row r="1479" spans="1:1" x14ac:dyDescent="0.2">
      <c r="A1479" s="93"/>
    </row>
    <row r="1480" spans="1:1" x14ac:dyDescent="0.2">
      <c r="A1480" s="93"/>
    </row>
    <row r="1481" spans="1:1" x14ac:dyDescent="0.2">
      <c r="A1481" s="93"/>
    </row>
    <row r="1482" spans="1:1" x14ac:dyDescent="0.2">
      <c r="A1482" s="93"/>
    </row>
    <row r="1483" spans="1:1" x14ac:dyDescent="0.2">
      <c r="A1483" s="93"/>
    </row>
    <row r="1484" spans="1:1" x14ac:dyDescent="0.2">
      <c r="A1484" s="93"/>
    </row>
    <row r="1485" spans="1:1" x14ac:dyDescent="0.2">
      <c r="A1485" s="93"/>
    </row>
    <row r="1486" spans="1:1" x14ac:dyDescent="0.2">
      <c r="A1486" s="93"/>
    </row>
    <row r="1487" spans="1:1" x14ac:dyDescent="0.2">
      <c r="A1487" s="93"/>
    </row>
    <row r="1488" spans="1:1" x14ac:dyDescent="0.2">
      <c r="A1488" s="93"/>
    </row>
    <row r="1489" spans="1:1" x14ac:dyDescent="0.2">
      <c r="A1489" s="93"/>
    </row>
    <row r="1490" spans="1:1" x14ac:dyDescent="0.2">
      <c r="A1490" s="93"/>
    </row>
    <row r="1491" spans="1:1" x14ac:dyDescent="0.2">
      <c r="A1491" s="93"/>
    </row>
    <row r="1492" spans="1:1" x14ac:dyDescent="0.2">
      <c r="A1492" s="93"/>
    </row>
    <row r="1493" spans="1:1" x14ac:dyDescent="0.2">
      <c r="A1493" s="93"/>
    </row>
    <row r="1494" spans="1:1" x14ac:dyDescent="0.2">
      <c r="A1494" s="93"/>
    </row>
    <row r="1495" spans="1:1" x14ac:dyDescent="0.2">
      <c r="A1495" s="93"/>
    </row>
    <row r="1496" spans="1:1" x14ac:dyDescent="0.2">
      <c r="A1496" s="93"/>
    </row>
    <row r="1497" spans="1:1" x14ac:dyDescent="0.2">
      <c r="A1497" s="93"/>
    </row>
    <row r="1498" spans="1:1" x14ac:dyDescent="0.2">
      <c r="A1498" s="93"/>
    </row>
    <row r="1499" spans="1:1" x14ac:dyDescent="0.2">
      <c r="A1499" s="93"/>
    </row>
    <row r="1500" spans="1:1" x14ac:dyDescent="0.2">
      <c r="A1500" s="93"/>
    </row>
    <row r="1501" spans="1:1" x14ac:dyDescent="0.2">
      <c r="A1501" s="93"/>
    </row>
    <row r="1502" spans="1:1" x14ac:dyDescent="0.2">
      <c r="A1502" s="93"/>
    </row>
    <row r="1503" spans="1:1" x14ac:dyDescent="0.2">
      <c r="A1503" s="93"/>
    </row>
    <row r="1504" spans="1:1" x14ac:dyDescent="0.2">
      <c r="A1504" s="93"/>
    </row>
    <row r="1505" spans="1:1" x14ac:dyDescent="0.2">
      <c r="A1505" s="93"/>
    </row>
    <row r="1506" spans="1:1" x14ac:dyDescent="0.2">
      <c r="A1506" s="93"/>
    </row>
    <row r="1507" spans="1:1" x14ac:dyDescent="0.2">
      <c r="A1507" s="93"/>
    </row>
    <row r="1508" spans="1:1" x14ac:dyDescent="0.2">
      <c r="A1508" s="93"/>
    </row>
    <row r="1509" spans="1:1" x14ac:dyDescent="0.2">
      <c r="A1509" s="93"/>
    </row>
    <row r="1510" spans="1:1" x14ac:dyDescent="0.2">
      <c r="A1510" s="93"/>
    </row>
    <row r="1511" spans="1:1" x14ac:dyDescent="0.2">
      <c r="A1511" s="93"/>
    </row>
    <row r="1512" spans="1:1" x14ac:dyDescent="0.2">
      <c r="A1512" s="93"/>
    </row>
    <row r="1513" spans="1:1" x14ac:dyDescent="0.2">
      <c r="A1513" s="93"/>
    </row>
    <row r="1514" spans="1:1" x14ac:dyDescent="0.2">
      <c r="A1514" s="93"/>
    </row>
    <row r="1515" spans="1:1" x14ac:dyDescent="0.2">
      <c r="A1515" s="93"/>
    </row>
    <row r="1516" spans="1:1" x14ac:dyDescent="0.2">
      <c r="A1516" s="93"/>
    </row>
    <row r="1517" spans="1:1" x14ac:dyDescent="0.2">
      <c r="A1517" s="93"/>
    </row>
    <row r="1518" spans="1:1" x14ac:dyDescent="0.2">
      <c r="A1518" s="93"/>
    </row>
    <row r="1519" spans="1:1" x14ac:dyDescent="0.2">
      <c r="A1519" s="93"/>
    </row>
    <row r="1520" spans="1:1" x14ac:dyDescent="0.2">
      <c r="A1520" s="93"/>
    </row>
    <row r="1521" spans="1:1" x14ac:dyDescent="0.2">
      <c r="A1521" s="93"/>
    </row>
    <row r="1522" spans="1:1" x14ac:dyDescent="0.2">
      <c r="A1522" s="93"/>
    </row>
    <row r="1523" spans="1:1" x14ac:dyDescent="0.2">
      <c r="A1523" s="93"/>
    </row>
    <row r="1524" spans="1:1" x14ac:dyDescent="0.2">
      <c r="A1524" s="93"/>
    </row>
    <row r="1525" spans="1:1" x14ac:dyDescent="0.2">
      <c r="A1525" s="93"/>
    </row>
    <row r="1526" spans="1:1" x14ac:dyDescent="0.2">
      <c r="A1526" s="93"/>
    </row>
    <row r="1527" spans="1:1" x14ac:dyDescent="0.2">
      <c r="A1527" s="93"/>
    </row>
    <row r="1528" spans="1:1" x14ac:dyDescent="0.2">
      <c r="A1528" s="93"/>
    </row>
    <row r="1529" spans="1:1" x14ac:dyDescent="0.2">
      <c r="A1529" s="93"/>
    </row>
    <row r="1530" spans="1:1" x14ac:dyDescent="0.2">
      <c r="A1530" s="93"/>
    </row>
    <row r="1531" spans="1:1" x14ac:dyDescent="0.2">
      <c r="A1531" s="93"/>
    </row>
    <row r="1532" spans="1:1" x14ac:dyDescent="0.2">
      <c r="A1532" s="93"/>
    </row>
    <row r="1533" spans="1:1" x14ac:dyDescent="0.2">
      <c r="A1533" s="93"/>
    </row>
    <row r="1534" spans="1:1" x14ac:dyDescent="0.2">
      <c r="A1534" s="93"/>
    </row>
    <row r="1535" spans="1:1" x14ac:dyDescent="0.2">
      <c r="A1535" s="93"/>
    </row>
    <row r="1536" spans="1:1" x14ac:dyDescent="0.2">
      <c r="A1536" s="93"/>
    </row>
    <row r="1537" spans="1:1" x14ac:dyDescent="0.2">
      <c r="A1537" s="93"/>
    </row>
    <row r="1538" spans="1:1" x14ac:dyDescent="0.2">
      <c r="A1538" s="93"/>
    </row>
    <row r="1539" spans="1:1" x14ac:dyDescent="0.2">
      <c r="A1539" s="93"/>
    </row>
    <row r="1540" spans="1:1" x14ac:dyDescent="0.2">
      <c r="A1540" s="93"/>
    </row>
    <row r="1541" spans="1:1" x14ac:dyDescent="0.2">
      <c r="A1541" s="93"/>
    </row>
    <row r="1542" spans="1:1" x14ac:dyDescent="0.2">
      <c r="A1542" s="93"/>
    </row>
    <row r="1543" spans="1:1" x14ac:dyDescent="0.2">
      <c r="A1543" s="93"/>
    </row>
    <row r="1544" spans="1:1" x14ac:dyDescent="0.2">
      <c r="A1544" s="93"/>
    </row>
    <row r="1545" spans="1:1" x14ac:dyDescent="0.2">
      <c r="A1545" s="93"/>
    </row>
    <row r="1546" spans="1:1" x14ac:dyDescent="0.2">
      <c r="A1546" s="93"/>
    </row>
    <row r="1547" spans="1:1" x14ac:dyDescent="0.2">
      <c r="A1547" s="93"/>
    </row>
    <row r="1548" spans="1:1" x14ac:dyDescent="0.2">
      <c r="A1548" s="93"/>
    </row>
    <row r="1549" spans="1:1" x14ac:dyDescent="0.2">
      <c r="A1549" s="93"/>
    </row>
    <row r="1550" spans="1:1" x14ac:dyDescent="0.2">
      <c r="A1550" s="93"/>
    </row>
    <row r="1551" spans="1:1" x14ac:dyDescent="0.2">
      <c r="A1551" s="93"/>
    </row>
    <row r="1552" spans="1:1" x14ac:dyDescent="0.2">
      <c r="A1552" s="93"/>
    </row>
    <row r="1553" spans="1:1" x14ac:dyDescent="0.2">
      <c r="A1553" s="93"/>
    </row>
    <row r="1554" spans="1:1" x14ac:dyDescent="0.2">
      <c r="A1554" s="93"/>
    </row>
    <row r="1555" spans="1:1" x14ac:dyDescent="0.2">
      <c r="A1555" s="93"/>
    </row>
    <row r="1556" spans="1:1" x14ac:dyDescent="0.2">
      <c r="A1556" s="93"/>
    </row>
    <row r="1557" spans="1:1" x14ac:dyDescent="0.2">
      <c r="A1557" s="93"/>
    </row>
    <row r="1558" spans="1:1" x14ac:dyDescent="0.2">
      <c r="A1558" s="93"/>
    </row>
    <row r="1559" spans="1:1" x14ac:dyDescent="0.2">
      <c r="A1559" s="93"/>
    </row>
    <row r="1560" spans="1:1" x14ac:dyDescent="0.2">
      <c r="A1560" s="93"/>
    </row>
    <row r="1561" spans="1:1" x14ac:dyDescent="0.2">
      <c r="A1561" s="93"/>
    </row>
    <row r="1562" spans="1:1" x14ac:dyDescent="0.2">
      <c r="A1562" s="93"/>
    </row>
    <row r="1563" spans="1:1" x14ac:dyDescent="0.2">
      <c r="A1563" s="93"/>
    </row>
    <row r="1564" spans="1:1" x14ac:dyDescent="0.2">
      <c r="A1564" s="93"/>
    </row>
    <row r="1565" spans="1:1" x14ac:dyDescent="0.2">
      <c r="A1565" s="93"/>
    </row>
    <row r="1566" spans="1:1" x14ac:dyDescent="0.2">
      <c r="A1566" s="93"/>
    </row>
    <row r="1567" spans="1:1" x14ac:dyDescent="0.2">
      <c r="A1567" s="93"/>
    </row>
    <row r="1568" spans="1:1" x14ac:dyDescent="0.2">
      <c r="A1568" s="93"/>
    </row>
    <row r="1569" spans="1:1" x14ac:dyDescent="0.2">
      <c r="A1569" s="93"/>
    </row>
    <row r="1570" spans="1:1" x14ac:dyDescent="0.2">
      <c r="A1570" s="93"/>
    </row>
    <row r="1571" spans="1:1" x14ac:dyDescent="0.2">
      <c r="A1571" s="93"/>
    </row>
    <row r="1572" spans="1:1" x14ac:dyDescent="0.2">
      <c r="A1572" s="93"/>
    </row>
    <row r="1573" spans="1:1" x14ac:dyDescent="0.2">
      <c r="A1573" s="93"/>
    </row>
    <row r="1574" spans="1:1" x14ac:dyDescent="0.2">
      <c r="A1574" s="93"/>
    </row>
    <row r="1575" spans="1:1" x14ac:dyDescent="0.2">
      <c r="A1575" s="93"/>
    </row>
    <row r="1576" spans="1:1" x14ac:dyDescent="0.2">
      <c r="A1576" s="93"/>
    </row>
    <row r="1577" spans="1:1" x14ac:dyDescent="0.2">
      <c r="A1577" s="93"/>
    </row>
    <row r="1578" spans="1:1" x14ac:dyDescent="0.2">
      <c r="A1578" s="93"/>
    </row>
    <row r="1579" spans="1:1" x14ac:dyDescent="0.2">
      <c r="A1579" s="93"/>
    </row>
    <row r="1580" spans="1:1" x14ac:dyDescent="0.2">
      <c r="A1580" s="93"/>
    </row>
    <row r="1581" spans="1:1" x14ac:dyDescent="0.2">
      <c r="A1581" s="93"/>
    </row>
    <row r="1582" spans="1:1" x14ac:dyDescent="0.2">
      <c r="A1582" s="93"/>
    </row>
    <row r="1583" spans="1:1" x14ac:dyDescent="0.2">
      <c r="A1583" s="93"/>
    </row>
    <row r="1584" spans="1:1" x14ac:dyDescent="0.2">
      <c r="A1584" s="93"/>
    </row>
    <row r="1585" spans="1:1" x14ac:dyDescent="0.2">
      <c r="A1585" s="93"/>
    </row>
    <row r="1586" spans="1:1" x14ac:dyDescent="0.2">
      <c r="A1586" s="93"/>
    </row>
    <row r="1587" spans="1:1" x14ac:dyDescent="0.2">
      <c r="A1587" s="93"/>
    </row>
    <row r="1588" spans="1:1" x14ac:dyDescent="0.2">
      <c r="A1588" s="93"/>
    </row>
    <row r="1589" spans="1:1" x14ac:dyDescent="0.2">
      <c r="A1589" s="93"/>
    </row>
    <row r="1590" spans="1:1" x14ac:dyDescent="0.2">
      <c r="A1590" s="93"/>
    </row>
    <row r="1591" spans="1:1" x14ac:dyDescent="0.2">
      <c r="A1591" s="93"/>
    </row>
    <row r="1592" spans="1:1" x14ac:dyDescent="0.2">
      <c r="A1592" s="93"/>
    </row>
    <row r="1593" spans="1:1" x14ac:dyDescent="0.2">
      <c r="A1593" s="93"/>
    </row>
    <row r="1594" spans="1:1" x14ac:dyDescent="0.2">
      <c r="A1594" s="93"/>
    </row>
    <row r="1595" spans="1:1" x14ac:dyDescent="0.2">
      <c r="A1595" s="93"/>
    </row>
    <row r="1596" spans="1:1" x14ac:dyDescent="0.2">
      <c r="A1596" s="93"/>
    </row>
    <row r="1597" spans="1:1" x14ac:dyDescent="0.2">
      <c r="A1597" s="93"/>
    </row>
    <row r="1598" spans="1:1" x14ac:dyDescent="0.2">
      <c r="A1598" s="93"/>
    </row>
    <row r="1599" spans="1:1" x14ac:dyDescent="0.2">
      <c r="A1599" s="93"/>
    </row>
    <row r="1600" spans="1:1" x14ac:dyDescent="0.2">
      <c r="A1600" s="93"/>
    </row>
    <row r="1601" spans="1:1" x14ac:dyDescent="0.2">
      <c r="A1601" s="93"/>
    </row>
    <row r="1602" spans="1:1" x14ac:dyDescent="0.2">
      <c r="A1602" s="93"/>
    </row>
    <row r="1603" spans="1:1" x14ac:dyDescent="0.2">
      <c r="A1603" s="93"/>
    </row>
    <row r="1604" spans="1:1" x14ac:dyDescent="0.2">
      <c r="A1604" s="93"/>
    </row>
    <row r="1605" spans="1:1" x14ac:dyDescent="0.2">
      <c r="A1605" s="93"/>
    </row>
    <row r="1606" spans="1:1" x14ac:dyDescent="0.2">
      <c r="A1606" s="93"/>
    </row>
    <row r="1607" spans="1:1" x14ac:dyDescent="0.2">
      <c r="A1607" s="93"/>
    </row>
    <row r="1608" spans="1:1" x14ac:dyDescent="0.2">
      <c r="A1608" s="93"/>
    </row>
    <row r="1609" spans="1:1" x14ac:dyDescent="0.2">
      <c r="A1609" s="93"/>
    </row>
    <row r="1610" spans="1:1" x14ac:dyDescent="0.2">
      <c r="A1610" s="93"/>
    </row>
    <row r="1611" spans="1:1" x14ac:dyDescent="0.2">
      <c r="A1611" s="93"/>
    </row>
    <row r="1612" spans="1:1" x14ac:dyDescent="0.2">
      <c r="A1612" s="93"/>
    </row>
    <row r="1613" spans="1:1" x14ac:dyDescent="0.2">
      <c r="A1613" s="93"/>
    </row>
    <row r="1614" spans="1:1" x14ac:dyDescent="0.2">
      <c r="A1614" s="93"/>
    </row>
    <row r="1615" spans="1:1" x14ac:dyDescent="0.2">
      <c r="A1615" s="93"/>
    </row>
    <row r="1616" spans="1:1" x14ac:dyDescent="0.2">
      <c r="A1616" s="93"/>
    </row>
    <row r="1617" spans="1:1" x14ac:dyDescent="0.2">
      <c r="A1617" s="93"/>
    </row>
    <row r="1618" spans="1:1" x14ac:dyDescent="0.2">
      <c r="A1618" s="93"/>
    </row>
    <row r="1619" spans="1:1" x14ac:dyDescent="0.2">
      <c r="A1619" s="93"/>
    </row>
    <row r="1620" spans="1:1" x14ac:dyDescent="0.2">
      <c r="A1620" s="93"/>
    </row>
    <row r="1621" spans="1:1" x14ac:dyDescent="0.2">
      <c r="A1621" s="93"/>
    </row>
    <row r="1622" spans="1:1" x14ac:dyDescent="0.2">
      <c r="A1622" s="93"/>
    </row>
    <row r="1623" spans="1:1" x14ac:dyDescent="0.2">
      <c r="A1623" s="93"/>
    </row>
    <row r="1624" spans="1:1" x14ac:dyDescent="0.2">
      <c r="A1624" s="93"/>
    </row>
    <row r="1625" spans="1:1" x14ac:dyDescent="0.2">
      <c r="A1625" s="93"/>
    </row>
    <row r="1626" spans="1:1" x14ac:dyDescent="0.2">
      <c r="A1626" s="93"/>
    </row>
    <row r="1627" spans="1:1" x14ac:dyDescent="0.2">
      <c r="A1627" s="93"/>
    </row>
    <row r="1628" spans="1:1" x14ac:dyDescent="0.2">
      <c r="A1628" s="93"/>
    </row>
    <row r="1629" spans="1:1" x14ac:dyDescent="0.2">
      <c r="A1629" s="93"/>
    </row>
    <row r="1630" spans="1:1" x14ac:dyDescent="0.2">
      <c r="A1630" s="93"/>
    </row>
    <row r="1631" spans="1:1" x14ac:dyDescent="0.2">
      <c r="A1631" s="93"/>
    </row>
    <row r="1632" spans="1:1" x14ac:dyDescent="0.2">
      <c r="A1632" s="93"/>
    </row>
    <row r="1633" spans="1:1" x14ac:dyDescent="0.2">
      <c r="A1633" s="93"/>
    </row>
    <row r="1634" spans="1:1" x14ac:dyDescent="0.2">
      <c r="A1634" s="93"/>
    </row>
    <row r="1635" spans="1:1" x14ac:dyDescent="0.2">
      <c r="A1635" s="93"/>
    </row>
    <row r="1636" spans="1:1" x14ac:dyDescent="0.2">
      <c r="A1636" s="93"/>
    </row>
    <row r="1637" spans="1:1" x14ac:dyDescent="0.2">
      <c r="A1637" s="93"/>
    </row>
    <row r="1638" spans="1:1" x14ac:dyDescent="0.2">
      <c r="A1638" s="93"/>
    </row>
    <row r="1639" spans="1:1" x14ac:dyDescent="0.2">
      <c r="A1639" s="93"/>
    </row>
    <row r="1640" spans="1:1" x14ac:dyDescent="0.2">
      <c r="A1640" s="93"/>
    </row>
    <row r="1641" spans="1:1" x14ac:dyDescent="0.2">
      <c r="A1641" s="93"/>
    </row>
    <row r="1642" spans="1:1" x14ac:dyDescent="0.2">
      <c r="A1642" s="93"/>
    </row>
    <row r="1643" spans="1:1" x14ac:dyDescent="0.2">
      <c r="A1643" s="93"/>
    </row>
    <row r="1644" spans="1:1" x14ac:dyDescent="0.2">
      <c r="A1644" s="93"/>
    </row>
    <row r="1645" spans="1:1" x14ac:dyDescent="0.2">
      <c r="A1645" s="93"/>
    </row>
    <row r="1646" spans="1:1" x14ac:dyDescent="0.2">
      <c r="A1646" s="93"/>
    </row>
    <row r="1647" spans="1:1" x14ac:dyDescent="0.2">
      <c r="A1647" s="93"/>
    </row>
    <row r="1648" spans="1:1" x14ac:dyDescent="0.2">
      <c r="A1648" s="93"/>
    </row>
    <row r="1649" spans="1:1" x14ac:dyDescent="0.2">
      <c r="A1649" s="93"/>
    </row>
    <row r="1650" spans="1:1" x14ac:dyDescent="0.2">
      <c r="A1650" s="93"/>
    </row>
    <row r="1651" spans="1:1" x14ac:dyDescent="0.2">
      <c r="A1651" s="93"/>
    </row>
    <row r="1652" spans="1:1" x14ac:dyDescent="0.2">
      <c r="A1652" s="93"/>
    </row>
    <row r="1653" spans="1:1" x14ac:dyDescent="0.2">
      <c r="A1653" s="93"/>
    </row>
    <row r="1654" spans="1:1" x14ac:dyDescent="0.2">
      <c r="A1654" s="93"/>
    </row>
    <row r="1655" spans="1:1" x14ac:dyDescent="0.2">
      <c r="A1655" s="93"/>
    </row>
    <row r="1656" spans="1:1" x14ac:dyDescent="0.2">
      <c r="A1656" s="93"/>
    </row>
    <row r="1657" spans="1:1" x14ac:dyDescent="0.2">
      <c r="A1657" s="93"/>
    </row>
    <row r="1658" spans="1:1" x14ac:dyDescent="0.2">
      <c r="A1658" s="93"/>
    </row>
    <row r="1659" spans="1:1" x14ac:dyDescent="0.2">
      <c r="A1659" s="93"/>
    </row>
    <row r="1660" spans="1:1" x14ac:dyDescent="0.2">
      <c r="A1660" s="93"/>
    </row>
    <row r="1661" spans="1:1" x14ac:dyDescent="0.2">
      <c r="A1661" s="93"/>
    </row>
    <row r="1662" spans="1:1" x14ac:dyDescent="0.2">
      <c r="A1662" s="93"/>
    </row>
    <row r="1663" spans="1:1" x14ac:dyDescent="0.2">
      <c r="A1663" s="93"/>
    </row>
    <row r="1664" spans="1:1" x14ac:dyDescent="0.2">
      <c r="A1664" s="93"/>
    </row>
    <row r="1665" spans="1:1" x14ac:dyDescent="0.2">
      <c r="A1665" s="93"/>
    </row>
    <row r="1666" spans="1:1" x14ac:dyDescent="0.2">
      <c r="A1666" s="93"/>
    </row>
    <row r="1667" spans="1:1" x14ac:dyDescent="0.2">
      <c r="A1667" s="93"/>
    </row>
    <row r="1668" spans="1:1" x14ac:dyDescent="0.2">
      <c r="A1668" s="93"/>
    </row>
    <row r="1669" spans="1:1" x14ac:dyDescent="0.2">
      <c r="A1669" s="93"/>
    </row>
    <row r="1670" spans="1:1" x14ac:dyDescent="0.2">
      <c r="A1670" s="93"/>
    </row>
    <row r="1671" spans="1:1" x14ac:dyDescent="0.2">
      <c r="A1671" s="93"/>
    </row>
    <row r="1672" spans="1:1" x14ac:dyDescent="0.2">
      <c r="A1672" s="93"/>
    </row>
    <row r="1673" spans="1:1" x14ac:dyDescent="0.2">
      <c r="A1673" s="93"/>
    </row>
    <row r="1674" spans="1:1" x14ac:dyDescent="0.2">
      <c r="A1674" s="93"/>
    </row>
    <row r="1675" spans="1:1" x14ac:dyDescent="0.2">
      <c r="A1675" s="93"/>
    </row>
    <row r="1676" spans="1:1" x14ac:dyDescent="0.2">
      <c r="A1676" s="93"/>
    </row>
    <row r="1677" spans="1:1" x14ac:dyDescent="0.2">
      <c r="A1677" s="93"/>
    </row>
    <row r="1678" spans="1:1" x14ac:dyDescent="0.2">
      <c r="A1678" s="93"/>
    </row>
    <row r="1679" spans="1:1" x14ac:dyDescent="0.2">
      <c r="A1679" s="93"/>
    </row>
    <row r="1680" spans="1:1" x14ac:dyDescent="0.2">
      <c r="A1680" s="93"/>
    </row>
    <row r="1681" spans="1:1" x14ac:dyDescent="0.2">
      <c r="A1681" s="93"/>
    </row>
    <row r="1682" spans="1:1" x14ac:dyDescent="0.2">
      <c r="A1682" s="93"/>
    </row>
    <row r="1683" spans="1:1" x14ac:dyDescent="0.2">
      <c r="A1683" s="93"/>
    </row>
    <row r="1684" spans="1:1" x14ac:dyDescent="0.2">
      <c r="A1684" s="93"/>
    </row>
    <row r="1685" spans="1:1" x14ac:dyDescent="0.2">
      <c r="A1685" s="93"/>
    </row>
    <row r="1686" spans="1:1" x14ac:dyDescent="0.2">
      <c r="A1686" s="93"/>
    </row>
    <row r="1687" spans="1:1" x14ac:dyDescent="0.2">
      <c r="A1687" s="93"/>
    </row>
    <row r="1688" spans="1:1" x14ac:dyDescent="0.2">
      <c r="A1688" s="93"/>
    </row>
    <row r="1689" spans="1:1" x14ac:dyDescent="0.2">
      <c r="A1689" s="93"/>
    </row>
    <row r="1690" spans="1:1" x14ac:dyDescent="0.2">
      <c r="A1690" s="93"/>
    </row>
    <row r="1691" spans="1:1" x14ac:dyDescent="0.2">
      <c r="A1691" s="93"/>
    </row>
    <row r="1692" spans="1:1" x14ac:dyDescent="0.2">
      <c r="A1692" s="93"/>
    </row>
    <row r="1693" spans="1:1" x14ac:dyDescent="0.2">
      <c r="A1693" s="93"/>
    </row>
    <row r="1694" spans="1:1" x14ac:dyDescent="0.2">
      <c r="A1694" s="93"/>
    </row>
    <row r="1695" spans="1:1" x14ac:dyDescent="0.2">
      <c r="A1695" s="93"/>
    </row>
    <row r="1696" spans="1:1" x14ac:dyDescent="0.2">
      <c r="A1696" s="93"/>
    </row>
    <row r="1697" spans="1:1" x14ac:dyDescent="0.2">
      <c r="A1697" s="93"/>
    </row>
    <row r="1698" spans="1:1" x14ac:dyDescent="0.2">
      <c r="A1698" s="93"/>
    </row>
    <row r="1699" spans="1:1" x14ac:dyDescent="0.2">
      <c r="A1699" s="93"/>
    </row>
    <row r="1700" spans="1:1" x14ac:dyDescent="0.2">
      <c r="A1700" s="93"/>
    </row>
    <row r="1701" spans="1:1" x14ac:dyDescent="0.2">
      <c r="A1701" s="93"/>
    </row>
    <row r="1702" spans="1:1" x14ac:dyDescent="0.2">
      <c r="A1702" s="93"/>
    </row>
    <row r="1703" spans="1:1" x14ac:dyDescent="0.2">
      <c r="A1703" s="93"/>
    </row>
    <row r="1704" spans="1:1" x14ac:dyDescent="0.2">
      <c r="A1704" s="93"/>
    </row>
    <row r="1705" spans="1:1" x14ac:dyDescent="0.2">
      <c r="A1705" s="93"/>
    </row>
    <row r="1706" spans="1:1" x14ac:dyDescent="0.2">
      <c r="A1706" s="93"/>
    </row>
    <row r="1707" spans="1:1" x14ac:dyDescent="0.2">
      <c r="A1707" s="93"/>
    </row>
    <row r="1708" spans="1:1" x14ac:dyDescent="0.2">
      <c r="A1708" s="93"/>
    </row>
    <row r="1709" spans="1:1" x14ac:dyDescent="0.2">
      <c r="A1709" s="93"/>
    </row>
    <row r="1710" spans="1:1" x14ac:dyDescent="0.2">
      <c r="A1710" s="93"/>
    </row>
    <row r="1711" spans="1:1" x14ac:dyDescent="0.2">
      <c r="A1711" s="93"/>
    </row>
    <row r="1712" spans="1:1" x14ac:dyDescent="0.2">
      <c r="A1712" s="93"/>
    </row>
    <row r="1713" spans="1:1" x14ac:dyDescent="0.2">
      <c r="A1713" s="93"/>
    </row>
    <row r="1714" spans="1:1" x14ac:dyDescent="0.2">
      <c r="A1714" s="93"/>
    </row>
    <row r="1715" spans="1:1" x14ac:dyDescent="0.2">
      <c r="A1715" s="93"/>
    </row>
    <row r="1716" spans="1:1" x14ac:dyDescent="0.2">
      <c r="A1716" s="93"/>
    </row>
    <row r="1717" spans="1:1" x14ac:dyDescent="0.2">
      <c r="A1717" s="93"/>
    </row>
    <row r="1718" spans="1:1" x14ac:dyDescent="0.2">
      <c r="A1718" s="93"/>
    </row>
    <row r="1719" spans="1:1" x14ac:dyDescent="0.2">
      <c r="A1719" s="93"/>
    </row>
    <row r="1720" spans="1:1" x14ac:dyDescent="0.2">
      <c r="A1720" s="93"/>
    </row>
    <row r="1721" spans="1:1" x14ac:dyDescent="0.2">
      <c r="A1721" s="93"/>
    </row>
    <row r="1722" spans="1:1" x14ac:dyDescent="0.2">
      <c r="A1722" s="93"/>
    </row>
    <row r="1723" spans="1:1" x14ac:dyDescent="0.2">
      <c r="A1723" s="93"/>
    </row>
    <row r="1724" spans="1:1" x14ac:dyDescent="0.2">
      <c r="A1724" s="93"/>
    </row>
    <row r="1725" spans="1:1" x14ac:dyDescent="0.2">
      <c r="A1725" s="93"/>
    </row>
    <row r="1726" spans="1:1" x14ac:dyDescent="0.2">
      <c r="A1726" s="93"/>
    </row>
    <row r="1727" spans="1:1" x14ac:dyDescent="0.2">
      <c r="A1727" s="93"/>
    </row>
    <row r="1728" spans="1:1" x14ac:dyDescent="0.2">
      <c r="A1728" s="93"/>
    </row>
    <row r="1729" spans="1:1" x14ac:dyDescent="0.2">
      <c r="A1729" s="93"/>
    </row>
    <row r="1730" spans="1:1" x14ac:dyDescent="0.2">
      <c r="A1730" s="93"/>
    </row>
    <row r="1731" spans="1:1" x14ac:dyDescent="0.2">
      <c r="A1731" s="93"/>
    </row>
    <row r="1732" spans="1:1" x14ac:dyDescent="0.2">
      <c r="A1732" s="93"/>
    </row>
    <row r="1733" spans="1:1" x14ac:dyDescent="0.2">
      <c r="A1733" s="93"/>
    </row>
    <row r="1734" spans="1:1" x14ac:dyDescent="0.2">
      <c r="A1734" s="93"/>
    </row>
    <row r="1735" spans="1:1" x14ac:dyDescent="0.2">
      <c r="A1735" s="93"/>
    </row>
    <row r="1736" spans="1:1" x14ac:dyDescent="0.2">
      <c r="A1736" s="93"/>
    </row>
    <row r="1737" spans="1:1" x14ac:dyDescent="0.2">
      <c r="A1737" s="93"/>
    </row>
    <row r="1738" spans="1:1" x14ac:dyDescent="0.2">
      <c r="A1738" s="93"/>
    </row>
    <row r="1739" spans="1:1" x14ac:dyDescent="0.2">
      <c r="A1739" s="93"/>
    </row>
    <row r="1740" spans="1:1" x14ac:dyDescent="0.2">
      <c r="A1740" s="93"/>
    </row>
    <row r="1741" spans="1:1" x14ac:dyDescent="0.2">
      <c r="A1741" s="93"/>
    </row>
    <row r="1742" spans="1:1" x14ac:dyDescent="0.2">
      <c r="A1742" s="93"/>
    </row>
    <row r="1743" spans="1:1" x14ac:dyDescent="0.2">
      <c r="A1743" s="93"/>
    </row>
    <row r="1744" spans="1:1" x14ac:dyDescent="0.2">
      <c r="A1744" s="93"/>
    </row>
    <row r="1745" spans="1:1" x14ac:dyDescent="0.2">
      <c r="A1745" s="93"/>
    </row>
    <row r="1746" spans="1:1" x14ac:dyDescent="0.2">
      <c r="A1746" s="93"/>
    </row>
    <row r="1747" spans="1:1" x14ac:dyDescent="0.2">
      <c r="A1747" s="93"/>
    </row>
    <row r="1748" spans="1:1" x14ac:dyDescent="0.2">
      <c r="A1748" s="93"/>
    </row>
    <row r="1749" spans="1:1" x14ac:dyDescent="0.2">
      <c r="A1749" s="93"/>
    </row>
    <row r="1750" spans="1:1" x14ac:dyDescent="0.2">
      <c r="A1750" s="93"/>
    </row>
    <row r="1751" spans="1:1" x14ac:dyDescent="0.2">
      <c r="A1751" s="93"/>
    </row>
    <row r="1752" spans="1:1" x14ac:dyDescent="0.2">
      <c r="A1752" s="93"/>
    </row>
    <row r="1753" spans="1:1" x14ac:dyDescent="0.2">
      <c r="A1753" s="93"/>
    </row>
    <row r="1754" spans="1:1" x14ac:dyDescent="0.2">
      <c r="A1754" s="93"/>
    </row>
    <row r="1755" spans="1:1" x14ac:dyDescent="0.2">
      <c r="A1755" s="93"/>
    </row>
    <row r="1756" spans="1:1" x14ac:dyDescent="0.2">
      <c r="A1756" s="93"/>
    </row>
    <row r="1757" spans="1:1" x14ac:dyDescent="0.2">
      <c r="A1757" s="93"/>
    </row>
    <row r="1758" spans="1:1" x14ac:dyDescent="0.2">
      <c r="A1758" s="93"/>
    </row>
    <row r="1759" spans="1:1" x14ac:dyDescent="0.2">
      <c r="A1759" s="93"/>
    </row>
    <row r="1760" spans="1:1" x14ac:dyDescent="0.2">
      <c r="A1760" s="93"/>
    </row>
    <row r="1761" spans="1:1" x14ac:dyDescent="0.2">
      <c r="A1761" s="93"/>
    </row>
    <row r="1762" spans="1:1" x14ac:dyDescent="0.2">
      <c r="A1762" s="93"/>
    </row>
    <row r="1763" spans="1:1" x14ac:dyDescent="0.2">
      <c r="A1763" s="93"/>
    </row>
    <row r="1764" spans="1:1" x14ac:dyDescent="0.2">
      <c r="A1764" s="93"/>
    </row>
    <row r="1765" spans="1:1" x14ac:dyDescent="0.2">
      <c r="A1765" s="93"/>
    </row>
    <row r="1766" spans="1:1" x14ac:dyDescent="0.2">
      <c r="A1766" s="93"/>
    </row>
    <row r="1767" spans="1:1" x14ac:dyDescent="0.2">
      <c r="A1767" s="93"/>
    </row>
    <row r="1768" spans="1:1" x14ac:dyDescent="0.2">
      <c r="A1768" s="93"/>
    </row>
    <row r="1769" spans="1:1" x14ac:dyDescent="0.2">
      <c r="A1769" s="93"/>
    </row>
    <row r="1770" spans="1:1" x14ac:dyDescent="0.2">
      <c r="A1770" s="93"/>
    </row>
    <row r="1771" spans="1:1" x14ac:dyDescent="0.2">
      <c r="A1771" s="93"/>
    </row>
    <row r="1772" spans="1:1" x14ac:dyDescent="0.2">
      <c r="A1772" s="93"/>
    </row>
    <row r="1773" spans="1:1" x14ac:dyDescent="0.2">
      <c r="A1773" s="93"/>
    </row>
    <row r="1774" spans="1:1" x14ac:dyDescent="0.2">
      <c r="A1774" s="93"/>
    </row>
    <row r="1775" spans="1:1" x14ac:dyDescent="0.2">
      <c r="A1775" s="93"/>
    </row>
    <row r="1776" spans="1:1" x14ac:dyDescent="0.2">
      <c r="A1776" s="93"/>
    </row>
    <row r="1777" spans="1:1" x14ac:dyDescent="0.2">
      <c r="A1777" s="93"/>
    </row>
    <row r="1778" spans="1:1" x14ac:dyDescent="0.2">
      <c r="A1778" s="93"/>
    </row>
    <row r="1779" spans="1:1" x14ac:dyDescent="0.2">
      <c r="A1779" s="93"/>
    </row>
    <row r="1780" spans="1:1" x14ac:dyDescent="0.2">
      <c r="A1780" s="93"/>
    </row>
    <row r="1781" spans="1:1" x14ac:dyDescent="0.2">
      <c r="A1781" s="93"/>
    </row>
    <row r="1782" spans="1:1" x14ac:dyDescent="0.2">
      <c r="A1782" s="93"/>
    </row>
    <row r="1783" spans="1:1" x14ac:dyDescent="0.2">
      <c r="A1783" s="93"/>
    </row>
    <row r="1784" spans="1:1" x14ac:dyDescent="0.2">
      <c r="A1784" s="93"/>
    </row>
    <row r="1785" spans="1:1" x14ac:dyDescent="0.2">
      <c r="A1785" s="93"/>
    </row>
    <row r="1786" spans="1:1" x14ac:dyDescent="0.2">
      <c r="A1786" s="93"/>
    </row>
    <row r="1787" spans="1:1" x14ac:dyDescent="0.2">
      <c r="A1787" s="93"/>
    </row>
    <row r="1788" spans="1:1" x14ac:dyDescent="0.2">
      <c r="A1788" s="93"/>
    </row>
    <row r="1789" spans="1:1" x14ac:dyDescent="0.2">
      <c r="A1789" s="93"/>
    </row>
    <row r="1790" spans="1:1" x14ac:dyDescent="0.2">
      <c r="A1790" s="93"/>
    </row>
    <row r="1791" spans="1:1" x14ac:dyDescent="0.2">
      <c r="A1791" s="93"/>
    </row>
    <row r="1792" spans="1:1" x14ac:dyDescent="0.2">
      <c r="A1792" s="93"/>
    </row>
    <row r="1793" spans="1:1" x14ac:dyDescent="0.2">
      <c r="A1793" s="93"/>
    </row>
    <row r="1794" spans="1:1" x14ac:dyDescent="0.2">
      <c r="A1794" s="93"/>
    </row>
    <row r="1795" spans="1:1" x14ac:dyDescent="0.2">
      <c r="A1795" s="93"/>
    </row>
    <row r="1796" spans="1:1" x14ac:dyDescent="0.2">
      <c r="A1796" s="93"/>
    </row>
    <row r="1797" spans="1:1" x14ac:dyDescent="0.2">
      <c r="A1797" s="93"/>
    </row>
    <row r="1798" spans="1:1" x14ac:dyDescent="0.2">
      <c r="A1798" s="93"/>
    </row>
    <row r="1799" spans="1:1" x14ac:dyDescent="0.2">
      <c r="A1799" s="93"/>
    </row>
    <row r="1800" spans="1:1" x14ac:dyDescent="0.2">
      <c r="A1800" s="93"/>
    </row>
    <row r="1801" spans="1:1" x14ac:dyDescent="0.2">
      <c r="A1801" s="93"/>
    </row>
    <row r="1802" spans="1:1" x14ac:dyDescent="0.2">
      <c r="A1802" s="93"/>
    </row>
    <row r="1803" spans="1:1" x14ac:dyDescent="0.2">
      <c r="A1803" s="93"/>
    </row>
    <row r="1804" spans="1:1" x14ac:dyDescent="0.2">
      <c r="A1804" s="93"/>
    </row>
    <row r="1805" spans="1:1" x14ac:dyDescent="0.2">
      <c r="A1805" s="93"/>
    </row>
    <row r="1806" spans="1:1" x14ac:dyDescent="0.2">
      <c r="A1806" s="93"/>
    </row>
    <row r="1807" spans="1:1" x14ac:dyDescent="0.2">
      <c r="A1807" s="93"/>
    </row>
    <row r="1808" spans="1:1" x14ac:dyDescent="0.2">
      <c r="A1808" s="93"/>
    </row>
    <row r="1809" spans="1:1" x14ac:dyDescent="0.2">
      <c r="A1809" s="93"/>
    </row>
    <row r="1810" spans="1:1" x14ac:dyDescent="0.2">
      <c r="A1810" s="93"/>
    </row>
    <row r="1811" spans="1:1" x14ac:dyDescent="0.2">
      <c r="A1811" s="93"/>
    </row>
    <row r="1812" spans="1:1" x14ac:dyDescent="0.2">
      <c r="A1812" s="93"/>
    </row>
    <row r="1813" spans="1:1" x14ac:dyDescent="0.2">
      <c r="A1813" s="93"/>
    </row>
    <row r="1814" spans="1:1" x14ac:dyDescent="0.2">
      <c r="A1814" s="93"/>
    </row>
    <row r="1815" spans="1:1" x14ac:dyDescent="0.2">
      <c r="A1815" s="93"/>
    </row>
    <row r="1816" spans="1:1" x14ac:dyDescent="0.2">
      <c r="A1816" s="93"/>
    </row>
    <row r="1817" spans="1:1" x14ac:dyDescent="0.2">
      <c r="A1817" s="93"/>
    </row>
    <row r="1818" spans="1:1" x14ac:dyDescent="0.2">
      <c r="A1818" s="93"/>
    </row>
    <row r="1819" spans="1:1" x14ac:dyDescent="0.2">
      <c r="A1819" s="93"/>
    </row>
    <row r="1820" spans="1:1" x14ac:dyDescent="0.2">
      <c r="A1820" s="93"/>
    </row>
    <row r="1821" spans="1:1" x14ac:dyDescent="0.2">
      <c r="A1821" s="93"/>
    </row>
    <row r="1822" spans="1:1" x14ac:dyDescent="0.2">
      <c r="A1822" s="93"/>
    </row>
    <row r="1823" spans="1:1" x14ac:dyDescent="0.2">
      <c r="A1823" s="93"/>
    </row>
    <row r="1824" spans="1:1" x14ac:dyDescent="0.2">
      <c r="A1824" s="93"/>
    </row>
    <row r="1825" spans="1:1" x14ac:dyDescent="0.2">
      <c r="A1825" s="93"/>
    </row>
    <row r="1826" spans="1:1" x14ac:dyDescent="0.2">
      <c r="A1826" s="93"/>
    </row>
    <row r="1827" spans="1:1" x14ac:dyDescent="0.2">
      <c r="A1827" s="93"/>
    </row>
    <row r="1828" spans="1:1" x14ac:dyDescent="0.2">
      <c r="A1828" s="93"/>
    </row>
    <row r="1829" spans="1:1" x14ac:dyDescent="0.2">
      <c r="A1829" s="93"/>
    </row>
    <row r="1830" spans="1:1" x14ac:dyDescent="0.2">
      <c r="A1830" s="93"/>
    </row>
    <row r="1831" spans="1:1" x14ac:dyDescent="0.2">
      <c r="A1831" s="93"/>
    </row>
    <row r="1832" spans="1:1" x14ac:dyDescent="0.2">
      <c r="A1832" s="93"/>
    </row>
    <row r="1833" spans="1:1" x14ac:dyDescent="0.2">
      <c r="A1833" s="93"/>
    </row>
    <row r="1834" spans="1:1" x14ac:dyDescent="0.2">
      <c r="A1834" s="93"/>
    </row>
    <row r="1835" spans="1:1" x14ac:dyDescent="0.2">
      <c r="A1835" s="93"/>
    </row>
    <row r="1836" spans="1:1" x14ac:dyDescent="0.2">
      <c r="A1836" s="93"/>
    </row>
    <row r="1837" spans="1:1" x14ac:dyDescent="0.2">
      <c r="A1837" s="93"/>
    </row>
    <row r="1838" spans="1:1" x14ac:dyDescent="0.2">
      <c r="A1838" s="93"/>
    </row>
    <row r="1839" spans="1:1" x14ac:dyDescent="0.2">
      <c r="A1839" s="93"/>
    </row>
    <row r="1840" spans="1:1" x14ac:dyDescent="0.2">
      <c r="A1840" s="93"/>
    </row>
    <row r="1841" spans="1:1" x14ac:dyDescent="0.2">
      <c r="A1841" s="93"/>
    </row>
    <row r="1842" spans="1:1" x14ac:dyDescent="0.2">
      <c r="A1842" s="93"/>
    </row>
    <row r="1843" spans="1:1" x14ac:dyDescent="0.2">
      <c r="A1843" s="93"/>
    </row>
    <row r="1844" spans="1:1" x14ac:dyDescent="0.2">
      <c r="A1844" s="93"/>
    </row>
    <row r="1845" spans="1:1" x14ac:dyDescent="0.2">
      <c r="A1845" s="93"/>
    </row>
    <row r="1846" spans="1:1" x14ac:dyDescent="0.2">
      <c r="A1846" s="93"/>
    </row>
    <row r="1847" spans="1:1" x14ac:dyDescent="0.2">
      <c r="A1847" s="93"/>
    </row>
    <row r="1848" spans="1:1" x14ac:dyDescent="0.2">
      <c r="A1848" s="93"/>
    </row>
    <row r="1849" spans="1:1" x14ac:dyDescent="0.2">
      <c r="A1849" s="93"/>
    </row>
    <row r="1850" spans="1:1" x14ac:dyDescent="0.2">
      <c r="A1850" s="93"/>
    </row>
    <row r="1851" spans="1:1" x14ac:dyDescent="0.2">
      <c r="A1851" s="93"/>
    </row>
    <row r="1852" spans="1:1" x14ac:dyDescent="0.2">
      <c r="A1852" s="93"/>
    </row>
    <row r="1853" spans="1:1" x14ac:dyDescent="0.2">
      <c r="A1853" s="93"/>
    </row>
    <row r="1854" spans="1:1" x14ac:dyDescent="0.2">
      <c r="A1854" s="93"/>
    </row>
    <row r="1855" spans="1:1" x14ac:dyDescent="0.2">
      <c r="A1855" s="93"/>
    </row>
    <row r="1856" spans="1:1" x14ac:dyDescent="0.2">
      <c r="A1856" s="93"/>
    </row>
    <row r="1857" spans="1:1" x14ac:dyDescent="0.2">
      <c r="A1857" s="93"/>
    </row>
    <row r="1858" spans="1:1" x14ac:dyDescent="0.2">
      <c r="A1858" s="93"/>
    </row>
    <row r="1859" spans="1:1" x14ac:dyDescent="0.2">
      <c r="A1859" s="93"/>
    </row>
    <row r="1860" spans="1:1" x14ac:dyDescent="0.2">
      <c r="A1860" s="93"/>
    </row>
    <row r="1861" spans="1:1" x14ac:dyDescent="0.2">
      <c r="A1861" s="93"/>
    </row>
    <row r="1862" spans="1:1" x14ac:dyDescent="0.2">
      <c r="A1862" s="93"/>
    </row>
    <row r="1863" spans="1:1" x14ac:dyDescent="0.2">
      <c r="A1863" s="93"/>
    </row>
    <row r="1864" spans="1:1" x14ac:dyDescent="0.2">
      <c r="A1864" s="93"/>
    </row>
    <row r="1865" spans="1:1" x14ac:dyDescent="0.2">
      <c r="A1865" s="93"/>
    </row>
    <row r="1866" spans="1:1" x14ac:dyDescent="0.2">
      <c r="A1866" s="93"/>
    </row>
    <row r="1867" spans="1:1" x14ac:dyDescent="0.2">
      <c r="A1867" s="93"/>
    </row>
    <row r="1868" spans="1:1" x14ac:dyDescent="0.2">
      <c r="A1868" s="93"/>
    </row>
    <row r="1869" spans="1:1" x14ac:dyDescent="0.2">
      <c r="A1869" s="93"/>
    </row>
    <row r="1870" spans="1:1" x14ac:dyDescent="0.2">
      <c r="A1870" s="93"/>
    </row>
    <row r="1871" spans="1:1" x14ac:dyDescent="0.2">
      <c r="A1871" s="93"/>
    </row>
    <row r="1872" spans="1:1" x14ac:dyDescent="0.2">
      <c r="A1872" s="93"/>
    </row>
    <row r="1873" spans="1:1" x14ac:dyDescent="0.2">
      <c r="A1873" s="93"/>
    </row>
    <row r="1874" spans="1:1" x14ac:dyDescent="0.2">
      <c r="A1874" s="93"/>
    </row>
    <row r="1875" spans="1:1" x14ac:dyDescent="0.2">
      <c r="A1875" s="93"/>
    </row>
    <row r="1876" spans="1:1" x14ac:dyDescent="0.2">
      <c r="A1876" s="93"/>
    </row>
    <row r="1877" spans="1:1" x14ac:dyDescent="0.2">
      <c r="A1877" s="93"/>
    </row>
    <row r="1878" spans="1:1" x14ac:dyDescent="0.2">
      <c r="A1878" s="93"/>
    </row>
    <row r="1879" spans="1:1" x14ac:dyDescent="0.2">
      <c r="A1879" s="93"/>
    </row>
    <row r="1880" spans="1:1" x14ac:dyDescent="0.2">
      <c r="A1880" s="93"/>
    </row>
    <row r="1881" spans="1:1" x14ac:dyDescent="0.2">
      <c r="A1881" s="93"/>
    </row>
    <row r="1882" spans="1:1" x14ac:dyDescent="0.2">
      <c r="A1882" s="93"/>
    </row>
    <row r="1883" spans="1:1" x14ac:dyDescent="0.2">
      <c r="A1883" s="93"/>
    </row>
    <row r="1884" spans="1:1" x14ac:dyDescent="0.2">
      <c r="A1884" s="93"/>
    </row>
    <row r="1885" spans="1:1" x14ac:dyDescent="0.2">
      <c r="A1885" s="93"/>
    </row>
    <row r="1886" spans="1:1" x14ac:dyDescent="0.2">
      <c r="A1886" s="93"/>
    </row>
    <row r="1887" spans="1:1" x14ac:dyDescent="0.2">
      <c r="A1887" s="93"/>
    </row>
    <row r="1888" spans="1:1" x14ac:dyDescent="0.2">
      <c r="A1888" s="93"/>
    </row>
    <row r="1889" spans="1:1" x14ac:dyDescent="0.2">
      <c r="A1889" s="93"/>
    </row>
    <row r="1890" spans="1:1" x14ac:dyDescent="0.2">
      <c r="A1890" s="93"/>
    </row>
    <row r="1891" spans="1:1" x14ac:dyDescent="0.2">
      <c r="A1891" s="93"/>
    </row>
    <row r="1892" spans="1:1" x14ac:dyDescent="0.2">
      <c r="A1892" s="93"/>
    </row>
    <row r="1893" spans="1:1" x14ac:dyDescent="0.2">
      <c r="A1893" s="93"/>
    </row>
    <row r="1894" spans="1:1" x14ac:dyDescent="0.2">
      <c r="A1894" s="93"/>
    </row>
    <row r="1895" spans="1:1" x14ac:dyDescent="0.2">
      <c r="A1895" s="93"/>
    </row>
    <row r="1896" spans="1:1" x14ac:dyDescent="0.2">
      <c r="A1896" s="93"/>
    </row>
    <row r="1897" spans="1:1" x14ac:dyDescent="0.2">
      <c r="A1897" s="93"/>
    </row>
    <row r="1898" spans="1:1" x14ac:dyDescent="0.2">
      <c r="A1898" s="93"/>
    </row>
    <row r="1899" spans="1:1" x14ac:dyDescent="0.2">
      <c r="A1899" s="93"/>
    </row>
    <row r="1900" spans="1:1" x14ac:dyDescent="0.2">
      <c r="A1900" s="93"/>
    </row>
    <row r="1901" spans="1:1" x14ac:dyDescent="0.2">
      <c r="A1901" s="93"/>
    </row>
    <row r="1902" spans="1:1" x14ac:dyDescent="0.2">
      <c r="A1902" s="93"/>
    </row>
    <row r="1903" spans="1:1" x14ac:dyDescent="0.2">
      <c r="A1903" s="93"/>
    </row>
    <row r="1904" spans="1:1" x14ac:dyDescent="0.2">
      <c r="A1904" s="93"/>
    </row>
    <row r="1905" spans="1:1" x14ac:dyDescent="0.2">
      <c r="A1905" s="93"/>
    </row>
    <row r="1906" spans="1:1" x14ac:dyDescent="0.2">
      <c r="A1906" s="93"/>
    </row>
    <row r="1907" spans="1:1" x14ac:dyDescent="0.2">
      <c r="A1907" s="93"/>
    </row>
    <row r="1908" spans="1:1" x14ac:dyDescent="0.2">
      <c r="A1908" s="93"/>
    </row>
    <row r="1909" spans="1:1" x14ac:dyDescent="0.2">
      <c r="A1909" s="93"/>
    </row>
    <row r="1910" spans="1:1" x14ac:dyDescent="0.2">
      <c r="A1910" s="93"/>
    </row>
    <row r="1911" spans="1:1" x14ac:dyDescent="0.2">
      <c r="A1911" s="93"/>
    </row>
    <row r="1912" spans="1:1" x14ac:dyDescent="0.2">
      <c r="A1912" s="93"/>
    </row>
    <row r="1913" spans="1:1" x14ac:dyDescent="0.2">
      <c r="A1913" s="93"/>
    </row>
    <row r="1914" spans="1:1" x14ac:dyDescent="0.2">
      <c r="A1914" s="93"/>
    </row>
    <row r="1915" spans="1:1" x14ac:dyDescent="0.2">
      <c r="A1915" s="93"/>
    </row>
    <row r="1916" spans="1:1" x14ac:dyDescent="0.2">
      <c r="A1916" s="93"/>
    </row>
    <row r="1917" spans="1:1" x14ac:dyDescent="0.2">
      <c r="A1917" s="93"/>
    </row>
    <row r="1918" spans="1:1" x14ac:dyDescent="0.2">
      <c r="A1918" s="93"/>
    </row>
    <row r="1919" spans="1:1" x14ac:dyDescent="0.2">
      <c r="A1919" s="93"/>
    </row>
    <row r="1920" spans="1:1" x14ac:dyDescent="0.2">
      <c r="A1920" s="93"/>
    </row>
    <row r="1921" spans="1:1" x14ac:dyDescent="0.2">
      <c r="A1921" s="93"/>
    </row>
    <row r="1922" spans="1:1" x14ac:dyDescent="0.2">
      <c r="A1922" s="93"/>
    </row>
    <row r="1923" spans="1:1" x14ac:dyDescent="0.2">
      <c r="A1923" s="93"/>
    </row>
    <row r="1924" spans="1:1" x14ac:dyDescent="0.2">
      <c r="A1924" s="93"/>
    </row>
    <row r="1925" spans="1:1" x14ac:dyDescent="0.2">
      <c r="A1925" s="93"/>
    </row>
    <row r="1926" spans="1:1" x14ac:dyDescent="0.2">
      <c r="A1926" s="93"/>
    </row>
    <row r="1927" spans="1:1" x14ac:dyDescent="0.2">
      <c r="A1927" s="93"/>
    </row>
    <row r="1928" spans="1:1" x14ac:dyDescent="0.2">
      <c r="A1928" s="93"/>
    </row>
    <row r="1929" spans="1:1" x14ac:dyDescent="0.2">
      <c r="A1929" s="93"/>
    </row>
    <row r="1930" spans="1:1" x14ac:dyDescent="0.2">
      <c r="A1930" s="93"/>
    </row>
    <row r="1931" spans="1:1" x14ac:dyDescent="0.2">
      <c r="A1931" s="93"/>
    </row>
    <row r="1932" spans="1:1" x14ac:dyDescent="0.2">
      <c r="A1932" s="93"/>
    </row>
    <row r="1933" spans="1:1" x14ac:dyDescent="0.2">
      <c r="A1933" s="93"/>
    </row>
    <row r="1934" spans="1:1" x14ac:dyDescent="0.2">
      <c r="A1934" s="93"/>
    </row>
    <row r="1935" spans="1:1" x14ac:dyDescent="0.2">
      <c r="A1935" s="93"/>
    </row>
    <row r="1936" spans="1:1" x14ac:dyDescent="0.2">
      <c r="A1936" s="93"/>
    </row>
    <row r="1937" spans="1:1" x14ac:dyDescent="0.2">
      <c r="A1937" s="93"/>
    </row>
    <row r="1938" spans="1:1" x14ac:dyDescent="0.2">
      <c r="A1938" s="93"/>
    </row>
    <row r="1939" spans="1:1" x14ac:dyDescent="0.2">
      <c r="A1939" s="93"/>
    </row>
    <row r="1940" spans="1:1" x14ac:dyDescent="0.2">
      <c r="A1940" s="93"/>
    </row>
    <row r="1941" spans="1:1" x14ac:dyDescent="0.2">
      <c r="A1941" s="93"/>
    </row>
    <row r="1942" spans="1:1" x14ac:dyDescent="0.2">
      <c r="A1942" s="93"/>
    </row>
    <row r="1943" spans="1:1" x14ac:dyDescent="0.2">
      <c r="A1943" s="93"/>
    </row>
    <row r="1944" spans="1:1" x14ac:dyDescent="0.2">
      <c r="A1944" s="93"/>
    </row>
    <row r="1945" spans="1:1" x14ac:dyDescent="0.2">
      <c r="A1945" s="93"/>
    </row>
    <row r="1946" spans="1:1" x14ac:dyDescent="0.2">
      <c r="A1946" s="93"/>
    </row>
    <row r="1947" spans="1:1" x14ac:dyDescent="0.2">
      <c r="A1947" s="93"/>
    </row>
    <row r="1948" spans="1:1" x14ac:dyDescent="0.2">
      <c r="A1948" s="93"/>
    </row>
    <row r="1949" spans="1:1" x14ac:dyDescent="0.2">
      <c r="A1949" s="93"/>
    </row>
    <row r="1950" spans="1:1" x14ac:dyDescent="0.2">
      <c r="A1950" s="93"/>
    </row>
    <row r="1951" spans="1:1" x14ac:dyDescent="0.2">
      <c r="A1951" s="93"/>
    </row>
    <row r="1952" spans="1:1" x14ac:dyDescent="0.2">
      <c r="A1952" s="93"/>
    </row>
    <row r="1953" spans="1:1" x14ac:dyDescent="0.2">
      <c r="A1953" s="93"/>
    </row>
    <row r="1954" spans="1:1" x14ac:dyDescent="0.2">
      <c r="A1954" s="93"/>
    </row>
    <row r="1955" spans="1:1" x14ac:dyDescent="0.2">
      <c r="A1955" s="93"/>
    </row>
    <row r="1956" spans="1:1" x14ac:dyDescent="0.2">
      <c r="A1956" s="93"/>
    </row>
    <row r="1957" spans="1:1" x14ac:dyDescent="0.2">
      <c r="A1957" s="93"/>
    </row>
    <row r="1958" spans="1:1" x14ac:dyDescent="0.2">
      <c r="A1958" s="93"/>
    </row>
    <row r="1959" spans="1:1" x14ac:dyDescent="0.2">
      <c r="A1959" s="93"/>
    </row>
    <row r="1960" spans="1:1" x14ac:dyDescent="0.2">
      <c r="A1960" s="93"/>
    </row>
    <row r="1961" spans="1:1" x14ac:dyDescent="0.2">
      <c r="A1961" s="93"/>
    </row>
    <row r="1962" spans="1:1" x14ac:dyDescent="0.2">
      <c r="A1962" s="93"/>
    </row>
    <row r="1963" spans="1:1" x14ac:dyDescent="0.2">
      <c r="A1963" s="93"/>
    </row>
    <row r="1964" spans="1:1" x14ac:dyDescent="0.2">
      <c r="A1964" s="93"/>
    </row>
    <row r="1965" spans="1:1" x14ac:dyDescent="0.2">
      <c r="A1965" s="93"/>
    </row>
    <row r="1966" spans="1:1" x14ac:dyDescent="0.2">
      <c r="A1966" s="93"/>
    </row>
    <row r="1967" spans="1:1" x14ac:dyDescent="0.2">
      <c r="A1967" s="93"/>
    </row>
    <row r="1968" spans="1:1" x14ac:dyDescent="0.2">
      <c r="A1968" s="93"/>
    </row>
    <row r="1969" spans="1:1" x14ac:dyDescent="0.2">
      <c r="A1969" s="93"/>
    </row>
    <row r="1970" spans="1:1" x14ac:dyDescent="0.2">
      <c r="A1970" s="93"/>
    </row>
    <row r="1971" spans="1:1" x14ac:dyDescent="0.2">
      <c r="A1971" s="93"/>
    </row>
    <row r="1972" spans="1:1" x14ac:dyDescent="0.2">
      <c r="A1972" s="93"/>
    </row>
    <row r="1973" spans="1:1" x14ac:dyDescent="0.2">
      <c r="A1973" s="93"/>
    </row>
    <row r="1974" spans="1:1" x14ac:dyDescent="0.2">
      <c r="A1974" s="93"/>
    </row>
    <row r="1975" spans="1:1" x14ac:dyDescent="0.2">
      <c r="A1975" s="93"/>
    </row>
    <row r="1976" spans="1:1" x14ac:dyDescent="0.2">
      <c r="A1976" s="93"/>
    </row>
    <row r="1977" spans="1:1" x14ac:dyDescent="0.2">
      <c r="A1977" s="93"/>
    </row>
    <row r="1978" spans="1:1" x14ac:dyDescent="0.2">
      <c r="A1978" s="93"/>
    </row>
    <row r="1979" spans="1:1" x14ac:dyDescent="0.2">
      <c r="A1979" s="93"/>
    </row>
    <row r="1980" spans="1:1" x14ac:dyDescent="0.2">
      <c r="A1980" s="93"/>
    </row>
    <row r="1981" spans="1:1" x14ac:dyDescent="0.2">
      <c r="A1981" s="93"/>
    </row>
    <row r="1982" spans="1:1" x14ac:dyDescent="0.2">
      <c r="A1982" s="93"/>
    </row>
    <row r="1983" spans="1:1" x14ac:dyDescent="0.2">
      <c r="A1983" s="93"/>
    </row>
    <row r="1984" spans="1:1" x14ac:dyDescent="0.2">
      <c r="A1984" s="93"/>
    </row>
    <row r="1985" spans="1:1" x14ac:dyDescent="0.2">
      <c r="A1985" s="93"/>
    </row>
    <row r="1986" spans="1:1" x14ac:dyDescent="0.2">
      <c r="A1986" s="93"/>
    </row>
    <row r="1987" spans="1:1" x14ac:dyDescent="0.2">
      <c r="A1987" s="93"/>
    </row>
    <row r="1988" spans="1:1" x14ac:dyDescent="0.2">
      <c r="A1988" s="93"/>
    </row>
    <row r="1989" spans="1:1" x14ac:dyDescent="0.2">
      <c r="A1989" s="93"/>
    </row>
    <row r="1990" spans="1:1" x14ac:dyDescent="0.2">
      <c r="A1990" s="93"/>
    </row>
    <row r="1991" spans="1:1" x14ac:dyDescent="0.2">
      <c r="A1991" s="93"/>
    </row>
    <row r="1992" spans="1:1" x14ac:dyDescent="0.2">
      <c r="A1992" s="93"/>
    </row>
    <row r="1993" spans="1:1" x14ac:dyDescent="0.2">
      <c r="A1993" s="93"/>
    </row>
    <row r="1994" spans="1:1" x14ac:dyDescent="0.2">
      <c r="A1994" s="93"/>
    </row>
    <row r="1995" spans="1:1" x14ac:dyDescent="0.2">
      <c r="A1995" s="93"/>
    </row>
    <row r="1996" spans="1:1" x14ac:dyDescent="0.2">
      <c r="A1996" s="93"/>
    </row>
    <row r="1997" spans="1:1" x14ac:dyDescent="0.2">
      <c r="A1997" s="93"/>
    </row>
    <row r="1998" spans="1:1" x14ac:dyDescent="0.2">
      <c r="A1998" s="93"/>
    </row>
    <row r="1999" spans="1:1" x14ac:dyDescent="0.2">
      <c r="A1999" s="93"/>
    </row>
    <row r="2000" spans="1:1" x14ac:dyDescent="0.2">
      <c r="A2000" s="93"/>
    </row>
    <row r="2001" spans="1:1" x14ac:dyDescent="0.2">
      <c r="A2001" s="93"/>
    </row>
    <row r="2002" spans="1:1" x14ac:dyDescent="0.2">
      <c r="A2002" s="93"/>
    </row>
    <row r="2003" spans="1:1" x14ac:dyDescent="0.2">
      <c r="A2003" s="93"/>
    </row>
    <row r="2004" spans="1:1" x14ac:dyDescent="0.2">
      <c r="A2004" s="93"/>
    </row>
    <row r="2005" spans="1:1" x14ac:dyDescent="0.2">
      <c r="A2005" s="93"/>
    </row>
    <row r="2006" spans="1:1" x14ac:dyDescent="0.2">
      <c r="A2006" s="93"/>
    </row>
    <row r="2007" spans="1:1" x14ac:dyDescent="0.2">
      <c r="A2007" s="93"/>
    </row>
    <row r="2008" spans="1:1" x14ac:dyDescent="0.2">
      <c r="A2008" s="93"/>
    </row>
    <row r="2009" spans="1:1" x14ac:dyDescent="0.2">
      <c r="A2009" s="93"/>
    </row>
    <row r="2010" spans="1:1" x14ac:dyDescent="0.2">
      <c r="A2010" s="93"/>
    </row>
    <row r="2011" spans="1:1" x14ac:dyDescent="0.2">
      <c r="A2011" s="93"/>
    </row>
    <row r="2012" spans="1:1" x14ac:dyDescent="0.2">
      <c r="A2012" s="93"/>
    </row>
    <row r="2013" spans="1:1" x14ac:dyDescent="0.2">
      <c r="A2013" s="93"/>
    </row>
    <row r="2014" spans="1:1" x14ac:dyDescent="0.2">
      <c r="A2014" s="93"/>
    </row>
    <row r="2015" spans="1:1" x14ac:dyDescent="0.2">
      <c r="A2015" s="93"/>
    </row>
    <row r="2016" spans="1:1" x14ac:dyDescent="0.2">
      <c r="A2016" s="93"/>
    </row>
    <row r="2017" spans="1:1" x14ac:dyDescent="0.2">
      <c r="A2017" s="93"/>
    </row>
    <row r="2018" spans="1:1" x14ac:dyDescent="0.2">
      <c r="A2018" s="93"/>
    </row>
    <row r="2019" spans="1:1" x14ac:dyDescent="0.2">
      <c r="A2019" s="93"/>
    </row>
    <row r="2020" spans="1:1" x14ac:dyDescent="0.2">
      <c r="A2020" s="93"/>
    </row>
    <row r="2021" spans="1:1" x14ac:dyDescent="0.2">
      <c r="A2021" s="93"/>
    </row>
    <row r="2022" spans="1:1" x14ac:dyDescent="0.2">
      <c r="A2022" s="93"/>
    </row>
    <row r="2023" spans="1:1" x14ac:dyDescent="0.2">
      <c r="A2023" s="93"/>
    </row>
    <row r="2024" spans="1:1" x14ac:dyDescent="0.2">
      <c r="A2024" s="93"/>
    </row>
    <row r="2025" spans="1:1" x14ac:dyDescent="0.2">
      <c r="A2025" s="93"/>
    </row>
    <row r="2026" spans="1:1" x14ac:dyDescent="0.2">
      <c r="A2026" s="93"/>
    </row>
    <row r="2027" spans="1:1" x14ac:dyDescent="0.2">
      <c r="A2027" s="93"/>
    </row>
    <row r="2028" spans="1:1" x14ac:dyDescent="0.2">
      <c r="A2028" s="93"/>
    </row>
    <row r="2029" spans="1:1" x14ac:dyDescent="0.2">
      <c r="A2029" s="93"/>
    </row>
    <row r="2030" spans="1:1" x14ac:dyDescent="0.2">
      <c r="A2030" s="93"/>
    </row>
    <row r="2031" spans="1:1" x14ac:dyDescent="0.2">
      <c r="A2031" s="93"/>
    </row>
    <row r="2032" spans="1:1" x14ac:dyDescent="0.2">
      <c r="A2032" s="93"/>
    </row>
    <row r="2033" spans="1:1" x14ac:dyDescent="0.2">
      <c r="A2033" s="93"/>
    </row>
    <row r="2034" spans="1:1" x14ac:dyDescent="0.2">
      <c r="A2034" s="93"/>
    </row>
    <row r="2035" spans="1:1" x14ac:dyDescent="0.2">
      <c r="A2035" s="93"/>
    </row>
    <row r="2036" spans="1:1" x14ac:dyDescent="0.2">
      <c r="A2036" s="93"/>
    </row>
    <row r="2037" spans="1:1" x14ac:dyDescent="0.2">
      <c r="A2037" s="93"/>
    </row>
    <row r="2038" spans="1:1" x14ac:dyDescent="0.2">
      <c r="A2038" s="93"/>
    </row>
    <row r="2039" spans="1:1" x14ac:dyDescent="0.2">
      <c r="A2039" s="93"/>
    </row>
    <row r="2040" spans="1:1" x14ac:dyDescent="0.2">
      <c r="A2040" s="93"/>
    </row>
    <row r="2041" spans="1:1" x14ac:dyDescent="0.2">
      <c r="A2041" s="93"/>
    </row>
    <row r="2042" spans="1:1" x14ac:dyDescent="0.2">
      <c r="A2042" s="93"/>
    </row>
    <row r="2043" spans="1:1" x14ac:dyDescent="0.2">
      <c r="A2043" s="93"/>
    </row>
    <row r="2044" spans="1:1" x14ac:dyDescent="0.2">
      <c r="A2044" s="93"/>
    </row>
    <row r="2045" spans="1:1" x14ac:dyDescent="0.2">
      <c r="A2045" s="93"/>
    </row>
    <row r="2046" spans="1:1" x14ac:dyDescent="0.2">
      <c r="A2046" s="93"/>
    </row>
    <row r="2047" spans="1:1" x14ac:dyDescent="0.2">
      <c r="A2047" s="93"/>
    </row>
    <row r="2048" spans="1:1" x14ac:dyDescent="0.2">
      <c r="A2048" s="93"/>
    </row>
    <row r="2049" spans="1:1" x14ac:dyDescent="0.2">
      <c r="A2049" s="93"/>
    </row>
    <row r="2050" spans="1:1" x14ac:dyDescent="0.2">
      <c r="A2050" s="93"/>
    </row>
    <row r="2051" spans="1:1" x14ac:dyDescent="0.2">
      <c r="A2051" s="93"/>
    </row>
    <row r="2052" spans="1:1" x14ac:dyDescent="0.2">
      <c r="A2052" s="93"/>
    </row>
    <row r="2053" spans="1:1" x14ac:dyDescent="0.2">
      <c r="A2053" s="93"/>
    </row>
    <row r="2054" spans="1:1" x14ac:dyDescent="0.2">
      <c r="A2054" s="93"/>
    </row>
    <row r="2055" spans="1:1" x14ac:dyDescent="0.2">
      <c r="A2055" s="93"/>
    </row>
    <row r="2056" spans="1:1" x14ac:dyDescent="0.2">
      <c r="A2056" s="93"/>
    </row>
    <row r="2057" spans="1:1" x14ac:dyDescent="0.2">
      <c r="A2057" s="93"/>
    </row>
    <row r="2058" spans="1:1" x14ac:dyDescent="0.2">
      <c r="A2058" s="93"/>
    </row>
    <row r="2059" spans="1:1" x14ac:dyDescent="0.2">
      <c r="A2059" s="93"/>
    </row>
    <row r="2060" spans="1:1" x14ac:dyDescent="0.2">
      <c r="A2060" s="93"/>
    </row>
    <row r="2061" spans="1:1" x14ac:dyDescent="0.2">
      <c r="A2061" s="93"/>
    </row>
    <row r="2062" spans="1:1" x14ac:dyDescent="0.2">
      <c r="A2062" s="93"/>
    </row>
    <row r="2063" spans="1:1" x14ac:dyDescent="0.2">
      <c r="A2063" s="93"/>
    </row>
    <row r="2064" spans="1:1" x14ac:dyDescent="0.2">
      <c r="A2064" s="93"/>
    </row>
    <row r="2065" spans="1:1" x14ac:dyDescent="0.2">
      <c r="A2065" s="93"/>
    </row>
    <row r="2066" spans="1:1" x14ac:dyDescent="0.2">
      <c r="A2066" s="93"/>
    </row>
    <row r="2067" spans="1:1" x14ac:dyDescent="0.2">
      <c r="A2067" s="93"/>
    </row>
    <row r="2068" spans="1:1" x14ac:dyDescent="0.2">
      <c r="A2068" s="93"/>
    </row>
    <row r="2069" spans="1:1" x14ac:dyDescent="0.2">
      <c r="A2069" s="93"/>
    </row>
    <row r="2070" spans="1:1" x14ac:dyDescent="0.2">
      <c r="A2070" s="93"/>
    </row>
    <row r="2071" spans="1:1" x14ac:dyDescent="0.2">
      <c r="A2071" s="93"/>
    </row>
    <row r="2072" spans="1:1" x14ac:dyDescent="0.2">
      <c r="A2072" s="93"/>
    </row>
    <row r="2073" spans="1:1" x14ac:dyDescent="0.2">
      <c r="A2073" s="93"/>
    </row>
    <row r="2074" spans="1:1" x14ac:dyDescent="0.2">
      <c r="A2074" s="93"/>
    </row>
    <row r="2075" spans="1:1" x14ac:dyDescent="0.2">
      <c r="A2075" s="93"/>
    </row>
    <row r="2076" spans="1:1" x14ac:dyDescent="0.2">
      <c r="A2076" s="93"/>
    </row>
    <row r="2077" spans="1:1" x14ac:dyDescent="0.2">
      <c r="A2077" s="93"/>
    </row>
    <row r="2078" spans="1:1" x14ac:dyDescent="0.2">
      <c r="A2078" s="93"/>
    </row>
    <row r="2079" spans="1:1" x14ac:dyDescent="0.2">
      <c r="A2079" s="93"/>
    </row>
    <row r="2080" spans="1:1" x14ac:dyDescent="0.2">
      <c r="A2080" s="93"/>
    </row>
    <row r="2081" spans="1:1" x14ac:dyDescent="0.2">
      <c r="A2081" s="93"/>
    </row>
    <row r="2082" spans="1:1" x14ac:dyDescent="0.2">
      <c r="A2082" s="93"/>
    </row>
    <row r="2083" spans="1:1" x14ac:dyDescent="0.2">
      <c r="A2083" s="93"/>
    </row>
    <row r="2084" spans="1:1" x14ac:dyDescent="0.2">
      <c r="A2084" s="93"/>
    </row>
    <row r="2085" spans="1:1" x14ac:dyDescent="0.2">
      <c r="A2085" s="93"/>
    </row>
    <row r="2086" spans="1:1" x14ac:dyDescent="0.2">
      <c r="A2086" s="93"/>
    </row>
    <row r="2087" spans="1:1" x14ac:dyDescent="0.2">
      <c r="A2087" s="93"/>
    </row>
    <row r="2088" spans="1:1" x14ac:dyDescent="0.2">
      <c r="A2088" s="93"/>
    </row>
    <row r="2089" spans="1:1" x14ac:dyDescent="0.2">
      <c r="A2089" s="93"/>
    </row>
    <row r="2090" spans="1:1" x14ac:dyDescent="0.2">
      <c r="A2090" s="93"/>
    </row>
    <row r="2091" spans="1:1" x14ac:dyDescent="0.2">
      <c r="A2091" s="93"/>
    </row>
    <row r="2092" spans="1:1" x14ac:dyDescent="0.2">
      <c r="A2092" s="93"/>
    </row>
    <row r="2093" spans="1:1" x14ac:dyDescent="0.2">
      <c r="A2093" s="93"/>
    </row>
    <row r="2094" spans="1:1" x14ac:dyDescent="0.2">
      <c r="A2094" s="93"/>
    </row>
    <row r="2095" spans="1:1" x14ac:dyDescent="0.2">
      <c r="A2095" s="93"/>
    </row>
    <row r="2096" spans="1:1" x14ac:dyDescent="0.2">
      <c r="A2096" s="93"/>
    </row>
    <row r="2097" spans="1:1" x14ac:dyDescent="0.2">
      <c r="A2097" s="93"/>
    </row>
    <row r="2098" spans="1:1" x14ac:dyDescent="0.2">
      <c r="A2098" s="93"/>
    </row>
    <row r="2099" spans="1:1" x14ac:dyDescent="0.2">
      <c r="A2099" s="93"/>
    </row>
    <row r="2100" spans="1:1" x14ac:dyDescent="0.2">
      <c r="A2100" s="93"/>
    </row>
    <row r="2101" spans="1:1" x14ac:dyDescent="0.2">
      <c r="A2101" s="93"/>
    </row>
    <row r="2102" spans="1:1" x14ac:dyDescent="0.2">
      <c r="A2102" s="93"/>
    </row>
    <row r="2103" spans="1:1" x14ac:dyDescent="0.2">
      <c r="A2103" s="93"/>
    </row>
    <row r="2104" spans="1:1" x14ac:dyDescent="0.2">
      <c r="A2104" s="93"/>
    </row>
    <row r="2105" spans="1:1" x14ac:dyDescent="0.2">
      <c r="A2105" s="93"/>
    </row>
    <row r="2106" spans="1:1" x14ac:dyDescent="0.2">
      <c r="A2106" s="93"/>
    </row>
    <row r="2107" spans="1:1" x14ac:dyDescent="0.2">
      <c r="A2107" s="93"/>
    </row>
    <row r="2108" spans="1:1" x14ac:dyDescent="0.2">
      <c r="A2108" s="93"/>
    </row>
    <row r="2109" spans="1:1" x14ac:dyDescent="0.2">
      <c r="A2109" s="93"/>
    </row>
    <row r="2110" spans="1:1" x14ac:dyDescent="0.2">
      <c r="A2110" s="93"/>
    </row>
    <row r="2111" spans="1:1" x14ac:dyDescent="0.2">
      <c r="A2111" s="93"/>
    </row>
    <row r="2112" spans="1:1" x14ac:dyDescent="0.2">
      <c r="A2112" s="93"/>
    </row>
    <row r="2113" spans="1:1" x14ac:dyDescent="0.2">
      <c r="A2113" s="93"/>
    </row>
    <row r="2114" spans="1:1" x14ac:dyDescent="0.2">
      <c r="A2114" s="93"/>
    </row>
    <row r="2115" spans="1:1" x14ac:dyDescent="0.2">
      <c r="A2115" s="93"/>
    </row>
    <row r="2116" spans="1:1" x14ac:dyDescent="0.2">
      <c r="A2116" s="93"/>
    </row>
    <row r="2117" spans="1:1" x14ac:dyDescent="0.2">
      <c r="A2117" s="93"/>
    </row>
    <row r="2118" spans="1:1" x14ac:dyDescent="0.2">
      <c r="A2118" s="93"/>
    </row>
    <row r="2119" spans="1:1" x14ac:dyDescent="0.2">
      <c r="A2119" s="93"/>
    </row>
    <row r="2120" spans="1:1" x14ac:dyDescent="0.2">
      <c r="A2120" s="93"/>
    </row>
    <row r="2121" spans="1:1" x14ac:dyDescent="0.2">
      <c r="A2121" s="93"/>
    </row>
    <row r="2122" spans="1:1" x14ac:dyDescent="0.2">
      <c r="A2122" s="93"/>
    </row>
    <row r="2123" spans="1:1" x14ac:dyDescent="0.2">
      <c r="A2123" s="93"/>
    </row>
    <row r="2124" spans="1:1" x14ac:dyDescent="0.2">
      <c r="A2124" s="93"/>
    </row>
    <row r="2125" spans="1:1" x14ac:dyDescent="0.2">
      <c r="A2125" s="93"/>
    </row>
    <row r="2126" spans="1:1" x14ac:dyDescent="0.2">
      <c r="A2126" s="93"/>
    </row>
    <row r="2127" spans="1:1" x14ac:dyDescent="0.2">
      <c r="A2127" s="93"/>
    </row>
    <row r="2128" spans="1:1" x14ac:dyDescent="0.2">
      <c r="A2128" s="93"/>
    </row>
    <row r="2129" spans="1:1" x14ac:dyDescent="0.2">
      <c r="A2129" s="93"/>
    </row>
    <row r="2130" spans="1:1" x14ac:dyDescent="0.2">
      <c r="A2130" s="93"/>
    </row>
    <row r="2131" spans="1:1" x14ac:dyDescent="0.2">
      <c r="A2131" s="93"/>
    </row>
    <row r="2132" spans="1:1" x14ac:dyDescent="0.2">
      <c r="A2132" s="93"/>
    </row>
    <row r="2133" spans="1:1" x14ac:dyDescent="0.2">
      <c r="A2133" s="93"/>
    </row>
    <row r="2134" spans="1:1" x14ac:dyDescent="0.2">
      <c r="A2134" s="93"/>
    </row>
    <row r="2135" spans="1:1" x14ac:dyDescent="0.2">
      <c r="A2135" s="93"/>
    </row>
    <row r="2136" spans="1:1" x14ac:dyDescent="0.2">
      <c r="A2136" s="93"/>
    </row>
    <row r="2137" spans="1:1" x14ac:dyDescent="0.2">
      <c r="A2137" s="93"/>
    </row>
    <row r="2138" spans="1:1" x14ac:dyDescent="0.2">
      <c r="A2138" s="93"/>
    </row>
    <row r="2139" spans="1:1" x14ac:dyDescent="0.2">
      <c r="A2139" s="93"/>
    </row>
    <row r="2140" spans="1:1" x14ac:dyDescent="0.2">
      <c r="A2140" s="93"/>
    </row>
    <row r="2141" spans="1:1" x14ac:dyDescent="0.2">
      <c r="A2141" s="93"/>
    </row>
    <row r="2142" spans="1:1" x14ac:dyDescent="0.2">
      <c r="A2142" s="93"/>
    </row>
    <row r="2143" spans="1:1" x14ac:dyDescent="0.2">
      <c r="A2143" s="93"/>
    </row>
    <row r="2144" spans="1:1" x14ac:dyDescent="0.2">
      <c r="A2144" s="93"/>
    </row>
    <row r="2145" spans="1:1" x14ac:dyDescent="0.2">
      <c r="A2145" s="93"/>
    </row>
    <row r="2146" spans="1:1" x14ac:dyDescent="0.2">
      <c r="A2146" s="93"/>
    </row>
    <row r="2147" spans="1:1" x14ac:dyDescent="0.2">
      <c r="A2147" s="93"/>
    </row>
    <row r="2148" spans="1:1" x14ac:dyDescent="0.2">
      <c r="A2148" s="93"/>
    </row>
    <row r="2149" spans="1:1" x14ac:dyDescent="0.2">
      <c r="A2149" s="93"/>
    </row>
    <row r="2150" spans="1:1" x14ac:dyDescent="0.2">
      <c r="A2150" s="93"/>
    </row>
    <row r="2151" spans="1:1" x14ac:dyDescent="0.2">
      <c r="A2151" s="93"/>
    </row>
    <row r="2152" spans="1:1" x14ac:dyDescent="0.2">
      <c r="A2152" s="93"/>
    </row>
    <row r="2153" spans="1:1" x14ac:dyDescent="0.2">
      <c r="A2153" s="93"/>
    </row>
    <row r="2154" spans="1:1" x14ac:dyDescent="0.2">
      <c r="A2154" s="93"/>
    </row>
    <row r="2155" spans="1:1" x14ac:dyDescent="0.2">
      <c r="A2155" s="93"/>
    </row>
    <row r="2156" spans="1:1" x14ac:dyDescent="0.2">
      <c r="A2156" s="93"/>
    </row>
    <row r="2157" spans="1:1" x14ac:dyDescent="0.2">
      <c r="A2157" s="93"/>
    </row>
    <row r="2158" spans="1:1" x14ac:dyDescent="0.2">
      <c r="A2158" s="93"/>
    </row>
    <row r="2159" spans="1:1" x14ac:dyDescent="0.2">
      <c r="A2159" s="93"/>
    </row>
    <row r="2160" spans="1:1" x14ac:dyDescent="0.2">
      <c r="A2160" s="93"/>
    </row>
    <row r="2161" spans="1:1" x14ac:dyDescent="0.2">
      <c r="A2161" s="93"/>
    </row>
    <row r="2162" spans="1:1" x14ac:dyDescent="0.2">
      <c r="A2162" s="93"/>
    </row>
    <row r="2163" spans="1:1" x14ac:dyDescent="0.2">
      <c r="A2163" s="93"/>
    </row>
    <row r="2164" spans="1:1" x14ac:dyDescent="0.2">
      <c r="A2164" s="93"/>
    </row>
    <row r="2165" spans="1:1" x14ac:dyDescent="0.2">
      <c r="A2165" s="93"/>
    </row>
    <row r="2166" spans="1:1" x14ac:dyDescent="0.2">
      <c r="A2166" s="93"/>
    </row>
    <row r="2167" spans="1:1" x14ac:dyDescent="0.2">
      <c r="A2167" s="93"/>
    </row>
    <row r="2168" spans="1:1" x14ac:dyDescent="0.2">
      <c r="A2168" s="93"/>
    </row>
    <row r="2169" spans="1:1" x14ac:dyDescent="0.2">
      <c r="A2169" s="93"/>
    </row>
    <row r="2170" spans="1:1" x14ac:dyDescent="0.2">
      <c r="A2170" s="93"/>
    </row>
    <row r="2171" spans="1:1" x14ac:dyDescent="0.2">
      <c r="A2171" s="93"/>
    </row>
    <row r="2172" spans="1:1" x14ac:dyDescent="0.2">
      <c r="A2172" s="93"/>
    </row>
    <row r="2173" spans="1:1" x14ac:dyDescent="0.2">
      <c r="A2173" s="93"/>
    </row>
    <row r="2174" spans="1:1" x14ac:dyDescent="0.2">
      <c r="A2174" s="93"/>
    </row>
    <row r="2175" spans="1:1" x14ac:dyDescent="0.2">
      <c r="A2175" s="93"/>
    </row>
    <row r="2176" spans="1:1" x14ac:dyDescent="0.2">
      <c r="A2176" s="93"/>
    </row>
    <row r="2177" spans="1:1" x14ac:dyDescent="0.2">
      <c r="A2177" s="93"/>
    </row>
    <row r="2178" spans="1:1" x14ac:dyDescent="0.2">
      <c r="A2178" s="93"/>
    </row>
    <row r="2179" spans="1:1" x14ac:dyDescent="0.2">
      <c r="A2179" s="93"/>
    </row>
    <row r="2180" spans="1:1" x14ac:dyDescent="0.2">
      <c r="A2180" s="93"/>
    </row>
    <row r="2181" spans="1:1" x14ac:dyDescent="0.2">
      <c r="A2181" s="93"/>
    </row>
    <row r="2182" spans="1:1" x14ac:dyDescent="0.2">
      <c r="A2182" s="93"/>
    </row>
    <row r="2183" spans="1:1" x14ac:dyDescent="0.2">
      <c r="A2183" s="93"/>
    </row>
    <row r="2184" spans="1:1" x14ac:dyDescent="0.2">
      <c r="A2184" s="93"/>
    </row>
    <row r="2185" spans="1:1" x14ac:dyDescent="0.2">
      <c r="A2185" s="93"/>
    </row>
    <row r="2186" spans="1:1" x14ac:dyDescent="0.2">
      <c r="A2186" s="93"/>
    </row>
    <row r="2187" spans="1:1" x14ac:dyDescent="0.2">
      <c r="A2187" s="93"/>
    </row>
    <row r="2188" spans="1:1" x14ac:dyDescent="0.2">
      <c r="A2188" s="93"/>
    </row>
    <row r="2189" spans="1:1" x14ac:dyDescent="0.2">
      <c r="A2189" s="93"/>
    </row>
    <row r="2190" spans="1:1" x14ac:dyDescent="0.2">
      <c r="A2190" s="93"/>
    </row>
    <row r="2191" spans="1:1" x14ac:dyDescent="0.2">
      <c r="A2191" s="93"/>
    </row>
    <row r="2192" spans="1:1" x14ac:dyDescent="0.2">
      <c r="A2192" s="93"/>
    </row>
    <row r="2193" spans="1:1" x14ac:dyDescent="0.2">
      <c r="A2193" s="93"/>
    </row>
    <row r="2194" spans="1:1" x14ac:dyDescent="0.2">
      <c r="A2194" s="93"/>
    </row>
    <row r="2195" spans="1:1" x14ac:dyDescent="0.2">
      <c r="A2195" s="93"/>
    </row>
    <row r="2196" spans="1:1" x14ac:dyDescent="0.2">
      <c r="A2196" s="93"/>
    </row>
    <row r="2197" spans="1:1" x14ac:dyDescent="0.2">
      <c r="A2197" s="93"/>
    </row>
    <row r="2198" spans="1:1" x14ac:dyDescent="0.2">
      <c r="A2198" s="93"/>
    </row>
    <row r="2199" spans="1:1" x14ac:dyDescent="0.2">
      <c r="A2199" s="93"/>
    </row>
    <row r="2200" spans="1:1" x14ac:dyDescent="0.2">
      <c r="A2200" s="93"/>
    </row>
    <row r="2201" spans="1:1" x14ac:dyDescent="0.2">
      <c r="A2201" s="93"/>
    </row>
    <row r="2202" spans="1:1" x14ac:dyDescent="0.2">
      <c r="A2202" s="93"/>
    </row>
    <row r="2203" spans="1:1" x14ac:dyDescent="0.2">
      <c r="A2203" s="93"/>
    </row>
    <row r="2204" spans="1:1" x14ac:dyDescent="0.2">
      <c r="A2204" s="93"/>
    </row>
    <row r="2205" spans="1:1" x14ac:dyDescent="0.2">
      <c r="A2205" s="93"/>
    </row>
    <row r="2206" spans="1:1" x14ac:dyDescent="0.2">
      <c r="A2206" s="93"/>
    </row>
    <row r="2207" spans="1:1" x14ac:dyDescent="0.2">
      <c r="A2207" s="93"/>
    </row>
    <row r="2208" spans="1:1" x14ac:dyDescent="0.2">
      <c r="A2208" s="93"/>
    </row>
    <row r="2209" spans="1:1" x14ac:dyDescent="0.2">
      <c r="A2209" s="93"/>
    </row>
    <row r="2210" spans="1:1" x14ac:dyDescent="0.2">
      <c r="A2210" s="93"/>
    </row>
    <row r="2211" spans="1:1" x14ac:dyDescent="0.2">
      <c r="A2211" s="93"/>
    </row>
    <row r="2212" spans="1:1" x14ac:dyDescent="0.2">
      <c r="A2212" s="93"/>
    </row>
    <row r="2213" spans="1:1" x14ac:dyDescent="0.2">
      <c r="A2213" s="93"/>
    </row>
    <row r="2214" spans="1:1" x14ac:dyDescent="0.2">
      <c r="A2214" s="93"/>
    </row>
    <row r="2215" spans="1:1" x14ac:dyDescent="0.2">
      <c r="A2215" s="93"/>
    </row>
    <row r="2216" spans="1:1" x14ac:dyDescent="0.2">
      <c r="A2216" s="93"/>
    </row>
    <row r="2217" spans="1:1" x14ac:dyDescent="0.2">
      <c r="A2217" s="93"/>
    </row>
    <row r="2218" spans="1:1" x14ac:dyDescent="0.2">
      <c r="A2218" s="93"/>
    </row>
    <row r="2219" spans="1:1" x14ac:dyDescent="0.2">
      <c r="A2219" s="93"/>
    </row>
    <row r="2220" spans="1:1" x14ac:dyDescent="0.2">
      <c r="A2220" s="93"/>
    </row>
    <row r="2221" spans="1:1" x14ac:dyDescent="0.2">
      <c r="A2221" s="93"/>
    </row>
    <row r="2222" spans="1:1" x14ac:dyDescent="0.2">
      <c r="A2222" s="93"/>
    </row>
    <row r="2223" spans="1:1" x14ac:dyDescent="0.2">
      <c r="A2223" s="93"/>
    </row>
    <row r="2224" spans="1:1" x14ac:dyDescent="0.2">
      <c r="A2224" s="93"/>
    </row>
    <row r="2225" spans="1:1" x14ac:dyDescent="0.2">
      <c r="A2225" s="93"/>
    </row>
    <row r="2226" spans="1:1" x14ac:dyDescent="0.2">
      <c r="A2226" s="93"/>
    </row>
    <row r="2227" spans="1:1" x14ac:dyDescent="0.2">
      <c r="A2227" s="93"/>
    </row>
    <row r="2228" spans="1:1" x14ac:dyDescent="0.2">
      <c r="A2228" s="93"/>
    </row>
    <row r="2229" spans="1:1" x14ac:dyDescent="0.2">
      <c r="A2229" s="93"/>
    </row>
    <row r="2230" spans="1:1" x14ac:dyDescent="0.2">
      <c r="A2230" s="93"/>
    </row>
    <row r="2231" spans="1:1" x14ac:dyDescent="0.2">
      <c r="A2231" s="93"/>
    </row>
    <row r="2232" spans="1:1" x14ac:dyDescent="0.2">
      <c r="A2232" s="93"/>
    </row>
    <row r="2233" spans="1:1" x14ac:dyDescent="0.2">
      <c r="A2233" s="93"/>
    </row>
    <row r="2234" spans="1:1" x14ac:dyDescent="0.2">
      <c r="A2234" s="93"/>
    </row>
    <row r="2235" spans="1:1" x14ac:dyDescent="0.2">
      <c r="A2235" s="93"/>
    </row>
    <row r="2236" spans="1:1" x14ac:dyDescent="0.2">
      <c r="A2236" s="93"/>
    </row>
    <row r="2237" spans="1:1" x14ac:dyDescent="0.2">
      <c r="A2237" s="93"/>
    </row>
    <row r="2238" spans="1:1" x14ac:dyDescent="0.2">
      <c r="A2238" s="93"/>
    </row>
    <row r="2239" spans="1:1" x14ac:dyDescent="0.2">
      <c r="A2239" s="93"/>
    </row>
    <row r="2240" spans="1:1" x14ac:dyDescent="0.2">
      <c r="A2240" s="93"/>
    </row>
    <row r="2241" spans="1:1" x14ac:dyDescent="0.2">
      <c r="A2241" s="93"/>
    </row>
    <row r="2242" spans="1:1" x14ac:dyDescent="0.2">
      <c r="A2242" s="93"/>
    </row>
    <row r="2243" spans="1:1" x14ac:dyDescent="0.2">
      <c r="A2243" s="93"/>
    </row>
    <row r="2244" spans="1:1" x14ac:dyDescent="0.2">
      <c r="A2244" s="93"/>
    </row>
    <row r="2245" spans="1:1" x14ac:dyDescent="0.2">
      <c r="A2245" s="93"/>
    </row>
    <row r="2246" spans="1:1" x14ac:dyDescent="0.2">
      <c r="A2246" s="93"/>
    </row>
    <row r="2247" spans="1:1" x14ac:dyDescent="0.2">
      <c r="A2247" s="93"/>
    </row>
    <row r="2248" spans="1:1" x14ac:dyDescent="0.2">
      <c r="A2248" s="93"/>
    </row>
    <row r="2249" spans="1:1" x14ac:dyDescent="0.2">
      <c r="A2249" s="93"/>
    </row>
    <row r="2250" spans="1:1" x14ac:dyDescent="0.2">
      <c r="A2250" s="93"/>
    </row>
    <row r="2251" spans="1:1" x14ac:dyDescent="0.2">
      <c r="A2251" s="93"/>
    </row>
    <row r="2252" spans="1:1" x14ac:dyDescent="0.2">
      <c r="A2252" s="93"/>
    </row>
    <row r="2253" spans="1:1" x14ac:dyDescent="0.2">
      <c r="A2253" s="93"/>
    </row>
    <row r="2254" spans="1:1" x14ac:dyDescent="0.2">
      <c r="A2254" s="93"/>
    </row>
    <row r="2255" spans="1:1" x14ac:dyDescent="0.2">
      <c r="A2255" s="93"/>
    </row>
    <row r="2256" spans="1:1" x14ac:dyDescent="0.2">
      <c r="A2256" s="93"/>
    </row>
    <row r="2257" spans="1:1" x14ac:dyDescent="0.2">
      <c r="A2257" s="93"/>
    </row>
    <row r="2258" spans="1:1" x14ac:dyDescent="0.2">
      <c r="A2258" s="93"/>
    </row>
    <row r="2259" spans="1:1" x14ac:dyDescent="0.2">
      <c r="A2259" s="93"/>
    </row>
    <row r="2260" spans="1:1" x14ac:dyDescent="0.2">
      <c r="A2260" s="93"/>
    </row>
    <row r="2261" spans="1:1" x14ac:dyDescent="0.2">
      <c r="A2261" s="93"/>
    </row>
    <row r="2262" spans="1:1" x14ac:dyDescent="0.2">
      <c r="A2262" s="93"/>
    </row>
    <row r="2263" spans="1:1" x14ac:dyDescent="0.2">
      <c r="A2263" s="93"/>
    </row>
    <row r="2264" spans="1:1" x14ac:dyDescent="0.2">
      <c r="A2264" s="93"/>
    </row>
    <row r="2265" spans="1:1" x14ac:dyDescent="0.2">
      <c r="A2265" s="93"/>
    </row>
    <row r="2266" spans="1:1" x14ac:dyDescent="0.2">
      <c r="A2266" s="93"/>
    </row>
    <row r="2267" spans="1:1" x14ac:dyDescent="0.2">
      <c r="A2267" s="93"/>
    </row>
    <row r="2268" spans="1:1" x14ac:dyDescent="0.2">
      <c r="A2268" s="93"/>
    </row>
    <row r="2269" spans="1:1" x14ac:dyDescent="0.2">
      <c r="A2269" s="93"/>
    </row>
    <row r="2270" spans="1:1" x14ac:dyDescent="0.2">
      <c r="A2270" s="93"/>
    </row>
    <row r="2271" spans="1:1" x14ac:dyDescent="0.2">
      <c r="A2271" s="93"/>
    </row>
    <row r="2272" spans="1:1" x14ac:dyDescent="0.2">
      <c r="A2272" s="93"/>
    </row>
    <row r="2273" spans="1:1" x14ac:dyDescent="0.2">
      <c r="A2273" s="93"/>
    </row>
    <row r="2274" spans="1:1" x14ac:dyDescent="0.2">
      <c r="A2274" s="93"/>
    </row>
    <row r="2275" spans="1:1" x14ac:dyDescent="0.2">
      <c r="A2275" s="93"/>
    </row>
    <row r="2276" spans="1:1" x14ac:dyDescent="0.2">
      <c r="A2276" s="93"/>
    </row>
    <row r="2277" spans="1:1" x14ac:dyDescent="0.2">
      <c r="A2277" s="93"/>
    </row>
    <row r="2278" spans="1:1" x14ac:dyDescent="0.2">
      <c r="A2278" s="93"/>
    </row>
    <row r="2279" spans="1:1" x14ac:dyDescent="0.2">
      <c r="A2279" s="93"/>
    </row>
    <row r="2280" spans="1:1" x14ac:dyDescent="0.2">
      <c r="A2280" s="93"/>
    </row>
    <row r="2281" spans="1:1" x14ac:dyDescent="0.2">
      <c r="A2281" s="93"/>
    </row>
    <row r="2282" spans="1:1" x14ac:dyDescent="0.2">
      <c r="A2282" s="93"/>
    </row>
    <row r="2283" spans="1:1" x14ac:dyDescent="0.2">
      <c r="A2283" s="93"/>
    </row>
    <row r="2284" spans="1:1" x14ac:dyDescent="0.2">
      <c r="A2284" s="93"/>
    </row>
    <row r="2285" spans="1:1" x14ac:dyDescent="0.2">
      <c r="A2285" s="93"/>
    </row>
    <row r="2286" spans="1:1" x14ac:dyDescent="0.2">
      <c r="A2286" s="93"/>
    </row>
    <row r="2287" spans="1:1" x14ac:dyDescent="0.2">
      <c r="A2287" s="93"/>
    </row>
    <row r="2288" spans="1:1" x14ac:dyDescent="0.2">
      <c r="A2288" s="93"/>
    </row>
    <row r="2289" spans="1:1" x14ac:dyDescent="0.2">
      <c r="A2289" s="93"/>
    </row>
    <row r="2290" spans="1:1" x14ac:dyDescent="0.2">
      <c r="A2290" s="93"/>
    </row>
    <row r="2291" spans="1:1" x14ac:dyDescent="0.2">
      <c r="A2291" s="93"/>
    </row>
    <row r="2292" spans="1:1" x14ac:dyDescent="0.2">
      <c r="A2292" s="93"/>
    </row>
    <row r="2293" spans="1:1" x14ac:dyDescent="0.2">
      <c r="A2293" s="93"/>
    </row>
    <row r="2294" spans="1:1" x14ac:dyDescent="0.2">
      <c r="A2294" s="93"/>
    </row>
    <row r="2295" spans="1:1" x14ac:dyDescent="0.2">
      <c r="A2295" s="93"/>
    </row>
    <row r="2296" spans="1:1" x14ac:dyDescent="0.2">
      <c r="A2296" s="93"/>
    </row>
    <row r="2297" spans="1:1" x14ac:dyDescent="0.2">
      <c r="A2297" s="93"/>
    </row>
    <row r="2298" spans="1:1" x14ac:dyDescent="0.2">
      <c r="A2298" s="93"/>
    </row>
    <row r="2299" spans="1:1" x14ac:dyDescent="0.2">
      <c r="A2299" s="93"/>
    </row>
    <row r="2300" spans="1:1" x14ac:dyDescent="0.2">
      <c r="A2300" s="93"/>
    </row>
    <row r="2301" spans="1:1" x14ac:dyDescent="0.2">
      <c r="A2301" s="93"/>
    </row>
    <row r="2302" spans="1:1" x14ac:dyDescent="0.2">
      <c r="A2302" s="93"/>
    </row>
    <row r="2303" spans="1:1" x14ac:dyDescent="0.2">
      <c r="A2303" s="93"/>
    </row>
    <row r="2304" spans="1:1" x14ac:dyDescent="0.2">
      <c r="A2304" s="93"/>
    </row>
    <row r="2305" spans="1:1" x14ac:dyDescent="0.2">
      <c r="A2305" s="93"/>
    </row>
    <row r="2306" spans="1:1" x14ac:dyDescent="0.2">
      <c r="A2306" s="93"/>
    </row>
    <row r="2307" spans="1:1" x14ac:dyDescent="0.2">
      <c r="A2307" s="93"/>
    </row>
    <row r="2308" spans="1:1" x14ac:dyDescent="0.2">
      <c r="A2308" s="93"/>
    </row>
    <row r="2309" spans="1:1" x14ac:dyDescent="0.2">
      <c r="A2309" s="93"/>
    </row>
    <row r="2310" spans="1:1" x14ac:dyDescent="0.2">
      <c r="A2310" s="93"/>
    </row>
    <row r="2311" spans="1:1" x14ac:dyDescent="0.2">
      <c r="A2311" s="93"/>
    </row>
    <row r="2312" spans="1:1" x14ac:dyDescent="0.2">
      <c r="A2312" s="93"/>
    </row>
    <row r="2313" spans="1:1" x14ac:dyDescent="0.2">
      <c r="A2313" s="93"/>
    </row>
    <row r="2314" spans="1:1" x14ac:dyDescent="0.2">
      <c r="A2314" s="93"/>
    </row>
    <row r="2315" spans="1:1" x14ac:dyDescent="0.2">
      <c r="A2315" s="93"/>
    </row>
    <row r="2316" spans="1:1" x14ac:dyDescent="0.2">
      <c r="A2316" s="93"/>
    </row>
    <row r="2317" spans="1:1" x14ac:dyDescent="0.2">
      <c r="A2317" s="93"/>
    </row>
    <row r="2318" spans="1:1" x14ac:dyDescent="0.2">
      <c r="A2318" s="93"/>
    </row>
    <row r="2319" spans="1:1" x14ac:dyDescent="0.2">
      <c r="A2319" s="93"/>
    </row>
    <row r="2320" spans="1:1" x14ac:dyDescent="0.2">
      <c r="A2320" s="93"/>
    </row>
    <row r="2321" spans="1:1" x14ac:dyDescent="0.2">
      <c r="A2321" s="93"/>
    </row>
    <row r="2322" spans="1:1" x14ac:dyDescent="0.2">
      <c r="A2322" s="93"/>
    </row>
    <row r="2323" spans="1:1" x14ac:dyDescent="0.2">
      <c r="A2323" s="93"/>
    </row>
    <row r="2324" spans="1:1" x14ac:dyDescent="0.2">
      <c r="A2324" s="93"/>
    </row>
    <row r="2325" spans="1:1" x14ac:dyDescent="0.2">
      <c r="A2325" s="93"/>
    </row>
    <row r="2326" spans="1:1" x14ac:dyDescent="0.2">
      <c r="A2326" s="93"/>
    </row>
    <row r="2327" spans="1:1" x14ac:dyDescent="0.2">
      <c r="A2327" s="93"/>
    </row>
    <row r="2328" spans="1:1" x14ac:dyDescent="0.2">
      <c r="A2328" s="93"/>
    </row>
    <row r="2329" spans="1:1" x14ac:dyDescent="0.2">
      <c r="A2329" s="93"/>
    </row>
    <row r="2330" spans="1:1" x14ac:dyDescent="0.2">
      <c r="A2330" s="93"/>
    </row>
    <row r="2331" spans="1:1" x14ac:dyDescent="0.2">
      <c r="A2331" s="93"/>
    </row>
    <row r="2332" spans="1:1" x14ac:dyDescent="0.2">
      <c r="A2332" s="93"/>
    </row>
    <row r="2333" spans="1:1" x14ac:dyDescent="0.2">
      <c r="A2333" s="93"/>
    </row>
    <row r="2334" spans="1:1" x14ac:dyDescent="0.2">
      <c r="A2334" s="93"/>
    </row>
    <row r="2335" spans="1:1" x14ac:dyDescent="0.2">
      <c r="A2335" s="93"/>
    </row>
    <row r="2336" spans="1:1" x14ac:dyDescent="0.2">
      <c r="A2336" s="93"/>
    </row>
    <row r="2337" spans="1:1" x14ac:dyDescent="0.2">
      <c r="A2337" s="93"/>
    </row>
    <row r="2338" spans="1:1" x14ac:dyDescent="0.2">
      <c r="A2338" s="93"/>
    </row>
    <row r="2339" spans="1:1" x14ac:dyDescent="0.2">
      <c r="A2339" s="93"/>
    </row>
    <row r="2340" spans="1:1" x14ac:dyDescent="0.2">
      <c r="A2340" s="93"/>
    </row>
    <row r="2341" spans="1:1" x14ac:dyDescent="0.2">
      <c r="A2341" s="93"/>
    </row>
    <row r="2342" spans="1:1" x14ac:dyDescent="0.2">
      <c r="A2342" s="93"/>
    </row>
    <row r="2343" spans="1:1" x14ac:dyDescent="0.2">
      <c r="A2343" s="93"/>
    </row>
    <row r="2344" spans="1:1" x14ac:dyDescent="0.2">
      <c r="A2344" s="93"/>
    </row>
    <row r="2345" spans="1:1" x14ac:dyDescent="0.2">
      <c r="A2345" s="93"/>
    </row>
    <row r="2346" spans="1:1" x14ac:dyDescent="0.2">
      <c r="A2346" s="93"/>
    </row>
    <row r="2347" spans="1:1" x14ac:dyDescent="0.2">
      <c r="A2347" s="93"/>
    </row>
    <row r="2348" spans="1:1" x14ac:dyDescent="0.2">
      <c r="A2348" s="93"/>
    </row>
    <row r="2349" spans="1:1" x14ac:dyDescent="0.2">
      <c r="A2349" s="93"/>
    </row>
    <row r="2350" spans="1:1" x14ac:dyDescent="0.2">
      <c r="A2350" s="93"/>
    </row>
    <row r="2351" spans="1:1" x14ac:dyDescent="0.2">
      <c r="A2351" s="93"/>
    </row>
    <row r="2352" spans="1:1" x14ac:dyDescent="0.2">
      <c r="A2352" s="93"/>
    </row>
    <row r="2353" spans="1:1" x14ac:dyDescent="0.2">
      <c r="A2353" s="93"/>
    </row>
    <row r="2354" spans="1:1" x14ac:dyDescent="0.2">
      <c r="A2354" s="93"/>
    </row>
    <row r="2355" spans="1:1" x14ac:dyDescent="0.2">
      <c r="A2355" s="93"/>
    </row>
    <row r="2356" spans="1:1" x14ac:dyDescent="0.2">
      <c r="A2356" s="93"/>
    </row>
    <row r="2357" spans="1:1" x14ac:dyDescent="0.2">
      <c r="A2357" s="93"/>
    </row>
    <row r="2358" spans="1:1" x14ac:dyDescent="0.2">
      <c r="A2358" s="93"/>
    </row>
    <row r="2359" spans="1:1" x14ac:dyDescent="0.2">
      <c r="A2359" s="93"/>
    </row>
    <row r="2360" spans="1:1" x14ac:dyDescent="0.2">
      <c r="A2360" s="93"/>
    </row>
    <row r="2361" spans="1:1" x14ac:dyDescent="0.2">
      <c r="A2361" s="93"/>
    </row>
    <row r="2362" spans="1:1" x14ac:dyDescent="0.2">
      <c r="A2362" s="93"/>
    </row>
    <row r="2363" spans="1:1" x14ac:dyDescent="0.2">
      <c r="A2363" s="93"/>
    </row>
    <row r="2364" spans="1:1" x14ac:dyDescent="0.2">
      <c r="A2364" s="93"/>
    </row>
    <row r="2365" spans="1:1" x14ac:dyDescent="0.2">
      <c r="A2365" s="93"/>
    </row>
    <row r="2366" spans="1:1" x14ac:dyDescent="0.2">
      <c r="A2366" s="93"/>
    </row>
    <row r="2367" spans="1:1" x14ac:dyDescent="0.2">
      <c r="A2367" s="93"/>
    </row>
    <row r="2368" spans="1:1" x14ac:dyDescent="0.2">
      <c r="A2368" s="93"/>
    </row>
    <row r="2369" spans="1:1" x14ac:dyDescent="0.2">
      <c r="A2369" s="93"/>
    </row>
    <row r="2370" spans="1:1" x14ac:dyDescent="0.2">
      <c r="A2370" s="93"/>
    </row>
    <row r="2371" spans="1:1" x14ac:dyDescent="0.2">
      <c r="A2371" s="93"/>
    </row>
    <row r="2372" spans="1:1" x14ac:dyDescent="0.2">
      <c r="A2372" s="93"/>
    </row>
    <row r="2373" spans="1:1" x14ac:dyDescent="0.2">
      <c r="A2373" s="93"/>
    </row>
    <row r="2374" spans="1:1" x14ac:dyDescent="0.2">
      <c r="A2374" s="93"/>
    </row>
    <row r="2375" spans="1:1" x14ac:dyDescent="0.2">
      <c r="A2375" s="93"/>
    </row>
    <row r="2376" spans="1:1" x14ac:dyDescent="0.2">
      <c r="A2376" s="93"/>
    </row>
    <row r="2377" spans="1:1" x14ac:dyDescent="0.2">
      <c r="A2377" s="93"/>
    </row>
    <row r="2378" spans="1:1" x14ac:dyDescent="0.2">
      <c r="A2378" s="93"/>
    </row>
    <row r="2379" spans="1:1" x14ac:dyDescent="0.2">
      <c r="A2379" s="93"/>
    </row>
    <row r="2380" spans="1:1" x14ac:dyDescent="0.2">
      <c r="A2380" s="93"/>
    </row>
    <row r="2381" spans="1:1" x14ac:dyDescent="0.2">
      <c r="A2381" s="93"/>
    </row>
    <row r="2382" spans="1:1" x14ac:dyDescent="0.2">
      <c r="A2382" s="93"/>
    </row>
    <row r="2383" spans="1:1" x14ac:dyDescent="0.2">
      <c r="A2383" s="93"/>
    </row>
    <row r="2384" spans="1:1" x14ac:dyDescent="0.2">
      <c r="A2384" s="93"/>
    </row>
    <row r="2385" spans="1:1" x14ac:dyDescent="0.2">
      <c r="A2385" s="93"/>
    </row>
    <row r="2386" spans="1:1" x14ac:dyDescent="0.2">
      <c r="A2386" s="93"/>
    </row>
    <row r="2387" spans="1:1" x14ac:dyDescent="0.2">
      <c r="A2387" s="93"/>
    </row>
    <row r="2388" spans="1:1" x14ac:dyDescent="0.2">
      <c r="A2388" s="93"/>
    </row>
    <row r="2389" spans="1:1" x14ac:dyDescent="0.2">
      <c r="A2389" s="93"/>
    </row>
    <row r="2390" spans="1:1" x14ac:dyDescent="0.2">
      <c r="A2390" s="93"/>
    </row>
    <row r="2391" spans="1:1" x14ac:dyDescent="0.2">
      <c r="A2391" s="93"/>
    </row>
    <row r="2392" spans="1:1" x14ac:dyDescent="0.2">
      <c r="A2392" s="93"/>
    </row>
    <row r="2393" spans="1:1" x14ac:dyDescent="0.2">
      <c r="A2393" s="93"/>
    </row>
    <row r="2394" spans="1:1" x14ac:dyDescent="0.2">
      <c r="A2394" s="93"/>
    </row>
    <row r="2395" spans="1:1" x14ac:dyDescent="0.2">
      <c r="A2395" s="93"/>
    </row>
    <row r="2396" spans="1:1" x14ac:dyDescent="0.2">
      <c r="A2396" s="93"/>
    </row>
    <row r="2397" spans="1:1" x14ac:dyDescent="0.2">
      <c r="A2397" s="93"/>
    </row>
  </sheetData>
  <mergeCells count="13">
    <mergeCell ref="Z4:AA4"/>
    <mergeCell ref="R5:S5"/>
    <mergeCell ref="D5:E5"/>
    <mergeCell ref="F5:G5"/>
    <mergeCell ref="H5:I5"/>
    <mergeCell ref="L5:M5"/>
    <mergeCell ref="N5:O5"/>
    <mergeCell ref="P5:Q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horizontalDpi="4294967295" verticalDpi="4294967295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471"/>
  <sheetViews>
    <sheetView workbookViewId="0">
      <pane xSplit="1" ySplit="6" topLeftCell="Z241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AF253" sqref="AF253"/>
    </sheetView>
  </sheetViews>
  <sheetFormatPr baseColWidth="10" defaultRowHeight="12.75" x14ac:dyDescent="0.2"/>
  <cols>
    <col min="1" max="1" width="27.7109375" customWidth="1"/>
    <col min="3" max="3" width="13.7109375" customWidth="1"/>
    <col min="4" max="4" width="19" customWidth="1"/>
    <col min="6" max="6" width="14.5703125" customWidth="1"/>
    <col min="7" max="7" width="17.7109375" customWidth="1"/>
    <col min="9" max="9" width="13.85546875" customWidth="1"/>
    <col min="10" max="10" width="18.28515625" customWidth="1"/>
    <col min="12" max="12" width="14.28515625" customWidth="1"/>
    <col min="13" max="13" width="18" customWidth="1"/>
    <col min="15" max="16" width="14.42578125" customWidth="1"/>
    <col min="18" max="18" width="12.85546875" bestFit="1" customWidth="1"/>
    <col min="19" max="19" width="12.85546875" customWidth="1"/>
    <col min="21" max="22" width="13" customWidth="1"/>
    <col min="24" max="25" width="14.5703125" customWidth="1"/>
    <col min="34" max="34" width="18.5703125" customWidth="1"/>
    <col min="36" max="36" width="12.28515625" bestFit="1" customWidth="1"/>
    <col min="37" max="37" width="18.140625" customWidth="1"/>
    <col min="39" max="39" width="18" customWidth="1"/>
    <col min="40" max="40" width="11.42578125" style="188"/>
    <col min="41" max="41" width="17.5703125" customWidth="1"/>
  </cols>
  <sheetData>
    <row r="1" spans="1:41" x14ac:dyDescent="0.2">
      <c r="A1" s="71" t="s">
        <v>154</v>
      </c>
      <c r="B1" s="71"/>
      <c r="E1" s="30"/>
      <c r="F1" s="94"/>
      <c r="G1" s="94"/>
      <c r="H1" s="86"/>
    </row>
    <row r="2" spans="1:41" x14ac:dyDescent="0.2">
      <c r="A2" s="1" t="s">
        <v>207</v>
      </c>
      <c r="C2" s="3"/>
      <c r="D2" s="3"/>
      <c r="E2" s="11"/>
      <c r="F2" s="2"/>
      <c r="G2" s="2"/>
      <c r="H2" s="11"/>
      <c r="I2" s="2"/>
      <c r="J2" s="2"/>
      <c r="T2" s="7"/>
      <c r="W2" s="7"/>
      <c r="Z2" s="7"/>
      <c r="AC2" s="7"/>
      <c r="AF2" s="7"/>
      <c r="AI2" s="7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22.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56.2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9"/>
      <c r="C7" s="211"/>
      <c r="D7" s="211"/>
      <c r="E7" s="219"/>
      <c r="F7" s="211"/>
      <c r="G7" s="211"/>
      <c r="H7" s="219"/>
      <c r="I7" s="211"/>
      <c r="J7" s="211"/>
      <c r="K7" s="219"/>
      <c r="L7" s="211"/>
      <c r="M7" s="211"/>
      <c r="N7" s="219"/>
      <c r="O7" s="211"/>
      <c r="P7" s="211"/>
      <c r="Q7" s="213"/>
      <c r="R7" s="211"/>
      <c r="S7" s="211"/>
      <c r="T7" s="219"/>
      <c r="U7" s="211"/>
      <c r="V7" s="211"/>
      <c r="W7" s="219"/>
      <c r="X7" s="211"/>
      <c r="Y7" s="211"/>
      <c r="Z7" s="214"/>
      <c r="AA7" s="211"/>
      <c r="AB7" s="211"/>
      <c r="AC7" s="240"/>
      <c r="AD7" s="211"/>
      <c r="AE7" s="211"/>
      <c r="AF7" s="241"/>
      <c r="AG7" s="211"/>
      <c r="AH7" s="211"/>
      <c r="AI7" s="216"/>
      <c r="AJ7" s="211"/>
      <c r="AK7" s="211"/>
      <c r="AL7" s="217">
        <f>+AA7+AG7</f>
        <v>0</v>
      </c>
      <c r="AM7" s="217">
        <f>+AB7+AH7</f>
        <v>0</v>
      </c>
      <c r="AN7" s="297">
        <f>+AD7+AJ7</f>
        <v>0</v>
      </c>
      <c r="AO7" s="297">
        <f>+AE7+AK7</f>
        <v>0</v>
      </c>
    </row>
    <row r="8" spans="1:41" x14ac:dyDescent="0.2">
      <c r="A8" s="26" t="s">
        <v>21</v>
      </c>
      <c r="B8" s="219"/>
      <c r="C8" s="211"/>
      <c r="D8" s="211"/>
      <c r="E8" s="219"/>
      <c r="F8" s="211"/>
      <c r="G8" s="211"/>
      <c r="H8" s="219"/>
      <c r="I8" s="211"/>
      <c r="J8" s="211"/>
      <c r="K8" s="219"/>
      <c r="L8" s="211"/>
      <c r="M8" s="211"/>
      <c r="N8" s="219"/>
      <c r="O8" s="211"/>
      <c r="P8" s="211"/>
      <c r="Q8" s="213"/>
      <c r="R8" s="211"/>
      <c r="S8" s="211"/>
      <c r="T8" s="219"/>
      <c r="U8" s="211"/>
      <c r="V8" s="211"/>
      <c r="W8" s="219"/>
      <c r="X8" s="211"/>
      <c r="Y8" s="211"/>
      <c r="Z8" s="214"/>
      <c r="AA8" s="211"/>
      <c r="AB8" s="211"/>
      <c r="AC8" s="240"/>
      <c r="AD8" s="211"/>
      <c r="AE8" s="211"/>
      <c r="AF8" s="241"/>
      <c r="AG8" s="211"/>
      <c r="AH8" s="211"/>
      <c r="AI8" s="216"/>
      <c r="AJ8" s="211"/>
      <c r="AK8" s="211"/>
      <c r="AL8" s="217">
        <f t="shared" ref="AL8:AL71" si="0">+AA8+AG8</f>
        <v>0</v>
      </c>
      <c r="AM8" s="217">
        <f t="shared" ref="AM8:AM71" si="1">+AB8+AH8</f>
        <v>0</v>
      </c>
      <c r="AN8" s="297">
        <f t="shared" ref="AN8:AN71" si="2">+AD8+AJ8</f>
        <v>0</v>
      </c>
      <c r="AO8" s="297">
        <f t="shared" ref="AO8:AO71" si="3">+AE8+AK8</f>
        <v>0</v>
      </c>
    </row>
    <row r="9" spans="1:41" x14ac:dyDescent="0.2">
      <c r="A9" s="26" t="s">
        <v>22</v>
      </c>
      <c r="B9" s="219"/>
      <c r="C9" s="211"/>
      <c r="D9" s="211"/>
      <c r="E9" s="219"/>
      <c r="F9" s="211"/>
      <c r="G9" s="211"/>
      <c r="H9" s="219"/>
      <c r="I9" s="211"/>
      <c r="J9" s="211"/>
      <c r="K9" s="219"/>
      <c r="L9" s="211"/>
      <c r="M9" s="211"/>
      <c r="N9" s="219"/>
      <c r="O9" s="211"/>
      <c r="P9" s="211"/>
      <c r="Q9" s="213"/>
      <c r="R9" s="211"/>
      <c r="S9" s="211"/>
      <c r="T9" s="219"/>
      <c r="U9" s="211"/>
      <c r="V9" s="211"/>
      <c r="W9" s="219"/>
      <c r="X9" s="211"/>
      <c r="Y9" s="211"/>
      <c r="Z9" s="214"/>
      <c r="AA9" s="211"/>
      <c r="AB9" s="211"/>
      <c r="AC9" s="240"/>
      <c r="AD9" s="211"/>
      <c r="AE9" s="211"/>
      <c r="AF9" s="241"/>
      <c r="AG9" s="211"/>
      <c r="AH9" s="211"/>
      <c r="AI9" s="216"/>
      <c r="AJ9" s="211"/>
      <c r="AK9" s="211"/>
      <c r="AL9" s="217">
        <f t="shared" si="0"/>
        <v>0</v>
      </c>
      <c r="AM9" s="217">
        <f t="shared" si="1"/>
        <v>0</v>
      </c>
      <c r="AN9" s="297">
        <f t="shared" si="2"/>
        <v>0</v>
      </c>
      <c r="AO9" s="297">
        <f t="shared" si="3"/>
        <v>0</v>
      </c>
    </row>
    <row r="10" spans="1:41" x14ac:dyDescent="0.2">
      <c r="A10" s="26" t="s">
        <v>23</v>
      </c>
      <c r="B10" s="219"/>
      <c r="C10" s="211"/>
      <c r="D10" s="211"/>
      <c r="E10" s="219"/>
      <c r="F10" s="211"/>
      <c r="G10" s="211"/>
      <c r="H10" s="219"/>
      <c r="I10" s="211"/>
      <c r="J10" s="211"/>
      <c r="K10" s="219"/>
      <c r="L10" s="211"/>
      <c r="M10" s="211"/>
      <c r="N10" s="219"/>
      <c r="O10" s="211"/>
      <c r="P10" s="211"/>
      <c r="Q10" s="213"/>
      <c r="R10" s="211"/>
      <c r="S10" s="211"/>
      <c r="T10" s="219"/>
      <c r="U10" s="211"/>
      <c r="V10" s="211"/>
      <c r="W10" s="219"/>
      <c r="X10" s="211"/>
      <c r="Y10" s="211"/>
      <c r="Z10" s="214"/>
      <c r="AA10" s="211"/>
      <c r="AB10" s="211"/>
      <c r="AC10" s="240"/>
      <c r="AD10" s="211"/>
      <c r="AE10" s="211"/>
      <c r="AF10" s="241"/>
      <c r="AG10" s="211"/>
      <c r="AH10" s="211"/>
      <c r="AI10" s="216"/>
      <c r="AJ10" s="211"/>
      <c r="AK10" s="211"/>
      <c r="AL10" s="217">
        <f t="shared" si="0"/>
        <v>0</v>
      </c>
      <c r="AM10" s="217">
        <f t="shared" si="1"/>
        <v>0</v>
      </c>
      <c r="AN10" s="297">
        <f t="shared" si="2"/>
        <v>0</v>
      </c>
      <c r="AO10" s="297">
        <f t="shared" si="3"/>
        <v>0</v>
      </c>
    </row>
    <row r="11" spans="1:41" x14ac:dyDescent="0.2">
      <c r="A11" s="26" t="s">
        <v>24</v>
      </c>
      <c r="B11" s="219"/>
      <c r="C11" s="211"/>
      <c r="D11" s="211"/>
      <c r="E11" s="219"/>
      <c r="F11" s="211"/>
      <c r="G11" s="211"/>
      <c r="H11" s="219"/>
      <c r="I11" s="211"/>
      <c r="J11" s="211"/>
      <c r="K11" s="219"/>
      <c r="L11" s="211"/>
      <c r="M11" s="211"/>
      <c r="N11" s="219"/>
      <c r="O11" s="211"/>
      <c r="P11" s="211"/>
      <c r="Q11" s="213"/>
      <c r="R11" s="211"/>
      <c r="S11" s="211"/>
      <c r="T11" s="219"/>
      <c r="U11" s="211"/>
      <c r="V11" s="211"/>
      <c r="W11" s="219"/>
      <c r="X11" s="211"/>
      <c r="Y11" s="211"/>
      <c r="Z11" s="214"/>
      <c r="AA11" s="211"/>
      <c r="AB11" s="211"/>
      <c r="AC11" s="240"/>
      <c r="AD11" s="211"/>
      <c r="AE11" s="211"/>
      <c r="AF11" s="241"/>
      <c r="AG11" s="211"/>
      <c r="AH11" s="211"/>
      <c r="AI11" s="216"/>
      <c r="AJ11" s="211"/>
      <c r="AK11" s="211"/>
      <c r="AL11" s="217">
        <f t="shared" si="0"/>
        <v>0</v>
      </c>
      <c r="AM11" s="217">
        <f t="shared" si="1"/>
        <v>0</v>
      </c>
      <c r="AN11" s="297">
        <f t="shared" si="2"/>
        <v>0</v>
      </c>
      <c r="AO11" s="297">
        <f t="shared" si="3"/>
        <v>0</v>
      </c>
    </row>
    <row r="12" spans="1:41" x14ac:dyDescent="0.2">
      <c r="A12" s="26" t="s">
        <v>25</v>
      </c>
      <c r="B12" s="219"/>
      <c r="C12" s="211"/>
      <c r="D12" s="211"/>
      <c r="E12" s="219"/>
      <c r="F12" s="211"/>
      <c r="G12" s="211"/>
      <c r="H12" s="219"/>
      <c r="I12" s="211"/>
      <c r="J12" s="211"/>
      <c r="K12" s="219"/>
      <c r="L12" s="211"/>
      <c r="M12" s="211"/>
      <c r="N12" s="219"/>
      <c r="O12" s="211"/>
      <c r="P12" s="211"/>
      <c r="Q12" s="213"/>
      <c r="R12" s="211"/>
      <c r="S12" s="211"/>
      <c r="T12" s="219"/>
      <c r="U12" s="211"/>
      <c r="V12" s="211"/>
      <c r="W12" s="219"/>
      <c r="X12" s="211"/>
      <c r="Y12" s="211"/>
      <c r="Z12" s="214"/>
      <c r="AA12" s="211"/>
      <c r="AB12" s="211"/>
      <c r="AC12" s="240"/>
      <c r="AD12" s="211"/>
      <c r="AE12" s="211"/>
      <c r="AF12" s="241"/>
      <c r="AG12" s="211"/>
      <c r="AH12" s="211"/>
      <c r="AI12" s="216"/>
      <c r="AJ12" s="211"/>
      <c r="AK12" s="211"/>
      <c r="AL12" s="217">
        <f t="shared" si="0"/>
        <v>0</v>
      </c>
      <c r="AM12" s="217">
        <f t="shared" si="1"/>
        <v>0</v>
      </c>
      <c r="AN12" s="297">
        <f t="shared" si="2"/>
        <v>0</v>
      </c>
      <c r="AO12" s="297">
        <f t="shared" si="3"/>
        <v>0</v>
      </c>
    </row>
    <row r="13" spans="1:41" x14ac:dyDescent="0.2">
      <c r="A13" s="26" t="s">
        <v>26</v>
      </c>
      <c r="B13" s="219"/>
      <c r="C13" s="211"/>
      <c r="D13" s="211"/>
      <c r="E13" s="219"/>
      <c r="F13" s="211"/>
      <c r="G13" s="211"/>
      <c r="H13" s="219"/>
      <c r="I13" s="211"/>
      <c r="J13" s="211"/>
      <c r="K13" s="219"/>
      <c r="L13" s="211"/>
      <c r="M13" s="211"/>
      <c r="N13" s="219"/>
      <c r="O13" s="211"/>
      <c r="P13" s="211"/>
      <c r="Q13" s="213"/>
      <c r="R13" s="211"/>
      <c r="S13" s="211"/>
      <c r="T13" s="219"/>
      <c r="U13" s="211"/>
      <c r="V13" s="211"/>
      <c r="W13" s="219"/>
      <c r="X13" s="211"/>
      <c r="Y13" s="211"/>
      <c r="Z13" s="214"/>
      <c r="AA13" s="211"/>
      <c r="AB13" s="211"/>
      <c r="AC13" s="240"/>
      <c r="AD13" s="211"/>
      <c r="AE13" s="211"/>
      <c r="AF13" s="241"/>
      <c r="AG13" s="211"/>
      <c r="AH13" s="211"/>
      <c r="AI13" s="216"/>
      <c r="AJ13" s="211"/>
      <c r="AK13" s="211"/>
      <c r="AL13" s="217">
        <f t="shared" si="0"/>
        <v>0</v>
      </c>
      <c r="AM13" s="217">
        <f t="shared" si="1"/>
        <v>0</v>
      </c>
      <c r="AN13" s="297">
        <f t="shared" si="2"/>
        <v>0</v>
      </c>
      <c r="AO13" s="297">
        <f t="shared" si="3"/>
        <v>0</v>
      </c>
    </row>
    <row r="14" spans="1:41" x14ac:dyDescent="0.2">
      <c r="A14" s="26" t="s">
        <v>27</v>
      </c>
      <c r="B14" s="219"/>
      <c r="C14" s="211"/>
      <c r="D14" s="211"/>
      <c r="E14" s="219"/>
      <c r="F14" s="211"/>
      <c r="G14" s="211"/>
      <c r="H14" s="219"/>
      <c r="I14" s="211"/>
      <c r="J14" s="211"/>
      <c r="K14" s="219"/>
      <c r="L14" s="211"/>
      <c r="M14" s="211"/>
      <c r="N14" s="219"/>
      <c r="O14" s="211"/>
      <c r="P14" s="211"/>
      <c r="Q14" s="213"/>
      <c r="R14" s="211"/>
      <c r="S14" s="211"/>
      <c r="T14" s="219"/>
      <c r="U14" s="211"/>
      <c r="V14" s="211"/>
      <c r="W14" s="219"/>
      <c r="X14" s="211"/>
      <c r="Y14" s="211"/>
      <c r="Z14" s="214"/>
      <c r="AA14" s="211"/>
      <c r="AB14" s="211"/>
      <c r="AC14" s="240"/>
      <c r="AD14" s="211"/>
      <c r="AE14" s="211"/>
      <c r="AF14" s="241"/>
      <c r="AG14" s="211"/>
      <c r="AH14" s="211"/>
      <c r="AI14" s="216"/>
      <c r="AJ14" s="211"/>
      <c r="AK14" s="211"/>
      <c r="AL14" s="217">
        <f t="shared" si="0"/>
        <v>0</v>
      </c>
      <c r="AM14" s="217">
        <f t="shared" si="1"/>
        <v>0</v>
      </c>
      <c r="AN14" s="297">
        <f t="shared" si="2"/>
        <v>0</v>
      </c>
      <c r="AO14" s="297">
        <f t="shared" si="3"/>
        <v>0</v>
      </c>
    </row>
    <row r="15" spans="1:41" x14ac:dyDescent="0.2">
      <c r="A15" s="26" t="s">
        <v>28</v>
      </c>
      <c r="B15" s="219"/>
      <c r="C15" s="211"/>
      <c r="D15" s="211"/>
      <c r="E15" s="219"/>
      <c r="F15" s="211"/>
      <c r="G15" s="211"/>
      <c r="H15" s="219"/>
      <c r="I15" s="211"/>
      <c r="J15" s="211"/>
      <c r="K15" s="219"/>
      <c r="L15" s="211"/>
      <c r="M15" s="211"/>
      <c r="N15" s="219"/>
      <c r="O15" s="211"/>
      <c r="P15" s="211"/>
      <c r="Q15" s="213"/>
      <c r="R15" s="211"/>
      <c r="S15" s="211"/>
      <c r="T15" s="219"/>
      <c r="U15" s="211"/>
      <c r="V15" s="211"/>
      <c r="W15" s="219"/>
      <c r="X15" s="211"/>
      <c r="Y15" s="211"/>
      <c r="Z15" s="214"/>
      <c r="AA15" s="211"/>
      <c r="AB15" s="211"/>
      <c r="AC15" s="240"/>
      <c r="AD15" s="211"/>
      <c r="AE15" s="211"/>
      <c r="AF15" s="241"/>
      <c r="AG15" s="211"/>
      <c r="AH15" s="211"/>
      <c r="AI15" s="216"/>
      <c r="AJ15" s="211"/>
      <c r="AK15" s="211"/>
      <c r="AL15" s="217">
        <f t="shared" si="0"/>
        <v>0</v>
      </c>
      <c r="AM15" s="217">
        <f t="shared" si="1"/>
        <v>0</v>
      </c>
      <c r="AN15" s="297">
        <f t="shared" si="2"/>
        <v>0</v>
      </c>
      <c r="AO15" s="297">
        <f t="shared" si="3"/>
        <v>0</v>
      </c>
    </row>
    <row r="16" spans="1:41" x14ac:dyDescent="0.2">
      <c r="A16" s="26" t="s">
        <v>29</v>
      </c>
      <c r="B16" s="219"/>
      <c r="C16" s="211"/>
      <c r="D16" s="211"/>
      <c r="E16" s="219"/>
      <c r="F16" s="211"/>
      <c r="G16" s="211"/>
      <c r="H16" s="219"/>
      <c r="I16" s="211"/>
      <c r="J16" s="211"/>
      <c r="K16" s="219"/>
      <c r="L16" s="211"/>
      <c r="M16" s="211"/>
      <c r="N16" s="219"/>
      <c r="O16" s="211"/>
      <c r="P16" s="211"/>
      <c r="Q16" s="213"/>
      <c r="R16" s="211"/>
      <c r="S16" s="211"/>
      <c r="T16" s="219"/>
      <c r="U16" s="211"/>
      <c r="V16" s="211"/>
      <c r="W16" s="219"/>
      <c r="X16" s="211"/>
      <c r="Y16" s="211"/>
      <c r="Z16" s="214"/>
      <c r="AA16" s="211"/>
      <c r="AB16" s="211"/>
      <c r="AC16" s="240"/>
      <c r="AD16" s="211"/>
      <c r="AE16" s="211"/>
      <c r="AF16" s="241"/>
      <c r="AG16" s="211"/>
      <c r="AH16" s="211"/>
      <c r="AI16" s="216"/>
      <c r="AJ16" s="211"/>
      <c r="AK16" s="211"/>
      <c r="AL16" s="217">
        <f t="shared" si="0"/>
        <v>0</v>
      </c>
      <c r="AM16" s="217">
        <f t="shared" si="1"/>
        <v>0</v>
      </c>
      <c r="AN16" s="297">
        <f t="shared" si="2"/>
        <v>0</v>
      </c>
      <c r="AO16" s="297">
        <f t="shared" si="3"/>
        <v>0</v>
      </c>
    </row>
    <row r="17" spans="1:47" x14ac:dyDescent="0.2">
      <c r="A17" s="26" t="s">
        <v>30</v>
      </c>
      <c r="B17" s="219"/>
      <c r="C17" s="211"/>
      <c r="D17" s="211"/>
      <c r="E17" s="219"/>
      <c r="F17" s="211"/>
      <c r="G17" s="211"/>
      <c r="H17" s="219"/>
      <c r="I17" s="211"/>
      <c r="J17" s="211"/>
      <c r="K17" s="219"/>
      <c r="L17" s="211"/>
      <c r="M17" s="211"/>
      <c r="N17" s="219"/>
      <c r="O17" s="211"/>
      <c r="P17" s="211"/>
      <c r="Q17" s="213"/>
      <c r="R17" s="211"/>
      <c r="S17" s="211"/>
      <c r="T17" s="219"/>
      <c r="U17" s="211"/>
      <c r="V17" s="211"/>
      <c r="W17" s="219"/>
      <c r="X17" s="211"/>
      <c r="Y17" s="211"/>
      <c r="Z17" s="214"/>
      <c r="AA17" s="211"/>
      <c r="AB17" s="211"/>
      <c r="AC17" s="240"/>
      <c r="AD17" s="211"/>
      <c r="AE17" s="211"/>
      <c r="AF17" s="241"/>
      <c r="AG17" s="211"/>
      <c r="AH17" s="211"/>
      <c r="AI17" s="216"/>
      <c r="AJ17" s="211"/>
      <c r="AK17" s="211"/>
      <c r="AL17" s="217">
        <f t="shared" si="0"/>
        <v>0</v>
      </c>
      <c r="AM17" s="217">
        <f t="shared" si="1"/>
        <v>0</v>
      </c>
      <c r="AN17" s="297">
        <f t="shared" si="2"/>
        <v>0</v>
      </c>
      <c r="AO17" s="297">
        <f t="shared" si="3"/>
        <v>0</v>
      </c>
    </row>
    <row r="18" spans="1:47" x14ac:dyDescent="0.2">
      <c r="A18" s="26" t="s">
        <v>31</v>
      </c>
      <c r="B18" s="219"/>
      <c r="C18" s="211"/>
      <c r="D18" s="211"/>
      <c r="E18" s="219"/>
      <c r="F18" s="211"/>
      <c r="G18" s="211"/>
      <c r="H18" s="219"/>
      <c r="I18" s="211"/>
      <c r="J18" s="211"/>
      <c r="K18" s="219"/>
      <c r="L18" s="211"/>
      <c r="M18" s="211"/>
      <c r="N18" s="219"/>
      <c r="O18" s="211"/>
      <c r="P18" s="211"/>
      <c r="Q18" s="213"/>
      <c r="R18" s="211"/>
      <c r="S18" s="211"/>
      <c r="T18" s="219"/>
      <c r="U18" s="211"/>
      <c r="V18" s="211"/>
      <c r="W18" s="219"/>
      <c r="X18" s="211"/>
      <c r="Y18" s="211"/>
      <c r="Z18" s="214"/>
      <c r="AA18" s="211"/>
      <c r="AB18" s="211"/>
      <c r="AC18" s="240"/>
      <c r="AD18" s="211"/>
      <c r="AE18" s="211"/>
      <c r="AF18" s="241"/>
      <c r="AG18" s="211"/>
      <c r="AH18" s="211"/>
      <c r="AI18" s="216"/>
      <c r="AJ18" s="211"/>
      <c r="AK18" s="211"/>
      <c r="AL18" s="217">
        <f t="shared" si="0"/>
        <v>0</v>
      </c>
      <c r="AM18" s="217">
        <f t="shared" si="1"/>
        <v>0</v>
      </c>
      <c r="AN18" s="297">
        <f t="shared" si="2"/>
        <v>0</v>
      </c>
      <c r="AO18" s="297">
        <f t="shared" si="3"/>
        <v>0</v>
      </c>
    </row>
    <row r="19" spans="1:47" x14ac:dyDescent="0.2">
      <c r="A19" s="26" t="s">
        <v>32</v>
      </c>
      <c r="B19" s="219"/>
      <c r="C19" s="211"/>
      <c r="D19" s="211"/>
      <c r="E19" s="219"/>
      <c r="F19" s="211"/>
      <c r="G19" s="211"/>
      <c r="H19" s="219"/>
      <c r="I19" s="211"/>
      <c r="J19" s="211"/>
      <c r="K19" s="219"/>
      <c r="L19" s="211"/>
      <c r="M19" s="211"/>
      <c r="N19" s="219"/>
      <c r="O19" s="211"/>
      <c r="P19" s="211"/>
      <c r="Q19" s="213"/>
      <c r="R19" s="211"/>
      <c r="S19" s="211"/>
      <c r="T19" s="219"/>
      <c r="U19" s="211"/>
      <c r="V19" s="211"/>
      <c r="W19" s="219"/>
      <c r="X19" s="211"/>
      <c r="Y19" s="211"/>
      <c r="Z19" s="214"/>
      <c r="AA19" s="211"/>
      <c r="AB19" s="211"/>
      <c r="AC19" s="240"/>
      <c r="AD19" s="211"/>
      <c r="AE19" s="211"/>
      <c r="AF19" s="241"/>
      <c r="AG19" s="211"/>
      <c r="AH19" s="211"/>
      <c r="AI19" s="216"/>
      <c r="AJ19" s="211"/>
      <c r="AK19" s="211"/>
      <c r="AL19" s="217">
        <f t="shared" si="0"/>
        <v>0</v>
      </c>
      <c r="AM19" s="217">
        <f t="shared" si="1"/>
        <v>0</v>
      </c>
      <c r="AN19" s="297">
        <f t="shared" si="2"/>
        <v>0</v>
      </c>
      <c r="AO19" s="297">
        <f t="shared" si="3"/>
        <v>0</v>
      </c>
    </row>
    <row r="20" spans="1:47" x14ac:dyDescent="0.2">
      <c r="A20" s="27" t="s">
        <v>33</v>
      </c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3"/>
      <c r="R20" s="211"/>
      <c r="S20" s="211"/>
      <c r="T20" s="218"/>
      <c r="U20" s="218"/>
      <c r="V20" s="218"/>
      <c r="W20" s="218"/>
      <c r="X20" s="218"/>
      <c r="Y20" s="218"/>
      <c r="Z20" s="214"/>
      <c r="AA20" s="211"/>
      <c r="AB20" s="211"/>
      <c r="AC20" s="240"/>
      <c r="AD20" s="211"/>
      <c r="AE20" s="211"/>
      <c r="AF20" s="241"/>
      <c r="AG20" s="211"/>
      <c r="AH20" s="211"/>
      <c r="AI20" s="216"/>
      <c r="AJ20" s="211"/>
      <c r="AK20" s="211"/>
      <c r="AL20" s="217">
        <f t="shared" si="0"/>
        <v>0</v>
      </c>
      <c r="AM20" s="217">
        <f t="shared" si="1"/>
        <v>0</v>
      </c>
      <c r="AN20" s="297">
        <f t="shared" si="2"/>
        <v>0</v>
      </c>
      <c r="AO20" s="297">
        <f t="shared" si="3"/>
        <v>0</v>
      </c>
    </row>
    <row r="21" spans="1:47" x14ac:dyDescent="0.2">
      <c r="A21" s="27" t="s">
        <v>36</v>
      </c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42"/>
      <c r="O21" s="243"/>
      <c r="P21" s="243"/>
      <c r="Q21" s="242"/>
      <c r="R21" s="243"/>
      <c r="S21" s="243"/>
      <c r="T21" s="218"/>
      <c r="U21" s="218"/>
      <c r="V21" s="218"/>
      <c r="W21" s="218"/>
      <c r="X21" s="218"/>
      <c r="Y21" s="218"/>
      <c r="Z21" s="214"/>
      <c r="AA21" s="211"/>
      <c r="AB21" s="211"/>
      <c r="AC21" s="240"/>
      <c r="AD21" s="211"/>
      <c r="AE21" s="211"/>
      <c r="AF21" s="241"/>
      <c r="AG21" s="211"/>
      <c r="AH21" s="211"/>
      <c r="AI21" s="216"/>
      <c r="AJ21" s="211"/>
      <c r="AK21" s="211"/>
      <c r="AL21" s="217">
        <f t="shared" si="0"/>
        <v>0</v>
      </c>
      <c r="AM21" s="217">
        <f t="shared" si="1"/>
        <v>0</v>
      </c>
      <c r="AN21" s="297">
        <f t="shared" si="2"/>
        <v>0</v>
      </c>
      <c r="AO21" s="297">
        <f t="shared" si="3"/>
        <v>0</v>
      </c>
    </row>
    <row r="22" spans="1:47" x14ac:dyDescent="0.2">
      <c r="A22" s="27" t="s">
        <v>37</v>
      </c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42"/>
      <c r="O22" s="243"/>
      <c r="P22" s="243"/>
      <c r="Q22" s="242"/>
      <c r="R22" s="243"/>
      <c r="S22" s="243"/>
      <c r="T22" s="218"/>
      <c r="U22" s="218"/>
      <c r="V22" s="218"/>
      <c r="W22" s="218"/>
      <c r="X22" s="218"/>
      <c r="Y22" s="218"/>
      <c r="Z22" s="214"/>
      <c r="AA22" s="211"/>
      <c r="AB22" s="211"/>
      <c r="AC22" s="240"/>
      <c r="AD22" s="211"/>
      <c r="AE22" s="211"/>
      <c r="AF22" s="241"/>
      <c r="AG22" s="211"/>
      <c r="AH22" s="211"/>
      <c r="AI22" s="216"/>
      <c r="AJ22" s="211"/>
      <c r="AK22" s="211"/>
      <c r="AL22" s="217">
        <f t="shared" si="0"/>
        <v>0</v>
      </c>
      <c r="AM22" s="217">
        <f t="shared" si="1"/>
        <v>0</v>
      </c>
      <c r="AN22" s="297">
        <f t="shared" si="2"/>
        <v>0</v>
      </c>
      <c r="AO22" s="297">
        <f t="shared" si="3"/>
        <v>0</v>
      </c>
    </row>
    <row r="23" spans="1:47" x14ac:dyDescent="0.2">
      <c r="A23" s="27" t="s">
        <v>38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42"/>
      <c r="O23" s="243"/>
      <c r="P23" s="243"/>
      <c r="Q23" s="242"/>
      <c r="R23" s="243"/>
      <c r="S23" s="243"/>
      <c r="T23" s="218"/>
      <c r="U23" s="218"/>
      <c r="V23" s="218"/>
      <c r="W23" s="218"/>
      <c r="X23" s="218"/>
      <c r="Y23" s="218"/>
      <c r="Z23" s="214"/>
      <c r="AA23" s="211"/>
      <c r="AB23" s="211"/>
      <c r="AC23" s="240"/>
      <c r="AD23" s="211"/>
      <c r="AE23" s="211"/>
      <c r="AF23" s="241"/>
      <c r="AG23" s="211"/>
      <c r="AH23" s="211"/>
      <c r="AI23" s="216"/>
      <c r="AJ23" s="211"/>
      <c r="AK23" s="211"/>
      <c r="AL23" s="217">
        <f t="shared" si="0"/>
        <v>0</v>
      </c>
      <c r="AM23" s="217">
        <f t="shared" si="1"/>
        <v>0</v>
      </c>
      <c r="AN23" s="297">
        <f t="shared" si="2"/>
        <v>0</v>
      </c>
      <c r="AO23" s="297">
        <f t="shared" si="3"/>
        <v>0</v>
      </c>
    </row>
    <row r="24" spans="1:47" x14ac:dyDescent="0.2">
      <c r="A24" s="20" t="s">
        <v>50</v>
      </c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44"/>
      <c r="O24" s="245"/>
      <c r="P24" s="245"/>
      <c r="Q24" s="242"/>
      <c r="R24" s="243"/>
      <c r="S24" s="243"/>
      <c r="T24" s="218"/>
      <c r="U24" s="218"/>
      <c r="V24" s="218"/>
      <c r="W24" s="218"/>
      <c r="X24" s="218"/>
      <c r="Y24" s="218"/>
      <c r="Z24" s="214"/>
      <c r="AA24" s="211"/>
      <c r="AB24" s="211"/>
      <c r="AC24" s="246"/>
      <c r="AD24" s="211"/>
      <c r="AE24" s="211"/>
      <c r="AF24" s="241"/>
      <c r="AG24" s="211"/>
      <c r="AH24" s="211"/>
      <c r="AI24" s="247"/>
      <c r="AJ24" s="248"/>
      <c r="AK24" s="248"/>
      <c r="AL24" s="217">
        <f t="shared" si="0"/>
        <v>0</v>
      </c>
      <c r="AM24" s="221">
        <f t="shared" si="1"/>
        <v>0</v>
      </c>
      <c r="AN24" s="297">
        <f t="shared" si="2"/>
        <v>0</v>
      </c>
      <c r="AO24" s="297">
        <f t="shared" si="3"/>
        <v>0</v>
      </c>
    </row>
    <row r="25" spans="1:47" x14ac:dyDescent="0.2">
      <c r="A25" s="20" t="s">
        <v>51</v>
      </c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44"/>
      <c r="O25" s="245"/>
      <c r="P25" s="245"/>
      <c r="Q25" s="242"/>
      <c r="R25" s="243"/>
      <c r="S25" s="243"/>
      <c r="T25" s="218"/>
      <c r="U25" s="218"/>
      <c r="V25" s="218"/>
      <c r="W25" s="249"/>
      <c r="X25" s="243"/>
      <c r="Y25" s="243"/>
      <c r="Z25" s="214"/>
      <c r="AA25" s="211"/>
      <c r="AB25" s="211"/>
      <c r="AC25" s="246"/>
      <c r="AD25" s="211"/>
      <c r="AE25" s="211"/>
      <c r="AF25" s="241"/>
      <c r="AG25" s="211"/>
      <c r="AH25" s="211"/>
      <c r="AI25" s="247"/>
      <c r="AJ25" s="248"/>
      <c r="AK25" s="248"/>
      <c r="AL25" s="217">
        <f t="shared" si="0"/>
        <v>0</v>
      </c>
      <c r="AM25" s="221">
        <f t="shared" si="1"/>
        <v>0</v>
      </c>
      <c r="AN25" s="297">
        <f t="shared" si="2"/>
        <v>0</v>
      </c>
      <c r="AO25" s="297">
        <f t="shared" si="3"/>
        <v>0</v>
      </c>
    </row>
    <row r="26" spans="1:47" x14ac:dyDescent="0.2">
      <c r="A26" s="20" t="s">
        <v>35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44"/>
      <c r="O26" s="245"/>
      <c r="P26" s="245"/>
      <c r="Q26" s="242"/>
      <c r="R26" s="243"/>
      <c r="S26" s="243"/>
      <c r="T26" s="218"/>
      <c r="U26" s="218"/>
      <c r="V26" s="218"/>
      <c r="W26" s="249"/>
      <c r="X26" s="243"/>
      <c r="Y26" s="243"/>
      <c r="Z26" s="214"/>
      <c r="AA26" s="211"/>
      <c r="AB26" s="211"/>
      <c r="AC26" s="246"/>
      <c r="AD26" s="211"/>
      <c r="AE26" s="211"/>
      <c r="AF26" s="241"/>
      <c r="AG26" s="211"/>
      <c r="AH26" s="211"/>
      <c r="AI26" s="247"/>
      <c r="AJ26" s="248"/>
      <c r="AK26" s="248"/>
      <c r="AL26" s="217">
        <f t="shared" si="0"/>
        <v>0</v>
      </c>
      <c r="AM26" s="221">
        <f t="shared" si="1"/>
        <v>0</v>
      </c>
      <c r="AN26" s="297">
        <f t="shared" si="2"/>
        <v>0</v>
      </c>
      <c r="AO26" s="297">
        <f t="shared" si="3"/>
        <v>0</v>
      </c>
    </row>
    <row r="27" spans="1:47" x14ac:dyDescent="0.2">
      <c r="A27" s="20" t="s">
        <v>52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44"/>
      <c r="O27" s="245"/>
      <c r="P27" s="245"/>
      <c r="Q27" s="242"/>
      <c r="R27" s="243"/>
      <c r="S27" s="243"/>
      <c r="T27" s="218"/>
      <c r="U27" s="218"/>
      <c r="V27" s="218"/>
      <c r="W27" s="249"/>
      <c r="X27" s="243"/>
      <c r="Y27" s="243"/>
      <c r="Z27" s="214"/>
      <c r="AA27" s="211"/>
      <c r="AB27" s="211"/>
      <c r="AC27" s="246"/>
      <c r="AD27" s="211"/>
      <c r="AE27" s="211"/>
      <c r="AF27" s="241"/>
      <c r="AG27" s="211"/>
      <c r="AH27" s="211"/>
      <c r="AI27" s="247"/>
      <c r="AJ27" s="248"/>
      <c r="AK27" s="248"/>
      <c r="AL27" s="217">
        <f t="shared" si="0"/>
        <v>0</v>
      </c>
      <c r="AM27" s="221">
        <f t="shared" si="1"/>
        <v>0</v>
      </c>
      <c r="AN27" s="297">
        <f t="shared" si="2"/>
        <v>0</v>
      </c>
      <c r="AO27" s="297">
        <f t="shared" si="3"/>
        <v>0</v>
      </c>
      <c r="AP27" s="93"/>
      <c r="AQ27" s="93"/>
      <c r="AR27" s="93"/>
      <c r="AS27" s="93"/>
      <c r="AT27" s="93"/>
      <c r="AU27" s="93"/>
    </row>
    <row r="28" spans="1:47" x14ac:dyDescent="0.2">
      <c r="A28" s="20" t="s">
        <v>53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44"/>
      <c r="O28" s="245"/>
      <c r="P28" s="245"/>
      <c r="Q28" s="242"/>
      <c r="R28" s="243"/>
      <c r="S28" s="243"/>
      <c r="T28" s="218"/>
      <c r="U28" s="218"/>
      <c r="V28" s="218"/>
      <c r="W28" s="249"/>
      <c r="X28" s="243"/>
      <c r="Y28" s="243"/>
      <c r="Z28" s="214"/>
      <c r="AA28" s="211"/>
      <c r="AB28" s="211"/>
      <c r="AC28" s="246"/>
      <c r="AD28" s="211"/>
      <c r="AE28" s="211"/>
      <c r="AF28" s="241"/>
      <c r="AG28" s="211"/>
      <c r="AH28" s="211"/>
      <c r="AI28" s="247"/>
      <c r="AJ28" s="248"/>
      <c r="AK28" s="248"/>
      <c r="AL28" s="217">
        <f t="shared" si="0"/>
        <v>0</v>
      </c>
      <c r="AM28" s="221">
        <f t="shared" si="1"/>
        <v>0</v>
      </c>
      <c r="AN28" s="297">
        <f t="shared" si="2"/>
        <v>0</v>
      </c>
      <c r="AO28" s="297">
        <f t="shared" si="3"/>
        <v>0</v>
      </c>
      <c r="AP28" s="93"/>
      <c r="AQ28" s="93"/>
      <c r="AR28" s="93"/>
      <c r="AS28" s="93"/>
      <c r="AT28" s="93"/>
      <c r="AU28" s="93"/>
    </row>
    <row r="29" spans="1:47" x14ac:dyDescent="0.2">
      <c r="A29" s="20" t="s">
        <v>54</v>
      </c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44"/>
      <c r="O29" s="245"/>
      <c r="P29" s="245"/>
      <c r="Q29" s="242"/>
      <c r="R29" s="243"/>
      <c r="S29" s="243"/>
      <c r="T29" s="218"/>
      <c r="U29" s="218"/>
      <c r="V29" s="218"/>
      <c r="W29" s="249"/>
      <c r="X29" s="243"/>
      <c r="Y29" s="243"/>
      <c r="Z29" s="214"/>
      <c r="AA29" s="211"/>
      <c r="AB29" s="211"/>
      <c r="AC29" s="246"/>
      <c r="AD29" s="211"/>
      <c r="AE29" s="211"/>
      <c r="AF29" s="241"/>
      <c r="AG29" s="211"/>
      <c r="AH29" s="211"/>
      <c r="AI29" s="247"/>
      <c r="AJ29" s="248"/>
      <c r="AK29" s="248"/>
      <c r="AL29" s="217">
        <f t="shared" si="0"/>
        <v>0</v>
      </c>
      <c r="AM29" s="221">
        <f t="shared" si="1"/>
        <v>0</v>
      </c>
      <c r="AN29" s="297">
        <f t="shared" si="2"/>
        <v>0</v>
      </c>
      <c r="AO29" s="297">
        <f t="shared" si="3"/>
        <v>0</v>
      </c>
      <c r="AP29" s="93"/>
      <c r="AQ29" s="93"/>
      <c r="AR29" s="93"/>
      <c r="AS29" s="93"/>
      <c r="AT29" s="93"/>
      <c r="AU29" s="93"/>
    </row>
    <row r="30" spans="1:47" x14ac:dyDescent="0.2">
      <c r="A30" s="20" t="s">
        <v>55</v>
      </c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44"/>
      <c r="O30" s="245"/>
      <c r="P30" s="245"/>
      <c r="Q30" s="242"/>
      <c r="R30" s="243"/>
      <c r="S30" s="243"/>
      <c r="T30" s="218"/>
      <c r="U30" s="218"/>
      <c r="V30" s="218"/>
      <c r="W30" s="249"/>
      <c r="X30" s="243"/>
      <c r="Y30" s="243"/>
      <c r="Z30" s="214"/>
      <c r="AA30" s="211"/>
      <c r="AB30" s="211"/>
      <c r="AC30" s="246"/>
      <c r="AD30" s="211"/>
      <c r="AE30" s="211"/>
      <c r="AF30" s="241"/>
      <c r="AG30" s="211"/>
      <c r="AH30" s="211"/>
      <c r="AI30" s="247"/>
      <c r="AJ30" s="248"/>
      <c r="AK30" s="248"/>
      <c r="AL30" s="217">
        <f t="shared" si="0"/>
        <v>0</v>
      </c>
      <c r="AM30" s="221">
        <f t="shared" si="1"/>
        <v>0</v>
      </c>
      <c r="AN30" s="297">
        <f t="shared" si="2"/>
        <v>0</v>
      </c>
      <c r="AO30" s="297">
        <f t="shared" si="3"/>
        <v>0</v>
      </c>
      <c r="AP30" s="93"/>
      <c r="AQ30" s="93"/>
      <c r="AR30" s="93"/>
      <c r="AS30" s="93"/>
      <c r="AT30" s="93"/>
      <c r="AU30" s="93"/>
    </row>
    <row r="31" spans="1:47" x14ac:dyDescent="0.2">
      <c r="A31" s="20" t="s">
        <v>56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44"/>
      <c r="O31" s="245"/>
      <c r="P31" s="245"/>
      <c r="Q31" s="242"/>
      <c r="R31" s="243"/>
      <c r="S31" s="243"/>
      <c r="T31" s="218"/>
      <c r="U31" s="218"/>
      <c r="V31" s="218"/>
      <c r="W31" s="249"/>
      <c r="X31" s="243"/>
      <c r="Y31" s="243"/>
      <c r="Z31" s="214"/>
      <c r="AA31" s="211"/>
      <c r="AB31" s="211"/>
      <c r="AC31" s="246"/>
      <c r="AD31" s="211"/>
      <c r="AE31" s="211"/>
      <c r="AF31" s="241"/>
      <c r="AG31" s="211"/>
      <c r="AH31" s="211"/>
      <c r="AI31" s="247"/>
      <c r="AJ31" s="248"/>
      <c r="AK31" s="248"/>
      <c r="AL31" s="217">
        <f t="shared" si="0"/>
        <v>0</v>
      </c>
      <c r="AM31" s="221">
        <f t="shared" si="1"/>
        <v>0</v>
      </c>
      <c r="AN31" s="297">
        <f t="shared" si="2"/>
        <v>0</v>
      </c>
      <c r="AO31" s="297">
        <f t="shared" si="3"/>
        <v>0</v>
      </c>
      <c r="AP31" s="93"/>
      <c r="AQ31" s="93"/>
      <c r="AR31" s="93"/>
      <c r="AS31" s="93"/>
      <c r="AT31" s="93"/>
      <c r="AU31" s="93"/>
    </row>
    <row r="32" spans="1:47" x14ac:dyDescent="0.2">
      <c r="A32" s="20" t="s">
        <v>57</v>
      </c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44"/>
      <c r="O32" s="245"/>
      <c r="P32" s="245"/>
      <c r="Q32" s="242"/>
      <c r="R32" s="243"/>
      <c r="S32" s="243"/>
      <c r="T32" s="218"/>
      <c r="U32" s="218"/>
      <c r="V32" s="218"/>
      <c r="W32" s="249"/>
      <c r="X32" s="243"/>
      <c r="Y32" s="243"/>
      <c r="Z32" s="214"/>
      <c r="AA32" s="211"/>
      <c r="AB32" s="211"/>
      <c r="AC32" s="246"/>
      <c r="AD32" s="211"/>
      <c r="AE32" s="211"/>
      <c r="AF32" s="241"/>
      <c r="AG32" s="211"/>
      <c r="AH32" s="211"/>
      <c r="AI32" s="247"/>
      <c r="AJ32" s="248"/>
      <c r="AK32" s="248"/>
      <c r="AL32" s="217">
        <f t="shared" si="0"/>
        <v>0</v>
      </c>
      <c r="AM32" s="221">
        <f t="shared" si="1"/>
        <v>0</v>
      </c>
      <c r="AN32" s="297">
        <f t="shared" si="2"/>
        <v>0</v>
      </c>
      <c r="AO32" s="297">
        <f t="shared" si="3"/>
        <v>0</v>
      </c>
      <c r="AP32" s="93"/>
      <c r="AQ32" s="93"/>
      <c r="AR32" s="93"/>
      <c r="AS32" s="93"/>
      <c r="AT32" s="93"/>
      <c r="AU32" s="93"/>
    </row>
    <row r="33" spans="1:47" x14ac:dyDescent="0.2">
      <c r="A33" s="20" t="s">
        <v>58</v>
      </c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44"/>
      <c r="O33" s="245"/>
      <c r="P33" s="245"/>
      <c r="Q33" s="242"/>
      <c r="R33" s="243"/>
      <c r="S33" s="243"/>
      <c r="T33" s="218"/>
      <c r="U33" s="218"/>
      <c r="V33" s="218"/>
      <c r="W33" s="249"/>
      <c r="X33" s="243"/>
      <c r="Y33" s="243"/>
      <c r="Z33" s="214"/>
      <c r="AA33" s="211"/>
      <c r="AB33" s="211"/>
      <c r="AC33" s="246"/>
      <c r="AD33" s="211"/>
      <c r="AE33" s="211"/>
      <c r="AF33" s="241"/>
      <c r="AG33" s="211"/>
      <c r="AH33" s="211"/>
      <c r="AI33" s="247"/>
      <c r="AJ33" s="248"/>
      <c r="AK33" s="248"/>
      <c r="AL33" s="217">
        <f t="shared" si="0"/>
        <v>0</v>
      </c>
      <c r="AM33" s="221">
        <f t="shared" si="1"/>
        <v>0</v>
      </c>
      <c r="AN33" s="297">
        <f t="shared" si="2"/>
        <v>0</v>
      </c>
      <c r="AO33" s="297">
        <f t="shared" si="3"/>
        <v>0</v>
      </c>
      <c r="AP33" s="93"/>
      <c r="AQ33" s="93"/>
      <c r="AR33" s="93"/>
      <c r="AS33" s="93"/>
      <c r="AT33" s="93"/>
      <c r="AU33" s="93"/>
    </row>
    <row r="34" spans="1:47" x14ac:dyDescent="0.2">
      <c r="A34" s="20" t="s">
        <v>59</v>
      </c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44"/>
      <c r="O34" s="245"/>
      <c r="P34" s="245"/>
      <c r="Q34" s="242"/>
      <c r="R34" s="243"/>
      <c r="S34" s="243"/>
      <c r="T34" s="218"/>
      <c r="U34" s="218"/>
      <c r="V34" s="218"/>
      <c r="W34" s="249"/>
      <c r="X34" s="243"/>
      <c r="Y34" s="243"/>
      <c r="Z34" s="214"/>
      <c r="AA34" s="211"/>
      <c r="AB34" s="211"/>
      <c r="AC34" s="246"/>
      <c r="AD34" s="211"/>
      <c r="AE34" s="211"/>
      <c r="AF34" s="241"/>
      <c r="AG34" s="211"/>
      <c r="AH34" s="211"/>
      <c r="AI34" s="247"/>
      <c r="AJ34" s="248"/>
      <c r="AK34" s="248"/>
      <c r="AL34" s="217">
        <f t="shared" si="0"/>
        <v>0</v>
      </c>
      <c r="AM34" s="221">
        <f t="shared" si="1"/>
        <v>0</v>
      </c>
      <c r="AN34" s="297">
        <f t="shared" si="2"/>
        <v>0</v>
      </c>
      <c r="AO34" s="297">
        <f t="shared" si="3"/>
        <v>0</v>
      </c>
      <c r="AP34" s="93"/>
      <c r="AQ34" s="93"/>
      <c r="AR34" s="93"/>
      <c r="AS34" s="93"/>
      <c r="AT34" s="93"/>
      <c r="AU34" s="93"/>
    </row>
    <row r="35" spans="1:47" x14ac:dyDescent="0.2">
      <c r="A35" s="20" t="s">
        <v>60</v>
      </c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44"/>
      <c r="O35" s="245"/>
      <c r="P35" s="245"/>
      <c r="Q35" s="242"/>
      <c r="R35" s="243"/>
      <c r="S35" s="243"/>
      <c r="T35" s="218"/>
      <c r="U35" s="218"/>
      <c r="V35" s="218"/>
      <c r="W35" s="249"/>
      <c r="X35" s="243"/>
      <c r="Y35" s="243"/>
      <c r="Z35" s="214"/>
      <c r="AA35" s="211"/>
      <c r="AB35" s="211"/>
      <c r="AC35" s="246"/>
      <c r="AD35" s="211"/>
      <c r="AE35" s="211"/>
      <c r="AF35" s="241"/>
      <c r="AG35" s="211"/>
      <c r="AH35" s="211"/>
      <c r="AI35" s="247"/>
      <c r="AJ35" s="248"/>
      <c r="AK35" s="248"/>
      <c r="AL35" s="217">
        <f t="shared" si="0"/>
        <v>0</v>
      </c>
      <c r="AM35" s="221">
        <f t="shared" si="1"/>
        <v>0</v>
      </c>
      <c r="AN35" s="297">
        <f t="shared" si="2"/>
        <v>0</v>
      </c>
      <c r="AO35" s="297">
        <f t="shared" si="3"/>
        <v>0</v>
      </c>
      <c r="AP35" s="93"/>
      <c r="AQ35" s="93"/>
      <c r="AR35" s="93"/>
      <c r="AS35" s="93"/>
      <c r="AT35" s="93"/>
      <c r="AU35" s="93"/>
    </row>
    <row r="36" spans="1:47" x14ac:dyDescent="0.2">
      <c r="A36" s="20" t="s">
        <v>64</v>
      </c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44"/>
      <c r="O36" s="245"/>
      <c r="P36" s="245"/>
      <c r="Q36" s="242"/>
      <c r="R36" s="243"/>
      <c r="S36" s="243"/>
      <c r="T36" s="218"/>
      <c r="U36" s="218"/>
      <c r="V36" s="218"/>
      <c r="W36" s="249"/>
      <c r="X36" s="243"/>
      <c r="Y36" s="243"/>
      <c r="Z36" s="214"/>
      <c r="AA36" s="211"/>
      <c r="AB36" s="211"/>
      <c r="AC36" s="246"/>
      <c r="AD36" s="211"/>
      <c r="AE36" s="211"/>
      <c r="AF36" s="241"/>
      <c r="AG36" s="211"/>
      <c r="AH36" s="211"/>
      <c r="AI36" s="247"/>
      <c r="AJ36" s="248"/>
      <c r="AK36" s="248"/>
      <c r="AL36" s="217">
        <f t="shared" si="0"/>
        <v>0</v>
      </c>
      <c r="AM36" s="221">
        <f t="shared" si="1"/>
        <v>0</v>
      </c>
      <c r="AN36" s="297">
        <f t="shared" si="2"/>
        <v>0</v>
      </c>
      <c r="AO36" s="297">
        <f t="shared" si="3"/>
        <v>0</v>
      </c>
      <c r="AP36" s="93"/>
      <c r="AQ36" s="93"/>
      <c r="AR36" s="93"/>
      <c r="AS36" s="93"/>
      <c r="AT36" s="93"/>
      <c r="AU36" s="93"/>
    </row>
    <row r="37" spans="1:47" x14ac:dyDescent="0.2">
      <c r="A37" s="20" t="s">
        <v>65</v>
      </c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44"/>
      <c r="O37" s="245"/>
      <c r="P37" s="245"/>
      <c r="Q37" s="242"/>
      <c r="R37" s="243"/>
      <c r="S37" s="243"/>
      <c r="T37" s="218"/>
      <c r="U37" s="218"/>
      <c r="V37" s="218"/>
      <c r="W37" s="249"/>
      <c r="X37" s="243"/>
      <c r="Y37" s="243"/>
      <c r="Z37" s="214"/>
      <c r="AA37" s="211"/>
      <c r="AB37" s="211"/>
      <c r="AC37" s="246"/>
      <c r="AD37" s="211"/>
      <c r="AE37" s="211"/>
      <c r="AF37" s="241"/>
      <c r="AG37" s="211"/>
      <c r="AH37" s="211"/>
      <c r="AI37" s="247"/>
      <c r="AJ37" s="248"/>
      <c r="AK37" s="248"/>
      <c r="AL37" s="217">
        <f t="shared" si="0"/>
        <v>0</v>
      </c>
      <c r="AM37" s="221">
        <f t="shared" si="1"/>
        <v>0</v>
      </c>
      <c r="AN37" s="297">
        <f t="shared" si="2"/>
        <v>0</v>
      </c>
      <c r="AO37" s="297">
        <f t="shared" si="3"/>
        <v>0</v>
      </c>
      <c r="AP37" s="93"/>
      <c r="AQ37" s="93"/>
      <c r="AR37" s="93"/>
      <c r="AS37" s="93"/>
      <c r="AT37" s="93"/>
      <c r="AU37" s="93"/>
    </row>
    <row r="38" spans="1:47" x14ac:dyDescent="0.2">
      <c r="A38" s="20" t="s">
        <v>66</v>
      </c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44"/>
      <c r="O38" s="245"/>
      <c r="P38" s="245"/>
      <c r="Q38" s="242"/>
      <c r="R38" s="243"/>
      <c r="S38" s="243"/>
      <c r="T38" s="218"/>
      <c r="U38" s="218"/>
      <c r="V38" s="218"/>
      <c r="W38" s="249"/>
      <c r="X38" s="243"/>
      <c r="Y38" s="243"/>
      <c r="Z38" s="214"/>
      <c r="AA38" s="211"/>
      <c r="AB38" s="211"/>
      <c r="AC38" s="246"/>
      <c r="AD38" s="211"/>
      <c r="AE38" s="211"/>
      <c r="AF38" s="241"/>
      <c r="AG38" s="211"/>
      <c r="AH38" s="211"/>
      <c r="AI38" s="247"/>
      <c r="AJ38" s="248"/>
      <c r="AK38" s="248"/>
      <c r="AL38" s="217">
        <f t="shared" si="0"/>
        <v>0</v>
      </c>
      <c r="AM38" s="221">
        <f t="shared" si="1"/>
        <v>0</v>
      </c>
      <c r="AN38" s="297">
        <f t="shared" si="2"/>
        <v>0</v>
      </c>
      <c r="AO38" s="297">
        <f t="shared" si="3"/>
        <v>0</v>
      </c>
      <c r="AP38" s="93"/>
      <c r="AQ38" s="93"/>
      <c r="AR38" s="93"/>
      <c r="AS38" s="93"/>
      <c r="AT38" s="93"/>
      <c r="AU38" s="93"/>
    </row>
    <row r="39" spans="1:47" x14ac:dyDescent="0.2">
      <c r="A39" s="20" t="s">
        <v>67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44"/>
      <c r="O39" s="245"/>
      <c r="P39" s="245"/>
      <c r="Q39" s="242"/>
      <c r="R39" s="243"/>
      <c r="S39" s="243"/>
      <c r="T39" s="218"/>
      <c r="U39" s="218"/>
      <c r="V39" s="218"/>
      <c r="W39" s="249"/>
      <c r="X39" s="243"/>
      <c r="Y39" s="243"/>
      <c r="Z39" s="214"/>
      <c r="AA39" s="211"/>
      <c r="AB39" s="211"/>
      <c r="AC39" s="246"/>
      <c r="AD39" s="211"/>
      <c r="AE39" s="211"/>
      <c r="AF39" s="241"/>
      <c r="AG39" s="211"/>
      <c r="AH39" s="211"/>
      <c r="AI39" s="247"/>
      <c r="AJ39" s="248"/>
      <c r="AK39" s="248"/>
      <c r="AL39" s="217">
        <f t="shared" si="0"/>
        <v>0</v>
      </c>
      <c r="AM39" s="221">
        <f t="shared" si="1"/>
        <v>0</v>
      </c>
      <c r="AN39" s="297">
        <f t="shared" si="2"/>
        <v>0</v>
      </c>
      <c r="AO39" s="297">
        <f t="shared" si="3"/>
        <v>0</v>
      </c>
      <c r="AP39" s="93"/>
      <c r="AQ39" s="93"/>
      <c r="AR39" s="93"/>
      <c r="AS39" s="93"/>
      <c r="AT39" s="93"/>
      <c r="AU39" s="93"/>
    </row>
    <row r="40" spans="1:47" x14ac:dyDescent="0.2">
      <c r="A40" s="20" t="s">
        <v>68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44"/>
      <c r="O40" s="245"/>
      <c r="P40" s="245"/>
      <c r="Q40" s="242"/>
      <c r="R40" s="243"/>
      <c r="S40" s="243"/>
      <c r="T40" s="218"/>
      <c r="U40" s="218"/>
      <c r="V40" s="218"/>
      <c r="W40" s="249"/>
      <c r="X40" s="243"/>
      <c r="Y40" s="243"/>
      <c r="Z40" s="214"/>
      <c r="AA40" s="211"/>
      <c r="AB40" s="211"/>
      <c r="AC40" s="246"/>
      <c r="AD40" s="211"/>
      <c r="AE40" s="211"/>
      <c r="AF40" s="241"/>
      <c r="AG40" s="211"/>
      <c r="AH40" s="211"/>
      <c r="AI40" s="247"/>
      <c r="AJ40" s="248"/>
      <c r="AK40" s="248"/>
      <c r="AL40" s="217">
        <f t="shared" si="0"/>
        <v>0</v>
      </c>
      <c r="AM40" s="221">
        <f t="shared" si="1"/>
        <v>0</v>
      </c>
      <c r="AN40" s="297">
        <f t="shared" si="2"/>
        <v>0</v>
      </c>
      <c r="AO40" s="297">
        <f t="shared" si="3"/>
        <v>0</v>
      </c>
      <c r="AP40" s="93"/>
      <c r="AQ40" s="93"/>
      <c r="AR40" s="93"/>
      <c r="AS40" s="93"/>
      <c r="AT40" s="93"/>
      <c r="AU40" s="93"/>
    </row>
    <row r="41" spans="1:47" x14ac:dyDescent="0.2">
      <c r="A41" s="20" t="s">
        <v>69</v>
      </c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44"/>
      <c r="O41" s="245"/>
      <c r="P41" s="245"/>
      <c r="Q41" s="242"/>
      <c r="R41" s="243"/>
      <c r="S41" s="243"/>
      <c r="T41" s="218"/>
      <c r="U41" s="218"/>
      <c r="V41" s="218"/>
      <c r="W41" s="249"/>
      <c r="X41" s="243"/>
      <c r="Y41" s="243"/>
      <c r="Z41" s="214"/>
      <c r="AA41" s="211"/>
      <c r="AB41" s="211"/>
      <c r="AC41" s="246"/>
      <c r="AD41" s="211"/>
      <c r="AE41" s="211"/>
      <c r="AF41" s="241"/>
      <c r="AG41" s="211"/>
      <c r="AH41" s="211"/>
      <c r="AI41" s="247"/>
      <c r="AJ41" s="248"/>
      <c r="AK41" s="248"/>
      <c r="AL41" s="217">
        <f t="shared" si="0"/>
        <v>0</v>
      </c>
      <c r="AM41" s="221">
        <f t="shared" si="1"/>
        <v>0</v>
      </c>
      <c r="AN41" s="297">
        <f t="shared" si="2"/>
        <v>0</v>
      </c>
      <c r="AO41" s="297">
        <f t="shared" si="3"/>
        <v>0</v>
      </c>
      <c r="AP41" s="93"/>
      <c r="AQ41" s="93"/>
      <c r="AR41" s="93"/>
      <c r="AS41" s="93"/>
      <c r="AT41" s="93"/>
      <c r="AU41" s="93"/>
    </row>
    <row r="42" spans="1:47" x14ac:dyDescent="0.2">
      <c r="A42" s="20" t="s">
        <v>71</v>
      </c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44"/>
      <c r="O42" s="245"/>
      <c r="P42" s="245"/>
      <c r="Q42" s="242"/>
      <c r="R42" s="243"/>
      <c r="S42" s="243"/>
      <c r="T42" s="218"/>
      <c r="U42" s="218"/>
      <c r="V42" s="218"/>
      <c r="W42" s="249"/>
      <c r="X42" s="243"/>
      <c r="Y42" s="243"/>
      <c r="Z42" s="214"/>
      <c r="AA42" s="211"/>
      <c r="AB42" s="211"/>
      <c r="AC42" s="246"/>
      <c r="AD42" s="211"/>
      <c r="AE42" s="211"/>
      <c r="AF42" s="241"/>
      <c r="AG42" s="211"/>
      <c r="AH42" s="211"/>
      <c r="AI42" s="247"/>
      <c r="AJ42" s="248"/>
      <c r="AK42" s="248"/>
      <c r="AL42" s="217">
        <f t="shared" si="0"/>
        <v>0</v>
      </c>
      <c r="AM42" s="221">
        <f t="shared" si="1"/>
        <v>0</v>
      </c>
      <c r="AN42" s="297">
        <f t="shared" si="2"/>
        <v>0</v>
      </c>
      <c r="AO42" s="297">
        <f t="shared" si="3"/>
        <v>0</v>
      </c>
      <c r="AP42" s="93"/>
      <c r="AQ42" s="93"/>
      <c r="AR42" s="93"/>
      <c r="AS42" s="93"/>
      <c r="AT42" s="93"/>
      <c r="AU42" s="93"/>
    </row>
    <row r="43" spans="1:47" x14ac:dyDescent="0.2">
      <c r="A43" s="20" t="s">
        <v>72</v>
      </c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44"/>
      <c r="O43" s="245"/>
      <c r="P43" s="245"/>
      <c r="Q43" s="242"/>
      <c r="R43" s="243"/>
      <c r="S43" s="243"/>
      <c r="T43" s="218"/>
      <c r="U43" s="218"/>
      <c r="V43" s="218"/>
      <c r="W43" s="249"/>
      <c r="X43" s="243"/>
      <c r="Y43" s="243"/>
      <c r="Z43" s="214"/>
      <c r="AA43" s="211"/>
      <c r="AB43" s="211"/>
      <c r="AC43" s="246"/>
      <c r="AD43" s="211"/>
      <c r="AE43" s="211"/>
      <c r="AF43" s="241"/>
      <c r="AG43" s="211"/>
      <c r="AH43" s="211"/>
      <c r="AI43" s="247"/>
      <c r="AJ43" s="248"/>
      <c r="AK43" s="248"/>
      <c r="AL43" s="217">
        <f t="shared" si="0"/>
        <v>0</v>
      </c>
      <c r="AM43" s="221">
        <f t="shared" si="1"/>
        <v>0</v>
      </c>
      <c r="AN43" s="297">
        <f t="shared" si="2"/>
        <v>0</v>
      </c>
      <c r="AO43" s="297">
        <f t="shared" si="3"/>
        <v>0</v>
      </c>
      <c r="AP43" s="93"/>
      <c r="AQ43" s="93"/>
      <c r="AR43" s="93"/>
      <c r="AS43" s="93"/>
      <c r="AT43" s="93"/>
      <c r="AU43" s="93"/>
    </row>
    <row r="44" spans="1:47" x14ac:dyDescent="0.2">
      <c r="A44" s="20" t="s">
        <v>74</v>
      </c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44"/>
      <c r="O44" s="245"/>
      <c r="P44" s="245"/>
      <c r="Q44" s="242"/>
      <c r="R44" s="243"/>
      <c r="S44" s="243"/>
      <c r="T44" s="218"/>
      <c r="U44" s="218"/>
      <c r="V44" s="218"/>
      <c r="W44" s="249"/>
      <c r="X44" s="243"/>
      <c r="Y44" s="243"/>
      <c r="Z44" s="214"/>
      <c r="AA44" s="211"/>
      <c r="AB44" s="211"/>
      <c r="AC44" s="246"/>
      <c r="AD44" s="211"/>
      <c r="AE44" s="211"/>
      <c r="AF44" s="241"/>
      <c r="AG44" s="211"/>
      <c r="AH44" s="211"/>
      <c r="AI44" s="247"/>
      <c r="AJ44" s="248"/>
      <c r="AK44" s="248"/>
      <c r="AL44" s="217">
        <f t="shared" si="0"/>
        <v>0</v>
      </c>
      <c r="AM44" s="221">
        <f t="shared" si="1"/>
        <v>0</v>
      </c>
      <c r="AN44" s="297">
        <f t="shared" si="2"/>
        <v>0</v>
      </c>
      <c r="AO44" s="297">
        <f t="shared" si="3"/>
        <v>0</v>
      </c>
      <c r="AP44" s="93"/>
      <c r="AQ44" s="93"/>
      <c r="AR44" s="93"/>
      <c r="AS44" s="93"/>
      <c r="AT44" s="93"/>
      <c r="AU44" s="93"/>
    </row>
    <row r="45" spans="1:47" x14ac:dyDescent="0.2">
      <c r="A45" s="20" t="s">
        <v>77</v>
      </c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44"/>
      <c r="O45" s="245"/>
      <c r="P45" s="245"/>
      <c r="Q45" s="242"/>
      <c r="R45" s="243"/>
      <c r="S45" s="243"/>
      <c r="T45" s="218"/>
      <c r="U45" s="218"/>
      <c r="V45" s="218"/>
      <c r="W45" s="249"/>
      <c r="X45" s="243"/>
      <c r="Y45" s="243"/>
      <c r="Z45" s="214"/>
      <c r="AA45" s="211"/>
      <c r="AB45" s="211"/>
      <c r="AC45" s="246"/>
      <c r="AD45" s="211"/>
      <c r="AE45" s="211"/>
      <c r="AF45" s="241"/>
      <c r="AG45" s="211"/>
      <c r="AH45" s="211"/>
      <c r="AI45" s="247"/>
      <c r="AJ45" s="248"/>
      <c r="AK45" s="248"/>
      <c r="AL45" s="217">
        <f t="shared" si="0"/>
        <v>0</v>
      </c>
      <c r="AM45" s="221">
        <f t="shared" si="1"/>
        <v>0</v>
      </c>
      <c r="AN45" s="297">
        <f t="shared" si="2"/>
        <v>0</v>
      </c>
      <c r="AO45" s="297">
        <f t="shared" si="3"/>
        <v>0</v>
      </c>
      <c r="AP45" s="93"/>
      <c r="AQ45" s="93"/>
      <c r="AR45" s="93"/>
      <c r="AS45" s="93"/>
      <c r="AT45" s="93"/>
      <c r="AU45" s="93"/>
    </row>
    <row r="46" spans="1:47" x14ac:dyDescent="0.2">
      <c r="A46" s="20" t="s">
        <v>79</v>
      </c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44"/>
      <c r="O46" s="245"/>
      <c r="P46" s="245"/>
      <c r="Q46" s="242"/>
      <c r="R46" s="243"/>
      <c r="S46" s="243"/>
      <c r="T46" s="218"/>
      <c r="U46" s="218"/>
      <c r="V46" s="218"/>
      <c r="W46" s="249"/>
      <c r="X46" s="243"/>
      <c r="Y46" s="243"/>
      <c r="Z46" s="214"/>
      <c r="AA46" s="211"/>
      <c r="AB46" s="211"/>
      <c r="AC46" s="246"/>
      <c r="AD46" s="211"/>
      <c r="AE46" s="211"/>
      <c r="AF46" s="241"/>
      <c r="AG46" s="211"/>
      <c r="AH46" s="211"/>
      <c r="AI46" s="247"/>
      <c r="AJ46" s="248"/>
      <c r="AK46" s="248"/>
      <c r="AL46" s="217">
        <f t="shared" si="0"/>
        <v>0</v>
      </c>
      <c r="AM46" s="221">
        <f t="shared" si="1"/>
        <v>0</v>
      </c>
      <c r="AN46" s="297">
        <f t="shared" si="2"/>
        <v>0</v>
      </c>
      <c r="AO46" s="297">
        <f t="shared" si="3"/>
        <v>0</v>
      </c>
      <c r="AP46" s="93"/>
      <c r="AQ46" s="93"/>
      <c r="AR46" s="93"/>
      <c r="AS46" s="93"/>
      <c r="AT46" s="93"/>
      <c r="AU46" s="93"/>
    </row>
    <row r="47" spans="1:47" x14ac:dyDescent="0.2">
      <c r="A47" s="20" t="s">
        <v>82</v>
      </c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44"/>
      <c r="O47" s="245"/>
      <c r="P47" s="245"/>
      <c r="Q47" s="242"/>
      <c r="R47" s="243"/>
      <c r="S47" s="243"/>
      <c r="T47" s="218"/>
      <c r="U47" s="218"/>
      <c r="V47" s="218"/>
      <c r="W47" s="249"/>
      <c r="X47" s="243"/>
      <c r="Y47" s="243"/>
      <c r="Z47" s="214"/>
      <c r="AA47" s="211"/>
      <c r="AB47" s="211"/>
      <c r="AC47" s="246"/>
      <c r="AD47" s="211"/>
      <c r="AE47" s="211"/>
      <c r="AF47" s="241"/>
      <c r="AG47" s="211"/>
      <c r="AH47" s="211"/>
      <c r="AI47" s="247"/>
      <c r="AJ47" s="248"/>
      <c r="AK47" s="248"/>
      <c r="AL47" s="217">
        <f t="shared" si="0"/>
        <v>0</v>
      </c>
      <c r="AM47" s="221">
        <f t="shared" si="1"/>
        <v>0</v>
      </c>
      <c r="AN47" s="297">
        <f t="shared" si="2"/>
        <v>0</v>
      </c>
      <c r="AO47" s="297">
        <f t="shared" si="3"/>
        <v>0</v>
      </c>
      <c r="AP47" s="93"/>
      <c r="AQ47" s="93"/>
      <c r="AR47" s="93"/>
      <c r="AS47" s="93"/>
      <c r="AT47" s="93"/>
      <c r="AU47" s="93"/>
    </row>
    <row r="48" spans="1:47" x14ac:dyDescent="0.2">
      <c r="A48" s="20" t="s">
        <v>84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44"/>
      <c r="O48" s="245"/>
      <c r="P48" s="245"/>
      <c r="Q48" s="242"/>
      <c r="R48" s="243"/>
      <c r="S48" s="243"/>
      <c r="T48" s="218"/>
      <c r="U48" s="218"/>
      <c r="V48" s="218"/>
      <c r="W48" s="249"/>
      <c r="X48" s="243"/>
      <c r="Y48" s="243"/>
      <c r="Z48" s="214"/>
      <c r="AA48" s="211"/>
      <c r="AB48" s="211"/>
      <c r="AC48" s="246"/>
      <c r="AD48" s="211"/>
      <c r="AE48" s="211"/>
      <c r="AF48" s="241"/>
      <c r="AG48" s="211"/>
      <c r="AH48" s="211"/>
      <c r="AI48" s="247"/>
      <c r="AJ48" s="248"/>
      <c r="AK48" s="248"/>
      <c r="AL48" s="217">
        <f t="shared" si="0"/>
        <v>0</v>
      </c>
      <c r="AM48" s="221">
        <f t="shared" si="1"/>
        <v>0</v>
      </c>
      <c r="AN48" s="297">
        <f t="shared" si="2"/>
        <v>0</v>
      </c>
      <c r="AO48" s="297">
        <f t="shared" si="3"/>
        <v>0</v>
      </c>
      <c r="AP48" s="93"/>
      <c r="AQ48" s="93"/>
      <c r="AR48" s="93"/>
      <c r="AS48" s="93"/>
      <c r="AT48" s="93"/>
      <c r="AU48" s="93"/>
    </row>
    <row r="49" spans="1:47" x14ac:dyDescent="0.2">
      <c r="A49" s="20" t="s">
        <v>86</v>
      </c>
      <c r="B49" s="218"/>
      <c r="C49" s="243"/>
      <c r="D49" s="243"/>
      <c r="E49" s="218"/>
      <c r="F49" s="218"/>
      <c r="G49" s="218"/>
      <c r="H49" s="218"/>
      <c r="I49" s="224"/>
      <c r="J49" s="224"/>
      <c r="K49" s="218"/>
      <c r="L49" s="218"/>
      <c r="M49" s="218"/>
      <c r="N49" s="244"/>
      <c r="O49" s="245"/>
      <c r="P49" s="245"/>
      <c r="Q49" s="242"/>
      <c r="R49" s="243"/>
      <c r="S49" s="243"/>
      <c r="T49" s="218"/>
      <c r="U49" s="218"/>
      <c r="V49" s="218"/>
      <c r="W49" s="249"/>
      <c r="X49" s="243"/>
      <c r="Y49" s="243"/>
      <c r="Z49" s="214"/>
      <c r="AA49" s="211"/>
      <c r="AB49" s="211"/>
      <c r="AC49" s="246"/>
      <c r="AD49" s="211"/>
      <c r="AE49" s="211"/>
      <c r="AF49" s="241"/>
      <c r="AG49" s="211"/>
      <c r="AH49" s="211"/>
      <c r="AI49" s="247"/>
      <c r="AJ49" s="248"/>
      <c r="AK49" s="248"/>
      <c r="AL49" s="217">
        <f t="shared" si="0"/>
        <v>0</v>
      </c>
      <c r="AM49" s="221">
        <f t="shared" si="1"/>
        <v>0</v>
      </c>
      <c r="AN49" s="297">
        <f t="shared" si="2"/>
        <v>0</v>
      </c>
      <c r="AO49" s="297">
        <f t="shared" si="3"/>
        <v>0</v>
      </c>
      <c r="AP49" s="93"/>
      <c r="AQ49" s="93"/>
      <c r="AR49" s="93"/>
      <c r="AS49" s="93"/>
      <c r="AT49" s="93"/>
      <c r="AU49" s="93"/>
    </row>
    <row r="50" spans="1:47" x14ac:dyDescent="0.2">
      <c r="A50" s="20" t="s">
        <v>88</v>
      </c>
      <c r="B50" s="218"/>
      <c r="C50" s="243"/>
      <c r="D50" s="243"/>
      <c r="E50" s="218"/>
      <c r="F50" s="218"/>
      <c r="G50" s="218"/>
      <c r="H50" s="218"/>
      <c r="I50" s="224"/>
      <c r="J50" s="224"/>
      <c r="K50" s="218"/>
      <c r="L50" s="218"/>
      <c r="M50" s="218"/>
      <c r="N50" s="244"/>
      <c r="O50" s="245"/>
      <c r="P50" s="245"/>
      <c r="Q50" s="242"/>
      <c r="R50" s="243"/>
      <c r="S50" s="243"/>
      <c r="T50" s="218"/>
      <c r="U50" s="218"/>
      <c r="V50" s="218"/>
      <c r="W50" s="249"/>
      <c r="X50" s="243"/>
      <c r="Y50" s="243"/>
      <c r="Z50" s="214"/>
      <c r="AA50" s="211"/>
      <c r="AB50" s="211"/>
      <c r="AC50" s="246"/>
      <c r="AD50" s="211"/>
      <c r="AE50" s="211"/>
      <c r="AF50" s="241"/>
      <c r="AG50" s="211"/>
      <c r="AH50" s="211"/>
      <c r="AI50" s="247"/>
      <c r="AJ50" s="248"/>
      <c r="AK50" s="248"/>
      <c r="AL50" s="217">
        <f t="shared" si="0"/>
        <v>0</v>
      </c>
      <c r="AM50" s="221">
        <f t="shared" si="1"/>
        <v>0</v>
      </c>
      <c r="AN50" s="297">
        <f t="shared" si="2"/>
        <v>0</v>
      </c>
      <c r="AO50" s="297">
        <f t="shared" si="3"/>
        <v>0</v>
      </c>
      <c r="AP50" s="93"/>
      <c r="AQ50" s="93"/>
      <c r="AR50" s="93"/>
      <c r="AS50" s="93"/>
      <c r="AT50" s="93"/>
      <c r="AU50" s="93"/>
    </row>
    <row r="51" spans="1:47" x14ac:dyDescent="0.2">
      <c r="A51" s="20" t="s">
        <v>90</v>
      </c>
      <c r="B51" s="218"/>
      <c r="C51" s="243"/>
      <c r="D51" s="243"/>
      <c r="E51" s="218"/>
      <c r="F51" s="218"/>
      <c r="G51" s="218"/>
      <c r="H51" s="218"/>
      <c r="I51" s="224"/>
      <c r="J51" s="224"/>
      <c r="K51" s="218"/>
      <c r="L51" s="218"/>
      <c r="M51" s="218"/>
      <c r="N51" s="244"/>
      <c r="O51" s="245"/>
      <c r="P51" s="245"/>
      <c r="Q51" s="242"/>
      <c r="R51" s="243"/>
      <c r="S51" s="243"/>
      <c r="T51" s="218"/>
      <c r="U51" s="218"/>
      <c r="V51" s="218"/>
      <c r="W51" s="249"/>
      <c r="X51" s="243"/>
      <c r="Y51" s="243"/>
      <c r="Z51" s="214"/>
      <c r="AA51" s="211"/>
      <c r="AB51" s="211"/>
      <c r="AC51" s="246"/>
      <c r="AD51" s="211"/>
      <c r="AE51" s="211"/>
      <c r="AF51" s="241"/>
      <c r="AG51" s="211"/>
      <c r="AH51" s="211"/>
      <c r="AI51" s="247"/>
      <c r="AJ51" s="248"/>
      <c r="AK51" s="248"/>
      <c r="AL51" s="217">
        <f t="shared" si="0"/>
        <v>0</v>
      </c>
      <c r="AM51" s="221">
        <f t="shared" si="1"/>
        <v>0</v>
      </c>
      <c r="AN51" s="297">
        <f t="shared" si="2"/>
        <v>0</v>
      </c>
      <c r="AO51" s="297">
        <f t="shared" si="3"/>
        <v>0</v>
      </c>
      <c r="AP51" s="93"/>
      <c r="AQ51" s="93"/>
      <c r="AR51" s="93"/>
      <c r="AS51" s="93"/>
      <c r="AT51" s="93"/>
      <c r="AU51" s="93"/>
    </row>
    <row r="52" spans="1:47" x14ac:dyDescent="0.2">
      <c r="A52" s="20" t="s">
        <v>92</v>
      </c>
      <c r="B52" s="223"/>
      <c r="C52" s="224"/>
      <c r="D52" s="224"/>
      <c r="E52" s="250"/>
      <c r="F52" s="250"/>
      <c r="G52" s="250"/>
      <c r="H52" s="223"/>
      <c r="I52" s="224"/>
      <c r="J52" s="224"/>
      <c r="K52" s="250"/>
      <c r="L52" s="250"/>
      <c r="M52" s="250"/>
      <c r="N52" s="244"/>
      <c r="O52" s="245"/>
      <c r="P52" s="245"/>
      <c r="Q52" s="242"/>
      <c r="R52" s="245"/>
      <c r="S52" s="245"/>
      <c r="T52" s="250"/>
      <c r="U52" s="250"/>
      <c r="V52" s="250"/>
      <c r="W52" s="249"/>
      <c r="X52" s="245"/>
      <c r="Y52" s="245"/>
      <c r="Z52" s="214"/>
      <c r="AA52" s="211"/>
      <c r="AB52" s="211"/>
      <c r="AC52" s="246"/>
      <c r="AD52" s="211"/>
      <c r="AE52" s="211"/>
      <c r="AF52" s="241"/>
      <c r="AG52" s="211"/>
      <c r="AH52" s="211"/>
      <c r="AI52" s="247"/>
      <c r="AJ52" s="248"/>
      <c r="AK52" s="248"/>
      <c r="AL52" s="217">
        <f t="shared" si="0"/>
        <v>0</v>
      </c>
      <c r="AM52" s="221">
        <f t="shared" si="1"/>
        <v>0</v>
      </c>
      <c r="AN52" s="297">
        <f t="shared" si="2"/>
        <v>0</v>
      </c>
      <c r="AO52" s="297">
        <f t="shared" si="3"/>
        <v>0</v>
      </c>
    </row>
    <row r="53" spans="1:47" x14ac:dyDescent="0.2">
      <c r="A53" s="20" t="s">
        <v>94</v>
      </c>
      <c r="B53" s="223"/>
      <c r="C53" s="224"/>
      <c r="D53" s="224"/>
      <c r="E53" s="250"/>
      <c r="F53" s="250"/>
      <c r="G53" s="250"/>
      <c r="H53" s="223"/>
      <c r="I53" s="224"/>
      <c r="J53" s="224"/>
      <c r="K53" s="250"/>
      <c r="L53" s="250"/>
      <c r="M53" s="250"/>
      <c r="N53" s="244"/>
      <c r="O53" s="245"/>
      <c r="P53" s="245"/>
      <c r="Q53" s="242"/>
      <c r="R53" s="245"/>
      <c r="S53" s="245"/>
      <c r="T53" s="250"/>
      <c r="U53" s="250"/>
      <c r="V53" s="250"/>
      <c r="W53" s="249"/>
      <c r="X53" s="245"/>
      <c r="Y53" s="245"/>
      <c r="Z53" s="214"/>
      <c r="AA53" s="211"/>
      <c r="AB53" s="211"/>
      <c r="AC53" s="246"/>
      <c r="AD53" s="211"/>
      <c r="AE53" s="211"/>
      <c r="AF53" s="241"/>
      <c r="AG53" s="211"/>
      <c r="AH53" s="211"/>
      <c r="AI53" s="247"/>
      <c r="AJ53" s="248"/>
      <c r="AK53" s="248"/>
      <c r="AL53" s="217">
        <f t="shared" si="0"/>
        <v>0</v>
      </c>
      <c r="AM53" s="221">
        <f t="shared" si="1"/>
        <v>0</v>
      </c>
      <c r="AN53" s="297">
        <f t="shared" si="2"/>
        <v>0</v>
      </c>
      <c r="AO53" s="297">
        <f t="shared" si="3"/>
        <v>0</v>
      </c>
    </row>
    <row r="54" spans="1:47" x14ac:dyDescent="0.2">
      <c r="A54" s="20" t="s">
        <v>95</v>
      </c>
      <c r="B54" s="223"/>
      <c r="C54" s="224"/>
      <c r="D54" s="224"/>
      <c r="E54" s="250"/>
      <c r="F54" s="250"/>
      <c r="G54" s="250"/>
      <c r="H54" s="223"/>
      <c r="I54" s="224"/>
      <c r="J54" s="224"/>
      <c r="K54" s="250"/>
      <c r="L54" s="250"/>
      <c r="M54" s="250"/>
      <c r="N54" s="244"/>
      <c r="O54" s="245"/>
      <c r="P54" s="245"/>
      <c r="Q54" s="242"/>
      <c r="R54" s="245"/>
      <c r="S54" s="245"/>
      <c r="T54" s="223"/>
      <c r="U54" s="224"/>
      <c r="V54" s="224"/>
      <c r="W54" s="249"/>
      <c r="X54" s="245"/>
      <c r="Y54" s="245"/>
      <c r="Z54" s="214"/>
      <c r="AA54" s="211"/>
      <c r="AB54" s="211"/>
      <c r="AC54" s="246"/>
      <c r="AD54" s="211"/>
      <c r="AE54" s="211"/>
      <c r="AF54" s="241"/>
      <c r="AG54" s="211"/>
      <c r="AH54" s="211"/>
      <c r="AI54" s="247"/>
      <c r="AJ54" s="248"/>
      <c r="AK54" s="248"/>
      <c r="AL54" s="217">
        <f t="shared" si="0"/>
        <v>0</v>
      </c>
      <c r="AM54" s="221">
        <f t="shared" si="1"/>
        <v>0</v>
      </c>
      <c r="AN54" s="297">
        <f t="shared" si="2"/>
        <v>0</v>
      </c>
      <c r="AO54" s="297">
        <f t="shared" si="3"/>
        <v>0</v>
      </c>
    </row>
    <row r="55" spans="1:47" x14ac:dyDescent="0.2">
      <c r="A55" s="20" t="s">
        <v>97</v>
      </c>
      <c r="B55" s="223"/>
      <c r="C55" s="224"/>
      <c r="D55" s="224"/>
      <c r="E55" s="223"/>
      <c r="F55" s="224"/>
      <c r="G55" s="224"/>
      <c r="H55" s="223"/>
      <c r="I55" s="224"/>
      <c r="J55" s="224"/>
      <c r="K55" s="223"/>
      <c r="L55" s="224"/>
      <c r="M55" s="224"/>
      <c r="N55" s="244"/>
      <c r="O55" s="245"/>
      <c r="P55" s="245"/>
      <c r="Q55" s="242"/>
      <c r="R55" s="245"/>
      <c r="S55" s="245"/>
      <c r="T55" s="223"/>
      <c r="U55" s="224"/>
      <c r="V55" s="224"/>
      <c r="W55" s="249"/>
      <c r="X55" s="245"/>
      <c r="Y55" s="245"/>
      <c r="Z55" s="214"/>
      <c r="AA55" s="211"/>
      <c r="AB55" s="211"/>
      <c r="AC55" s="246"/>
      <c r="AD55" s="211"/>
      <c r="AE55" s="211"/>
      <c r="AF55" s="241"/>
      <c r="AG55" s="211"/>
      <c r="AH55" s="211"/>
      <c r="AI55" s="247"/>
      <c r="AJ55" s="248"/>
      <c r="AK55" s="248"/>
      <c r="AL55" s="217">
        <f t="shared" si="0"/>
        <v>0</v>
      </c>
      <c r="AM55" s="221">
        <f t="shared" si="1"/>
        <v>0</v>
      </c>
      <c r="AN55" s="297">
        <f t="shared" si="2"/>
        <v>0</v>
      </c>
      <c r="AO55" s="297">
        <f t="shared" si="3"/>
        <v>0</v>
      </c>
    </row>
    <row r="56" spans="1:47" x14ac:dyDescent="0.2">
      <c r="A56" s="20" t="s">
        <v>98</v>
      </c>
      <c r="B56" s="223"/>
      <c r="C56" s="224"/>
      <c r="D56" s="224"/>
      <c r="E56" s="223"/>
      <c r="F56" s="224"/>
      <c r="G56" s="224"/>
      <c r="H56" s="223"/>
      <c r="I56" s="224"/>
      <c r="J56" s="224"/>
      <c r="K56" s="223"/>
      <c r="L56" s="224"/>
      <c r="M56" s="224"/>
      <c r="N56" s="244"/>
      <c r="O56" s="245"/>
      <c r="P56" s="245"/>
      <c r="Q56" s="242"/>
      <c r="R56" s="245"/>
      <c r="S56" s="245"/>
      <c r="T56" s="223"/>
      <c r="U56" s="224"/>
      <c r="V56" s="224"/>
      <c r="W56" s="249"/>
      <c r="X56" s="245"/>
      <c r="Y56" s="245"/>
      <c r="Z56" s="214"/>
      <c r="AA56" s="211"/>
      <c r="AB56" s="211"/>
      <c r="AC56" s="246"/>
      <c r="AD56" s="211"/>
      <c r="AE56" s="211"/>
      <c r="AF56" s="241"/>
      <c r="AG56" s="211"/>
      <c r="AH56" s="211"/>
      <c r="AI56" s="247"/>
      <c r="AJ56" s="248"/>
      <c r="AK56" s="248"/>
      <c r="AL56" s="217">
        <f t="shared" si="0"/>
        <v>0</v>
      </c>
      <c r="AM56" s="221">
        <f t="shared" si="1"/>
        <v>0</v>
      </c>
      <c r="AN56" s="297">
        <f t="shared" si="2"/>
        <v>0</v>
      </c>
      <c r="AO56" s="297">
        <f t="shared" si="3"/>
        <v>0</v>
      </c>
    </row>
    <row r="57" spans="1:47" x14ac:dyDescent="0.2">
      <c r="A57" s="20" t="s">
        <v>100</v>
      </c>
      <c r="B57" s="223"/>
      <c r="C57" s="224"/>
      <c r="D57" s="224"/>
      <c r="E57" s="223"/>
      <c r="F57" s="224"/>
      <c r="G57" s="224"/>
      <c r="H57" s="223"/>
      <c r="I57" s="224"/>
      <c r="J57" s="224"/>
      <c r="K57" s="223"/>
      <c r="L57" s="224"/>
      <c r="M57" s="224"/>
      <c r="N57" s="244"/>
      <c r="O57" s="245"/>
      <c r="P57" s="245"/>
      <c r="Q57" s="242"/>
      <c r="R57" s="245"/>
      <c r="S57" s="245"/>
      <c r="T57" s="223"/>
      <c r="U57" s="224"/>
      <c r="V57" s="224"/>
      <c r="W57" s="249"/>
      <c r="X57" s="245"/>
      <c r="Y57" s="245"/>
      <c r="Z57" s="214"/>
      <c r="AA57" s="211"/>
      <c r="AB57" s="211"/>
      <c r="AC57" s="246"/>
      <c r="AD57" s="211"/>
      <c r="AE57" s="211"/>
      <c r="AF57" s="241"/>
      <c r="AG57" s="211"/>
      <c r="AH57" s="211"/>
      <c r="AI57" s="247"/>
      <c r="AJ57" s="248"/>
      <c r="AK57" s="248"/>
      <c r="AL57" s="217">
        <f t="shared" si="0"/>
        <v>0</v>
      </c>
      <c r="AM57" s="221">
        <f t="shared" si="1"/>
        <v>0</v>
      </c>
      <c r="AN57" s="297">
        <f t="shared" si="2"/>
        <v>0</v>
      </c>
      <c r="AO57" s="297">
        <f t="shared" si="3"/>
        <v>0</v>
      </c>
    </row>
    <row r="58" spans="1:47" x14ac:dyDescent="0.2">
      <c r="A58" s="20" t="s">
        <v>102</v>
      </c>
      <c r="B58" s="223"/>
      <c r="C58" s="224"/>
      <c r="D58" s="224"/>
      <c r="E58" s="223"/>
      <c r="F58" s="224"/>
      <c r="G58" s="224"/>
      <c r="H58" s="223"/>
      <c r="I58" s="224"/>
      <c r="J58" s="224"/>
      <c r="K58" s="223"/>
      <c r="L58" s="224"/>
      <c r="M58" s="224"/>
      <c r="N58" s="244"/>
      <c r="O58" s="245"/>
      <c r="P58" s="245"/>
      <c r="Q58" s="242"/>
      <c r="R58" s="245"/>
      <c r="S58" s="245"/>
      <c r="T58" s="223"/>
      <c r="U58" s="224"/>
      <c r="V58" s="224"/>
      <c r="W58" s="249"/>
      <c r="X58" s="245"/>
      <c r="Y58" s="245"/>
      <c r="Z58" s="214"/>
      <c r="AA58" s="211"/>
      <c r="AB58" s="211"/>
      <c r="AC58" s="246"/>
      <c r="AD58" s="211"/>
      <c r="AE58" s="211"/>
      <c r="AF58" s="216"/>
      <c r="AG58" s="211"/>
      <c r="AH58" s="211"/>
      <c r="AI58" s="247"/>
      <c r="AJ58" s="248"/>
      <c r="AK58" s="248"/>
      <c r="AL58" s="217">
        <f t="shared" si="0"/>
        <v>0</v>
      </c>
      <c r="AM58" s="221">
        <f t="shared" si="1"/>
        <v>0</v>
      </c>
      <c r="AN58" s="297">
        <f t="shared" si="2"/>
        <v>0</v>
      </c>
      <c r="AO58" s="297">
        <f t="shared" si="3"/>
        <v>0</v>
      </c>
    </row>
    <row r="59" spans="1:47" x14ac:dyDescent="0.2">
      <c r="A59" s="20" t="s">
        <v>104</v>
      </c>
      <c r="B59" s="223"/>
      <c r="C59" s="224"/>
      <c r="D59" s="224"/>
      <c r="E59" s="223"/>
      <c r="F59" s="224"/>
      <c r="G59" s="224"/>
      <c r="H59" s="223"/>
      <c r="I59" s="224"/>
      <c r="J59" s="224"/>
      <c r="K59" s="223"/>
      <c r="L59" s="224"/>
      <c r="M59" s="224"/>
      <c r="N59" s="244"/>
      <c r="O59" s="245"/>
      <c r="P59" s="245"/>
      <c r="Q59" s="242"/>
      <c r="R59" s="245"/>
      <c r="S59" s="245"/>
      <c r="T59" s="223"/>
      <c r="U59" s="224"/>
      <c r="V59" s="224"/>
      <c r="W59" s="249"/>
      <c r="X59" s="245"/>
      <c r="Y59" s="245"/>
      <c r="Z59" s="214"/>
      <c r="AA59" s="211"/>
      <c r="AB59" s="211"/>
      <c r="AC59" s="246"/>
      <c r="AD59" s="211"/>
      <c r="AE59" s="211"/>
      <c r="AF59" s="216"/>
      <c r="AG59" s="211"/>
      <c r="AH59" s="211"/>
      <c r="AI59" s="247"/>
      <c r="AJ59" s="248"/>
      <c r="AK59" s="248"/>
      <c r="AL59" s="217">
        <f t="shared" si="0"/>
        <v>0</v>
      </c>
      <c r="AM59" s="221">
        <f t="shared" si="1"/>
        <v>0</v>
      </c>
      <c r="AN59" s="297">
        <f t="shared" si="2"/>
        <v>0</v>
      </c>
      <c r="AO59" s="297">
        <f t="shared" si="3"/>
        <v>0</v>
      </c>
    </row>
    <row r="60" spans="1:47" x14ac:dyDescent="0.2">
      <c r="A60" s="20" t="s">
        <v>106</v>
      </c>
      <c r="B60" s="223"/>
      <c r="C60" s="224"/>
      <c r="D60" s="224"/>
      <c r="E60" s="223"/>
      <c r="F60" s="224"/>
      <c r="G60" s="224"/>
      <c r="H60" s="223"/>
      <c r="I60" s="224"/>
      <c r="J60" s="224"/>
      <c r="K60" s="223"/>
      <c r="L60" s="224"/>
      <c r="M60" s="224"/>
      <c r="N60" s="244"/>
      <c r="O60" s="245"/>
      <c r="P60" s="245"/>
      <c r="Q60" s="242"/>
      <c r="R60" s="245"/>
      <c r="S60" s="245"/>
      <c r="T60" s="223"/>
      <c r="U60" s="224"/>
      <c r="V60" s="224"/>
      <c r="W60" s="249"/>
      <c r="X60" s="245"/>
      <c r="Y60" s="245"/>
      <c r="Z60" s="214"/>
      <c r="AA60" s="211"/>
      <c r="AB60" s="211"/>
      <c r="AC60" s="246"/>
      <c r="AD60" s="211"/>
      <c r="AE60" s="211"/>
      <c r="AF60" s="216"/>
      <c r="AG60" s="211"/>
      <c r="AH60" s="211"/>
      <c r="AI60" s="247"/>
      <c r="AJ60" s="248"/>
      <c r="AK60" s="248"/>
      <c r="AL60" s="217">
        <f t="shared" si="0"/>
        <v>0</v>
      </c>
      <c r="AM60" s="221">
        <f t="shared" si="1"/>
        <v>0</v>
      </c>
      <c r="AN60" s="297">
        <f t="shared" si="2"/>
        <v>0</v>
      </c>
      <c r="AO60" s="297">
        <f t="shared" si="3"/>
        <v>0</v>
      </c>
    </row>
    <row r="61" spans="1:47" x14ac:dyDescent="0.2">
      <c r="A61" s="20" t="s">
        <v>108</v>
      </c>
      <c r="B61" s="223"/>
      <c r="C61" s="224"/>
      <c r="D61" s="224"/>
      <c r="E61" s="223"/>
      <c r="F61" s="224"/>
      <c r="G61" s="224"/>
      <c r="H61" s="223"/>
      <c r="I61" s="224"/>
      <c r="J61" s="224"/>
      <c r="K61" s="223"/>
      <c r="L61" s="224"/>
      <c r="M61" s="224"/>
      <c r="N61" s="244"/>
      <c r="O61" s="245"/>
      <c r="P61" s="245"/>
      <c r="Q61" s="242"/>
      <c r="R61" s="245"/>
      <c r="S61" s="245"/>
      <c r="T61" s="223"/>
      <c r="U61" s="224"/>
      <c r="V61" s="224"/>
      <c r="W61" s="249"/>
      <c r="X61" s="245"/>
      <c r="Y61" s="245"/>
      <c r="Z61" s="214"/>
      <c r="AA61" s="211"/>
      <c r="AB61" s="211"/>
      <c r="AC61" s="246"/>
      <c r="AD61" s="211"/>
      <c r="AE61" s="211"/>
      <c r="AF61" s="216"/>
      <c r="AG61" s="211"/>
      <c r="AH61" s="211"/>
      <c r="AI61" s="247"/>
      <c r="AJ61" s="248"/>
      <c r="AK61" s="248"/>
      <c r="AL61" s="217">
        <f t="shared" si="0"/>
        <v>0</v>
      </c>
      <c r="AM61" s="221">
        <f t="shared" si="1"/>
        <v>0</v>
      </c>
      <c r="AN61" s="297">
        <f t="shared" si="2"/>
        <v>0</v>
      </c>
      <c r="AO61" s="297">
        <f t="shared" si="3"/>
        <v>0</v>
      </c>
    </row>
    <row r="62" spans="1:47" x14ac:dyDescent="0.2">
      <c r="A62" s="20" t="s">
        <v>110</v>
      </c>
      <c r="B62" s="223"/>
      <c r="C62" s="224"/>
      <c r="D62" s="224"/>
      <c r="E62" s="223"/>
      <c r="F62" s="224"/>
      <c r="G62" s="224"/>
      <c r="H62" s="223"/>
      <c r="I62" s="224"/>
      <c r="J62" s="224"/>
      <c r="K62" s="223"/>
      <c r="L62" s="224"/>
      <c r="M62" s="224"/>
      <c r="N62" s="244"/>
      <c r="O62" s="245"/>
      <c r="P62" s="245"/>
      <c r="Q62" s="242"/>
      <c r="R62" s="245"/>
      <c r="S62" s="245"/>
      <c r="T62" s="223"/>
      <c r="U62" s="224"/>
      <c r="V62" s="224"/>
      <c r="W62" s="249"/>
      <c r="X62" s="245"/>
      <c r="Y62" s="245"/>
      <c r="Z62" s="214"/>
      <c r="AA62" s="211"/>
      <c r="AB62" s="211"/>
      <c r="AC62" s="246"/>
      <c r="AD62" s="211"/>
      <c r="AE62" s="211"/>
      <c r="AF62" s="216"/>
      <c r="AG62" s="211"/>
      <c r="AH62" s="211"/>
      <c r="AI62" s="247"/>
      <c r="AJ62" s="248"/>
      <c r="AK62" s="248"/>
      <c r="AL62" s="217">
        <f t="shared" si="0"/>
        <v>0</v>
      </c>
      <c r="AM62" s="221">
        <f t="shared" si="1"/>
        <v>0</v>
      </c>
      <c r="AN62" s="297">
        <f t="shared" si="2"/>
        <v>0</v>
      </c>
      <c r="AO62" s="297">
        <f t="shared" si="3"/>
        <v>0</v>
      </c>
    </row>
    <row r="63" spans="1:47" x14ac:dyDescent="0.2">
      <c r="A63" s="20" t="s">
        <v>112</v>
      </c>
      <c r="B63" s="223"/>
      <c r="C63" s="224"/>
      <c r="D63" s="224"/>
      <c r="E63" s="223"/>
      <c r="F63" s="224"/>
      <c r="G63" s="224"/>
      <c r="H63" s="223"/>
      <c r="I63" s="224"/>
      <c r="J63" s="224"/>
      <c r="K63" s="223"/>
      <c r="L63" s="224"/>
      <c r="M63" s="224"/>
      <c r="N63" s="244"/>
      <c r="O63" s="245"/>
      <c r="P63" s="245"/>
      <c r="Q63" s="242"/>
      <c r="R63" s="245"/>
      <c r="S63" s="245"/>
      <c r="T63" s="223"/>
      <c r="U63" s="224"/>
      <c r="V63" s="224"/>
      <c r="W63" s="249"/>
      <c r="X63" s="245"/>
      <c r="Y63" s="245"/>
      <c r="Z63" s="214"/>
      <c r="AA63" s="211"/>
      <c r="AB63" s="211"/>
      <c r="AC63" s="246"/>
      <c r="AD63" s="211"/>
      <c r="AE63" s="211"/>
      <c r="AF63" s="216"/>
      <c r="AG63" s="211"/>
      <c r="AH63" s="211"/>
      <c r="AI63" s="247"/>
      <c r="AJ63" s="248"/>
      <c r="AK63" s="248"/>
      <c r="AL63" s="217">
        <f t="shared" si="0"/>
        <v>0</v>
      </c>
      <c r="AM63" s="221">
        <f t="shared" si="1"/>
        <v>0</v>
      </c>
      <c r="AN63" s="297">
        <f t="shared" si="2"/>
        <v>0</v>
      </c>
      <c r="AO63" s="297">
        <f t="shared" si="3"/>
        <v>0</v>
      </c>
    </row>
    <row r="64" spans="1:47" x14ac:dyDescent="0.2">
      <c r="A64" s="20" t="s">
        <v>113</v>
      </c>
      <c r="B64" s="223"/>
      <c r="C64" s="224"/>
      <c r="D64" s="224"/>
      <c r="E64" s="223"/>
      <c r="F64" s="224"/>
      <c r="G64" s="224"/>
      <c r="H64" s="223"/>
      <c r="I64" s="224"/>
      <c r="J64" s="224"/>
      <c r="K64" s="223"/>
      <c r="L64" s="224"/>
      <c r="M64" s="224"/>
      <c r="N64" s="244"/>
      <c r="O64" s="245"/>
      <c r="P64" s="245"/>
      <c r="Q64" s="242"/>
      <c r="R64" s="245"/>
      <c r="S64" s="245"/>
      <c r="T64" s="223"/>
      <c r="U64" s="224"/>
      <c r="V64" s="224"/>
      <c r="W64" s="249"/>
      <c r="X64" s="245"/>
      <c r="Y64" s="245"/>
      <c r="Z64" s="214"/>
      <c r="AA64" s="211"/>
      <c r="AB64" s="211"/>
      <c r="AC64" s="246"/>
      <c r="AD64" s="211"/>
      <c r="AE64" s="211"/>
      <c r="AF64" s="216"/>
      <c r="AG64" s="211"/>
      <c r="AH64" s="211"/>
      <c r="AI64" s="247"/>
      <c r="AJ64" s="248"/>
      <c r="AK64" s="248"/>
      <c r="AL64" s="217">
        <f t="shared" si="0"/>
        <v>0</v>
      </c>
      <c r="AM64" s="221">
        <f t="shared" si="1"/>
        <v>0</v>
      </c>
      <c r="AN64" s="297">
        <f t="shared" si="2"/>
        <v>0</v>
      </c>
      <c r="AO64" s="297">
        <f t="shared" si="3"/>
        <v>0</v>
      </c>
    </row>
    <row r="65" spans="1:41" x14ac:dyDescent="0.2">
      <c r="A65" s="20" t="s">
        <v>114</v>
      </c>
      <c r="B65" s="223"/>
      <c r="C65" s="224"/>
      <c r="D65" s="224"/>
      <c r="E65" s="223"/>
      <c r="F65" s="224"/>
      <c r="G65" s="224"/>
      <c r="H65" s="223"/>
      <c r="I65" s="224"/>
      <c r="J65" s="224"/>
      <c r="K65" s="223"/>
      <c r="L65" s="224"/>
      <c r="M65" s="224"/>
      <c r="N65" s="244"/>
      <c r="O65" s="245"/>
      <c r="P65" s="245"/>
      <c r="Q65" s="242"/>
      <c r="R65" s="245"/>
      <c r="S65" s="245"/>
      <c r="T65" s="223"/>
      <c r="U65" s="224"/>
      <c r="V65" s="224"/>
      <c r="W65" s="249"/>
      <c r="X65" s="245"/>
      <c r="Y65" s="245"/>
      <c r="Z65" s="214"/>
      <c r="AA65" s="211"/>
      <c r="AB65" s="211"/>
      <c r="AC65" s="246"/>
      <c r="AD65" s="211"/>
      <c r="AE65" s="211"/>
      <c r="AF65" s="216"/>
      <c r="AG65" s="211"/>
      <c r="AH65" s="211"/>
      <c r="AI65" s="247"/>
      <c r="AJ65" s="248"/>
      <c r="AK65" s="248"/>
      <c r="AL65" s="217">
        <f t="shared" si="0"/>
        <v>0</v>
      </c>
      <c r="AM65" s="221">
        <f t="shared" si="1"/>
        <v>0</v>
      </c>
      <c r="AN65" s="297">
        <f t="shared" si="2"/>
        <v>0</v>
      </c>
      <c r="AO65" s="297">
        <f t="shared" si="3"/>
        <v>0</v>
      </c>
    </row>
    <row r="66" spans="1:41" x14ac:dyDescent="0.2">
      <c r="A66" s="20" t="s">
        <v>116</v>
      </c>
      <c r="B66" s="223"/>
      <c r="C66" s="224"/>
      <c r="D66" s="224"/>
      <c r="E66" s="223"/>
      <c r="F66" s="224"/>
      <c r="G66" s="224"/>
      <c r="H66" s="223"/>
      <c r="I66" s="224"/>
      <c r="J66" s="224"/>
      <c r="K66" s="223"/>
      <c r="L66" s="224"/>
      <c r="M66" s="224"/>
      <c r="N66" s="244"/>
      <c r="O66" s="245"/>
      <c r="P66" s="245"/>
      <c r="Q66" s="242"/>
      <c r="R66" s="245"/>
      <c r="S66" s="245"/>
      <c r="T66" s="223"/>
      <c r="U66" s="224"/>
      <c r="V66" s="224"/>
      <c r="W66" s="249"/>
      <c r="X66" s="245"/>
      <c r="Y66" s="245"/>
      <c r="Z66" s="214"/>
      <c r="AA66" s="211"/>
      <c r="AB66" s="211"/>
      <c r="AC66" s="246"/>
      <c r="AD66" s="211"/>
      <c r="AE66" s="211"/>
      <c r="AF66" s="216"/>
      <c r="AG66" s="211"/>
      <c r="AH66" s="211"/>
      <c r="AI66" s="247"/>
      <c r="AJ66" s="248"/>
      <c r="AK66" s="248"/>
      <c r="AL66" s="217">
        <f t="shared" si="0"/>
        <v>0</v>
      </c>
      <c r="AM66" s="221">
        <f t="shared" si="1"/>
        <v>0</v>
      </c>
      <c r="AN66" s="297">
        <f t="shared" si="2"/>
        <v>0</v>
      </c>
      <c r="AO66" s="297">
        <f t="shared" si="3"/>
        <v>0</v>
      </c>
    </row>
    <row r="67" spans="1:41" x14ac:dyDescent="0.2">
      <c r="A67" s="20" t="s">
        <v>117</v>
      </c>
      <c r="B67" s="223"/>
      <c r="C67" s="224"/>
      <c r="D67" s="224"/>
      <c r="E67" s="223"/>
      <c r="F67" s="224"/>
      <c r="G67" s="224"/>
      <c r="H67" s="223"/>
      <c r="I67" s="224"/>
      <c r="J67" s="224"/>
      <c r="K67" s="223"/>
      <c r="L67" s="224"/>
      <c r="M67" s="224"/>
      <c r="N67" s="244"/>
      <c r="O67" s="245"/>
      <c r="P67" s="245"/>
      <c r="Q67" s="242"/>
      <c r="R67" s="245"/>
      <c r="S67" s="245"/>
      <c r="T67" s="223"/>
      <c r="U67" s="224"/>
      <c r="V67" s="224"/>
      <c r="W67" s="249"/>
      <c r="X67" s="245"/>
      <c r="Y67" s="245"/>
      <c r="Z67" s="214"/>
      <c r="AA67" s="211"/>
      <c r="AB67" s="211"/>
      <c r="AC67" s="246"/>
      <c r="AD67" s="211"/>
      <c r="AE67" s="211"/>
      <c r="AF67" s="216"/>
      <c r="AG67" s="211"/>
      <c r="AH67" s="211"/>
      <c r="AI67" s="247"/>
      <c r="AJ67" s="248"/>
      <c r="AK67" s="248"/>
      <c r="AL67" s="217">
        <f t="shared" si="0"/>
        <v>0</v>
      </c>
      <c r="AM67" s="221">
        <f t="shared" si="1"/>
        <v>0</v>
      </c>
      <c r="AN67" s="297">
        <f t="shared" si="2"/>
        <v>0</v>
      </c>
      <c r="AO67" s="297">
        <f t="shared" si="3"/>
        <v>0</v>
      </c>
    </row>
    <row r="68" spans="1:41" x14ac:dyDescent="0.2">
      <c r="A68" s="20" t="s">
        <v>118</v>
      </c>
      <c r="B68" s="223"/>
      <c r="C68" s="224"/>
      <c r="D68" s="224"/>
      <c r="E68" s="223"/>
      <c r="F68" s="224"/>
      <c r="G68" s="224"/>
      <c r="H68" s="223"/>
      <c r="I68" s="224"/>
      <c r="J68" s="224"/>
      <c r="K68" s="223"/>
      <c r="L68" s="224"/>
      <c r="M68" s="224"/>
      <c r="N68" s="244"/>
      <c r="O68" s="245"/>
      <c r="P68" s="245"/>
      <c r="Q68" s="242"/>
      <c r="R68" s="245"/>
      <c r="S68" s="245"/>
      <c r="T68" s="223"/>
      <c r="U68" s="224"/>
      <c r="V68" s="224"/>
      <c r="W68" s="249"/>
      <c r="X68" s="245"/>
      <c r="Y68" s="245"/>
      <c r="Z68" s="214"/>
      <c r="AA68" s="211"/>
      <c r="AB68" s="211"/>
      <c r="AC68" s="246"/>
      <c r="AD68" s="211"/>
      <c r="AE68" s="211"/>
      <c r="AF68" s="216"/>
      <c r="AG68" s="211"/>
      <c r="AH68" s="211"/>
      <c r="AI68" s="247"/>
      <c r="AJ68" s="248"/>
      <c r="AK68" s="248"/>
      <c r="AL68" s="217">
        <f t="shared" si="0"/>
        <v>0</v>
      </c>
      <c r="AM68" s="221">
        <f t="shared" si="1"/>
        <v>0</v>
      </c>
      <c r="AN68" s="297">
        <f t="shared" si="2"/>
        <v>0</v>
      </c>
      <c r="AO68" s="297">
        <f t="shared" si="3"/>
        <v>0</v>
      </c>
    </row>
    <row r="69" spans="1:41" x14ac:dyDescent="0.2">
      <c r="A69" s="20" t="s">
        <v>119</v>
      </c>
      <c r="B69" s="223"/>
      <c r="C69" s="224"/>
      <c r="D69" s="224"/>
      <c r="E69" s="223"/>
      <c r="F69" s="224"/>
      <c r="G69" s="224"/>
      <c r="H69" s="223"/>
      <c r="I69" s="224"/>
      <c r="J69" s="224"/>
      <c r="K69" s="223"/>
      <c r="L69" s="224"/>
      <c r="M69" s="224"/>
      <c r="N69" s="244"/>
      <c r="O69" s="245"/>
      <c r="P69" s="245"/>
      <c r="Q69" s="242"/>
      <c r="R69" s="245"/>
      <c r="S69" s="245"/>
      <c r="T69" s="223"/>
      <c r="U69" s="224"/>
      <c r="V69" s="224"/>
      <c r="W69" s="249"/>
      <c r="X69" s="245"/>
      <c r="Y69" s="245"/>
      <c r="Z69" s="214"/>
      <c r="AA69" s="211"/>
      <c r="AB69" s="211"/>
      <c r="AC69" s="246"/>
      <c r="AD69" s="211"/>
      <c r="AE69" s="211"/>
      <c r="AF69" s="216"/>
      <c r="AG69" s="211"/>
      <c r="AH69" s="211"/>
      <c r="AI69" s="247"/>
      <c r="AJ69" s="248"/>
      <c r="AK69" s="248"/>
      <c r="AL69" s="217">
        <f t="shared" si="0"/>
        <v>0</v>
      </c>
      <c r="AM69" s="221">
        <f t="shared" si="1"/>
        <v>0</v>
      </c>
      <c r="AN69" s="297">
        <f t="shared" si="2"/>
        <v>0</v>
      </c>
      <c r="AO69" s="297">
        <f t="shared" si="3"/>
        <v>0</v>
      </c>
    </row>
    <row r="70" spans="1:41" x14ac:dyDescent="0.2">
      <c r="A70" s="20" t="s">
        <v>120</v>
      </c>
      <c r="B70" s="223"/>
      <c r="C70" s="224"/>
      <c r="D70" s="224"/>
      <c r="E70" s="223"/>
      <c r="F70" s="224"/>
      <c r="G70" s="224"/>
      <c r="H70" s="223"/>
      <c r="I70" s="224"/>
      <c r="J70" s="224"/>
      <c r="K70" s="223"/>
      <c r="L70" s="224"/>
      <c r="M70" s="224"/>
      <c r="N70" s="244"/>
      <c r="O70" s="245"/>
      <c r="P70" s="245"/>
      <c r="Q70" s="242"/>
      <c r="R70" s="245"/>
      <c r="S70" s="245"/>
      <c r="T70" s="223"/>
      <c r="U70" s="224"/>
      <c r="V70" s="224"/>
      <c r="W70" s="249"/>
      <c r="X70" s="245"/>
      <c r="Y70" s="245"/>
      <c r="Z70" s="214"/>
      <c r="AA70" s="211"/>
      <c r="AB70" s="211"/>
      <c r="AC70" s="246"/>
      <c r="AD70" s="211"/>
      <c r="AE70" s="211"/>
      <c r="AF70" s="216"/>
      <c r="AG70" s="211"/>
      <c r="AH70" s="211"/>
      <c r="AI70" s="247"/>
      <c r="AJ70" s="248"/>
      <c r="AK70" s="248"/>
      <c r="AL70" s="217">
        <f t="shared" si="0"/>
        <v>0</v>
      </c>
      <c r="AM70" s="221">
        <f t="shared" si="1"/>
        <v>0</v>
      </c>
      <c r="AN70" s="297">
        <f t="shared" si="2"/>
        <v>0</v>
      </c>
      <c r="AO70" s="297">
        <f t="shared" si="3"/>
        <v>0</v>
      </c>
    </row>
    <row r="71" spans="1:41" x14ac:dyDescent="0.2">
      <c r="A71" s="20" t="s">
        <v>121</v>
      </c>
      <c r="B71" s="223"/>
      <c r="C71" s="224"/>
      <c r="D71" s="224"/>
      <c r="E71" s="223"/>
      <c r="F71" s="224"/>
      <c r="G71" s="224"/>
      <c r="H71" s="223"/>
      <c r="I71" s="224"/>
      <c r="J71" s="224"/>
      <c r="K71" s="223"/>
      <c r="L71" s="224"/>
      <c r="M71" s="224"/>
      <c r="N71" s="244"/>
      <c r="O71" s="245"/>
      <c r="P71" s="245"/>
      <c r="Q71" s="242"/>
      <c r="R71" s="245"/>
      <c r="S71" s="245"/>
      <c r="T71" s="223"/>
      <c r="U71" s="224"/>
      <c r="V71" s="224"/>
      <c r="W71" s="249"/>
      <c r="X71" s="245"/>
      <c r="Y71" s="245"/>
      <c r="Z71" s="214"/>
      <c r="AA71" s="211"/>
      <c r="AB71" s="211"/>
      <c r="AC71" s="246"/>
      <c r="AD71" s="211"/>
      <c r="AE71" s="211"/>
      <c r="AF71" s="216"/>
      <c r="AG71" s="211"/>
      <c r="AH71" s="211"/>
      <c r="AI71" s="247"/>
      <c r="AJ71" s="248"/>
      <c r="AK71" s="248"/>
      <c r="AL71" s="217">
        <f t="shared" si="0"/>
        <v>0</v>
      </c>
      <c r="AM71" s="221">
        <f t="shared" si="1"/>
        <v>0</v>
      </c>
      <c r="AN71" s="297">
        <f t="shared" si="2"/>
        <v>0</v>
      </c>
      <c r="AO71" s="297">
        <f t="shared" si="3"/>
        <v>0</v>
      </c>
    </row>
    <row r="72" spans="1:41" x14ac:dyDescent="0.2">
      <c r="A72" s="20" t="s">
        <v>122</v>
      </c>
      <c r="B72" s="223"/>
      <c r="C72" s="224"/>
      <c r="D72" s="224"/>
      <c r="E72" s="223"/>
      <c r="F72" s="224"/>
      <c r="G72" s="224"/>
      <c r="H72" s="223"/>
      <c r="I72" s="224"/>
      <c r="J72" s="224"/>
      <c r="K72" s="223"/>
      <c r="L72" s="224"/>
      <c r="M72" s="224"/>
      <c r="N72" s="244"/>
      <c r="O72" s="245"/>
      <c r="P72" s="245"/>
      <c r="Q72" s="242"/>
      <c r="R72" s="245"/>
      <c r="S72" s="245"/>
      <c r="T72" s="223"/>
      <c r="U72" s="224"/>
      <c r="V72" s="224"/>
      <c r="W72" s="249"/>
      <c r="X72" s="245"/>
      <c r="Y72" s="245"/>
      <c r="Z72" s="214"/>
      <c r="AA72" s="211"/>
      <c r="AB72" s="211"/>
      <c r="AC72" s="246"/>
      <c r="AD72" s="211"/>
      <c r="AE72" s="211"/>
      <c r="AF72" s="216"/>
      <c r="AG72" s="211"/>
      <c r="AH72" s="211"/>
      <c r="AI72" s="247"/>
      <c r="AJ72" s="248"/>
      <c r="AK72" s="248"/>
      <c r="AL72" s="217">
        <f t="shared" ref="AL72:AL135" si="4">+AA72+AG72</f>
        <v>0</v>
      </c>
      <c r="AM72" s="221">
        <f t="shared" ref="AM72:AM135" si="5">+AB72+AH72</f>
        <v>0</v>
      </c>
      <c r="AN72" s="297">
        <f t="shared" ref="AN72:AN135" si="6">+AD72+AJ72</f>
        <v>0</v>
      </c>
      <c r="AO72" s="297">
        <f t="shared" ref="AO72:AO135" si="7">+AE72+AK72</f>
        <v>0</v>
      </c>
    </row>
    <row r="73" spans="1:41" x14ac:dyDescent="0.2">
      <c r="A73" s="20" t="s">
        <v>123</v>
      </c>
      <c r="B73" s="223"/>
      <c r="C73" s="224"/>
      <c r="D73" s="224"/>
      <c r="E73" s="223"/>
      <c r="F73" s="224"/>
      <c r="G73" s="224"/>
      <c r="H73" s="223"/>
      <c r="I73" s="224"/>
      <c r="J73" s="224"/>
      <c r="K73" s="223"/>
      <c r="L73" s="224"/>
      <c r="M73" s="224"/>
      <c r="N73" s="244"/>
      <c r="O73" s="245"/>
      <c r="P73" s="245"/>
      <c r="Q73" s="242"/>
      <c r="R73" s="245"/>
      <c r="S73" s="245"/>
      <c r="T73" s="223"/>
      <c r="U73" s="224"/>
      <c r="V73" s="224"/>
      <c r="W73" s="249"/>
      <c r="X73" s="245"/>
      <c r="Y73" s="245"/>
      <c r="Z73" s="214"/>
      <c r="AA73" s="211"/>
      <c r="AB73" s="211"/>
      <c r="AC73" s="246"/>
      <c r="AD73" s="211"/>
      <c r="AE73" s="211"/>
      <c r="AF73" s="216"/>
      <c r="AG73" s="211"/>
      <c r="AH73" s="211"/>
      <c r="AI73" s="247"/>
      <c r="AJ73" s="248"/>
      <c r="AK73" s="248"/>
      <c r="AL73" s="217">
        <f t="shared" si="4"/>
        <v>0</v>
      </c>
      <c r="AM73" s="221">
        <f t="shared" si="5"/>
        <v>0</v>
      </c>
      <c r="AN73" s="297">
        <f t="shared" si="6"/>
        <v>0</v>
      </c>
      <c r="AO73" s="297">
        <f t="shared" si="7"/>
        <v>0</v>
      </c>
    </row>
    <row r="74" spans="1:41" x14ac:dyDescent="0.2">
      <c r="A74" s="20" t="s">
        <v>124</v>
      </c>
      <c r="B74" s="223"/>
      <c r="C74" s="224"/>
      <c r="D74" s="224"/>
      <c r="E74" s="223"/>
      <c r="F74" s="224"/>
      <c r="G74" s="224"/>
      <c r="H74" s="223"/>
      <c r="I74" s="224"/>
      <c r="J74" s="224"/>
      <c r="K74" s="223"/>
      <c r="L74" s="224"/>
      <c r="M74" s="224"/>
      <c r="N74" s="244"/>
      <c r="O74" s="245"/>
      <c r="P74" s="245"/>
      <c r="Q74" s="242"/>
      <c r="R74" s="245"/>
      <c r="S74" s="245"/>
      <c r="T74" s="223"/>
      <c r="U74" s="224"/>
      <c r="V74" s="224"/>
      <c r="W74" s="249"/>
      <c r="X74" s="245"/>
      <c r="Y74" s="245"/>
      <c r="Z74" s="214"/>
      <c r="AA74" s="211"/>
      <c r="AB74" s="211"/>
      <c r="AC74" s="246"/>
      <c r="AD74" s="211"/>
      <c r="AE74" s="211"/>
      <c r="AF74" s="216"/>
      <c r="AG74" s="211"/>
      <c r="AH74" s="211"/>
      <c r="AI74" s="247"/>
      <c r="AJ74" s="248"/>
      <c r="AK74" s="248"/>
      <c r="AL74" s="217">
        <f t="shared" si="4"/>
        <v>0</v>
      </c>
      <c r="AM74" s="221">
        <f t="shared" si="5"/>
        <v>0</v>
      </c>
      <c r="AN74" s="297">
        <f t="shared" si="6"/>
        <v>0</v>
      </c>
      <c r="AO74" s="297">
        <f t="shared" si="7"/>
        <v>0</v>
      </c>
    </row>
    <row r="75" spans="1:41" x14ac:dyDescent="0.2">
      <c r="A75" s="20" t="s">
        <v>125</v>
      </c>
      <c r="B75" s="223"/>
      <c r="C75" s="224"/>
      <c r="D75" s="224"/>
      <c r="E75" s="223"/>
      <c r="F75" s="224"/>
      <c r="G75" s="224"/>
      <c r="H75" s="223"/>
      <c r="I75" s="224"/>
      <c r="J75" s="224"/>
      <c r="K75" s="223"/>
      <c r="L75" s="224"/>
      <c r="M75" s="224"/>
      <c r="N75" s="244"/>
      <c r="O75" s="245"/>
      <c r="P75" s="245"/>
      <c r="Q75" s="242"/>
      <c r="R75" s="245"/>
      <c r="S75" s="245"/>
      <c r="T75" s="223"/>
      <c r="U75" s="224"/>
      <c r="V75" s="224"/>
      <c r="W75" s="249"/>
      <c r="X75" s="245"/>
      <c r="Y75" s="245"/>
      <c r="Z75" s="214"/>
      <c r="AA75" s="211"/>
      <c r="AB75" s="211"/>
      <c r="AC75" s="246"/>
      <c r="AD75" s="211"/>
      <c r="AE75" s="211"/>
      <c r="AF75" s="216"/>
      <c r="AG75" s="211"/>
      <c r="AH75" s="211"/>
      <c r="AI75" s="247"/>
      <c r="AJ75" s="248"/>
      <c r="AK75" s="248"/>
      <c r="AL75" s="217">
        <f t="shared" si="4"/>
        <v>0</v>
      </c>
      <c r="AM75" s="221">
        <f t="shared" si="5"/>
        <v>0</v>
      </c>
      <c r="AN75" s="297">
        <f t="shared" si="6"/>
        <v>0</v>
      </c>
      <c r="AO75" s="297">
        <f t="shared" si="7"/>
        <v>0</v>
      </c>
    </row>
    <row r="76" spans="1:41" x14ac:dyDescent="0.2">
      <c r="A76" s="20" t="s">
        <v>115</v>
      </c>
      <c r="B76" s="223"/>
      <c r="C76" s="224"/>
      <c r="D76" s="224"/>
      <c r="E76" s="223"/>
      <c r="F76" s="224"/>
      <c r="G76" s="224"/>
      <c r="H76" s="223"/>
      <c r="I76" s="224"/>
      <c r="J76" s="224"/>
      <c r="K76" s="223"/>
      <c r="L76" s="224"/>
      <c r="M76" s="224"/>
      <c r="N76" s="244"/>
      <c r="O76" s="245"/>
      <c r="P76" s="245"/>
      <c r="Q76" s="242"/>
      <c r="R76" s="245"/>
      <c r="S76" s="245"/>
      <c r="T76" s="223"/>
      <c r="U76" s="224"/>
      <c r="V76" s="224"/>
      <c r="W76" s="249"/>
      <c r="X76" s="245"/>
      <c r="Y76" s="245"/>
      <c r="Z76" s="214"/>
      <c r="AA76" s="211"/>
      <c r="AB76" s="211"/>
      <c r="AC76" s="246"/>
      <c r="AD76" s="211"/>
      <c r="AE76" s="211"/>
      <c r="AF76" s="216"/>
      <c r="AG76" s="211"/>
      <c r="AH76" s="211"/>
      <c r="AI76" s="247"/>
      <c r="AJ76" s="248"/>
      <c r="AK76" s="248"/>
      <c r="AL76" s="217">
        <f t="shared" si="4"/>
        <v>0</v>
      </c>
      <c r="AM76" s="221">
        <f t="shared" si="5"/>
        <v>0</v>
      </c>
      <c r="AN76" s="297">
        <f t="shared" si="6"/>
        <v>0</v>
      </c>
      <c r="AO76" s="297">
        <f t="shared" si="7"/>
        <v>0</v>
      </c>
    </row>
    <row r="77" spans="1:41" x14ac:dyDescent="0.2">
      <c r="A77" s="20" t="s">
        <v>126</v>
      </c>
      <c r="B77" s="223"/>
      <c r="C77" s="224"/>
      <c r="D77" s="224"/>
      <c r="E77" s="223"/>
      <c r="F77" s="224"/>
      <c r="G77" s="224"/>
      <c r="H77" s="223"/>
      <c r="I77" s="224"/>
      <c r="J77" s="224"/>
      <c r="K77" s="223"/>
      <c r="L77" s="224"/>
      <c r="M77" s="224"/>
      <c r="N77" s="244"/>
      <c r="O77" s="245"/>
      <c r="P77" s="245"/>
      <c r="Q77" s="242"/>
      <c r="R77" s="245"/>
      <c r="S77" s="245"/>
      <c r="T77" s="223"/>
      <c r="U77" s="224"/>
      <c r="V77" s="224"/>
      <c r="W77" s="249"/>
      <c r="X77" s="245"/>
      <c r="Y77" s="245"/>
      <c r="Z77" s="214"/>
      <c r="AA77" s="211"/>
      <c r="AB77" s="211"/>
      <c r="AC77" s="246"/>
      <c r="AD77" s="211"/>
      <c r="AE77" s="211"/>
      <c r="AF77" s="216"/>
      <c r="AG77" s="211"/>
      <c r="AH77" s="211"/>
      <c r="AI77" s="247"/>
      <c r="AJ77" s="248"/>
      <c r="AK77" s="248"/>
      <c r="AL77" s="217">
        <f t="shared" si="4"/>
        <v>0</v>
      </c>
      <c r="AM77" s="221">
        <f t="shared" si="5"/>
        <v>0</v>
      </c>
      <c r="AN77" s="297">
        <f t="shared" si="6"/>
        <v>0</v>
      </c>
      <c r="AO77" s="297">
        <f t="shared" si="7"/>
        <v>0</v>
      </c>
    </row>
    <row r="78" spans="1:41" x14ac:dyDescent="0.2">
      <c r="A78" s="20" t="s">
        <v>127</v>
      </c>
      <c r="B78" s="223"/>
      <c r="C78" s="224"/>
      <c r="D78" s="224"/>
      <c r="E78" s="223"/>
      <c r="F78" s="224"/>
      <c r="G78" s="224"/>
      <c r="H78" s="223"/>
      <c r="I78" s="224"/>
      <c r="J78" s="224"/>
      <c r="K78" s="223"/>
      <c r="L78" s="224"/>
      <c r="M78" s="224"/>
      <c r="N78" s="244"/>
      <c r="O78" s="245"/>
      <c r="P78" s="245"/>
      <c r="Q78" s="242"/>
      <c r="R78" s="245"/>
      <c r="S78" s="245"/>
      <c r="T78" s="223"/>
      <c r="U78" s="224"/>
      <c r="V78" s="224"/>
      <c r="W78" s="249"/>
      <c r="X78" s="245"/>
      <c r="Y78" s="245"/>
      <c r="Z78" s="214"/>
      <c r="AA78" s="211"/>
      <c r="AB78" s="211"/>
      <c r="AC78" s="246"/>
      <c r="AD78" s="211"/>
      <c r="AE78" s="211"/>
      <c r="AF78" s="216"/>
      <c r="AG78" s="211"/>
      <c r="AH78" s="211"/>
      <c r="AI78" s="247"/>
      <c r="AJ78" s="248"/>
      <c r="AK78" s="248"/>
      <c r="AL78" s="217">
        <f t="shared" si="4"/>
        <v>0</v>
      </c>
      <c r="AM78" s="221">
        <f t="shared" si="5"/>
        <v>0</v>
      </c>
      <c r="AN78" s="297">
        <f t="shared" si="6"/>
        <v>0</v>
      </c>
      <c r="AO78" s="297">
        <f t="shared" si="7"/>
        <v>0</v>
      </c>
    </row>
    <row r="79" spans="1:41" x14ac:dyDescent="0.2">
      <c r="A79" s="20" t="s">
        <v>128</v>
      </c>
      <c r="B79" s="223"/>
      <c r="C79" s="224"/>
      <c r="D79" s="224"/>
      <c r="E79" s="223"/>
      <c r="F79" s="224"/>
      <c r="G79" s="224"/>
      <c r="H79" s="223"/>
      <c r="I79" s="224"/>
      <c r="J79" s="224"/>
      <c r="K79" s="223"/>
      <c r="L79" s="224"/>
      <c r="M79" s="224"/>
      <c r="N79" s="244"/>
      <c r="O79" s="245"/>
      <c r="P79" s="245"/>
      <c r="Q79" s="242"/>
      <c r="R79" s="245"/>
      <c r="S79" s="245"/>
      <c r="T79" s="223"/>
      <c r="U79" s="224"/>
      <c r="V79" s="224"/>
      <c r="W79" s="249"/>
      <c r="X79" s="245"/>
      <c r="Y79" s="245"/>
      <c r="Z79" s="214"/>
      <c r="AA79" s="211"/>
      <c r="AB79" s="211"/>
      <c r="AC79" s="246"/>
      <c r="AD79" s="211"/>
      <c r="AE79" s="211"/>
      <c r="AF79" s="216"/>
      <c r="AG79" s="211"/>
      <c r="AH79" s="211"/>
      <c r="AI79" s="247"/>
      <c r="AJ79" s="248"/>
      <c r="AK79" s="248"/>
      <c r="AL79" s="217">
        <f t="shared" si="4"/>
        <v>0</v>
      </c>
      <c r="AM79" s="221">
        <f t="shared" si="5"/>
        <v>0</v>
      </c>
      <c r="AN79" s="297">
        <f t="shared" si="6"/>
        <v>0</v>
      </c>
      <c r="AO79" s="297">
        <f t="shared" si="7"/>
        <v>0</v>
      </c>
    </row>
    <row r="80" spans="1:41" x14ac:dyDescent="0.2">
      <c r="A80" s="20" t="s">
        <v>129</v>
      </c>
      <c r="B80" s="223"/>
      <c r="C80" s="224"/>
      <c r="D80" s="224"/>
      <c r="E80" s="223"/>
      <c r="F80" s="224"/>
      <c r="G80" s="224"/>
      <c r="H80" s="223"/>
      <c r="I80" s="224"/>
      <c r="J80" s="224"/>
      <c r="K80" s="223"/>
      <c r="L80" s="224"/>
      <c r="M80" s="224"/>
      <c r="N80" s="244"/>
      <c r="O80" s="245"/>
      <c r="P80" s="245"/>
      <c r="Q80" s="242"/>
      <c r="R80" s="245"/>
      <c r="S80" s="245"/>
      <c r="T80" s="223"/>
      <c r="U80" s="224"/>
      <c r="V80" s="224"/>
      <c r="W80" s="249"/>
      <c r="X80" s="245"/>
      <c r="Y80" s="245"/>
      <c r="Z80" s="214"/>
      <c r="AA80" s="211"/>
      <c r="AB80" s="211"/>
      <c r="AC80" s="246"/>
      <c r="AD80" s="211"/>
      <c r="AE80" s="211"/>
      <c r="AF80" s="216"/>
      <c r="AG80" s="211"/>
      <c r="AH80" s="211"/>
      <c r="AI80" s="247"/>
      <c r="AJ80" s="248"/>
      <c r="AK80" s="248"/>
      <c r="AL80" s="217">
        <f t="shared" si="4"/>
        <v>0</v>
      </c>
      <c r="AM80" s="221">
        <f t="shared" si="5"/>
        <v>0</v>
      </c>
      <c r="AN80" s="297">
        <f t="shared" si="6"/>
        <v>0</v>
      </c>
      <c r="AO80" s="297">
        <f t="shared" si="7"/>
        <v>0</v>
      </c>
    </row>
    <row r="81" spans="1:41" x14ac:dyDescent="0.2">
      <c r="A81" s="20" t="s">
        <v>130</v>
      </c>
      <c r="B81" s="223"/>
      <c r="C81" s="224"/>
      <c r="D81" s="224"/>
      <c r="E81" s="223"/>
      <c r="F81" s="224"/>
      <c r="G81" s="224"/>
      <c r="H81" s="223"/>
      <c r="I81" s="224"/>
      <c r="J81" s="224"/>
      <c r="K81" s="223"/>
      <c r="L81" s="224"/>
      <c r="M81" s="224"/>
      <c r="N81" s="244"/>
      <c r="O81" s="245"/>
      <c r="P81" s="245"/>
      <c r="Q81" s="242"/>
      <c r="R81" s="245"/>
      <c r="S81" s="245"/>
      <c r="T81" s="223"/>
      <c r="U81" s="224"/>
      <c r="V81" s="224"/>
      <c r="W81" s="249"/>
      <c r="X81" s="245"/>
      <c r="Y81" s="245"/>
      <c r="Z81" s="214"/>
      <c r="AA81" s="211"/>
      <c r="AB81" s="211"/>
      <c r="AC81" s="246"/>
      <c r="AD81" s="211"/>
      <c r="AE81" s="211"/>
      <c r="AF81" s="216"/>
      <c r="AG81" s="211"/>
      <c r="AH81" s="211"/>
      <c r="AI81" s="247"/>
      <c r="AJ81" s="248"/>
      <c r="AK81" s="248"/>
      <c r="AL81" s="217">
        <f t="shared" si="4"/>
        <v>0</v>
      </c>
      <c r="AM81" s="221">
        <f t="shared" si="5"/>
        <v>0</v>
      </c>
      <c r="AN81" s="297">
        <f t="shared" si="6"/>
        <v>0</v>
      </c>
      <c r="AO81" s="297">
        <f t="shared" si="7"/>
        <v>0</v>
      </c>
    </row>
    <row r="82" spans="1:41" x14ac:dyDescent="0.2">
      <c r="A82" s="20" t="s">
        <v>131</v>
      </c>
      <c r="B82" s="223"/>
      <c r="C82" s="224"/>
      <c r="D82" s="224"/>
      <c r="E82" s="223"/>
      <c r="F82" s="224"/>
      <c r="G82" s="224"/>
      <c r="H82" s="223"/>
      <c r="I82" s="224"/>
      <c r="J82" s="224"/>
      <c r="K82" s="223"/>
      <c r="L82" s="224"/>
      <c r="M82" s="224"/>
      <c r="N82" s="244"/>
      <c r="O82" s="245"/>
      <c r="P82" s="245"/>
      <c r="Q82" s="242"/>
      <c r="R82" s="245"/>
      <c r="S82" s="245"/>
      <c r="T82" s="223"/>
      <c r="U82" s="224"/>
      <c r="V82" s="224"/>
      <c r="W82" s="249"/>
      <c r="X82" s="245"/>
      <c r="Y82" s="245"/>
      <c r="Z82" s="214"/>
      <c r="AA82" s="211"/>
      <c r="AB82" s="211"/>
      <c r="AC82" s="246"/>
      <c r="AD82" s="211"/>
      <c r="AE82" s="211"/>
      <c r="AF82" s="216"/>
      <c r="AG82" s="211"/>
      <c r="AH82" s="211"/>
      <c r="AI82" s="247"/>
      <c r="AJ82" s="248"/>
      <c r="AK82" s="248"/>
      <c r="AL82" s="217">
        <f t="shared" si="4"/>
        <v>0</v>
      </c>
      <c r="AM82" s="221">
        <f t="shared" si="5"/>
        <v>0</v>
      </c>
      <c r="AN82" s="297">
        <f t="shared" si="6"/>
        <v>0</v>
      </c>
      <c r="AO82" s="297">
        <f t="shared" si="7"/>
        <v>0</v>
      </c>
    </row>
    <row r="83" spans="1:41" x14ac:dyDescent="0.2">
      <c r="A83" s="20" t="s">
        <v>132</v>
      </c>
      <c r="B83" s="223"/>
      <c r="C83" s="224"/>
      <c r="D83" s="224"/>
      <c r="E83" s="223"/>
      <c r="F83" s="224"/>
      <c r="G83" s="224"/>
      <c r="H83" s="223"/>
      <c r="I83" s="224"/>
      <c r="J83" s="224"/>
      <c r="K83" s="223"/>
      <c r="L83" s="224"/>
      <c r="M83" s="224"/>
      <c r="N83" s="244"/>
      <c r="O83" s="245"/>
      <c r="P83" s="245"/>
      <c r="Q83" s="242"/>
      <c r="R83" s="245"/>
      <c r="S83" s="245"/>
      <c r="T83" s="223"/>
      <c r="U83" s="224"/>
      <c r="V83" s="224"/>
      <c r="W83" s="249"/>
      <c r="X83" s="245"/>
      <c r="Y83" s="245"/>
      <c r="Z83" s="214"/>
      <c r="AA83" s="211"/>
      <c r="AB83" s="211"/>
      <c r="AC83" s="246"/>
      <c r="AD83" s="211"/>
      <c r="AE83" s="211"/>
      <c r="AF83" s="216"/>
      <c r="AG83" s="211"/>
      <c r="AH83" s="211"/>
      <c r="AI83" s="247"/>
      <c r="AJ83" s="248"/>
      <c r="AK83" s="248"/>
      <c r="AL83" s="217">
        <f t="shared" si="4"/>
        <v>0</v>
      </c>
      <c r="AM83" s="221">
        <f t="shared" si="5"/>
        <v>0</v>
      </c>
      <c r="AN83" s="297">
        <f t="shared" si="6"/>
        <v>0</v>
      </c>
      <c r="AO83" s="297">
        <f t="shared" si="7"/>
        <v>0</v>
      </c>
    </row>
    <row r="84" spans="1:41" x14ac:dyDescent="0.2">
      <c r="A84" s="20" t="s">
        <v>133</v>
      </c>
      <c r="B84" s="223"/>
      <c r="C84" s="224"/>
      <c r="D84" s="224"/>
      <c r="E84" s="223"/>
      <c r="F84" s="224"/>
      <c r="G84" s="224"/>
      <c r="H84" s="223"/>
      <c r="I84" s="224"/>
      <c r="J84" s="224"/>
      <c r="K84" s="223"/>
      <c r="L84" s="224"/>
      <c r="M84" s="224"/>
      <c r="N84" s="244"/>
      <c r="O84" s="245"/>
      <c r="P84" s="245"/>
      <c r="Q84" s="242"/>
      <c r="R84" s="245"/>
      <c r="S84" s="245"/>
      <c r="T84" s="223"/>
      <c r="U84" s="224"/>
      <c r="V84" s="224"/>
      <c r="W84" s="249"/>
      <c r="X84" s="245"/>
      <c r="Y84" s="245"/>
      <c r="Z84" s="214"/>
      <c r="AA84" s="211"/>
      <c r="AB84" s="211"/>
      <c r="AC84" s="246"/>
      <c r="AD84" s="211"/>
      <c r="AE84" s="211"/>
      <c r="AF84" s="216"/>
      <c r="AG84" s="211"/>
      <c r="AH84" s="211"/>
      <c r="AI84" s="247"/>
      <c r="AJ84" s="248"/>
      <c r="AK84" s="248"/>
      <c r="AL84" s="217">
        <f t="shared" si="4"/>
        <v>0</v>
      </c>
      <c r="AM84" s="221">
        <f t="shared" si="5"/>
        <v>0</v>
      </c>
      <c r="AN84" s="297">
        <f t="shared" si="6"/>
        <v>0</v>
      </c>
      <c r="AO84" s="297">
        <f t="shared" si="7"/>
        <v>0</v>
      </c>
    </row>
    <row r="85" spans="1:41" x14ac:dyDescent="0.2">
      <c r="A85" s="20" t="s">
        <v>134</v>
      </c>
      <c r="B85" s="223"/>
      <c r="C85" s="224"/>
      <c r="D85" s="224"/>
      <c r="E85" s="223"/>
      <c r="F85" s="224"/>
      <c r="G85" s="224"/>
      <c r="H85" s="223"/>
      <c r="I85" s="224"/>
      <c r="J85" s="224"/>
      <c r="K85" s="223"/>
      <c r="L85" s="224"/>
      <c r="M85" s="224"/>
      <c r="N85" s="244"/>
      <c r="O85" s="245"/>
      <c r="P85" s="245"/>
      <c r="Q85" s="242"/>
      <c r="R85" s="245"/>
      <c r="S85" s="245"/>
      <c r="T85" s="223"/>
      <c r="U85" s="224"/>
      <c r="V85" s="224"/>
      <c r="W85" s="249"/>
      <c r="X85" s="245"/>
      <c r="Y85" s="245"/>
      <c r="Z85" s="214"/>
      <c r="AA85" s="211"/>
      <c r="AB85" s="211"/>
      <c r="AC85" s="246"/>
      <c r="AD85" s="211"/>
      <c r="AE85" s="211"/>
      <c r="AF85" s="216"/>
      <c r="AG85" s="211"/>
      <c r="AH85" s="211"/>
      <c r="AI85" s="247"/>
      <c r="AJ85" s="248"/>
      <c r="AK85" s="248"/>
      <c r="AL85" s="217">
        <f t="shared" si="4"/>
        <v>0</v>
      </c>
      <c r="AM85" s="221">
        <f t="shared" si="5"/>
        <v>0</v>
      </c>
      <c r="AN85" s="297">
        <f t="shared" si="6"/>
        <v>0</v>
      </c>
      <c r="AO85" s="297">
        <f t="shared" si="7"/>
        <v>0</v>
      </c>
    </row>
    <row r="86" spans="1:41" x14ac:dyDescent="0.2">
      <c r="A86" s="20" t="s">
        <v>135</v>
      </c>
      <c r="B86" s="223"/>
      <c r="C86" s="224"/>
      <c r="D86" s="224"/>
      <c r="E86" s="223"/>
      <c r="F86" s="224"/>
      <c r="G86" s="224"/>
      <c r="H86" s="223"/>
      <c r="I86" s="224"/>
      <c r="J86" s="224"/>
      <c r="K86" s="223"/>
      <c r="L86" s="224"/>
      <c r="M86" s="224"/>
      <c r="N86" s="244"/>
      <c r="O86" s="245"/>
      <c r="P86" s="245"/>
      <c r="Q86" s="242"/>
      <c r="R86" s="245"/>
      <c r="S86" s="245"/>
      <c r="T86" s="223"/>
      <c r="U86" s="224"/>
      <c r="V86" s="224"/>
      <c r="W86" s="249"/>
      <c r="X86" s="245"/>
      <c r="Y86" s="245"/>
      <c r="Z86" s="214"/>
      <c r="AA86" s="211"/>
      <c r="AB86" s="211"/>
      <c r="AC86" s="246"/>
      <c r="AD86" s="211"/>
      <c r="AE86" s="211"/>
      <c r="AF86" s="216"/>
      <c r="AG86" s="211"/>
      <c r="AH86" s="211"/>
      <c r="AI86" s="247"/>
      <c r="AJ86" s="248"/>
      <c r="AK86" s="248"/>
      <c r="AL86" s="217">
        <f t="shared" si="4"/>
        <v>0</v>
      </c>
      <c r="AM86" s="221">
        <f t="shared" si="5"/>
        <v>0</v>
      </c>
      <c r="AN86" s="297">
        <f t="shared" si="6"/>
        <v>0</v>
      </c>
      <c r="AO86" s="297">
        <f t="shared" si="7"/>
        <v>0</v>
      </c>
    </row>
    <row r="87" spans="1:41" x14ac:dyDescent="0.2">
      <c r="A87" s="20" t="s">
        <v>137</v>
      </c>
      <c r="B87" s="223"/>
      <c r="C87" s="224"/>
      <c r="D87" s="224"/>
      <c r="E87" s="223"/>
      <c r="F87" s="224"/>
      <c r="G87" s="224"/>
      <c r="H87" s="223"/>
      <c r="I87" s="224"/>
      <c r="J87" s="224"/>
      <c r="K87" s="223"/>
      <c r="L87" s="224"/>
      <c r="M87" s="224"/>
      <c r="N87" s="244"/>
      <c r="O87" s="245"/>
      <c r="P87" s="245"/>
      <c r="Q87" s="242"/>
      <c r="R87" s="245"/>
      <c r="S87" s="245"/>
      <c r="T87" s="223"/>
      <c r="U87" s="224"/>
      <c r="V87" s="224"/>
      <c r="W87" s="249"/>
      <c r="X87" s="245"/>
      <c r="Y87" s="245"/>
      <c r="Z87" s="214"/>
      <c r="AA87" s="211"/>
      <c r="AB87" s="211"/>
      <c r="AC87" s="246"/>
      <c r="AD87" s="211"/>
      <c r="AE87" s="211"/>
      <c r="AF87" s="216"/>
      <c r="AG87" s="211"/>
      <c r="AH87" s="211"/>
      <c r="AI87" s="247"/>
      <c r="AJ87" s="248"/>
      <c r="AK87" s="248"/>
      <c r="AL87" s="217">
        <f t="shared" si="4"/>
        <v>0</v>
      </c>
      <c r="AM87" s="221">
        <f t="shared" si="5"/>
        <v>0</v>
      </c>
      <c r="AN87" s="297">
        <f t="shared" si="6"/>
        <v>0</v>
      </c>
      <c r="AO87" s="297">
        <f t="shared" si="7"/>
        <v>0</v>
      </c>
    </row>
    <row r="88" spans="1:41" x14ac:dyDescent="0.2">
      <c r="A88" s="20" t="s">
        <v>138</v>
      </c>
      <c r="B88" s="223"/>
      <c r="C88" s="224"/>
      <c r="D88" s="224"/>
      <c r="E88" s="223"/>
      <c r="F88" s="224"/>
      <c r="G88" s="224"/>
      <c r="H88" s="223"/>
      <c r="I88" s="224"/>
      <c r="J88" s="224"/>
      <c r="K88" s="223"/>
      <c r="L88" s="224"/>
      <c r="M88" s="224"/>
      <c r="N88" s="244"/>
      <c r="O88" s="245"/>
      <c r="P88" s="245"/>
      <c r="Q88" s="242"/>
      <c r="R88" s="245"/>
      <c r="S88" s="245"/>
      <c r="T88" s="223"/>
      <c r="U88" s="224"/>
      <c r="V88" s="224"/>
      <c r="W88" s="249"/>
      <c r="X88" s="245"/>
      <c r="Y88" s="245"/>
      <c r="Z88" s="214"/>
      <c r="AA88" s="211"/>
      <c r="AB88" s="211"/>
      <c r="AC88" s="246"/>
      <c r="AD88" s="211"/>
      <c r="AE88" s="211"/>
      <c r="AF88" s="216"/>
      <c r="AG88" s="211"/>
      <c r="AH88" s="211"/>
      <c r="AI88" s="247"/>
      <c r="AJ88" s="248"/>
      <c r="AK88" s="248"/>
      <c r="AL88" s="217">
        <f t="shared" si="4"/>
        <v>0</v>
      </c>
      <c r="AM88" s="221">
        <f t="shared" si="5"/>
        <v>0</v>
      </c>
      <c r="AN88" s="297">
        <f t="shared" si="6"/>
        <v>0</v>
      </c>
      <c r="AO88" s="297">
        <f t="shared" si="7"/>
        <v>0</v>
      </c>
    </row>
    <row r="89" spans="1:41" x14ac:dyDescent="0.2">
      <c r="A89" s="20" t="s">
        <v>139</v>
      </c>
      <c r="B89" s="223"/>
      <c r="C89" s="224"/>
      <c r="D89" s="224"/>
      <c r="E89" s="223"/>
      <c r="F89" s="224"/>
      <c r="G89" s="224"/>
      <c r="H89" s="223"/>
      <c r="I89" s="224"/>
      <c r="J89" s="224"/>
      <c r="K89" s="223"/>
      <c r="L89" s="224"/>
      <c r="M89" s="224"/>
      <c r="N89" s="244"/>
      <c r="O89" s="245"/>
      <c r="P89" s="245"/>
      <c r="Q89" s="242"/>
      <c r="R89" s="245"/>
      <c r="S89" s="245"/>
      <c r="T89" s="223"/>
      <c r="U89" s="224"/>
      <c r="V89" s="224"/>
      <c r="W89" s="249"/>
      <c r="X89" s="245"/>
      <c r="Y89" s="245"/>
      <c r="Z89" s="214"/>
      <c r="AA89" s="211"/>
      <c r="AB89" s="211"/>
      <c r="AC89" s="246"/>
      <c r="AD89" s="211"/>
      <c r="AE89" s="211"/>
      <c r="AF89" s="216"/>
      <c r="AG89" s="211"/>
      <c r="AH89" s="211"/>
      <c r="AI89" s="247"/>
      <c r="AJ89" s="248"/>
      <c r="AK89" s="248"/>
      <c r="AL89" s="217">
        <f t="shared" si="4"/>
        <v>0</v>
      </c>
      <c r="AM89" s="221">
        <f t="shared" si="5"/>
        <v>0</v>
      </c>
      <c r="AN89" s="297">
        <f t="shared" si="6"/>
        <v>0</v>
      </c>
      <c r="AO89" s="297">
        <f t="shared" si="7"/>
        <v>0</v>
      </c>
    </row>
    <row r="90" spans="1:41" x14ac:dyDescent="0.2">
      <c r="A90" s="20" t="s">
        <v>140</v>
      </c>
      <c r="B90" s="223"/>
      <c r="C90" s="224"/>
      <c r="D90" s="224"/>
      <c r="E90" s="223"/>
      <c r="F90" s="224"/>
      <c r="G90" s="224"/>
      <c r="H90" s="223"/>
      <c r="I90" s="224"/>
      <c r="J90" s="224"/>
      <c r="K90" s="223"/>
      <c r="L90" s="224"/>
      <c r="M90" s="224"/>
      <c r="N90" s="244"/>
      <c r="O90" s="245"/>
      <c r="P90" s="245"/>
      <c r="Q90" s="242"/>
      <c r="R90" s="245"/>
      <c r="S90" s="245"/>
      <c r="T90" s="223"/>
      <c r="U90" s="224"/>
      <c r="V90" s="224"/>
      <c r="W90" s="249"/>
      <c r="X90" s="245"/>
      <c r="Y90" s="245"/>
      <c r="Z90" s="214"/>
      <c r="AA90" s="211"/>
      <c r="AB90" s="211"/>
      <c r="AC90" s="246"/>
      <c r="AD90" s="211"/>
      <c r="AE90" s="211"/>
      <c r="AF90" s="216"/>
      <c r="AG90" s="211"/>
      <c r="AH90" s="211"/>
      <c r="AI90" s="247"/>
      <c r="AJ90" s="248"/>
      <c r="AK90" s="248"/>
      <c r="AL90" s="217">
        <f t="shared" si="4"/>
        <v>0</v>
      </c>
      <c r="AM90" s="221">
        <f t="shared" si="5"/>
        <v>0</v>
      </c>
      <c r="AN90" s="297">
        <f t="shared" si="6"/>
        <v>0</v>
      </c>
      <c r="AO90" s="297">
        <f t="shared" si="7"/>
        <v>0</v>
      </c>
    </row>
    <row r="91" spans="1:41" x14ac:dyDescent="0.2">
      <c r="A91" s="20" t="s">
        <v>141</v>
      </c>
      <c r="B91" s="223"/>
      <c r="C91" s="224"/>
      <c r="D91" s="224"/>
      <c r="E91" s="223"/>
      <c r="F91" s="224"/>
      <c r="G91" s="224"/>
      <c r="H91" s="223"/>
      <c r="I91" s="224"/>
      <c r="J91" s="224"/>
      <c r="K91" s="223"/>
      <c r="L91" s="224"/>
      <c r="M91" s="224"/>
      <c r="N91" s="244"/>
      <c r="O91" s="245"/>
      <c r="P91" s="245"/>
      <c r="Q91" s="242"/>
      <c r="R91" s="245"/>
      <c r="S91" s="245"/>
      <c r="T91" s="223"/>
      <c r="U91" s="224"/>
      <c r="V91" s="224"/>
      <c r="W91" s="249"/>
      <c r="X91" s="245"/>
      <c r="Y91" s="245"/>
      <c r="Z91" s="214"/>
      <c r="AA91" s="211"/>
      <c r="AB91" s="211"/>
      <c r="AC91" s="246"/>
      <c r="AD91" s="211"/>
      <c r="AE91" s="211"/>
      <c r="AF91" s="216"/>
      <c r="AG91" s="211"/>
      <c r="AH91" s="211"/>
      <c r="AI91" s="247"/>
      <c r="AJ91" s="248"/>
      <c r="AK91" s="248"/>
      <c r="AL91" s="217">
        <f t="shared" si="4"/>
        <v>0</v>
      </c>
      <c r="AM91" s="221">
        <f t="shared" si="5"/>
        <v>0</v>
      </c>
      <c r="AN91" s="297">
        <f t="shared" si="6"/>
        <v>0</v>
      </c>
      <c r="AO91" s="297">
        <f t="shared" si="7"/>
        <v>0</v>
      </c>
    </row>
    <row r="92" spans="1:41" x14ac:dyDescent="0.2">
      <c r="A92" s="20" t="s">
        <v>142</v>
      </c>
      <c r="B92" s="223"/>
      <c r="C92" s="224"/>
      <c r="D92" s="224"/>
      <c r="E92" s="223"/>
      <c r="F92" s="224"/>
      <c r="G92" s="224"/>
      <c r="H92" s="223"/>
      <c r="I92" s="224"/>
      <c r="J92" s="224"/>
      <c r="K92" s="223"/>
      <c r="L92" s="224"/>
      <c r="M92" s="224"/>
      <c r="N92" s="244"/>
      <c r="O92" s="245"/>
      <c r="P92" s="245"/>
      <c r="Q92" s="242"/>
      <c r="R92" s="245"/>
      <c r="S92" s="245"/>
      <c r="T92" s="223"/>
      <c r="U92" s="224"/>
      <c r="V92" s="224"/>
      <c r="W92" s="249"/>
      <c r="X92" s="245"/>
      <c r="Y92" s="245"/>
      <c r="Z92" s="214"/>
      <c r="AA92" s="211"/>
      <c r="AB92" s="211"/>
      <c r="AC92" s="246"/>
      <c r="AD92" s="211"/>
      <c r="AE92" s="211"/>
      <c r="AF92" s="216"/>
      <c r="AG92" s="211"/>
      <c r="AH92" s="211"/>
      <c r="AI92" s="247"/>
      <c r="AJ92" s="248"/>
      <c r="AK92" s="248"/>
      <c r="AL92" s="217">
        <f t="shared" si="4"/>
        <v>0</v>
      </c>
      <c r="AM92" s="221">
        <f t="shared" si="5"/>
        <v>0</v>
      </c>
      <c r="AN92" s="297">
        <f t="shared" si="6"/>
        <v>0</v>
      </c>
      <c r="AO92" s="297">
        <f t="shared" si="7"/>
        <v>0</v>
      </c>
    </row>
    <row r="93" spans="1:41" x14ac:dyDescent="0.2">
      <c r="A93" s="20" t="s">
        <v>143</v>
      </c>
      <c r="B93" s="223"/>
      <c r="C93" s="224"/>
      <c r="D93" s="224"/>
      <c r="E93" s="223"/>
      <c r="F93" s="224"/>
      <c r="G93" s="224"/>
      <c r="H93" s="223"/>
      <c r="I93" s="224"/>
      <c r="J93" s="224"/>
      <c r="K93" s="223"/>
      <c r="L93" s="224"/>
      <c r="M93" s="224"/>
      <c r="N93" s="244"/>
      <c r="O93" s="245"/>
      <c r="P93" s="245"/>
      <c r="Q93" s="242"/>
      <c r="R93" s="245"/>
      <c r="S93" s="245"/>
      <c r="T93" s="223"/>
      <c r="U93" s="224"/>
      <c r="V93" s="224"/>
      <c r="W93" s="249"/>
      <c r="X93" s="245"/>
      <c r="Y93" s="245"/>
      <c r="Z93" s="214"/>
      <c r="AA93" s="211"/>
      <c r="AB93" s="211"/>
      <c r="AC93" s="246"/>
      <c r="AD93" s="211"/>
      <c r="AE93" s="211"/>
      <c r="AF93" s="216"/>
      <c r="AG93" s="211"/>
      <c r="AH93" s="211"/>
      <c r="AI93" s="247"/>
      <c r="AJ93" s="248"/>
      <c r="AK93" s="248"/>
      <c r="AL93" s="217">
        <f t="shared" si="4"/>
        <v>0</v>
      </c>
      <c r="AM93" s="221">
        <f t="shared" si="5"/>
        <v>0</v>
      </c>
      <c r="AN93" s="297">
        <f t="shared" si="6"/>
        <v>0</v>
      </c>
      <c r="AO93" s="297">
        <f t="shared" si="7"/>
        <v>0</v>
      </c>
    </row>
    <row r="94" spans="1:41" x14ac:dyDescent="0.2">
      <c r="A94" s="20" t="s">
        <v>144</v>
      </c>
      <c r="B94" s="223"/>
      <c r="C94" s="224"/>
      <c r="D94" s="224"/>
      <c r="E94" s="223"/>
      <c r="F94" s="224"/>
      <c r="G94" s="224"/>
      <c r="H94" s="223"/>
      <c r="I94" s="224"/>
      <c r="J94" s="224"/>
      <c r="K94" s="223"/>
      <c r="L94" s="224"/>
      <c r="M94" s="224"/>
      <c r="N94" s="244"/>
      <c r="O94" s="245"/>
      <c r="P94" s="245"/>
      <c r="Q94" s="242"/>
      <c r="R94" s="245"/>
      <c r="S94" s="245"/>
      <c r="T94" s="223"/>
      <c r="U94" s="224"/>
      <c r="V94" s="224"/>
      <c r="W94" s="249"/>
      <c r="X94" s="245"/>
      <c r="Y94" s="245"/>
      <c r="Z94" s="214"/>
      <c r="AA94" s="211"/>
      <c r="AB94" s="211"/>
      <c r="AC94" s="246"/>
      <c r="AD94" s="211"/>
      <c r="AE94" s="211"/>
      <c r="AF94" s="216"/>
      <c r="AG94" s="211"/>
      <c r="AH94" s="211"/>
      <c r="AI94" s="247"/>
      <c r="AJ94" s="248"/>
      <c r="AK94" s="248"/>
      <c r="AL94" s="217">
        <f t="shared" si="4"/>
        <v>0</v>
      </c>
      <c r="AM94" s="221">
        <f t="shared" si="5"/>
        <v>0</v>
      </c>
      <c r="AN94" s="297">
        <f t="shared" si="6"/>
        <v>0</v>
      </c>
      <c r="AO94" s="297">
        <f t="shared" si="7"/>
        <v>0</v>
      </c>
    </row>
    <row r="95" spans="1:41" x14ac:dyDescent="0.2">
      <c r="A95" s="20" t="s">
        <v>145</v>
      </c>
      <c r="B95" s="223"/>
      <c r="C95" s="224"/>
      <c r="D95" s="224"/>
      <c r="E95" s="223"/>
      <c r="F95" s="224"/>
      <c r="G95" s="224"/>
      <c r="H95" s="223"/>
      <c r="I95" s="224"/>
      <c r="J95" s="224"/>
      <c r="K95" s="223"/>
      <c r="L95" s="224"/>
      <c r="M95" s="224"/>
      <c r="N95" s="244"/>
      <c r="O95" s="245"/>
      <c r="P95" s="245"/>
      <c r="Q95" s="242"/>
      <c r="R95" s="245"/>
      <c r="S95" s="245"/>
      <c r="T95" s="223"/>
      <c r="U95" s="224"/>
      <c r="V95" s="224"/>
      <c r="W95" s="249"/>
      <c r="X95" s="245"/>
      <c r="Y95" s="245"/>
      <c r="Z95" s="214"/>
      <c r="AA95" s="211"/>
      <c r="AB95" s="211"/>
      <c r="AC95" s="246"/>
      <c r="AD95" s="211"/>
      <c r="AE95" s="211"/>
      <c r="AF95" s="216"/>
      <c r="AG95" s="211"/>
      <c r="AH95" s="211"/>
      <c r="AI95" s="247"/>
      <c r="AJ95" s="248"/>
      <c r="AK95" s="248"/>
      <c r="AL95" s="217">
        <f t="shared" si="4"/>
        <v>0</v>
      </c>
      <c r="AM95" s="221">
        <f t="shared" si="5"/>
        <v>0</v>
      </c>
      <c r="AN95" s="297">
        <f t="shared" si="6"/>
        <v>0</v>
      </c>
      <c r="AO95" s="297">
        <f t="shared" si="7"/>
        <v>0</v>
      </c>
    </row>
    <row r="96" spans="1:41" x14ac:dyDescent="0.2">
      <c r="A96" s="20" t="s">
        <v>146</v>
      </c>
      <c r="B96" s="223"/>
      <c r="C96" s="224"/>
      <c r="D96" s="224"/>
      <c r="E96" s="223"/>
      <c r="F96" s="224"/>
      <c r="G96" s="224"/>
      <c r="H96" s="223"/>
      <c r="I96" s="224"/>
      <c r="J96" s="224"/>
      <c r="K96" s="223"/>
      <c r="L96" s="224"/>
      <c r="M96" s="224"/>
      <c r="N96" s="244"/>
      <c r="O96" s="245"/>
      <c r="P96" s="245"/>
      <c r="Q96" s="242"/>
      <c r="R96" s="245"/>
      <c r="S96" s="245"/>
      <c r="T96" s="223"/>
      <c r="U96" s="224"/>
      <c r="V96" s="224"/>
      <c r="W96" s="249"/>
      <c r="X96" s="245"/>
      <c r="Y96" s="245"/>
      <c r="Z96" s="214"/>
      <c r="AA96" s="211"/>
      <c r="AB96" s="211"/>
      <c r="AC96" s="246"/>
      <c r="AD96" s="211"/>
      <c r="AE96" s="211"/>
      <c r="AF96" s="216"/>
      <c r="AG96" s="211"/>
      <c r="AH96" s="211"/>
      <c r="AI96" s="247"/>
      <c r="AJ96" s="248"/>
      <c r="AK96" s="248"/>
      <c r="AL96" s="217">
        <f t="shared" si="4"/>
        <v>0</v>
      </c>
      <c r="AM96" s="221">
        <f t="shared" si="5"/>
        <v>0</v>
      </c>
      <c r="AN96" s="297">
        <f t="shared" si="6"/>
        <v>0</v>
      </c>
      <c r="AO96" s="297">
        <f t="shared" si="7"/>
        <v>0</v>
      </c>
    </row>
    <row r="97" spans="1:41" x14ac:dyDescent="0.2">
      <c r="A97" s="20" t="s">
        <v>147</v>
      </c>
      <c r="B97" s="223"/>
      <c r="C97" s="224"/>
      <c r="D97" s="224"/>
      <c r="E97" s="223"/>
      <c r="F97" s="224"/>
      <c r="G97" s="224"/>
      <c r="H97" s="223"/>
      <c r="I97" s="224"/>
      <c r="J97" s="224"/>
      <c r="K97" s="223"/>
      <c r="L97" s="224"/>
      <c r="M97" s="224"/>
      <c r="N97" s="244"/>
      <c r="O97" s="245"/>
      <c r="P97" s="245"/>
      <c r="Q97" s="242"/>
      <c r="R97" s="245"/>
      <c r="S97" s="245"/>
      <c r="T97" s="223"/>
      <c r="U97" s="224"/>
      <c r="V97" s="224"/>
      <c r="W97" s="249"/>
      <c r="X97" s="245"/>
      <c r="Y97" s="245"/>
      <c r="Z97" s="214"/>
      <c r="AA97" s="211"/>
      <c r="AB97" s="211"/>
      <c r="AC97" s="246"/>
      <c r="AD97" s="211"/>
      <c r="AE97" s="211"/>
      <c r="AF97" s="216"/>
      <c r="AG97" s="211"/>
      <c r="AH97" s="211"/>
      <c r="AI97" s="247"/>
      <c r="AJ97" s="248"/>
      <c r="AK97" s="248"/>
      <c r="AL97" s="217">
        <f t="shared" si="4"/>
        <v>0</v>
      </c>
      <c r="AM97" s="221">
        <f t="shared" si="5"/>
        <v>0</v>
      </c>
      <c r="AN97" s="297">
        <f t="shared" si="6"/>
        <v>0</v>
      </c>
      <c r="AO97" s="297">
        <f t="shared" si="7"/>
        <v>0</v>
      </c>
    </row>
    <row r="98" spans="1:41" x14ac:dyDescent="0.2">
      <c r="A98" s="20" t="s">
        <v>148</v>
      </c>
      <c r="B98" s="223"/>
      <c r="C98" s="224"/>
      <c r="D98" s="224"/>
      <c r="E98" s="223"/>
      <c r="F98" s="224"/>
      <c r="G98" s="224"/>
      <c r="H98" s="223"/>
      <c r="I98" s="224"/>
      <c r="J98" s="224"/>
      <c r="K98" s="223"/>
      <c r="L98" s="224"/>
      <c r="M98" s="224"/>
      <c r="N98" s="244"/>
      <c r="O98" s="245"/>
      <c r="P98" s="245"/>
      <c r="Q98" s="242"/>
      <c r="R98" s="245"/>
      <c r="S98" s="245"/>
      <c r="T98" s="223"/>
      <c r="U98" s="224"/>
      <c r="V98" s="224"/>
      <c r="W98" s="249"/>
      <c r="X98" s="245"/>
      <c r="Y98" s="245"/>
      <c r="Z98" s="214"/>
      <c r="AA98" s="211"/>
      <c r="AB98" s="211"/>
      <c r="AC98" s="246"/>
      <c r="AD98" s="211"/>
      <c r="AE98" s="211"/>
      <c r="AF98" s="216"/>
      <c r="AG98" s="211"/>
      <c r="AH98" s="211"/>
      <c r="AI98" s="247"/>
      <c r="AJ98" s="248"/>
      <c r="AK98" s="248"/>
      <c r="AL98" s="217">
        <f t="shared" si="4"/>
        <v>0</v>
      </c>
      <c r="AM98" s="221">
        <f t="shared" si="5"/>
        <v>0</v>
      </c>
      <c r="AN98" s="297">
        <f t="shared" si="6"/>
        <v>0</v>
      </c>
      <c r="AO98" s="297">
        <f t="shared" si="7"/>
        <v>0</v>
      </c>
    </row>
    <row r="99" spans="1:41" x14ac:dyDescent="0.2">
      <c r="A99" s="20" t="s">
        <v>149</v>
      </c>
      <c r="B99" s="223"/>
      <c r="C99" s="224"/>
      <c r="D99" s="224"/>
      <c r="E99" s="223"/>
      <c r="F99" s="224"/>
      <c r="G99" s="224"/>
      <c r="H99" s="223"/>
      <c r="I99" s="224"/>
      <c r="J99" s="224"/>
      <c r="K99" s="223"/>
      <c r="L99" s="224"/>
      <c r="M99" s="224"/>
      <c r="N99" s="244"/>
      <c r="O99" s="245"/>
      <c r="P99" s="245"/>
      <c r="Q99" s="242"/>
      <c r="R99" s="245"/>
      <c r="S99" s="245"/>
      <c r="T99" s="223"/>
      <c r="U99" s="224"/>
      <c r="V99" s="224"/>
      <c r="W99" s="249"/>
      <c r="X99" s="245"/>
      <c r="Y99" s="245"/>
      <c r="Z99" s="214"/>
      <c r="AA99" s="211"/>
      <c r="AB99" s="211"/>
      <c r="AC99" s="246"/>
      <c r="AD99" s="211"/>
      <c r="AE99" s="211"/>
      <c r="AF99" s="216"/>
      <c r="AG99" s="211"/>
      <c r="AH99" s="211"/>
      <c r="AI99" s="247"/>
      <c r="AJ99" s="248"/>
      <c r="AK99" s="248"/>
      <c r="AL99" s="217">
        <f t="shared" si="4"/>
        <v>0</v>
      </c>
      <c r="AM99" s="221">
        <f t="shared" si="5"/>
        <v>0</v>
      </c>
      <c r="AN99" s="297">
        <f t="shared" si="6"/>
        <v>0</v>
      </c>
      <c r="AO99" s="297">
        <f t="shared" si="7"/>
        <v>0</v>
      </c>
    </row>
    <row r="100" spans="1:41" x14ac:dyDescent="0.2">
      <c r="A100" s="20" t="s">
        <v>150</v>
      </c>
      <c r="B100" s="223"/>
      <c r="C100" s="224"/>
      <c r="D100" s="224"/>
      <c r="E100" s="223"/>
      <c r="F100" s="224"/>
      <c r="G100" s="224"/>
      <c r="H100" s="223"/>
      <c r="I100" s="224"/>
      <c r="J100" s="224"/>
      <c r="K100" s="223"/>
      <c r="L100" s="224"/>
      <c r="M100" s="224"/>
      <c r="N100" s="244"/>
      <c r="O100" s="245"/>
      <c r="P100" s="245"/>
      <c r="Q100" s="242"/>
      <c r="R100" s="245"/>
      <c r="S100" s="245"/>
      <c r="T100" s="223"/>
      <c r="U100" s="224"/>
      <c r="V100" s="224"/>
      <c r="W100" s="249"/>
      <c r="X100" s="245"/>
      <c r="Y100" s="245"/>
      <c r="Z100" s="214"/>
      <c r="AA100" s="211"/>
      <c r="AB100" s="211"/>
      <c r="AC100" s="246"/>
      <c r="AD100" s="211"/>
      <c r="AE100" s="211"/>
      <c r="AF100" s="216"/>
      <c r="AG100" s="211"/>
      <c r="AH100" s="211"/>
      <c r="AI100" s="247"/>
      <c r="AJ100" s="248"/>
      <c r="AK100" s="248"/>
      <c r="AL100" s="217">
        <f t="shared" si="4"/>
        <v>0</v>
      </c>
      <c r="AM100" s="221">
        <f t="shared" si="5"/>
        <v>0</v>
      </c>
      <c r="AN100" s="297">
        <f t="shared" si="6"/>
        <v>0</v>
      </c>
      <c r="AO100" s="297">
        <f t="shared" si="7"/>
        <v>0</v>
      </c>
    </row>
    <row r="101" spans="1:41" x14ac:dyDescent="0.2">
      <c r="A101" s="20" t="s">
        <v>151</v>
      </c>
      <c r="B101" s="223"/>
      <c r="C101" s="224"/>
      <c r="D101" s="224"/>
      <c r="E101" s="223"/>
      <c r="F101" s="224"/>
      <c r="G101" s="224"/>
      <c r="H101" s="223"/>
      <c r="I101" s="224"/>
      <c r="J101" s="224"/>
      <c r="K101" s="223"/>
      <c r="L101" s="224"/>
      <c r="M101" s="224"/>
      <c r="N101" s="244"/>
      <c r="O101" s="245"/>
      <c r="P101" s="245"/>
      <c r="Q101" s="242"/>
      <c r="R101" s="245"/>
      <c r="S101" s="245"/>
      <c r="T101" s="223"/>
      <c r="U101" s="224"/>
      <c r="V101" s="224"/>
      <c r="W101" s="249"/>
      <c r="X101" s="245"/>
      <c r="Y101" s="245"/>
      <c r="Z101" s="214"/>
      <c r="AA101" s="211"/>
      <c r="AB101" s="211"/>
      <c r="AC101" s="246"/>
      <c r="AD101" s="211"/>
      <c r="AE101" s="211"/>
      <c r="AF101" s="216"/>
      <c r="AG101" s="211"/>
      <c r="AH101" s="211"/>
      <c r="AI101" s="247"/>
      <c r="AJ101" s="248"/>
      <c r="AK101" s="248"/>
      <c r="AL101" s="217">
        <f t="shared" si="4"/>
        <v>0</v>
      </c>
      <c r="AM101" s="221">
        <f t="shared" si="5"/>
        <v>0</v>
      </c>
      <c r="AN101" s="297">
        <f t="shared" si="6"/>
        <v>0</v>
      </c>
      <c r="AO101" s="297">
        <f t="shared" si="7"/>
        <v>0</v>
      </c>
    </row>
    <row r="102" spans="1:41" x14ac:dyDescent="0.2">
      <c r="A102" s="20" t="s">
        <v>152</v>
      </c>
      <c r="B102" s="223"/>
      <c r="C102" s="224"/>
      <c r="D102" s="224"/>
      <c r="E102" s="223"/>
      <c r="F102" s="224"/>
      <c r="G102" s="224"/>
      <c r="H102" s="223"/>
      <c r="I102" s="224"/>
      <c r="J102" s="224"/>
      <c r="K102" s="223"/>
      <c r="L102" s="224"/>
      <c r="M102" s="224"/>
      <c r="N102" s="244"/>
      <c r="O102" s="245"/>
      <c r="P102" s="245"/>
      <c r="Q102" s="242"/>
      <c r="R102" s="245"/>
      <c r="S102" s="245"/>
      <c r="T102" s="223"/>
      <c r="U102" s="224"/>
      <c r="V102" s="224"/>
      <c r="W102" s="249"/>
      <c r="X102" s="245"/>
      <c r="Y102" s="245"/>
      <c r="Z102" s="214"/>
      <c r="AA102" s="211"/>
      <c r="AB102" s="211"/>
      <c r="AC102" s="246"/>
      <c r="AD102" s="211"/>
      <c r="AE102" s="211"/>
      <c r="AF102" s="216"/>
      <c r="AG102" s="211"/>
      <c r="AH102" s="211"/>
      <c r="AI102" s="247"/>
      <c r="AJ102" s="248"/>
      <c r="AK102" s="248"/>
      <c r="AL102" s="217">
        <f t="shared" si="4"/>
        <v>0</v>
      </c>
      <c r="AM102" s="221">
        <f t="shared" si="5"/>
        <v>0</v>
      </c>
      <c r="AN102" s="297">
        <f t="shared" si="6"/>
        <v>0</v>
      </c>
      <c r="AO102" s="297">
        <f t="shared" si="7"/>
        <v>0</v>
      </c>
    </row>
    <row r="103" spans="1:41" x14ac:dyDescent="0.2">
      <c r="A103" s="20" t="s">
        <v>153</v>
      </c>
      <c r="B103" s="223"/>
      <c r="C103" s="224"/>
      <c r="D103" s="224"/>
      <c r="E103" s="223"/>
      <c r="F103" s="224"/>
      <c r="G103" s="224"/>
      <c r="H103" s="223"/>
      <c r="I103" s="224"/>
      <c r="J103" s="224"/>
      <c r="K103" s="223"/>
      <c r="L103" s="224"/>
      <c r="M103" s="224"/>
      <c r="N103" s="244"/>
      <c r="O103" s="245"/>
      <c r="P103" s="245"/>
      <c r="Q103" s="242"/>
      <c r="R103" s="245"/>
      <c r="S103" s="245"/>
      <c r="T103" s="223"/>
      <c r="U103" s="224"/>
      <c r="V103" s="224"/>
      <c r="W103" s="249"/>
      <c r="X103" s="245"/>
      <c r="Y103" s="245"/>
      <c r="Z103" s="214"/>
      <c r="AA103" s="211"/>
      <c r="AB103" s="211"/>
      <c r="AC103" s="246"/>
      <c r="AD103" s="211"/>
      <c r="AE103" s="211"/>
      <c r="AF103" s="216"/>
      <c r="AG103" s="211"/>
      <c r="AH103" s="211"/>
      <c r="AI103" s="247"/>
      <c r="AJ103" s="248"/>
      <c r="AK103" s="248"/>
      <c r="AL103" s="217">
        <f t="shared" si="4"/>
        <v>0</v>
      </c>
      <c r="AM103" s="221">
        <f t="shared" si="5"/>
        <v>0</v>
      </c>
      <c r="AN103" s="297">
        <f t="shared" si="6"/>
        <v>0</v>
      </c>
      <c r="AO103" s="297">
        <f t="shared" si="7"/>
        <v>0</v>
      </c>
    </row>
    <row r="104" spans="1:41" x14ac:dyDescent="0.2">
      <c r="A104" s="20" t="s">
        <v>158</v>
      </c>
      <c r="B104" s="223"/>
      <c r="C104" s="224"/>
      <c r="D104" s="224"/>
      <c r="E104" s="223"/>
      <c r="F104" s="224"/>
      <c r="G104" s="224"/>
      <c r="H104" s="223"/>
      <c r="I104" s="224"/>
      <c r="J104" s="224"/>
      <c r="K104" s="223"/>
      <c r="L104" s="224"/>
      <c r="M104" s="224"/>
      <c r="N104" s="244"/>
      <c r="O104" s="245"/>
      <c r="P104" s="245"/>
      <c r="Q104" s="242"/>
      <c r="R104" s="245"/>
      <c r="S104" s="245"/>
      <c r="T104" s="223"/>
      <c r="U104" s="224"/>
      <c r="V104" s="224"/>
      <c r="W104" s="249"/>
      <c r="X104" s="245"/>
      <c r="Y104" s="245"/>
      <c r="Z104" s="214"/>
      <c r="AA104" s="211"/>
      <c r="AB104" s="211"/>
      <c r="AC104" s="246"/>
      <c r="AD104" s="211"/>
      <c r="AE104" s="211"/>
      <c r="AF104" s="216"/>
      <c r="AG104" s="211"/>
      <c r="AH104" s="211"/>
      <c r="AI104" s="247"/>
      <c r="AJ104" s="248"/>
      <c r="AK104" s="248"/>
      <c r="AL104" s="217">
        <f t="shared" si="4"/>
        <v>0</v>
      </c>
      <c r="AM104" s="221">
        <f t="shared" si="5"/>
        <v>0</v>
      </c>
      <c r="AN104" s="297">
        <f t="shared" si="6"/>
        <v>0</v>
      </c>
      <c r="AO104" s="297">
        <f t="shared" si="7"/>
        <v>0</v>
      </c>
    </row>
    <row r="105" spans="1:41" x14ac:dyDescent="0.2">
      <c r="A105" s="20" t="s">
        <v>161</v>
      </c>
      <c r="B105" s="223"/>
      <c r="C105" s="224"/>
      <c r="D105" s="224"/>
      <c r="E105" s="223"/>
      <c r="F105" s="224"/>
      <c r="G105" s="224"/>
      <c r="H105" s="223"/>
      <c r="I105" s="224"/>
      <c r="J105" s="224"/>
      <c r="K105" s="223"/>
      <c r="L105" s="224"/>
      <c r="M105" s="224"/>
      <c r="N105" s="244"/>
      <c r="O105" s="245"/>
      <c r="P105" s="245"/>
      <c r="Q105" s="242"/>
      <c r="R105" s="245"/>
      <c r="S105" s="245"/>
      <c r="T105" s="223"/>
      <c r="U105" s="224"/>
      <c r="V105" s="224"/>
      <c r="W105" s="249"/>
      <c r="X105" s="245"/>
      <c r="Y105" s="245"/>
      <c r="Z105" s="214"/>
      <c r="AA105" s="211"/>
      <c r="AB105" s="211"/>
      <c r="AC105" s="246"/>
      <c r="AD105" s="211"/>
      <c r="AE105" s="211"/>
      <c r="AF105" s="216"/>
      <c r="AG105" s="211"/>
      <c r="AH105" s="211"/>
      <c r="AI105" s="247"/>
      <c r="AJ105" s="248"/>
      <c r="AK105" s="248"/>
      <c r="AL105" s="217">
        <f t="shared" si="4"/>
        <v>0</v>
      </c>
      <c r="AM105" s="221">
        <f t="shared" si="5"/>
        <v>0</v>
      </c>
      <c r="AN105" s="297">
        <f t="shared" si="6"/>
        <v>0</v>
      </c>
      <c r="AO105" s="297">
        <f t="shared" si="7"/>
        <v>0</v>
      </c>
    </row>
    <row r="106" spans="1:41" x14ac:dyDescent="0.2">
      <c r="A106" s="20" t="s">
        <v>163</v>
      </c>
      <c r="B106" s="223"/>
      <c r="C106" s="224"/>
      <c r="D106" s="224"/>
      <c r="E106" s="223"/>
      <c r="F106" s="224"/>
      <c r="G106" s="224"/>
      <c r="H106" s="223"/>
      <c r="I106" s="224"/>
      <c r="J106" s="224"/>
      <c r="K106" s="223"/>
      <c r="L106" s="224"/>
      <c r="M106" s="224"/>
      <c r="N106" s="244"/>
      <c r="O106" s="245"/>
      <c r="P106" s="245"/>
      <c r="Q106" s="242"/>
      <c r="R106" s="245"/>
      <c r="S106" s="245"/>
      <c r="T106" s="223"/>
      <c r="U106" s="224"/>
      <c r="V106" s="224"/>
      <c r="W106" s="249"/>
      <c r="X106" s="245"/>
      <c r="Y106" s="245"/>
      <c r="Z106" s="214"/>
      <c r="AA106" s="211"/>
      <c r="AB106" s="211"/>
      <c r="AC106" s="246"/>
      <c r="AD106" s="211"/>
      <c r="AE106" s="211"/>
      <c r="AF106" s="216"/>
      <c r="AG106" s="211"/>
      <c r="AH106" s="211"/>
      <c r="AI106" s="247"/>
      <c r="AJ106" s="248"/>
      <c r="AK106" s="248"/>
      <c r="AL106" s="217">
        <f t="shared" si="4"/>
        <v>0</v>
      </c>
      <c r="AM106" s="221">
        <f t="shared" si="5"/>
        <v>0</v>
      </c>
      <c r="AN106" s="297">
        <f t="shared" si="6"/>
        <v>0</v>
      </c>
      <c r="AO106" s="297">
        <f t="shared" si="7"/>
        <v>0</v>
      </c>
    </row>
    <row r="107" spans="1:41" x14ac:dyDescent="0.2">
      <c r="A107" s="20" t="s">
        <v>165</v>
      </c>
      <c r="B107" s="223"/>
      <c r="C107" s="224"/>
      <c r="D107" s="224"/>
      <c r="E107" s="223"/>
      <c r="F107" s="224"/>
      <c r="G107" s="224"/>
      <c r="H107" s="223"/>
      <c r="I107" s="224"/>
      <c r="J107" s="224"/>
      <c r="K107" s="223"/>
      <c r="L107" s="224"/>
      <c r="M107" s="224"/>
      <c r="N107" s="244"/>
      <c r="O107" s="245"/>
      <c r="P107" s="245"/>
      <c r="Q107" s="242"/>
      <c r="R107" s="245"/>
      <c r="S107" s="245"/>
      <c r="T107" s="223"/>
      <c r="U107" s="224"/>
      <c r="V107" s="224"/>
      <c r="W107" s="249"/>
      <c r="X107" s="245"/>
      <c r="Y107" s="245"/>
      <c r="Z107" s="214"/>
      <c r="AA107" s="211"/>
      <c r="AB107" s="211"/>
      <c r="AC107" s="246"/>
      <c r="AD107" s="211"/>
      <c r="AE107" s="211"/>
      <c r="AF107" s="216"/>
      <c r="AG107" s="211"/>
      <c r="AH107" s="211"/>
      <c r="AI107" s="247"/>
      <c r="AJ107" s="248"/>
      <c r="AK107" s="248"/>
      <c r="AL107" s="217">
        <f t="shared" si="4"/>
        <v>0</v>
      </c>
      <c r="AM107" s="221">
        <f t="shared" si="5"/>
        <v>0</v>
      </c>
      <c r="AN107" s="297">
        <f t="shared" si="6"/>
        <v>0</v>
      </c>
      <c r="AO107" s="297">
        <f t="shared" si="7"/>
        <v>0</v>
      </c>
    </row>
    <row r="108" spans="1:41" x14ac:dyDescent="0.2">
      <c r="A108" s="20" t="s">
        <v>167</v>
      </c>
      <c r="B108" s="223"/>
      <c r="C108" s="224"/>
      <c r="D108" s="224"/>
      <c r="E108" s="223"/>
      <c r="F108" s="224"/>
      <c r="G108" s="224"/>
      <c r="H108" s="223"/>
      <c r="I108" s="224"/>
      <c r="J108" s="224"/>
      <c r="K108" s="223"/>
      <c r="L108" s="224"/>
      <c r="M108" s="224"/>
      <c r="N108" s="244"/>
      <c r="O108" s="245"/>
      <c r="P108" s="245"/>
      <c r="Q108" s="242"/>
      <c r="R108" s="245"/>
      <c r="S108" s="245"/>
      <c r="T108" s="223"/>
      <c r="U108" s="224"/>
      <c r="V108" s="224"/>
      <c r="W108" s="249"/>
      <c r="X108" s="245"/>
      <c r="Y108" s="245"/>
      <c r="Z108" s="214"/>
      <c r="AA108" s="211"/>
      <c r="AB108" s="211"/>
      <c r="AC108" s="246"/>
      <c r="AD108" s="211"/>
      <c r="AE108" s="211"/>
      <c r="AF108" s="216"/>
      <c r="AG108" s="211"/>
      <c r="AH108" s="211"/>
      <c r="AI108" s="247"/>
      <c r="AJ108" s="248"/>
      <c r="AK108" s="248"/>
      <c r="AL108" s="217">
        <f t="shared" si="4"/>
        <v>0</v>
      </c>
      <c r="AM108" s="221">
        <f t="shared" si="5"/>
        <v>0</v>
      </c>
      <c r="AN108" s="297">
        <f t="shared" si="6"/>
        <v>0</v>
      </c>
      <c r="AO108" s="297">
        <f t="shared" si="7"/>
        <v>0</v>
      </c>
    </row>
    <row r="109" spans="1:41" x14ac:dyDescent="0.2">
      <c r="A109" s="20" t="s">
        <v>168</v>
      </c>
      <c r="B109" s="223"/>
      <c r="C109" s="224"/>
      <c r="D109" s="224"/>
      <c r="E109" s="223"/>
      <c r="F109" s="224"/>
      <c r="G109" s="224"/>
      <c r="H109" s="223"/>
      <c r="I109" s="224"/>
      <c r="J109" s="224"/>
      <c r="K109" s="223"/>
      <c r="L109" s="224"/>
      <c r="M109" s="224"/>
      <c r="N109" s="244"/>
      <c r="O109" s="245"/>
      <c r="P109" s="245"/>
      <c r="Q109" s="242"/>
      <c r="R109" s="245"/>
      <c r="S109" s="245"/>
      <c r="T109" s="223"/>
      <c r="U109" s="224"/>
      <c r="V109" s="224"/>
      <c r="W109" s="249"/>
      <c r="X109" s="245"/>
      <c r="Y109" s="245"/>
      <c r="Z109" s="214"/>
      <c r="AA109" s="211"/>
      <c r="AB109" s="211"/>
      <c r="AC109" s="246"/>
      <c r="AD109" s="211"/>
      <c r="AE109" s="211"/>
      <c r="AF109" s="216"/>
      <c r="AG109" s="211"/>
      <c r="AH109" s="211"/>
      <c r="AI109" s="247"/>
      <c r="AJ109" s="248"/>
      <c r="AK109" s="248"/>
      <c r="AL109" s="217">
        <f t="shared" si="4"/>
        <v>0</v>
      </c>
      <c r="AM109" s="221">
        <f t="shared" si="5"/>
        <v>0</v>
      </c>
      <c r="AN109" s="297">
        <f t="shared" si="6"/>
        <v>0</v>
      </c>
      <c r="AO109" s="297">
        <f t="shared" si="7"/>
        <v>0</v>
      </c>
    </row>
    <row r="110" spans="1:41" x14ac:dyDescent="0.2">
      <c r="A110" s="20" t="s">
        <v>169</v>
      </c>
      <c r="B110" s="223"/>
      <c r="C110" s="224"/>
      <c r="D110" s="224"/>
      <c r="E110" s="223"/>
      <c r="F110" s="224"/>
      <c r="G110" s="224"/>
      <c r="H110" s="223"/>
      <c r="I110" s="224"/>
      <c r="J110" s="224"/>
      <c r="K110" s="223"/>
      <c r="L110" s="224"/>
      <c r="M110" s="224"/>
      <c r="N110" s="244"/>
      <c r="O110" s="245"/>
      <c r="P110" s="245"/>
      <c r="Q110" s="242"/>
      <c r="R110" s="245"/>
      <c r="S110" s="245"/>
      <c r="T110" s="223"/>
      <c r="U110" s="224"/>
      <c r="V110" s="224"/>
      <c r="W110" s="249"/>
      <c r="X110" s="245"/>
      <c r="Y110" s="245"/>
      <c r="Z110" s="214"/>
      <c r="AA110" s="211"/>
      <c r="AB110" s="211"/>
      <c r="AC110" s="246"/>
      <c r="AD110" s="211"/>
      <c r="AE110" s="211"/>
      <c r="AF110" s="216"/>
      <c r="AG110" s="211"/>
      <c r="AH110" s="211"/>
      <c r="AI110" s="247"/>
      <c r="AJ110" s="248"/>
      <c r="AK110" s="248"/>
      <c r="AL110" s="217">
        <f t="shared" si="4"/>
        <v>0</v>
      </c>
      <c r="AM110" s="221">
        <f t="shared" si="5"/>
        <v>0</v>
      </c>
      <c r="AN110" s="297">
        <f t="shared" si="6"/>
        <v>0</v>
      </c>
      <c r="AO110" s="297">
        <f t="shared" si="7"/>
        <v>0</v>
      </c>
    </row>
    <row r="111" spans="1:41" x14ac:dyDescent="0.2">
      <c r="A111" s="20" t="s">
        <v>170</v>
      </c>
      <c r="B111" s="223"/>
      <c r="C111" s="224"/>
      <c r="D111" s="224"/>
      <c r="E111" s="223"/>
      <c r="F111" s="224"/>
      <c r="G111" s="224"/>
      <c r="H111" s="223"/>
      <c r="I111" s="224"/>
      <c r="J111" s="224"/>
      <c r="K111" s="223"/>
      <c r="L111" s="224"/>
      <c r="M111" s="224"/>
      <c r="N111" s="244"/>
      <c r="O111" s="245"/>
      <c r="P111" s="245"/>
      <c r="Q111" s="242"/>
      <c r="R111" s="245"/>
      <c r="S111" s="245"/>
      <c r="T111" s="223"/>
      <c r="U111" s="224"/>
      <c r="V111" s="224"/>
      <c r="W111" s="249"/>
      <c r="X111" s="245"/>
      <c r="Y111" s="245"/>
      <c r="Z111" s="214"/>
      <c r="AA111" s="211"/>
      <c r="AB111" s="211"/>
      <c r="AC111" s="246"/>
      <c r="AD111" s="211"/>
      <c r="AE111" s="211"/>
      <c r="AF111" s="216"/>
      <c r="AG111" s="211"/>
      <c r="AH111" s="211"/>
      <c r="AI111" s="247"/>
      <c r="AJ111" s="248"/>
      <c r="AK111" s="248"/>
      <c r="AL111" s="217">
        <f t="shared" si="4"/>
        <v>0</v>
      </c>
      <c r="AM111" s="221">
        <f t="shared" si="5"/>
        <v>0</v>
      </c>
      <c r="AN111" s="297">
        <f t="shared" si="6"/>
        <v>0</v>
      </c>
      <c r="AO111" s="297">
        <f t="shared" si="7"/>
        <v>0</v>
      </c>
    </row>
    <row r="112" spans="1:41" x14ac:dyDescent="0.2">
      <c r="A112" s="20" t="s">
        <v>173</v>
      </c>
      <c r="B112" s="223"/>
      <c r="C112" s="224"/>
      <c r="D112" s="224"/>
      <c r="E112" s="223"/>
      <c r="F112" s="224"/>
      <c r="G112" s="224"/>
      <c r="H112" s="223"/>
      <c r="I112" s="224"/>
      <c r="J112" s="224"/>
      <c r="K112" s="223"/>
      <c r="L112" s="224"/>
      <c r="M112" s="224"/>
      <c r="N112" s="244"/>
      <c r="O112" s="245"/>
      <c r="P112" s="245"/>
      <c r="Q112" s="242"/>
      <c r="R112" s="245"/>
      <c r="S112" s="245"/>
      <c r="T112" s="223"/>
      <c r="U112" s="224"/>
      <c r="V112" s="224"/>
      <c r="W112" s="249"/>
      <c r="X112" s="245"/>
      <c r="Y112" s="245"/>
      <c r="Z112" s="214"/>
      <c r="AA112" s="211"/>
      <c r="AB112" s="211"/>
      <c r="AC112" s="246"/>
      <c r="AD112" s="211"/>
      <c r="AE112" s="211"/>
      <c r="AF112" s="216"/>
      <c r="AG112" s="211"/>
      <c r="AH112" s="211"/>
      <c r="AI112" s="247"/>
      <c r="AJ112" s="248"/>
      <c r="AK112" s="248"/>
      <c r="AL112" s="217">
        <f t="shared" si="4"/>
        <v>0</v>
      </c>
      <c r="AM112" s="221">
        <f t="shared" si="5"/>
        <v>0</v>
      </c>
      <c r="AN112" s="297">
        <f t="shared" si="6"/>
        <v>0</v>
      </c>
      <c r="AO112" s="297">
        <f t="shared" si="7"/>
        <v>0</v>
      </c>
    </row>
    <row r="113" spans="1:41" x14ac:dyDescent="0.2">
      <c r="A113" s="20" t="s">
        <v>174</v>
      </c>
      <c r="B113" s="223"/>
      <c r="C113" s="224"/>
      <c r="D113" s="224"/>
      <c r="E113" s="223"/>
      <c r="F113" s="224"/>
      <c r="G113" s="224"/>
      <c r="H113" s="223"/>
      <c r="I113" s="224"/>
      <c r="J113" s="224"/>
      <c r="K113" s="223"/>
      <c r="L113" s="224"/>
      <c r="M113" s="224"/>
      <c r="N113" s="244"/>
      <c r="O113" s="245"/>
      <c r="P113" s="245"/>
      <c r="Q113" s="242"/>
      <c r="R113" s="245"/>
      <c r="S113" s="245"/>
      <c r="T113" s="223"/>
      <c r="U113" s="224"/>
      <c r="V113" s="224"/>
      <c r="W113" s="249"/>
      <c r="X113" s="245"/>
      <c r="Y113" s="245"/>
      <c r="Z113" s="214"/>
      <c r="AA113" s="211"/>
      <c r="AB113" s="211"/>
      <c r="AC113" s="246"/>
      <c r="AD113" s="211"/>
      <c r="AE113" s="211"/>
      <c r="AF113" s="216"/>
      <c r="AG113" s="211"/>
      <c r="AH113" s="211"/>
      <c r="AI113" s="247"/>
      <c r="AJ113" s="248"/>
      <c r="AK113" s="248"/>
      <c r="AL113" s="217">
        <f t="shared" si="4"/>
        <v>0</v>
      </c>
      <c r="AM113" s="221">
        <f t="shared" si="5"/>
        <v>0</v>
      </c>
      <c r="AN113" s="297">
        <f t="shared" si="6"/>
        <v>0</v>
      </c>
      <c r="AO113" s="297">
        <f t="shared" si="7"/>
        <v>0</v>
      </c>
    </row>
    <row r="114" spans="1:41" x14ac:dyDescent="0.2">
      <c r="A114" s="20" t="s">
        <v>177</v>
      </c>
      <c r="B114" s="223"/>
      <c r="C114" s="224"/>
      <c r="D114" s="224"/>
      <c r="E114" s="223"/>
      <c r="F114" s="224"/>
      <c r="G114" s="224"/>
      <c r="H114" s="223"/>
      <c r="I114" s="224"/>
      <c r="J114" s="224"/>
      <c r="K114" s="223"/>
      <c r="L114" s="224"/>
      <c r="M114" s="224"/>
      <c r="N114" s="244"/>
      <c r="O114" s="245"/>
      <c r="P114" s="245"/>
      <c r="Q114" s="242"/>
      <c r="R114" s="245"/>
      <c r="S114" s="245"/>
      <c r="T114" s="223"/>
      <c r="U114" s="224"/>
      <c r="V114" s="224"/>
      <c r="W114" s="249"/>
      <c r="X114" s="245"/>
      <c r="Y114" s="245"/>
      <c r="Z114" s="214"/>
      <c r="AA114" s="211"/>
      <c r="AB114" s="211"/>
      <c r="AC114" s="246"/>
      <c r="AD114" s="211"/>
      <c r="AE114" s="211"/>
      <c r="AF114" s="216"/>
      <c r="AG114" s="211"/>
      <c r="AH114" s="211"/>
      <c r="AI114" s="247"/>
      <c r="AJ114" s="248"/>
      <c r="AK114" s="248"/>
      <c r="AL114" s="217">
        <f t="shared" si="4"/>
        <v>0</v>
      </c>
      <c r="AM114" s="221">
        <f t="shared" si="5"/>
        <v>0</v>
      </c>
      <c r="AN114" s="297">
        <f t="shared" si="6"/>
        <v>0</v>
      </c>
      <c r="AO114" s="297">
        <f t="shared" si="7"/>
        <v>0</v>
      </c>
    </row>
    <row r="115" spans="1:41" x14ac:dyDescent="0.2">
      <c r="A115" s="20" t="s">
        <v>178</v>
      </c>
      <c r="B115" s="223"/>
      <c r="C115" s="224"/>
      <c r="D115" s="224"/>
      <c r="E115" s="223"/>
      <c r="F115" s="224"/>
      <c r="G115" s="224"/>
      <c r="H115" s="223"/>
      <c r="I115" s="224"/>
      <c r="J115" s="224"/>
      <c r="K115" s="223"/>
      <c r="L115" s="224"/>
      <c r="M115" s="224"/>
      <c r="N115" s="244"/>
      <c r="O115" s="245"/>
      <c r="P115" s="245"/>
      <c r="Q115" s="242"/>
      <c r="R115" s="245"/>
      <c r="S115" s="245"/>
      <c r="T115" s="223"/>
      <c r="U115" s="224"/>
      <c r="V115" s="224"/>
      <c r="W115" s="249"/>
      <c r="X115" s="245"/>
      <c r="Y115" s="245"/>
      <c r="Z115" s="214"/>
      <c r="AA115" s="211"/>
      <c r="AB115" s="211"/>
      <c r="AC115" s="246"/>
      <c r="AD115" s="211"/>
      <c r="AE115" s="211"/>
      <c r="AF115" s="216"/>
      <c r="AG115" s="211"/>
      <c r="AH115" s="211"/>
      <c r="AI115" s="247"/>
      <c r="AJ115" s="248"/>
      <c r="AK115" s="248"/>
      <c r="AL115" s="217">
        <f t="shared" si="4"/>
        <v>0</v>
      </c>
      <c r="AM115" s="221">
        <f t="shared" si="5"/>
        <v>0</v>
      </c>
      <c r="AN115" s="297">
        <f t="shared" si="6"/>
        <v>0</v>
      </c>
      <c r="AO115" s="297">
        <f t="shared" si="7"/>
        <v>0</v>
      </c>
    </row>
    <row r="116" spans="1:41" x14ac:dyDescent="0.2">
      <c r="A116" s="20" t="s">
        <v>179</v>
      </c>
      <c r="B116" s="223"/>
      <c r="C116" s="224"/>
      <c r="D116" s="224"/>
      <c r="E116" s="223"/>
      <c r="F116" s="224"/>
      <c r="G116" s="224"/>
      <c r="H116" s="223"/>
      <c r="I116" s="224"/>
      <c r="J116" s="224"/>
      <c r="K116" s="223"/>
      <c r="L116" s="224"/>
      <c r="M116" s="224"/>
      <c r="N116" s="244"/>
      <c r="O116" s="245"/>
      <c r="P116" s="245"/>
      <c r="Q116" s="242"/>
      <c r="R116" s="245"/>
      <c r="S116" s="245"/>
      <c r="T116" s="223"/>
      <c r="U116" s="224"/>
      <c r="V116" s="224"/>
      <c r="W116" s="249"/>
      <c r="X116" s="245"/>
      <c r="Y116" s="245"/>
      <c r="Z116" s="214"/>
      <c r="AA116" s="211"/>
      <c r="AB116" s="211"/>
      <c r="AC116" s="246"/>
      <c r="AD116" s="211"/>
      <c r="AE116" s="211"/>
      <c r="AF116" s="216"/>
      <c r="AG116" s="211"/>
      <c r="AH116" s="211"/>
      <c r="AI116" s="247"/>
      <c r="AJ116" s="248"/>
      <c r="AK116" s="248"/>
      <c r="AL116" s="217">
        <f t="shared" si="4"/>
        <v>0</v>
      </c>
      <c r="AM116" s="221">
        <f t="shared" si="5"/>
        <v>0</v>
      </c>
      <c r="AN116" s="297">
        <f t="shared" si="6"/>
        <v>0</v>
      </c>
      <c r="AO116" s="297">
        <f t="shared" si="7"/>
        <v>0</v>
      </c>
    </row>
    <row r="117" spans="1:41" x14ac:dyDescent="0.2">
      <c r="A117" s="20" t="s">
        <v>180</v>
      </c>
      <c r="B117" s="223"/>
      <c r="C117" s="224"/>
      <c r="D117" s="224"/>
      <c r="E117" s="223"/>
      <c r="F117" s="224"/>
      <c r="G117" s="224"/>
      <c r="H117" s="223"/>
      <c r="I117" s="224"/>
      <c r="J117" s="224"/>
      <c r="K117" s="223"/>
      <c r="L117" s="224"/>
      <c r="M117" s="224"/>
      <c r="N117" s="244"/>
      <c r="O117" s="245"/>
      <c r="P117" s="245"/>
      <c r="Q117" s="242"/>
      <c r="R117" s="245"/>
      <c r="S117" s="245"/>
      <c r="T117" s="223"/>
      <c r="U117" s="224"/>
      <c r="V117" s="224"/>
      <c r="W117" s="249"/>
      <c r="X117" s="245"/>
      <c r="Y117" s="245"/>
      <c r="Z117" s="214"/>
      <c r="AA117" s="211"/>
      <c r="AB117" s="211"/>
      <c r="AC117" s="246"/>
      <c r="AD117" s="211"/>
      <c r="AE117" s="211"/>
      <c r="AF117" s="216"/>
      <c r="AG117" s="211"/>
      <c r="AH117" s="211"/>
      <c r="AI117" s="247"/>
      <c r="AJ117" s="248"/>
      <c r="AK117" s="248"/>
      <c r="AL117" s="217">
        <f t="shared" si="4"/>
        <v>0</v>
      </c>
      <c r="AM117" s="221">
        <f t="shared" si="5"/>
        <v>0</v>
      </c>
      <c r="AN117" s="297">
        <f t="shared" si="6"/>
        <v>0</v>
      </c>
      <c r="AO117" s="297">
        <f t="shared" si="7"/>
        <v>0</v>
      </c>
    </row>
    <row r="118" spans="1:41" x14ac:dyDescent="0.2">
      <c r="A118" s="20" t="s">
        <v>181</v>
      </c>
      <c r="B118" s="223"/>
      <c r="C118" s="224"/>
      <c r="D118" s="224"/>
      <c r="E118" s="223"/>
      <c r="F118" s="224"/>
      <c r="G118" s="224"/>
      <c r="H118" s="223"/>
      <c r="I118" s="224"/>
      <c r="J118" s="224"/>
      <c r="K118" s="223"/>
      <c r="L118" s="224"/>
      <c r="M118" s="224"/>
      <c r="N118" s="244"/>
      <c r="O118" s="245"/>
      <c r="P118" s="245"/>
      <c r="Q118" s="242"/>
      <c r="R118" s="245"/>
      <c r="S118" s="245"/>
      <c r="T118" s="223"/>
      <c r="U118" s="224"/>
      <c r="V118" s="224"/>
      <c r="W118" s="249"/>
      <c r="X118" s="245"/>
      <c r="Y118" s="245"/>
      <c r="Z118" s="214"/>
      <c r="AA118" s="211"/>
      <c r="AB118" s="211"/>
      <c r="AC118" s="246"/>
      <c r="AD118" s="211"/>
      <c r="AE118" s="211"/>
      <c r="AF118" s="216"/>
      <c r="AG118" s="211"/>
      <c r="AH118" s="211"/>
      <c r="AI118" s="247"/>
      <c r="AJ118" s="248"/>
      <c r="AK118" s="248"/>
      <c r="AL118" s="217">
        <f t="shared" si="4"/>
        <v>0</v>
      </c>
      <c r="AM118" s="221">
        <f t="shared" si="5"/>
        <v>0</v>
      </c>
      <c r="AN118" s="297">
        <f t="shared" si="6"/>
        <v>0</v>
      </c>
      <c r="AO118" s="297">
        <f t="shared" si="7"/>
        <v>0</v>
      </c>
    </row>
    <row r="119" spans="1:41" x14ac:dyDescent="0.2">
      <c r="A119" s="20" t="s">
        <v>184</v>
      </c>
      <c r="B119" s="223"/>
      <c r="C119" s="224"/>
      <c r="D119" s="224"/>
      <c r="E119" s="223"/>
      <c r="F119" s="224"/>
      <c r="G119" s="224"/>
      <c r="H119" s="223"/>
      <c r="I119" s="224"/>
      <c r="J119" s="224"/>
      <c r="K119" s="223"/>
      <c r="L119" s="224"/>
      <c r="M119" s="224"/>
      <c r="N119" s="244"/>
      <c r="O119" s="245"/>
      <c r="P119" s="245"/>
      <c r="Q119" s="242"/>
      <c r="R119" s="245"/>
      <c r="S119" s="245"/>
      <c r="T119" s="223"/>
      <c r="U119" s="224"/>
      <c r="V119" s="224"/>
      <c r="W119" s="249"/>
      <c r="X119" s="245"/>
      <c r="Y119" s="245"/>
      <c r="Z119" s="214"/>
      <c r="AA119" s="211"/>
      <c r="AB119" s="211"/>
      <c r="AC119" s="246"/>
      <c r="AD119" s="211"/>
      <c r="AE119" s="211"/>
      <c r="AF119" s="216"/>
      <c r="AG119" s="211"/>
      <c r="AH119" s="211"/>
      <c r="AI119" s="247"/>
      <c r="AJ119" s="248"/>
      <c r="AK119" s="248"/>
      <c r="AL119" s="217">
        <f t="shared" si="4"/>
        <v>0</v>
      </c>
      <c r="AM119" s="221">
        <f t="shared" si="5"/>
        <v>0</v>
      </c>
      <c r="AN119" s="297">
        <f t="shared" si="6"/>
        <v>0</v>
      </c>
      <c r="AO119" s="297">
        <f t="shared" si="7"/>
        <v>0</v>
      </c>
    </row>
    <row r="120" spans="1:41" x14ac:dyDescent="0.2">
      <c r="A120" s="20" t="s">
        <v>185</v>
      </c>
      <c r="B120" s="223"/>
      <c r="C120" s="224"/>
      <c r="D120" s="224"/>
      <c r="E120" s="223"/>
      <c r="F120" s="224"/>
      <c r="G120" s="224"/>
      <c r="H120" s="223"/>
      <c r="I120" s="224"/>
      <c r="J120" s="224"/>
      <c r="K120" s="223"/>
      <c r="L120" s="224"/>
      <c r="M120" s="224"/>
      <c r="N120" s="244"/>
      <c r="O120" s="245"/>
      <c r="P120" s="245"/>
      <c r="Q120" s="242"/>
      <c r="R120" s="245"/>
      <c r="S120" s="245"/>
      <c r="T120" s="223"/>
      <c r="U120" s="224"/>
      <c r="V120" s="224"/>
      <c r="W120" s="249"/>
      <c r="X120" s="245"/>
      <c r="Y120" s="245"/>
      <c r="Z120" s="214"/>
      <c r="AA120" s="211"/>
      <c r="AB120" s="211"/>
      <c r="AC120" s="246"/>
      <c r="AD120" s="211"/>
      <c r="AE120" s="211"/>
      <c r="AF120" s="216"/>
      <c r="AG120" s="211"/>
      <c r="AH120" s="211"/>
      <c r="AI120" s="247"/>
      <c r="AJ120" s="248"/>
      <c r="AK120" s="248"/>
      <c r="AL120" s="217">
        <f t="shared" si="4"/>
        <v>0</v>
      </c>
      <c r="AM120" s="221">
        <f t="shared" si="5"/>
        <v>0</v>
      </c>
      <c r="AN120" s="297">
        <f t="shared" si="6"/>
        <v>0</v>
      </c>
      <c r="AO120" s="297">
        <f t="shared" si="7"/>
        <v>0</v>
      </c>
    </row>
    <row r="121" spans="1:41" x14ac:dyDescent="0.2">
      <c r="A121" s="20" t="s">
        <v>186</v>
      </c>
      <c r="B121" s="223"/>
      <c r="C121" s="224"/>
      <c r="D121" s="224"/>
      <c r="E121" s="223"/>
      <c r="F121" s="224"/>
      <c r="G121" s="224"/>
      <c r="H121" s="223"/>
      <c r="I121" s="224"/>
      <c r="J121" s="224"/>
      <c r="K121" s="223"/>
      <c r="L121" s="224"/>
      <c r="M121" s="224"/>
      <c r="N121" s="244"/>
      <c r="O121" s="245"/>
      <c r="P121" s="245"/>
      <c r="Q121" s="242"/>
      <c r="R121" s="245"/>
      <c r="S121" s="245"/>
      <c r="T121" s="223"/>
      <c r="U121" s="224"/>
      <c r="V121" s="224"/>
      <c r="W121" s="249"/>
      <c r="X121" s="245"/>
      <c r="Y121" s="245"/>
      <c r="Z121" s="214"/>
      <c r="AA121" s="211"/>
      <c r="AB121" s="211"/>
      <c r="AC121" s="246"/>
      <c r="AD121" s="211"/>
      <c r="AE121" s="211"/>
      <c r="AF121" s="216"/>
      <c r="AG121" s="211"/>
      <c r="AH121" s="211"/>
      <c r="AI121" s="247"/>
      <c r="AJ121" s="248"/>
      <c r="AK121" s="248"/>
      <c r="AL121" s="217">
        <f t="shared" si="4"/>
        <v>0</v>
      </c>
      <c r="AM121" s="221">
        <f t="shared" si="5"/>
        <v>0</v>
      </c>
      <c r="AN121" s="297">
        <f t="shared" si="6"/>
        <v>0</v>
      </c>
      <c r="AO121" s="297">
        <f t="shared" si="7"/>
        <v>0</v>
      </c>
    </row>
    <row r="122" spans="1:41" x14ac:dyDescent="0.2">
      <c r="A122" s="20" t="s">
        <v>187</v>
      </c>
      <c r="B122" s="223"/>
      <c r="C122" s="224"/>
      <c r="D122" s="224"/>
      <c r="E122" s="223"/>
      <c r="F122" s="224"/>
      <c r="G122" s="224"/>
      <c r="H122" s="223"/>
      <c r="I122" s="224"/>
      <c r="J122" s="224"/>
      <c r="K122" s="223"/>
      <c r="L122" s="224"/>
      <c r="M122" s="224"/>
      <c r="N122" s="244"/>
      <c r="O122" s="245"/>
      <c r="P122" s="245"/>
      <c r="Q122" s="242"/>
      <c r="R122" s="245"/>
      <c r="S122" s="245"/>
      <c r="T122" s="223"/>
      <c r="U122" s="224"/>
      <c r="V122" s="224"/>
      <c r="W122" s="249"/>
      <c r="X122" s="245"/>
      <c r="Y122" s="245"/>
      <c r="Z122" s="214"/>
      <c r="AA122" s="211"/>
      <c r="AB122" s="211"/>
      <c r="AC122" s="246"/>
      <c r="AD122" s="211"/>
      <c r="AE122" s="211"/>
      <c r="AF122" s="216"/>
      <c r="AG122" s="211"/>
      <c r="AH122" s="211"/>
      <c r="AI122" s="247"/>
      <c r="AJ122" s="248"/>
      <c r="AK122" s="248"/>
      <c r="AL122" s="217">
        <f t="shared" si="4"/>
        <v>0</v>
      </c>
      <c r="AM122" s="221">
        <f t="shared" si="5"/>
        <v>0</v>
      </c>
      <c r="AN122" s="297">
        <f t="shared" si="6"/>
        <v>0</v>
      </c>
      <c r="AO122" s="297">
        <f t="shared" si="7"/>
        <v>0</v>
      </c>
    </row>
    <row r="123" spans="1:41" x14ac:dyDescent="0.2">
      <c r="A123" s="20" t="s">
        <v>190</v>
      </c>
      <c r="B123" s="223"/>
      <c r="C123" s="224"/>
      <c r="D123" s="224"/>
      <c r="E123" s="223"/>
      <c r="F123" s="224"/>
      <c r="G123" s="224"/>
      <c r="H123" s="223"/>
      <c r="I123" s="224"/>
      <c r="J123" s="224"/>
      <c r="K123" s="223"/>
      <c r="L123" s="224"/>
      <c r="M123" s="224"/>
      <c r="N123" s="244"/>
      <c r="O123" s="245"/>
      <c r="P123" s="245"/>
      <c r="Q123" s="242"/>
      <c r="R123" s="245"/>
      <c r="S123" s="245"/>
      <c r="T123" s="223"/>
      <c r="U123" s="224"/>
      <c r="V123" s="224"/>
      <c r="W123" s="249"/>
      <c r="X123" s="245"/>
      <c r="Y123" s="245"/>
      <c r="Z123" s="214"/>
      <c r="AA123" s="211"/>
      <c r="AB123" s="211"/>
      <c r="AC123" s="246"/>
      <c r="AD123" s="211"/>
      <c r="AE123" s="211"/>
      <c r="AF123" s="216"/>
      <c r="AG123" s="211"/>
      <c r="AH123" s="211"/>
      <c r="AI123" s="247"/>
      <c r="AJ123" s="248"/>
      <c r="AK123" s="248"/>
      <c r="AL123" s="217">
        <f t="shared" si="4"/>
        <v>0</v>
      </c>
      <c r="AM123" s="221">
        <f t="shared" si="5"/>
        <v>0</v>
      </c>
      <c r="AN123" s="297">
        <f t="shared" si="6"/>
        <v>0</v>
      </c>
      <c r="AO123" s="297">
        <f t="shared" si="7"/>
        <v>0</v>
      </c>
    </row>
    <row r="124" spans="1:41" x14ac:dyDescent="0.2">
      <c r="A124" s="20" t="s">
        <v>191</v>
      </c>
      <c r="B124" s="223"/>
      <c r="C124" s="224"/>
      <c r="D124" s="224"/>
      <c r="E124" s="223"/>
      <c r="F124" s="224"/>
      <c r="G124" s="224"/>
      <c r="H124" s="223"/>
      <c r="I124" s="224"/>
      <c r="J124" s="224"/>
      <c r="K124" s="223"/>
      <c r="L124" s="224"/>
      <c r="M124" s="224"/>
      <c r="N124" s="244"/>
      <c r="O124" s="245"/>
      <c r="P124" s="245"/>
      <c r="Q124" s="242"/>
      <c r="R124" s="245"/>
      <c r="S124" s="245"/>
      <c r="T124" s="223"/>
      <c r="U124" s="224"/>
      <c r="V124" s="224"/>
      <c r="W124" s="249"/>
      <c r="X124" s="245"/>
      <c r="Y124" s="245"/>
      <c r="Z124" s="214"/>
      <c r="AA124" s="211"/>
      <c r="AB124" s="211"/>
      <c r="AC124" s="246"/>
      <c r="AD124" s="211"/>
      <c r="AE124" s="211"/>
      <c r="AF124" s="216"/>
      <c r="AG124" s="211"/>
      <c r="AH124" s="211"/>
      <c r="AI124" s="247"/>
      <c r="AJ124" s="248"/>
      <c r="AK124" s="248"/>
      <c r="AL124" s="217">
        <f t="shared" si="4"/>
        <v>0</v>
      </c>
      <c r="AM124" s="221">
        <f t="shared" si="5"/>
        <v>0</v>
      </c>
      <c r="AN124" s="297">
        <f t="shared" si="6"/>
        <v>0</v>
      </c>
      <c r="AO124" s="297">
        <f t="shared" si="7"/>
        <v>0</v>
      </c>
    </row>
    <row r="125" spans="1:41" x14ac:dyDescent="0.2">
      <c r="A125" s="20" t="s">
        <v>192</v>
      </c>
      <c r="B125" s="223"/>
      <c r="C125" s="224"/>
      <c r="D125" s="224"/>
      <c r="E125" s="223"/>
      <c r="F125" s="224"/>
      <c r="G125" s="224"/>
      <c r="H125" s="223"/>
      <c r="I125" s="224"/>
      <c r="J125" s="224"/>
      <c r="K125" s="223"/>
      <c r="L125" s="224"/>
      <c r="M125" s="224"/>
      <c r="N125" s="244"/>
      <c r="O125" s="245"/>
      <c r="P125" s="245"/>
      <c r="Q125" s="242"/>
      <c r="R125" s="245"/>
      <c r="S125" s="245"/>
      <c r="T125" s="223"/>
      <c r="U125" s="224"/>
      <c r="V125" s="224"/>
      <c r="W125" s="249"/>
      <c r="X125" s="245"/>
      <c r="Y125" s="245"/>
      <c r="Z125" s="214"/>
      <c r="AA125" s="211"/>
      <c r="AB125" s="211"/>
      <c r="AC125" s="246"/>
      <c r="AD125" s="211"/>
      <c r="AE125" s="211"/>
      <c r="AF125" s="216"/>
      <c r="AG125" s="211"/>
      <c r="AH125" s="211"/>
      <c r="AI125" s="247"/>
      <c r="AJ125" s="248"/>
      <c r="AK125" s="248"/>
      <c r="AL125" s="217">
        <f t="shared" si="4"/>
        <v>0</v>
      </c>
      <c r="AM125" s="221">
        <f t="shared" si="5"/>
        <v>0</v>
      </c>
      <c r="AN125" s="297">
        <f t="shared" si="6"/>
        <v>0</v>
      </c>
      <c r="AO125" s="297">
        <f t="shared" si="7"/>
        <v>0</v>
      </c>
    </row>
    <row r="126" spans="1:41" x14ac:dyDescent="0.2">
      <c r="A126" s="20" t="s">
        <v>193</v>
      </c>
      <c r="B126" s="223"/>
      <c r="C126" s="224"/>
      <c r="D126" s="224"/>
      <c r="E126" s="223"/>
      <c r="F126" s="224"/>
      <c r="G126" s="224"/>
      <c r="H126" s="223"/>
      <c r="I126" s="224"/>
      <c r="J126" s="224"/>
      <c r="K126" s="223"/>
      <c r="L126" s="224"/>
      <c r="M126" s="224"/>
      <c r="N126" s="244"/>
      <c r="O126" s="245"/>
      <c r="P126" s="245"/>
      <c r="Q126" s="242"/>
      <c r="R126" s="245"/>
      <c r="S126" s="245"/>
      <c r="T126" s="223"/>
      <c r="U126" s="224"/>
      <c r="V126" s="224"/>
      <c r="W126" s="249"/>
      <c r="X126" s="245"/>
      <c r="Y126" s="245"/>
      <c r="Z126" s="214"/>
      <c r="AA126" s="211"/>
      <c r="AB126" s="211"/>
      <c r="AC126" s="246"/>
      <c r="AD126" s="211"/>
      <c r="AE126" s="211"/>
      <c r="AF126" s="216"/>
      <c r="AG126" s="211"/>
      <c r="AH126" s="211"/>
      <c r="AI126" s="247"/>
      <c r="AJ126" s="248"/>
      <c r="AK126" s="248"/>
      <c r="AL126" s="217">
        <f t="shared" si="4"/>
        <v>0</v>
      </c>
      <c r="AM126" s="221">
        <f t="shared" si="5"/>
        <v>0</v>
      </c>
      <c r="AN126" s="297">
        <f t="shared" si="6"/>
        <v>0</v>
      </c>
      <c r="AO126" s="297">
        <f t="shared" si="7"/>
        <v>0</v>
      </c>
    </row>
    <row r="127" spans="1:41" x14ac:dyDescent="0.2">
      <c r="A127" s="20" t="s">
        <v>194</v>
      </c>
      <c r="B127" s="223"/>
      <c r="C127" s="224"/>
      <c r="D127" s="224"/>
      <c r="E127" s="223"/>
      <c r="F127" s="224"/>
      <c r="G127" s="224"/>
      <c r="H127" s="223"/>
      <c r="I127" s="224"/>
      <c r="J127" s="224"/>
      <c r="K127" s="223"/>
      <c r="L127" s="224"/>
      <c r="M127" s="224"/>
      <c r="N127" s="244"/>
      <c r="O127" s="245"/>
      <c r="P127" s="245"/>
      <c r="Q127" s="242"/>
      <c r="R127" s="245"/>
      <c r="S127" s="245"/>
      <c r="T127" s="223"/>
      <c r="U127" s="224"/>
      <c r="V127" s="224"/>
      <c r="W127" s="249"/>
      <c r="X127" s="245"/>
      <c r="Y127" s="245"/>
      <c r="Z127" s="214"/>
      <c r="AA127" s="211"/>
      <c r="AB127" s="211"/>
      <c r="AC127" s="246"/>
      <c r="AD127" s="211"/>
      <c r="AE127" s="211"/>
      <c r="AF127" s="216"/>
      <c r="AG127" s="211"/>
      <c r="AH127" s="211"/>
      <c r="AI127" s="247"/>
      <c r="AJ127" s="248"/>
      <c r="AK127" s="248"/>
      <c r="AL127" s="217">
        <f t="shared" si="4"/>
        <v>0</v>
      </c>
      <c r="AM127" s="221">
        <f t="shared" si="5"/>
        <v>0</v>
      </c>
      <c r="AN127" s="297">
        <f t="shared" si="6"/>
        <v>0</v>
      </c>
      <c r="AO127" s="297">
        <f t="shared" si="7"/>
        <v>0</v>
      </c>
    </row>
    <row r="128" spans="1:41" x14ac:dyDescent="0.2">
      <c r="A128" s="20" t="s">
        <v>195</v>
      </c>
      <c r="B128" s="223"/>
      <c r="C128" s="224"/>
      <c r="D128" s="224"/>
      <c r="E128" s="223"/>
      <c r="F128" s="224"/>
      <c r="G128" s="224"/>
      <c r="H128" s="223"/>
      <c r="I128" s="224"/>
      <c r="J128" s="224"/>
      <c r="K128" s="223"/>
      <c r="L128" s="224"/>
      <c r="M128" s="224"/>
      <c r="N128" s="244"/>
      <c r="O128" s="245"/>
      <c r="P128" s="245"/>
      <c r="Q128" s="242"/>
      <c r="R128" s="245"/>
      <c r="S128" s="245"/>
      <c r="T128" s="223"/>
      <c r="U128" s="224"/>
      <c r="V128" s="224"/>
      <c r="W128" s="249"/>
      <c r="X128" s="245"/>
      <c r="Y128" s="245"/>
      <c r="Z128" s="214"/>
      <c r="AA128" s="211"/>
      <c r="AB128" s="211"/>
      <c r="AC128" s="246"/>
      <c r="AD128" s="211"/>
      <c r="AE128" s="211"/>
      <c r="AF128" s="216"/>
      <c r="AG128" s="211"/>
      <c r="AH128" s="211"/>
      <c r="AI128" s="247"/>
      <c r="AJ128" s="248"/>
      <c r="AK128" s="248"/>
      <c r="AL128" s="217">
        <f t="shared" si="4"/>
        <v>0</v>
      </c>
      <c r="AM128" s="221">
        <f t="shared" si="5"/>
        <v>0</v>
      </c>
      <c r="AN128" s="297">
        <f t="shared" si="6"/>
        <v>0</v>
      </c>
      <c r="AO128" s="297">
        <f t="shared" si="7"/>
        <v>0</v>
      </c>
    </row>
    <row r="129" spans="1:41" x14ac:dyDescent="0.2">
      <c r="A129" s="20" t="s">
        <v>196</v>
      </c>
      <c r="B129" s="223"/>
      <c r="C129" s="224"/>
      <c r="D129" s="224"/>
      <c r="E129" s="223"/>
      <c r="F129" s="224"/>
      <c r="G129" s="224"/>
      <c r="H129" s="223"/>
      <c r="I129" s="224"/>
      <c r="J129" s="224"/>
      <c r="K129" s="223"/>
      <c r="L129" s="224"/>
      <c r="M129" s="224"/>
      <c r="N129" s="244"/>
      <c r="O129" s="245"/>
      <c r="P129" s="245"/>
      <c r="Q129" s="242"/>
      <c r="R129" s="245"/>
      <c r="S129" s="245"/>
      <c r="T129" s="223"/>
      <c r="U129" s="224"/>
      <c r="V129" s="224"/>
      <c r="W129" s="249"/>
      <c r="X129" s="245"/>
      <c r="Y129" s="245"/>
      <c r="Z129" s="214"/>
      <c r="AA129" s="211"/>
      <c r="AB129" s="211"/>
      <c r="AC129" s="246"/>
      <c r="AD129" s="211"/>
      <c r="AE129" s="211"/>
      <c r="AF129" s="216"/>
      <c r="AG129" s="211"/>
      <c r="AH129" s="211"/>
      <c r="AI129" s="247"/>
      <c r="AJ129" s="248"/>
      <c r="AK129" s="248"/>
      <c r="AL129" s="217">
        <f t="shared" si="4"/>
        <v>0</v>
      </c>
      <c r="AM129" s="221">
        <f t="shared" si="5"/>
        <v>0</v>
      </c>
      <c r="AN129" s="297">
        <f t="shared" si="6"/>
        <v>0</v>
      </c>
      <c r="AO129" s="297">
        <f t="shared" si="7"/>
        <v>0</v>
      </c>
    </row>
    <row r="130" spans="1:41" x14ac:dyDescent="0.2">
      <c r="A130" s="20" t="s">
        <v>198</v>
      </c>
      <c r="B130" s="223"/>
      <c r="C130" s="224"/>
      <c r="D130" s="224"/>
      <c r="E130" s="223"/>
      <c r="F130" s="224"/>
      <c r="G130" s="224"/>
      <c r="H130" s="223"/>
      <c r="I130" s="224"/>
      <c r="J130" s="224"/>
      <c r="K130" s="223"/>
      <c r="L130" s="224"/>
      <c r="M130" s="224"/>
      <c r="N130" s="244"/>
      <c r="O130" s="245"/>
      <c r="P130" s="245"/>
      <c r="Q130" s="242"/>
      <c r="R130" s="245"/>
      <c r="S130" s="245"/>
      <c r="T130" s="223"/>
      <c r="U130" s="224"/>
      <c r="V130" s="224"/>
      <c r="W130" s="249"/>
      <c r="X130" s="245"/>
      <c r="Y130" s="245"/>
      <c r="Z130" s="214"/>
      <c r="AA130" s="211"/>
      <c r="AB130" s="211"/>
      <c r="AC130" s="246"/>
      <c r="AD130" s="211"/>
      <c r="AE130" s="211"/>
      <c r="AF130" s="216"/>
      <c r="AG130" s="211"/>
      <c r="AH130" s="211"/>
      <c r="AI130" s="247"/>
      <c r="AJ130" s="248"/>
      <c r="AK130" s="248"/>
      <c r="AL130" s="217">
        <f t="shared" si="4"/>
        <v>0</v>
      </c>
      <c r="AM130" s="221">
        <f t="shared" si="5"/>
        <v>0</v>
      </c>
      <c r="AN130" s="297">
        <f t="shared" si="6"/>
        <v>0</v>
      </c>
      <c r="AO130" s="297">
        <f t="shared" si="7"/>
        <v>0</v>
      </c>
    </row>
    <row r="131" spans="1:41" x14ac:dyDescent="0.2">
      <c r="A131" s="20" t="s">
        <v>199</v>
      </c>
      <c r="B131" s="223"/>
      <c r="C131" s="224"/>
      <c r="D131" s="224"/>
      <c r="E131" s="223"/>
      <c r="F131" s="224"/>
      <c r="G131" s="224"/>
      <c r="H131" s="223"/>
      <c r="I131" s="224"/>
      <c r="J131" s="224"/>
      <c r="K131" s="223"/>
      <c r="L131" s="224"/>
      <c r="M131" s="224"/>
      <c r="N131" s="244"/>
      <c r="O131" s="245"/>
      <c r="P131" s="245"/>
      <c r="Q131" s="242"/>
      <c r="R131" s="245"/>
      <c r="S131" s="245"/>
      <c r="T131" s="223"/>
      <c r="U131" s="224"/>
      <c r="V131" s="224"/>
      <c r="W131" s="249"/>
      <c r="X131" s="245"/>
      <c r="Y131" s="245"/>
      <c r="Z131" s="214"/>
      <c r="AA131" s="211"/>
      <c r="AB131" s="211"/>
      <c r="AC131" s="246"/>
      <c r="AD131" s="211"/>
      <c r="AE131" s="211"/>
      <c r="AF131" s="216"/>
      <c r="AG131" s="211"/>
      <c r="AH131" s="211"/>
      <c r="AI131" s="247"/>
      <c r="AJ131" s="248"/>
      <c r="AK131" s="248"/>
      <c r="AL131" s="217">
        <f t="shared" si="4"/>
        <v>0</v>
      </c>
      <c r="AM131" s="221">
        <f t="shared" si="5"/>
        <v>0</v>
      </c>
      <c r="AN131" s="297">
        <f t="shared" si="6"/>
        <v>0</v>
      </c>
      <c r="AO131" s="297">
        <f t="shared" si="7"/>
        <v>0</v>
      </c>
    </row>
    <row r="132" spans="1:41" x14ac:dyDescent="0.2">
      <c r="A132" s="20" t="s">
        <v>200</v>
      </c>
      <c r="B132" s="223"/>
      <c r="C132" s="224"/>
      <c r="D132" s="224"/>
      <c r="E132" s="223"/>
      <c r="F132" s="224"/>
      <c r="G132" s="224"/>
      <c r="H132" s="223"/>
      <c r="I132" s="224"/>
      <c r="J132" s="224"/>
      <c r="K132" s="223"/>
      <c r="L132" s="224"/>
      <c r="M132" s="224"/>
      <c r="N132" s="244"/>
      <c r="O132" s="245"/>
      <c r="P132" s="245"/>
      <c r="Q132" s="242"/>
      <c r="R132" s="245"/>
      <c r="S132" s="245"/>
      <c r="T132" s="223"/>
      <c r="U132" s="224"/>
      <c r="V132" s="224"/>
      <c r="W132" s="249"/>
      <c r="X132" s="245"/>
      <c r="Y132" s="245"/>
      <c r="Z132" s="214"/>
      <c r="AA132" s="211"/>
      <c r="AB132" s="211"/>
      <c r="AC132" s="246"/>
      <c r="AD132" s="211"/>
      <c r="AE132" s="211"/>
      <c r="AF132" s="216"/>
      <c r="AG132" s="211"/>
      <c r="AH132" s="211"/>
      <c r="AI132" s="247"/>
      <c r="AJ132" s="248"/>
      <c r="AK132" s="248"/>
      <c r="AL132" s="217">
        <f t="shared" si="4"/>
        <v>0</v>
      </c>
      <c r="AM132" s="221">
        <f t="shared" si="5"/>
        <v>0</v>
      </c>
      <c r="AN132" s="297">
        <f t="shared" si="6"/>
        <v>0</v>
      </c>
      <c r="AO132" s="297">
        <f t="shared" si="7"/>
        <v>0</v>
      </c>
    </row>
    <row r="133" spans="1:41" x14ac:dyDescent="0.2">
      <c r="A133" s="20" t="s">
        <v>201</v>
      </c>
      <c r="B133" s="223"/>
      <c r="C133" s="224"/>
      <c r="D133" s="224"/>
      <c r="E133" s="223"/>
      <c r="F133" s="224"/>
      <c r="G133" s="224"/>
      <c r="H133" s="223"/>
      <c r="I133" s="224"/>
      <c r="J133" s="224"/>
      <c r="K133" s="223"/>
      <c r="L133" s="224"/>
      <c r="M133" s="224"/>
      <c r="N133" s="244"/>
      <c r="O133" s="245"/>
      <c r="P133" s="245"/>
      <c r="Q133" s="242"/>
      <c r="R133" s="245"/>
      <c r="S133" s="245"/>
      <c r="T133" s="223"/>
      <c r="U133" s="224"/>
      <c r="V133" s="224"/>
      <c r="W133" s="249"/>
      <c r="X133" s="245"/>
      <c r="Y133" s="245"/>
      <c r="Z133" s="214"/>
      <c r="AA133" s="211"/>
      <c r="AB133" s="211"/>
      <c r="AC133" s="246"/>
      <c r="AD133" s="211"/>
      <c r="AE133" s="211"/>
      <c r="AF133" s="216"/>
      <c r="AG133" s="211"/>
      <c r="AH133" s="211"/>
      <c r="AI133" s="247"/>
      <c r="AJ133" s="248"/>
      <c r="AK133" s="248"/>
      <c r="AL133" s="217">
        <f t="shared" si="4"/>
        <v>0</v>
      </c>
      <c r="AM133" s="221">
        <f t="shared" si="5"/>
        <v>0</v>
      </c>
      <c r="AN133" s="297">
        <f t="shared" si="6"/>
        <v>0</v>
      </c>
      <c r="AO133" s="297">
        <f t="shared" si="7"/>
        <v>0</v>
      </c>
    </row>
    <row r="134" spans="1:41" x14ac:dyDescent="0.2">
      <c r="A134" s="20" t="s">
        <v>202</v>
      </c>
      <c r="B134" s="223"/>
      <c r="C134" s="224"/>
      <c r="D134" s="224"/>
      <c r="E134" s="223"/>
      <c r="F134" s="224"/>
      <c r="G134" s="224"/>
      <c r="H134" s="223"/>
      <c r="I134" s="224"/>
      <c r="J134" s="224"/>
      <c r="K134" s="223"/>
      <c r="L134" s="224"/>
      <c r="M134" s="224"/>
      <c r="N134" s="244"/>
      <c r="O134" s="245"/>
      <c r="P134" s="245"/>
      <c r="Q134" s="242"/>
      <c r="R134" s="245"/>
      <c r="S134" s="245"/>
      <c r="T134" s="223"/>
      <c r="U134" s="224"/>
      <c r="V134" s="224"/>
      <c r="W134" s="249"/>
      <c r="X134" s="245"/>
      <c r="Y134" s="245"/>
      <c r="Z134" s="214"/>
      <c r="AA134" s="211"/>
      <c r="AB134" s="211"/>
      <c r="AC134" s="246"/>
      <c r="AD134" s="211"/>
      <c r="AE134" s="211"/>
      <c r="AF134" s="216"/>
      <c r="AG134" s="211"/>
      <c r="AH134" s="211"/>
      <c r="AI134" s="247"/>
      <c r="AJ134" s="248"/>
      <c r="AK134" s="248"/>
      <c r="AL134" s="217">
        <f t="shared" si="4"/>
        <v>0</v>
      </c>
      <c r="AM134" s="221">
        <f t="shared" si="5"/>
        <v>0</v>
      </c>
      <c r="AN134" s="297">
        <f t="shared" si="6"/>
        <v>0</v>
      </c>
      <c r="AO134" s="297">
        <f t="shared" si="7"/>
        <v>0</v>
      </c>
    </row>
    <row r="135" spans="1:41" x14ac:dyDescent="0.2">
      <c r="A135" s="20" t="s">
        <v>203</v>
      </c>
      <c r="B135" s="223"/>
      <c r="C135" s="224"/>
      <c r="D135" s="224"/>
      <c r="E135" s="223"/>
      <c r="F135" s="224"/>
      <c r="G135" s="224"/>
      <c r="H135" s="223"/>
      <c r="I135" s="224"/>
      <c r="J135" s="224"/>
      <c r="K135" s="223"/>
      <c r="L135" s="224"/>
      <c r="M135" s="224"/>
      <c r="N135" s="244"/>
      <c r="O135" s="245"/>
      <c r="P135" s="245"/>
      <c r="Q135" s="242"/>
      <c r="R135" s="245"/>
      <c r="S135" s="245"/>
      <c r="T135" s="223"/>
      <c r="U135" s="224"/>
      <c r="V135" s="224"/>
      <c r="W135" s="249"/>
      <c r="X135" s="245"/>
      <c r="Y135" s="245"/>
      <c r="Z135" s="214"/>
      <c r="AA135" s="211"/>
      <c r="AB135" s="211"/>
      <c r="AC135" s="246"/>
      <c r="AD135" s="211"/>
      <c r="AE135" s="211"/>
      <c r="AF135" s="216"/>
      <c r="AG135" s="211"/>
      <c r="AH135" s="211"/>
      <c r="AI135" s="247"/>
      <c r="AJ135" s="248"/>
      <c r="AK135" s="248"/>
      <c r="AL135" s="217">
        <f t="shared" si="4"/>
        <v>0</v>
      </c>
      <c r="AM135" s="221">
        <f t="shared" si="5"/>
        <v>0</v>
      </c>
      <c r="AN135" s="297">
        <f t="shared" si="6"/>
        <v>0</v>
      </c>
      <c r="AO135" s="297">
        <f t="shared" si="7"/>
        <v>0</v>
      </c>
    </row>
    <row r="136" spans="1:41" x14ac:dyDescent="0.2">
      <c r="A136" s="20" t="s">
        <v>204</v>
      </c>
      <c r="B136" s="223"/>
      <c r="C136" s="224"/>
      <c r="D136" s="224"/>
      <c r="E136" s="223"/>
      <c r="F136" s="224"/>
      <c r="G136" s="224"/>
      <c r="H136" s="223"/>
      <c r="I136" s="224"/>
      <c r="J136" s="224"/>
      <c r="K136" s="223"/>
      <c r="L136" s="224"/>
      <c r="M136" s="224"/>
      <c r="N136" s="244"/>
      <c r="O136" s="245"/>
      <c r="P136" s="245"/>
      <c r="Q136" s="242"/>
      <c r="R136" s="245"/>
      <c r="S136" s="245"/>
      <c r="T136" s="223"/>
      <c r="U136" s="224"/>
      <c r="V136" s="224"/>
      <c r="W136" s="249"/>
      <c r="X136" s="245"/>
      <c r="Y136" s="245"/>
      <c r="Z136" s="214"/>
      <c r="AA136" s="211"/>
      <c r="AB136" s="211"/>
      <c r="AC136" s="246"/>
      <c r="AD136" s="211"/>
      <c r="AE136" s="211"/>
      <c r="AF136" s="216"/>
      <c r="AG136" s="211"/>
      <c r="AH136" s="211"/>
      <c r="AI136" s="247"/>
      <c r="AJ136" s="248"/>
      <c r="AK136" s="248"/>
      <c r="AL136" s="217">
        <f t="shared" ref="AL136:AL198" si="8">+AA136+AG136</f>
        <v>0</v>
      </c>
      <c r="AM136" s="221">
        <f t="shared" ref="AM136:AM198" si="9">+AB136+AH136</f>
        <v>0</v>
      </c>
      <c r="AN136" s="297">
        <f t="shared" ref="AN136:AN198" si="10">+AD136+AJ136</f>
        <v>0</v>
      </c>
      <c r="AO136" s="297">
        <f t="shared" ref="AO136:AO198" si="11">+AE136+AK136</f>
        <v>0</v>
      </c>
    </row>
    <row r="137" spans="1:41" x14ac:dyDescent="0.2">
      <c r="A137" s="20" t="s">
        <v>205</v>
      </c>
      <c r="B137" s="223"/>
      <c r="C137" s="224"/>
      <c r="D137" s="224"/>
      <c r="E137" s="223"/>
      <c r="F137" s="224"/>
      <c r="G137" s="224"/>
      <c r="H137" s="223"/>
      <c r="I137" s="224"/>
      <c r="J137" s="224"/>
      <c r="K137" s="223"/>
      <c r="L137" s="224"/>
      <c r="M137" s="224"/>
      <c r="N137" s="244"/>
      <c r="O137" s="245"/>
      <c r="P137" s="245"/>
      <c r="Q137" s="242"/>
      <c r="R137" s="245"/>
      <c r="S137" s="245"/>
      <c r="T137" s="223"/>
      <c r="U137" s="224"/>
      <c r="V137" s="224"/>
      <c r="W137" s="249"/>
      <c r="X137" s="245"/>
      <c r="Y137" s="245"/>
      <c r="Z137" s="214"/>
      <c r="AA137" s="211"/>
      <c r="AB137" s="211"/>
      <c r="AC137" s="246"/>
      <c r="AD137" s="211"/>
      <c r="AE137" s="211"/>
      <c r="AF137" s="216"/>
      <c r="AG137" s="211"/>
      <c r="AH137" s="211"/>
      <c r="AI137" s="247"/>
      <c r="AJ137" s="248"/>
      <c r="AK137" s="248"/>
      <c r="AL137" s="217">
        <f t="shared" si="8"/>
        <v>0</v>
      </c>
      <c r="AM137" s="221">
        <f t="shared" si="9"/>
        <v>0</v>
      </c>
      <c r="AN137" s="297">
        <f t="shared" si="10"/>
        <v>0</v>
      </c>
      <c r="AO137" s="297">
        <f t="shared" si="11"/>
        <v>0</v>
      </c>
    </row>
    <row r="138" spans="1:41" x14ac:dyDescent="0.2">
      <c r="A138" s="20" t="s">
        <v>206</v>
      </c>
      <c r="B138" s="223"/>
      <c r="C138" s="224"/>
      <c r="D138" s="224"/>
      <c r="E138" s="223"/>
      <c r="F138" s="224"/>
      <c r="G138" s="224"/>
      <c r="H138" s="223"/>
      <c r="I138" s="224"/>
      <c r="J138" s="224"/>
      <c r="K138" s="223"/>
      <c r="L138" s="224"/>
      <c r="M138" s="224"/>
      <c r="N138" s="244">
        <v>12.38</v>
      </c>
      <c r="O138" s="245">
        <v>319.60000000000002</v>
      </c>
      <c r="P138" s="245"/>
      <c r="Q138" s="242"/>
      <c r="R138" s="245"/>
      <c r="S138" s="245"/>
      <c r="T138" s="223"/>
      <c r="U138" s="224"/>
      <c r="V138" s="224"/>
      <c r="W138" s="249"/>
      <c r="X138" s="245"/>
      <c r="Y138" s="245"/>
      <c r="Z138" s="214" t="str">
        <f t="shared" ref="Z138:Z143" si="12">IF(AA138=0,"N.A.",((K138*L138)+(W138*X138))/AA138)</f>
        <v>N.A.</v>
      </c>
      <c r="AA138" s="211">
        <f t="shared" ref="AA138:AA143" si="13">+L138+X138</f>
        <v>0</v>
      </c>
      <c r="AB138" s="211"/>
      <c r="AC138" s="246" t="str">
        <f t="shared" ref="AC138:AC143" si="14">IF(AD138=0,"N.A.",((E138*F138)+(Q138*R138))/AD138)</f>
        <v>N.A.</v>
      </c>
      <c r="AD138" s="211">
        <f t="shared" ref="AD138:AD143" si="15">+F138+R138</f>
        <v>0</v>
      </c>
      <c r="AE138" s="211"/>
      <c r="AF138" s="216" t="str">
        <f t="shared" ref="AF138:AF143" si="16">IF(AG138=0,"N.A.",((H138*I138)+(T138*U138))/AG138)</f>
        <v>N.A.</v>
      </c>
      <c r="AG138" s="211">
        <f t="shared" ref="AG138:AG143" si="17">+I138+U138</f>
        <v>0</v>
      </c>
      <c r="AH138" s="211"/>
      <c r="AI138" s="247">
        <f t="shared" ref="AI138:AI143" si="18">IF(AJ138=0,"N.A.",((B138*C138)+(N138*O138))/AJ138)</f>
        <v>12.38</v>
      </c>
      <c r="AJ138" s="248">
        <f t="shared" ref="AJ138:AJ143" si="19">+C138+O138</f>
        <v>319.60000000000002</v>
      </c>
      <c r="AK138" s="248"/>
      <c r="AL138" s="217">
        <f t="shared" si="8"/>
        <v>0</v>
      </c>
      <c r="AM138" s="221">
        <f t="shared" si="9"/>
        <v>0</v>
      </c>
      <c r="AN138" s="297">
        <f t="shared" si="10"/>
        <v>319.60000000000002</v>
      </c>
      <c r="AO138" s="297">
        <f t="shared" si="11"/>
        <v>0</v>
      </c>
    </row>
    <row r="139" spans="1:41" x14ac:dyDescent="0.2">
      <c r="A139" s="20" t="s">
        <v>209</v>
      </c>
      <c r="B139" s="223"/>
      <c r="C139" s="224"/>
      <c r="D139" s="224"/>
      <c r="E139" s="223"/>
      <c r="F139" s="224"/>
      <c r="G139" s="224"/>
      <c r="H139" s="223"/>
      <c r="I139" s="224"/>
      <c r="J139" s="224"/>
      <c r="K139" s="223"/>
      <c r="L139" s="224"/>
      <c r="M139" s="224"/>
      <c r="N139" s="244">
        <v>11.65</v>
      </c>
      <c r="O139" s="245">
        <v>309</v>
      </c>
      <c r="P139" s="245"/>
      <c r="Q139" s="242"/>
      <c r="R139" s="245"/>
      <c r="S139" s="245"/>
      <c r="T139" s="223"/>
      <c r="U139" s="224"/>
      <c r="V139" s="224"/>
      <c r="W139" s="249"/>
      <c r="X139" s="245"/>
      <c r="Y139" s="245"/>
      <c r="Z139" s="214" t="str">
        <f t="shared" si="12"/>
        <v>N.A.</v>
      </c>
      <c r="AA139" s="211">
        <f t="shared" si="13"/>
        <v>0</v>
      </c>
      <c r="AB139" s="211"/>
      <c r="AC139" s="246" t="str">
        <f t="shared" si="14"/>
        <v>N.A.</v>
      </c>
      <c r="AD139" s="211">
        <f t="shared" si="15"/>
        <v>0</v>
      </c>
      <c r="AE139" s="211"/>
      <c r="AF139" s="216" t="str">
        <f t="shared" si="16"/>
        <v>N.A.</v>
      </c>
      <c r="AG139" s="211">
        <f t="shared" si="17"/>
        <v>0</v>
      </c>
      <c r="AH139" s="211"/>
      <c r="AI139" s="247">
        <f t="shared" si="18"/>
        <v>11.65</v>
      </c>
      <c r="AJ139" s="248">
        <f t="shared" si="19"/>
        <v>309</v>
      </c>
      <c r="AK139" s="248"/>
      <c r="AL139" s="217">
        <f t="shared" si="8"/>
        <v>0</v>
      </c>
      <c r="AM139" s="221">
        <f t="shared" si="9"/>
        <v>0</v>
      </c>
      <c r="AN139" s="297">
        <f t="shared" si="10"/>
        <v>309</v>
      </c>
      <c r="AO139" s="297">
        <f t="shared" si="11"/>
        <v>0</v>
      </c>
    </row>
    <row r="140" spans="1:41" x14ac:dyDescent="0.2">
      <c r="A140" s="20" t="s">
        <v>210</v>
      </c>
      <c r="B140" s="223"/>
      <c r="C140" s="224"/>
      <c r="D140" s="224"/>
      <c r="E140" s="223"/>
      <c r="F140" s="224"/>
      <c r="G140" s="224"/>
      <c r="H140" s="223"/>
      <c r="I140" s="224"/>
      <c r="J140" s="224"/>
      <c r="K140" s="223"/>
      <c r="L140" s="224"/>
      <c r="M140" s="224"/>
      <c r="N140" s="244">
        <v>9.6199999999999992</v>
      </c>
      <c r="O140" s="245">
        <v>1240.2449999999999</v>
      </c>
      <c r="P140" s="245"/>
      <c r="Q140" s="242"/>
      <c r="R140" s="245"/>
      <c r="S140" s="245"/>
      <c r="T140" s="223"/>
      <c r="U140" s="224"/>
      <c r="V140" s="224"/>
      <c r="W140" s="249"/>
      <c r="X140" s="245"/>
      <c r="Y140" s="245"/>
      <c r="Z140" s="214" t="str">
        <f t="shared" si="12"/>
        <v>N.A.</v>
      </c>
      <c r="AA140" s="211">
        <f t="shared" si="13"/>
        <v>0</v>
      </c>
      <c r="AB140" s="211"/>
      <c r="AC140" s="246" t="str">
        <f t="shared" si="14"/>
        <v>N.A.</v>
      </c>
      <c r="AD140" s="211">
        <f t="shared" si="15"/>
        <v>0</v>
      </c>
      <c r="AE140" s="211"/>
      <c r="AF140" s="216" t="str">
        <f t="shared" si="16"/>
        <v>N.A.</v>
      </c>
      <c r="AG140" s="211">
        <f t="shared" si="17"/>
        <v>0</v>
      </c>
      <c r="AH140" s="211"/>
      <c r="AI140" s="247">
        <f t="shared" si="18"/>
        <v>9.6199999999999992</v>
      </c>
      <c r="AJ140" s="248">
        <f t="shared" si="19"/>
        <v>1240.2449999999999</v>
      </c>
      <c r="AK140" s="248"/>
      <c r="AL140" s="217">
        <f t="shared" si="8"/>
        <v>0</v>
      </c>
      <c r="AM140" s="221">
        <f t="shared" si="9"/>
        <v>0</v>
      </c>
      <c r="AN140" s="297">
        <f t="shared" si="10"/>
        <v>1240.2449999999999</v>
      </c>
      <c r="AO140" s="297">
        <f t="shared" si="11"/>
        <v>0</v>
      </c>
    </row>
    <row r="141" spans="1:41" x14ac:dyDescent="0.2">
      <c r="A141" s="20" t="s">
        <v>211</v>
      </c>
      <c r="B141" s="223"/>
      <c r="C141" s="224"/>
      <c r="D141" s="224"/>
      <c r="E141" s="223"/>
      <c r="F141" s="224"/>
      <c r="G141" s="224"/>
      <c r="H141" s="223"/>
      <c r="I141" s="224"/>
      <c r="J141" s="224"/>
      <c r="K141" s="223"/>
      <c r="L141" s="224"/>
      <c r="M141" s="224"/>
      <c r="N141" s="244">
        <v>9.5</v>
      </c>
      <c r="O141" s="245">
        <v>2195.6460000000002</v>
      </c>
      <c r="P141" s="245"/>
      <c r="Q141" s="242"/>
      <c r="R141" s="245"/>
      <c r="S141" s="245"/>
      <c r="T141" s="223"/>
      <c r="U141" s="224"/>
      <c r="V141" s="224"/>
      <c r="W141" s="249"/>
      <c r="X141" s="245"/>
      <c r="Y141" s="245"/>
      <c r="Z141" s="214" t="str">
        <f t="shared" si="12"/>
        <v>N.A.</v>
      </c>
      <c r="AA141" s="211">
        <f t="shared" si="13"/>
        <v>0</v>
      </c>
      <c r="AB141" s="211"/>
      <c r="AC141" s="246" t="str">
        <f t="shared" si="14"/>
        <v>N.A.</v>
      </c>
      <c r="AD141" s="211">
        <f t="shared" si="15"/>
        <v>0</v>
      </c>
      <c r="AE141" s="211"/>
      <c r="AF141" s="216" t="str">
        <f t="shared" si="16"/>
        <v>N.A.</v>
      </c>
      <c r="AG141" s="211">
        <f t="shared" si="17"/>
        <v>0</v>
      </c>
      <c r="AH141" s="211"/>
      <c r="AI141" s="247">
        <f t="shared" si="18"/>
        <v>9.5</v>
      </c>
      <c r="AJ141" s="248">
        <f t="shared" si="19"/>
        <v>2195.6460000000002</v>
      </c>
      <c r="AK141" s="248"/>
      <c r="AL141" s="217">
        <f t="shared" si="8"/>
        <v>0</v>
      </c>
      <c r="AM141" s="221">
        <f t="shared" si="9"/>
        <v>0</v>
      </c>
      <c r="AN141" s="297">
        <f t="shared" si="10"/>
        <v>2195.6460000000002</v>
      </c>
      <c r="AO141" s="297">
        <f t="shared" si="11"/>
        <v>0</v>
      </c>
    </row>
    <row r="142" spans="1:41" x14ac:dyDescent="0.2">
      <c r="A142" s="20" t="s">
        <v>212</v>
      </c>
      <c r="B142" s="223"/>
      <c r="C142" s="224"/>
      <c r="D142" s="224"/>
      <c r="E142" s="223"/>
      <c r="F142" s="224"/>
      <c r="G142" s="224"/>
      <c r="H142" s="223"/>
      <c r="I142" s="224"/>
      <c r="J142" s="224"/>
      <c r="K142" s="223"/>
      <c r="L142" s="224"/>
      <c r="M142" s="224"/>
      <c r="N142" s="244">
        <v>9.5</v>
      </c>
      <c r="O142" s="245">
        <v>3581.1109999999999</v>
      </c>
      <c r="P142" s="245"/>
      <c r="Q142" s="242"/>
      <c r="R142" s="245"/>
      <c r="S142" s="245"/>
      <c r="T142" s="223"/>
      <c r="U142" s="224"/>
      <c r="V142" s="224"/>
      <c r="W142" s="249"/>
      <c r="X142" s="245"/>
      <c r="Y142" s="245"/>
      <c r="Z142" s="214" t="str">
        <f t="shared" si="12"/>
        <v>N.A.</v>
      </c>
      <c r="AA142" s="211">
        <f t="shared" si="13"/>
        <v>0</v>
      </c>
      <c r="AB142" s="211"/>
      <c r="AC142" s="246" t="str">
        <f t="shared" si="14"/>
        <v>N.A.</v>
      </c>
      <c r="AD142" s="211">
        <f t="shared" si="15"/>
        <v>0</v>
      </c>
      <c r="AE142" s="211"/>
      <c r="AF142" s="216" t="str">
        <f t="shared" si="16"/>
        <v>N.A.</v>
      </c>
      <c r="AG142" s="211">
        <f t="shared" si="17"/>
        <v>0</v>
      </c>
      <c r="AH142" s="211"/>
      <c r="AI142" s="247">
        <f t="shared" si="18"/>
        <v>9.5</v>
      </c>
      <c r="AJ142" s="248">
        <f t="shared" si="19"/>
        <v>3581.1109999999999</v>
      </c>
      <c r="AK142" s="248"/>
      <c r="AL142" s="217">
        <f t="shared" si="8"/>
        <v>0</v>
      </c>
      <c r="AM142" s="221">
        <f t="shared" si="9"/>
        <v>0</v>
      </c>
      <c r="AN142" s="297">
        <f t="shared" si="10"/>
        <v>3581.1109999999999</v>
      </c>
      <c r="AO142" s="297">
        <f t="shared" si="11"/>
        <v>0</v>
      </c>
    </row>
    <row r="143" spans="1:41" x14ac:dyDescent="0.2">
      <c r="A143" s="20" t="s">
        <v>213</v>
      </c>
      <c r="B143" s="223"/>
      <c r="C143" s="224"/>
      <c r="D143" s="224"/>
      <c r="E143" s="223"/>
      <c r="F143" s="224"/>
      <c r="G143" s="224"/>
      <c r="H143" s="223"/>
      <c r="I143" s="224"/>
      <c r="J143" s="224"/>
      <c r="K143" s="223"/>
      <c r="L143" s="224"/>
      <c r="M143" s="224"/>
      <c r="N143" s="244">
        <v>9.44</v>
      </c>
      <c r="O143" s="245">
        <v>3115.7869999999998</v>
      </c>
      <c r="P143" s="245"/>
      <c r="Q143" s="242"/>
      <c r="R143" s="245"/>
      <c r="S143" s="245"/>
      <c r="T143" s="223"/>
      <c r="U143" s="224"/>
      <c r="V143" s="224"/>
      <c r="W143" s="249"/>
      <c r="X143" s="245"/>
      <c r="Y143" s="245"/>
      <c r="Z143" s="214" t="str">
        <f t="shared" si="12"/>
        <v>N.A.</v>
      </c>
      <c r="AA143" s="211">
        <f t="shared" si="13"/>
        <v>0</v>
      </c>
      <c r="AB143" s="211"/>
      <c r="AC143" s="246" t="str">
        <f t="shared" si="14"/>
        <v>N.A.</v>
      </c>
      <c r="AD143" s="211">
        <f t="shared" si="15"/>
        <v>0</v>
      </c>
      <c r="AE143" s="211"/>
      <c r="AF143" s="216" t="str">
        <f t="shared" si="16"/>
        <v>N.A.</v>
      </c>
      <c r="AG143" s="211">
        <f t="shared" si="17"/>
        <v>0</v>
      </c>
      <c r="AH143" s="211"/>
      <c r="AI143" s="247">
        <f t="shared" si="18"/>
        <v>9.44</v>
      </c>
      <c r="AJ143" s="248">
        <f t="shared" si="19"/>
        <v>3115.7869999999998</v>
      </c>
      <c r="AK143" s="248"/>
      <c r="AL143" s="217">
        <f t="shared" si="8"/>
        <v>0</v>
      </c>
      <c r="AM143" s="221">
        <f t="shared" si="9"/>
        <v>0</v>
      </c>
      <c r="AN143" s="297">
        <f t="shared" si="10"/>
        <v>3115.7869999999998</v>
      </c>
      <c r="AO143" s="297">
        <f t="shared" si="11"/>
        <v>0</v>
      </c>
    </row>
    <row r="144" spans="1:41" x14ac:dyDescent="0.2">
      <c r="A144" s="20" t="s">
        <v>214</v>
      </c>
      <c r="B144" s="223"/>
      <c r="C144" s="224"/>
      <c r="D144" s="224"/>
      <c r="E144" s="223"/>
      <c r="F144" s="224"/>
      <c r="G144" s="224"/>
      <c r="H144" s="223"/>
      <c r="I144" s="224"/>
      <c r="J144" s="224"/>
      <c r="K144" s="223"/>
      <c r="L144" s="224"/>
      <c r="M144" s="224"/>
      <c r="N144" s="244">
        <v>9.4700000000000006</v>
      </c>
      <c r="O144" s="245">
        <v>8217.7610000000004</v>
      </c>
      <c r="P144" s="245"/>
      <c r="Q144" s="242"/>
      <c r="R144" s="245"/>
      <c r="S144" s="245"/>
      <c r="T144" s="223"/>
      <c r="U144" s="224"/>
      <c r="V144" s="224"/>
      <c r="W144" s="249"/>
      <c r="X144" s="245"/>
      <c r="Y144" s="245"/>
      <c r="Z144" s="214" t="str">
        <f t="shared" ref="Z144:Z149" si="20">IF(AA144=0,"N.A.",((K144*L144)+(W144*X144))/AA144)</f>
        <v>N.A.</v>
      </c>
      <c r="AA144" s="211">
        <f t="shared" ref="AA144:AA149" si="21">+L144+X144</f>
        <v>0</v>
      </c>
      <c r="AB144" s="211"/>
      <c r="AC144" s="246" t="str">
        <f t="shared" ref="AC144:AC149" si="22">IF(AD144=0,"N.A.",((E144*F144)+(Q144*R144))/AD144)</f>
        <v>N.A.</v>
      </c>
      <c r="AD144" s="211">
        <f t="shared" ref="AD144:AD149" si="23">+F144+R144</f>
        <v>0</v>
      </c>
      <c r="AE144" s="211"/>
      <c r="AF144" s="216" t="str">
        <f t="shared" ref="AF144:AF149" si="24">IF(AG144=0,"N.A.",((H144*I144)+(T144*U144))/AG144)</f>
        <v>N.A.</v>
      </c>
      <c r="AG144" s="211">
        <f t="shared" ref="AG144:AG149" si="25">+I144+U144</f>
        <v>0</v>
      </c>
      <c r="AH144" s="211"/>
      <c r="AI144" s="247">
        <f t="shared" ref="AI144:AI149" si="26">IF(AJ144=0,"N.A.",((B144*C144)+(N144*O144))/AJ144)</f>
        <v>9.4700000000000006</v>
      </c>
      <c r="AJ144" s="248">
        <f t="shared" ref="AJ144:AJ149" si="27">+C144+O144</f>
        <v>8217.7610000000004</v>
      </c>
      <c r="AK144" s="248"/>
      <c r="AL144" s="217">
        <f t="shared" si="8"/>
        <v>0</v>
      </c>
      <c r="AM144" s="221">
        <f t="shared" si="9"/>
        <v>0</v>
      </c>
      <c r="AN144" s="297">
        <f t="shared" si="10"/>
        <v>8217.7610000000004</v>
      </c>
      <c r="AO144" s="297">
        <f t="shared" si="11"/>
        <v>0</v>
      </c>
    </row>
    <row r="145" spans="1:41" x14ac:dyDescent="0.2">
      <c r="A145" s="20" t="s">
        <v>215</v>
      </c>
      <c r="B145" s="223"/>
      <c r="C145" s="224"/>
      <c r="D145" s="224"/>
      <c r="E145" s="223"/>
      <c r="F145" s="224"/>
      <c r="G145" s="224"/>
      <c r="H145" s="223"/>
      <c r="I145" s="224"/>
      <c r="J145" s="224"/>
      <c r="K145" s="223"/>
      <c r="L145" s="224"/>
      <c r="M145" s="224"/>
      <c r="N145" s="244">
        <v>9.43</v>
      </c>
      <c r="O145" s="245">
        <v>5617.8689999999997</v>
      </c>
      <c r="P145" s="245"/>
      <c r="Q145" s="242"/>
      <c r="R145" s="245"/>
      <c r="S145" s="245"/>
      <c r="T145" s="223"/>
      <c r="U145" s="224"/>
      <c r="V145" s="224"/>
      <c r="W145" s="249"/>
      <c r="X145" s="245"/>
      <c r="Y145" s="245"/>
      <c r="Z145" s="214" t="str">
        <f t="shared" si="20"/>
        <v>N.A.</v>
      </c>
      <c r="AA145" s="211">
        <f t="shared" si="21"/>
        <v>0</v>
      </c>
      <c r="AB145" s="211"/>
      <c r="AC145" s="246" t="str">
        <f t="shared" si="22"/>
        <v>N.A.</v>
      </c>
      <c r="AD145" s="211">
        <f t="shared" si="23"/>
        <v>0</v>
      </c>
      <c r="AE145" s="211"/>
      <c r="AF145" s="216" t="str">
        <f t="shared" si="24"/>
        <v>N.A.</v>
      </c>
      <c r="AG145" s="211">
        <f t="shared" si="25"/>
        <v>0</v>
      </c>
      <c r="AH145" s="211"/>
      <c r="AI145" s="247">
        <f t="shared" si="26"/>
        <v>9.43</v>
      </c>
      <c r="AJ145" s="248">
        <f t="shared" si="27"/>
        <v>5617.8689999999997</v>
      </c>
      <c r="AK145" s="248"/>
      <c r="AL145" s="217">
        <f t="shared" si="8"/>
        <v>0</v>
      </c>
      <c r="AM145" s="221">
        <f t="shared" si="9"/>
        <v>0</v>
      </c>
      <c r="AN145" s="297">
        <f t="shared" si="10"/>
        <v>5617.8689999999997</v>
      </c>
      <c r="AO145" s="297">
        <f t="shared" si="11"/>
        <v>0</v>
      </c>
    </row>
    <row r="146" spans="1:41" x14ac:dyDescent="0.2">
      <c r="A146" s="20" t="s">
        <v>216</v>
      </c>
      <c r="B146" s="223"/>
      <c r="C146" s="224"/>
      <c r="D146" s="224"/>
      <c r="E146" s="223"/>
      <c r="F146" s="224"/>
      <c r="G146" s="224"/>
      <c r="H146" s="223"/>
      <c r="I146" s="224"/>
      <c r="J146" s="224"/>
      <c r="K146" s="223"/>
      <c r="L146" s="224"/>
      <c r="M146" s="224"/>
      <c r="N146" s="244">
        <v>9.4600000000000009</v>
      </c>
      <c r="O146" s="245">
        <v>5247.6689999999999</v>
      </c>
      <c r="P146" s="245"/>
      <c r="Q146" s="242"/>
      <c r="R146" s="245"/>
      <c r="S146" s="245"/>
      <c r="T146" s="223"/>
      <c r="U146" s="224"/>
      <c r="V146" s="224"/>
      <c r="W146" s="249"/>
      <c r="X146" s="245"/>
      <c r="Y146" s="245"/>
      <c r="Z146" s="214" t="str">
        <f t="shared" si="20"/>
        <v>N.A.</v>
      </c>
      <c r="AA146" s="211">
        <f t="shared" si="21"/>
        <v>0</v>
      </c>
      <c r="AB146" s="211"/>
      <c r="AC146" s="246" t="str">
        <f t="shared" si="22"/>
        <v>N.A.</v>
      </c>
      <c r="AD146" s="211">
        <f t="shared" si="23"/>
        <v>0</v>
      </c>
      <c r="AE146" s="211"/>
      <c r="AF146" s="216" t="str">
        <f t="shared" si="24"/>
        <v>N.A.</v>
      </c>
      <c r="AG146" s="211">
        <f t="shared" si="25"/>
        <v>0</v>
      </c>
      <c r="AH146" s="211"/>
      <c r="AI146" s="247">
        <f t="shared" si="26"/>
        <v>9.4600000000000009</v>
      </c>
      <c r="AJ146" s="248">
        <f t="shared" si="27"/>
        <v>5247.6689999999999</v>
      </c>
      <c r="AK146" s="248"/>
      <c r="AL146" s="217">
        <f t="shared" si="8"/>
        <v>0</v>
      </c>
      <c r="AM146" s="221">
        <f t="shared" si="9"/>
        <v>0</v>
      </c>
      <c r="AN146" s="297">
        <f t="shared" si="10"/>
        <v>5247.6689999999999</v>
      </c>
      <c r="AO146" s="297">
        <f t="shared" si="11"/>
        <v>0</v>
      </c>
    </row>
    <row r="147" spans="1:41" x14ac:dyDescent="0.2">
      <c r="A147" s="20" t="s">
        <v>217</v>
      </c>
      <c r="B147" s="223"/>
      <c r="C147" s="224"/>
      <c r="D147" s="224"/>
      <c r="E147" s="223"/>
      <c r="F147" s="224"/>
      <c r="G147" s="224"/>
      <c r="H147" s="223"/>
      <c r="I147" s="224"/>
      <c r="J147" s="224"/>
      <c r="K147" s="223"/>
      <c r="L147" s="224"/>
      <c r="M147" s="224"/>
      <c r="N147" s="244">
        <v>9.42</v>
      </c>
      <c r="O147" s="245">
        <v>6433.5680000000002</v>
      </c>
      <c r="P147" s="245"/>
      <c r="Q147" s="242"/>
      <c r="R147" s="245"/>
      <c r="S147" s="245"/>
      <c r="T147" s="223"/>
      <c r="U147" s="224"/>
      <c r="V147" s="224"/>
      <c r="W147" s="249"/>
      <c r="X147" s="245"/>
      <c r="Y147" s="245"/>
      <c r="Z147" s="214" t="str">
        <f t="shared" si="20"/>
        <v>N.A.</v>
      </c>
      <c r="AA147" s="211">
        <f t="shared" si="21"/>
        <v>0</v>
      </c>
      <c r="AB147" s="211"/>
      <c r="AC147" s="246" t="str">
        <f t="shared" si="22"/>
        <v>N.A.</v>
      </c>
      <c r="AD147" s="211">
        <f t="shared" si="23"/>
        <v>0</v>
      </c>
      <c r="AE147" s="211"/>
      <c r="AF147" s="216" t="str">
        <f t="shared" si="24"/>
        <v>N.A.</v>
      </c>
      <c r="AG147" s="211">
        <f t="shared" si="25"/>
        <v>0</v>
      </c>
      <c r="AH147" s="211"/>
      <c r="AI147" s="247">
        <f t="shared" si="26"/>
        <v>9.42</v>
      </c>
      <c r="AJ147" s="248">
        <f t="shared" si="27"/>
        <v>6433.5680000000002</v>
      </c>
      <c r="AK147" s="248"/>
      <c r="AL147" s="217">
        <f t="shared" si="8"/>
        <v>0</v>
      </c>
      <c r="AM147" s="221">
        <f t="shared" si="9"/>
        <v>0</v>
      </c>
      <c r="AN147" s="297">
        <f t="shared" si="10"/>
        <v>6433.5680000000002</v>
      </c>
      <c r="AO147" s="297">
        <f t="shared" si="11"/>
        <v>0</v>
      </c>
    </row>
    <row r="148" spans="1:41" x14ac:dyDescent="0.2">
      <c r="A148" s="20" t="s">
        <v>218</v>
      </c>
      <c r="B148" s="223"/>
      <c r="C148" s="224"/>
      <c r="D148" s="224"/>
      <c r="E148" s="223"/>
      <c r="F148" s="224"/>
      <c r="G148" s="224"/>
      <c r="H148" s="223"/>
      <c r="I148" s="224"/>
      <c r="J148" s="224"/>
      <c r="K148" s="223"/>
      <c r="L148" s="224"/>
      <c r="M148" s="224"/>
      <c r="N148" s="244">
        <v>9.4499999999999993</v>
      </c>
      <c r="O148" s="245">
        <v>3705.971</v>
      </c>
      <c r="P148" s="245"/>
      <c r="Q148" s="242"/>
      <c r="R148" s="245"/>
      <c r="S148" s="245"/>
      <c r="T148" s="223"/>
      <c r="U148" s="224"/>
      <c r="V148" s="224"/>
      <c r="W148" s="249"/>
      <c r="X148" s="245"/>
      <c r="Y148" s="245"/>
      <c r="Z148" s="214" t="str">
        <f t="shared" si="20"/>
        <v>N.A.</v>
      </c>
      <c r="AA148" s="211">
        <f t="shared" si="21"/>
        <v>0</v>
      </c>
      <c r="AB148" s="211"/>
      <c r="AC148" s="246" t="str">
        <f t="shared" si="22"/>
        <v>N.A.</v>
      </c>
      <c r="AD148" s="211">
        <f t="shared" si="23"/>
        <v>0</v>
      </c>
      <c r="AE148" s="211"/>
      <c r="AF148" s="216" t="str">
        <f t="shared" si="24"/>
        <v>N.A.</v>
      </c>
      <c r="AG148" s="211">
        <f t="shared" si="25"/>
        <v>0</v>
      </c>
      <c r="AH148" s="211"/>
      <c r="AI148" s="247">
        <f t="shared" si="26"/>
        <v>9.4499999999999993</v>
      </c>
      <c r="AJ148" s="248">
        <f t="shared" si="27"/>
        <v>3705.971</v>
      </c>
      <c r="AK148" s="248"/>
      <c r="AL148" s="217">
        <f t="shared" si="8"/>
        <v>0</v>
      </c>
      <c r="AM148" s="221">
        <f t="shared" si="9"/>
        <v>0</v>
      </c>
      <c r="AN148" s="297">
        <f t="shared" si="10"/>
        <v>3705.971</v>
      </c>
      <c r="AO148" s="297">
        <f t="shared" si="11"/>
        <v>0</v>
      </c>
    </row>
    <row r="149" spans="1:41" x14ac:dyDescent="0.2">
      <c r="A149" s="20" t="s">
        <v>219</v>
      </c>
      <c r="B149" s="223"/>
      <c r="C149" s="224"/>
      <c r="D149" s="224"/>
      <c r="E149" s="223"/>
      <c r="F149" s="224"/>
      <c r="G149" s="224"/>
      <c r="H149" s="223"/>
      <c r="I149" s="224"/>
      <c r="J149" s="224"/>
      <c r="K149" s="223"/>
      <c r="L149" s="224"/>
      <c r="M149" s="224"/>
      <c r="N149" s="244">
        <v>9.48</v>
      </c>
      <c r="O149" s="245">
        <v>9033.482</v>
      </c>
      <c r="P149" s="245"/>
      <c r="Q149" s="242"/>
      <c r="R149" s="245"/>
      <c r="S149" s="245"/>
      <c r="T149" s="223"/>
      <c r="U149" s="224"/>
      <c r="V149" s="224"/>
      <c r="W149" s="249"/>
      <c r="X149" s="245"/>
      <c r="Y149" s="245"/>
      <c r="Z149" s="214" t="str">
        <f t="shared" si="20"/>
        <v>N.A.</v>
      </c>
      <c r="AA149" s="211">
        <f t="shared" si="21"/>
        <v>0</v>
      </c>
      <c r="AB149" s="211"/>
      <c r="AC149" s="246" t="str">
        <f t="shared" si="22"/>
        <v>N.A.</v>
      </c>
      <c r="AD149" s="211">
        <f t="shared" si="23"/>
        <v>0</v>
      </c>
      <c r="AE149" s="211"/>
      <c r="AF149" s="216" t="str">
        <f t="shared" si="24"/>
        <v>N.A.</v>
      </c>
      <c r="AG149" s="211">
        <f t="shared" si="25"/>
        <v>0</v>
      </c>
      <c r="AH149" s="211"/>
      <c r="AI149" s="247">
        <f t="shared" si="26"/>
        <v>9.48</v>
      </c>
      <c r="AJ149" s="248">
        <f t="shared" si="27"/>
        <v>9033.482</v>
      </c>
      <c r="AK149" s="248"/>
      <c r="AL149" s="217">
        <f t="shared" si="8"/>
        <v>0</v>
      </c>
      <c r="AM149" s="221">
        <f t="shared" si="9"/>
        <v>0</v>
      </c>
      <c r="AN149" s="297">
        <f t="shared" si="10"/>
        <v>9033.482</v>
      </c>
      <c r="AO149" s="297">
        <f t="shared" si="11"/>
        <v>0</v>
      </c>
    </row>
    <row r="150" spans="1:41" x14ac:dyDescent="0.2">
      <c r="A150" s="20" t="s">
        <v>221</v>
      </c>
      <c r="B150" s="223"/>
      <c r="C150" s="224"/>
      <c r="D150" s="224"/>
      <c r="E150" s="223"/>
      <c r="F150" s="224"/>
      <c r="G150" s="224"/>
      <c r="H150" s="223"/>
      <c r="I150" s="224"/>
      <c r="J150" s="224"/>
      <c r="K150" s="223"/>
      <c r="L150" s="224"/>
      <c r="M150" s="224"/>
      <c r="N150" s="244">
        <v>9.73</v>
      </c>
      <c r="O150" s="245">
        <v>10104.174999999999</v>
      </c>
      <c r="P150" s="245"/>
      <c r="Q150" s="242"/>
      <c r="R150" s="245"/>
      <c r="S150" s="245"/>
      <c r="T150" s="223"/>
      <c r="U150" s="224"/>
      <c r="V150" s="224"/>
      <c r="W150" s="249"/>
      <c r="X150" s="245"/>
      <c r="Y150" s="245"/>
      <c r="Z150" s="214" t="str">
        <f t="shared" ref="Z150:Z155" si="28">IF(AA150=0,"N.A.",((K150*L150)+(W150*X150))/AA150)</f>
        <v>N.A.</v>
      </c>
      <c r="AA150" s="211">
        <f t="shared" ref="AA150:AA155" si="29">+L150+X150</f>
        <v>0</v>
      </c>
      <c r="AB150" s="211"/>
      <c r="AC150" s="246" t="str">
        <f t="shared" ref="AC150:AC155" si="30">IF(AD150=0,"N.A.",((E150*F150)+(Q150*R150))/AD150)</f>
        <v>N.A.</v>
      </c>
      <c r="AD150" s="211">
        <f t="shared" ref="AD150:AD155" si="31">+F150+R150</f>
        <v>0</v>
      </c>
      <c r="AE150" s="211"/>
      <c r="AF150" s="216" t="str">
        <f t="shared" ref="AF150:AF155" si="32">IF(AG150=0,"N.A.",((H150*I150)+(T150*U150))/AG150)</f>
        <v>N.A.</v>
      </c>
      <c r="AG150" s="211">
        <f t="shared" ref="AG150:AG155" si="33">+I150+U150</f>
        <v>0</v>
      </c>
      <c r="AH150" s="211"/>
      <c r="AI150" s="247">
        <f t="shared" ref="AI150:AI155" si="34">IF(AJ150=0,"N.A.",((B150*C150)+(N150*O150))/AJ150)</f>
        <v>9.73</v>
      </c>
      <c r="AJ150" s="248">
        <f t="shared" ref="AJ150:AJ155" si="35">+C150+O150</f>
        <v>10104.174999999999</v>
      </c>
      <c r="AK150" s="248"/>
      <c r="AL150" s="217">
        <f t="shared" si="8"/>
        <v>0</v>
      </c>
      <c r="AM150" s="221">
        <f t="shared" si="9"/>
        <v>0</v>
      </c>
      <c r="AN150" s="297">
        <f t="shared" si="10"/>
        <v>10104.174999999999</v>
      </c>
      <c r="AO150" s="297">
        <f t="shared" si="11"/>
        <v>0</v>
      </c>
    </row>
    <row r="151" spans="1:41" x14ac:dyDescent="0.2">
      <c r="A151" s="20" t="s">
        <v>222</v>
      </c>
      <c r="B151" s="223"/>
      <c r="C151" s="224"/>
      <c r="D151" s="224"/>
      <c r="E151" s="223"/>
      <c r="F151" s="224"/>
      <c r="G151" s="224"/>
      <c r="H151" s="223"/>
      <c r="I151" s="224"/>
      <c r="J151" s="224"/>
      <c r="K151" s="223"/>
      <c r="L151" s="224"/>
      <c r="M151" s="224"/>
      <c r="N151" s="244">
        <v>9.98</v>
      </c>
      <c r="O151" s="245">
        <v>6127.9610000000002</v>
      </c>
      <c r="P151" s="245"/>
      <c r="Q151" s="242"/>
      <c r="R151" s="245"/>
      <c r="S151" s="245"/>
      <c r="T151" s="223"/>
      <c r="U151" s="224"/>
      <c r="V151" s="224"/>
      <c r="W151" s="249"/>
      <c r="X151" s="245"/>
      <c r="Y151" s="245"/>
      <c r="Z151" s="214" t="str">
        <f t="shared" si="28"/>
        <v>N.A.</v>
      </c>
      <c r="AA151" s="211">
        <f t="shared" si="29"/>
        <v>0</v>
      </c>
      <c r="AB151" s="211"/>
      <c r="AC151" s="246" t="str">
        <f t="shared" si="30"/>
        <v>N.A.</v>
      </c>
      <c r="AD151" s="211">
        <f t="shared" si="31"/>
        <v>0</v>
      </c>
      <c r="AE151" s="211"/>
      <c r="AF151" s="216" t="str">
        <f t="shared" si="32"/>
        <v>N.A.</v>
      </c>
      <c r="AG151" s="211">
        <f t="shared" si="33"/>
        <v>0</v>
      </c>
      <c r="AH151" s="211"/>
      <c r="AI151" s="247">
        <f t="shared" si="34"/>
        <v>9.98</v>
      </c>
      <c r="AJ151" s="248">
        <f t="shared" si="35"/>
        <v>6127.9610000000002</v>
      </c>
      <c r="AK151" s="248"/>
      <c r="AL151" s="217">
        <f t="shared" si="8"/>
        <v>0</v>
      </c>
      <c r="AM151" s="221">
        <f t="shared" si="9"/>
        <v>0</v>
      </c>
      <c r="AN151" s="297">
        <f t="shared" si="10"/>
        <v>6127.9610000000002</v>
      </c>
      <c r="AO151" s="297">
        <f t="shared" si="11"/>
        <v>0</v>
      </c>
    </row>
    <row r="152" spans="1:41" x14ac:dyDescent="0.2">
      <c r="A152" s="20" t="s">
        <v>224</v>
      </c>
      <c r="B152" s="223"/>
      <c r="C152" s="224"/>
      <c r="D152" s="224"/>
      <c r="E152" s="223"/>
      <c r="F152" s="224"/>
      <c r="G152" s="224"/>
      <c r="H152" s="223"/>
      <c r="I152" s="224"/>
      <c r="J152" s="224"/>
      <c r="K152" s="223"/>
      <c r="L152" s="224"/>
      <c r="M152" s="224"/>
      <c r="N152" s="244">
        <v>9.86</v>
      </c>
      <c r="O152" s="245">
        <v>4957.6750000000002</v>
      </c>
      <c r="P152" s="245"/>
      <c r="Q152" s="242"/>
      <c r="R152" s="245"/>
      <c r="S152" s="245"/>
      <c r="T152" s="223"/>
      <c r="U152" s="224"/>
      <c r="V152" s="224"/>
      <c r="W152" s="249"/>
      <c r="X152" s="245"/>
      <c r="Y152" s="245"/>
      <c r="Z152" s="214" t="str">
        <f t="shared" si="28"/>
        <v>N.A.</v>
      </c>
      <c r="AA152" s="211">
        <f t="shared" si="29"/>
        <v>0</v>
      </c>
      <c r="AB152" s="211"/>
      <c r="AC152" s="246" t="str">
        <f t="shared" si="30"/>
        <v>N.A.</v>
      </c>
      <c r="AD152" s="211">
        <f t="shared" si="31"/>
        <v>0</v>
      </c>
      <c r="AE152" s="211"/>
      <c r="AF152" s="216" t="str">
        <f t="shared" si="32"/>
        <v>N.A.</v>
      </c>
      <c r="AG152" s="211">
        <f t="shared" si="33"/>
        <v>0</v>
      </c>
      <c r="AH152" s="211"/>
      <c r="AI152" s="247">
        <f t="shared" si="34"/>
        <v>9.86</v>
      </c>
      <c r="AJ152" s="248">
        <f t="shared" si="35"/>
        <v>4957.6750000000002</v>
      </c>
      <c r="AK152" s="248"/>
      <c r="AL152" s="217">
        <f t="shared" si="8"/>
        <v>0</v>
      </c>
      <c r="AM152" s="221">
        <f t="shared" si="9"/>
        <v>0</v>
      </c>
      <c r="AN152" s="297">
        <f t="shared" si="10"/>
        <v>4957.6750000000002</v>
      </c>
      <c r="AO152" s="297">
        <f t="shared" si="11"/>
        <v>0</v>
      </c>
    </row>
    <row r="153" spans="1:41" x14ac:dyDescent="0.2">
      <c r="A153" s="20" t="s">
        <v>225</v>
      </c>
      <c r="B153" s="223"/>
      <c r="C153" s="224"/>
      <c r="D153" s="224"/>
      <c r="E153" s="223"/>
      <c r="F153" s="224"/>
      <c r="G153" s="224"/>
      <c r="H153" s="223"/>
      <c r="I153" s="224"/>
      <c r="J153" s="224"/>
      <c r="K153" s="223"/>
      <c r="L153" s="224"/>
      <c r="M153" s="224"/>
      <c r="N153" s="244">
        <v>10.07</v>
      </c>
      <c r="O153" s="245">
        <v>9045.8729999999996</v>
      </c>
      <c r="P153" s="245"/>
      <c r="Q153" s="242"/>
      <c r="R153" s="245"/>
      <c r="S153" s="245"/>
      <c r="T153" s="223"/>
      <c r="U153" s="224"/>
      <c r="V153" s="224"/>
      <c r="W153" s="249"/>
      <c r="X153" s="245"/>
      <c r="Y153" s="245"/>
      <c r="Z153" s="214" t="str">
        <f t="shared" si="28"/>
        <v>N.A.</v>
      </c>
      <c r="AA153" s="211">
        <f t="shared" si="29"/>
        <v>0</v>
      </c>
      <c r="AB153" s="211"/>
      <c r="AC153" s="246" t="str">
        <f t="shared" si="30"/>
        <v>N.A.</v>
      </c>
      <c r="AD153" s="211">
        <f t="shared" si="31"/>
        <v>0</v>
      </c>
      <c r="AE153" s="211"/>
      <c r="AF153" s="216" t="str">
        <f t="shared" si="32"/>
        <v>N.A.</v>
      </c>
      <c r="AG153" s="211">
        <f t="shared" si="33"/>
        <v>0</v>
      </c>
      <c r="AH153" s="211"/>
      <c r="AI153" s="247">
        <f t="shared" si="34"/>
        <v>10.07</v>
      </c>
      <c r="AJ153" s="248">
        <f t="shared" si="35"/>
        <v>9045.8729999999996</v>
      </c>
      <c r="AK153" s="248"/>
      <c r="AL153" s="217">
        <f t="shared" si="8"/>
        <v>0</v>
      </c>
      <c r="AM153" s="221">
        <f t="shared" si="9"/>
        <v>0</v>
      </c>
      <c r="AN153" s="297">
        <f t="shared" si="10"/>
        <v>9045.8729999999996</v>
      </c>
      <c r="AO153" s="297">
        <f t="shared" si="11"/>
        <v>0</v>
      </c>
    </row>
    <row r="154" spans="1:41" x14ac:dyDescent="0.2">
      <c r="A154" s="20" t="s">
        <v>226</v>
      </c>
      <c r="B154" s="223"/>
      <c r="C154" s="224"/>
      <c r="D154" s="224"/>
      <c r="E154" s="223"/>
      <c r="F154" s="224"/>
      <c r="G154" s="224"/>
      <c r="H154" s="223"/>
      <c r="I154" s="224"/>
      <c r="J154" s="224"/>
      <c r="K154" s="223"/>
      <c r="L154" s="224"/>
      <c r="M154" s="224"/>
      <c r="N154" s="244">
        <v>9.9600000000000009</v>
      </c>
      <c r="O154" s="245">
        <v>6294.4530000000004</v>
      </c>
      <c r="P154" s="245"/>
      <c r="Q154" s="242"/>
      <c r="R154" s="245"/>
      <c r="S154" s="245"/>
      <c r="T154" s="223"/>
      <c r="U154" s="224"/>
      <c r="V154" s="224"/>
      <c r="W154" s="249"/>
      <c r="X154" s="245"/>
      <c r="Y154" s="245"/>
      <c r="Z154" s="214" t="str">
        <f t="shared" si="28"/>
        <v>N.A.</v>
      </c>
      <c r="AA154" s="211">
        <f t="shared" si="29"/>
        <v>0</v>
      </c>
      <c r="AB154" s="211"/>
      <c r="AC154" s="246" t="str">
        <f t="shared" si="30"/>
        <v>N.A.</v>
      </c>
      <c r="AD154" s="211">
        <f t="shared" si="31"/>
        <v>0</v>
      </c>
      <c r="AE154" s="211"/>
      <c r="AF154" s="216" t="str">
        <f t="shared" si="32"/>
        <v>N.A.</v>
      </c>
      <c r="AG154" s="211">
        <f t="shared" si="33"/>
        <v>0</v>
      </c>
      <c r="AH154" s="211"/>
      <c r="AI154" s="247">
        <f t="shared" si="34"/>
        <v>9.9600000000000009</v>
      </c>
      <c r="AJ154" s="248">
        <f t="shared" si="35"/>
        <v>6294.4530000000004</v>
      </c>
      <c r="AK154" s="248"/>
      <c r="AL154" s="217">
        <f t="shared" si="8"/>
        <v>0</v>
      </c>
      <c r="AM154" s="221">
        <f t="shared" si="9"/>
        <v>0</v>
      </c>
      <c r="AN154" s="297">
        <f t="shared" si="10"/>
        <v>6294.4530000000004</v>
      </c>
      <c r="AO154" s="297">
        <f t="shared" si="11"/>
        <v>0</v>
      </c>
    </row>
    <row r="155" spans="1:41" x14ac:dyDescent="0.2">
      <c r="A155" s="20" t="s">
        <v>227</v>
      </c>
      <c r="B155" s="223"/>
      <c r="C155" s="224"/>
      <c r="D155" s="224"/>
      <c r="E155" s="223"/>
      <c r="F155" s="224"/>
      <c r="G155" s="224"/>
      <c r="H155" s="223"/>
      <c r="I155" s="224"/>
      <c r="J155" s="224"/>
      <c r="K155" s="223"/>
      <c r="L155" s="224"/>
      <c r="M155" s="224"/>
      <c r="N155" s="244">
        <v>9.94</v>
      </c>
      <c r="O155" s="245">
        <v>6653.9279999999999</v>
      </c>
      <c r="P155" s="245"/>
      <c r="Q155" s="242"/>
      <c r="R155" s="245"/>
      <c r="S155" s="245"/>
      <c r="T155" s="223"/>
      <c r="U155" s="224"/>
      <c r="V155" s="224"/>
      <c r="W155" s="249"/>
      <c r="X155" s="245"/>
      <c r="Y155" s="245"/>
      <c r="Z155" s="214" t="str">
        <f t="shared" si="28"/>
        <v>N.A.</v>
      </c>
      <c r="AA155" s="211">
        <f t="shared" si="29"/>
        <v>0</v>
      </c>
      <c r="AB155" s="211"/>
      <c r="AC155" s="246" t="str">
        <f t="shared" si="30"/>
        <v>N.A.</v>
      </c>
      <c r="AD155" s="211">
        <f t="shared" si="31"/>
        <v>0</v>
      </c>
      <c r="AE155" s="211"/>
      <c r="AF155" s="216" t="str">
        <f t="shared" si="32"/>
        <v>N.A.</v>
      </c>
      <c r="AG155" s="211">
        <f t="shared" si="33"/>
        <v>0</v>
      </c>
      <c r="AH155" s="211"/>
      <c r="AI155" s="247">
        <f t="shared" si="34"/>
        <v>9.94</v>
      </c>
      <c r="AJ155" s="248">
        <f t="shared" si="35"/>
        <v>6653.9279999999999</v>
      </c>
      <c r="AK155" s="248"/>
      <c r="AL155" s="217">
        <f t="shared" si="8"/>
        <v>0</v>
      </c>
      <c r="AM155" s="221">
        <f t="shared" si="9"/>
        <v>0</v>
      </c>
      <c r="AN155" s="297">
        <f t="shared" si="10"/>
        <v>6653.9279999999999</v>
      </c>
      <c r="AO155" s="297">
        <f t="shared" si="11"/>
        <v>0</v>
      </c>
    </row>
    <row r="156" spans="1:41" x14ac:dyDescent="0.2">
      <c r="A156" s="20" t="s">
        <v>228</v>
      </c>
      <c r="B156" s="223"/>
      <c r="C156" s="224"/>
      <c r="D156" s="224"/>
      <c r="E156" s="223"/>
      <c r="F156" s="224"/>
      <c r="G156" s="224"/>
      <c r="H156" s="223"/>
      <c r="I156" s="224"/>
      <c r="J156" s="224"/>
      <c r="K156" s="223"/>
      <c r="L156" s="224"/>
      <c r="M156" s="224"/>
      <c r="N156" s="244">
        <v>9.94</v>
      </c>
      <c r="O156" s="245">
        <v>15322.43</v>
      </c>
      <c r="P156" s="245"/>
      <c r="Q156" s="242"/>
      <c r="R156" s="245"/>
      <c r="S156" s="245"/>
      <c r="T156" s="223"/>
      <c r="U156" s="224"/>
      <c r="V156" s="224"/>
      <c r="W156" s="249"/>
      <c r="X156" s="245"/>
      <c r="Y156" s="245"/>
      <c r="Z156" s="214" t="str">
        <f t="shared" ref="Z156:Z162" si="36">IF(AA156=0,"N.A.",((K156*L156)+(W156*X156))/AA156)</f>
        <v>N.A.</v>
      </c>
      <c r="AA156" s="211">
        <f t="shared" ref="AA156:AA162" si="37">+L156+X156</f>
        <v>0</v>
      </c>
      <c r="AB156" s="211"/>
      <c r="AC156" s="246" t="str">
        <f t="shared" ref="AC156:AC162" si="38">IF(AD156=0,"N.A.",((E156*F156)+(Q156*R156))/AD156)</f>
        <v>N.A.</v>
      </c>
      <c r="AD156" s="211">
        <f t="shared" ref="AD156:AD162" si="39">+F156+R156</f>
        <v>0</v>
      </c>
      <c r="AE156" s="211"/>
      <c r="AF156" s="216" t="str">
        <f t="shared" ref="AF156:AF162" si="40">IF(AG156=0,"N.A.",((H156*I156)+(T156*U156))/AG156)</f>
        <v>N.A.</v>
      </c>
      <c r="AG156" s="211">
        <f t="shared" ref="AG156:AG162" si="41">+I156+U156</f>
        <v>0</v>
      </c>
      <c r="AH156" s="211"/>
      <c r="AI156" s="247">
        <f t="shared" ref="AI156:AI162" si="42">IF(AJ156=0,"N.A.",((B156*C156)+(N156*O156))/AJ156)</f>
        <v>9.94</v>
      </c>
      <c r="AJ156" s="248">
        <f t="shared" ref="AJ156:AJ162" si="43">+C156+O156</f>
        <v>15322.43</v>
      </c>
      <c r="AK156" s="248"/>
      <c r="AL156" s="217">
        <f t="shared" si="8"/>
        <v>0</v>
      </c>
      <c r="AM156" s="221">
        <f t="shared" si="9"/>
        <v>0</v>
      </c>
      <c r="AN156" s="297">
        <f t="shared" si="10"/>
        <v>15322.43</v>
      </c>
      <c r="AO156" s="297">
        <f t="shared" si="11"/>
        <v>0</v>
      </c>
    </row>
    <row r="157" spans="1:41" x14ac:dyDescent="0.2">
      <c r="A157" s="20" t="s">
        <v>229</v>
      </c>
      <c r="B157" s="223"/>
      <c r="C157" s="224"/>
      <c r="D157" s="224"/>
      <c r="E157" s="223"/>
      <c r="F157" s="224"/>
      <c r="G157" s="224"/>
      <c r="H157" s="223"/>
      <c r="I157" s="224"/>
      <c r="J157" s="224"/>
      <c r="K157" s="223"/>
      <c r="L157" s="224"/>
      <c r="M157" s="224"/>
      <c r="N157" s="244">
        <v>9.83</v>
      </c>
      <c r="O157" s="245">
        <v>13521.597</v>
      </c>
      <c r="P157" s="245"/>
      <c r="Q157" s="242"/>
      <c r="R157" s="245"/>
      <c r="S157" s="245"/>
      <c r="T157" s="223"/>
      <c r="U157" s="224"/>
      <c r="V157" s="224"/>
      <c r="W157" s="249"/>
      <c r="X157" s="245"/>
      <c r="Y157" s="245"/>
      <c r="Z157" s="214" t="str">
        <f t="shared" si="36"/>
        <v>N.A.</v>
      </c>
      <c r="AA157" s="211">
        <f t="shared" si="37"/>
        <v>0</v>
      </c>
      <c r="AB157" s="211"/>
      <c r="AC157" s="246" t="str">
        <f t="shared" si="38"/>
        <v>N.A.</v>
      </c>
      <c r="AD157" s="211">
        <f t="shared" si="39"/>
        <v>0</v>
      </c>
      <c r="AE157" s="211"/>
      <c r="AF157" s="216" t="str">
        <f t="shared" si="40"/>
        <v>N.A.</v>
      </c>
      <c r="AG157" s="211">
        <f t="shared" si="41"/>
        <v>0</v>
      </c>
      <c r="AH157" s="211"/>
      <c r="AI157" s="247">
        <f t="shared" si="42"/>
        <v>9.83</v>
      </c>
      <c r="AJ157" s="248">
        <f t="shared" si="43"/>
        <v>13521.597</v>
      </c>
      <c r="AK157" s="248"/>
      <c r="AL157" s="217">
        <f t="shared" si="8"/>
        <v>0</v>
      </c>
      <c r="AM157" s="221">
        <f t="shared" si="9"/>
        <v>0</v>
      </c>
      <c r="AN157" s="297">
        <f t="shared" si="10"/>
        <v>13521.597</v>
      </c>
      <c r="AO157" s="297">
        <f t="shared" si="11"/>
        <v>0</v>
      </c>
    </row>
    <row r="158" spans="1:41" x14ac:dyDescent="0.2">
      <c r="A158" s="20" t="s">
        <v>230</v>
      </c>
      <c r="B158" s="223"/>
      <c r="C158" s="224"/>
      <c r="D158" s="224"/>
      <c r="E158" s="223"/>
      <c r="F158" s="224"/>
      <c r="G158" s="224"/>
      <c r="H158" s="223"/>
      <c r="I158" s="224"/>
      <c r="J158" s="224"/>
      <c r="K158" s="223"/>
      <c r="L158" s="224"/>
      <c r="M158" s="224"/>
      <c r="N158" s="244">
        <v>9.86</v>
      </c>
      <c r="O158" s="245">
        <v>15905.813</v>
      </c>
      <c r="P158" s="245"/>
      <c r="Q158" s="242"/>
      <c r="R158" s="245"/>
      <c r="S158" s="245"/>
      <c r="T158" s="223"/>
      <c r="U158" s="224"/>
      <c r="V158" s="224"/>
      <c r="W158" s="249"/>
      <c r="X158" s="245"/>
      <c r="Y158" s="245"/>
      <c r="Z158" s="214" t="str">
        <f t="shared" si="36"/>
        <v>N.A.</v>
      </c>
      <c r="AA158" s="211">
        <f t="shared" si="37"/>
        <v>0</v>
      </c>
      <c r="AB158" s="211"/>
      <c r="AC158" s="246" t="str">
        <f t="shared" si="38"/>
        <v>N.A.</v>
      </c>
      <c r="AD158" s="211">
        <f t="shared" si="39"/>
        <v>0</v>
      </c>
      <c r="AE158" s="211"/>
      <c r="AF158" s="216" t="str">
        <f t="shared" si="40"/>
        <v>N.A.</v>
      </c>
      <c r="AG158" s="211">
        <f t="shared" si="41"/>
        <v>0</v>
      </c>
      <c r="AH158" s="211"/>
      <c r="AI158" s="247">
        <f t="shared" si="42"/>
        <v>9.86</v>
      </c>
      <c r="AJ158" s="248">
        <f t="shared" si="43"/>
        <v>15905.813</v>
      </c>
      <c r="AK158" s="248"/>
      <c r="AL158" s="217">
        <f t="shared" si="8"/>
        <v>0</v>
      </c>
      <c r="AM158" s="221">
        <f t="shared" si="9"/>
        <v>0</v>
      </c>
      <c r="AN158" s="297">
        <f t="shared" si="10"/>
        <v>15905.813</v>
      </c>
      <c r="AO158" s="297">
        <f t="shared" si="11"/>
        <v>0</v>
      </c>
    </row>
    <row r="159" spans="1:41" x14ac:dyDescent="0.2">
      <c r="A159" s="20" t="s">
        <v>232</v>
      </c>
      <c r="B159" s="223"/>
      <c r="C159" s="224"/>
      <c r="D159" s="224"/>
      <c r="E159" s="223"/>
      <c r="F159" s="224"/>
      <c r="G159" s="224"/>
      <c r="H159" s="223"/>
      <c r="I159" s="224"/>
      <c r="J159" s="224"/>
      <c r="K159" s="223"/>
      <c r="L159" s="224"/>
      <c r="M159" s="224"/>
      <c r="N159" s="244">
        <v>9.8800000000000008</v>
      </c>
      <c r="O159" s="245">
        <v>10057.825999999999</v>
      </c>
      <c r="P159" s="245"/>
      <c r="Q159" s="242"/>
      <c r="R159" s="245"/>
      <c r="S159" s="245"/>
      <c r="T159" s="223"/>
      <c r="U159" s="224"/>
      <c r="V159" s="224"/>
      <c r="W159" s="249"/>
      <c r="X159" s="245"/>
      <c r="Y159" s="245"/>
      <c r="Z159" s="214" t="str">
        <f t="shared" si="36"/>
        <v>N.A.</v>
      </c>
      <c r="AA159" s="211">
        <f t="shared" si="37"/>
        <v>0</v>
      </c>
      <c r="AB159" s="211"/>
      <c r="AC159" s="246" t="str">
        <f t="shared" si="38"/>
        <v>N.A.</v>
      </c>
      <c r="AD159" s="211">
        <f t="shared" si="39"/>
        <v>0</v>
      </c>
      <c r="AE159" s="211"/>
      <c r="AF159" s="216" t="str">
        <f t="shared" si="40"/>
        <v>N.A.</v>
      </c>
      <c r="AG159" s="211">
        <f t="shared" si="41"/>
        <v>0</v>
      </c>
      <c r="AH159" s="211"/>
      <c r="AI159" s="247">
        <f t="shared" si="42"/>
        <v>9.8800000000000008</v>
      </c>
      <c r="AJ159" s="248">
        <f t="shared" si="43"/>
        <v>10057.825999999999</v>
      </c>
      <c r="AK159" s="248"/>
      <c r="AL159" s="217">
        <f t="shared" si="8"/>
        <v>0</v>
      </c>
      <c r="AM159" s="221">
        <f t="shared" si="9"/>
        <v>0</v>
      </c>
      <c r="AN159" s="297">
        <f t="shared" si="10"/>
        <v>10057.825999999999</v>
      </c>
      <c r="AO159" s="297">
        <f t="shared" si="11"/>
        <v>0</v>
      </c>
    </row>
    <row r="160" spans="1:41" x14ac:dyDescent="0.2">
      <c r="A160" s="20" t="s">
        <v>233</v>
      </c>
      <c r="B160" s="223"/>
      <c r="C160" s="224"/>
      <c r="D160" s="224"/>
      <c r="E160" s="223"/>
      <c r="F160" s="224"/>
      <c r="G160" s="224"/>
      <c r="H160" s="223"/>
      <c r="I160" s="224"/>
      <c r="J160" s="224"/>
      <c r="K160" s="223"/>
      <c r="L160" s="224"/>
      <c r="M160" s="224"/>
      <c r="N160" s="244">
        <v>9.81</v>
      </c>
      <c r="O160" s="245">
        <v>9366.8349999999991</v>
      </c>
      <c r="P160" s="245"/>
      <c r="Q160" s="242"/>
      <c r="R160" s="245"/>
      <c r="S160" s="245"/>
      <c r="T160" s="223"/>
      <c r="U160" s="224"/>
      <c r="V160" s="224"/>
      <c r="W160" s="249"/>
      <c r="X160" s="245"/>
      <c r="Y160" s="245"/>
      <c r="Z160" s="214" t="str">
        <f t="shared" si="36"/>
        <v>N.A.</v>
      </c>
      <c r="AA160" s="211">
        <f t="shared" si="37"/>
        <v>0</v>
      </c>
      <c r="AB160" s="211"/>
      <c r="AC160" s="246" t="str">
        <f t="shared" si="38"/>
        <v>N.A.</v>
      </c>
      <c r="AD160" s="211">
        <f t="shared" si="39"/>
        <v>0</v>
      </c>
      <c r="AE160" s="211"/>
      <c r="AF160" s="216" t="str">
        <f t="shared" si="40"/>
        <v>N.A.</v>
      </c>
      <c r="AG160" s="211">
        <f t="shared" si="41"/>
        <v>0</v>
      </c>
      <c r="AH160" s="211"/>
      <c r="AI160" s="247">
        <f t="shared" si="42"/>
        <v>9.81</v>
      </c>
      <c r="AJ160" s="248">
        <f t="shared" si="43"/>
        <v>9366.8349999999991</v>
      </c>
      <c r="AK160" s="248"/>
      <c r="AL160" s="217">
        <f t="shared" si="8"/>
        <v>0</v>
      </c>
      <c r="AM160" s="221">
        <f t="shared" si="9"/>
        <v>0</v>
      </c>
      <c r="AN160" s="297">
        <f t="shared" si="10"/>
        <v>9366.8349999999991</v>
      </c>
      <c r="AO160" s="297">
        <f t="shared" si="11"/>
        <v>0</v>
      </c>
    </row>
    <row r="161" spans="1:41" x14ac:dyDescent="0.2">
      <c r="A161" s="20" t="s">
        <v>234</v>
      </c>
      <c r="B161" s="223"/>
      <c r="C161" s="224"/>
      <c r="D161" s="224"/>
      <c r="E161" s="223"/>
      <c r="F161" s="224"/>
      <c r="G161" s="224"/>
      <c r="H161" s="223"/>
      <c r="I161" s="224"/>
      <c r="J161" s="224"/>
      <c r="K161" s="223"/>
      <c r="L161" s="224"/>
      <c r="M161" s="224"/>
      <c r="N161" s="244">
        <v>9.73</v>
      </c>
      <c r="O161" s="245">
        <v>8416.7579999999998</v>
      </c>
      <c r="P161" s="245"/>
      <c r="Q161" s="242"/>
      <c r="R161" s="245"/>
      <c r="S161" s="245"/>
      <c r="T161" s="223"/>
      <c r="U161" s="224"/>
      <c r="V161" s="224"/>
      <c r="W161" s="249"/>
      <c r="X161" s="245"/>
      <c r="Y161" s="245"/>
      <c r="Z161" s="214" t="str">
        <f t="shared" si="36"/>
        <v>N.A.</v>
      </c>
      <c r="AA161" s="211">
        <f t="shared" si="37"/>
        <v>0</v>
      </c>
      <c r="AB161" s="211"/>
      <c r="AC161" s="246" t="str">
        <f t="shared" si="38"/>
        <v>N.A.</v>
      </c>
      <c r="AD161" s="211">
        <f t="shared" si="39"/>
        <v>0</v>
      </c>
      <c r="AE161" s="211"/>
      <c r="AF161" s="216" t="str">
        <f t="shared" si="40"/>
        <v>N.A.</v>
      </c>
      <c r="AG161" s="211">
        <f t="shared" si="41"/>
        <v>0</v>
      </c>
      <c r="AH161" s="211"/>
      <c r="AI161" s="247">
        <f t="shared" si="42"/>
        <v>9.73</v>
      </c>
      <c r="AJ161" s="248">
        <f t="shared" si="43"/>
        <v>8416.7579999999998</v>
      </c>
      <c r="AK161" s="248"/>
      <c r="AL161" s="217">
        <f t="shared" si="8"/>
        <v>0</v>
      </c>
      <c r="AM161" s="221">
        <f t="shared" si="9"/>
        <v>0</v>
      </c>
      <c r="AN161" s="297">
        <f t="shared" si="10"/>
        <v>8416.7579999999998</v>
      </c>
      <c r="AO161" s="297">
        <f t="shared" si="11"/>
        <v>0</v>
      </c>
    </row>
    <row r="162" spans="1:41" x14ac:dyDescent="0.2">
      <c r="A162" s="20" t="s">
        <v>235</v>
      </c>
      <c r="B162" s="223"/>
      <c r="C162" s="224"/>
      <c r="D162" s="224"/>
      <c r="E162" s="223"/>
      <c r="F162" s="224"/>
      <c r="G162" s="224"/>
      <c r="H162" s="223"/>
      <c r="I162" s="224"/>
      <c r="J162" s="224"/>
      <c r="K162" s="223"/>
      <c r="L162" s="224"/>
      <c r="M162" s="224"/>
      <c r="N162" s="244">
        <v>9.89</v>
      </c>
      <c r="O162" s="245">
        <v>21743.952000000001</v>
      </c>
      <c r="P162" s="245"/>
      <c r="Q162" s="242"/>
      <c r="R162" s="245"/>
      <c r="S162" s="245"/>
      <c r="T162" s="223"/>
      <c r="U162" s="224"/>
      <c r="V162" s="224"/>
      <c r="W162" s="249"/>
      <c r="X162" s="245"/>
      <c r="Y162" s="245"/>
      <c r="Z162" s="214" t="str">
        <f t="shared" si="36"/>
        <v>N.A.</v>
      </c>
      <c r="AA162" s="211">
        <f t="shared" si="37"/>
        <v>0</v>
      </c>
      <c r="AB162" s="211"/>
      <c r="AC162" s="246" t="str">
        <f t="shared" si="38"/>
        <v>N.A.</v>
      </c>
      <c r="AD162" s="211">
        <f t="shared" si="39"/>
        <v>0</v>
      </c>
      <c r="AE162" s="211"/>
      <c r="AF162" s="216" t="str">
        <f t="shared" si="40"/>
        <v>N.A.</v>
      </c>
      <c r="AG162" s="211">
        <f t="shared" si="41"/>
        <v>0</v>
      </c>
      <c r="AH162" s="211"/>
      <c r="AI162" s="247">
        <f t="shared" si="42"/>
        <v>9.89</v>
      </c>
      <c r="AJ162" s="248">
        <f t="shared" si="43"/>
        <v>21743.952000000001</v>
      </c>
      <c r="AK162" s="248"/>
      <c r="AL162" s="217">
        <f t="shared" si="8"/>
        <v>0</v>
      </c>
      <c r="AM162" s="221">
        <f t="shared" si="9"/>
        <v>0</v>
      </c>
      <c r="AN162" s="297">
        <f t="shared" si="10"/>
        <v>21743.952000000001</v>
      </c>
      <c r="AO162" s="297">
        <f t="shared" si="11"/>
        <v>0</v>
      </c>
    </row>
    <row r="163" spans="1:41" x14ac:dyDescent="0.2">
      <c r="A163" s="20" t="s">
        <v>236</v>
      </c>
      <c r="B163" s="223"/>
      <c r="C163" s="224"/>
      <c r="D163" s="224"/>
      <c r="E163" s="223"/>
      <c r="F163" s="224"/>
      <c r="G163" s="224"/>
      <c r="H163" s="223"/>
      <c r="I163" s="224"/>
      <c r="J163" s="224"/>
      <c r="K163" s="223"/>
      <c r="L163" s="224"/>
      <c r="M163" s="224"/>
      <c r="N163" s="244">
        <v>9.91</v>
      </c>
      <c r="O163" s="245">
        <v>13457.445</v>
      </c>
      <c r="P163" s="245"/>
      <c r="Q163" s="242"/>
      <c r="R163" s="245"/>
      <c r="S163" s="245"/>
      <c r="T163" s="223"/>
      <c r="U163" s="224"/>
      <c r="V163" s="224"/>
      <c r="W163" s="249"/>
      <c r="X163" s="245"/>
      <c r="Y163" s="245"/>
      <c r="Z163" s="214" t="str">
        <f t="shared" ref="Z163:Z168" si="44">IF(AA163=0,"N.A.",((K163*L163)+(W163*X163))/AA163)</f>
        <v>N.A.</v>
      </c>
      <c r="AA163" s="211">
        <f t="shared" ref="AA163:AA168" si="45">+L163+X163</f>
        <v>0</v>
      </c>
      <c r="AB163" s="211"/>
      <c r="AC163" s="246" t="str">
        <f t="shared" ref="AC163:AC168" si="46">IF(AD163=0,"N.A.",((E163*F163)+(Q163*R163))/AD163)</f>
        <v>N.A.</v>
      </c>
      <c r="AD163" s="211">
        <f t="shared" ref="AD163:AD168" si="47">+F163+R163</f>
        <v>0</v>
      </c>
      <c r="AE163" s="211"/>
      <c r="AF163" s="216" t="str">
        <f t="shared" ref="AF163:AF168" si="48">IF(AG163=0,"N.A.",((H163*I163)+(T163*U163))/AG163)</f>
        <v>N.A.</v>
      </c>
      <c r="AG163" s="211">
        <f t="shared" ref="AG163:AG168" si="49">+I163+U163</f>
        <v>0</v>
      </c>
      <c r="AH163" s="211"/>
      <c r="AI163" s="247">
        <f t="shared" ref="AI163:AI168" si="50">IF(AJ163=0,"N.A.",((B163*C163)+(N163*O163))/AJ163)</f>
        <v>9.91</v>
      </c>
      <c r="AJ163" s="248">
        <f t="shared" ref="AJ163:AJ168" si="51">+C163+O163</f>
        <v>13457.445</v>
      </c>
      <c r="AK163" s="248"/>
      <c r="AL163" s="217">
        <f t="shared" si="8"/>
        <v>0</v>
      </c>
      <c r="AM163" s="221">
        <f t="shared" si="9"/>
        <v>0</v>
      </c>
      <c r="AN163" s="297">
        <f t="shared" si="10"/>
        <v>13457.445</v>
      </c>
      <c r="AO163" s="297">
        <f t="shared" si="11"/>
        <v>0</v>
      </c>
    </row>
    <row r="164" spans="1:41" x14ac:dyDescent="0.2">
      <c r="A164" s="20" t="s">
        <v>237</v>
      </c>
      <c r="B164" s="223"/>
      <c r="C164" s="224"/>
      <c r="D164" s="224"/>
      <c r="E164" s="223"/>
      <c r="F164" s="224"/>
      <c r="G164" s="224"/>
      <c r="H164" s="223"/>
      <c r="I164" s="224"/>
      <c r="J164" s="224"/>
      <c r="K164" s="223"/>
      <c r="L164" s="224"/>
      <c r="M164" s="224"/>
      <c r="N164" s="244">
        <v>9.82</v>
      </c>
      <c r="O164" s="245">
        <v>14687.537</v>
      </c>
      <c r="P164" s="245"/>
      <c r="Q164" s="242"/>
      <c r="R164" s="245"/>
      <c r="S164" s="245"/>
      <c r="T164" s="223"/>
      <c r="U164" s="224"/>
      <c r="V164" s="224"/>
      <c r="W164" s="249"/>
      <c r="X164" s="245"/>
      <c r="Y164" s="245"/>
      <c r="Z164" s="214" t="str">
        <f t="shared" si="44"/>
        <v>N.A.</v>
      </c>
      <c r="AA164" s="211">
        <f t="shared" si="45"/>
        <v>0</v>
      </c>
      <c r="AB164" s="211"/>
      <c r="AC164" s="246" t="str">
        <f t="shared" si="46"/>
        <v>N.A.</v>
      </c>
      <c r="AD164" s="211">
        <f t="shared" si="47"/>
        <v>0</v>
      </c>
      <c r="AE164" s="211"/>
      <c r="AF164" s="216" t="str">
        <f t="shared" si="48"/>
        <v>N.A.</v>
      </c>
      <c r="AG164" s="211">
        <f t="shared" si="49"/>
        <v>0</v>
      </c>
      <c r="AH164" s="211"/>
      <c r="AI164" s="247">
        <f t="shared" si="50"/>
        <v>9.82</v>
      </c>
      <c r="AJ164" s="248">
        <f t="shared" si="51"/>
        <v>14687.537</v>
      </c>
      <c r="AK164" s="248"/>
      <c r="AL164" s="217">
        <f t="shared" si="8"/>
        <v>0</v>
      </c>
      <c r="AM164" s="221">
        <f t="shared" si="9"/>
        <v>0</v>
      </c>
      <c r="AN164" s="297">
        <f t="shared" si="10"/>
        <v>14687.537</v>
      </c>
      <c r="AO164" s="297">
        <f t="shared" si="11"/>
        <v>0</v>
      </c>
    </row>
    <row r="165" spans="1:41" x14ac:dyDescent="0.2">
      <c r="A165" s="20" t="s">
        <v>238</v>
      </c>
      <c r="B165" s="223"/>
      <c r="C165" s="224"/>
      <c r="D165" s="224"/>
      <c r="E165" s="223"/>
      <c r="F165" s="224"/>
      <c r="G165" s="224"/>
      <c r="H165" s="223"/>
      <c r="I165" s="224"/>
      <c r="J165" s="224"/>
      <c r="K165" s="223"/>
      <c r="L165" s="224"/>
      <c r="M165" s="224"/>
      <c r="N165" s="244">
        <v>9.81</v>
      </c>
      <c r="O165" s="245">
        <v>20139.305</v>
      </c>
      <c r="P165" s="245"/>
      <c r="Q165" s="242"/>
      <c r="R165" s="245"/>
      <c r="S165" s="245"/>
      <c r="T165" s="223"/>
      <c r="U165" s="224"/>
      <c r="V165" s="224"/>
      <c r="W165" s="249"/>
      <c r="X165" s="245"/>
      <c r="Y165" s="245"/>
      <c r="Z165" s="214" t="str">
        <f t="shared" si="44"/>
        <v>N.A.</v>
      </c>
      <c r="AA165" s="211">
        <f t="shared" si="45"/>
        <v>0</v>
      </c>
      <c r="AB165" s="211"/>
      <c r="AC165" s="246" t="str">
        <f t="shared" si="46"/>
        <v>N.A.</v>
      </c>
      <c r="AD165" s="211">
        <f t="shared" si="47"/>
        <v>0</v>
      </c>
      <c r="AE165" s="211"/>
      <c r="AF165" s="216" t="str">
        <f t="shared" si="48"/>
        <v>N.A.</v>
      </c>
      <c r="AG165" s="211">
        <f t="shared" si="49"/>
        <v>0</v>
      </c>
      <c r="AH165" s="211"/>
      <c r="AI165" s="247">
        <f t="shared" si="50"/>
        <v>9.81</v>
      </c>
      <c r="AJ165" s="248">
        <f t="shared" si="51"/>
        <v>20139.305</v>
      </c>
      <c r="AK165" s="248"/>
      <c r="AL165" s="217">
        <f t="shared" si="8"/>
        <v>0</v>
      </c>
      <c r="AM165" s="221">
        <f t="shared" si="9"/>
        <v>0</v>
      </c>
      <c r="AN165" s="297">
        <f t="shared" si="10"/>
        <v>20139.305</v>
      </c>
      <c r="AO165" s="297">
        <f t="shared" si="11"/>
        <v>0</v>
      </c>
    </row>
    <row r="166" spans="1:41" x14ac:dyDescent="0.2">
      <c r="A166" s="20" t="s">
        <v>239</v>
      </c>
      <c r="B166" s="223"/>
      <c r="C166" s="224"/>
      <c r="D166" s="224"/>
      <c r="E166" s="223"/>
      <c r="F166" s="224"/>
      <c r="G166" s="224"/>
      <c r="H166" s="223"/>
      <c r="I166" s="224"/>
      <c r="J166" s="224"/>
      <c r="K166" s="223"/>
      <c r="L166" s="224"/>
      <c r="M166" s="224"/>
      <c r="N166" s="244">
        <v>9.82</v>
      </c>
      <c r="O166" s="245">
        <v>11804.455</v>
      </c>
      <c r="P166" s="245"/>
      <c r="Q166" s="242"/>
      <c r="R166" s="245"/>
      <c r="S166" s="245"/>
      <c r="T166" s="223"/>
      <c r="U166" s="224"/>
      <c r="V166" s="224"/>
      <c r="W166" s="249"/>
      <c r="X166" s="245"/>
      <c r="Y166" s="245"/>
      <c r="Z166" s="214" t="str">
        <f t="shared" si="44"/>
        <v>N.A.</v>
      </c>
      <c r="AA166" s="211">
        <f t="shared" si="45"/>
        <v>0</v>
      </c>
      <c r="AB166" s="211"/>
      <c r="AC166" s="246" t="str">
        <f t="shared" si="46"/>
        <v>N.A.</v>
      </c>
      <c r="AD166" s="211">
        <f t="shared" si="47"/>
        <v>0</v>
      </c>
      <c r="AE166" s="211"/>
      <c r="AF166" s="216" t="str">
        <f t="shared" si="48"/>
        <v>N.A.</v>
      </c>
      <c r="AG166" s="211">
        <f t="shared" si="49"/>
        <v>0</v>
      </c>
      <c r="AH166" s="211"/>
      <c r="AI166" s="247">
        <f t="shared" si="50"/>
        <v>9.82</v>
      </c>
      <c r="AJ166" s="248">
        <f t="shared" si="51"/>
        <v>11804.455</v>
      </c>
      <c r="AK166" s="248"/>
      <c r="AL166" s="217">
        <f t="shared" si="8"/>
        <v>0</v>
      </c>
      <c r="AM166" s="221">
        <f t="shared" si="9"/>
        <v>0</v>
      </c>
      <c r="AN166" s="297">
        <f t="shared" si="10"/>
        <v>11804.455</v>
      </c>
      <c r="AO166" s="297">
        <f t="shared" si="11"/>
        <v>0</v>
      </c>
    </row>
    <row r="167" spans="1:41" x14ac:dyDescent="0.2">
      <c r="A167" s="20" t="s">
        <v>240</v>
      </c>
      <c r="B167" s="223"/>
      <c r="C167" s="224"/>
      <c r="D167" s="224"/>
      <c r="E167" s="223"/>
      <c r="F167" s="224"/>
      <c r="G167" s="224"/>
      <c r="H167" s="223"/>
      <c r="I167" s="224"/>
      <c r="J167" s="224"/>
      <c r="K167" s="223"/>
      <c r="L167" s="224"/>
      <c r="M167" s="224"/>
      <c r="N167" s="244">
        <v>9.7899999999999991</v>
      </c>
      <c r="O167" s="245">
        <v>27667.182000000001</v>
      </c>
      <c r="P167" s="245"/>
      <c r="Q167" s="242"/>
      <c r="R167" s="245"/>
      <c r="S167" s="245"/>
      <c r="T167" s="223"/>
      <c r="U167" s="224"/>
      <c r="V167" s="224"/>
      <c r="W167" s="249"/>
      <c r="X167" s="245"/>
      <c r="Y167" s="245"/>
      <c r="Z167" s="214" t="str">
        <f t="shared" si="44"/>
        <v>N.A.</v>
      </c>
      <c r="AA167" s="211">
        <f t="shared" si="45"/>
        <v>0</v>
      </c>
      <c r="AB167" s="211"/>
      <c r="AC167" s="246" t="str">
        <f t="shared" si="46"/>
        <v>N.A.</v>
      </c>
      <c r="AD167" s="211">
        <f t="shared" si="47"/>
        <v>0</v>
      </c>
      <c r="AE167" s="211"/>
      <c r="AF167" s="216" t="str">
        <f t="shared" si="48"/>
        <v>N.A.</v>
      </c>
      <c r="AG167" s="211">
        <f t="shared" si="49"/>
        <v>0</v>
      </c>
      <c r="AH167" s="211"/>
      <c r="AI167" s="247">
        <f t="shared" si="50"/>
        <v>9.7899999999999974</v>
      </c>
      <c r="AJ167" s="248">
        <f t="shared" si="51"/>
        <v>27667.182000000001</v>
      </c>
      <c r="AK167" s="248"/>
      <c r="AL167" s="217">
        <f t="shared" si="8"/>
        <v>0</v>
      </c>
      <c r="AM167" s="221">
        <f t="shared" si="9"/>
        <v>0</v>
      </c>
      <c r="AN167" s="297">
        <f t="shared" si="10"/>
        <v>27667.182000000001</v>
      </c>
      <c r="AO167" s="297">
        <f t="shared" si="11"/>
        <v>0</v>
      </c>
    </row>
    <row r="168" spans="1:41" x14ac:dyDescent="0.2">
      <c r="A168" s="20" t="s">
        <v>241</v>
      </c>
      <c r="B168" s="223"/>
      <c r="C168" s="224"/>
      <c r="D168" s="224"/>
      <c r="E168" s="223"/>
      <c r="F168" s="224"/>
      <c r="G168" s="224"/>
      <c r="H168" s="223"/>
      <c r="I168" s="224"/>
      <c r="J168" s="224"/>
      <c r="K168" s="223"/>
      <c r="L168" s="224"/>
      <c r="M168" s="224"/>
      <c r="N168" s="244">
        <v>9.85</v>
      </c>
      <c r="O168" s="245">
        <v>21116.562999999998</v>
      </c>
      <c r="P168" s="245"/>
      <c r="Q168" s="242"/>
      <c r="R168" s="245"/>
      <c r="S168" s="245"/>
      <c r="T168" s="223"/>
      <c r="U168" s="224"/>
      <c r="V168" s="224"/>
      <c r="W168" s="249"/>
      <c r="X168" s="245"/>
      <c r="Y168" s="245"/>
      <c r="Z168" s="214" t="str">
        <f t="shared" si="44"/>
        <v>N.A.</v>
      </c>
      <c r="AA168" s="211">
        <f t="shared" si="45"/>
        <v>0</v>
      </c>
      <c r="AB168" s="211"/>
      <c r="AC168" s="246" t="str">
        <f t="shared" si="46"/>
        <v>N.A.</v>
      </c>
      <c r="AD168" s="211">
        <f t="shared" si="47"/>
        <v>0</v>
      </c>
      <c r="AE168" s="211"/>
      <c r="AF168" s="216" t="str">
        <f t="shared" si="48"/>
        <v>N.A.</v>
      </c>
      <c r="AG168" s="211">
        <f t="shared" si="49"/>
        <v>0</v>
      </c>
      <c r="AH168" s="211"/>
      <c r="AI168" s="247">
        <f t="shared" si="50"/>
        <v>9.85</v>
      </c>
      <c r="AJ168" s="248">
        <f t="shared" si="51"/>
        <v>21116.562999999998</v>
      </c>
      <c r="AK168" s="248"/>
      <c r="AL168" s="217">
        <f t="shared" si="8"/>
        <v>0</v>
      </c>
      <c r="AM168" s="221">
        <f t="shared" si="9"/>
        <v>0</v>
      </c>
      <c r="AN168" s="297">
        <f t="shared" si="10"/>
        <v>21116.562999999998</v>
      </c>
      <c r="AO168" s="297">
        <f t="shared" si="11"/>
        <v>0</v>
      </c>
    </row>
    <row r="169" spans="1:41" x14ac:dyDescent="0.2">
      <c r="A169" s="20" t="s">
        <v>242</v>
      </c>
      <c r="B169" s="223"/>
      <c r="C169" s="224"/>
      <c r="D169" s="224"/>
      <c r="E169" s="223"/>
      <c r="F169" s="224"/>
      <c r="G169" s="224"/>
      <c r="H169" s="223"/>
      <c r="I169" s="224"/>
      <c r="J169" s="224"/>
      <c r="K169" s="223"/>
      <c r="L169" s="224"/>
      <c r="M169" s="224"/>
      <c r="N169" s="244">
        <v>9.77</v>
      </c>
      <c r="O169" s="245">
        <v>13621.8</v>
      </c>
      <c r="P169" s="245"/>
      <c r="Q169" s="242"/>
      <c r="R169" s="245"/>
      <c r="S169" s="245"/>
      <c r="T169" s="223"/>
      <c r="U169" s="224"/>
      <c r="V169" s="224"/>
      <c r="W169" s="249"/>
      <c r="X169" s="245"/>
      <c r="Y169" s="245"/>
      <c r="Z169" s="214" t="str">
        <f t="shared" ref="Z169:Z174" si="52">IF(AA169=0,"N.A.",((K169*L169)+(W169*X169))/AA169)</f>
        <v>N.A.</v>
      </c>
      <c r="AA169" s="211">
        <f t="shared" ref="AA169:AA174" si="53">+L169+X169</f>
        <v>0</v>
      </c>
      <c r="AB169" s="211"/>
      <c r="AC169" s="246" t="str">
        <f t="shared" ref="AC169:AC174" si="54">IF(AD169=0,"N.A.",((E169*F169)+(Q169*R169))/AD169)</f>
        <v>N.A.</v>
      </c>
      <c r="AD169" s="211">
        <f t="shared" ref="AD169:AD174" si="55">+F169+R169</f>
        <v>0</v>
      </c>
      <c r="AE169" s="211"/>
      <c r="AF169" s="216" t="str">
        <f t="shared" ref="AF169:AF174" si="56">IF(AG169=0,"N.A.",((H169*I169)+(T169*U169))/AG169)</f>
        <v>N.A.</v>
      </c>
      <c r="AG169" s="211">
        <f t="shared" ref="AG169:AG174" si="57">+I169+U169</f>
        <v>0</v>
      </c>
      <c r="AH169" s="211"/>
      <c r="AI169" s="247">
        <f t="shared" ref="AI169:AI174" si="58">IF(AJ169=0,"N.A.",((B169*C169)+(N169*O169))/AJ169)</f>
        <v>9.77</v>
      </c>
      <c r="AJ169" s="248">
        <f t="shared" ref="AJ169:AJ174" si="59">+C169+O169</f>
        <v>13621.8</v>
      </c>
      <c r="AK169" s="248"/>
      <c r="AL169" s="217">
        <f t="shared" si="8"/>
        <v>0</v>
      </c>
      <c r="AM169" s="221">
        <f t="shared" si="9"/>
        <v>0</v>
      </c>
      <c r="AN169" s="297">
        <f t="shared" si="10"/>
        <v>13621.8</v>
      </c>
      <c r="AO169" s="297">
        <f t="shared" si="11"/>
        <v>0</v>
      </c>
    </row>
    <row r="170" spans="1:41" x14ac:dyDescent="0.2">
      <c r="A170" s="20" t="s">
        <v>243</v>
      </c>
      <c r="B170" s="223"/>
      <c r="C170" s="224"/>
      <c r="D170" s="224"/>
      <c r="E170" s="223"/>
      <c r="F170" s="224"/>
      <c r="G170" s="224"/>
      <c r="H170" s="223"/>
      <c r="I170" s="224"/>
      <c r="J170" s="224"/>
      <c r="K170" s="223"/>
      <c r="L170" s="224"/>
      <c r="M170" s="224"/>
      <c r="N170" s="244">
        <v>9.86</v>
      </c>
      <c r="O170" s="245">
        <v>33611.413</v>
      </c>
      <c r="P170" s="245"/>
      <c r="Q170" s="242"/>
      <c r="R170" s="245"/>
      <c r="S170" s="245"/>
      <c r="T170" s="223"/>
      <c r="U170" s="224"/>
      <c r="V170" s="224"/>
      <c r="W170" s="249"/>
      <c r="X170" s="245"/>
      <c r="Y170" s="245"/>
      <c r="Z170" s="214" t="str">
        <f t="shared" si="52"/>
        <v>N.A.</v>
      </c>
      <c r="AA170" s="211">
        <f t="shared" si="53"/>
        <v>0</v>
      </c>
      <c r="AB170" s="211"/>
      <c r="AC170" s="246" t="str">
        <f t="shared" si="54"/>
        <v>N.A.</v>
      </c>
      <c r="AD170" s="211">
        <f t="shared" si="55"/>
        <v>0</v>
      </c>
      <c r="AE170" s="211"/>
      <c r="AF170" s="216" t="str">
        <f t="shared" si="56"/>
        <v>N.A.</v>
      </c>
      <c r="AG170" s="211">
        <f t="shared" si="57"/>
        <v>0</v>
      </c>
      <c r="AH170" s="211"/>
      <c r="AI170" s="247">
        <f t="shared" si="58"/>
        <v>9.86</v>
      </c>
      <c r="AJ170" s="248">
        <f t="shared" si="59"/>
        <v>33611.413</v>
      </c>
      <c r="AK170" s="248"/>
      <c r="AL170" s="217">
        <f t="shared" si="8"/>
        <v>0</v>
      </c>
      <c r="AM170" s="221">
        <f t="shared" si="9"/>
        <v>0</v>
      </c>
      <c r="AN170" s="297">
        <f t="shared" si="10"/>
        <v>33611.413</v>
      </c>
      <c r="AO170" s="297">
        <f t="shared" si="11"/>
        <v>0</v>
      </c>
    </row>
    <row r="171" spans="1:41" x14ac:dyDescent="0.2">
      <c r="A171" s="20" t="s">
        <v>244</v>
      </c>
      <c r="B171" s="223"/>
      <c r="C171" s="224"/>
      <c r="D171" s="224"/>
      <c r="E171" s="223"/>
      <c r="F171" s="224"/>
      <c r="G171" s="224"/>
      <c r="H171" s="223"/>
      <c r="I171" s="224"/>
      <c r="J171" s="224"/>
      <c r="K171" s="223"/>
      <c r="L171" s="224"/>
      <c r="M171" s="224"/>
      <c r="N171" s="244">
        <v>10.47</v>
      </c>
      <c r="O171" s="245">
        <v>17082.669999999998</v>
      </c>
      <c r="P171" s="245"/>
      <c r="Q171" s="242"/>
      <c r="R171" s="245"/>
      <c r="S171" s="245"/>
      <c r="T171" s="223"/>
      <c r="U171" s="224"/>
      <c r="V171" s="224"/>
      <c r="W171" s="249"/>
      <c r="X171" s="245"/>
      <c r="Y171" s="245"/>
      <c r="Z171" s="214" t="str">
        <f t="shared" si="52"/>
        <v>N.A.</v>
      </c>
      <c r="AA171" s="211">
        <f t="shared" si="53"/>
        <v>0</v>
      </c>
      <c r="AB171" s="211"/>
      <c r="AC171" s="246" t="str">
        <f t="shared" si="54"/>
        <v>N.A.</v>
      </c>
      <c r="AD171" s="211">
        <f t="shared" si="55"/>
        <v>0</v>
      </c>
      <c r="AE171" s="211"/>
      <c r="AF171" s="216" t="str">
        <f t="shared" si="56"/>
        <v>N.A.</v>
      </c>
      <c r="AG171" s="211">
        <f t="shared" si="57"/>
        <v>0</v>
      </c>
      <c r="AH171" s="211"/>
      <c r="AI171" s="247">
        <f t="shared" si="58"/>
        <v>10.47</v>
      </c>
      <c r="AJ171" s="248">
        <f t="shared" si="59"/>
        <v>17082.669999999998</v>
      </c>
      <c r="AK171" s="248"/>
      <c r="AL171" s="217">
        <f t="shared" si="8"/>
        <v>0</v>
      </c>
      <c r="AM171" s="221">
        <f t="shared" si="9"/>
        <v>0</v>
      </c>
      <c r="AN171" s="297">
        <f t="shared" si="10"/>
        <v>17082.669999999998</v>
      </c>
      <c r="AO171" s="297">
        <f t="shared" si="11"/>
        <v>0</v>
      </c>
    </row>
    <row r="172" spans="1:41" x14ac:dyDescent="0.2">
      <c r="A172" s="20" t="s">
        <v>245</v>
      </c>
      <c r="B172" s="223"/>
      <c r="C172" s="224"/>
      <c r="D172" s="224"/>
      <c r="E172" s="223"/>
      <c r="F172" s="224"/>
      <c r="G172" s="224"/>
      <c r="H172" s="223"/>
      <c r="I172" s="224"/>
      <c r="J172" s="224"/>
      <c r="K172" s="223"/>
      <c r="L172" s="224"/>
      <c r="M172" s="224"/>
      <c r="N172" s="244">
        <v>11.58</v>
      </c>
      <c r="O172" s="245">
        <v>8042.4979999999996</v>
      </c>
      <c r="P172" s="245"/>
      <c r="Q172" s="242"/>
      <c r="R172" s="245"/>
      <c r="S172" s="245"/>
      <c r="T172" s="223"/>
      <c r="U172" s="224"/>
      <c r="V172" s="224"/>
      <c r="W172" s="249"/>
      <c r="X172" s="245"/>
      <c r="Y172" s="245"/>
      <c r="Z172" s="214" t="str">
        <f t="shared" si="52"/>
        <v>N.A.</v>
      </c>
      <c r="AA172" s="211">
        <f t="shared" si="53"/>
        <v>0</v>
      </c>
      <c r="AB172" s="211"/>
      <c r="AC172" s="246" t="str">
        <f t="shared" si="54"/>
        <v>N.A.</v>
      </c>
      <c r="AD172" s="211">
        <f t="shared" si="55"/>
        <v>0</v>
      </c>
      <c r="AE172" s="211"/>
      <c r="AF172" s="216" t="str">
        <f t="shared" si="56"/>
        <v>N.A.</v>
      </c>
      <c r="AG172" s="211">
        <f t="shared" si="57"/>
        <v>0</v>
      </c>
      <c r="AH172" s="211"/>
      <c r="AI172" s="247">
        <f t="shared" si="58"/>
        <v>11.58</v>
      </c>
      <c r="AJ172" s="248">
        <f t="shared" si="59"/>
        <v>8042.4979999999996</v>
      </c>
      <c r="AK172" s="248"/>
      <c r="AL172" s="217">
        <f t="shared" si="8"/>
        <v>0</v>
      </c>
      <c r="AM172" s="221">
        <f t="shared" si="9"/>
        <v>0</v>
      </c>
      <c r="AN172" s="297">
        <f t="shared" si="10"/>
        <v>8042.4979999999996</v>
      </c>
      <c r="AO172" s="297">
        <f t="shared" si="11"/>
        <v>0</v>
      </c>
    </row>
    <row r="173" spans="1:41" x14ac:dyDescent="0.2">
      <c r="A173" s="20" t="s">
        <v>246</v>
      </c>
      <c r="B173" s="223"/>
      <c r="C173" s="224"/>
      <c r="D173" s="224"/>
      <c r="E173" s="223"/>
      <c r="F173" s="224"/>
      <c r="G173" s="224"/>
      <c r="H173" s="223"/>
      <c r="I173" s="224"/>
      <c r="J173" s="224"/>
      <c r="K173" s="223"/>
      <c r="L173" s="224"/>
      <c r="M173" s="224"/>
      <c r="N173" s="244">
        <v>11.71</v>
      </c>
      <c r="O173" s="245">
        <v>18094.541000000001</v>
      </c>
      <c r="P173" s="245"/>
      <c r="Q173" s="242"/>
      <c r="R173" s="245"/>
      <c r="S173" s="245"/>
      <c r="T173" s="223"/>
      <c r="U173" s="224"/>
      <c r="V173" s="224"/>
      <c r="W173" s="249"/>
      <c r="X173" s="245"/>
      <c r="Y173" s="245"/>
      <c r="Z173" s="214" t="str">
        <f t="shared" si="52"/>
        <v>N.A.</v>
      </c>
      <c r="AA173" s="211">
        <f t="shared" si="53"/>
        <v>0</v>
      </c>
      <c r="AB173" s="211"/>
      <c r="AC173" s="246" t="str">
        <f t="shared" si="54"/>
        <v>N.A.</v>
      </c>
      <c r="AD173" s="211">
        <f t="shared" si="55"/>
        <v>0</v>
      </c>
      <c r="AE173" s="211"/>
      <c r="AF173" s="216" t="str">
        <f t="shared" si="56"/>
        <v>N.A.</v>
      </c>
      <c r="AG173" s="211">
        <f t="shared" si="57"/>
        <v>0</v>
      </c>
      <c r="AH173" s="211"/>
      <c r="AI173" s="247">
        <f t="shared" si="58"/>
        <v>11.71</v>
      </c>
      <c r="AJ173" s="248">
        <f t="shared" si="59"/>
        <v>18094.541000000001</v>
      </c>
      <c r="AK173" s="248"/>
      <c r="AL173" s="217">
        <f t="shared" si="8"/>
        <v>0</v>
      </c>
      <c r="AM173" s="221">
        <f t="shared" si="9"/>
        <v>0</v>
      </c>
      <c r="AN173" s="297">
        <f t="shared" si="10"/>
        <v>18094.541000000001</v>
      </c>
      <c r="AO173" s="297">
        <f t="shared" si="11"/>
        <v>0</v>
      </c>
    </row>
    <row r="174" spans="1:41" x14ac:dyDescent="0.2">
      <c r="A174" s="20" t="s">
        <v>247</v>
      </c>
      <c r="B174" s="223"/>
      <c r="C174" s="224"/>
      <c r="D174" s="224"/>
      <c r="E174" s="223"/>
      <c r="F174" s="224"/>
      <c r="G174" s="224"/>
      <c r="H174" s="223"/>
      <c r="I174" s="224"/>
      <c r="J174" s="224"/>
      <c r="K174" s="223"/>
      <c r="L174" s="224"/>
      <c r="M174" s="224"/>
      <c r="N174" s="244">
        <v>11.87</v>
      </c>
      <c r="O174" s="245">
        <v>13598.415000000001</v>
      </c>
      <c r="P174" s="245"/>
      <c r="Q174" s="242"/>
      <c r="R174" s="245"/>
      <c r="S174" s="245"/>
      <c r="T174" s="223"/>
      <c r="U174" s="224"/>
      <c r="V174" s="224"/>
      <c r="W174" s="249"/>
      <c r="X174" s="245"/>
      <c r="Y174" s="245"/>
      <c r="Z174" s="214" t="str">
        <f t="shared" si="52"/>
        <v>N.A.</v>
      </c>
      <c r="AA174" s="211">
        <f t="shared" si="53"/>
        <v>0</v>
      </c>
      <c r="AB174" s="211"/>
      <c r="AC174" s="246" t="str">
        <f t="shared" si="54"/>
        <v>N.A.</v>
      </c>
      <c r="AD174" s="211">
        <f t="shared" si="55"/>
        <v>0</v>
      </c>
      <c r="AE174" s="211"/>
      <c r="AF174" s="216" t="str">
        <f t="shared" si="56"/>
        <v>N.A.</v>
      </c>
      <c r="AG174" s="211">
        <f t="shared" si="57"/>
        <v>0</v>
      </c>
      <c r="AH174" s="211"/>
      <c r="AI174" s="247">
        <f t="shared" si="58"/>
        <v>11.87</v>
      </c>
      <c r="AJ174" s="248">
        <f t="shared" si="59"/>
        <v>13598.415000000001</v>
      </c>
      <c r="AK174" s="248"/>
      <c r="AL174" s="217">
        <f t="shared" si="8"/>
        <v>0</v>
      </c>
      <c r="AM174" s="221">
        <f t="shared" si="9"/>
        <v>0</v>
      </c>
      <c r="AN174" s="297">
        <f t="shared" si="10"/>
        <v>13598.415000000001</v>
      </c>
      <c r="AO174" s="297">
        <f t="shared" si="11"/>
        <v>0</v>
      </c>
    </row>
    <row r="175" spans="1:41" x14ac:dyDescent="0.2">
      <c r="A175" s="20" t="s">
        <v>248</v>
      </c>
      <c r="B175" s="223"/>
      <c r="C175" s="224"/>
      <c r="D175" s="224"/>
      <c r="E175" s="223"/>
      <c r="F175" s="224"/>
      <c r="G175" s="224"/>
      <c r="H175" s="223"/>
      <c r="I175" s="224"/>
      <c r="J175" s="224"/>
      <c r="K175" s="223"/>
      <c r="L175" s="224"/>
      <c r="M175" s="224"/>
      <c r="N175" s="244">
        <v>12.16</v>
      </c>
      <c r="O175" s="245">
        <v>10283.129000000001</v>
      </c>
      <c r="P175" s="245"/>
      <c r="Q175" s="242"/>
      <c r="R175" s="245"/>
      <c r="S175" s="245"/>
      <c r="T175" s="223"/>
      <c r="U175" s="224"/>
      <c r="V175" s="224"/>
      <c r="W175" s="249"/>
      <c r="X175" s="245"/>
      <c r="Y175" s="245"/>
      <c r="Z175" s="214" t="str">
        <f t="shared" ref="Z175:Z180" si="60">IF(AA175=0,"N.A.",((K175*L175)+(W175*X175))/AA175)</f>
        <v>N.A.</v>
      </c>
      <c r="AA175" s="211">
        <f t="shared" ref="AA175:AA180" si="61">+L175+X175</f>
        <v>0</v>
      </c>
      <c r="AB175" s="211"/>
      <c r="AC175" s="246" t="str">
        <f t="shared" ref="AC175:AC180" si="62">IF(AD175=0,"N.A.",((E175*F175)+(Q175*R175))/AD175)</f>
        <v>N.A.</v>
      </c>
      <c r="AD175" s="211">
        <f t="shared" ref="AD175:AD180" si="63">+F175+R175</f>
        <v>0</v>
      </c>
      <c r="AE175" s="211"/>
      <c r="AF175" s="216" t="str">
        <f t="shared" ref="AF175:AF180" si="64">IF(AG175=0,"N.A.",((H175*I175)+(T175*U175))/AG175)</f>
        <v>N.A.</v>
      </c>
      <c r="AG175" s="211">
        <f t="shared" ref="AG175:AG180" si="65">+I175+U175</f>
        <v>0</v>
      </c>
      <c r="AH175" s="211"/>
      <c r="AI175" s="247">
        <f t="shared" ref="AI175:AI180" si="66">IF(AJ175=0,"N.A.",((B175*C175)+(N175*O175))/AJ175)</f>
        <v>12.16</v>
      </c>
      <c r="AJ175" s="248">
        <f t="shared" ref="AJ175:AJ180" si="67">+C175+O175</f>
        <v>10283.129000000001</v>
      </c>
      <c r="AK175" s="248"/>
      <c r="AL175" s="217">
        <f t="shared" si="8"/>
        <v>0</v>
      </c>
      <c r="AM175" s="221">
        <f t="shared" si="9"/>
        <v>0</v>
      </c>
      <c r="AN175" s="297">
        <f t="shared" si="10"/>
        <v>10283.129000000001</v>
      </c>
      <c r="AO175" s="297">
        <f t="shared" si="11"/>
        <v>0</v>
      </c>
    </row>
    <row r="176" spans="1:41" x14ac:dyDescent="0.2">
      <c r="A176" s="20" t="s">
        <v>249</v>
      </c>
      <c r="B176" s="223"/>
      <c r="C176" s="224"/>
      <c r="D176" s="224"/>
      <c r="E176" s="223"/>
      <c r="F176" s="224"/>
      <c r="G176" s="224"/>
      <c r="H176" s="223"/>
      <c r="I176" s="224"/>
      <c r="J176" s="224"/>
      <c r="K176" s="223"/>
      <c r="L176" s="224"/>
      <c r="M176" s="224"/>
      <c r="N176" s="244">
        <v>12.62</v>
      </c>
      <c r="O176" s="245">
        <v>19199.985000000001</v>
      </c>
      <c r="P176" s="245"/>
      <c r="Q176" s="242"/>
      <c r="R176" s="245"/>
      <c r="S176" s="245"/>
      <c r="T176" s="223"/>
      <c r="U176" s="224"/>
      <c r="V176" s="224"/>
      <c r="W176" s="249"/>
      <c r="X176" s="245"/>
      <c r="Y176" s="245"/>
      <c r="Z176" s="214" t="str">
        <f t="shared" si="60"/>
        <v>N.A.</v>
      </c>
      <c r="AA176" s="211">
        <f t="shared" si="61"/>
        <v>0</v>
      </c>
      <c r="AB176" s="211"/>
      <c r="AC176" s="246" t="str">
        <f t="shared" si="62"/>
        <v>N.A.</v>
      </c>
      <c r="AD176" s="211">
        <f t="shared" si="63"/>
        <v>0</v>
      </c>
      <c r="AE176" s="211"/>
      <c r="AF176" s="216" t="str">
        <f t="shared" si="64"/>
        <v>N.A.</v>
      </c>
      <c r="AG176" s="211">
        <f t="shared" si="65"/>
        <v>0</v>
      </c>
      <c r="AH176" s="211"/>
      <c r="AI176" s="247">
        <f t="shared" si="66"/>
        <v>12.62</v>
      </c>
      <c r="AJ176" s="248">
        <f t="shared" si="67"/>
        <v>19199.985000000001</v>
      </c>
      <c r="AK176" s="248"/>
      <c r="AL176" s="217">
        <f t="shared" si="8"/>
        <v>0</v>
      </c>
      <c r="AM176" s="221">
        <f t="shared" si="9"/>
        <v>0</v>
      </c>
      <c r="AN176" s="297">
        <f t="shared" si="10"/>
        <v>19199.985000000001</v>
      </c>
      <c r="AO176" s="297">
        <f t="shared" si="11"/>
        <v>0</v>
      </c>
    </row>
    <row r="177" spans="1:41" x14ac:dyDescent="0.2">
      <c r="A177" s="20" t="s">
        <v>250</v>
      </c>
      <c r="B177" s="223"/>
      <c r="C177" s="224"/>
      <c r="D177" s="224"/>
      <c r="E177" s="223"/>
      <c r="F177" s="224"/>
      <c r="G177" s="224"/>
      <c r="H177" s="223"/>
      <c r="I177" s="224"/>
      <c r="J177" s="224"/>
      <c r="K177" s="223"/>
      <c r="L177" s="224"/>
      <c r="M177" s="224"/>
      <c r="N177" s="244">
        <v>12.84</v>
      </c>
      <c r="O177" s="245">
        <v>16846.95</v>
      </c>
      <c r="P177" s="245"/>
      <c r="Q177" s="242"/>
      <c r="R177" s="245"/>
      <c r="S177" s="245"/>
      <c r="T177" s="223"/>
      <c r="U177" s="224"/>
      <c r="V177" s="224"/>
      <c r="W177" s="249"/>
      <c r="X177" s="245"/>
      <c r="Y177" s="245"/>
      <c r="Z177" s="214" t="str">
        <f t="shared" si="60"/>
        <v>N.A.</v>
      </c>
      <c r="AA177" s="211">
        <f t="shared" si="61"/>
        <v>0</v>
      </c>
      <c r="AB177" s="211"/>
      <c r="AC177" s="246" t="str">
        <f t="shared" si="62"/>
        <v>N.A.</v>
      </c>
      <c r="AD177" s="211">
        <f t="shared" si="63"/>
        <v>0</v>
      </c>
      <c r="AE177" s="211"/>
      <c r="AF177" s="216" t="str">
        <f t="shared" si="64"/>
        <v>N.A.</v>
      </c>
      <c r="AG177" s="211">
        <f t="shared" si="65"/>
        <v>0</v>
      </c>
      <c r="AH177" s="211"/>
      <c r="AI177" s="247">
        <f t="shared" si="66"/>
        <v>12.84</v>
      </c>
      <c r="AJ177" s="248">
        <f t="shared" si="67"/>
        <v>16846.95</v>
      </c>
      <c r="AK177" s="248"/>
      <c r="AL177" s="217">
        <f t="shared" si="8"/>
        <v>0</v>
      </c>
      <c r="AM177" s="221">
        <f t="shared" si="9"/>
        <v>0</v>
      </c>
      <c r="AN177" s="297">
        <f t="shared" si="10"/>
        <v>16846.95</v>
      </c>
      <c r="AO177" s="297">
        <f t="shared" si="11"/>
        <v>0</v>
      </c>
    </row>
    <row r="178" spans="1:41" x14ac:dyDescent="0.2">
      <c r="A178" s="20" t="s">
        <v>251</v>
      </c>
      <c r="B178" s="223"/>
      <c r="C178" s="224"/>
      <c r="D178" s="224"/>
      <c r="E178" s="223"/>
      <c r="F178" s="224"/>
      <c r="G178" s="224"/>
      <c r="H178" s="223"/>
      <c r="I178" s="224"/>
      <c r="J178" s="224"/>
      <c r="K178" s="223"/>
      <c r="L178" s="224"/>
      <c r="M178" s="224"/>
      <c r="N178" s="244">
        <v>12.8</v>
      </c>
      <c r="O178" s="245">
        <v>15543.357</v>
      </c>
      <c r="P178" s="245"/>
      <c r="Q178" s="242"/>
      <c r="R178" s="245"/>
      <c r="S178" s="245"/>
      <c r="T178" s="223"/>
      <c r="U178" s="224"/>
      <c r="V178" s="224"/>
      <c r="W178" s="249"/>
      <c r="X178" s="245"/>
      <c r="Y178" s="245"/>
      <c r="Z178" s="214" t="str">
        <f t="shared" si="60"/>
        <v>N.A.</v>
      </c>
      <c r="AA178" s="211">
        <f t="shared" si="61"/>
        <v>0</v>
      </c>
      <c r="AB178" s="211"/>
      <c r="AC178" s="246" t="str">
        <f t="shared" si="62"/>
        <v>N.A.</v>
      </c>
      <c r="AD178" s="211">
        <f t="shared" si="63"/>
        <v>0</v>
      </c>
      <c r="AE178" s="211"/>
      <c r="AF178" s="216" t="str">
        <f t="shared" si="64"/>
        <v>N.A.</v>
      </c>
      <c r="AG178" s="211">
        <f t="shared" si="65"/>
        <v>0</v>
      </c>
      <c r="AH178" s="211"/>
      <c r="AI178" s="247">
        <f t="shared" si="66"/>
        <v>12.8</v>
      </c>
      <c r="AJ178" s="248">
        <f t="shared" si="67"/>
        <v>15543.357</v>
      </c>
      <c r="AK178" s="248"/>
      <c r="AL178" s="217">
        <f t="shared" si="8"/>
        <v>0</v>
      </c>
      <c r="AM178" s="221">
        <f t="shared" si="9"/>
        <v>0</v>
      </c>
      <c r="AN178" s="297">
        <f t="shared" si="10"/>
        <v>15543.357</v>
      </c>
      <c r="AO178" s="297">
        <f t="shared" si="11"/>
        <v>0</v>
      </c>
    </row>
    <row r="179" spans="1:41" x14ac:dyDescent="0.2">
      <c r="A179" s="20" t="s">
        <v>253</v>
      </c>
      <c r="B179" s="223"/>
      <c r="C179" s="224"/>
      <c r="D179" s="224"/>
      <c r="E179" s="223"/>
      <c r="F179" s="224"/>
      <c r="G179" s="224"/>
      <c r="H179" s="223"/>
      <c r="I179" s="224"/>
      <c r="J179" s="224"/>
      <c r="K179" s="223"/>
      <c r="L179" s="224"/>
      <c r="M179" s="224"/>
      <c r="N179" s="244">
        <v>12.85</v>
      </c>
      <c r="O179" s="245">
        <v>11486.788</v>
      </c>
      <c r="P179" s="245"/>
      <c r="Q179" s="242"/>
      <c r="R179" s="245"/>
      <c r="S179" s="245"/>
      <c r="T179" s="223"/>
      <c r="U179" s="224"/>
      <c r="V179" s="224"/>
      <c r="W179" s="249"/>
      <c r="X179" s="245"/>
      <c r="Y179" s="245"/>
      <c r="Z179" s="214" t="str">
        <f t="shared" si="60"/>
        <v>N.A.</v>
      </c>
      <c r="AA179" s="211">
        <f t="shared" si="61"/>
        <v>0</v>
      </c>
      <c r="AB179" s="211"/>
      <c r="AC179" s="246" t="str">
        <f t="shared" si="62"/>
        <v>N.A.</v>
      </c>
      <c r="AD179" s="211">
        <f t="shared" si="63"/>
        <v>0</v>
      </c>
      <c r="AE179" s="211"/>
      <c r="AF179" s="216" t="str">
        <f t="shared" si="64"/>
        <v>N.A.</v>
      </c>
      <c r="AG179" s="211">
        <f t="shared" si="65"/>
        <v>0</v>
      </c>
      <c r="AH179" s="211"/>
      <c r="AI179" s="247">
        <f t="shared" si="66"/>
        <v>12.850000000000001</v>
      </c>
      <c r="AJ179" s="248">
        <f t="shared" si="67"/>
        <v>11486.788</v>
      </c>
      <c r="AK179" s="248"/>
      <c r="AL179" s="217">
        <f t="shared" si="8"/>
        <v>0</v>
      </c>
      <c r="AM179" s="221">
        <f t="shared" si="9"/>
        <v>0</v>
      </c>
      <c r="AN179" s="297">
        <f t="shared" si="10"/>
        <v>11486.788</v>
      </c>
      <c r="AO179" s="297">
        <f t="shared" si="11"/>
        <v>0</v>
      </c>
    </row>
    <row r="180" spans="1:41" x14ac:dyDescent="0.2">
      <c r="A180" s="20" t="s">
        <v>255</v>
      </c>
      <c r="B180" s="223"/>
      <c r="C180" s="224"/>
      <c r="D180" s="224"/>
      <c r="E180" s="223"/>
      <c r="F180" s="224"/>
      <c r="G180" s="224"/>
      <c r="H180" s="223"/>
      <c r="I180" s="224"/>
      <c r="J180" s="224"/>
      <c r="K180" s="223"/>
      <c r="L180" s="224"/>
      <c r="M180" s="224"/>
      <c r="N180" s="244">
        <v>12.83</v>
      </c>
      <c r="O180" s="245">
        <v>9997.4390000000003</v>
      </c>
      <c r="P180" s="245"/>
      <c r="Q180" s="242"/>
      <c r="R180" s="245"/>
      <c r="S180" s="245"/>
      <c r="T180" s="223"/>
      <c r="U180" s="224"/>
      <c r="V180" s="224"/>
      <c r="W180" s="249"/>
      <c r="X180" s="245"/>
      <c r="Y180" s="245"/>
      <c r="Z180" s="214" t="str">
        <f t="shared" si="60"/>
        <v>N.A.</v>
      </c>
      <c r="AA180" s="211">
        <f t="shared" si="61"/>
        <v>0</v>
      </c>
      <c r="AB180" s="211"/>
      <c r="AC180" s="246" t="str">
        <f t="shared" si="62"/>
        <v>N.A.</v>
      </c>
      <c r="AD180" s="211">
        <f t="shared" si="63"/>
        <v>0</v>
      </c>
      <c r="AE180" s="211"/>
      <c r="AF180" s="216" t="str">
        <f t="shared" si="64"/>
        <v>N.A.</v>
      </c>
      <c r="AG180" s="211">
        <f t="shared" si="65"/>
        <v>0</v>
      </c>
      <c r="AH180" s="211"/>
      <c r="AI180" s="247">
        <f t="shared" si="66"/>
        <v>12.83</v>
      </c>
      <c r="AJ180" s="248">
        <f t="shared" si="67"/>
        <v>9997.4390000000003</v>
      </c>
      <c r="AK180" s="248"/>
      <c r="AL180" s="217">
        <f t="shared" si="8"/>
        <v>0</v>
      </c>
      <c r="AM180" s="221">
        <f t="shared" si="9"/>
        <v>0</v>
      </c>
      <c r="AN180" s="297">
        <f t="shared" si="10"/>
        <v>9997.4390000000003</v>
      </c>
      <c r="AO180" s="297">
        <f t="shared" si="11"/>
        <v>0</v>
      </c>
    </row>
    <row r="181" spans="1:41" x14ac:dyDescent="0.2">
      <c r="A181" s="20" t="s">
        <v>256</v>
      </c>
      <c r="B181" s="223"/>
      <c r="C181" s="224"/>
      <c r="D181" s="224"/>
      <c r="E181" s="223"/>
      <c r="F181" s="224"/>
      <c r="G181" s="224"/>
      <c r="H181" s="223"/>
      <c r="I181" s="224"/>
      <c r="J181" s="224"/>
      <c r="K181" s="223"/>
      <c r="L181" s="224"/>
      <c r="M181" s="224"/>
      <c r="N181" s="244">
        <v>12.83</v>
      </c>
      <c r="O181" s="245">
        <v>18986.803</v>
      </c>
      <c r="P181" s="245"/>
      <c r="Q181" s="242"/>
      <c r="R181" s="245"/>
      <c r="S181" s="245"/>
      <c r="T181" s="223"/>
      <c r="U181" s="224"/>
      <c r="V181" s="224"/>
      <c r="W181" s="249"/>
      <c r="X181" s="245"/>
      <c r="Y181" s="245"/>
      <c r="Z181" s="214" t="str">
        <f t="shared" ref="Z181:Z188" si="68">IF(AA181=0,"N.A.",((K181*L181)+(W181*X181))/AA181)</f>
        <v>N.A.</v>
      </c>
      <c r="AA181" s="211">
        <f t="shared" ref="AA181:AA188" si="69">+L181+X181</f>
        <v>0</v>
      </c>
      <c r="AB181" s="211"/>
      <c r="AC181" s="246" t="str">
        <f t="shared" ref="AC181:AC188" si="70">IF(AD181=0,"N.A.",((E181*F181)+(Q181*R181))/AD181)</f>
        <v>N.A.</v>
      </c>
      <c r="AD181" s="211">
        <f t="shared" ref="AD181:AD188" si="71">+F181+R181</f>
        <v>0</v>
      </c>
      <c r="AE181" s="211"/>
      <c r="AF181" s="216" t="str">
        <f t="shared" ref="AF181:AF188" si="72">IF(AG181=0,"N.A.",((H181*I181)+(T181*U181))/AG181)</f>
        <v>N.A.</v>
      </c>
      <c r="AG181" s="211">
        <f t="shared" ref="AG181:AG188" si="73">+I181+U181</f>
        <v>0</v>
      </c>
      <c r="AH181" s="211"/>
      <c r="AI181" s="247">
        <f t="shared" ref="AI181:AI188" si="74">IF(AJ181=0,"N.A.",((B181*C181)+(N181*O181))/AJ181)</f>
        <v>12.83</v>
      </c>
      <c r="AJ181" s="248">
        <f t="shared" ref="AJ181:AJ188" si="75">+C181+O181</f>
        <v>18986.803</v>
      </c>
      <c r="AK181" s="248"/>
      <c r="AL181" s="217">
        <f t="shared" si="8"/>
        <v>0</v>
      </c>
      <c r="AM181" s="221">
        <f t="shared" si="9"/>
        <v>0</v>
      </c>
      <c r="AN181" s="297">
        <f t="shared" si="10"/>
        <v>18986.803</v>
      </c>
      <c r="AO181" s="297">
        <f t="shared" si="11"/>
        <v>0</v>
      </c>
    </row>
    <row r="182" spans="1:41" x14ac:dyDescent="0.2">
      <c r="A182" s="20" t="s">
        <v>257</v>
      </c>
      <c r="B182" s="223"/>
      <c r="C182" s="224"/>
      <c r="D182" s="224"/>
      <c r="E182" s="223"/>
      <c r="F182" s="224"/>
      <c r="G182" s="224"/>
      <c r="H182" s="223"/>
      <c r="I182" s="224"/>
      <c r="J182" s="224"/>
      <c r="K182" s="223"/>
      <c r="L182" s="224"/>
      <c r="M182" s="224"/>
      <c r="N182" s="244">
        <v>12.81</v>
      </c>
      <c r="O182" s="245">
        <v>17831.142</v>
      </c>
      <c r="P182" s="245"/>
      <c r="Q182" s="242"/>
      <c r="R182" s="245"/>
      <c r="S182" s="245"/>
      <c r="T182" s="223"/>
      <c r="U182" s="224"/>
      <c r="V182" s="224"/>
      <c r="W182" s="249"/>
      <c r="X182" s="245"/>
      <c r="Y182" s="245"/>
      <c r="Z182" s="214" t="str">
        <f t="shared" si="68"/>
        <v>N.A.</v>
      </c>
      <c r="AA182" s="211">
        <f t="shared" si="69"/>
        <v>0</v>
      </c>
      <c r="AB182" s="211"/>
      <c r="AC182" s="246" t="str">
        <f t="shared" si="70"/>
        <v>N.A.</v>
      </c>
      <c r="AD182" s="211">
        <f t="shared" si="71"/>
        <v>0</v>
      </c>
      <c r="AE182" s="211"/>
      <c r="AF182" s="216" t="str">
        <f t="shared" si="72"/>
        <v>N.A.</v>
      </c>
      <c r="AG182" s="211">
        <f t="shared" si="73"/>
        <v>0</v>
      </c>
      <c r="AH182" s="211"/>
      <c r="AI182" s="247">
        <f t="shared" si="74"/>
        <v>12.81</v>
      </c>
      <c r="AJ182" s="248">
        <f t="shared" si="75"/>
        <v>17831.142</v>
      </c>
      <c r="AK182" s="248"/>
      <c r="AL182" s="217">
        <f t="shared" si="8"/>
        <v>0</v>
      </c>
      <c r="AM182" s="221">
        <f t="shared" si="9"/>
        <v>0</v>
      </c>
      <c r="AN182" s="297">
        <f t="shared" si="10"/>
        <v>17831.142</v>
      </c>
      <c r="AO182" s="297">
        <f t="shared" si="11"/>
        <v>0</v>
      </c>
    </row>
    <row r="183" spans="1:41" x14ac:dyDescent="0.2">
      <c r="A183" s="20" t="s">
        <v>258</v>
      </c>
      <c r="B183" s="223"/>
      <c r="C183" s="224"/>
      <c r="D183" s="224"/>
      <c r="E183" s="223"/>
      <c r="F183" s="224"/>
      <c r="G183" s="224"/>
      <c r="H183" s="223"/>
      <c r="I183" s="224"/>
      <c r="J183" s="224"/>
      <c r="K183" s="223"/>
      <c r="L183" s="224"/>
      <c r="M183" s="224"/>
      <c r="N183" s="244">
        <v>12.87</v>
      </c>
      <c r="O183" s="245">
        <v>5147.1610000000001</v>
      </c>
      <c r="P183" s="245"/>
      <c r="Q183" s="242"/>
      <c r="R183" s="245"/>
      <c r="S183" s="245"/>
      <c r="T183" s="223"/>
      <c r="U183" s="224"/>
      <c r="V183" s="224"/>
      <c r="W183" s="249"/>
      <c r="X183" s="245"/>
      <c r="Y183" s="245"/>
      <c r="Z183" s="214" t="str">
        <f t="shared" si="68"/>
        <v>N.A.</v>
      </c>
      <c r="AA183" s="211">
        <f t="shared" si="69"/>
        <v>0</v>
      </c>
      <c r="AB183" s="211"/>
      <c r="AC183" s="246" t="str">
        <f t="shared" si="70"/>
        <v>N.A.</v>
      </c>
      <c r="AD183" s="211">
        <f t="shared" si="71"/>
        <v>0</v>
      </c>
      <c r="AE183" s="211"/>
      <c r="AF183" s="216" t="str">
        <f t="shared" si="72"/>
        <v>N.A.</v>
      </c>
      <c r="AG183" s="211">
        <f t="shared" si="73"/>
        <v>0</v>
      </c>
      <c r="AH183" s="211"/>
      <c r="AI183" s="247">
        <f t="shared" si="74"/>
        <v>12.87</v>
      </c>
      <c r="AJ183" s="248">
        <f t="shared" si="75"/>
        <v>5147.1610000000001</v>
      </c>
      <c r="AK183" s="248"/>
      <c r="AL183" s="217">
        <f t="shared" si="8"/>
        <v>0</v>
      </c>
      <c r="AM183" s="221">
        <f t="shared" si="9"/>
        <v>0</v>
      </c>
      <c r="AN183" s="297">
        <f t="shared" si="10"/>
        <v>5147.1610000000001</v>
      </c>
      <c r="AO183" s="297">
        <f t="shared" si="11"/>
        <v>0</v>
      </c>
    </row>
    <row r="184" spans="1:41" x14ac:dyDescent="0.2">
      <c r="A184" s="20" t="s">
        <v>261</v>
      </c>
      <c r="B184" s="223"/>
      <c r="C184" s="224"/>
      <c r="D184" s="224"/>
      <c r="E184" s="223"/>
      <c r="F184" s="224"/>
      <c r="G184" s="224"/>
      <c r="H184" s="223"/>
      <c r="I184" s="224"/>
      <c r="J184" s="224"/>
      <c r="K184" s="223"/>
      <c r="L184" s="224"/>
      <c r="M184" s="224"/>
      <c r="N184" s="244">
        <v>12.838292393694196</v>
      </c>
      <c r="O184" s="245">
        <v>12095.083000000001</v>
      </c>
      <c r="P184" s="245"/>
      <c r="Q184" s="242"/>
      <c r="R184" s="245"/>
      <c r="S184" s="245"/>
      <c r="T184" s="223"/>
      <c r="U184" s="224"/>
      <c r="V184" s="224"/>
      <c r="W184" s="249"/>
      <c r="X184" s="245"/>
      <c r="Y184" s="245"/>
      <c r="Z184" s="214" t="str">
        <f t="shared" si="68"/>
        <v>N.A.</v>
      </c>
      <c r="AA184" s="211">
        <f t="shared" si="69"/>
        <v>0</v>
      </c>
      <c r="AB184" s="211"/>
      <c r="AC184" s="246" t="str">
        <f t="shared" si="70"/>
        <v>N.A.</v>
      </c>
      <c r="AD184" s="211">
        <f t="shared" si="71"/>
        <v>0</v>
      </c>
      <c r="AE184" s="211"/>
      <c r="AF184" s="216" t="str">
        <f t="shared" si="72"/>
        <v>N.A.</v>
      </c>
      <c r="AG184" s="211">
        <f t="shared" si="73"/>
        <v>0</v>
      </c>
      <c r="AH184" s="211"/>
      <c r="AI184" s="247">
        <f t="shared" si="74"/>
        <v>12.838292393694196</v>
      </c>
      <c r="AJ184" s="248">
        <f t="shared" si="75"/>
        <v>12095.083000000001</v>
      </c>
      <c r="AK184" s="248"/>
      <c r="AL184" s="217">
        <f t="shared" si="8"/>
        <v>0</v>
      </c>
      <c r="AM184" s="221">
        <f t="shared" si="9"/>
        <v>0</v>
      </c>
      <c r="AN184" s="297">
        <f t="shared" si="10"/>
        <v>12095.083000000001</v>
      </c>
      <c r="AO184" s="297">
        <f t="shared" si="11"/>
        <v>0</v>
      </c>
    </row>
    <row r="185" spans="1:41" x14ac:dyDescent="0.2">
      <c r="A185" s="20" t="s">
        <v>262</v>
      </c>
      <c r="B185" s="223"/>
      <c r="C185" s="224"/>
      <c r="D185" s="224"/>
      <c r="E185" s="223"/>
      <c r="F185" s="224"/>
      <c r="G185" s="224"/>
      <c r="H185" s="223"/>
      <c r="I185" s="224"/>
      <c r="J185" s="224"/>
      <c r="K185" s="223"/>
      <c r="L185" s="224"/>
      <c r="M185" s="224"/>
      <c r="N185" s="244">
        <v>12.66</v>
      </c>
      <c r="O185" s="245">
        <v>14244.213</v>
      </c>
      <c r="P185" s="245"/>
      <c r="Q185" s="242"/>
      <c r="R185" s="245"/>
      <c r="S185" s="245"/>
      <c r="T185" s="223"/>
      <c r="U185" s="224"/>
      <c r="V185" s="224"/>
      <c r="W185" s="249"/>
      <c r="X185" s="245"/>
      <c r="Y185" s="245"/>
      <c r="Z185" s="214" t="str">
        <f t="shared" si="68"/>
        <v>N.A.</v>
      </c>
      <c r="AA185" s="211">
        <f t="shared" si="69"/>
        <v>0</v>
      </c>
      <c r="AB185" s="211"/>
      <c r="AC185" s="246" t="str">
        <f t="shared" si="70"/>
        <v>N.A.</v>
      </c>
      <c r="AD185" s="211">
        <f t="shared" si="71"/>
        <v>0</v>
      </c>
      <c r="AE185" s="211"/>
      <c r="AF185" s="216" t="str">
        <f t="shared" si="72"/>
        <v>N.A.</v>
      </c>
      <c r="AG185" s="211">
        <f t="shared" si="73"/>
        <v>0</v>
      </c>
      <c r="AH185" s="211"/>
      <c r="AI185" s="247">
        <f t="shared" si="74"/>
        <v>12.66</v>
      </c>
      <c r="AJ185" s="248">
        <f t="shared" si="75"/>
        <v>14244.213</v>
      </c>
      <c r="AK185" s="248"/>
      <c r="AL185" s="217">
        <f t="shared" si="8"/>
        <v>0</v>
      </c>
      <c r="AM185" s="221">
        <f t="shared" si="9"/>
        <v>0</v>
      </c>
      <c r="AN185" s="297">
        <f t="shared" si="10"/>
        <v>14244.213</v>
      </c>
      <c r="AO185" s="297">
        <f t="shared" si="11"/>
        <v>0</v>
      </c>
    </row>
    <row r="186" spans="1:41" x14ac:dyDescent="0.2">
      <c r="A186" s="20" t="s">
        <v>263</v>
      </c>
      <c r="B186" s="223"/>
      <c r="C186" s="224"/>
      <c r="D186" s="224"/>
      <c r="E186" s="223"/>
      <c r="F186" s="224"/>
      <c r="G186" s="224"/>
      <c r="H186" s="223"/>
      <c r="I186" s="224"/>
      <c r="J186" s="224"/>
      <c r="K186" s="223"/>
      <c r="L186" s="224"/>
      <c r="M186" s="224"/>
      <c r="N186" s="244">
        <v>12.39</v>
      </c>
      <c r="O186" s="245">
        <v>13277.79</v>
      </c>
      <c r="P186" s="245"/>
      <c r="Q186" s="242"/>
      <c r="R186" s="245"/>
      <c r="S186" s="245"/>
      <c r="T186" s="223"/>
      <c r="U186" s="224"/>
      <c r="V186" s="224"/>
      <c r="W186" s="249"/>
      <c r="X186" s="245"/>
      <c r="Y186" s="245"/>
      <c r="Z186" s="214" t="str">
        <f t="shared" si="68"/>
        <v>N.A.</v>
      </c>
      <c r="AA186" s="211">
        <f t="shared" si="69"/>
        <v>0</v>
      </c>
      <c r="AB186" s="211"/>
      <c r="AC186" s="246" t="str">
        <f t="shared" si="70"/>
        <v>N.A.</v>
      </c>
      <c r="AD186" s="211">
        <f t="shared" si="71"/>
        <v>0</v>
      </c>
      <c r="AE186" s="211"/>
      <c r="AF186" s="216" t="str">
        <f t="shared" si="72"/>
        <v>N.A.</v>
      </c>
      <c r="AG186" s="211">
        <f t="shared" si="73"/>
        <v>0</v>
      </c>
      <c r="AH186" s="211"/>
      <c r="AI186" s="247">
        <f t="shared" si="74"/>
        <v>12.389999999999999</v>
      </c>
      <c r="AJ186" s="248">
        <f t="shared" si="75"/>
        <v>13277.79</v>
      </c>
      <c r="AK186" s="248"/>
      <c r="AL186" s="217">
        <f t="shared" si="8"/>
        <v>0</v>
      </c>
      <c r="AM186" s="221">
        <f t="shared" si="9"/>
        <v>0</v>
      </c>
      <c r="AN186" s="297">
        <f t="shared" si="10"/>
        <v>13277.79</v>
      </c>
      <c r="AO186" s="297">
        <f t="shared" si="11"/>
        <v>0</v>
      </c>
    </row>
    <row r="187" spans="1:41" x14ac:dyDescent="0.2">
      <c r="A187" s="20" t="s">
        <v>264</v>
      </c>
      <c r="B187" s="223"/>
      <c r="C187" s="224"/>
      <c r="D187" s="224"/>
      <c r="E187" s="223"/>
      <c r="F187" s="224"/>
      <c r="G187" s="224"/>
      <c r="H187" s="223"/>
      <c r="I187" s="224"/>
      <c r="J187" s="224"/>
      <c r="K187" s="223"/>
      <c r="L187" s="224"/>
      <c r="M187" s="224"/>
      <c r="N187" s="244">
        <v>12.04</v>
      </c>
      <c r="O187" s="245">
        <v>12255.82</v>
      </c>
      <c r="P187" s="245"/>
      <c r="Q187" s="242"/>
      <c r="R187" s="245"/>
      <c r="S187" s="245"/>
      <c r="T187" s="223"/>
      <c r="U187" s="224"/>
      <c r="V187" s="224"/>
      <c r="W187" s="249"/>
      <c r="X187" s="245"/>
      <c r="Y187" s="245"/>
      <c r="Z187" s="214" t="str">
        <f t="shared" si="68"/>
        <v>N.A.</v>
      </c>
      <c r="AA187" s="211">
        <f t="shared" si="69"/>
        <v>0</v>
      </c>
      <c r="AB187" s="211"/>
      <c r="AC187" s="246" t="str">
        <f t="shared" si="70"/>
        <v>N.A.</v>
      </c>
      <c r="AD187" s="211">
        <f t="shared" si="71"/>
        <v>0</v>
      </c>
      <c r="AE187" s="211"/>
      <c r="AF187" s="216" t="str">
        <f t="shared" si="72"/>
        <v>N.A.</v>
      </c>
      <c r="AG187" s="211">
        <f t="shared" si="73"/>
        <v>0</v>
      </c>
      <c r="AH187" s="211"/>
      <c r="AI187" s="247">
        <f t="shared" si="74"/>
        <v>12.04</v>
      </c>
      <c r="AJ187" s="248">
        <f t="shared" si="75"/>
        <v>12255.82</v>
      </c>
      <c r="AK187" s="248"/>
      <c r="AL187" s="217">
        <f t="shared" si="8"/>
        <v>0</v>
      </c>
      <c r="AM187" s="221">
        <f t="shared" si="9"/>
        <v>0</v>
      </c>
      <c r="AN187" s="297">
        <f t="shared" si="10"/>
        <v>12255.82</v>
      </c>
      <c r="AO187" s="297">
        <f t="shared" si="11"/>
        <v>0</v>
      </c>
    </row>
    <row r="188" spans="1:41" x14ac:dyDescent="0.2">
      <c r="A188" s="20" t="s">
        <v>266</v>
      </c>
      <c r="B188" s="223"/>
      <c r="C188" s="224"/>
      <c r="D188" s="224"/>
      <c r="E188" s="223"/>
      <c r="F188" s="224"/>
      <c r="G188" s="224"/>
      <c r="H188" s="223"/>
      <c r="I188" s="224"/>
      <c r="J188" s="224"/>
      <c r="K188" s="223"/>
      <c r="L188" s="224"/>
      <c r="M188" s="224"/>
      <c r="N188" s="244">
        <v>11.472212319765232</v>
      </c>
      <c r="O188" s="245">
        <v>13697.273999999999</v>
      </c>
      <c r="P188" s="245"/>
      <c r="Q188" s="242"/>
      <c r="R188" s="245"/>
      <c r="S188" s="245"/>
      <c r="T188" s="223"/>
      <c r="U188" s="224"/>
      <c r="V188" s="224"/>
      <c r="W188" s="249"/>
      <c r="X188" s="245"/>
      <c r="Y188" s="245"/>
      <c r="Z188" s="214" t="str">
        <f t="shared" si="68"/>
        <v>N.A.</v>
      </c>
      <c r="AA188" s="211">
        <f t="shared" si="69"/>
        <v>0</v>
      </c>
      <c r="AB188" s="211"/>
      <c r="AC188" s="246" t="str">
        <f t="shared" si="70"/>
        <v>N.A.</v>
      </c>
      <c r="AD188" s="211">
        <f t="shared" si="71"/>
        <v>0</v>
      </c>
      <c r="AE188" s="211"/>
      <c r="AF188" s="216" t="str">
        <f t="shared" si="72"/>
        <v>N.A.</v>
      </c>
      <c r="AG188" s="211">
        <f t="shared" si="73"/>
        <v>0</v>
      </c>
      <c r="AH188" s="211"/>
      <c r="AI188" s="247">
        <f t="shared" si="74"/>
        <v>11.472212319765232</v>
      </c>
      <c r="AJ188" s="248">
        <f t="shared" si="75"/>
        <v>13697.273999999999</v>
      </c>
      <c r="AK188" s="248"/>
      <c r="AL188" s="217">
        <f t="shared" si="8"/>
        <v>0</v>
      </c>
      <c r="AM188" s="221">
        <f t="shared" si="9"/>
        <v>0</v>
      </c>
      <c r="AN188" s="297">
        <f t="shared" si="10"/>
        <v>13697.273999999999</v>
      </c>
      <c r="AO188" s="297">
        <f t="shared" si="11"/>
        <v>0</v>
      </c>
    </row>
    <row r="189" spans="1:41" x14ac:dyDescent="0.2">
      <c r="A189" s="20" t="s">
        <v>267</v>
      </c>
      <c r="B189" s="223"/>
      <c r="C189" s="224"/>
      <c r="D189" s="224"/>
      <c r="E189" s="223"/>
      <c r="F189" s="224"/>
      <c r="G189" s="224"/>
      <c r="H189" s="223"/>
      <c r="I189" s="224"/>
      <c r="J189" s="224"/>
      <c r="K189" s="223"/>
      <c r="L189" s="224"/>
      <c r="M189" s="224"/>
      <c r="N189" s="244">
        <v>11.42</v>
      </c>
      <c r="O189" s="245">
        <v>5436.3850000000002</v>
      </c>
      <c r="P189" s="245"/>
      <c r="Q189" s="242"/>
      <c r="R189" s="245"/>
      <c r="S189" s="245"/>
      <c r="T189" s="223"/>
      <c r="U189" s="224"/>
      <c r="V189" s="224"/>
      <c r="W189" s="249"/>
      <c r="X189" s="245"/>
      <c r="Y189" s="245"/>
      <c r="Z189" s="214" t="s">
        <v>252</v>
      </c>
      <c r="AA189" s="211">
        <v>0</v>
      </c>
      <c r="AB189" s="211"/>
      <c r="AC189" s="246" t="s">
        <v>252</v>
      </c>
      <c r="AD189" s="211">
        <v>0</v>
      </c>
      <c r="AE189" s="211"/>
      <c r="AF189" s="216" t="s">
        <v>252</v>
      </c>
      <c r="AG189" s="211">
        <v>0</v>
      </c>
      <c r="AH189" s="211"/>
      <c r="AI189" s="247">
        <v>11.42</v>
      </c>
      <c r="AJ189" s="248">
        <v>5436.3850000000002</v>
      </c>
      <c r="AK189" s="248"/>
      <c r="AL189" s="217">
        <f t="shared" si="8"/>
        <v>0</v>
      </c>
      <c r="AM189" s="221">
        <f t="shared" si="9"/>
        <v>0</v>
      </c>
      <c r="AN189" s="297">
        <f t="shared" si="10"/>
        <v>5436.3850000000002</v>
      </c>
      <c r="AO189" s="297">
        <f t="shared" si="11"/>
        <v>0</v>
      </c>
    </row>
    <row r="190" spans="1:41" x14ac:dyDescent="0.2">
      <c r="A190" s="20" t="s">
        <v>268</v>
      </c>
      <c r="B190" s="223"/>
      <c r="C190" s="224"/>
      <c r="D190" s="224"/>
      <c r="E190" s="223"/>
      <c r="F190" s="224"/>
      <c r="G190" s="224"/>
      <c r="H190" s="223"/>
      <c r="I190" s="224"/>
      <c r="J190" s="224"/>
      <c r="K190" s="223"/>
      <c r="L190" s="224"/>
      <c r="M190" s="224"/>
      <c r="N190" s="244">
        <v>11.01</v>
      </c>
      <c r="O190" s="245">
        <v>14592.545</v>
      </c>
      <c r="P190" s="245"/>
      <c r="Q190" s="242"/>
      <c r="R190" s="245"/>
      <c r="S190" s="245"/>
      <c r="T190" s="223"/>
      <c r="U190" s="224"/>
      <c r="V190" s="224"/>
      <c r="W190" s="249"/>
      <c r="X190" s="245"/>
      <c r="Y190" s="245"/>
      <c r="Z190" s="214" t="str">
        <f>IF(AA190=0,"N.A.",((K190*L190)+(W190*X190))/AA190)</f>
        <v>N.A.</v>
      </c>
      <c r="AA190" s="211">
        <f>+L190+X190</f>
        <v>0</v>
      </c>
      <c r="AB190" s="211"/>
      <c r="AC190" s="246" t="str">
        <f>IF(AD190=0,"N.A.",((E190*F190)+(Q190*R190))/AD190)</f>
        <v>N.A.</v>
      </c>
      <c r="AD190" s="211">
        <f>+F190+R190</f>
        <v>0</v>
      </c>
      <c r="AE190" s="211"/>
      <c r="AF190" s="216" t="str">
        <f>IF(AG190=0,"N.A.",((H190*I190)+(T190*U190))/AG190)</f>
        <v>N.A.</v>
      </c>
      <c r="AG190" s="211">
        <f>+I190+U190</f>
        <v>0</v>
      </c>
      <c r="AH190" s="211"/>
      <c r="AI190" s="247">
        <f>IF(AJ190=0,"N.A.",((B190*C190)+(N190*O190))/AJ190)</f>
        <v>11.01</v>
      </c>
      <c r="AJ190" s="248">
        <f>+C190+O190</f>
        <v>14592.545</v>
      </c>
      <c r="AK190" s="248"/>
      <c r="AL190" s="217">
        <f t="shared" si="8"/>
        <v>0</v>
      </c>
      <c r="AM190" s="221">
        <f t="shared" si="9"/>
        <v>0</v>
      </c>
      <c r="AN190" s="297">
        <f t="shared" si="10"/>
        <v>14592.545</v>
      </c>
      <c r="AO190" s="297">
        <f t="shared" si="11"/>
        <v>0</v>
      </c>
    </row>
    <row r="191" spans="1:41" x14ac:dyDescent="0.2">
      <c r="A191" s="20" t="s">
        <v>269</v>
      </c>
      <c r="B191" s="223"/>
      <c r="C191" s="224"/>
      <c r="D191" s="224"/>
      <c r="E191" s="223"/>
      <c r="F191" s="224"/>
      <c r="G191" s="224"/>
      <c r="H191" s="223"/>
      <c r="I191" s="224"/>
      <c r="J191" s="224"/>
      <c r="K191" s="223"/>
      <c r="L191" s="224"/>
      <c r="M191" s="224"/>
      <c r="N191" s="244">
        <v>11.032176074838178</v>
      </c>
      <c r="O191" s="245">
        <v>14422.799000000001</v>
      </c>
      <c r="P191" s="245"/>
      <c r="Q191" s="242"/>
      <c r="R191" s="245"/>
      <c r="S191" s="245"/>
      <c r="T191" s="223"/>
      <c r="U191" s="224"/>
      <c r="V191" s="224"/>
      <c r="W191" s="249"/>
      <c r="X191" s="245"/>
      <c r="Y191" s="245"/>
      <c r="Z191" s="214" t="str">
        <f>IF(AA191=0,"N.A.",((K191*L191)+(W191*X191))/AA191)</f>
        <v>N.A.</v>
      </c>
      <c r="AA191" s="211">
        <f>+L191+X191</f>
        <v>0</v>
      </c>
      <c r="AB191" s="211"/>
      <c r="AC191" s="246" t="str">
        <f>IF(AD191=0,"N.A.",((E191*F191)+(Q191*R191))/AD191)</f>
        <v>N.A.</v>
      </c>
      <c r="AD191" s="211">
        <f>+F191+R191</f>
        <v>0</v>
      </c>
      <c r="AE191" s="211"/>
      <c r="AF191" s="216" t="str">
        <f>IF(AG191=0,"N.A.",((H191*I191)+(T191*U191))/AG191)</f>
        <v>N.A.</v>
      </c>
      <c r="AG191" s="211">
        <f>+I191+U191</f>
        <v>0</v>
      </c>
      <c r="AH191" s="211"/>
      <c r="AI191" s="247">
        <f>IF(AJ191=0,"N.A.",((B191*C191)+(N191*O191))/AJ191)</f>
        <v>11.032176074838178</v>
      </c>
      <c r="AJ191" s="248">
        <f>+C191+O191</f>
        <v>14422.799000000001</v>
      </c>
      <c r="AK191" s="248"/>
      <c r="AL191" s="217">
        <f t="shared" si="8"/>
        <v>0</v>
      </c>
      <c r="AM191" s="221">
        <f t="shared" si="9"/>
        <v>0</v>
      </c>
      <c r="AN191" s="297">
        <f t="shared" si="10"/>
        <v>14422.799000000001</v>
      </c>
      <c r="AO191" s="297">
        <f t="shared" si="11"/>
        <v>0</v>
      </c>
    </row>
    <row r="192" spans="1:41" x14ac:dyDescent="0.2">
      <c r="A192" s="20" t="s">
        <v>270</v>
      </c>
      <c r="B192" s="223"/>
      <c r="C192" s="224"/>
      <c r="D192" s="224"/>
      <c r="E192" s="223"/>
      <c r="F192" s="224"/>
      <c r="G192" s="224"/>
      <c r="H192" s="223"/>
      <c r="I192" s="224"/>
      <c r="J192" s="224"/>
      <c r="K192" s="223"/>
      <c r="L192" s="224"/>
      <c r="M192" s="224"/>
      <c r="N192" s="244">
        <v>11.002462943949414</v>
      </c>
      <c r="O192" s="245">
        <v>23524.161</v>
      </c>
      <c r="P192" s="245"/>
      <c r="Q192" s="242"/>
      <c r="R192" s="245"/>
      <c r="S192" s="245"/>
      <c r="T192" s="223"/>
      <c r="U192" s="224"/>
      <c r="V192" s="224"/>
      <c r="W192" s="249"/>
      <c r="X192" s="245"/>
      <c r="Y192" s="245"/>
      <c r="Z192" s="214" t="str">
        <f>IF(AA192=0,"N.A.",((K192*L192)+(W192*X192))/AA192)</f>
        <v>N.A.</v>
      </c>
      <c r="AA192" s="211">
        <f>+L192+X192</f>
        <v>0</v>
      </c>
      <c r="AB192" s="211"/>
      <c r="AC192" s="246" t="str">
        <f>IF(AD192=0,"N.A.",((E192*F192)+(Q192*R192))/AD192)</f>
        <v>N.A.</v>
      </c>
      <c r="AD192" s="211">
        <f>+F192+R192</f>
        <v>0</v>
      </c>
      <c r="AE192" s="211"/>
      <c r="AF192" s="216" t="str">
        <f>IF(AG192=0,"N.A.",((H192*I192)+(T192*U192))/AG192)</f>
        <v>N.A.</v>
      </c>
      <c r="AG192" s="211">
        <f>+I192+U192</f>
        <v>0</v>
      </c>
      <c r="AH192" s="211"/>
      <c r="AI192" s="247">
        <f>IF(AJ192=0,"N.A.",((B192*C192)+(N192*O192))/AJ192)</f>
        <v>11.002462943949414</v>
      </c>
      <c r="AJ192" s="248">
        <f>+C192+O192</f>
        <v>23524.161</v>
      </c>
      <c r="AK192" s="248"/>
      <c r="AL192" s="217">
        <f t="shared" si="8"/>
        <v>0</v>
      </c>
      <c r="AM192" s="221">
        <f t="shared" si="9"/>
        <v>0</v>
      </c>
      <c r="AN192" s="297">
        <f t="shared" si="10"/>
        <v>23524.161</v>
      </c>
      <c r="AO192" s="297">
        <f t="shared" si="11"/>
        <v>0</v>
      </c>
    </row>
    <row r="193" spans="1:41" x14ac:dyDescent="0.2">
      <c r="A193" s="20" t="s">
        <v>271</v>
      </c>
      <c r="B193" s="223"/>
      <c r="C193" s="224"/>
      <c r="D193" s="224"/>
      <c r="E193" s="223"/>
      <c r="F193" s="224"/>
      <c r="G193" s="224"/>
      <c r="H193" s="223"/>
      <c r="I193" s="224"/>
      <c r="J193" s="224"/>
      <c r="K193" s="223"/>
      <c r="L193" s="224"/>
      <c r="M193" s="224"/>
      <c r="N193" s="244">
        <v>10.840425445713926</v>
      </c>
      <c r="O193" s="245">
        <v>22305.618999999999</v>
      </c>
      <c r="P193" s="245"/>
      <c r="Q193" s="242"/>
      <c r="R193" s="245"/>
      <c r="S193" s="245"/>
      <c r="T193" s="223"/>
      <c r="U193" s="224"/>
      <c r="V193" s="224"/>
      <c r="W193" s="249"/>
      <c r="X193" s="245"/>
      <c r="Y193" s="245"/>
      <c r="Z193" s="214" t="str">
        <f>IF(AA193=0,"N.A.",((K193*L193)+(W193*X193))/AA193)</f>
        <v>N.A.</v>
      </c>
      <c r="AA193" s="211">
        <f>+L193+X193</f>
        <v>0</v>
      </c>
      <c r="AB193" s="211"/>
      <c r="AC193" s="246" t="str">
        <f>IF(AD193=0,"N.A.",((E193*F193)+(Q193*R193))/AD193)</f>
        <v>N.A.</v>
      </c>
      <c r="AD193" s="211">
        <f>+F193+R193</f>
        <v>0</v>
      </c>
      <c r="AE193" s="211"/>
      <c r="AF193" s="216" t="str">
        <f>IF(AG193=0,"N.A.",((H193*I193)+(T193*U193))/AG193)</f>
        <v>N.A.</v>
      </c>
      <c r="AG193" s="211">
        <f>+I193+U193</f>
        <v>0</v>
      </c>
      <c r="AH193" s="211"/>
      <c r="AI193" s="247">
        <f>IF(AJ193=0,"N.A.",((B193*C193)+(N193*O193))/AJ193)</f>
        <v>10.840425445713926</v>
      </c>
      <c r="AJ193" s="248">
        <f>+C193+O193</f>
        <v>22305.618999999999</v>
      </c>
      <c r="AK193" s="248"/>
      <c r="AL193" s="217">
        <f t="shared" si="8"/>
        <v>0</v>
      </c>
      <c r="AM193" s="221">
        <f t="shared" si="9"/>
        <v>0</v>
      </c>
      <c r="AN193" s="297">
        <f t="shared" si="10"/>
        <v>22305.618999999999</v>
      </c>
      <c r="AO193" s="297">
        <f t="shared" si="11"/>
        <v>0</v>
      </c>
    </row>
    <row r="194" spans="1:41" x14ac:dyDescent="0.2">
      <c r="A194" s="20" t="s">
        <v>272</v>
      </c>
      <c r="B194" s="223"/>
      <c r="C194" s="224"/>
      <c r="D194" s="224"/>
      <c r="E194" s="223"/>
      <c r="F194" s="224"/>
      <c r="G194" s="224"/>
      <c r="H194" s="223"/>
      <c r="I194" s="224"/>
      <c r="J194" s="224"/>
      <c r="K194" s="223"/>
      <c r="L194" s="224"/>
      <c r="M194" s="224"/>
      <c r="N194" s="244">
        <v>10.490385488771707</v>
      </c>
      <c r="O194" s="245">
        <v>19222.245999999999</v>
      </c>
      <c r="P194" s="245"/>
      <c r="Q194" s="242"/>
      <c r="R194" s="245"/>
      <c r="S194" s="245"/>
      <c r="T194" s="223"/>
      <c r="U194" s="224"/>
      <c r="V194" s="224"/>
      <c r="W194" s="249"/>
      <c r="X194" s="245"/>
      <c r="Y194" s="245"/>
      <c r="Z194" s="214" t="str">
        <f>IF(AA194=0,"N.A.",((K194*L194)+(W194*X194))/AA194)</f>
        <v>N.A.</v>
      </c>
      <c r="AA194" s="211">
        <f>+L194+X194</f>
        <v>0</v>
      </c>
      <c r="AB194" s="211"/>
      <c r="AC194" s="246" t="str">
        <f>IF(AD194=0,"N.A.",((E194*F194)+(Q194*R194))/AD194)</f>
        <v>N.A.</v>
      </c>
      <c r="AD194" s="211">
        <f>+F194+R194</f>
        <v>0</v>
      </c>
      <c r="AE194" s="211"/>
      <c r="AF194" s="216" t="str">
        <f>IF(AG194=0,"N.A.",((H194*I194)+(T194*U194))/AG194)</f>
        <v>N.A.</v>
      </c>
      <c r="AG194" s="211">
        <f>+I194+U194</f>
        <v>0</v>
      </c>
      <c r="AH194" s="211"/>
      <c r="AI194" s="247">
        <f>IF(AJ194=0,"N.A.",((B194*C194)+(N194*O194))/AJ194)</f>
        <v>10.490385488771707</v>
      </c>
      <c r="AJ194" s="248">
        <f>+C194+O194</f>
        <v>19222.245999999999</v>
      </c>
      <c r="AK194" s="248"/>
      <c r="AL194" s="217">
        <f t="shared" si="8"/>
        <v>0</v>
      </c>
      <c r="AM194" s="221">
        <f t="shared" si="9"/>
        <v>0</v>
      </c>
      <c r="AN194" s="297">
        <f t="shared" si="10"/>
        <v>19222.245999999999</v>
      </c>
      <c r="AO194" s="297">
        <f t="shared" si="11"/>
        <v>0</v>
      </c>
    </row>
    <row r="195" spans="1:41" x14ac:dyDescent="0.2">
      <c r="A195" s="20" t="s">
        <v>275</v>
      </c>
      <c r="B195" s="223"/>
      <c r="C195" s="224"/>
      <c r="D195" s="224"/>
      <c r="E195" s="223"/>
      <c r="F195" s="224"/>
      <c r="G195" s="224"/>
      <c r="H195" s="223"/>
      <c r="I195" s="224"/>
      <c r="J195" s="224"/>
      <c r="K195" s="223"/>
      <c r="L195" s="224"/>
      <c r="M195" s="224"/>
      <c r="N195" s="244">
        <v>10.580464815872766</v>
      </c>
      <c r="O195" s="245">
        <v>7931.1189999999997</v>
      </c>
      <c r="P195" s="245"/>
      <c r="Q195" s="242"/>
      <c r="R195" s="245"/>
      <c r="S195" s="245"/>
      <c r="T195" s="223"/>
      <c r="U195" s="224"/>
      <c r="V195" s="224"/>
      <c r="W195" s="249"/>
      <c r="X195" s="245"/>
      <c r="Y195" s="245"/>
      <c r="Z195" s="214" t="str">
        <f t="shared" ref="Z195:Z200" si="76">IF(AA195=0,"N.A.",((K195*L195)+(W195*X195))/AA195)</f>
        <v>N.A.</v>
      </c>
      <c r="AA195" s="211">
        <f t="shared" ref="AA195:AA200" si="77">+L195+X195</f>
        <v>0</v>
      </c>
      <c r="AB195" s="211"/>
      <c r="AC195" s="246" t="str">
        <f t="shared" ref="AC195:AC200" si="78">IF(AD195=0,"N.A.",((E195*F195)+(Q195*R195))/AD195)</f>
        <v>N.A.</v>
      </c>
      <c r="AD195" s="211">
        <f t="shared" ref="AD195:AD200" si="79">+F195+R195</f>
        <v>0</v>
      </c>
      <c r="AE195" s="211"/>
      <c r="AF195" s="216" t="str">
        <f t="shared" ref="AF195:AF200" si="80">IF(AG195=0,"N.A.",((H195*I195)+(T195*U195))/AG195)</f>
        <v>N.A.</v>
      </c>
      <c r="AG195" s="211">
        <f t="shared" ref="AG195:AG200" si="81">+I195+U195</f>
        <v>0</v>
      </c>
      <c r="AH195" s="211"/>
      <c r="AI195" s="247">
        <f t="shared" ref="AI195:AI200" si="82">IF(AJ195=0,"N.A.",((B195*C195)+(N195*O195))/AJ195)</f>
        <v>10.580464815872766</v>
      </c>
      <c r="AJ195" s="248">
        <f t="shared" ref="AJ195:AJ200" si="83">+C195+O195</f>
        <v>7931.1189999999997</v>
      </c>
      <c r="AK195" s="248"/>
      <c r="AL195" s="217">
        <f t="shared" si="8"/>
        <v>0</v>
      </c>
      <c r="AM195" s="221">
        <f t="shared" si="9"/>
        <v>0</v>
      </c>
      <c r="AN195" s="297">
        <f t="shared" si="10"/>
        <v>7931.1189999999997</v>
      </c>
      <c r="AO195" s="297">
        <f t="shared" si="11"/>
        <v>0</v>
      </c>
    </row>
    <row r="196" spans="1:41" x14ac:dyDescent="0.2">
      <c r="A196" s="20" t="s">
        <v>276</v>
      </c>
      <c r="B196" s="223"/>
      <c r="C196" s="224"/>
      <c r="D196" s="224"/>
      <c r="E196" s="223"/>
      <c r="F196" s="224"/>
      <c r="G196" s="224"/>
      <c r="H196" s="223"/>
      <c r="I196" s="224"/>
      <c r="J196" s="224"/>
      <c r="K196" s="223"/>
      <c r="L196" s="224"/>
      <c r="M196" s="224"/>
      <c r="N196" s="244">
        <v>10.262957881502563</v>
      </c>
      <c r="O196" s="245">
        <v>13624.109</v>
      </c>
      <c r="P196" s="245"/>
      <c r="Q196" s="242"/>
      <c r="R196" s="245"/>
      <c r="S196" s="245"/>
      <c r="T196" s="223"/>
      <c r="U196" s="224"/>
      <c r="V196" s="224"/>
      <c r="W196" s="249"/>
      <c r="X196" s="245"/>
      <c r="Y196" s="245"/>
      <c r="Z196" s="214" t="s">
        <v>252</v>
      </c>
      <c r="AA196" s="211">
        <v>0</v>
      </c>
      <c r="AB196" s="211"/>
      <c r="AC196" s="246" t="s">
        <v>252</v>
      </c>
      <c r="AD196" s="211">
        <v>0</v>
      </c>
      <c r="AE196" s="211"/>
      <c r="AF196" s="216" t="str">
        <f t="shared" ref="AF196" si="84">IF(AG196=0,"N.A.",((H196*I196)+(T196*U196))/AG196)</f>
        <v>N.A.</v>
      </c>
      <c r="AG196" s="211">
        <f t="shared" ref="AG196" si="85">+I196+U196</f>
        <v>0</v>
      </c>
      <c r="AH196" s="211"/>
      <c r="AI196" s="247">
        <f t="shared" ref="AI196" si="86">IF(AJ196=0,"N.A.",((B196*C196)+(N196*O196))/AJ196)</f>
        <v>10.262957881502563</v>
      </c>
      <c r="AJ196" s="248">
        <f t="shared" ref="AJ196" si="87">+C196+O196</f>
        <v>13624.109</v>
      </c>
      <c r="AK196" s="248"/>
      <c r="AL196" s="217">
        <f t="shared" ref="AL196" si="88">+AA196+AG196</f>
        <v>0</v>
      </c>
      <c r="AM196" s="221">
        <f t="shared" ref="AM196" si="89">+AB196+AH196</f>
        <v>0</v>
      </c>
      <c r="AN196" s="297">
        <f t="shared" ref="AN196" si="90">+AD196+AJ196</f>
        <v>13624.109</v>
      </c>
      <c r="AO196" s="297">
        <f t="shared" ref="AO196" si="91">+AE196+AK196</f>
        <v>0</v>
      </c>
    </row>
    <row r="197" spans="1:41" x14ac:dyDescent="0.2">
      <c r="A197" s="20" t="s">
        <v>277</v>
      </c>
      <c r="B197" s="223"/>
      <c r="C197" s="224"/>
      <c r="D197" s="224"/>
      <c r="E197" s="223"/>
      <c r="F197" s="224"/>
      <c r="G197" s="224"/>
      <c r="H197" s="223"/>
      <c r="I197" s="224"/>
      <c r="J197" s="224"/>
      <c r="K197" s="223"/>
      <c r="L197" s="224"/>
      <c r="M197" s="224"/>
      <c r="N197" s="244">
        <v>10.387486370422595</v>
      </c>
      <c r="O197" s="245">
        <v>13394.766</v>
      </c>
      <c r="P197" s="245"/>
      <c r="Q197" s="242"/>
      <c r="R197" s="245"/>
      <c r="S197" s="245"/>
      <c r="T197" s="223"/>
      <c r="U197" s="224"/>
      <c r="V197" s="224"/>
      <c r="W197" s="249"/>
      <c r="X197" s="245"/>
      <c r="Y197" s="245"/>
      <c r="Z197" s="214" t="str">
        <f t="shared" si="76"/>
        <v>N.A.</v>
      </c>
      <c r="AA197" s="211">
        <f t="shared" si="77"/>
        <v>0</v>
      </c>
      <c r="AB197" s="211"/>
      <c r="AC197" s="246" t="str">
        <f t="shared" si="78"/>
        <v>N.A.</v>
      </c>
      <c r="AD197" s="211">
        <f t="shared" si="79"/>
        <v>0</v>
      </c>
      <c r="AE197" s="211"/>
      <c r="AF197" s="216" t="str">
        <f t="shared" si="80"/>
        <v>N.A.</v>
      </c>
      <c r="AG197" s="211">
        <f t="shared" si="81"/>
        <v>0</v>
      </c>
      <c r="AH197" s="211"/>
      <c r="AI197" s="247">
        <f t="shared" si="82"/>
        <v>10.387486370422595</v>
      </c>
      <c r="AJ197" s="248">
        <f t="shared" si="83"/>
        <v>13394.766</v>
      </c>
      <c r="AK197" s="248"/>
      <c r="AL197" s="217">
        <f t="shared" si="8"/>
        <v>0</v>
      </c>
      <c r="AM197" s="221">
        <f t="shared" si="9"/>
        <v>0</v>
      </c>
      <c r="AN197" s="297">
        <f t="shared" si="10"/>
        <v>13394.766</v>
      </c>
      <c r="AO197" s="297">
        <f t="shared" si="11"/>
        <v>0</v>
      </c>
    </row>
    <row r="198" spans="1:41" x14ac:dyDescent="0.2">
      <c r="A198" s="20" t="s">
        <v>278</v>
      </c>
      <c r="B198" s="223"/>
      <c r="C198" s="224"/>
      <c r="D198" s="224"/>
      <c r="E198" s="223"/>
      <c r="F198" s="224"/>
      <c r="G198" s="224"/>
      <c r="H198" s="223"/>
      <c r="I198" s="224"/>
      <c r="J198" s="224"/>
      <c r="K198" s="223"/>
      <c r="L198" s="224"/>
      <c r="M198" s="224"/>
      <c r="N198" s="244">
        <v>10.401710833947062</v>
      </c>
      <c r="O198" s="245">
        <v>8601.8050000000003</v>
      </c>
      <c r="P198" s="245"/>
      <c r="Q198" s="242"/>
      <c r="R198" s="245"/>
      <c r="S198" s="245"/>
      <c r="T198" s="223"/>
      <c r="U198" s="224"/>
      <c r="V198" s="224"/>
      <c r="W198" s="249"/>
      <c r="X198" s="245"/>
      <c r="Y198" s="245"/>
      <c r="Z198" s="214" t="str">
        <f t="shared" si="76"/>
        <v>N.A.</v>
      </c>
      <c r="AA198" s="211">
        <f t="shared" si="77"/>
        <v>0</v>
      </c>
      <c r="AB198" s="211"/>
      <c r="AC198" s="246" t="str">
        <f t="shared" si="78"/>
        <v>N.A.</v>
      </c>
      <c r="AD198" s="211">
        <f t="shared" si="79"/>
        <v>0</v>
      </c>
      <c r="AE198" s="211"/>
      <c r="AF198" s="216" t="str">
        <f t="shared" si="80"/>
        <v>N.A.</v>
      </c>
      <c r="AG198" s="211">
        <f t="shared" si="81"/>
        <v>0</v>
      </c>
      <c r="AH198" s="211"/>
      <c r="AI198" s="247">
        <f t="shared" si="82"/>
        <v>10.401710833947062</v>
      </c>
      <c r="AJ198" s="248">
        <f t="shared" si="83"/>
        <v>8601.8050000000003</v>
      </c>
      <c r="AK198" s="248"/>
      <c r="AL198" s="217">
        <f t="shared" si="8"/>
        <v>0</v>
      </c>
      <c r="AM198" s="221">
        <f t="shared" si="9"/>
        <v>0</v>
      </c>
      <c r="AN198" s="297">
        <f t="shared" si="10"/>
        <v>8601.8050000000003</v>
      </c>
      <c r="AO198" s="297">
        <f t="shared" si="11"/>
        <v>0</v>
      </c>
    </row>
    <row r="199" spans="1:41" x14ac:dyDescent="0.2">
      <c r="A199" s="20" t="s">
        <v>279</v>
      </c>
      <c r="B199" s="223"/>
      <c r="C199" s="224"/>
      <c r="D199" s="224"/>
      <c r="E199" s="223"/>
      <c r="F199" s="224"/>
      <c r="G199" s="224"/>
      <c r="H199" s="223"/>
      <c r="I199" s="224"/>
      <c r="J199" s="224"/>
      <c r="K199" s="223"/>
      <c r="L199" s="224"/>
      <c r="M199" s="224"/>
      <c r="N199" s="244">
        <v>10.270620576833423</v>
      </c>
      <c r="O199" s="245">
        <v>19075.559000000001</v>
      </c>
      <c r="P199" s="245"/>
      <c r="Q199" s="242"/>
      <c r="R199" s="245"/>
      <c r="S199" s="245"/>
      <c r="T199" s="223"/>
      <c r="U199" s="224"/>
      <c r="V199" s="224"/>
      <c r="W199" s="249"/>
      <c r="X199" s="245"/>
      <c r="Y199" s="245"/>
      <c r="Z199" s="214" t="str">
        <f t="shared" si="76"/>
        <v>N.A.</v>
      </c>
      <c r="AA199" s="211">
        <f t="shared" si="77"/>
        <v>0</v>
      </c>
      <c r="AB199" s="211"/>
      <c r="AC199" s="246" t="str">
        <f t="shared" si="78"/>
        <v>N.A.</v>
      </c>
      <c r="AD199" s="211">
        <f t="shared" si="79"/>
        <v>0</v>
      </c>
      <c r="AE199" s="211"/>
      <c r="AF199" s="216" t="str">
        <f t="shared" si="80"/>
        <v>N.A.</v>
      </c>
      <c r="AG199" s="211">
        <f t="shared" si="81"/>
        <v>0</v>
      </c>
      <c r="AH199" s="211"/>
      <c r="AI199" s="247">
        <f t="shared" si="82"/>
        <v>10.270620576833423</v>
      </c>
      <c r="AJ199" s="248">
        <f t="shared" si="83"/>
        <v>19075.559000000001</v>
      </c>
      <c r="AK199" s="248"/>
      <c r="AL199" s="217">
        <f t="shared" ref="AL199:AL220" si="92">+AA199+AG199</f>
        <v>0</v>
      </c>
      <c r="AM199" s="221">
        <f t="shared" ref="AM199:AM220" si="93">+AB199+AH199</f>
        <v>0</v>
      </c>
      <c r="AN199" s="297">
        <f t="shared" ref="AN199:AN220" si="94">+AD199+AJ199</f>
        <v>19075.559000000001</v>
      </c>
      <c r="AO199" s="297">
        <f t="shared" ref="AO199:AO220" si="95">+AE199+AK199</f>
        <v>0</v>
      </c>
    </row>
    <row r="200" spans="1:41" x14ac:dyDescent="0.2">
      <c r="A200" s="20" t="s">
        <v>280</v>
      </c>
      <c r="B200" s="223"/>
      <c r="C200" s="224"/>
      <c r="D200" s="224"/>
      <c r="E200" s="223"/>
      <c r="F200" s="224"/>
      <c r="G200" s="224"/>
      <c r="H200" s="223"/>
      <c r="I200" s="224"/>
      <c r="J200" s="224"/>
      <c r="K200" s="223"/>
      <c r="L200" s="224"/>
      <c r="M200" s="224"/>
      <c r="N200" s="244">
        <v>10.113495796614895</v>
      </c>
      <c r="O200" s="245">
        <v>16654.553</v>
      </c>
      <c r="P200" s="245"/>
      <c r="Q200" s="242"/>
      <c r="R200" s="245"/>
      <c r="S200" s="245"/>
      <c r="T200" s="223"/>
      <c r="U200" s="224"/>
      <c r="V200" s="224"/>
      <c r="W200" s="249"/>
      <c r="X200" s="245"/>
      <c r="Y200" s="245"/>
      <c r="Z200" s="214" t="str">
        <f t="shared" si="76"/>
        <v>N.A.</v>
      </c>
      <c r="AA200" s="211">
        <f t="shared" si="77"/>
        <v>0</v>
      </c>
      <c r="AB200" s="211"/>
      <c r="AC200" s="246" t="str">
        <f t="shared" si="78"/>
        <v>N.A.</v>
      </c>
      <c r="AD200" s="211">
        <f t="shared" si="79"/>
        <v>0</v>
      </c>
      <c r="AE200" s="211"/>
      <c r="AF200" s="216" t="str">
        <f t="shared" si="80"/>
        <v>N.A.</v>
      </c>
      <c r="AG200" s="211">
        <f t="shared" si="81"/>
        <v>0</v>
      </c>
      <c r="AH200" s="211"/>
      <c r="AI200" s="247">
        <f t="shared" si="82"/>
        <v>10.113495796614895</v>
      </c>
      <c r="AJ200" s="248">
        <f t="shared" si="83"/>
        <v>16654.553</v>
      </c>
      <c r="AK200" s="248"/>
      <c r="AL200" s="217">
        <f t="shared" si="92"/>
        <v>0</v>
      </c>
      <c r="AM200" s="221">
        <f t="shared" si="93"/>
        <v>0</v>
      </c>
      <c r="AN200" s="297">
        <f t="shared" si="94"/>
        <v>16654.553</v>
      </c>
      <c r="AO200" s="297">
        <f t="shared" si="95"/>
        <v>0</v>
      </c>
    </row>
    <row r="201" spans="1:41" x14ac:dyDescent="0.2">
      <c r="A201" s="20" t="s">
        <v>281</v>
      </c>
      <c r="B201" s="223"/>
      <c r="C201" s="224"/>
      <c r="D201" s="224"/>
      <c r="E201" s="223"/>
      <c r="F201" s="224"/>
      <c r="G201" s="224"/>
      <c r="H201" s="223"/>
      <c r="I201" s="224"/>
      <c r="J201" s="224"/>
      <c r="K201" s="223"/>
      <c r="L201" s="224"/>
      <c r="M201" s="224"/>
      <c r="N201" s="244">
        <v>10.231030605126501</v>
      </c>
      <c r="O201" s="245">
        <v>7102.8950000000004</v>
      </c>
      <c r="P201" s="245"/>
      <c r="Q201" s="242"/>
      <c r="R201" s="245"/>
      <c r="S201" s="245"/>
      <c r="T201" s="223"/>
      <c r="U201" s="224"/>
      <c r="V201" s="224"/>
      <c r="W201" s="249"/>
      <c r="X201" s="245"/>
      <c r="Y201" s="245"/>
      <c r="Z201" s="214" t="str">
        <f t="shared" ref="Z201:Z206" si="96">IF(AA201=0,"N.A.",((K201*L201)+(W201*X201))/AA201)</f>
        <v>N.A.</v>
      </c>
      <c r="AA201" s="211">
        <f t="shared" ref="AA201:AA206" si="97">+L201+X201</f>
        <v>0</v>
      </c>
      <c r="AB201" s="211"/>
      <c r="AC201" s="246" t="str">
        <f t="shared" ref="AC201:AC206" si="98">IF(AD201=0,"N.A.",((E201*F201)+(Q201*R201))/AD201)</f>
        <v>N.A.</v>
      </c>
      <c r="AD201" s="211">
        <f t="shared" ref="AD201:AD206" si="99">+F201+R201</f>
        <v>0</v>
      </c>
      <c r="AE201" s="211"/>
      <c r="AF201" s="216" t="str">
        <f t="shared" ref="AF201:AF206" si="100">IF(AG201=0,"N.A.",((H201*I201)+(T201*U201))/AG201)</f>
        <v>N.A.</v>
      </c>
      <c r="AG201" s="211">
        <f t="shared" ref="AG201:AG206" si="101">+I201+U201</f>
        <v>0</v>
      </c>
      <c r="AH201" s="211"/>
      <c r="AI201" s="247">
        <f t="shared" ref="AI201:AI206" si="102">IF(AJ201=0,"N.A.",((B201*C201)+(N201*O201))/AJ201)</f>
        <v>10.231030605126501</v>
      </c>
      <c r="AJ201" s="248">
        <f t="shared" ref="AJ201:AJ206" si="103">+C201+O201</f>
        <v>7102.8950000000004</v>
      </c>
      <c r="AK201" s="248"/>
      <c r="AL201" s="217">
        <f t="shared" si="92"/>
        <v>0</v>
      </c>
      <c r="AM201" s="221">
        <f t="shared" si="93"/>
        <v>0</v>
      </c>
      <c r="AN201" s="297">
        <f t="shared" si="94"/>
        <v>7102.8950000000004</v>
      </c>
      <c r="AO201" s="297">
        <f t="shared" si="95"/>
        <v>0</v>
      </c>
    </row>
    <row r="202" spans="1:41" x14ac:dyDescent="0.2">
      <c r="A202" s="20" t="s">
        <v>282</v>
      </c>
      <c r="B202" s="223"/>
      <c r="C202" s="224"/>
      <c r="D202" s="224"/>
      <c r="E202" s="223"/>
      <c r="F202" s="224"/>
      <c r="G202" s="224"/>
      <c r="H202" s="223"/>
      <c r="I202" s="224"/>
      <c r="J202" s="224"/>
      <c r="K202" s="223"/>
      <c r="L202" s="224"/>
      <c r="M202" s="224"/>
      <c r="N202" s="244">
        <v>10.181866932906363</v>
      </c>
      <c r="O202" s="245">
        <v>21584.059000000001</v>
      </c>
      <c r="P202" s="245"/>
      <c r="Q202" s="242"/>
      <c r="R202" s="245"/>
      <c r="S202" s="245"/>
      <c r="T202" s="223"/>
      <c r="U202" s="224"/>
      <c r="V202" s="224"/>
      <c r="W202" s="249"/>
      <c r="X202" s="245"/>
      <c r="Y202" s="245"/>
      <c r="Z202" s="214" t="str">
        <f t="shared" si="96"/>
        <v>N.A.</v>
      </c>
      <c r="AA202" s="211">
        <f t="shared" si="97"/>
        <v>0</v>
      </c>
      <c r="AB202" s="211"/>
      <c r="AC202" s="246" t="str">
        <f t="shared" si="98"/>
        <v>N.A.</v>
      </c>
      <c r="AD202" s="211">
        <f t="shared" si="99"/>
        <v>0</v>
      </c>
      <c r="AE202" s="211"/>
      <c r="AF202" s="216" t="str">
        <f t="shared" si="100"/>
        <v>N.A.</v>
      </c>
      <c r="AG202" s="211">
        <f t="shared" si="101"/>
        <v>0</v>
      </c>
      <c r="AH202" s="211"/>
      <c r="AI202" s="247">
        <f t="shared" si="102"/>
        <v>10.181866932906363</v>
      </c>
      <c r="AJ202" s="248">
        <f t="shared" si="103"/>
        <v>21584.059000000001</v>
      </c>
      <c r="AK202" s="248"/>
      <c r="AL202" s="217">
        <f t="shared" si="92"/>
        <v>0</v>
      </c>
      <c r="AM202" s="221">
        <f t="shared" si="93"/>
        <v>0</v>
      </c>
      <c r="AN202" s="297">
        <f t="shared" si="94"/>
        <v>21584.059000000001</v>
      </c>
      <c r="AO202" s="297">
        <f t="shared" si="95"/>
        <v>0</v>
      </c>
    </row>
    <row r="203" spans="1:41" x14ac:dyDescent="0.2">
      <c r="A203" s="20" t="s">
        <v>283</v>
      </c>
      <c r="B203" s="223"/>
      <c r="C203" s="224"/>
      <c r="D203" s="224"/>
      <c r="E203" s="223"/>
      <c r="F203" s="224"/>
      <c r="G203" s="224"/>
      <c r="H203" s="223"/>
      <c r="I203" s="224"/>
      <c r="J203" s="224"/>
      <c r="K203" s="223"/>
      <c r="L203" s="224"/>
      <c r="M203" s="224"/>
      <c r="N203" s="244">
        <v>10.187058091014366</v>
      </c>
      <c r="O203" s="245">
        <v>16677.433000000001</v>
      </c>
      <c r="P203" s="245"/>
      <c r="Q203" s="242"/>
      <c r="R203" s="245"/>
      <c r="S203" s="245"/>
      <c r="T203" s="223"/>
      <c r="U203" s="224"/>
      <c r="V203" s="224"/>
      <c r="W203" s="249"/>
      <c r="X203" s="245"/>
      <c r="Y203" s="245"/>
      <c r="Z203" s="214" t="str">
        <f t="shared" si="96"/>
        <v>N.A.</v>
      </c>
      <c r="AA203" s="211">
        <f t="shared" si="97"/>
        <v>0</v>
      </c>
      <c r="AB203" s="211"/>
      <c r="AC203" s="246" t="str">
        <f t="shared" si="98"/>
        <v>N.A.</v>
      </c>
      <c r="AD203" s="211">
        <f t="shared" si="99"/>
        <v>0</v>
      </c>
      <c r="AE203" s="211"/>
      <c r="AF203" s="216" t="str">
        <f t="shared" si="100"/>
        <v>N.A.</v>
      </c>
      <c r="AG203" s="211">
        <f t="shared" si="101"/>
        <v>0</v>
      </c>
      <c r="AH203" s="211"/>
      <c r="AI203" s="247">
        <f t="shared" si="102"/>
        <v>10.187058091014366</v>
      </c>
      <c r="AJ203" s="248">
        <f t="shared" si="103"/>
        <v>16677.433000000001</v>
      </c>
      <c r="AK203" s="248"/>
      <c r="AL203" s="217">
        <f t="shared" si="92"/>
        <v>0</v>
      </c>
      <c r="AM203" s="221">
        <f t="shared" si="93"/>
        <v>0</v>
      </c>
      <c r="AN203" s="297">
        <f t="shared" si="94"/>
        <v>16677.433000000001</v>
      </c>
      <c r="AO203" s="297">
        <f t="shared" si="95"/>
        <v>0</v>
      </c>
    </row>
    <row r="204" spans="1:41" x14ac:dyDescent="0.2">
      <c r="A204" s="20" t="s">
        <v>284</v>
      </c>
      <c r="B204" s="223"/>
      <c r="C204" s="224"/>
      <c r="D204" s="224"/>
      <c r="E204" s="223"/>
      <c r="F204" s="224"/>
      <c r="G204" s="224"/>
      <c r="H204" s="223"/>
      <c r="I204" s="224"/>
      <c r="J204" s="224"/>
      <c r="K204" s="223"/>
      <c r="L204" s="224"/>
      <c r="M204" s="224"/>
      <c r="N204" s="244">
        <v>10.209392482773783</v>
      </c>
      <c r="O204" s="245">
        <v>16745.698</v>
      </c>
      <c r="P204" s="245"/>
      <c r="Q204" s="242"/>
      <c r="R204" s="245"/>
      <c r="S204" s="245"/>
      <c r="T204" s="223"/>
      <c r="U204" s="224"/>
      <c r="V204" s="224"/>
      <c r="W204" s="249"/>
      <c r="X204" s="245"/>
      <c r="Y204" s="245"/>
      <c r="Z204" s="214" t="str">
        <f t="shared" si="96"/>
        <v>N.A.</v>
      </c>
      <c r="AA204" s="211">
        <f t="shared" si="97"/>
        <v>0</v>
      </c>
      <c r="AB204" s="211"/>
      <c r="AC204" s="246" t="str">
        <f t="shared" si="98"/>
        <v>N.A.</v>
      </c>
      <c r="AD204" s="211">
        <f t="shared" si="99"/>
        <v>0</v>
      </c>
      <c r="AE204" s="211"/>
      <c r="AF204" s="216" t="str">
        <f t="shared" si="100"/>
        <v>N.A.</v>
      </c>
      <c r="AG204" s="211">
        <f t="shared" si="101"/>
        <v>0</v>
      </c>
      <c r="AH204" s="211"/>
      <c r="AI204" s="247">
        <f t="shared" si="102"/>
        <v>10.209392482773783</v>
      </c>
      <c r="AJ204" s="248">
        <f t="shared" si="103"/>
        <v>16745.698</v>
      </c>
      <c r="AK204" s="248"/>
      <c r="AL204" s="217">
        <f t="shared" si="92"/>
        <v>0</v>
      </c>
      <c r="AM204" s="221">
        <f t="shared" si="93"/>
        <v>0</v>
      </c>
      <c r="AN204" s="297">
        <f t="shared" si="94"/>
        <v>16745.698</v>
      </c>
      <c r="AO204" s="297">
        <f t="shared" si="95"/>
        <v>0</v>
      </c>
    </row>
    <row r="205" spans="1:41" x14ac:dyDescent="0.2">
      <c r="A205" s="20" t="s">
        <v>285</v>
      </c>
      <c r="B205" s="223"/>
      <c r="C205" s="224"/>
      <c r="D205" s="224"/>
      <c r="E205" s="223"/>
      <c r="F205" s="224"/>
      <c r="G205" s="224"/>
      <c r="H205" s="223"/>
      <c r="I205" s="224"/>
      <c r="J205" s="224"/>
      <c r="K205" s="223"/>
      <c r="L205" s="224"/>
      <c r="M205" s="224"/>
      <c r="N205" s="244">
        <v>10.065606252033739</v>
      </c>
      <c r="O205" s="245">
        <v>20408.847000000002</v>
      </c>
      <c r="P205" s="245"/>
      <c r="Q205" s="242"/>
      <c r="R205" s="245"/>
      <c r="S205" s="245"/>
      <c r="T205" s="223"/>
      <c r="U205" s="224"/>
      <c r="V205" s="224"/>
      <c r="W205" s="249"/>
      <c r="X205" s="245"/>
      <c r="Y205" s="245"/>
      <c r="Z205" s="214" t="str">
        <f t="shared" si="96"/>
        <v>N.A.</v>
      </c>
      <c r="AA205" s="211">
        <f t="shared" si="97"/>
        <v>0</v>
      </c>
      <c r="AB205" s="211"/>
      <c r="AC205" s="246" t="str">
        <f t="shared" si="98"/>
        <v>N.A.</v>
      </c>
      <c r="AD205" s="211">
        <f t="shared" si="99"/>
        <v>0</v>
      </c>
      <c r="AE205" s="211"/>
      <c r="AF205" s="216" t="str">
        <f t="shared" si="100"/>
        <v>N.A.</v>
      </c>
      <c r="AG205" s="211">
        <f t="shared" si="101"/>
        <v>0</v>
      </c>
      <c r="AH205" s="211"/>
      <c r="AI205" s="247">
        <f t="shared" si="102"/>
        <v>10.065606252033739</v>
      </c>
      <c r="AJ205" s="248">
        <f t="shared" si="103"/>
        <v>20408.847000000002</v>
      </c>
      <c r="AK205" s="248"/>
      <c r="AL205" s="217">
        <f t="shared" si="92"/>
        <v>0</v>
      </c>
      <c r="AM205" s="221">
        <f t="shared" si="93"/>
        <v>0</v>
      </c>
      <c r="AN205" s="297">
        <f t="shared" si="94"/>
        <v>20408.847000000002</v>
      </c>
      <c r="AO205" s="297">
        <f t="shared" si="95"/>
        <v>0</v>
      </c>
    </row>
    <row r="206" spans="1:41" x14ac:dyDescent="0.2">
      <c r="A206" s="20" t="s">
        <v>286</v>
      </c>
      <c r="B206" s="223"/>
      <c r="C206" s="224"/>
      <c r="D206" s="224"/>
      <c r="E206" s="223"/>
      <c r="F206" s="224"/>
      <c r="G206" s="224"/>
      <c r="H206" s="223"/>
      <c r="I206" s="224"/>
      <c r="J206" s="224"/>
      <c r="K206" s="223"/>
      <c r="L206" s="224"/>
      <c r="M206" s="224"/>
      <c r="N206" s="244">
        <v>10.081298447379204</v>
      </c>
      <c r="O206" s="245">
        <v>21148.435000000001</v>
      </c>
      <c r="P206" s="245"/>
      <c r="Q206" s="242"/>
      <c r="R206" s="245"/>
      <c r="S206" s="245"/>
      <c r="T206" s="223"/>
      <c r="U206" s="224"/>
      <c r="V206" s="224"/>
      <c r="W206" s="249"/>
      <c r="X206" s="245"/>
      <c r="Y206" s="245"/>
      <c r="Z206" s="214" t="str">
        <f t="shared" si="96"/>
        <v>N.A.</v>
      </c>
      <c r="AA206" s="211">
        <f t="shared" si="97"/>
        <v>0</v>
      </c>
      <c r="AB206" s="211"/>
      <c r="AC206" s="246" t="str">
        <f t="shared" si="98"/>
        <v>N.A.</v>
      </c>
      <c r="AD206" s="211">
        <f t="shared" si="99"/>
        <v>0</v>
      </c>
      <c r="AE206" s="211"/>
      <c r="AF206" s="216" t="str">
        <f t="shared" si="100"/>
        <v>N.A.</v>
      </c>
      <c r="AG206" s="211">
        <f t="shared" si="101"/>
        <v>0</v>
      </c>
      <c r="AH206" s="211"/>
      <c r="AI206" s="247">
        <f t="shared" si="102"/>
        <v>10.081298447379204</v>
      </c>
      <c r="AJ206" s="248">
        <f t="shared" si="103"/>
        <v>21148.435000000001</v>
      </c>
      <c r="AK206" s="248"/>
      <c r="AL206" s="217">
        <f t="shared" si="92"/>
        <v>0</v>
      </c>
      <c r="AM206" s="221">
        <f t="shared" si="93"/>
        <v>0</v>
      </c>
      <c r="AN206" s="297">
        <f t="shared" si="94"/>
        <v>21148.435000000001</v>
      </c>
      <c r="AO206" s="297">
        <f t="shared" si="95"/>
        <v>0</v>
      </c>
    </row>
    <row r="207" spans="1:41" x14ac:dyDescent="0.2">
      <c r="A207" s="20" t="s">
        <v>287</v>
      </c>
      <c r="B207" s="223"/>
      <c r="C207" s="224"/>
      <c r="D207" s="224"/>
      <c r="E207" s="223"/>
      <c r="F207" s="224"/>
      <c r="G207" s="224"/>
      <c r="H207" s="223"/>
      <c r="I207" s="224"/>
      <c r="J207" s="224"/>
      <c r="K207" s="223"/>
      <c r="L207" s="224"/>
      <c r="M207" s="224"/>
      <c r="N207" s="244">
        <v>10.158185526894398</v>
      </c>
      <c r="O207" s="245">
        <v>9498.7630000000008</v>
      </c>
      <c r="P207" s="245"/>
      <c r="Q207" s="242"/>
      <c r="R207" s="245"/>
      <c r="S207" s="245"/>
      <c r="T207" s="223"/>
      <c r="U207" s="224"/>
      <c r="V207" s="224"/>
      <c r="W207" s="249"/>
      <c r="X207" s="245"/>
      <c r="Y207" s="245"/>
      <c r="Z207" s="214" t="str">
        <f t="shared" ref="Z207:Z212" si="104">IF(AA207=0,"N.A.",((K207*L207)+(W207*X207))/AA207)</f>
        <v>N.A.</v>
      </c>
      <c r="AA207" s="211">
        <f t="shared" ref="AA207:AA212" si="105">+L207+X207</f>
        <v>0</v>
      </c>
      <c r="AB207" s="211"/>
      <c r="AC207" s="246" t="str">
        <f t="shared" ref="AC207:AC213" si="106">IF(AD207=0,"N.A.",((E207*F207)+(Q207*R207))/AD207)</f>
        <v>N.A.</v>
      </c>
      <c r="AD207" s="211">
        <f t="shared" ref="AD207:AD213" si="107">+F207+R207</f>
        <v>0</v>
      </c>
      <c r="AE207" s="211"/>
      <c r="AF207" s="216" t="str">
        <f t="shared" ref="AF207:AF213" si="108">IF(AG207=0,"N.A.",((H207*I207)+(T207*U207))/AG207)</f>
        <v>N.A.</v>
      </c>
      <c r="AG207" s="211">
        <f t="shared" ref="AG207:AG213" si="109">+I207+U207</f>
        <v>0</v>
      </c>
      <c r="AH207" s="211"/>
      <c r="AI207" s="247">
        <f t="shared" ref="AI207:AI213" si="110">IF(AJ207=0,"N.A.",((B207*C207)+(N207*O207))/AJ207)</f>
        <v>10.158185526894398</v>
      </c>
      <c r="AJ207" s="248">
        <f t="shared" ref="AJ207:AJ213" si="111">+C207+O207</f>
        <v>9498.7630000000008</v>
      </c>
      <c r="AK207" s="248"/>
      <c r="AL207" s="217">
        <f t="shared" si="92"/>
        <v>0</v>
      </c>
      <c r="AM207" s="221">
        <f t="shared" si="93"/>
        <v>0</v>
      </c>
      <c r="AN207" s="297">
        <f t="shared" si="94"/>
        <v>9498.7630000000008</v>
      </c>
      <c r="AO207" s="297">
        <f t="shared" si="95"/>
        <v>0</v>
      </c>
    </row>
    <row r="208" spans="1:41" x14ac:dyDescent="0.2">
      <c r="A208" s="20" t="s">
        <v>289</v>
      </c>
      <c r="B208" s="223"/>
      <c r="C208" s="224"/>
      <c r="D208" s="224"/>
      <c r="E208" s="223"/>
      <c r="F208" s="224"/>
      <c r="G208" s="224"/>
      <c r="H208" s="223"/>
      <c r="I208" s="224"/>
      <c r="J208" s="224"/>
      <c r="K208" s="223"/>
      <c r="L208" s="224"/>
      <c r="M208" s="224"/>
      <c r="N208" s="244">
        <v>10.093582699025371</v>
      </c>
      <c r="O208" s="245">
        <v>16070.401</v>
      </c>
      <c r="P208" s="245"/>
      <c r="Q208" s="242"/>
      <c r="R208" s="245"/>
      <c r="S208" s="245"/>
      <c r="T208" s="223"/>
      <c r="U208" s="224"/>
      <c r="V208" s="224"/>
      <c r="W208" s="249"/>
      <c r="X208" s="245"/>
      <c r="Y208" s="245"/>
      <c r="Z208" s="214" t="str">
        <f t="shared" si="104"/>
        <v>N.A.</v>
      </c>
      <c r="AA208" s="211">
        <f t="shared" si="105"/>
        <v>0</v>
      </c>
      <c r="AB208" s="211"/>
      <c r="AC208" s="246" t="str">
        <f t="shared" si="106"/>
        <v>N.A.</v>
      </c>
      <c r="AD208" s="211">
        <f t="shared" si="107"/>
        <v>0</v>
      </c>
      <c r="AE208" s="211"/>
      <c r="AF208" s="216" t="str">
        <f t="shared" si="108"/>
        <v>N.A.</v>
      </c>
      <c r="AG208" s="211">
        <f t="shared" si="109"/>
        <v>0</v>
      </c>
      <c r="AH208" s="211"/>
      <c r="AI208" s="247">
        <f t="shared" si="110"/>
        <v>10.093582699025371</v>
      </c>
      <c r="AJ208" s="248">
        <f t="shared" si="111"/>
        <v>16070.401</v>
      </c>
      <c r="AK208" s="248"/>
      <c r="AL208" s="217">
        <f t="shared" si="92"/>
        <v>0</v>
      </c>
      <c r="AM208" s="221">
        <f t="shared" si="93"/>
        <v>0</v>
      </c>
      <c r="AN208" s="297">
        <f t="shared" si="94"/>
        <v>16070.401</v>
      </c>
      <c r="AO208" s="297">
        <f t="shared" si="95"/>
        <v>0</v>
      </c>
    </row>
    <row r="209" spans="1:41" x14ac:dyDescent="0.2">
      <c r="A209" s="20" t="s">
        <v>290</v>
      </c>
      <c r="B209" s="223"/>
      <c r="C209" s="224"/>
      <c r="D209" s="224"/>
      <c r="E209" s="223"/>
      <c r="F209" s="224"/>
      <c r="G209" s="224"/>
      <c r="H209" s="223"/>
      <c r="I209" s="224"/>
      <c r="J209" s="224"/>
      <c r="K209" s="223"/>
      <c r="L209" s="224"/>
      <c r="M209" s="224"/>
      <c r="N209" s="244">
        <v>10.175230274834606</v>
      </c>
      <c r="O209" s="245">
        <v>18271.862000000001</v>
      </c>
      <c r="P209" s="245"/>
      <c r="Q209" s="242"/>
      <c r="R209" s="245"/>
      <c r="S209" s="245"/>
      <c r="T209" s="223"/>
      <c r="U209" s="224"/>
      <c r="V209" s="224"/>
      <c r="W209" s="249"/>
      <c r="X209" s="245"/>
      <c r="Y209" s="245"/>
      <c r="Z209" s="214" t="str">
        <f t="shared" si="104"/>
        <v>N.A.</v>
      </c>
      <c r="AA209" s="211">
        <f t="shared" si="105"/>
        <v>0</v>
      </c>
      <c r="AB209" s="211"/>
      <c r="AC209" s="246" t="str">
        <f t="shared" si="106"/>
        <v>N.A.</v>
      </c>
      <c r="AD209" s="211">
        <f t="shared" si="107"/>
        <v>0</v>
      </c>
      <c r="AE209" s="211"/>
      <c r="AF209" s="216" t="str">
        <f t="shared" si="108"/>
        <v>N.A.</v>
      </c>
      <c r="AG209" s="211">
        <f t="shared" si="109"/>
        <v>0</v>
      </c>
      <c r="AH209" s="211"/>
      <c r="AI209" s="247">
        <f t="shared" si="110"/>
        <v>10.175230274834606</v>
      </c>
      <c r="AJ209" s="248">
        <f t="shared" si="111"/>
        <v>18271.862000000001</v>
      </c>
      <c r="AK209" s="248"/>
      <c r="AL209" s="217">
        <f t="shared" si="92"/>
        <v>0</v>
      </c>
      <c r="AM209" s="221">
        <f t="shared" si="93"/>
        <v>0</v>
      </c>
      <c r="AN209" s="297">
        <f t="shared" si="94"/>
        <v>18271.862000000001</v>
      </c>
      <c r="AO209" s="297">
        <f t="shared" si="95"/>
        <v>0</v>
      </c>
    </row>
    <row r="210" spans="1:41" x14ac:dyDescent="0.2">
      <c r="A210" s="20" t="s">
        <v>291</v>
      </c>
      <c r="B210" s="223"/>
      <c r="C210" s="224"/>
      <c r="D210" s="224"/>
      <c r="E210" s="223"/>
      <c r="F210" s="224"/>
      <c r="G210" s="224"/>
      <c r="H210" s="223"/>
      <c r="I210" s="224"/>
      <c r="J210" s="224"/>
      <c r="K210" s="223"/>
      <c r="L210" s="224"/>
      <c r="M210" s="224"/>
      <c r="N210" s="244">
        <v>10.086252068339782</v>
      </c>
      <c r="O210" s="245">
        <v>10852.303</v>
      </c>
      <c r="P210" s="245"/>
      <c r="Q210" s="242"/>
      <c r="R210" s="245"/>
      <c r="S210" s="245"/>
      <c r="T210" s="223"/>
      <c r="U210" s="224"/>
      <c r="V210" s="224"/>
      <c r="W210" s="249"/>
      <c r="X210" s="245"/>
      <c r="Y210" s="245"/>
      <c r="Z210" s="214" t="str">
        <f t="shared" si="104"/>
        <v>N.A.</v>
      </c>
      <c r="AA210" s="211">
        <f t="shared" si="105"/>
        <v>0</v>
      </c>
      <c r="AB210" s="211"/>
      <c r="AC210" s="246" t="str">
        <f t="shared" si="106"/>
        <v>N.A.</v>
      </c>
      <c r="AD210" s="211">
        <f t="shared" si="107"/>
        <v>0</v>
      </c>
      <c r="AE210" s="211"/>
      <c r="AF210" s="216" t="str">
        <f t="shared" si="108"/>
        <v>N.A.</v>
      </c>
      <c r="AG210" s="211">
        <f t="shared" si="109"/>
        <v>0</v>
      </c>
      <c r="AH210" s="211"/>
      <c r="AI210" s="247">
        <f t="shared" si="110"/>
        <v>10.086252068339782</v>
      </c>
      <c r="AJ210" s="248">
        <f t="shared" si="111"/>
        <v>10852.303</v>
      </c>
      <c r="AK210" s="248"/>
      <c r="AL210" s="217">
        <f t="shared" si="92"/>
        <v>0</v>
      </c>
      <c r="AM210" s="221">
        <f t="shared" si="93"/>
        <v>0</v>
      </c>
      <c r="AN210" s="297">
        <f t="shared" si="94"/>
        <v>10852.303</v>
      </c>
      <c r="AO210" s="297">
        <f t="shared" si="95"/>
        <v>0</v>
      </c>
    </row>
    <row r="211" spans="1:41" x14ac:dyDescent="0.2">
      <c r="A211" s="26" t="s">
        <v>294</v>
      </c>
      <c r="B211" s="223"/>
      <c r="C211" s="224"/>
      <c r="D211" s="224"/>
      <c r="E211" s="223"/>
      <c r="F211" s="224"/>
      <c r="G211" s="224"/>
      <c r="H211" s="223"/>
      <c r="I211" s="224"/>
      <c r="J211" s="224"/>
      <c r="K211" s="223"/>
      <c r="L211" s="224"/>
      <c r="M211" s="224"/>
      <c r="N211" s="244">
        <v>10.204460978924859</v>
      </c>
      <c r="O211" s="245">
        <v>28425.716</v>
      </c>
      <c r="P211" s="245"/>
      <c r="Q211" s="242"/>
      <c r="R211" s="245"/>
      <c r="S211" s="245"/>
      <c r="T211" s="223"/>
      <c r="U211" s="224"/>
      <c r="V211" s="224"/>
      <c r="W211" s="249"/>
      <c r="X211" s="245"/>
      <c r="Y211" s="245"/>
      <c r="Z211" s="214" t="str">
        <f t="shared" si="104"/>
        <v>N.A.</v>
      </c>
      <c r="AA211" s="211">
        <f t="shared" si="105"/>
        <v>0</v>
      </c>
      <c r="AB211" s="211"/>
      <c r="AC211" s="246" t="str">
        <f t="shared" si="106"/>
        <v>N.A.</v>
      </c>
      <c r="AD211" s="211">
        <f t="shared" si="107"/>
        <v>0</v>
      </c>
      <c r="AE211" s="211"/>
      <c r="AF211" s="216" t="str">
        <f t="shared" si="108"/>
        <v>N.A.</v>
      </c>
      <c r="AG211" s="211">
        <f t="shared" si="109"/>
        <v>0</v>
      </c>
      <c r="AH211" s="211"/>
      <c r="AI211" s="247">
        <f t="shared" si="110"/>
        <v>10.204460978924859</v>
      </c>
      <c r="AJ211" s="248">
        <f t="shared" si="111"/>
        <v>28425.716</v>
      </c>
      <c r="AK211" s="248"/>
      <c r="AL211" s="217">
        <f t="shared" si="92"/>
        <v>0</v>
      </c>
      <c r="AM211" s="221">
        <f t="shared" si="93"/>
        <v>0</v>
      </c>
      <c r="AN211" s="297">
        <f t="shared" si="94"/>
        <v>28425.716</v>
      </c>
      <c r="AO211" s="297">
        <f t="shared" si="95"/>
        <v>0</v>
      </c>
    </row>
    <row r="212" spans="1:41" x14ac:dyDescent="0.2">
      <c r="A212" s="26" t="s">
        <v>295</v>
      </c>
      <c r="B212" s="223"/>
      <c r="C212" s="224"/>
      <c r="D212" s="224"/>
      <c r="E212" s="223"/>
      <c r="F212" s="224"/>
      <c r="G212" s="224"/>
      <c r="H212" s="223"/>
      <c r="I212" s="224"/>
      <c r="J212" s="224"/>
      <c r="K212" s="223"/>
      <c r="L212" s="224"/>
      <c r="M212" s="224"/>
      <c r="N212" s="244">
        <v>10.098200100226705</v>
      </c>
      <c r="O212" s="245">
        <v>24264.99</v>
      </c>
      <c r="P212" s="245"/>
      <c r="Q212" s="242"/>
      <c r="R212" s="245"/>
      <c r="S212" s="245"/>
      <c r="T212" s="223"/>
      <c r="U212" s="224"/>
      <c r="V212" s="224"/>
      <c r="W212" s="249"/>
      <c r="X212" s="245"/>
      <c r="Y212" s="245"/>
      <c r="Z212" s="214" t="str">
        <f t="shared" si="104"/>
        <v>N.A.</v>
      </c>
      <c r="AA212" s="211">
        <f t="shared" si="105"/>
        <v>0</v>
      </c>
      <c r="AB212" s="211"/>
      <c r="AC212" s="246" t="str">
        <f t="shared" si="106"/>
        <v>N.A.</v>
      </c>
      <c r="AD212" s="211">
        <f t="shared" si="107"/>
        <v>0</v>
      </c>
      <c r="AE212" s="211"/>
      <c r="AF212" s="216" t="str">
        <f t="shared" si="108"/>
        <v>N.A.</v>
      </c>
      <c r="AG212" s="211">
        <f t="shared" si="109"/>
        <v>0</v>
      </c>
      <c r="AH212" s="211"/>
      <c r="AI212" s="247">
        <f t="shared" si="110"/>
        <v>10.098200100226705</v>
      </c>
      <c r="AJ212" s="248">
        <f t="shared" si="111"/>
        <v>24264.99</v>
      </c>
      <c r="AK212" s="248"/>
      <c r="AL212" s="217">
        <f t="shared" si="92"/>
        <v>0</v>
      </c>
      <c r="AM212" s="221">
        <f t="shared" si="93"/>
        <v>0</v>
      </c>
      <c r="AN212" s="297">
        <f t="shared" si="94"/>
        <v>24264.99</v>
      </c>
      <c r="AO212" s="297">
        <f t="shared" si="95"/>
        <v>0</v>
      </c>
    </row>
    <row r="213" spans="1:41" x14ac:dyDescent="0.2">
      <c r="A213" s="26" t="s">
        <v>296</v>
      </c>
      <c r="B213" s="223"/>
      <c r="C213" s="224"/>
      <c r="D213" s="224"/>
      <c r="E213" s="223"/>
      <c r="F213" s="224"/>
      <c r="G213" s="224"/>
      <c r="H213" s="223"/>
      <c r="I213" s="224"/>
      <c r="J213" s="224"/>
      <c r="K213" s="223"/>
      <c r="L213" s="224"/>
      <c r="M213" s="224"/>
      <c r="N213" s="244">
        <v>10.137790880095581</v>
      </c>
      <c r="O213" s="245">
        <v>21102.457999999999</v>
      </c>
      <c r="P213" s="245"/>
      <c r="Q213" s="242"/>
      <c r="R213" s="245"/>
      <c r="S213" s="245"/>
      <c r="T213" s="223"/>
      <c r="U213" s="224"/>
      <c r="V213" s="224"/>
      <c r="W213" s="249"/>
      <c r="X213" s="245"/>
      <c r="Y213" s="245"/>
      <c r="Z213" s="214" t="str">
        <f t="shared" ref="Z213:Z218" si="112">IF(AA213=0,"N.A.",((K213*L213)+(W213*X213))/AA213)</f>
        <v>N.A.</v>
      </c>
      <c r="AA213" s="211">
        <f t="shared" ref="AA213:AA218" si="113">+L213+X213</f>
        <v>0</v>
      </c>
      <c r="AB213" s="211"/>
      <c r="AC213" s="246" t="str">
        <f t="shared" si="106"/>
        <v>N.A.</v>
      </c>
      <c r="AD213" s="211">
        <f t="shared" si="107"/>
        <v>0</v>
      </c>
      <c r="AE213" s="211"/>
      <c r="AF213" s="216" t="str">
        <f t="shared" si="108"/>
        <v>N.A.</v>
      </c>
      <c r="AG213" s="211">
        <f t="shared" si="109"/>
        <v>0</v>
      </c>
      <c r="AH213" s="211"/>
      <c r="AI213" s="247">
        <f t="shared" si="110"/>
        <v>10.137790880095581</v>
      </c>
      <c r="AJ213" s="248">
        <f t="shared" si="111"/>
        <v>21102.457999999999</v>
      </c>
      <c r="AK213" s="248"/>
      <c r="AL213" s="217">
        <f t="shared" si="92"/>
        <v>0</v>
      </c>
      <c r="AM213" s="221">
        <f t="shared" si="93"/>
        <v>0</v>
      </c>
      <c r="AN213" s="297">
        <f t="shared" si="94"/>
        <v>21102.457999999999</v>
      </c>
      <c r="AO213" s="297">
        <f t="shared" si="95"/>
        <v>0</v>
      </c>
    </row>
    <row r="214" spans="1:41" x14ac:dyDescent="0.2">
      <c r="A214" s="26" t="s">
        <v>297</v>
      </c>
      <c r="B214" s="223"/>
      <c r="C214" s="224"/>
      <c r="D214" s="224"/>
      <c r="E214" s="223"/>
      <c r="F214" s="224"/>
      <c r="G214" s="224"/>
      <c r="H214" s="223"/>
      <c r="I214" s="224"/>
      <c r="J214" s="224"/>
      <c r="K214" s="223"/>
      <c r="L214" s="224"/>
      <c r="M214" s="224"/>
      <c r="N214" s="244">
        <v>10.170074595451027</v>
      </c>
      <c r="O214" s="245">
        <v>24280.435000000001</v>
      </c>
      <c r="P214" s="245"/>
      <c r="Q214" s="242"/>
      <c r="R214" s="245"/>
      <c r="S214" s="245"/>
      <c r="T214" s="223"/>
      <c r="U214" s="224"/>
      <c r="V214" s="224"/>
      <c r="W214" s="249"/>
      <c r="X214" s="245"/>
      <c r="Y214" s="245"/>
      <c r="Z214" s="214" t="str">
        <f t="shared" si="112"/>
        <v>N.A.</v>
      </c>
      <c r="AA214" s="211">
        <f t="shared" si="113"/>
        <v>0</v>
      </c>
      <c r="AB214" s="211"/>
      <c r="AC214" s="246" t="str">
        <f t="shared" ref="AC214:AC220" si="114">IF(AD214=0,"N.A.",((E214*F214)+(Q214*R214))/AD214)</f>
        <v>N.A.</v>
      </c>
      <c r="AD214" s="211">
        <f t="shared" ref="AD214:AD220" si="115">+F214+R214</f>
        <v>0</v>
      </c>
      <c r="AE214" s="211"/>
      <c r="AF214" s="216" t="str">
        <f t="shared" ref="AF214:AF220" si="116">IF(AG214=0,"N.A.",((H214*I214)+(T214*U214))/AG214)</f>
        <v>N.A.</v>
      </c>
      <c r="AG214" s="211">
        <f t="shared" ref="AG214:AG220" si="117">+I214+U214</f>
        <v>0</v>
      </c>
      <c r="AH214" s="211"/>
      <c r="AI214" s="247">
        <f t="shared" ref="AI214:AI220" si="118">IF(AJ214=0,"N.A.",((B214*C214)+(N214*O214))/AJ214)</f>
        <v>10.170074595451027</v>
      </c>
      <c r="AJ214" s="248">
        <f t="shared" ref="AJ214:AJ220" si="119">+C214+O214</f>
        <v>24280.435000000001</v>
      </c>
      <c r="AK214" s="248"/>
      <c r="AL214" s="217">
        <f t="shared" si="92"/>
        <v>0</v>
      </c>
      <c r="AM214" s="221">
        <f t="shared" si="93"/>
        <v>0</v>
      </c>
      <c r="AN214" s="297">
        <f t="shared" si="94"/>
        <v>24280.435000000001</v>
      </c>
      <c r="AO214" s="297">
        <f t="shared" si="95"/>
        <v>0</v>
      </c>
    </row>
    <row r="215" spans="1:41" x14ac:dyDescent="0.2">
      <c r="A215" s="20" t="s">
        <v>298</v>
      </c>
      <c r="B215" s="223"/>
      <c r="C215" s="224"/>
      <c r="D215" s="224"/>
      <c r="E215" s="223"/>
      <c r="F215" s="224"/>
      <c r="G215" s="224"/>
      <c r="H215" s="223"/>
      <c r="I215" s="224"/>
      <c r="J215" s="224"/>
      <c r="K215" s="223"/>
      <c r="L215" s="224"/>
      <c r="M215" s="224"/>
      <c r="N215" s="244">
        <v>9.7010958073074605</v>
      </c>
      <c r="O215" s="245">
        <v>41746.92</v>
      </c>
      <c r="P215" s="245"/>
      <c r="Q215" s="242"/>
      <c r="R215" s="245"/>
      <c r="S215" s="245"/>
      <c r="T215" s="223"/>
      <c r="U215" s="224"/>
      <c r="V215" s="224"/>
      <c r="W215" s="249"/>
      <c r="X215" s="245"/>
      <c r="Y215" s="245"/>
      <c r="Z215" s="214" t="str">
        <f t="shared" si="112"/>
        <v>N.A.</v>
      </c>
      <c r="AA215" s="211">
        <f t="shared" si="113"/>
        <v>0</v>
      </c>
      <c r="AB215" s="211"/>
      <c r="AC215" s="246" t="str">
        <f t="shared" si="114"/>
        <v>N.A.</v>
      </c>
      <c r="AD215" s="211">
        <f t="shared" si="115"/>
        <v>0</v>
      </c>
      <c r="AE215" s="211"/>
      <c r="AF215" s="216" t="str">
        <f t="shared" si="116"/>
        <v>N.A.</v>
      </c>
      <c r="AG215" s="211">
        <f t="shared" si="117"/>
        <v>0</v>
      </c>
      <c r="AH215" s="211"/>
      <c r="AI215" s="247">
        <f t="shared" si="118"/>
        <v>9.7010958073074605</v>
      </c>
      <c r="AJ215" s="248">
        <f t="shared" si="119"/>
        <v>41746.92</v>
      </c>
      <c r="AK215" s="248"/>
      <c r="AL215" s="217">
        <f t="shared" si="92"/>
        <v>0</v>
      </c>
      <c r="AM215" s="221">
        <f t="shared" si="93"/>
        <v>0</v>
      </c>
      <c r="AN215" s="297">
        <f t="shared" si="94"/>
        <v>41746.92</v>
      </c>
      <c r="AO215" s="297">
        <f t="shared" si="95"/>
        <v>0</v>
      </c>
    </row>
    <row r="216" spans="1:41" x14ac:dyDescent="0.2">
      <c r="A216" s="20" t="s">
        <v>299</v>
      </c>
      <c r="B216" s="223"/>
      <c r="C216" s="224"/>
      <c r="D216" s="224"/>
      <c r="E216" s="223"/>
      <c r="F216" s="224"/>
      <c r="G216" s="224"/>
      <c r="H216" s="223"/>
      <c r="I216" s="224"/>
      <c r="J216" s="224"/>
      <c r="K216" s="223"/>
      <c r="L216" s="224"/>
      <c r="M216" s="224"/>
      <c r="N216" s="244">
        <v>9.7740898091093875</v>
      </c>
      <c r="O216" s="245">
        <v>66825.915999999997</v>
      </c>
      <c r="P216" s="245"/>
      <c r="Q216" s="242"/>
      <c r="R216" s="245"/>
      <c r="S216" s="245"/>
      <c r="T216" s="223"/>
      <c r="U216" s="224"/>
      <c r="V216" s="224"/>
      <c r="W216" s="249"/>
      <c r="X216" s="245"/>
      <c r="Y216" s="245"/>
      <c r="Z216" s="214" t="str">
        <f t="shared" si="112"/>
        <v>N.A.</v>
      </c>
      <c r="AA216" s="211">
        <f t="shared" si="113"/>
        <v>0</v>
      </c>
      <c r="AB216" s="211"/>
      <c r="AC216" s="246" t="str">
        <f t="shared" si="114"/>
        <v>N.A.</v>
      </c>
      <c r="AD216" s="211">
        <f t="shared" si="115"/>
        <v>0</v>
      </c>
      <c r="AE216" s="211"/>
      <c r="AF216" s="216" t="str">
        <f t="shared" si="116"/>
        <v>N.A.</v>
      </c>
      <c r="AG216" s="211">
        <f t="shared" si="117"/>
        <v>0</v>
      </c>
      <c r="AH216" s="211"/>
      <c r="AI216" s="247">
        <f t="shared" si="118"/>
        <v>9.7740898091093875</v>
      </c>
      <c r="AJ216" s="248">
        <f t="shared" si="119"/>
        <v>66825.915999999997</v>
      </c>
      <c r="AK216" s="248"/>
      <c r="AL216" s="217">
        <f t="shared" si="92"/>
        <v>0</v>
      </c>
      <c r="AM216" s="221">
        <f t="shared" si="93"/>
        <v>0</v>
      </c>
      <c r="AN216" s="297">
        <f t="shared" si="94"/>
        <v>66825.915999999997</v>
      </c>
      <c r="AO216" s="297">
        <f t="shared" si="95"/>
        <v>0</v>
      </c>
    </row>
    <row r="217" spans="1:41" x14ac:dyDescent="0.2">
      <c r="A217" s="20" t="s">
        <v>300</v>
      </c>
      <c r="B217" s="223"/>
      <c r="C217" s="224"/>
      <c r="D217" s="224"/>
      <c r="E217" s="223"/>
      <c r="F217" s="224"/>
      <c r="G217" s="224"/>
      <c r="H217" s="223"/>
      <c r="I217" s="224"/>
      <c r="J217" s="224"/>
      <c r="K217" s="223"/>
      <c r="L217" s="224"/>
      <c r="M217" s="224"/>
      <c r="N217" s="244">
        <v>9.7852526351054383</v>
      </c>
      <c r="O217" s="245">
        <v>44039.603999999999</v>
      </c>
      <c r="P217" s="245"/>
      <c r="Q217" s="242"/>
      <c r="R217" s="245"/>
      <c r="S217" s="245"/>
      <c r="T217" s="223"/>
      <c r="U217" s="224"/>
      <c r="V217" s="224"/>
      <c r="W217" s="249"/>
      <c r="X217" s="245"/>
      <c r="Y217" s="245"/>
      <c r="Z217" s="214" t="str">
        <f t="shared" si="112"/>
        <v>N.A.</v>
      </c>
      <c r="AA217" s="211">
        <f t="shared" si="113"/>
        <v>0</v>
      </c>
      <c r="AB217" s="211"/>
      <c r="AC217" s="246" t="str">
        <f t="shared" si="114"/>
        <v>N.A.</v>
      </c>
      <c r="AD217" s="211">
        <f t="shared" si="115"/>
        <v>0</v>
      </c>
      <c r="AE217" s="211"/>
      <c r="AF217" s="216" t="str">
        <f t="shared" si="116"/>
        <v>N.A.</v>
      </c>
      <c r="AG217" s="211">
        <f t="shared" si="117"/>
        <v>0</v>
      </c>
      <c r="AH217" s="211"/>
      <c r="AI217" s="247">
        <f t="shared" si="118"/>
        <v>9.7852526351054383</v>
      </c>
      <c r="AJ217" s="248">
        <f t="shared" si="119"/>
        <v>44039.603999999999</v>
      </c>
      <c r="AK217" s="248"/>
      <c r="AL217" s="217">
        <f t="shared" si="92"/>
        <v>0</v>
      </c>
      <c r="AM217" s="221">
        <f t="shared" si="93"/>
        <v>0</v>
      </c>
      <c r="AN217" s="297">
        <f t="shared" si="94"/>
        <v>44039.603999999999</v>
      </c>
      <c r="AO217" s="297">
        <f t="shared" si="95"/>
        <v>0</v>
      </c>
    </row>
    <row r="218" spans="1:41" x14ac:dyDescent="0.2">
      <c r="A218" s="20" t="s">
        <v>301</v>
      </c>
      <c r="B218" s="223"/>
      <c r="C218" s="224"/>
      <c r="D218" s="224"/>
      <c r="E218" s="223"/>
      <c r="F218" s="224"/>
      <c r="G218" s="224"/>
      <c r="H218" s="223"/>
      <c r="I218" s="224"/>
      <c r="J218" s="224"/>
      <c r="K218" s="223"/>
      <c r="L218" s="224"/>
      <c r="M218" s="224"/>
      <c r="N218" s="244">
        <v>9.6026792198201836</v>
      </c>
      <c r="O218" s="245">
        <v>50208.578999999998</v>
      </c>
      <c r="P218" s="245"/>
      <c r="Q218" s="242"/>
      <c r="R218" s="245"/>
      <c r="S218" s="245"/>
      <c r="T218" s="223"/>
      <c r="U218" s="224"/>
      <c r="V218" s="224"/>
      <c r="W218" s="249"/>
      <c r="X218" s="245"/>
      <c r="Y218" s="245"/>
      <c r="Z218" s="214" t="str">
        <f t="shared" si="112"/>
        <v>N.A.</v>
      </c>
      <c r="AA218" s="211">
        <f t="shared" si="113"/>
        <v>0</v>
      </c>
      <c r="AB218" s="211"/>
      <c r="AC218" s="246" t="str">
        <f t="shared" si="114"/>
        <v>N.A.</v>
      </c>
      <c r="AD218" s="211">
        <f t="shared" si="115"/>
        <v>0</v>
      </c>
      <c r="AE218" s="211"/>
      <c r="AF218" s="216" t="str">
        <f t="shared" si="116"/>
        <v>N.A.</v>
      </c>
      <c r="AG218" s="211">
        <f t="shared" si="117"/>
        <v>0</v>
      </c>
      <c r="AH218" s="211"/>
      <c r="AI218" s="247">
        <f t="shared" si="118"/>
        <v>9.6026792198201836</v>
      </c>
      <c r="AJ218" s="248">
        <f t="shared" si="119"/>
        <v>50208.578999999998</v>
      </c>
      <c r="AK218" s="248"/>
      <c r="AL218" s="217">
        <f t="shared" si="92"/>
        <v>0</v>
      </c>
      <c r="AM218" s="221">
        <f t="shared" si="93"/>
        <v>0</v>
      </c>
      <c r="AN218" s="297">
        <f t="shared" si="94"/>
        <v>50208.578999999998</v>
      </c>
      <c r="AO218" s="297">
        <f t="shared" si="95"/>
        <v>0</v>
      </c>
    </row>
    <row r="219" spans="1:41" x14ac:dyDescent="0.2">
      <c r="A219" s="20" t="s">
        <v>302</v>
      </c>
      <c r="B219" s="223"/>
      <c r="C219" s="224"/>
      <c r="D219" s="224"/>
      <c r="E219" s="223"/>
      <c r="F219" s="224"/>
      <c r="G219" s="224"/>
      <c r="H219" s="223"/>
      <c r="I219" s="224"/>
      <c r="J219" s="224"/>
      <c r="K219" s="223"/>
      <c r="L219" s="224"/>
      <c r="M219" s="224"/>
      <c r="N219" s="244">
        <v>9.7249095070108211</v>
      </c>
      <c r="O219" s="245">
        <v>60196.817999999999</v>
      </c>
      <c r="P219" s="245"/>
      <c r="Q219" s="242"/>
      <c r="R219" s="245"/>
      <c r="S219" s="245"/>
      <c r="T219" s="223"/>
      <c r="U219" s="224"/>
      <c r="V219" s="224"/>
      <c r="W219" s="249"/>
      <c r="X219" s="245"/>
      <c r="Y219" s="245"/>
      <c r="Z219" s="214" t="str">
        <f>IF(AA219=0,"N.A.",((K219*L219)+(W219*X219))/AA219)</f>
        <v>N.A.</v>
      </c>
      <c r="AA219" s="211">
        <f>+L219+X219</f>
        <v>0</v>
      </c>
      <c r="AB219" s="211"/>
      <c r="AC219" s="246" t="str">
        <f t="shared" si="114"/>
        <v>N.A.</v>
      </c>
      <c r="AD219" s="211">
        <f t="shared" si="115"/>
        <v>0</v>
      </c>
      <c r="AE219" s="211"/>
      <c r="AF219" s="216" t="str">
        <f t="shared" si="116"/>
        <v>N.A.</v>
      </c>
      <c r="AG219" s="211">
        <f t="shared" si="117"/>
        <v>0</v>
      </c>
      <c r="AH219" s="211"/>
      <c r="AI219" s="247">
        <f t="shared" si="118"/>
        <v>9.7249095070108211</v>
      </c>
      <c r="AJ219" s="248">
        <f t="shared" si="119"/>
        <v>60196.817999999999</v>
      </c>
      <c r="AK219" s="248"/>
      <c r="AL219" s="217">
        <f t="shared" si="92"/>
        <v>0</v>
      </c>
      <c r="AM219" s="221">
        <f t="shared" si="93"/>
        <v>0</v>
      </c>
      <c r="AN219" s="297">
        <f t="shared" si="94"/>
        <v>60196.817999999999</v>
      </c>
      <c r="AO219" s="297">
        <f t="shared" si="95"/>
        <v>0</v>
      </c>
    </row>
    <row r="220" spans="1:41" x14ac:dyDescent="0.2">
      <c r="A220" s="20" t="s">
        <v>303</v>
      </c>
      <c r="B220" s="223"/>
      <c r="C220" s="224"/>
      <c r="D220" s="224"/>
      <c r="E220" s="223"/>
      <c r="F220" s="224"/>
      <c r="G220" s="224"/>
      <c r="H220" s="223"/>
      <c r="I220" s="224"/>
      <c r="J220" s="224"/>
      <c r="K220" s="223"/>
      <c r="L220" s="224"/>
      <c r="M220" s="224"/>
      <c r="N220" s="244">
        <v>9.7622621230429232</v>
      </c>
      <c r="O220" s="245">
        <v>45141.678</v>
      </c>
      <c r="P220" s="245"/>
      <c r="Q220" s="242"/>
      <c r="R220" s="245"/>
      <c r="S220" s="245"/>
      <c r="T220" s="223">
        <v>10.1</v>
      </c>
      <c r="U220" s="224">
        <v>199.714</v>
      </c>
      <c r="V220" s="224"/>
      <c r="W220" s="249"/>
      <c r="X220" s="245"/>
      <c r="Y220" s="245"/>
      <c r="Z220" s="214" t="str">
        <f>IF(AA220=0,"N.A.",((K220*L220)+(W220*X220))/AA220)</f>
        <v>N.A.</v>
      </c>
      <c r="AA220" s="211">
        <f>+L220+X220</f>
        <v>0</v>
      </c>
      <c r="AB220" s="211"/>
      <c r="AC220" s="246" t="str">
        <f t="shared" si="114"/>
        <v>N.A.</v>
      </c>
      <c r="AD220" s="211">
        <f t="shared" si="115"/>
        <v>0</v>
      </c>
      <c r="AE220" s="211"/>
      <c r="AF220" s="216">
        <f t="shared" si="116"/>
        <v>10.1</v>
      </c>
      <c r="AG220" s="211">
        <f t="shared" si="117"/>
        <v>199.714</v>
      </c>
      <c r="AH220" s="211"/>
      <c r="AI220" s="247">
        <f t="shared" si="118"/>
        <v>9.7622621230429232</v>
      </c>
      <c r="AJ220" s="248">
        <f t="shared" si="119"/>
        <v>45141.678</v>
      </c>
      <c r="AK220" s="248"/>
      <c r="AL220" s="217">
        <f t="shared" si="92"/>
        <v>199.714</v>
      </c>
      <c r="AM220" s="221">
        <f t="shared" si="93"/>
        <v>0</v>
      </c>
      <c r="AN220" s="297">
        <f t="shared" si="94"/>
        <v>45141.678</v>
      </c>
      <c r="AO220" s="297">
        <f t="shared" si="95"/>
        <v>0</v>
      </c>
    </row>
    <row r="221" spans="1:41" x14ac:dyDescent="0.2">
      <c r="A221" s="20" t="s">
        <v>304</v>
      </c>
      <c r="B221" s="223"/>
      <c r="C221" s="224"/>
      <c r="D221" s="224"/>
      <c r="E221" s="223"/>
      <c r="F221" s="224"/>
      <c r="G221" s="224"/>
      <c r="H221" s="223"/>
      <c r="I221" s="224"/>
      <c r="J221" s="224"/>
      <c r="K221" s="223"/>
      <c r="L221" s="224"/>
      <c r="M221" s="224"/>
      <c r="N221" s="244">
        <v>9.7102245927839128</v>
      </c>
      <c r="O221" s="245">
        <v>23029.235000000001</v>
      </c>
      <c r="P221" s="245">
        <v>100</v>
      </c>
      <c r="Q221" s="242">
        <v>9.900567797365273</v>
      </c>
      <c r="R221" s="245">
        <v>370.36099999999999</v>
      </c>
      <c r="S221" s="245">
        <v>2</v>
      </c>
      <c r="T221" s="223">
        <v>10.1</v>
      </c>
      <c r="U221" s="224">
        <v>208.15</v>
      </c>
      <c r="V221" s="224">
        <v>3</v>
      </c>
      <c r="W221" s="249"/>
      <c r="X221" s="245"/>
      <c r="Y221" s="245"/>
      <c r="Z221" s="214" t="str">
        <f t="shared" ref="Z221" si="120">IF(AA221=0,"N.A.",((K221*L221)+(W221*X221))/AA221)</f>
        <v>N.A.</v>
      </c>
      <c r="AA221" s="211">
        <f t="shared" ref="AA221:AB221" si="121">+L221+X221</f>
        <v>0</v>
      </c>
      <c r="AB221" s="211">
        <f t="shared" si="121"/>
        <v>0</v>
      </c>
      <c r="AC221" s="246">
        <f t="shared" ref="AC221" si="122">IF(AD221=0,"N.A.",((E221*F221)+(Q221*R221))/AD221)</f>
        <v>9.900567797365273</v>
      </c>
      <c r="AD221" s="211">
        <f t="shared" ref="AD221:AE221" si="123">+F221+R221</f>
        <v>370.36099999999999</v>
      </c>
      <c r="AE221" s="211">
        <f t="shared" si="123"/>
        <v>2</v>
      </c>
      <c r="AF221" s="216">
        <f t="shared" ref="AF221" si="124">IF(AG221=0,"N.A.",((H221*I221)+(T221*U221))/AG221)</f>
        <v>10.1</v>
      </c>
      <c r="AG221" s="211">
        <f t="shared" ref="AG221:AH221" si="125">+I221+U221</f>
        <v>208.15</v>
      </c>
      <c r="AH221" s="211">
        <f t="shared" si="125"/>
        <v>3</v>
      </c>
      <c r="AI221" s="247">
        <f t="shared" ref="AI221" si="126">IF(AJ221=0,"N.A.",((B221*C221)+(N221*O221))/AJ221)</f>
        <v>9.7102245927839128</v>
      </c>
      <c r="AJ221" s="248">
        <f t="shared" ref="AJ221:AK221" si="127">+C221+O221</f>
        <v>23029.235000000001</v>
      </c>
      <c r="AK221" s="248">
        <f t="shared" si="127"/>
        <v>100</v>
      </c>
      <c r="AL221" s="217">
        <f t="shared" ref="AL221" si="128">+AA221+AG221</f>
        <v>208.15</v>
      </c>
      <c r="AM221" s="221">
        <f t="shared" ref="AM221" si="129">+AB221+AH221</f>
        <v>3</v>
      </c>
      <c r="AN221" s="297">
        <f t="shared" ref="AN221" si="130">+AD221+AJ221</f>
        <v>23399.596000000001</v>
      </c>
      <c r="AO221" s="297">
        <f t="shared" ref="AO221" si="131">+AE221+AK221</f>
        <v>102</v>
      </c>
    </row>
    <row r="222" spans="1:41" x14ac:dyDescent="0.2">
      <c r="A222" s="20" t="s">
        <v>305</v>
      </c>
      <c r="B222" s="223"/>
      <c r="C222" s="224"/>
      <c r="D222" s="224"/>
      <c r="E222" s="223"/>
      <c r="F222" s="224"/>
      <c r="G222" s="224"/>
      <c r="H222" s="223"/>
      <c r="I222" s="224"/>
      <c r="J222" s="224"/>
      <c r="K222" s="223"/>
      <c r="L222" s="224"/>
      <c r="M222" s="224"/>
      <c r="N222" s="244">
        <v>9.4669615184874871</v>
      </c>
      <c r="O222" s="245">
        <v>42441.601000000002</v>
      </c>
      <c r="P222" s="245">
        <v>153</v>
      </c>
      <c r="Q222" s="242"/>
      <c r="R222" s="245"/>
      <c r="S222" s="245"/>
      <c r="T222" s="223">
        <v>9.86</v>
      </c>
      <c r="U222" s="224">
        <v>62</v>
      </c>
      <c r="V222" s="224">
        <v>1</v>
      </c>
      <c r="W222" s="249"/>
      <c r="X222" s="245"/>
      <c r="Y222" s="245"/>
      <c r="Z222" s="214" t="str">
        <f t="shared" ref="Z222:Z224" si="132">IF(AA222=0,"N.A.",((K222*L222)+(W222*X222))/AA222)</f>
        <v>N.A.</v>
      </c>
      <c r="AA222" s="211">
        <f t="shared" ref="AA222:AA223" si="133">+L222+X222</f>
        <v>0</v>
      </c>
      <c r="AB222" s="211">
        <f t="shared" ref="AB222:AB223" si="134">+M222+Y222</f>
        <v>0</v>
      </c>
      <c r="AC222" s="246" t="str">
        <f t="shared" ref="AC222:AC223" si="135">IF(AD222=0,"N.A.",((E222*F222)+(Q222*R222))/AD222)</f>
        <v>N.A.</v>
      </c>
      <c r="AD222" s="211">
        <f t="shared" ref="AD222:AD223" si="136">+F222+R222</f>
        <v>0</v>
      </c>
      <c r="AE222" s="211">
        <f t="shared" ref="AE222:AE223" si="137">+G222+S222</f>
        <v>0</v>
      </c>
      <c r="AF222" s="216">
        <f t="shared" ref="AF222:AF223" si="138">IF(AG222=0,"N.A.",((H222*I222)+(T222*U222))/AG222)</f>
        <v>9.86</v>
      </c>
      <c r="AG222" s="211">
        <f t="shared" ref="AG222:AG223" si="139">+I222+U222</f>
        <v>62</v>
      </c>
      <c r="AH222" s="211">
        <f t="shared" ref="AH222:AH223" si="140">+J222+V222</f>
        <v>1</v>
      </c>
      <c r="AI222" s="247">
        <f t="shared" ref="AI222:AI223" si="141">IF(AJ222=0,"N.A.",((B222*C222)+(N222*O222))/AJ222)</f>
        <v>9.4669615184874871</v>
      </c>
      <c r="AJ222" s="248">
        <f t="shared" ref="AJ222:AJ223" si="142">+C222+O222</f>
        <v>42441.601000000002</v>
      </c>
      <c r="AK222" s="248">
        <f t="shared" ref="AK222:AK223" si="143">+D222+P222</f>
        <v>153</v>
      </c>
      <c r="AL222" s="217">
        <f t="shared" ref="AL222:AL223" si="144">+AA222+AG222</f>
        <v>62</v>
      </c>
      <c r="AM222" s="221">
        <f t="shared" ref="AM222:AM223" si="145">+AB222+AH222</f>
        <v>1</v>
      </c>
      <c r="AN222" s="297">
        <f t="shared" ref="AN222:AN223" si="146">+AD222+AJ222</f>
        <v>42441.601000000002</v>
      </c>
      <c r="AO222" s="297">
        <f t="shared" ref="AO222:AO223" si="147">+AE222+AK222</f>
        <v>153</v>
      </c>
    </row>
    <row r="223" spans="1:41" x14ac:dyDescent="0.2">
      <c r="A223" s="20" t="s">
        <v>318</v>
      </c>
      <c r="B223" s="223"/>
      <c r="C223" s="224"/>
      <c r="D223" s="224"/>
      <c r="E223" s="223"/>
      <c r="F223" s="224"/>
      <c r="G223" s="224"/>
      <c r="H223" s="223"/>
      <c r="I223" s="224"/>
      <c r="J223" s="224"/>
      <c r="K223" s="223"/>
      <c r="L223" s="224"/>
      <c r="M223" s="224"/>
      <c r="N223" s="244">
        <v>9.1334908464600826</v>
      </c>
      <c r="O223" s="245">
        <v>41921.267999999996</v>
      </c>
      <c r="P223" s="245">
        <v>138</v>
      </c>
      <c r="Q223" s="242"/>
      <c r="R223" s="245"/>
      <c r="S223" s="245"/>
      <c r="T223" s="223">
        <v>9.6915721381281035</v>
      </c>
      <c r="U223" s="224">
        <v>533.33100000000002</v>
      </c>
      <c r="V223" s="224">
        <v>7</v>
      </c>
      <c r="W223" s="249"/>
      <c r="X223" s="245"/>
      <c r="Y223" s="245"/>
      <c r="Z223" s="214" t="str">
        <f t="shared" si="132"/>
        <v>N.A.</v>
      </c>
      <c r="AA223" s="211">
        <f t="shared" si="133"/>
        <v>0</v>
      </c>
      <c r="AB223" s="211">
        <f t="shared" si="134"/>
        <v>0</v>
      </c>
      <c r="AC223" s="246" t="str">
        <f t="shared" si="135"/>
        <v>N.A.</v>
      </c>
      <c r="AD223" s="211">
        <f t="shared" si="136"/>
        <v>0</v>
      </c>
      <c r="AE223" s="211">
        <f t="shared" si="137"/>
        <v>0</v>
      </c>
      <c r="AF223" s="216">
        <f t="shared" si="138"/>
        <v>9.6915721381281035</v>
      </c>
      <c r="AG223" s="211">
        <f t="shared" si="139"/>
        <v>533.33100000000002</v>
      </c>
      <c r="AH223" s="211">
        <f t="shared" si="140"/>
        <v>7</v>
      </c>
      <c r="AI223" s="247">
        <f t="shared" si="141"/>
        <v>9.1334908464600826</v>
      </c>
      <c r="AJ223" s="248">
        <f t="shared" si="142"/>
        <v>41921.267999999996</v>
      </c>
      <c r="AK223" s="248">
        <f t="shared" si="143"/>
        <v>138</v>
      </c>
      <c r="AL223" s="217">
        <f t="shared" si="144"/>
        <v>533.33100000000002</v>
      </c>
      <c r="AM223" s="221">
        <f t="shared" si="145"/>
        <v>7</v>
      </c>
      <c r="AN223" s="297">
        <f t="shared" si="146"/>
        <v>41921.267999999996</v>
      </c>
      <c r="AO223" s="297">
        <f t="shared" si="147"/>
        <v>138</v>
      </c>
    </row>
    <row r="224" spans="1:41" x14ac:dyDescent="0.2">
      <c r="A224" s="20" t="s">
        <v>319</v>
      </c>
      <c r="B224" s="223"/>
      <c r="C224" s="224"/>
      <c r="D224" s="224"/>
      <c r="E224" s="223"/>
      <c r="F224" s="224"/>
      <c r="G224" s="224"/>
      <c r="H224" s="223"/>
      <c r="I224" s="224"/>
      <c r="J224" s="224"/>
      <c r="K224" s="223"/>
      <c r="L224" s="224"/>
      <c r="M224" s="224"/>
      <c r="N224" s="244">
        <v>9.0890842921967696</v>
      </c>
      <c r="O224" s="245">
        <v>27787.412</v>
      </c>
      <c r="P224" s="245">
        <v>97</v>
      </c>
      <c r="Q224" s="242"/>
      <c r="R224" s="245"/>
      <c r="S224" s="245"/>
      <c r="T224" s="223">
        <v>9.5500000000000007</v>
      </c>
      <c r="U224" s="224">
        <v>196.8</v>
      </c>
      <c r="V224" s="224">
        <v>3</v>
      </c>
      <c r="W224" s="249"/>
      <c r="X224" s="245"/>
      <c r="Y224" s="245"/>
      <c r="Z224" s="214" t="str">
        <f t="shared" si="132"/>
        <v>N.A.</v>
      </c>
      <c r="AA224" s="211">
        <f t="shared" ref="AA224" si="148">+L224+X224</f>
        <v>0</v>
      </c>
      <c r="AB224" s="211">
        <f t="shared" ref="AB224" si="149">+M224+Y224</f>
        <v>0</v>
      </c>
      <c r="AC224" s="246" t="str">
        <f t="shared" ref="AC224" si="150">IF(AD224=0,"N.A.",((E224*F224)+(Q224*R224))/AD224)</f>
        <v>N.A.</v>
      </c>
      <c r="AD224" s="211">
        <f t="shared" ref="AD224" si="151">+F224+R224</f>
        <v>0</v>
      </c>
      <c r="AE224" s="211">
        <f t="shared" ref="AE224" si="152">+G224+S224</f>
        <v>0</v>
      </c>
      <c r="AF224" s="216">
        <f t="shared" ref="AF224" si="153">IF(AG224=0,"N.A.",((H224*I224)+(T224*U224))/AG224)</f>
        <v>9.5500000000000007</v>
      </c>
      <c r="AG224" s="211">
        <f t="shared" ref="AG224" si="154">+I224+U224</f>
        <v>196.8</v>
      </c>
      <c r="AH224" s="211">
        <f t="shared" ref="AH224" si="155">+J224+V224</f>
        <v>3</v>
      </c>
      <c r="AI224" s="247">
        <f t="shared" ref="AI224" si="156">IF(AJ224=0,"N.A.",((B224*C224)+(N224*O224))/AJ224)</f>
        <v>9.0890842921967696</v>
      </c>
      <c r="AJ224" s="248">
        <f t="shared" ref="AJ224" si="157">+C224+O224</f>
        <v>27787.412</v>
      </c>
      <c r="AK224" s="248">
        <f t="shared" ref="AK224" si="158">+D224+P224</f>
        <v>97</v>
      </c>
      <c r="AL224" s="217">
        <f t="shared" ref="AL224" si="159">+AA224+AG224</f>
        <v>196.8</v>
      </c>
      <c r="AM224" s="221">
        <f t="shared" ref="AM224" si="160">+AB224+AH224</f>
        <v>3</v>
      </c>
      <c r="AN224" s="297">
        <f t="shared" ref="AN224" si="161">+AD224+AJ224</f>
        <v>27787.412</v>
      </c>
      <c r="AO224" s="297">
        <f t="shared" ref="AO224" si="162">+AE224+AK224</f>
        <v>97</v>
      </c>
    </row>
    <row r="225" spans="1:41" x14ac:dyDescent="0.2">
      <c r="A225" s="20" t="s">
        <v>320</v>
      </c>
      <c r="B225" s="223"/>
      <c r="C225" s="224"/>
      <c r="D225" s="224"/>
      <c r="E225" s="223"/>
      <c r="F225" s="224"/>
      <c r="G225" s="224"/>
      <c r="H225" s="223"/>
      <c r="I225" s="224"/>
      <c r="J225" s="224"/>
      <c r="K225" s="223"/>
      <c r="L225" s="224"/>
      <c r="M225" s="224"/>
      <c r="N225" s="244">
        <v>9.3917967244186311</v>
      </c>
      <c r="O225" s="245">
        <v>57612.124000000003</v>
      </c>
      <c r="P225" s="245">
        <v>213</v>
      </c>
      <c r="Q225" s="242"/>
      <c r="R225" s="245"/>
      <c r="S225" s="245"/>
      <c r="T225" s="223">
        <v>10.85</v>
      </c>
      <c r="U225" s="224">
        <v>82.6</v>
      </c>
      <c r="V225" s="224">
        <v>1</v>
      </c>
      <c r="W225" s="249"/>
      <c r="X225" s="245"/>
      <c r="Y225" s="245"/>
      <c r="Z225" s="214" t="str">
        <f t="shared" ref="Z225:Z226" si="163">IF(AA225=0,"N.A.",((K225*L225)+(W225*X225))/AA225)</f>
        <v>N.A.</v>
      </c>
      <c r="AA225" s="211">
        <f t="shared" ref="AA225:AA226" si="164">+L225+X225</f>
        <v>0</v>
      </c>
      <c r="AB225" s="211">
        <f t="shared" ref="AB225:AB226" si="165">+M225+Y225</f>
        <v>0</v>
      </c>
      <c r="AC225" s="246" t="str">
        <f t="shared" ref="AC225:AC226" si="166">IF(AD225=0,"N.A.",((E225*F225)+(Q225*R225))/AD225)</f>
        <v>N.A.</v>
      </c>
      <c r="AD225" s="211">
        <f t="shared" ref="AD225:AD226" si="167">+F225+R225</f>
        <v>0</v>
      </c>
      <c r="AE225" s="211">
        <f t="shared" ref="AE225:AE226" si="168">+G225+S225</f>
        <v>0</v>
      </c>
      <c r="AF225" s="216">
        <f t="shared" ref="AF225:AF226" si="169">IF(AG225=0,"N.A.",((H225*I225)+(T225*U225))/AG225)</f>
        <v>10.85</v>
      </c>
      <c r="AG225" s="211">
        <f t="shared" ref="AG225:AG226" si="170">+I225+U225</f>
        <v>82.6</v>
      </c>
      <c r="AH225" s="211">
        <f t="shared" ref="AH225:AH226" si="171">+J225+V225</f>
        <v>1</v>
      </c>
      <c r="AI225" s="247">
        <f t="shared" ref="AI225:AI226" si="172">IF(AJ225=0,"N.A.",((B225*C225)+(N225*O225))/AJ225)</f>
        <v>9.3917967244186311</v>
      </c>
      <c r="AJ225" s="248">
        <f t="shared" ref="AJ225:AJ226" si="173">+C225+O225</f>
        <v>57612.124000000003</v>
      </c>
      <c r="AK225" s="248">
        <f t="shared" ref="AK225:AK226" si="174">+D225+P225</f>
        <v>213</v>
      </c>
      <c r="AL225" s="217">
        <f t="shared" ref="AL225:AL226" si="175">+AA225+AG225</f>
        <v>82.6</v>
      </c>
      <c r="AM225" s="221">
        <f t="shared" ref="AM225:AM226" si="176">+AB225+AH225</f>
        <v>1</v>
      </c>
      <c r="AN225" s="297">
        <f t="shared" ref="AN225:AN226" si="177">+AD225+AJ225</f>
        <v>57612.124000000003</v>
      </c>
      <c r="AO225" s="297">
        <f t="shared" ref="AO225:AO226" si="178">+AE225+AK225</f>
        <v>213</v>
      </c>
    </row>
    <row r="226" spans="1:41" x14ac:dyDescent="0.2">
      <c r="A226" s="20" t="s">
        <v>321</v>
      </c>
      <c r="B226" s="223"/>
      <c r="C226" s="224"/>
      <c r="D226" s="224"/>
      <c r="E226" s="223"/>
      <c r="F226" s="224"/>
      <c r="G226" s="224"/>
      <c r="H226" s="223"/>
      <c r="I226" s="224"/>
      <c r="J226" s="224"/>
      <c r="K226" s="223"/>
      <c r="L226" s="224"/>
      <c r="M226" s="224"/>
      <c r="N226" s="244">
        <v>9.6168511431548254</v>
      </c>
      <c r="O226" s="245">
        <v>36458.665999999997</v>
      </c>
      <c r="P226" s="245">
        <v>138</v>
      </c>
      <c r="Q226" s="242"/>
      <c r="R226" s="245"/>
      <c r="S226" s="245"/>
      <c r="T226" s="223">
        <v>10.1</v>
      </c>
      <c r="U226" s="224">
        <v>70</v>
      </c>
      <c r="V226" s="224">
        <v>1</v>
      </c>
      <c r="W226" s="249"/>
      <c r="X226" s="245"/>
      <c r="Y226" s="245"/>
      <c r="Z226" s="214" t="str">
        <f t="shared" si="163"/>
        <v>N.A.</v>
      </c>
      <c r="AA226" s="211">
        <f t="shared" si="164"/>
        <v>0</v>
      </c>
      <c r="AB226" s="211">
        <f t="shared" si="165"/>
        <v>0</v>
      </c>
      <c r="AC226" s="246" t="str">
        <f t="shared" si="166"/>
        <v>N.A.</v>
      </c>
      <c r="AD226" s="211">
        <f t="shared" si="167"/>
        <v>0</v>
      </c>
      <c r="AE226" s="211">
        <f t="shared" si="168"/>
        <v>0</v>
      </c>
      <c r="AF226" s="216">
        <f t="shared" si="169"/>
        <v>10.1</v>
      </c>
      <c r="AG226" s="211">
        <f t="shared" si="170"/>
        <v>70</v>
      </c>
      <c r="AH226" s="211">
        <f t="shared" si="171"/>
        <v>1</v>
      </c>
      <c r="AI226" s="247">
        <f t="shared" si="172"/>
        <v>9.6168511431548254</v>
      </c>
      <c r="AJ226" s="248">
        <f t="shared" si="173"/>
        <v>36458.665999999997</v>
      </c>
      <c r="AK226" s="248">
        <f t="shared" si="174"/>
        <v>138</v>
      </c>
      <c r="AL226" s="217">
        <f t="shared" si="175"/>
        <v>70</v>
      </c>
      <c r="AM226" s="221">
        <f t="shared" si="176"/>
        <v>1</v>
      </c>
      <c r="AN226" s="297">
        <f t="shared" si="177"/>
        <v>36458.665999999997</v>
      </c>
      <c r="AO226" s="297">
        <f t="shared" si="178"/>
        <v>138</v>
      </c>
    </row>
    <row r="227" spans="1:41" x14ac:dyDescent="0.2">
      <c r="A227" s="20" t="s">
        <v>322</v>
      </c>
      <c r="B227" s="223"/>
      <c r="C227" s="224"/>
      <c r="D227" s="224"/>
      <c r="E227" s="223"/>
      <c r="F227" s="224"/>
      <c r="G227" s="224"/>
      <c r="H227" s="223"/>
      <c r="I227" s="224"/>
      <c r="J227" s="224"/>
      <c r="K227" s="223"/>
      <c r="L227" s="224"/>
      <c r="M227" s="224"/>
      <c r="N227" s="244">
        <v>9.6779152147729217</v>
      </c>
      <c r="O227" s="245">
        <v>63156.309000000001</v>
      </c>
      <c r="P227" s="245">
        <v>235</v>
      </c>
      <c r="Q227" s="242"/>
      <c r="R227" s="245"/>
      <c r="S227" s="245"/>
      <c r="T227" s="223">
        <v>10.161607550616532</v>
      </c>
      <c r="U227" s="224">
        <v>262.76</v>
      </c>
      <c r="V227" s="224">
        <v>3</v>
      </c>
      <c r="W227" s="249"/>
      <c r="X227" s="245"/>
      <c r="Y227" s="245"/>
      <c r="Z227" s="214" t="str">
        <f t="shared" ref="Z227" si="179">IF(AA227=0,"N.A.",((K227*L227)+(W227*X227))/AA227)</f>
        <v>N.A.</v>
      </c>
      <c r="AA227" s="211">
        <f t="shared" ref="AA227" si="180">+L227+X227</f>
        <v>0</v>
      </c>
      <c r="AB227" s="211">
        <f t="shared" ref="AB227" si="181">+M227+Y227</f>
        <v>0</v>
      </c>
      <c r="AC227" s="246" t="str">
        <f t="shared" ref="AC227" si="182">IF(AD227=0,"N.A.",((E227*F227)+(Q227*R227))/AD227)</f>
        <v>N.A.</v>
      </c>
      <c r="AD227" s="211">
        <f t="shared" ref="AD227" si="183">+F227+R227</f>
        <v>0</v>
      </c>
      <c r="AE227" s="211">
        <f t="shared" ref="AE227" si="184">+G227+S227</f>
        <v>0</v>
      </c>
      <c r="AF227" s="216">
        <f t="shared" ref="AF227" si="185">IF(AG227=0,"N.A.",((H227*I227)+(T227*U227))/AG227)</f>
        <v>10.161607550616532</v>
      </c>
      <c r="AG227" s="211">
        <f t="shared" ref="AG227" si="186">+I227+U227</f>
        <v>262.76</v>
      </c>
      <c r="AH227" s="211">
        <f t="shared" ref="AH227" si="187">+J227+V227</f>
        <v>3</v>
      </c>
      <c r="AI227" s="247">
        <f t="shared" ref="AI227" si="188">IF(AJ227=0,"N.A.",((B227*C227)+(N227*O227))/AJ227)</f>
        <v>9.6779152147729217</v>
      </c>
      <c r="AJ227" s="248">
        <f t="shared" ref="AJ227" si="189">+C227+O227</f>
        <v>63156.309000000001</v>
      </c>
      <c r="AK227" s="248">
        <f t="shared" ref="AK227" si="190">+D227+P227</f>
        <v>235</v>
      </c>
      <c r="AL227" s="217">
        <f t="shared" ref="AL227" si="191">+AA227+AG227</f>
        <v>262.76</v>
      </c>
      <c r="AM227" s="221">
        <f t="shared" ref="AM227" si="192">+AB227+AH227</f>
        <v>3</v>
      </c>
      <c r="AN227" s="297">
        <f t="shared" ref="AN227" si="193">+AD227+AJ227</f>
        <v>63156.309000000001</v>
      </c>
      <c r="AO227" s="297">
        <f t="shared" ref="AO227" si="194">+AE227+AK227</f>
        <v>235</v>
      </c>
    </row>
    <row r="228" spans="1:41" x14ac:dyDescent="0.2">
      <c r="A228" s="20" t="s">
        <v>323</v>
      </c>
      <c r="B228" s="223"/>
      <c r="C228" s="224"/>
      <c r="D228" s="224"/>
      <c r="E228" s="223"/>
      <c r="F228" s="224"/>
      <c r="G228" s="224"/>
      <c r="H228" s="223"/>
      <c r="I228" s="224"/>
      <c r="J228" s="224"/>
      <c r="K228" s="223"/>
      <c r="L228" s="224"/>
      <c r="M228" s="224"/>
      <c r="N228" s="244">
        <v>9.2889762818694575</v>
      </c>
      <c r="O228" s="245">
        <v>43889.082999999999</v>
      </c>
      <c r="P228" s="245">
        <v>150</v>
      </c>
      <c r="Q228" s="242"/>
      <c r="R228" s="245"/>
      <c r="S228" s="245"/>
      <c r="T228" s="223">
        <v>9.6996408765805366</v>
      </c>
      <c r="U228" s="224">
        <v>616.16700000000003</v>
      </c>
      <c r="V228" s="224">
        <v>8</v>
      </c>
      <c r="W228" s="249"/>
      <c r="X228" s="245"/>
      <c r="Y228" s="245"/>
      <c r="Z228" s="214" t="str">
        <f t="shared" ref="Z228" si="195">IF(AA228=0,"N.A.",((K228*L228)+(W228*X228))/AA228)</f>
        <v>N.A.</v>
      </c>
      <c r="AA228" s="211">
        <f t="shared" ref="AA228" si="196">+L228+X228</f>
        <v>0</v>
      </c>
      <c r="AB228" s="211">
        <f t="shared" ref="AB228" si="197">+M228+Y228</f>
        <v>0</v>
      </c>
      <c r="AC228" s="246" t="str">
        <f t="shared" ref="AC228" si="198">IF(AD228=0,"N.A.",((E228*F228)+(Q228*R228))/AD228)</f>
        <v>N.A.</v>
      </c>
      <c r="AD228" s="211">
        <f t="shared" ref="AD228" si="199">+F228+R228</f>
        <v>0</v>
      </c>
      <c r="AE228" s="211">
        <f t="shared" ref="AE228" si="200">+G228+S228</f>
        <v>0</v>
      </c>
      <c r="AF228" s="216">
        <f t="shared" ref="AF228" si="201">IF(AG228=0,"N.A.",((H228*I228)+(T228*U228))/AG228)</f>
        <v>9.6996408765805366</v>
      </c>
      <c r="AG228" s="211">
        <f t="shared" ref="AG228" si="202">+I228+U228</f>
        <v>616.16700000000003</v>
      </c>
      <c r="AH228" s="211">
        <f t="shared" ref="AH228" si="203">+J228+V228</f>
        <v>8</v>
      </c>
      <c r="AI228" s="247">
        <f t="shared" ref="AI228" si="204">IF(AJ228=0,"N.A.",((B228*C228)+(N228*O228))/AJ228)</f>
        <v>9.2889762818694575</v>
      </c>
      <c r="AJ228" s="248">
        <f t="shared" ref="AJ228" si="205">+C228+O228</f>
        <v>43889.082999999999</v>
      </c>
      <c r="AK228" s="248">
        <f t="shared" ref="AK228" si="206">+D228+P228</f>
        <v>150</v>
      </c>
      <c r="AL228" s="217">
        <f t="shared" ref="AL228" si="207">+AA228+AG228</f>
        <v>616.16700000000003</v>
      </c>
      <c r="AM228" s="221">
        <f t="shared" ref="AM228" si="208">+AB228+AH228</f>
        <v>8</v>
      </c>
      <c r="AN228" s="297">
        <f t="shared" ref="AN228" si="209">+AD228+AJ228</f>
        <v>43889.082999999999</v>
      </c>
      <c r="AO228" s="297">
        <f t="shared" ref="AO228" si="210">+AE228+AK228</f>
        <v>150</v>
      </c>
    </row>
    <row r="229" spans="1:41" x14ac:dyDescent="0.2">
      <c r="A229" s="20" t="s">
        <v>324</v>
      </c>
      <c r="B229" s="223"/>
      <c r="C229" s="224"/>
      <c r="D229" s="224"/>
      <c r="E229" s="223"/>
      <c r="F229" s="224"/>
      <c r="G229" s="224"/>
      <c r="H229" s="223"/>
      <c r="I229" s="224"/>
      <c r="J229" s="224"/>
      <c r="K229" s="223"/>
      <c r="L229" s="224"/>
      <c r="M229" s="224"/>
      <c r="N229" s="244">
        <v>9.2449849687491721</v>
      </c>
      <c r="O229" s="245">
        <v>26162.826000000001</v>
      </c>
      <c r="P229" s="245">
        <v>86</v>
      </c>
      <c r="Q229" s="242"/>
      <c r="R229" s="245"/>
      <c r="S229" s="245"/>
      <c r="T229" s="223">
        <v>10.24292538076317</v>
      </c>
      <c r="U229" s="224">
        <v>328.68200000000002</v>
      </c>
      <c r="V229" s="224">
        <v>4</v>
      </c>
      <c r="W229" s="249"/>
      <c r="X229" s="245"/>
      <c r="Y229" s="245"/>
      <c r="Z229" s="214" t="str">
        <f t="shared" ref="Z229" si="211">IF(AA229=0,"N.A.",((K229*L229)+(W229*X229))/AA229)</f>
        <v>N.A.</v>
      </c>
      <c r="AA229" s="211">
        <f t="shared" ref="AA229" si="212">+L229+X229</f>
        <v>0</v>
      </c>
      <c r="AB229" s="211">
        <f t="shared" ref="AB229" si="213">+M229+Y229</f>
        <v>0</v>
      </c>
      <c r="AC229" s="246" t="str">
        <f t="shared" ref="AC229" si="214">IF(AD229=0,"N.A.",((E229*F229)+(Q229*R229))/AD229)</f>
        <v>N.A.</v>
      </c>
      <c r="AD229" s="211">
        <f t="shared" ref="AD229" si="215">+F229+R229</f>
        <v>0</v>
      </c>
      <c r="AE229" s="211">
        <f t="shared" ref="AE229" si="216">+G229+S229</f>
        <v>0</v>
      </c>
      <c r="AF229" s="216">
        <f t="shared" ref="AF229" si="217">IF(AG229=0,"N.A.",((H229*I229)+(T229*U229))/AG229)</f>
        <v>10.24292538076317</v>
      </c>
      <c r="AG229" s="211">
        <f t="shared" ref="AG229" si="218">+I229+U229</f>
        <v>328.68200000000002</v>
      </c>
      <c r="AH229" s="211">
        <f t="shared" ref="AH229" si="219">+J229+V229</f>
        <v>4</v>
      </c>
      <c r="AI229" s="247">
        <f t="shared" ref="AI229" si="220">IF(AJ229=0,"N.A.",((B229*C229)+(N229*O229))/AJ229)</f>
        <v>9.2449849687491721</v>
      </c>
      <c r="AJ229" s="248">
        <f t="shared" ref="AJ229" si="221">+C229+O229</f>
        <v>26162.826000000001</v>
      </c>
      <c r="AK229" s="248">
        <f t="shared" ref="AK229" si="222">+D229+P229</f>
        <v>86</v>
      </c>
      <c r="AL229" s="217">
        <f t="shared" ref="AL229" si="223">+AA229+AG229</f>
        <v>328.68200000000002</v>
      </c>
      <c r="AM229" s="221">
        <f t="shared" ref="AM229" si="224">+AB229+AH229</f>
        <v>4</v>
      </c>
      <c r="AN229" s="297">
        <f t="shared" ref="AN229" si="225">+AD229+AJ229</f>
        <v>26162.826000000001</v>
      </c>
      <c r="AO229" s="297">
        <f t="shared" ref="AO229" si="226">+AE229+AK229</f>
        <v>86</v>
      </c>
    </row>
    <row r="230" spans="1:41" x14ac:dyDescent="0.2">
      <c r="A230" s="20" t="s">
        <v>325</v>
      </c>
      <c r="B230" s="223"/>
      <c r="C230" s="224"/>
      <c r="D230" s="224"/>
      <c r="E230" s="223"/>
      <c r="F230" s="224"/>
      <c r="G230" s="224"/>
      <c r="H230" s="223"/>
      <c r="I230" s="224"/>
      <c r="J230" s="224"/>
      <c r="K230" s="223"/>
      <c r="L230" s="224"/>
      <c r="M230" s="224"/>
      <c r="N230" s="244">
        <v>9.3754427436184944</v>
      </c>
      <c r="O230" s="245">
        <v>117002.827</v>
      </c>
      <c r="P230" s="245">
        <v>448</v>
      </c>
      <c r="Q230" s="242"/>
      <c r="R230" s="245"/>
      <c r="S230" s="245"/>
      <c r="T230" s="223">
        <v>10.214697327681838</v>
      </c>
      <c r="U230" s="224">
        <v>1207.94</v>
      </c>
      <c r="V230" s="224">
        <v>15</v>
      </c>
      <c r="W230" s="249"/>
      <c r="X230" s="245"/>
      <c r="Y230" s="245"/>
      <c r="Z230" s="214" t="str">
        <f t="shared" ref="Z230:Z231" si="227">IF(AA230=0,"N.A.",((K230*L230)+(W230*X230))/AA230)</f>
        <v>N.A.</v>
      </c>
      <c r="AA230" s="211">
        <f t="shared" ref="AA230:AA231" si="228">+L230+X230</f>
        <v>0</v>
      </c>
      <c r="AB230" s="211">
        <f t="shared" ref="AB230:AB231" si="229">+M230+Y230</f>
        <v>0</v>
      </c>
      <c r="AC230" s="246" t="str">
        <f t="shared" ref="AC230:AC231" si="230">IF(AD230=0,"N.A.",((E230*F230)+(Q230*R230))/AD230)</f>
        <v>N.A.</v>
      </c>
      <c r="AD230" s="211">
        <f t="shared" ref="AD230:AD231" si="231">+F230+R230</f>
        <v>0</v>
      </c>
      <c r="AE230" s="211">
        <f t="shared" ref="AE230:AE231" si="232">+G230+S230</f>
        <v>0</v>
      </c>
      <c r="AF230" s="216">
        <f t="shared" ref="AF230:AF231" si="233">IF(AG230=0,"N.A.",((H230*I230)+(T230*U230))/AG230)</f>
        <v>10.214697327681838</v>
      </c>
      <c r="AG230" s="211">
        <f t="shared" ref="AG230:AG231" si="234">+I230+U230</f>
        <v>1207.94</v>
      </c>
      <c r="AH230" s="211">
        <f t="shared" ref="AH230:AH231" si="235">+J230+V230</f>
        <v>15</v>
      </c>
      <c r="AI230" s="247">
        <f t="shared" ref="AI230:AI231" si="236">IF(AJ230=0,"N.A.",((B230*C230)+(N230*O230))/AJ230)</f>
        <v>9.3754427436184944</v>
      </c>
      <c r="AJ230" s="248">
        <f t="shared" ref="AJ230:AJ231" si="237">+C230+O230</f>
        <v>117002.827</v>
      </c>
      <c r="AK230" s="248">
        <f t="shared" ref="AK230:AK231" si="238">+D230+P230</f>
        <v>448</v>
      </c>
      <c r="AL230" s="217">
        <f t="shared" ref="AL230:AL231" si="239">+AA230+AG230</f>
        <v>1207.94</v>
      </c>
      <c r="AM230" s="221">
        <f t="shared" ref="AM230:AM231" si="240">+AB230+AH230</f>
        <v>15</v>
      </c>
      <c r="AN230" s="297">
        <f t="shared" ref="AN230:AN231" si="241">+AD230+AJ230</f>
        <v>117002.827</v>
      </c>
      <c r="AO230" s="297">
        <f t="shared" ref="AO230:AO231" si="242">+AE230+AK230</f>
        <v>448</v>
      </c>
    </row>
    <row r="231" spans="1:41" x14ac:dyDescent="0.2">
      <c r="A231" s="20" t="s">
        <v>328</v>
      </c>
      <c r="B231" s="223"/>
      <c r="C231" s="224"/>
      <c r="D231" s="224"/>
      <c r="E231" s="223"/>
      <c r="F231" s="224"/>
      <c r="G231" s="224"/>
      <c r="H231" s="223"/>
      <c r="I231" s="224"/>
      <c r="J231" s="224"/>
      <c r="K231" s="223"/>
      <c r="L231" s="224"/>
      <c r="M231" s="224"/>
      <c r="N231" s="244">
        <v>9.264887637699303</v>
      </c>
      <c r="O231" s="245">
        <v>39834.624000000003</v>
      </c>
      <c r="P231" s="245">
        <v>137</v>
      </c>
      <c r="Q231" s="242"/>
      <c r="R231" s="245"/>
      <c r="S231" s="245"/>
      <c r="T231" s="223">
        <v>10.180000000000001</v>
      </c>
      <c r="U231" s="224">
        <v>323.529</v>
      </c>
      <c r="V231" s="224">
        <v>4</v>
      </c>
      <c r="W231" s="249"/>
      <c r="X231" s="245"/>
      <c r="Y231" s="245"/>
      <c r="Z231" s="214" t="str">
        <f t="shared" si="227"/>
        <v>N.A.</v>
      </c>
      <c r="AA231" s="211">
        <f t="shared" si="228"/>
        <v>0</v>
      </c>
      <c r="AB231" s="211">
        <f t="shared" si="229"/>
        <v>0</v>
      </c>
      <c r="AC231" s="246" t="str">
        <f t="shared" si="230"/>
        <v>N.A.</v>
      </c>
      <c r="AD231" s="211">
        <f t="shared" si="231"/>
        <v>0</v>
      </c>
      <c r="AE231" s="211">
        <f t="shared" si="232"/>
        <v>0</v>
      </c>
      <c r="AF231" s="216">
        <f t="shared" si="233"/>
        <v>10.180000000000001</v>
      </c>
      <c r="AG231" s="211">
        <f t="shared" si="234"/>
        <v>323.529</v>
      </c>
      <c r="AH231" s="211">
        <f t="shared" si="235"/>
        <v>4</v>
      </c>
      <c r="AI231" s="247">
        <f t="shared" si="236"/>
        <v>9.264887637699303</v>
      </c>
      <c r="AJ231" s="248">
        <f t="shared" si="237"/>
        <v>39834.624000000003</v>
      </c>
      <c r="AK231" s="248">
        <f t="shared" si="238"/>
        <v>137</v>
      </c>
      <c r="AL231" s="217">
        <f t="shared" si="239"/>
        <v>323.529</v>
      </c>
      <c r="AM231" s="221">
        <f t="shared" si="240"/>
        <v>4</v>
      </c>
      <c r="AN231" s="297">
        <f t="shared" si="241"/>
        <v>39834.624000000003</v>
      </c>
      <c r="AO231" s="297">
        <f t="shared" si="242"/>
        <v>137</v>
      </c>
    </row>
    <row r="232" spans="1:41" x14ac:dyDescent="0.2">
      <c r="A232" s="20" t="s">
        <v>329</v>
      </c>
      <c r="B232" s="223"/>
      <c r="C232" s="224"/>
      <c r="D232" s="224"/>
      <c r="E232" s="223"/>
      <c r="F232" s="224"/>
      <c r="G232" s="224"/>
      <c r="H232" s="223"/>
      <c r="I232" s="224"/>
      <c r="J232" s="224"/>
      <c r="K232" s="223"/>
      <c r="L232" s="224"/>
      <c r="M232" s="224"/>
      <c r="N232" s="244">
        <v>9.2116018262818358</v>
      </c>
      <c r="O232" s="245">
        <v>66444.289999999994</v>
      </c>
      <c r="P232" s="245">
        <v>237</v>
      </c>
      <c r="Q232" s="242"/>
      <c r="R232" s="245"/>
      <c r="S232" s="245"/>
      <c r="T232" s="223">
        <v>10.287134648973851</v>
      </c>
      <c r="U232" s="224">
        <v>824.44</v>
      </c>
      <c r="V232" s="224">
        <v>10</v>
      </c>
      <c r="W232" s="249"/>
      <c r="X232" s="245"/>
      <c r="Y232" s="245"/>
      <c r="Z232" s="214" t="str">
        <f t="shared" ref="Z232" si="243">IF(AA232=0,"N.A.",((K232*L232)+(W232*X232))/AA232)</f>
        <v>N.A.</v>
      </c>
      <c r="AA232" s="211">
        <f t="shared" ref="AA232" si="244">+L232+X232</f>
        <v>0</v>
      </c>
      <c r="AB232" s="211">
        <f t="shared" ref="AB232" si="245">+M232+Y232</f>
        <v>0</v>
      </c>
      <c r="AC232" s="246" t="str">
        <f t="shared" ref="AC232" si="246">IF(AD232=0,"N.A.",((E232*F232)+(Q232*R232))/AD232)</f>
        <v>N.A.</v>
      </c>
      <c r="AD232" s="211">
        <f t="shared" ref="AD232" si="247">+F232+R232</f>
        <v>0</v>
      </c>
      <c r="AE232" s="211">
        <f t="shared" ref="AE232" si="248">+G232+S232</f>
        <v>0</v>
      </c>
      <c r="AF232" s="216">
        <f t="shared" ref="AF232" si="249">IF(AG232=0,"N.A.",((H232*I232)+(T232*U232))/AG232)</f>
        <v>10.287134648973851</v>
      </c>
      <c r="AG232" s="211">
        <f t="shared" ref="AG232" si="250">+I232+U232</f>
        <v>824.44</v>
      </c>
      <c r="AH232" s="211">
        <f t="shared" ref="AH232" si="251">+J232+V232</f>
        <v>10</v>
      </c>
      <c r="AI232" s="247">
        <f t="shared" ref="AI232" si="252">IF(AJ232=0,"N.A.",((B232*C232)+(N232*O232))/AJ232)</f>
        <v>9.2116018262818358</v>
      </c>
      <c r="AJ232" s="248">
        <f t="shared" ref="AJ232" si="253">+C232+O232</f>
        <v>66444.289999999994</v>
      </c>
      <c r="AK232" s="248">
        <f t="shared" ref="AK232" si="254">+D232+P232</f>
        <v>237</v>
      </c>
      <c r="AL232" s="217">
        <f t="shared" ref="AL232" si="255">+AA232+AG232</f>
        <v>824.44</v>
      </c>
      <c r="AM232" s="221">
        <f t="shared" ref="AM232" si="256">+AB232+AH232</f>
        <v>10</v>
      </c>
      <c r="AN232" s="297">
        <f t="shared" ref="AN232" si="257">+AD232+AJ232</f>
        <v>66444.289999999994</v>
      </c>
      <c r="AO232" s="297">
        <f t="shared" ref="AO232" si="258">+AE232+AK232</f>
        <v>237</v>
      </c>
    </row>
    <row r="233" spans="1:41" x14ac:dyDescent="0.2">
      <c r="A233" s="20" t="s">
        <v>330</v>
      </c>
      <c r="B233" s="223"/>
      <c r="C233" s="224"/>
      <c r="D233" s="224"/>
      <c r="E233" s="223"/>
      <c r="F233" s="224"/>
      <c r="G233" s="224"/>
      <c r="H233" s="223"/>
      <c r="I233" s="224"/>
      <c r="J233" s="224"/>
      <c r="K233" s="223"/>
      <c r="L233" s="224"/>
      <c r="M233" s="224"/>
      <c r="N233" s="244">
        <v>9.3116712412963967</v>
      </c>
      <c r="O233" s="245">
        <v>60650.446000000004</v>
      </c>
      <c r="P233" s="245">
        <v>236</v>
      </c>
      <c r="Q233" s="242"/>
      <c r="R233" s="245"/>
      <c r="S233" s="245"/>
      <c r="T233" s="223">
        <v>9.8912801834704833</v>
      </c>
      <c r="U233" s="224">
        <v>1199.539</v>
      </c>
      <c r="V233" s="224">
        <v>15</v>
      </c>
      <c r="W233" s="249"/>
      <c r="X233" s="245"/>
      <c r="Y233" s="245"/>
      <c r="Z233" s="214" t="str">
        <f t="shared" ref="Z233" si="259">IF(AA233=0,"N.A.",((K233*L233)+(W233*X233))/AA233)</f>
        <v>N.A.</v>
      </c>
      <c r="AA233" s="211">
        <f t="shared" ref="AA233" si="260">+L233+X233</f>
        <v>0</v>
      </c>
      <c r="AB233" s="211">
        <f t="shared" ref="AB233" si="261">+M233+Y233</f>
        <v>0</v>
      </c>
      <c r="AC233" s="246" t="str">
        <f t="shared" ref="AC233" si="262">IF(AD233=0,"N.A.",((E233*F233)+(Q233*R233))/AD233)</f>
        <v>N.A.</v>
      </c>
      <c r="AD233" s="211">
        <f t="shared" ref="AD233" si="263">+F233+R233</f>
        <v>0</v>
      </c>
      <c r="AE233" s="211">
        <f t="shared" ref="AE233" si="264">+G233+S233</f>
        <v>0</v>
      </c>
      <c r="AF233" s="216">
        <f t="shared" ref="AF233" si="265">IF(AG233=0,"N.A.",((H233*I233)+(T233*U233))/AG233)</f>
        <v>9.8912801834704833</v>
      </c>
      <c r="AG233" s="211">
        <f t="shared" ref="AG233" si="266">+I233+U233</f>
        <v>1199.539</v>
      </c>
      <c r="AH233" s="211">
        <f t="shared" ref="AH233" si="267">+J233+V233</f>
        <v>15</v>
      </c>
      <c r="AI233" s="247">
        <f t="shared" ref="AI233" si="268">IF(AJ233=0,"N.A.",((B233*C233)+(N233*O233))/AJ233)</f>
        <v>9.3116712412963967</v>
      </c>
      <c r="AJ233" s="248">
        <f t="shared" ref="AJ233" si="269">+C233+O233</f>
        <v>60650.446000000004</v>
      </c>
      <c r="AK233" s="248">
        <f t="shared" ref="AK233" si="270">+D233+P233</f>
        <v>236</v>
      </c>
      <c r="AL233" s="217">
        <f t="shared" ref="AL233" si="271">+AA233+AG233</f>
        <v>1199.539</v>
      </c>
      <c r="AM233" s="221">
        <f t="shared" ref="AM233" si="272">+AB233+AH233</f>
        <v>15</v>
      </c>
      <c r="AN233" s="297">
        <f t="shared" ref="AN233" si="273">+AD233+AJ233</f>
        <v>60650.446000000004</v>
      </c>
      <c r="AO233" s="297">
        <f t="shared" ref="AO233" si="274">+AE233+AK233</f>
        <v>236</v>
      </c>
    </row>
    <row r="234" spans="1:41" x14ac:dyDescent="0.2">
      <c r="A234" s="20" t="s">
        <v>331</v>
      </c>
      <c r="B234" s="223"/>
      <c r="C234" s="224"/>
      <c r="D234" s="224"/>
      <c r="E234" s="223"/>
      <c r="F234" s="224"/>
      <c r="G234" s="224"/>
      <c r="H234" s="223"/>
      <c r="I234" s="224"/>
      <c r="J234" s="224"/>
      <c r="K234" s="223"/>
      <c r="L234" s="224"/>
      <c r="M234" s="224"/>
      <c r="N234" s="244">
        <v>9.2157656487226038</v>
      </c>
      <c r="O234" s="245">
        <v>70599.197</v>
      </c>
      <c r="P234" s="245">
        <v>249</v>
      </c>
      <c r="Q234" s="242"/>
      <c r="R234" s="245"/>
      <c r="S234" s="245"/>
      <c r="T234" s="223">
        <v>9.8369856264867099</v>
      </c>
      <c r="U234" s="224">
        <v>484.71100000000001</v>
      </c>
      <c r="V234" s="224">
        <v>6</v>
      </c>
      <c r="W234" s="249"/>
      <c r="X234" s="245"/>
      <c r="Y234" s="245"/>
      <c r="Z234" s="214" t="str">
        <f t="shared" ref="Z234" si="275">IF(AA234=0,"N.A.",((K234*L234)+(W234*X234))/AA234)</f>
        <v>N.A.</v>
      </c>
      <c r="AA234" s="211">
        <f t="shared" ref="AA234" si="276">+L234+X234</f>
        <v>0</v>
      </c>
      <c r="AB234" s="211">
        <f t="shared" ref="AB234" si="277">+M234+Y234</f>
        <v>0</v>
      </c>
      <c r="AC234" s="246" t="str">
        <f t="shared" ref="AC234" si="278">IF(AD234=0,"N.A.",((E234*F234)+(Q234*R234))/AD234)</f>
        <v>N.A.</v>
      </c>
      <c r="AD234" s="211">
        <f t="shared" ref="AD234" si="279">+F234+R234</f>
        <v>0</v>
      </c>
      <c r="AE234" s="211">
        <f t="shared" ref="AE234" si="280">+G234+S234</f>
        <v>0</v>
      </c>
      <c r="AF234" s="216">
        <f t="shared" ref="AF234" si="281">IF(AG234=0,"N.A.",((H234*I234)+(T234*U234))/AG234)</f>
        <v>9.8369856264867099</v>
      </c>
      <c r="AG234" s="211">
        <f t="shared" ref="AG234" si="282">+I234+U234</f>
        <v>484.71100000000001</v>
      </c>
      <c r="AH234" s="211">
        <f t="shared" ref="AH234" si="283">+J234+V234</f>
        <v>6</v>
      </c>
      <c r="AI234" s="247">
        <f t="shared" ref="AI234" si="284">IF(AJ234=0,"N.A.",((B234*C234)+(N234*O234))/AJ234)</f>
        <v>9.2157656487226038</v>
      </c>
      <c r="AJ234" s="248">
        <f t="shared" ref="AJ234" si="285">+C234+O234</f>
        <v>70599.197</v>
      </c>
      <c r="AK234" s="248">
        <f t="shared" ref="AK234" si="286">+D234+P234</f>
        <v>249</v>
      </c>
      <c r="AL234" s="217">
        <f t="shared" ref="AL234" si="287">+AA234+AG234</f>
        <v>484.71100000000001</v>
      </c>
      <c r="AM234" s="221">
        <f t="shared" ref="AM234" si="288">+AB234+AH234</f>
        <v>6</v>
      </c>
      <c r="AN234" s="297">
        <f t="shared" ref="AN234" si="289">+AD234+AJ234</f>
        <v>70599.197</v>
      </c>
      <c r="AO234" s="297">
        <f t="shared" ref="AO234" si="290">+AE234+AK234</f>
        <v>249</v>
      </c>
    </row>
    <row r="235" spans="1:41" x14ac:dyDescent="0.2">
      <c r="A235" s="20" t="s">
        <v>333</v>
      </c>
      <c r="B235" s="223"/>
      <c r="C235" s="224"/>
      <c r="D235" s="224"/>
      <c r="E235" s="223"/>
      <c r="F235" s="224"/>
      <c r="G235" s="224"/>
      <c r="H235" s="223"/>
      <c r="I235" s="224"/>
      <c r="J235" s="224"/>
      <c r="K235" s="223"/>
      <c r="L235" s="224"/>
      <c r="M235" s="224"/>
      <c r="N235" s="244">
        <v>9.1190836373067352</v>
      </c>
      <c r="O235" s="245">
        <v>47572.419000000002</v>
      </c>
      <c r="P235" s="245">
        <v>169</v>
      </c>
      <c r="Q235" s="242"/>
      <c r="R235" s="245"/>
      <c r="S235" s="245"/>
      <c r="T235" s="223">
        <v>9.9979677702559329</v>
      </c>
      <c r="U235" s="224">
        <v>480.67399999999998</v>
      </c>
      <c r="V235" s="224">
        <v>6</v>
      </c>
      <c r="W235" s="249"/>
      <c r="X235" s="245"/>
      <c r="Y235" s="245"/>
      <c r="Z235" s="214" t="str">
        <f t="shared" ref="Z235" si="291">IF(AA235=0,"N.A.",((K235*L235)+(W235*X235))/AA235)</f>
        <v>N.A.</v>
      </c>
      <c r="AA235" s="211">
        <f t="shared" ref="AA235" si="292">+L235+X235</f>
        <v>0</v>
      </c>
      <c r="AB235" s="211">
        <f t="shared" ref="AB235" si="293">+M235+Y235</f>
        <v>0</v>
      </c>
      <c r="AC235" s="246" t="str">
        <f t="shared" ref="AC235" si="294">IF(AD235=0,"N.A.",((E235*F235)+(Q235*R235))/AD235)</f>
        <v>N.A.</v>
      </c>
      <c r="AD235" s="211">
        <f t="shared" ref="AD235" si="295">+F235+R235</f>
        <v>0</v>
      </c>
      <c r="AE235" s="211">
        <f t="shared" ref="AE235" si="296">+G235+S235</f>
        <v>0</v>
      </c>
      <c r="AF235" s="216">
        <f t="shared" ref="AF235" si="297">IF(AG235=0,"N.A.",((H235*I235)+(T235*U235))/AG235)</f>
        <v>9.9979677702559329</v>
      </c>
      <c r="AG235" s="211">
        <f t="shared" ref="AG235" si="298">+I235+U235</f>
        <v>480.67399999999998</v>
      </c>
      <c r="AH235" s="211">
        <f t="shared" ref="AH235" si="299">+J235+V235</f>
        <v>6</v>
      </c>
      <c r="AI235" s="247">
        <f t="shared" ref="AI235" si="300">IF(AJ235=0,"N.A.",((B235*C235)+(N235*O235))/AJ235)</f>
        <v>9.1190836373067352</v>
      </c>
      <c r="AJ235" s="248">
        <f t="shared" ref="AJ235" si="301">+C235+O235</f>
        <v>47572.419000000002</v>
      </c>
      <c r="AK235" s="248">
        <f t="shared" ref="AK235" si="302">+D235+P235</f>
        <v>169</v>
      </c>
      <c r="AL235" s="217">
        <f t="shared" ref="AL235" si="303">+AA235+AG235</f>
        <v>480.67399999999998</v>
      </c>
      <c r="AM235" s="221">
        <f t="shared" ref="AM235" si="304">+AB235+AH235</f>
        <v>6</v>
      </c>
      <c r="AN235" s="297">
        <f t="shared" ref="AN235" si="305">+AD235+AJ235</f>
        <v>47572.419000000002</v>
      </c>
      <c r="AO235" s="297">
        <f t="shared" ref="AO235" si="306">+AE235+AK235</f>
        <v>169</v>
      </c>
    </row>
    <row r="236" spans="1:41" x14ac:dyDescent="0.2">
      <c r="A236" s="20" t="s">
        <v>334</v>
      </c>
      <c r="B236" s="223"/>
      <c r="C236" s="224"/>
      <c r="D236" s="224"/>
      <c r="E236" s="223"/>
      <c r="F236" s="224"/>
      <c r="G236" s="224"/>
      <c r="H236" s="223"/>
      <c r="I236" s="224"/>
      <c r="J236" s="224"/>
      <c r="K236" s="223"/>
      <c r="L236" s="224"/>
      <c r="M236" s="224"/>
      <c r="N236" s="244">
        <v>9.0686755141834308</v>
      </c>
      <c r="O236" s="245">
        <v>76291.839999999997</v>
      </c>
      <c r="P236" s="245">
        <v>278</v>
      </c>
      <c r="Q236" s="242"/>
      <c r="R236" s="245"/>
      <c r="S236" s="245"/>
      <c r="T236" s="223">
        <v>10.264671908387445</v>
      </c>
      <c r="U236" s="224">
        <v>482.03</v>
      </c>
      <c r="V236" s="224">
        <v>6</v>
      </c>
      <c r="W236" s="249"/>
      <c r="X236" s="245"/>
      <c r="Y236" s="245"/>
      <c r="Z236" s="214" t="str">
        <f t="shared" ref="Z236" si="307">IF(AA236=0,"N.A.",((K236*L236)+(W236*X236))/AA236)</f>
        <v>N.A.</v>
      </c>
      <c r="AA236" s="211">
        <f t="shared" ref="AA236" si="308">+L236+X236</f>
        <v>0</v>
      </c>
      <c r="AB236" s="211">
        <f t="shared" ref="AB236" si="309">+M236+Y236</f>
        <v>0</v>
      </c>
      <c r="AC236" s="246" t="str">
        <f t="shared" ref="AC236" si="310">IF(AD236=0,"N.A.",((E236*F236)+(Q236*R236))/AD236)</f>
        <v>N.A.</v>
      </c>
      <c r="AD236" s="211">
        <f t="shared" ref="AD236" si="311">+F236+R236</f>
        <v>0</v>
      </c>
      <c r="AE236" s="211">
        <f t="shared" ref="AE236" si="312">+G236+S236</f>
        <v>0</v>
      </c>
      <c r="AF236" s="216">
        <f t="shared" ref="AF236" si="313">IF(AG236=0,"N.A.",((H236*I236)+(T236*U236))/AG236)</f>
        <v>10.264671908387445</v>
      </c>
      <c r="AG236" s="211">
        <f t="shared" ref="AG236" si="314">+I236+U236</f>
        <v>482.03</v>
      </c>
      <c r="AH236" s="211">
        <f t="shared" ref="AH236" si="315">+J236+V236</f>
        <v>6</v>
      </c>
      <c r="AI236" s="247">
        <f t="shared" ref="AI236" si="316">IF(AJ236=0,"N.A.",((B236*C236)+(N236*O236))/AJ236)</f>
        <v>9.0686755141834308</v>
      </c>
      <c r="AJ236" s="248">
        <f t="shared" ref="AJ236" si="317">+C236+O236</f>
        <v>76291.839999999997</v>
      </c>
      <c r="AK236" s="248">
        <f t="shared" ref="AK236" si="318">+D236+P236</f>
        <v>278</v>
      </c>
      <c r="AL236" s="217">
        <f t="shared" ref="AL236" si="319">+AA236+AG236</f>
        <v>482.03</v>
      </c>
      <c r="AM236" s="221">
        <f t="shared" ref="AM236" si="320">+AB236+AH236</f>
        <v>6</v>
      </c>
      <c r="AN236" s="297">
        <f t="shared" ref="AN236" si="321">+AD236+AJ236</f>
        <v>76291.839999999997</v>
      </c>
      <c r="AO236" s="297">
        <f t="shared" ref="AO236" si="322">+AE236+AK236</f>
        <v>278</v>
      </c>
    </row>
    <row r="237" spans="1:41" x14ac:dyDescent="0.2">
      <c r="A237" s="20" t="s">
        <v>335</v>
      </c>
      <c r="B237" s="223"/>
      <c r="C237" s="224"/>
      <c r="D237" s="224"/>
      <c r="E237" s="223"/>
      <c r="F237" s="224"/>
      <c r="G237" s="224"/>
      <c r="H237" s="223"/>
      <c r="I237" s="224"/>
      <c r="J237" s="224"/>
      <c r="K237" s="223"/>
      <c r="L237" s="224"/>
      <c r="M237" s="224"/>
      <c r="N237" s="244">
        <v>9.1924133708818054</v>
      </c>
      <c r="O237" s="245">
        <v>63882.936999999998</v>
      </c>
      <c r="P237" s="245">
        <v>230</v>
      </c>
      <c r="Q237" s="242"/>
      <c r="R237" s="245"/>
      <c r="S237" s="245"/>
      <c r="T237" s="223">
        <v>10.067235180588773</v>
      </c>
      <c r="U237" s="224">
        <v>441.971</v>
      </c>
      <c r="V237" s="224">
        <v>5</v>
      </c>
      <c r="W237" s="249"/>
      <c r="X237" s="245"/>
      <c r="Y237" s="245"/>
      <c r="Z237" s="214" t="str">
        <f t="shared" ref="Z237" si="323">IF(AA237=0,"N.A.",((K237*L237)+(W237*X237))/AA237)</f>
        <v>N.A.</v>
      </c>
      <c r="AA237" s="211">
        <f t="shared" ref="AA237" si="324">+L237+X237</f>
        <v>0</v>
      </c>
      <c r="AB237" s="211">
        <f t="shared" ref="AB237" si="325">+M237+Y237</f>
        <v>0</v>
      </c>
      <c r="AC237" s="246" t="str">
        <f t="shared" ref="AC237" si="326">IF(AD237=0,"N.A.",((E237*F237)+(Q237*R237))/AD237)</f>
        <v>N.A.</v>
      </c>
      <c r="AD237" s="211">
        <f t="shared" ref="AD237" si="327">+F237+R237</f>
        <v>0</v>
      </c>
      <c r="AE237" s="211">
        <f t="shared" ref="AE237" si="328">+G237+S237</f>
        <v>0</v>
      </c>
      <c r="AF237" s="216">
        <f t="shared" ref="AF237" si="329">IF(AG237=0,"N.A.",((H237*I237)+(T237*U237))/AG237)</f>
        <v>10.067235180588773</v>
      </c>
      <c r="AG237" s="211">
        <f t="shared" ref="AG237" si="330">+I237+U237</f>
        <v>441.971</v>
      </c>
      <c r="AH237" s="211">
        <f t="shared" ref="AH237" si="331">+J237+V237</f>
        <v>5</v>
      </c>
      <c r="AI237" s="247">
        <f t="shared" ref="AI237" si="332">IF(AJ237=0,"N.A.",((B237*C237)+(N237*O237))/AJ237)</f>
        <v>9.1924133708818054</v>
      </c>
      <c r="AJ237" s="248">
        <f t="shared" ref="AJ237" si="333">+C237+O237</f>
        <v>63882.936999999998</v>
      </c>
      <c r="AK237" s="248">
        <f t="shared" ref="AK237" si="334">+D237+P237</f>
        <v>230</v>
      </c>
      <c r="AL237" s="217">
        <f t="shared" ref="AL237" si="335">+AA237+AG237</f>
        <v>441.971</v>
      </c>
      <c r="AM237" s="221">
        <f t="shared" ref="AM237" si="336">+AB237+AH237</f>
        <v>5</v>
      </c>
      <c r="AN237" s="297">
        <f t="shared" ref="AN237" si="337">+AD237+AJ237</f>
        <v>63882.936999999998</v>
      </c>
      <c r="AO237" s="297">
        <f t="shared" ref="AO237" si="338">+AE237+AK237</f>
        <v>230</v>
      </c>
    </row>
    <row r="238" spans="1:41" x14ac:dyDescent="0.2">
      <c r="A238" s="20" t="s">
        <v>336</v>
      </c>
      <c r="B238" s="223"/>
      <c r="C238" s="224"/>
      <c r="D238" s="224"/>
      <c r="E238" s="223"/>
      <c r="F238" s="224"/>
      <c r="G238" s="224"/>
      <c r="H238" s="223"/>
      <c r="I238" s="224"/>
      <c r="J238" s="224"/>
      <c r="K238" s="223"/>
      <c r="L238" s="224"/>
      <c r="M238" s="224"/>
      <c r="N238" s="244">
        <v>9.1312476476487543</v>
      </c>
      <c r="O238" s="245">
        <v>39795.29</v>
      </c>
      <c r="P238" s="245">
        <v>162</v>
      </c>
      <c r="Q238" s="242"/>
      <c r="R238" s="245"/>
      <c r="S238" s="245"/>
      <c r="T238" s="223">
        <v>10.087222411479303</v>
      </c>
      <c r="U238" s="224">
        <v>774.96</v>
      </c>
      <c r="V238" s="224">
        <v>10</v>
      </c>
      <c r="W238" s="249"/>
      <c r="X238" s="245"/>
      <c r="Y238" s="245"/>
      <c r="Z238" s="214" t="str">
        <f t="shared" ref="Z238" si="339">IF(AA238=0,"N.A.",((K238*L238)+(W238*X238))/AA238)</f>
        <v>N.A.</v>
      </c>
      <c r="AA238" s="211">
        <f t="shared" ref="AA238" si="340">+L238+X238</f>
        <v>0</v>
      </c>
      <c r="AB238" s="211">
        <f t="shared" ref="AB238" si="341">+M238+Y238</f>
        <v>0</v>
      </c>
      <c r="AC238" s="246" t="str">
        <f t="shared" ref="AC238" si="342">IF(AD238=0,"N.A.",((E238*F238)+(Q238*R238))/AD238)</f>
        <v>N.A.</v>
      </c>
      <c r="AD238" s="211">
        <f t="shared" ref="AD238" si="343">+F238+R238</f>
        <v>0</v>
      </c>
      <c r="AE238" s="211">
        <f t="shared" ref="AE238" si="344">+G238+S238</f>
        <v>0</v>
      </c>
      <c r="AF238" s="216">
        <f t="shared" ref="AF238" si="345">IF(AG238=0,"N.A.",((H238*I238)+(T238*U238))/AG238)</f>
        <v>10.087222411479303</v>
      </c>
      <c r="AG238" s="211">
        <f t="shared" ref="AG238" si="346">+I238+U238</f>
        <v>774.96</v>
      </c>
      <c r="AH238" s="211">
        <f t="shared" ref="AH238" si="347">+J238+V238</f>
        <v>10</v>
      </c>
      <c r="AI238" s="247">
        <f t="shared" ref="AI238" si="348">IF(AJ238=0,"N.A.",((B238*C238)+(N238*O238))/AJ238)</f>
        <v>9.1312476476487543</v>
      </c>
      <c r="AJ238" s="248">
        <f t="shared" ref="AJ238" si="349">+C238+O238</f>
        <v>39795.29</v>
      </c>
      <c r="AK238" s="248">
        <f t="shared" ref="AK238" si="350">+D238+P238</f>
        <v>162</v>
      </c>
      <c r="AL238" s="217">
        <f t="shared" ref="AL238" si="351">+AA238+AG238</f>
        <v>774.96</v>
      </c>
      <c r="AM238" s="221">
        <f t="shared" ref="AM238" si="352">+AB238+AH238</f>
        <v>10</v>
      </c>
      <c r="AN238" s="297">
        <f t="shared" ref="AN238" si="353">+AD238+AJ238</f>
        <v>39795.29</v>
      </c>
      <c r="AO238" s="297">
        <f t="shared" ref="AO238" si="354">+AE238+AK238</f>
        <v>162</v>
      </c>
    </row>
    <row r="239" spans="1:41" x14ac:dyDescent="0.2">
      <c r="A239" s="20" t="s">
        <v>337</v>
      </c>
      <c r="B239" s="223"/>
      <c r="C239" s="224"/>
      <c r="D239" s="224"/>
      <c r="E239" s="223"/>
      <c r="F239" s="224"/>
      <c r="G239" s="224"/>
      <c r="H239" s="223"/>
      <c r="I239" s="224"/>
      <c r="J239" s="224"/>
      <c r="K239" s="223"/>
      <c r="L239" s="224"/>
      <c r="M239" s="224"/>
      <c r="N239" s="244">
        <v>8.9917670943814727</v>
      </c>
      <c r="O239" s="245">
        <v>93421.206999999995</v>
      </c>
      <c r="P239" s="245">
        <v>304</v>
      </c>
      <c r="Q239" s="242"/>
      <c r="R239" s="245"/>
      <c r="S239" s="245"/>
      <c r="T239" s="223">
        <v>10.218480588796565</v>
      </c>
      <c r="U239" s="224">
        <v>1006.12</v>
      </c>
      <c r="V239" s="224">
        <v>11</v>
      </c>
      <c r="W239" s="249"/>
      <c r="X239" s="245"/>
      <c r="Y239" s="245"/>
      <c r="Z239" s="214" t="str">
        <f t="shared" ref="Z239:Z240" si="355">IF(AA239=0,"N.A.",((K239*L239)+(W239*X239))/AA239)</f>
        <v>N.A.</v>
      </c>
      <c r="AA239" s="211">
        <f t="shared" ref="AA239:AA240" si="356">+L239+X239</f>
        <v>0</v>
      </c>
      <c r="AB239" s="211">
        <f t="shared" ref="AB239:AB240" si="357">+M239+Y239</f>
        <v>0</v>
      </c>
      <c r="AC239" s="246" t="str">
        <f t="shared" ref="AC239:AC240" si="358">IF(AD239=0,"N.A.",((E239*F239)+(Q239*R239))/AD239)</f>
        <v>N.A.</v>
      </c>
      <c r="AD239" s="211">
        <f t="shared" ref="AD239:AD240" si="359">+F239+R239</f>
        <v>0</v>
      </c>
      <c r="AE239" s="211">
        <f t="shared" ref="AE239:AE240" si="360">+G239+S239</f>
        <v>0</v>
      </c>
      <c r="AF239" s="216">
        <f t="shared" ref="AF239:AF240" si="361">IF(AG239=0,"N.A.",((H239*I239)+(T239*U239))/AG239)</f>
        <v>10.218480588796565</v>
      </c>
      <c r="AG239" s="211">
        <f t="shared" ref="AG239:AG240" si="362">+I239+U239</f>
        <v>1006.12</v>
      </c>
      <c r="AH239" s="211">
        <f t="shared" ref="AH239:AH240" si="363">+J239+V239</f>
        <v>11</v>
      </c>
      <c r="AI239" s="247">
        <f t="shared" ref="AI239:AI240" si="364">IF(AJ239=0,"N.A.",((B239*C239)+(N239*O239))/AJ239)</f>
        <v>8.9917670943814727</v>
      </c>
      <c r="AJ239" s="248">
        <f t="shared" ref="AJ239:AJ240" si="365">+C239+O239</f>
        <v>93421.206999999995</v>
      </c>
      <c r="AK239" s="248">
        <f t="shared" ref="AK239:AK240" si="366">+D239+P239</f>
        <v>304</v>
      </c>
      <c r="AL239" s="217">
        <f t="shared" ref="AL239:AL240" si="367">+AA239+AG239</f>
        <v>1006.12</v>
      </c>
      <c r="AM239" s="221">
        <f t="shared" ref="AM239:AM240" si="368">+AB239+AH239</f>
        <v>11</v>
      </c>
      <c r="AN239" s="297">
        <f t="shared" ref="AN239:AN240" si="369">+AD239+AJ239</f>
        <v>93421.206999999995</v>
      </c>
      <c r="AO239" s="297">
        <f t="shared" ref="AO239:AO240" si="370">+AE239+AK239</f>
        <v>304</v>
      </c>
    </row>
    <row r="240" spans="1:41" x14ac:dyDescent="0.2">
      <c r="A240" s="20" t="s">
        <v>338</v>
      </c>
      <c r="B240" s="223"/>
      <c r="C240" s="224"/>
      <c r="D240" s="224"/>
      <c r="E240" s="223"/>
      <c r="F240" s="224"/>
      <c r="G240" s="224"/>
      <c r="H240" s="223"/>
      <c r="I240" s="224"/>
      <c r="J240" s="224"/>
      <c r="K240" s="223"/>
      <c r="L240" s="224"/>
      <c r="M240" s="224"/>
      <c r="N240" s="244">
        <v>8.7684003790065894</v>
      </c>
      <c r="O240" s="245">
        <v>63454.305999999997</v>
      </c>
      <c r="P240" s="245">
        <v>204</v>
      </c>
      <c r="Q240" s="242"/>
      <c r="R240" s="245"/>
      <c r="S240" s="245"/>
      <c r="T240" s="223">
        <v>9.5302252586979961</v>
      </c>
      <c r="U240" s="224">
        <v>793.976</v>
      </c>
      <c r="V240" s="224">
        <v>9</v>
      </c>
      <c r="W240" s="249"/>
      <c r="X240" s="245"/>
      <c r="Y240" s="245"/>
      <c r="Z240" s="214" t="str">
        <f t="shared" si="355"/>
        <v>N.A.</v>
      </c>
      <c r="AA240" s="211">
        <f t="shared" si="356"/>
        <v>0</v>
      </c>
      <c r="AB240" s="211">
        <f t="shared" si="357"/>
        <v>0</v>
      </c>
      <c r="AC240" s="246" t="str">
        <f t="shared" si="358"/>
        <v>N.A.</v>
      </c>
      <c r="AD240" s="211">
        <f t="shared" si="359"/>
        <v>0</v>
      </c>
      <c r="AE240" s="211">
        <f t="shared" si="360"/>
        <v>0</v>
      </c>
      <c r="AF240" s="216">
        <f t="shared" si="361"/>
        <v>9.5302252586979961</v>
      </c>
      <c r="AG240" s="211">
        <f t="shared" si="362"/>
        <v>793.976</v>
      </c>
      <c r="AH240" s="211">
        <f t="shared" si="363"/>
        <v>9</v>
      </c>
      <c r="AI240" s="247">
        <f t="shared" si="364"/>
        <v>8.7684003790065894</v>
      </c>
      <c r="AJ240" s="248">
        <f t="shared" si="365"/>
        <v>63454.305999999997</v>
      </c>
      <c r="AK240" s="248">
        <f t="shared" si="366"/>
        <v>204</v>
      </c>
      <c r="AL240" s="217">
        <f t="shared" si="367"/>
        <v>793.976</v>
      </c>
      <c r="AM240" s="221">
        <f t="shared" si="368"/>
        <v>9</v>
      </c>
      <c r="AN240" s="297">
        <f t="shared" si="369"/>
        <v>63454.305999999997</v>
      </c>
      <c r="AO240" s="297">
        <f t="shared" si="370"/>
        <v>204</v>
      </c>
    </row>
    <row r="241" spans="1:41" x14ac:dyDescent="0.2">
      <c r="A241" s="20" t="s">
        <v>339</v>
      </c>
      <c r="B241" s="223"/>
      <c r="C241" s="224"/>
      <c r="D241" s="224"/>
      <c r="E241" s="223"/>
      <c r="F241" s="224"/>
      <c r="G241" s="224"/>
      <c r="H241" s="223"/>
      <c r="I241" s="224"/>
      <c r="J241" s="224"/>
      <c r="K241" s="223"/>
      <c r="L241" s="224"/>
      <c r="M241" s="224"/>
      <c r="N241" s="244">
        <v>8.9360486074350423</v>
      </c>
      <c r="O241" s="245">
        <v>41299.402000000002</v>
      </c>
      <c r="P241" s="245">
        <v>167</v>
      </c>
      <c r="Q241" s="242"/>
      <c r="R241" s="245"/>
      <c r="S241" s="245"/>
      <c r="T241" s="223">
        <v>9.24</v>
      </c>
      <c r="U241" s="224">
        <v>258.93</v>
      </c>
      <c r="V241" s="224">
        <v>2</v>
      </c>
      <c r="W241" s="249"/>
      <c r="X241" s="245"/>
      <c r="Y241" s="245"/>
      <c r="Z241" s="214" t="str">
        <f t="shared" ref="Z241" si="371">IF(AA241=0,"N.A.",((K241*L241)+(W241*X241))/AA241)</f>
        <v>N.A.</v>
      </c>
      <c r="AA241" s="211">
        <f t="shared" ref="AA241" si="372">+L241+X241</f>
        <v>0</v>
      </c>
      <c r="AB241" s="211">
        <f t="shared" ref="AB241" si="373">+M241+Y241</f>
        <v>0</v>
      </c>
      <c r="AC241" s="246" t="str">
        <f t="shared" ref="AC241" si="374">IF(AD241=0,"N.A.",((E241*F241)+(Q241*R241))/AD241)</f>
        <v>N.A.</v>
      </c>
      <c r="AD241" s="211">
        <f t="shared" ref="AD241" si="375">+F241+R241</f>
        <v>0</v>
      </c>
      <c r="AE241" s="211">
        <f t="shared" ref="AE241" si="376">+G241+S241</f>
        <v>0</v>
      </c>
      <c r="AF241" s="216">
        <f t="shared" ref="AF241" si="377">IF(AG241=0,"N.A.",((H241*I241)+(T241*U241))/AG241)</f>
        <v>9.24</v>
      </c>
      <c r="AG241" s="211">
        <f t="shared" ref="AG241" si="378">+I241+U241</f>
        <v>258.93</v>
      </c>
      <c r="AH241" s="211">
        <f t="shared" ref="AH241" si="379">+J241+V241</f>
        <v>2</v>
      </c>
      <c r="AI241" s="247">
        <f t="shared" ref="AI241" si="380">IF(AJ241=0,"N.A.",((B241*C241)+(N241*O241))/AJ241)</f>
        <v>8.9360486074350423</v>
      </c>
      <c r="AJ241" s="248">
        <f t="shared" ref="AJ241" si="381">+C241+O241</f>
        <v>41299.402000000002</v>
      </c>
      <c r="AK241" s="248">
        <f t="shared" ref="AK241" si="382">+D241+P241</f>
        <v>167</v>
      </c>
      <c r="AL241" s="217">
        <f t="shared" ref="AL241" si="383">+AA241+AG241</f>
        <v>258.93</v>
      </c>
      <c r="AM241" s="221">
        <f t="shared" ref="AM241" si="384">+AB241+AH241</f>
        <v>2</v>
      </c>
      <c r="AN241" s="297">
        <f t="shared" ref="AN241" si="385">+AD241+AJ241</f>
        <v>41299.402000000002</v>
      </c>
      <c r="AO241" s="297">
        <f t="shared" ref="AO241" si="386">+AE241+AK241</f>
        <v>167</v>
      </c>
    </row>
    <row r="242" spans="1:41" x14ac:dyDescent="0.2">
      <c r="A242" s="20" t="s">
        <v>340</v>
      </c>
      <c r="B242" s="223"/>
      <c r="C242" s="224"/>
      <c r="D242" s="224"/>
      <c r="E242" s="223"/>
      <c r="F242" s="224"/>
      <c r="G242" s="224"/>
      <c r="H242" s="223"/>
      <c r="I242" s="224"/>
      <c r="J242" s="224"/>
      <c r="K242" s="223"/>
      <c r="L242" s="224"/>
      <c r="M242" s="224"/>
      <c r="N242" s="244">
        <v>9.1782894215943376</v>
      </c>
      <c r="O242" s="245">
        <v>93247.236999999994</v>
      </c>
      <c r="P242" s="245">
        <v>328</v>
      </c>
      <c r="Q242" s="242"/>
      <c r="R242" s="245"/>
      <c r="S242" s="245"/>
      <c r="T242" s="223">
        <v>10.027717989886749</v>
      </c>
      <c r="U242" s="224">
        <v>883.79100000000005</v>
      </c>
      <c r="V242" s="224">
        <v>11</v>
      </c>
      <c r="W242" s="249"/>
      <c r="X242" s="245"/>
      <c r="Y242" s="245"/>
      <c r="Z242" s="214" t="str">
        <f t="shared" ref="Z242" si="387">IF(AA242=0,"N.A.",((K242*L242)+(W242*X242))/AA242)</f>
        <v>N.A.</v>
      </c>
      <c r="AA242" s="211">
        <f t="shared" ref="AA242" si="388">+L242+X242</f>
        <v>0</v>
      </c>
      <c r="AB242" s="211">
        <f t="shared" ref="AB242" si="389">+M242+Y242</f>
        <v>0</v>
      </c>
      <c r="AC242" s="246" t="str">
        <f t="shared" ref="AC242" si="390">IF(AD242=0,"N.A.",((E242*F242)+(Q242*R242))/AD242)</f>
        <v>N.A.</v>
      </c>
      <c r="AD242" s="211">
        <f t="shared" ref="AD242" si="391">+F242+R242</f>
        <v>0</v>
      </c>
      <c r="AE242" s="211">
        <f t="shared" ref="AE242" si="392">+G242+S242</f>
        <v>0</v>
      </c>
      <c r="AF242" s="216">
        <f t="shared" ref="AF242" si="393">IF(AG242=0,"N.A.",((H242*I242)+(T242*U242))/AG242)</f>
        <v>10.027717989886751</v>
      </c>
      <c r="AG242" s="211">
        <f t="shared" ref="AG242" si="394">+I242+U242</f>
        <v>883.79100000000005</v>
      </c>
      <c r="AH242" s="211">
        <f t="shared" ref="AH242" si="395">+J242+V242</f>
        <v>11</v>
      </c>
      <c r="AI242" s="247">
        <f t="shared" ref="AI242" si="396">IF(AJ242=0,"N.A.",((B242*C242)+(N242*O242))/AJ242)</f>
        <v>9.1782894215943376</v>
      </c>
      <c r="AJ242" s="248">
        <f t="shared" ref="AJ242" si="397">+C242+O242</f>
        <v>93247.236999999994</v>
      </c>
      <c r="AK242" s="248">
        <f t="shared" ref="AK242" si="398">+D242+P242</f>
        <v>328</v>
      </c>
      <c r="AL242" s="217">
        <f t="shared" ref="AL242" si="399">+AA242+AG242</f>
        <v>883.79100000000005</v>
      </c>
      <c r="AM242" s="221">
        <f t="shared" ref="AM242" si="400">+AB242+AH242</f>
        <v>11</v>
      </c>
      <c r="AN242" s="297">
        <f t="shared" ref="AN242" si="401">+AD242+AJ242</f>
        <v>93247.236999999994</v>
      </c>
      <c r="AO242" s="297">
        <f t="shared" ref="AO242" si="402">+AE242+AK242</f>
        <v>328</v>
      </c>
    </row>
    <row r="243" spans="1:41" x14ac:dyDescent="0.2">
      <c r="A243" s="20" t="s">
        <v>341</v>
      </c>
      <c r="B243" s="223"/>
      <c r="C243" s="224"/>
      <c r="D243" s="224"/>
      <c r="E243" s="223"/>
      <c r="F243" s="224"/>
      <c r="G243" s="224"/>
      <c r="H243" s="223"/>
      <c r="I243" s="224"/>
      <c r="J243" s="224"/>
      <c r="K243" s="223"/>
      <c r="L243" s="224"/>
      <c r="M243" s="224"/>
      <c r="N243" s="244">
        <v>9.0415613448909848</v>
      </c>
      <c r="O243" s="245">
        <v>43938.222999999998</v>
      </c>
      <c r="P243" s="245">
        <v>95</v>
      </c>
      <c r="Q243" s="242"/>
      <c r="R243" s="245"/>
      <c r="S243" s="245"/>
      <c r="T243" s="223">
        <v>10.182247491015779</v>
      </c>
      <c r="U243" s="224">
        <v>386.51100000000002</v>
      </c>
      <c r="V243" s="224">
        <v>5</v>
      </c>
      <c r="W243" s="249"/>
      <c r="X243" s="245"/>
      <c r="Y243" s="245"/>
      <c r="Z243" s="214" t="str">
        <f t="shared" ref="Z243" si="403">IF(AA243=0,"N.A.",((K243*L243)+(W243*X243))/AA243)</f>
        <v>N.A.</v>
      </c>
      <c r="AA243" s="211">
        <f t="shared" ref="AA243" si="404">+L243+X243</f>
        <v>0</v>
      </c>
      <c r="AB243" s="211">
        <f t="shared" ref="AB243" si="405">+M243+Y243</f>
        <v>0</v>
      </c>
      <c r="AC243" s="246" t="str">
        <f t="shared" ref="AC243" si="406">IF(AD243=0,"N.A.",((E243*F243)+(Q243*R243))/AD243)</f>
        <v>N.A.</v>
      </c>
      <c r="AD243" s="211">
        <f t="shared" ref="AD243" si="407">+F243+R243</f>
        <v>0</v>
      </c>
      <c r="AE243" s="211">
        <f t="shared" ref="AE243" si="408">+G243+S243</f>
        <v>0</v>
      </c>
      <c r="AF243" s="216">
        <f t="shared" ref="AF243" si="409">IF(AG243=0,"N.A.",((H243*I243)+(T243*U243))/AG243)</f>
        <v>10.182247491015779</v>
      </c>
      <c r="AG243" s="211">
        <f t="shared" ref="AG243" si="410">+I243+U243</f>
        <v>386.51100000000002</v>
      </c>
      <c r="AH243" s="211">
        <f t="shared" ref="AH243" si="411">+J243+V243</f>
        <v>5</v>
      </c>
      <c r="AI243" s="247">
        <f t="shared" ref="AI243" si="412">IF(AJ243=0,"N.A.",((B243*C243)+(N243*O243))/AJ243)</f>
        <v>9.0415613448909848</v>
      </c>
      <c r="AJ243" s="248">
        <f t="shared" ref="AJ243" si="413">+C243+O243</f>
        <v>43938.222999999998</v>
      </c>
      <c r="AK243" s="248">
        <f t="shared" ref="AK243" si="414">+D243+P243</f>
        <v>95</v>
      </c>
      <c r="AL243" s="217">
        <f t="shared" ref="AL243" si="415">+AA243+AG243</f>
        <v>386.51100000000002</v>
      </c>
      <c r="AM243" s="221">
        <f t="shared" ref="AM243" si="416">+AB243+AH243</f>
        <v>5</v>
      </c>
      <c r="AN243" s="297">
        <f t="shared" ref="AN243" si="417">+AD243+AJ243</f>
        <v>43938.222999999998</v>
      </c>
      <c r="AO243" s="297">
        <f t="shared" ref="AO243" si="418">+AE243+AK243</f>
        <v>95</v>
      </c>
    </row>
    <row r="244" spans="1:41" x14ac:dyDescent="0.2">
      <c r="A244" s="20" t="s">
        <v>342</v>
      </c>
      <c r="B244" s="223"/>
      <c r="C244" s="224"/>
      <c r="D244" s="224"/>
      <c r="E244" s="223"/>
      <c r="F244" s="224"/>
      <c r="G244" s="224"/>
      <c r="H244" s="223"/>
      <c r="I244" s="224"/>
      <c r="J244" s="224"/>
      <c r="K244" s="223"/>
      <c r="L244" s="224"/>
      <c r="M244" s="224"/>
      <c r="N244" s="244">
        <v>9.9981723199778152</v>
      </c>
      <c r="O244" s="245">
        <v>51460.254999999997</v>
      </c>
      <c r="P244" s="245">
        <v>193</v>
      </c>
      <c r="Q244" s="242"/>
      <c r="R244" s="245"/>
      <c r="S244" s="245"/>
      <c r="T244" s="223">
        <v>10.857331101995955</v>
      </c>
      <c r="U244" s="224">
        <v>604.12199999999996</v>
      </c>
      <c r="V244" s="224">
        <v>8</v>
      </c>
      <c r="W244" s="249"/>
      <c r="X244" s="245"/>
      <c r="Y244" s="245"/>
      <c r="Z244" s="214" t="str">
        <f t="shared" ref="Z244" si="419">IF(AA244=0,"N.A.",((K244*L244)+(W244*X244))/AA244)</f>
        <v>N.A.</v>
      </c>
      <c r="AA244" s="211">
        <f t="shared" ref="AA244" si="420">+L244+X244</f>
        <v>0</v>
      </c>
      <c r="AB244" s="211">
        <f t="shared" ref="AB244" si="421">+M244+Y244</f>
        <v>0</v>
      </c>
      <c r="AC244" s="246" t="str">
        <f t="shared" ref="AC244" si="422">IF(AD244=0,"N.A.",((E244*F244)+(Q244*R244))/AD244)</f>
        <v>N.A.</v>
      </c>
      <c r="AD244" s="211">
        <f t="shared" ref="AD244" si="423">+F244+R244</f>
        <v>0</v>
      </c>
      <c r="AE244" s="211">
        <f t="shared" ref="AE244" si="424">+G244+S244</f>
        <v>0</v>
      </c>
      <c r="AF244" s="216">
        <f t="shared" ref="AF244" si="425">IF(AG244=0,"N.A.",((H244*I244)+(T244*U244))/AG244)</f>
        <v>10.857331101995955</v>
      </c>
      <c r="AG244" s="211">
        <f t="shared" ref="AG244" si="426">+I244+U244</f>
        <v>604.12199999999996</v>
      </c>
      <c r="AH244" s="211">
        <f t="shared" ref="AH244" si="427">+J244+V244</f>
        <v>8</v>
      </c>
      <c r="AI244" s="247">
        <f t="shared" ref="AI244" si="428">IF(AJ244=0,"N.A.",((B244*C244)+(N244*O244))/AJ244)</f>
        <v>9.9981723199778152</v>
      </c>
      <c r="AJ244" s="248">
        <f t="shared" ref="AJ244" si="429">+C244+O244</f>
        <v>51460.254999999997</v>
      </c>
      <c r="AK244" s="248">
        <f t="shared" ref="AK244" si="430">+D244+P244</f>
        <v>193</v>
      </c>
      <c r="AL244" s="217">
        <f t="shared" ref="AL244" si="431">+AA244+AG244</f>
        <v>604.12199999999996</v>
      </c>
      <c r="AM244" s="221">
        <f t="shared" ref="AM244" si="432">+AB244+AH244</f>
        <v>8</v>
      </c>
      <c r="AN244" s="297">
        <f t="shared" ref="AN244" si="433">+AD244+AJ244</f>
        <v>51460.254999999997</v>
      </c>
      <c r="AO244" s="297">
        <f t="shared" ref="AO244" si="434">+AE244+AK244</f>
        <v>193</v>
      </c>
    </row>
    <row r="245" spans="1:41" x14ac:dyDescent="0.2">
      <c r="A245" s="20" t="s">
        <v>343</v>
      </c>
      <c r="B245" s="223"/>
      <c r="C245" s="224"/>
      <c r="D245" s="224"/>
      <c r="E245" s="223"/>
      <c r="F245" s="224"/>
      <c r="G245" s="224"/>
      <c r="H245" s="223"/>
      <c r="I245" s="224"/>
      <c r="J245" s="224"/>
      <c r="K245" s="223"/>
      <c r="L245" s="224"/>
      <c r="M245" s="224"/>
      <c r="N245" s="244">
        <v>10.349850395558482</v>
      </c>
      <c r="O245" s="245">
        <v>91231.516000000003</v>
      </c>
      <c r="P245" s="245">
        <v>283</v>
      </c>
      <c r="Q245" s="242"/>
      <c r="R245" s="245"/>
      <c r="S245" s="245"/>
      <c r="T245" s="223">
        <v>12.071042598898902</v>
      </c>
      <c r="U245" s="224">
        <v>830.44399999999996</v>
      </c>
      <c r="V245" s="224">
        <v>9</v>
      </c>
      <c r="W245" s="249"/>
      <c r="X245" s="245"/>
      <c r="Y245" s="245"/>
      <c r="Z245" s="214" t="str">
        <f t="shared" ref="Z245" si="435">IF(AA245=0,"N.A.",((K245*L245)+(W245*X245))/AA245)</f>
        <v>N.A.</v>
      </c>
      <c r="AA245" s="211">
        <f t="shared" ref="AA245" si="436">+L245+X245</f>
        <v>0</v>
      </c>
      <c r="AB245" s="211">
        <f t="shared" ref="AB245" si="437">+M245+Y245</f>
        <v>0</v>
      </c>
      <c r="AC245" s="246" t="str">
        <f t="shared" ref="AC245" si="438">IF(AD245=0,"N.A.",((E245*F245)+(Q245*R245))/AD245)</f>
        <v>N.A.</v>
      </c>
      <c r="AD245" s="211">
        <f t="shared" ref="AD245" si="439">+F245+R245</f>
        <v>0</v>
      </c>
      <c r="AE245" s="211">
        <f t="shared" ref="AE245" si="440">+G245+S245</f>
        <v>0</v>
      </c>
      <c r="AF245" s="216">
        <f t="shared" ref="AF245" si="441">IF(AG245=0,"N.A.",((H245*I245)+(T245*U245))/AG245)</f>
        <v>12.071042598898902</v>
      </c>
      <c r="AG245" s="211">
        <f t="shared" ref="AG245" si="442">+I245+U245</f>
        <v>830.44399999999996</v>
      </c>
      <c r="AH245" s="211">
        <f t="shared" ref="AH245" si="443">+J245+V245</f>
        <v>9</v>
      </c>
      <c r="AI245" s="247">
        <f t="shared" ref="AI245" si="444">IF(AJ245=0,"N.A.",((B245*C245)+(N245*O245))/AJ245)</f>
        <v>10.349850395558482</v>
      </c>
      <c r="AJ245" s="248">
        <f t="shared" ref="AJ245" si="445">+C245+O245</f>
        <v>91231.516000000003</v>
      </c>
      <c r="AK245" s="248">
        <f t="shared" ref="AK245" si="446">+D245+P245</f>
        <v>283</v>
      </c>
      <c r="AL245" s="217">
        <f t="shared" ref="AL245" si="447">+AA245+AG245</f>
        <v>830.44399999999996</v>
      </c>
      <c r="AM245" s="221">
        <f t="shared" ref="AM245" si="448">+AB245+AH245</f>
        <v>9</v>
      </c>
      <c r="AN245" s="297">
        <f t="shared" ref="AN245" si="449">+AD245+AJ245</f>
        <v>91231.516000000003</v>
      </c>
      <c r="AO245" s="297">
        <f t="shared" ref="AO245" si="450">+AE245+AK245</f>
        <v>283</v>
      </c>
    </row>
    <row r="246" spans="1:41" x14ac:dyDescent="0.2">
      <c r="A246" s="20" t="s">
        <v>344</v>
      </c>
      <c r="B246" s="223"/>
      <c r="C246" s="224"/>
      <c r="D246" s="224"/>
      <c r="E246" s="223"/>
      <c r="F246" s="224"/>
      <c r="G246" s="224"/>
      <c r="H246" s="223"/>
      <c r="I246" s="224"/>
      <c r="J246" s="224"/>
      <c r="K246" s="223"/>
      <c r="L246" s="224"/>
      <c r="M246" s="224"/>
      <c r="N246" s="244">
        <v>11.550183943749428</v>
      </c>
      <c r="O246" s="245">
        <v>54919.832999999999</v>
      </c>
      <c r="P246" s="245">
        <v>179</v>
      </c>
      <c r="Q246" s="242"/>
      <c r="R246" s="245"/>
      <c r="S246" s="245"/>
      <c r="T246" s="223">
        <v>12.861609866645853</v>
      </c>
      <c r="U246" s="224">
        <v>717.48800000000006</v>
      </c>
      <c r="V246" s="224">
        <v>8</v>
      </c>
      <c r="W246" s="249"/>
      <c r="X246" s="245"/>
      <c r="Y246" s="245"/>
      <c r="Z246" s="214" t="str">
        <f t="shared" ref="Z246" si="451">IF(AA246=0,"N.A.",((K246*L246)+(W246*X246))/AA246)</f>
        <v>N.A.</v>
      </c>
      <c r="AA246" s="211">
        <f t="shared" ref="AA246" si="452">+L246+X246</f>
        <v>0</v>
      </c>
      <c r="AB246" s="211">
        <f t="shared" ref="AB246" si="453">+M246+Y246</f>
        <v>0</v>
      </c>
      <c r="AC246" s="246" t="str">
        <f t="shared" ref="AC246" si="454">IF(AD246=0,"N.A.",((E246*F246)+(Q246*R246))/AD246)</f>
        <v>N.A.</v>
      </c>
      <c r="AD246" s="211">
        <f t="shared" ref="AD246" si="455">+F246+R246</f>
        <v>0</v>
      </c>
      <c r="AE246" s="211">
        <f t="shared" ref="AE246" si="456">+G246+S246</f>
        <v>0</v>
      </c>
      <c r="AF246" s="216">
        <f t="shared" ref="AF246" si="457">IF(AG246=0,"N.A.",((H246*I246)+(T246*U246))/AG246)</f>
        <v>12.861609866645853</v>
      </c>
      <c r="AG246" s="211">
        <f t="shared" ref="AG246" si="458">+I246+U246</f>
        <v>717.48800000000006</v>
      </c>
      <c r="AH246" s="211">
        <f t="shared" ref="AH246" si="459">+J246+V246</f>
        <v>8</v>
      </c>
      <c r="AI246" s="247">
        <f t="shared" ref="AI246" si="460">IF(AJ246=0,"N.A.",((B246*C246)+(N246*O246))/AJ246)</f>
        <v>11.550183943749428</v>
      </c>
      <c r="AJ246" s="248">
        <f t="shared" ref="AJ246" si="461">+C246+O246</f>
        <v>54919.832999999999</v>
      </c>
      <c r="AK246" s="248">
        <f t="shared" ref="AK246" si="462">+D246+P246</f>
        <v>179</v>
      </c>
      <c r="AL246" s="217">
        <f t="shared" ref="AL246" si="463">+AA246+AG246</f>
        <v>717.48800000000006</v>
      </c>
      <c r="AM246" s="221">
        <f t="shared" ref="AM246" si="464">+AB246+AH246</f>
        <v>8</v>
      </c>
      <c r="AN246" s="297">
        <f t="shared" ref="AN246" si="465">+AD246+AJ246</f>
        <v>54919.832999999999</v>
      </c>
      <c r="AO246" s="297">
        <f t="shared" ref="AO246" si="466">+AE246+AK246</f>
        <v>179</v>
      </c>
    </row>
    <row r="247" spans="1:41" x14ac:dyDescent="0.2">
      <c r="A247" s="20" t="s">
        <v>346</v>
      </c>
      <c r="B247" s="223"/>
      <c r="C247" s="224"/>
      <c r="D247" s="224"/>
      <c r="E247" s="223"/>
      <c r="F247" s="224"/>
      <c r="G247" s="224"/>
      <c r="H247" s="223"/>
      <c r="I247" s="224"/>
      <c r="J247" s="224"/>
      <c r="K247" s="223"/>
      <c r="L247" s="224"/>
      <c r="M247" s="224"/>
      <c r="N247" s="244">
        <v>12.645618435830338</v>
      </c>
      <c r="O247" s="245">
        <v>41355.858999999997</v>
      </c>
      <c r="P247" s="245">
        <v>172</v>
      </c>
      <c r="Q247" s="242"/>
      <c r="R247" s="245"/>
      <c r="S247" s="245"/>
      <c r="T247" s="223">
        <v>12.447676341661055</v>
      </c>
      <c r="U247" s="224">
        <v>512.14499999999998</v>
      </c>
      <c r="V247" s="224">
        <v>6</v>
      </c>
      <c r="W247" s="249"/>
      <c r="X247" s="245"/>
      <c r="Y247" s="245"/>
      <c r="Z247" s="214" t="str">
        <f t="shared" ref="Z247" si="467">IF(AA247=0,"N.A.",((K247*L247)+(W247*X247))/AA247)</f>
        <v>N.A.</v>
      </c>
      <c r="AA247" s="211">
        <f t="shared" ref="AA247" si="468">+L247+X247</f>
        <v>0</v>
      </c>
      <c r="AB247" s="211">
        <f t="shared" ref="AB247" si="469">+M247+Y247</f>
        <v>0</v>
      </c>
      <c r="AC247" s="246" t="str">
        <f t="shared" ref="AC247" si="470">IF(AD247=0,"N.A.",((E247*F247)+(Q247*R247))/AD247)</f>
        <v>N.A.</v>
      </c>
      <c r="AD247" s="211">
        <f t="shared" ref="AD247" si="471">+F247+R247</f>
        <v>0</v>
      </c>
      <c r="AE247" s="211">
        <f t="shared" ref="AE247" si="472">+G247+S247</f>
        <v>0</v>
      </c>
      <c r="AF247" s="216">
        <f t="shared" ref="AF247" si="473">IF(AG247=0,"N.A.",((H247*I247)+(T247*U247))/AG247)</f>
        <v>12.447676341661055</v>
      </c>
      <c r="AG247" s="211">
        <f t="shared" ref="AG247" si="474">+I247+U247</f>
        <v>512.14499999999998</v>
      </c>
      <c r="AH247" s="211">
        <f t="shared" ref="AH247" si="475">+J247+V247</f>
        <v>6</v>
      </c>
      <c r="AI247" s="247">
        <f t="shared" ref="AI247" si="476">IF(AJ247=0,"N.A.",((B247*C247)+(N247*O247))/AJ247)</f>
        <v>12.645618435830338</v>
      </c>
      <c r="AJ247" s="248">
        <f t="shared" ref="AJ247" si="477">+C247+O247</f>
        <v>41355.858999999997</v>
      </c>
      <c r="AK247" s="248">
        <f t="shared" ref="AK247" si="478">+D247+P247</f>
        <v>172</v>
      </c>
      <c r="AL247" s="217">
        <f t="shared" ref="AL247" si="479">+AA247+AG247</f>
        <v>512.14499999999998</v>
      </c>
      <c r="AM247" s="221">
        <f t="shared" ref="AM247" si="480">+AB247+AH247</f>
        <v>6</v>
      </c>
      <c r="AN247" s="297">
        <f t="shared" ref="AN247" si="481">+AD247+AJ247</f>
        <v>41355.858999999997</v>
      </c>
      <c r="AO247" s="297">
        <f t="shared" ref="AO247" si="482">+AE247+AK247</f>
        <v>172</v>
      </c>
    </row>
    <row r="248" spans="1:41" x14ac:dyDescent="0.2">
      <c r="A248" s="93"/>
    </row>
    <row r="249" spans="1:41" x14ac:dyDescent="0.2">
      <c r="A249" s="93"/>
    </row>
    <row r="250" spans="1:41" x14ac:dyDescent="0.2">
      <c r="A250" s="93"/>
    </row>
    <row r="251" spans="1:41" x14ac:dyDescent="0.2">
      <c r="A251" s="93"/>
    </row>
    <row r="252" spans="1:41" x14ac:dyDescent="0.2">
      <c r="A252" s="93"/>
    </row>
    <row r="253" spans="1:41" x14ac:dyDescent="0.2">
      <c r="A253" s="93"/>
    </row>
    <row r="254" spans="1:41" x14ac:dyDescent="0.2">
      <c r="A254" s="93"/>
    </row>
    <row r="255" spans="1:41" x14ac:dyDescent="0.2">
      <c r="A255" s="93"/>
    </row>
    <row r="256" spans="1:41" x14ac:dyDescent="0.2">
      <c r="A256" s="93"/>
    </row>
    <row r="257" spans="1:1" x14ac:dyDescent="0.2">
      <c r="A257" s="93"/>
    </row>
    <row r="258" spans="1:1" x14ac:dyDescent="0.2">
      <c r="A258" s="93"/>
    </row>
    <row r="259" spans="1:1" x14ac:dyDescent="0.2">
      <c r="A259" s="93"/>
    </row>
    <row r="260" spans="1:1" x14ac:dyDescent="0.2">
      <c r="A260" s="93"/>
    </row>
    <row r="261" spans="1:1" x14ac:dyDescent="0.2">
      <c r="A261" s="93"/>
    </row>
    <row r="262" spans="1:1" x14ac:dyDescent="0.2">
      <c r="A262" s="93"/>
    </row>
    <row r="263" spans="1:1" x14ac:dyDescent="0.2">
      <c r="A263" s="93"/>
    </row>
    <row r="264" spans="1:1" x14ac:dyDescent="0.2">
      <c r="A264" s="93"/>
    </row>
    <row r="265" spans="1:1" x14ac:dyDescent="0.2">
      <c r="A265" s="93"/>
    </row>
    <row r="266" spans="1:1" x14ac:dyDescent="0.2">
      <c r="A266" s="93"/>
    </row>
    <row r="267" spans="1:1" x14ac:dyDescent="0.2">
      <c r="A267" s="93"/>
    </row>
    <row r="268" spans="1:1" x14ac:dyDescent="0.2">
      <c r="A268" s="93"/>
    </row>
    <row r="269" spans="1:1" x14ac:dyDescent="0.2">
      <c r="A269" s="93"/>
    </row>
    <row r="270" spans="1:1" x14ac:dyDescent="0.2">
      <c r="A270" s="93"/>
    </row>
    <row r="271" spans="1:1" x14ac:dyDescent="0.2">
      <c r="A271" s="93"/>
    </row>
    <row r="272" spans="1:1" x14ac:dyDescent="0.2">
      <c r="A272" s="93"/>
    </row>
    <row r="273" spans="1:1" x14ac:dyDescent="0.2">
      <c r="A273" s="93"/>
    </row>
    <row r="274" spans="1:1" x14ac:dyDescent="0.2">
      <c r="A274" s="93"/>
    </row>
    <row r="275" spans="1:1" x14ac:dyDescent="0.2">
      <c r="A275" s="93"/>
    </row>
    <row r="276" spans="1:1" x14ac:dyDescent="0.2">
      <c r="A276" s="93"/>
    </row>
    <row r="277" spans="1:1" x14ac:dyDescent="0.2">
      <c r="A277" s="93"/>
    </row>
    <row r="278" spans="1:1" x14ac:dyDescent="0.2">
      <c r="A278" s="93"/>
    </row>
    <row r="279" spans="1:1" x14ac:dyDescent="0.2">
      <c r="A279" s="93"/>
    </row>
    <row r="280" spans="1:1" x14ac:dyDescent="0.2">
      <c r="A280" s="93"/>
    </row>
    <row r="281" spans="1:1" x14ac:dyDescent="0.2">
      <c r="A281" s="93"/>
    </row>
    <row r="282" spans="1:1" x14ac:dyDescent="0.2">
      <c r="A282" s="93"/>
    </row>
    <row r="283" spans="1:1" x14ac:dyDescent="0.2">
      <c r="A283" s="93"/>
    </row>
    <row r="284" spans="1:1" x14ac:dyDescent="0.2">
      <c r="A284" s="93"/>
    </row>
    <row r="285" spans="1:1" x14ac:dyDescent="0.2">
      <c r="A285" s="93"/>
    </row>
    <row r="286" spans="1:1" x14ac:dyDescent="0.2">
      <c r="A286" s="93"/>
    </row>
    <row r="287" spans="1:1" x14ac:dyDescent="0.2">
      <c r="A287" s="93"/>
    </row>
    <row r="288" spans="1:1" x14ac:dyDescent="0.2">
      <c r="A288" s="93"/>
    </row>
    <row r="289" spans="1:1" x14ac:dyDescent="0.2">
      <c r="A289" s="93"/>
    </row>
    <row r="290" spans="1:1" x14ac:dyDescent="0.2">
      <c r="A290" s="93"/>
    </row>
    <row r="291" spans="1:1" x14ac:dyDescent="0.2">
      <c r="A291" s="93"/>
    </row>
    <row r="292" spans="1:1" x14ac:dyDescent="0.2">
      <c r="A292" s="93"/>
    </row>
    <row r="293" spans="1:1" x14ac:dyDescent="0.2">
      <c r="A293" s="93"/>
    </row>
    <row r="294" spans="1:1" x14ac:dyDescent="0.2">
      <c r="A294" s="93"/>
    </row>
    <row r="295" spans="1:1" x14ac:dyDescent="0.2">
      <c r="A295" s="93"/>
    </row>
    <row r="296" spans="1:1" x14ac:dyDescent="0.2">
      <c r="A296" s="93"/>
    </row>
    <row r="297" spans="1:1" x14ac:dyDescent="0.2">
      <c r="A297" s="93"/>
    </row>
    <row r="298" spans="1:1" x14ac:dyDescent="0.2">
      <c r="A298" s="93"/>
    </row>
    <row r="299" spans="1:1" x14ac:dyDescent="0.2">
      <c r="A299" s="93"/>
    </row>
    <row r="300" spans="1:1" x14ac:dyDescent="0.2">
      <c r="A300" s="93"/>
    </row>
    <row r="301" spans="1:1" x14ac:dyDescent="0.2">
      <c r="A301" s="93"/>
    </row>
    <row r="302" spans="1:1" x14ac:dyDescent="0.2">
      <c r="A302" s="93"/>
    </row>
    <row r="303" spans="1:1" x14ac:dyDescent="0.2">
      <c r="A303" s="93"/>
    </row>
    <row r="304" spans="1:1" x14ac:dyDescent="0.2">
      <c r="A304" s="93"/>
    </row>
    <row r="305" spans="1:1" x14ac:dyDescent="0.2">
      <c r="A305" s="93"/>
    </row>
    <row r="306" spans="1:1" x14ac:dyDescent="0.2">
      <c r="A306" s="93"/>
    </row>
    <row r="307" spans="1:1" x14ac:dyDescent="0.2">
      <c r="A307" s="93"/>
    </row>
    <row r="308" spans="1:1" x14ac:dyDescent="0.2">
      <c r="A308" s="93"/>
    </row>
    <row r="309" spans="1:1" x14ac:dyDescent="0.2">
      <c r="A309" s="93"/>
    </row>
    <row r="310" spans="1:1" x14ac:dyDescent="0.2">
      <c r="A310" s="93"/>
    </row>
    <row r="311" spans="1:1" x14ac:dyDescent="0.2">
      <c r="A311" s="93"/>
    </row>
    <row r="312" spans="1:1" x14ac:dyDescent="0.2">
      <c r="A312" s="93"/>
    </row>
    <row r="313" spans="1:1" x14ac:dyDescent="0.2">
      <c r="A313" s="93"/>
    </row>
    <row r="314" spans="1:1" x14ac:dyDescent="0.2">
      <c r="A314" s="93"/>
    </row>
    <row r="315" spans="1:1" x14ac:dyDescent="0.2">
      <c r="A315" s="93"/>
    </row>
    <row r="316" spans="1:1" x14ac:dyDescent="0.2">
      <c r="A316" s="93"/>
    </row>
    <row r="317" spans="1:1" x14ac:dyDescent="0.2">
      <c r="A317" s="93"/>
    </row>
    <row r="318" spans="1:1" x14ac:dyDescent="0.2">
      <c r="A318" s="93"/>
    </row>
    <row r="319" spans="1:1" x14ac:dyDescent="0.2">
      <c r="A319" s="93"/>
    </row>
    <row r="320" spans="1:1" x14ac:dyDescent="0.2">
      <c r="A320" s="93"/>
    </row>
    <row r="321" spans="1:1" x14ac:dyDescent="0.2">
      <c r="A321" s="93"/>
    </row>
    <row r="322" spans="1:1" x14ac:dyDescent="0.2">
      <c r="A322" s="93"/>
    </row>
    <row r="323" spans="1:1" x14ac:dyDescent="0.2">
      <c r="A323" s="93"/>
    </row>
    <row r="324" spans="1:1" x14ac:dyDescent="0.2">
      <c r="A324" s="93"/>
    </row>
    <row r="325" spans="1:1" x14ac:dyDescent="0.2">
      <c r="A325" s="93"/>
    </row>
    <row r="326" spans="1:1" x14ac:dyDescent="0.2">
      <c r="A326" s="93"/>
    </row>
    <row r="327" spans="1:1" x14ac:dyDescent="0.2">
      <c r="A327" s="93"/>
    </row>
    <row r="328" spans="1:1" x14ac:dyDescent="0.2">
      <c r="A328" s="93"/>
    </row>
    <row r="329" spans="1:1" x14ac:dyDescent="0.2">
      <c r="A329" s="93"/>
    </row>
    <row r="330" spans="1:1" x14ac:dyDescent="0.2">
      <c r="A330" s="93"/>
    </row>
    <row r="331" spans="1:1" x14ac:dyDescent="0.2">
      <c r="A331" s="93"/>
    </row>
    <row r="332" spans="1:1" x14ac:dyDescent="0.2">
      <c r="A332" s="93"/>
    </row>
    <row r="333" spans="1:1" x14ac:dyDescent="0.2">
      <c r="A333" s="93"/>
    </row>
    <row r="334" spans="1:1" x14ac:dyDescent="0.2">
      <c r="A334" s="93"/>
    </row>
    <row r="335" spans="1:1" x14ac:dyDescent="0.2">
      <c r="A335" s="93"/>
    </row>
    <row r="336" spans="1:1" x14ac:dyDescent="0.2">
      <c r="A336" s="93"/>
    </row>
    <row r="337" spans="1:1" x14ac:dyDescent="0.2">
      <c r="A337" s="93"/>
    </row>
    <row r="338" spans="1:1" x14ac:dyDescent="0.2">
      <c r="A338" s="93"/>
    </row>
    <row r="339" spans="1:1" x14ac:dyDescent="0.2">
      <c r="A339" s="93"/>
    </row>
    <row r="340" spans="1:1" x14ac:dyDescent="0.2">
      <c r="A340" s="93"/>
    </row>
    <row r="341" spans="1:1" x14ac:dyDescent="0.2">
      <c r="A341" s="93"/>
    </row>
    <row r="342" spans="1:1" x14ac:dyDescent="0.2">
      <c r="A342" s="93"/>
    </row>
    <row r="343" spans="1:1" x14ac:dyDescent="0.2">
      <c r="A343" s="93"/>
    </row>
    <row r="344" spans="1:1" x14ac:dyDescent="0.2">
      <c r="A344" s="93"/>
    </row>
    <row r="345" spans="1:1" x14ac:dyDescent="0.2">
      <c r="A345" s="93"/>
    </row>
    <row r="346" spans="1:1" x14ac:dyDescent="0.2">
      <c r="A346" s="93"/>
    </row>
    <row r="347" spans="1:1" x14ac:dyDescent="0.2">
      <c r="A347" s="93"/>
    </row>
    <row r="348" spans="1:1" x14ac:dyDescent="0.2">
      <c r="A348" s="93"/>
    </row>
    <row r="349" spans="1:1" x14ac:dyDescent="0.2">
      <c r="A349" s="93"/>
    </row>
    <row r="350" spans="1:1" x14ac:dyDescent="0.2">
      <c r="A350" s="93"/>
    </row>
    <row r="351" spans="1:1" x14ac:dyDescent="0.2">
      <c r="A351" s="93"/>
    </row>
    <row r="352" spans="1:1" x14ac:dyDescent="0.2">
      <c r="A352" s="93"/>
    </row>
    <row r="353" spans="1:1" x14ac:dyDescent="0.2">
      <c r="A353" s="93"/>
    </row>
    <row r="354" spans="1:1" x14ac:dyDescent="0.2">
      <c r="A354" s="93"/>
    </row>
    <row r="355" spans="1:1" x14ac:dyDescent="0.2">
      <c r="A355" s="93"/>
    </row>
    <row r="356" spans="1:1" x14ac:dyDescent="0.2">
      <c r="A356" s="93"/>
    </row>
    <row r="357" spans="1:1" x14ac:dyDescent="0.2">
      <c r="A357" s="93"/>
    </row>
    <row r="358" spans="1:1" x14ac:dyDescent="0.2">
      <c r="A358" s="93"/>
    </row>
    <row r="359" spans="1:1" x14ac:dyDescent="0.2">
      <c r="A359" s="93"/>
    </row>
    <row r="360" spans="1:1" x14ac:dyDescent="0.2">
      <c r="A360" s="93"/>
    </row>
    <row r="361" spans="1:1" x14ac:dyDescent="0.2">
      <c r="A361" s="93"/>
    </row>
    <row r="362" spans="1:1" x14ac:dyDescent="0.2">
      <c r="A362" s="93"/>
    </row>
    <row r="363" spans="1:1" x14ac:dyDescent="0.2">
      <c r="A363" s="93"/>
    </row>
    <row r="364" spans="1:1" x14ac:dyDescent="0.2">
      <c r="A364" s="93"/>
    </row>
    <row r="365" spans="1:1" x14ac:dyDescent="0.2">
      <c r="A365" s="93"/>
    </row>
    <row r="366" spans="1:1" x14ac:dyDescent="0.2">
      <c r="A366" s="93"/>
    </row>
    <row r="367" spans="1:1" x14ac:dyDescent="0.2">
      <c r="A367" s="93"/>
    </row>
    <row r="368" spans="1:1" x14ac:dyDescent="0.2">
      <c r="A368" s="93"/>
    </row>
    <row r="369" spans="1:1" x14ac:dyDescent="0.2">
      <c r="A369" s="93"/>
    </row>
    <row r="370" spans="1:1" x14ac:dyDescent="0.2">
      <c r="A370" s="93"/>
    </row>
    <row r="371" spans="1:1" x14ac:dyDescent="0.2">
      <c r="A371" s="93"/>
    </row>
    <row r="372" spans="1:1" x14ac:dyDescent="0.2">
      <c r="A372" s="93"/>
    </row>
    <row r="373" spans="1:1" x14ac:dyDescent="0.2">
      <c r="A373" s="93"/>
    </row>
    <row r="374" spans="1:1" x14ac:dyDescent="0.2">
      <c r="A374" s="93"/>
    </row>
    <row r="375" spans="1:1" x14ac:dyDescent="0.2">
      <c r="A375" s="93"/>
    </row>
    <row r="376" spans="1:1" x14ac:dyDescent="0.2">
      <c r="A376" s="93"/>
    </row>
    <row r="377" spans="1:1" x14ac:dyDescent="0.2">
      <c r="A377" s="93"/>
    </row>
    <row r="378" spans="1:1" x14ac:dyDescent="0.2">
      <c r="A378" s="93"/>
    </row>
    <row r="379" spans="1:1" x14ac:dyDescent="0.2">
      <c r="A379" s="93"/>
    </row>
    <row r="380" spans="1:1" x14ac:dyDescent="0.2">
      <c r="A380" s="93"/>
    </row>
    <row r="381" spans="1:1" x14ac:dyDescent="0.2">
      <c r="A381" s="93"/>
    </row>
    <row r="382" spans="1:1" x14ac:dyDescent="0.2">
      <c r="A382" s="93"/>
    </row>
    <row r="383" spans="1:1" x14ac:dyDescent="0.2">
      <c r="A383" s="93"/>
    </row>
    <row r="384" spans="1:1" x14ac:dyDescent="0.2">
      <c r="A384" s="93"/>
    </row>
    <row r="385" spans="1:1" x14ac:dyDescent="0.2">
      <c r="A385" s="93"/>
    </row>
    <row r="386" spans="1:1" x14ac:dyDescent="0.2">
      <c r="A386" s="93"/>
    </row>
    <row r="387" spans="1:1" x14ac:dyDescent="0.2">
      <c r="A387" s="93"/>
    </row>
    <row r="388" spans="1:1" x14ac:dyDescent="0.2">
      <c r="A388" s="93"/>
    </row>
    <row r="389" spans="1:1" x14ac:dyDescent="0.2">
      <c r="A389" s="93"/>
    </row>
    <row r="390" spans="1:1" x14ac:dyDescent="0.2">
      <c r="A390" s="93"/>
    </row>
    <row r="391" spans="1:1" x14ac:dyDescent="0.2">
      <c r="A391" s="93"/>
    </row>
    <row r="392" spans="1:1" x14ac:dyDescent="0.2">
      <c r="A392" s="93"/>
    </row>
    <row r="393" spans="1:1" x14ac:dyDescent="0.2">
      <c r="A393" s="93"/>
    </row>
    <row r="394" spans="1:1" x14ac:dyDescent="0.2">
      <c r="A394" s="93"/>
    </row>
    <row r="395" spans="1:1" x14ac:dyDescent="0.2">
      <c r="A395" s="93"/>
    </row>
    <row r="396" spans="1:1" x14ac:dyDescent="0.2">
      <c r="A396" s="93"/>
    </row>
    <row r="397" spans="1:1" x14ac:dyDescent="0.2">
      <c r="A397" s="93"/>
    </row>
    <row r="398" spans="1:1" x14ac:dyDescent="0.2">
      <c r="A398" s="93"/>
    </row>
    <row r="399" spans="1:1" x14ac:dyDescent="0.2">
      <c r="A399" s="93"/>
    </row>
    <row r="400" spans="1:1" x14ac:dyDescent="0.2">
      <c r="A400" s="93"/>
    </row>
    <row r="401" spans="1:1" x14ac:dyDescent="0.2">
      <c r="A401" s="93"/>
    </row>
    <row r="402" spans="1:1" x14ac:dyDescent="0.2">
      <c r="A402" s="93"/>
    </row>
    <row r="403" spans="1:1" x14ac:dyDescent="0.2">
      <c r="A403" s="93"/>
    </row>
    <row r="404" spans="1:1" x14ac:dyDescent="0.2">
      <c r="A404" s="93"/>
    </row>
    <row r="405" spans="1:1" x14ac:dyDescent="0.2">
      <c r="A405" s="93"/>
    </row>
    <row r="406" spans="1:1" x14ac:dyDescent="0.2">
      <c r="A406" s="93"/>
    </row>
    <row r="407" spans="1:1" x14ac:dyDescent="0.2">
      <c r="A407" s="93"/>
    </row>
    <row r="408" spans="1:1" x14ac:dyDescent="0.2">
      <c r="A408" s="93"/>
    </row>
    <row r="409" spans="1:1" x14ac:dyDescent="0.2">
      <c r="A409" s="93"/>
    </row>
    <row r="410" spans="1:1" x14ac:dyDescent="0.2">
      <c r="A410" s="93"/>
    </row>
    <row r="411" spans="1:1" x14ac:dyDescent="0.2">
      <c r="A411" s="93"/>
    </row>
    <row r="412" spans="1:1" x14ac:dyDescent="0.2">
      <c r="A412" s="93"/>
    </row>
    <row r="413" spans="1:1" x14ac:dyDescent="0.2">
      <c r="A413" s="93"/>
    </row>
    <row r="414" spans="1:1" x14ac:dyDescent="0.2">
      <c r="A414" s="93"/>
    </row>
    <row r="415" spans="1:1" x14ac:dyDescent="0.2">
      <c r="A415" s="93"/>
    </row>
    <row r="416" spans="1:1" x14ac:dyDescent="0.2">
      <c r="A416" s="93"/>
    </row>
    <row r="417" spans="1:1" x14ac:dyDescent="0.2">
      <c r="A417" s="93"/>
    </row>
    <row r="418" spans="1:1" x14ac:dyDescent="0.2">
      <c r="A418" s="93"/>
    </row>
    <row r="419" spans="1:1" x14ac:dyDescent="0.2">
      <c r="A419" s="93"/>
    </row>
    <row r="420" spans="1:1" x14ac:dyDescent="0.2">
      <c r="A420" s="93"/>
    </row>
    <row r="421" spans="1:1" x14ac:dyDescent="0.2">
      <c r="A421" s="93"/>
    </row>
    <row r="422" spans="1:1" x14ac:dyDescent="0.2">
      <c r="A422" s="93"/>
    </row>
    <row r="423" spans="1:1" x14ac:dyDescent="0.2">
      <c r="A423" s="93"/>
    </row>
    <row r="424" spans="1:1" x14ac:dyDescent="0.2">
      <c r="A424" s="93"/>
    </row>
    <row r="425" spans="1:1" x14ac:dyDescent="0.2">
      <c r="A425" s="93"/>
    </row>
    <row r="426" spans="1:1" x14ac:dyDescent="0.2">
      <c r="A426" s="93"/>
    </row>
    <row r="427" spans="1:1" x14ac:dyDescent="0.2">
      <c r="A427" s="93"/>
    </row>
    <row r="428" spans="1:1" x14ac:dyDescent="0.2">
      <c r="A428" s="93"/>
    </row>
    <row r="429" spans="1:1" x14ac:dyDescent="0.2">
      <c r="A429" s="93"/>
    </row>
    <row r="430" spans="1:1" x14ac:dyDescent="0.2">
      <c r="A430" s="93"/>
    </row>
    <row r="431" spans="1:1" x14ac:dyDescent="0.2">
      <c r="A431" s="93"/>
    </row>
    <row r="432" spans="1:1" x14ac:dyDescent="0.2">
      <c r="A432" s="93"/>
    </row>
    <row r="433" spans="1:1" x14ac:dyDescent="0.2">
      <c r="A433" s="93"/>
    </row>
    <row r="434" spans="1:1" x14ac:dyDescent="0.2">
      <c r="A434" s="93"/>
    </row>
    <row r="435" spans="1:1" x14ac:dyDescent="0.2">
      <c r="A435" s="93"/>
    </row>
    <row r="436" spans="1:1" x14ac:dyDescent="0.2">
      <c r="A436" s="93"/>
    </row>
    <row r="437" spans="1:1" x14ac:dyDescent="0.2">
      <c r="A437" s="93"/>
    </row>
    <row r="438" spans="1:1" x14ac:dyDescent="0.2">
      <c r="A438" s="93"/>
    </row>
    <row r="439" spans="1:1" x14ac:dyDescent="0.2">
      <c r="A439" s="93"/>
    </row>
    <row r="440" spans="1:1" x14ac:dyDescent="0.2">
      <c r="A440" s="93"/>
    </row>
    <row r="441" spans="1:1" x14ac:dyDescent="0.2">
      <c r="A441" s="93"/>
    </row>
    <row r="442" spans="1:1" x14ac:dyDescent="0.2">
      <c r="A442" s="93"/>
    </row>
    <row r="443" spans="1:1" x14ac:dyDescent="0.2">
      <c r="A443" s="93"/>
    </row>
    <row r="444" spans="1:1" x14ac:dyDescent="0.2">
      <c r="A444" s="93"/>
    </row>
    <row r="445" spans="1:1" x14ac:dyDescent="0.2">
      <c r="A445" s="93"/>
    </row>
    <row r="446" spans="1:1" x14ac:dyDescent="0.2">
      <c r="A446" s="93"/>
    </row>
    <row r="447" spans="1:1" x14ac:dyDescent="0.2">
      <c r="A447" s="93"/>
    </row>
    <row r="448" spans="1:1" x14ac:dyDescent="0.2">
      <c r="A448" s="93"/>
    </row>
    <row r="449" spans="1:1" x14ac:dyDescent="0.2">
      <c r="A449" s="93"/>
    </row>
    <row r="450" spans="1:1" x14ac:dyDescent="0.2">
      <c r="A450" s="93"/>
    </row>
    <row r="451" spans="1:1" x14ac:dyDescent="0.2">
      <c r="A451" s="93"/>
    </row>
    <row r="452" spans="1:1" x14ac:dyDescent="0.2">
      <c r="A452" s="93"/>
    </row>
    <row r="453" spans="1:1" x14ac:dyDescent="0.2">
      <c r="A453" s="93"/>
    </row>
    <row r="454" spans="1:1" x14ac:dyDescent="0.2">
      <c r="A454" s="93"/>
    </row>
    <row r="455" spans="1:1" x14ac:dyDescent="0.2">
      <c r="A455" s="93"/>
    </row>
    <row r="456" spans="1:1" x14ac:dyDescent="0.2">
      <c r="A456" s="93"/>
    </row>
    <row r="457" spans="1:1" x14ac:dyDescent="0.2">
      <c r="A457" s="93"/>
    </row>
    <row r="458" spans="1:1" x14ac:dyDescent="0.2">
      <c r="A458" s="93"/>
    </row>
    <row r="459" spans="1:1" x14ac:dyDescent="0.2">
      <c r="A459" s="93"/>
    </row>
    <row r="460" spans="1:1" x14ac:dyDescent="0.2">
      <c r="A460" s="93"/>
    </row>
    <row r="461" spans="1:1" x14ac:dyDescent="0.2">
      <c r="A461" s="93"/>
    </row>
    <row r="462" spans="1:1" x14ac:dyDescent="0.2">
      <c r="A462" s="93"/>
    </row>
    <row r="463" spans="1:1" x14ac:dyDescent="0.2">
      <c r="A463" s="93"/>
    </row>
    <row r="464" spans="1:1" x14ac:dyDescent="0.2">
      <c r="A464" s="93"/>
    </row>
    <row r="465" spans="1:1" x14ac:dyDescent="0.2">
      <c r="A465" s="93"/>
    </row>
    <row r="466" spans="1:1" x14ac:dyDescent="0.2">
      <c r="A466" s="93"/>
    </row>
    <row r="467" spans="1:1" x14ac:dyDescent="0.2">
      <c r="A467" s="93"/>
    </row>
    <row r="468" spans="1:1" x14ac:dyDescent="0.2">
      <c r="A468" s="93"/>
    </row>
    <row r="469" spans="1:1" x14ac:dyDescent="0.2">
      <c r="A469" s="93"/>
    </row>
    <row r="470" spans="1:1" x14ac:dyDescent="0.2">
      <c r="A470" s="93"/>
    </row>
    <row r="471" spans="1:1" x14ac:dyDescent="0.2">
      <c r="A471" s="93"/>
    </row>
    <row r="472" spans="1:1" x14ac:dyDescent="0.2">
      <c r="A472" s="93"/>
    </row>
    <row r="473" spans="1:1" x14ac:dyDescent="0.2">
      <c r="A473" s="93"/>
    </row>
    <row r="474" spans="1:1" x14ac:dyDescent="0.2">
      <c r="A474" s="93"/>
    </row>
    <row r="475" spans="1:1" x14ac:dyDescent="0.2">
      <c r="A475" s="93"/>
    </row>
    <row r="476" spans="1:1" x14ac:dyDescent="0.2">
      <c r="A476" s="93"/>
    </row>
    <row r="477" spans="1:1" x14ac:dyDescent="0.2">
      <c r="A477" s="93"/>
    </row>
    <row r="478" spans="1:1" x14ac:dyDescent="0.2">
      <c r="A478" s="93"/>
    </row>
    <row r="479" spans="1:1" x14ac:dyDescent="0.2">
      <c r="A479" s="93"/>
    </row>
    <row r="480" spans="1:1" x14ac:dyDescent="0.2">
      <c r="A480" s="93"/>
    </row>
    <row r="481" spans="1:1" x14ac:dyDescent="0.2">
      <c r="A481" s="93"/>
    </row>
    <row r="482" spans="1:1" x14ac:dyDescent="0.2">
      <c r="A482" s="93"/>
    </row>
    <row r="483" spans="1:1" x14ac:dyDescent="0.2">
      <c r="A483" s="93"/>
    </row>
    <row r="484" spans="1:1" x14ac:dyDescent="0.2">
      <c r="A484" s="93"/>
    </row>
    <row r="485" spans="1:1" x14ac:dyDescent="0.2">
      <c r="A485" s="93"/>
    </row>
    <row r="486" spans="1:1" x14ac:dyDescent="0.2">
      <c r="A486" s="93"/>
    </row>
    <row r="487" spans="1:1" x14ac:dyDescent="0.2">
      <c r="A487" s="93"/>
    </row>
    <row r="488" spans="1:1" x14ac:dyDescent="0.2">
      <c r="A488" s="93"/>
    </row>
    <row r="489" spans="1:1" x14ac:dyDescent="0.2">
      <c r="A489" s="93"/>
    </row>
    <row r="490" spans="1:1" x14ac:dyDescent="0.2">
      <c r="A490" s="93"/>
    </row>
    <row r="491" spans="1:1" x14ac:dyDescent="0.2">
      <c r="A491" s="93"/>
    </row>
    <row r="492" spans="1:1" x14ac:dyDescent="0.2">
      <c r="A492" s="93"/>
    </row>
    <row r="493" spans="1:1" x14ac:dyDescent="0.2">
      <c r="A493" s="93"/>
    </row>
    <row r="494" spans="1:1" x14ac:dyDescent="0.2">
      <c r="A494" s="93"/>
    </row>
    <row r="495" spans="1:1" x14ac:dyDescent="0.2">
      <c r="A495" s="93"/>
    </row>
    <row r="496" spans="1:1" x14ac:dyDescent="0.2">
      <c r="A496" s="93"/>
    </row>
    <row r="497" spans="1:1" x14ac:dyDescent="0.2">
      <c r="A497" s="93"/>
    </row>
    <row r="498" spans="1:1" x14ac:dyDescent="0.2">
      <c r="A498" s="93"/>
    </row>
    <row r="499" spans="1:1" x14ac:dyDescent="0.2">
      <c r="A499" s="93"/>
    </row>
    <row r="500" spans="1:1" x14ac:dyDescent="0.2">
      <c r="A500" s="93"/>
    </row>
    <row r="501" spans="1:1" x14ac:dyDescent="0.2">
      <c r="A501" s="93"/>
    </row>
    <row r="502" spans="1:1" x14ac:dyDescent="0.2">
      <c r="A502" s="93"/>
    </row>
    <row r="503" spans="1:1" x14ac:dyDescent="0.2">
      <c r="A503" s="93"/>
    </row>
    <row r="504" spans="1:1" x14ac:dyDescent="0.2">
      <c r="A504" s="93"/>
    </row>
    <row r="505" spans="1:1" x14ac:dyDescent="0.2">
      <c r="A505" s="93"/>
    </row>
    <row r="506" spans="1:1" x14ac:dyDescent="0.2">
      <c r="A506" s="93"/>
    </row>
    <row r="507" spans="1:1" x14ac:dyDescent="0.2">
      <c r="A507" s="93"/>
    </row>
    <row r="508" spans="1:1" x14ac:dyDescent="0.2">
      <c r="A508" s="93"/>
    </row>
    <row r="509" spans="1:1" x14ac:dyDescent="0.2">
      <c r="A509" s="93"/>
    </row>
    <row r="510" spans="1:1" x14ac:dyDescent="0.2">
      <c r="A510" s="93"/>
    </row>
    <row r="511" spans="1:1" x14ac:dyDescent="0.2">
      <c r="A511" s="93"/>
    </row>
    <row r="512" spans="1:1" x14ac:dyDescent="0.2">
      <c r="A512" s="93"/>
    </row>
    <row r="513" spans="1:1" x14ac:dyDescent="0.2">
      <c r="A513" s="93"/>
    </row>
    <row r="514" spans="1:1" x14ac:dyDescent="0.2">
      <c r="A514" s="93"/>
    </row>
    <row r="515" spans="1:1" x14ac:dyDescent="0.2">
      <c r="A515" s="93"/>
    </row>
    <row r="516" spans="1:1" x14ac:dyDescent="0.2">
      <c r="A516" s="93"/>
    </row>
    <row r="517" spans="1:1" x14ac:dyDescent="0.2">
      <c r="A517" s="93"/>
    </row>
    <row r="518" spans="1:1" x14ac:dyDescent="0.2">
      <c r="A518" s="93"/>
    </row>
    <row r="519" spans="1:1" x14ac:dyDescent="0.2">
      <c r="A519" s="93"/>
    </row>
    <row r="520" spans="1:1" x14ac:dyDescent="0.2">
      <c r="A520" s="93"/>
    </row>
    <row r="521" spans="1:1" x14ac:dyDescent="0.2">
      <c r="A521" s="93"/>
    </row>
    <row r="522" spans="1:1" x14ac:dyDescent="0.2">
      <c r="A522" s="93"/>
    </row>
    <row r="523" spans="1:1" x14ac:dyDescent="0.2">
      <c r="A523" s="93"/>
    </row>
    <row r="524" spans="1:1" x14ac:dyDescent="0.2">
      <c r="A524" s="93"/>
    </row>
    <row r="525" spans="1:1" x14ac:dyDescent="0.2">
      <c r="A525" s="93"/>
    </row>
    <row r="526" spans="1:1" x14ac:dyDescent="0.2">
      <c r="A526" s="93"/>
    </row>
    <row r="527" spans="1:1" x14ac:dyDescent="0.2">
      <c r="A527" s="93"/>
    </row>
    <row r="528" spans="1:1" x14ac:dyDescent="0.2">
      <c r="A528" s="93"/>
    </row>
    <row r="529" spans="1:1" x14ac:dyDescent="0.2">
      <c r="A529" s="93"/>
    </row>
    <row r="530" spans="1:1" x14ac:dyDescent="0.2">
      <c r="A530" s="93"/>
    </row>
    <row r="531" spans="1:1" x14ac:dyDescent="0.2">
      <c r="A531" s="93"/>
    </row>
    <row r="532" spans="1:1" x14ac:dyDescent="0.2">
      <c r="A532" s="93"/>
    </row>
    <row r="533" spans="1:1" x14ac:dyDescent="0.2">
      <c r="A533" s="93"/>
    </row>
    <row r="534" spans="1:1" x14ac:dyDescent="0.2">
      <c r="A534" s="93"/>
    </row>
    <row r="535" spans="1:1" x14ac:dyDescent="0.2">
      <c r="A535" s="93"/>
    </row>
    <row r="536" spans="1:1" x14ac:dyDescent="0.2">
      <c r="A536" s="93"/>
    </row>
    <row r="537" spans="1:1" x14ac:dyDescent="0.2">
      <c r="A537" s="93"/>
    </row>
    <row r="538" spans="1:1" x14ac:dyDescent="0.2">
      <c r="A538" s="93"/>
    </row>
    <row r="539" spans="1:1" x14ac:dyDescent="0.2">
      <c r="A539" s="93"/>
    </row>
    <row r="540" spans="1:1" x14ac:dyDescent="0.2">
      <c r="A540" s="93"/>
    </row>
    <row r="541" spans="1:1" x14ac:dyDescent="0.2">
      <c r="A541" s="93"/>
    </row>
    <row r="542" spans="1:1" x14ac:dyDescent="0.2">
      <c r="A542" s="93"/>
    </row>
    <row r="543" spans="1:1" x14ac:dyDescent="0.2">
      <c r="A543" s="93"/>
    </row>
    <row r="544" spans="1:1" x14ac:dyDescent="0.2">
      <c r="A544" s="93"/>
    </row>
    <row r="545" spans="1:1" x14ac:dyDescent="0.2">
      <c r="A545" s="93"/>
    </row>
    <row r="546" spans="1:1" x14ac:dyDescent="0.2">
      <c r="A546" s="93"/>
    </row>
    <row r="547" spans="1:1" x14ac:dyDescent="0.2">
      <c r="A547" s="93"/>
    </row>
    <row r="548" spans="1:1" x14ac:dyDescent="0.2">
      <c r="A548" s="93"/>
    </row>
    <row r="549" spans="1:1" x14ac:dyDescent="0.2">
      <c r="A549" s="93"/>
    </row>
    <row r="550" spans="1:1" x14ac:dyDescent="0.2">
      <c r="A550" s="93"/>
    </row>
    <row r="551" spans="1:1" x14ac:dyDescent="0.2">
      <c r="A551" s="93"/>
    </row>
    <row r="552" spans="1:1" x14ac:dyDescent="0.2">
      <c r="A552" s="93"/>
    </row>
    <row r="553" spans="1:1" x14ac:dyDescent="0.2">
      <c r="A553" s="93"/>
    </row>
    <row r="554" spans="1:1" x14ac:dyDescent="0.2">
      <c r="A554" s="93"/>
    </row>
    <row r="555" spans="1:1" x14ac:dyDescent="0.2">
      <c r="A555" s="93"/>
    </row>
    <row r="556" spans="1:1" x14ac:dyDescent="0.2">
      <c r="A556" s="93"/>
    </row>
    <row r="557" spans="1:1" x14ac:dyDescent="0.2">
      <c r="A557" s="93"/>
    </row>
    <row r="558" spans="1:1" x14ac:dyDescent="0.2">
      <c r="A558" s="93"/>
    </row>
    <row r="559" spans="1:1" x14ac:dyDescent="0.2">
      <c r="A559" s="93"/>
    </row>
    <row r="560" spans="1:1" x14ac:dyDescent="0.2">
      <c r="A560" s="93"/>
    </row>
    <row r="561" spans="1:1" x14ac:dyDescent="0.2">
      <c r="A561" s="93"/>
    </row>
    <row r="562" spans="1:1" x14ac:dyDescent="0.2">
      <c r="A562" s="93"/>
    </row>
    <row r="563" spans="1:1" x14ac:dyDescent="0.2">
      <c r="A563" s="93"/>
    </row>
    <row r="564" spans="1:1" x14ac:dyDescent="0.2">
      <c r="A564" s="93"/>
    </row>
    <row r="565" spans="1:1" x14ac:dyDescent="0.2">
      <c r="A565" s="93"/>
    </row>
    <row r="566" spans="1:1" x14ac:dyDescent="0.2">
      <c r="A566" s="93"/>
    </row>
    <row r="567" spans="1:1" x14ac:dyDescent="0.2">
      <c r="A567" s="93"/>
    </row>
    <row r="568" spans="1:1" x14ac:dyDescent="0.2">
      <c r="A568" s="93"/>
    </row>
    <row r="569" spans="1:1" x14ac:dyDescent="0.2">
      <c r="A569" s="93"/>
    </row>
    <row r="570" spans="1:1" x14ac:dyDescent="0.2">
      <c r="A570" s="93"/>
    </row>
    <row r="571" spans="1:1" x14ac:dyDescent="0.2">
      <c r="A571" s="93"/>
    </row>
    <row r="572" spans="1:1" x14ac:dyDescent="0.2">
      <c r="A572" s="93"/>
    </row>
    <row r="573" spans="1:1" x14ac:dyDescent="0.2">
      <c r="A573" s="93"/>
    </row>
    <row r="574" spans="1:1" x14ac:dyDescent="0.2">
      <c r="A574" s="93"/>
    </row>
    <row r="575" spans="1:1" x14ac:dyDescent="0.2">
      <c r="A575" s="93"/>
    </row>
    <row r="576" spans="1:1" x14ac:dyDescent="0.2">
      <c r="A576" s="93"/>
    </row>
    <row r="577" spans="1:1" x14ac:dyDescent="0.2">
      <c r="A577" s="93"/>
    </row>
    <row r="578" spans="1:1" x14ac:dyDescent="0.2">
      <c r="A578" s="93"/>
    </row>
    <row r="579" spans="1:1" x14ac:dyDescent="0.2">
      <c r="A579" s="93"/>
    </row>
    <row r="580" spans="1:1" x14ac:dyDescent="0.2">
      <c r="A580" s="93"/>
    </row>
    <row r="581" spans="1:1" x14ac:dyDescent="0.2">
      <c r="A581" s="93"/>
    </row>
    <row r="582" spans="1:1" x14ac:dyDescent="0.2">
      <c r="A582" s="93"/>
    </row>
    <row r="583" spans="1:1" x14ac:dyDescent="0.2">
      <c r="A583" s="93"/>
    </row>
    <row r="584" spans="1:1" x14ac:dyDescent="0.2">
      <c r="A584" s="93"/>
    </row>
    <row r="585" spans="1:1" x14ac:dyDescent="0.2">
      <c r="A585" s="93"/>
    </row>
    <row r="586" spans="1:1" x14ac:dyDescent="0.2">
      <c r="A586" s="93"/>
    </row>
    <row r="587" spans="1:1" x14ac:dyDescent="0.2">
      <c r="A587" s="93"/>
    </row>
    <row r="588" spans="1:1" x14ac:dyDescent="0.2">
      <c r="A588" s="93"/>
    </row>
    <row r="589" spans="1:1" x14ac:dyDescent="0.2">
      <c r="A589" s="93"/>
    </row>
    <row r="590" spans="1:1" x14ac:dyDescent="0.2">
      <c r="A590" s="93"/>
    </row>
    <row r="591" spans="1:1" x14ac:dyDescent="0.2">
      <c r="A591" s="93"/>
    </row>
    <row r="592" spans="1:1" x14ac:dyDescent="0.2">
      <c r="A592" s="93"/>
    </row>
    <row r="593" spans="1:1" x14ac:dyDescent="0.2">
      <c r="A593" s="93"/>
    </row>
    <row r="594" spans="1:1" x14ac:dyDescent="0.2">
      <c r="A594" s="93"/>
    </row>
    <row r="595" spans="1:1" x14ac:dyDescent="0.2">
      <c r="A595" s="93"/>
    </row>
    <row r="596" spans="1:1" x14ac:dyDescent="0.2">
      <c r="A596" s="93"/>
    </row>
    <row r="597" spans="1:1" x14ac:dyDescent="0.2">
      <c r="A597" s="93"/>
    </row>
    <row r="598" spans="1:1" x14ac:dyDescent="0.2">
      <c r="A598" s="93"/>
    </row>
    <row r="599" spans="1:1" x14ac:dyDescent="0.2">
      <c r="A599" s="93"/>
    </row>
    <row r="600" spans="1:1" x14ac:dyDescent="0.2">
      <c r="A600" s="93"/>
    </row>
    <row r="601" spans="1:1" x14ac:dyDescent="0.2">
      <c r="A601" s="93"/>
    </row>
    <row r="602" spans="1:1" x14ac:dyDescent="0.2">
      <c r="A602" s="93"/>
    </row>
    <row r="603" spans="1:1" x14ac:dyDescent="0.2">
      <c r="A603" s="93"/>
    </row>
    <row r="604" spans="1:1" x14ac:dyDescent="0.2">
      <c r="A604" s="93"/>
    </row>
    <row r="605" spans="1:1" x14ac:dyDescent="0.2">
      <c r="A605" s="93"/>
    </row>
    <row r="606" spans="1:1" x14ac:dyDescent="0.2">
      <c r="A606" s="93"/>
    </row>
    <row r="607" spans="1:1" x14ac:dyDescent="0.2">
      <c r="A607" s="93"/>
    </row>
    <row r="608" spans="1:1" x14ac:dyDescent="0.2">
      <c r="A608" s="93"/>
    </row>
    <row r="609" spans="1:1" x14ac:dyDescent="0.2">
      <c r="A609" s="93"/>
    </row>
    <row r="610" spans="1:1" x14ac:dyDescent="0.2">
      <c r="A610" s="93"/>
    </row>
    <row r="611" spans="1:1" x14ac:dyDescent="0.2">
      <c r="A611" s="93"/>
    </row>
    <row r="612" spans="1:1" x14ac:dyDescent="0.2">
      <c r="A612" s="93"/>
    </row>
    <row r="613" spans="1:1" x14ac:dyDescent="0.2">
      <c r="A613" s="93"/>
    </row>
    <row r="614" spans="1:1" x14ac:dyDescent="0.2">
      <c r="A614" s="93"/>
    </row>
    <row r="615" spans="1:1" x14ac:dyDescent="0.2">
      <c r="A615" s="93"/>
    </row>
    <row r="616" spans="1:1" x14ac:dyDescent="0.2">
      <c r="A616" s="93"/>
    </row>
    <row r="617" spans="1:1" x14ac:dyDescent="0.2">
      <c r="A617" s="93"/>
    </row>
    <row r="618" spans="1:1" x14ac:dyDescent="0.2">
      <c r="A618" s="93"/>
    </row>
    <row r="619" spans="1:1" x14ac:dyDescent="0.2">
      <c r="A619" s="93"/>
    </row>
    <row r="620" spans="1:1" x14ac:dyDescent="0.2">
      <c r="A620" s="93"/>
    </row>
    <row r="621" spans="1:1" x14ac:dyDescent="0.2">
      <c r="A621" s="93"/>
    </row>
    <row r="622" spans="1:1" x14ac:dyDescent="0.2">
      <c r="A622" s="93"/>
    </row>
    <row r="623" spans="1:1" x14ac:dyDescent="0.2">
      <c r="A623" s="93"/>
    </row>
    <row r="624" spans="1:1" x14ac:dyDescent="0.2">
      <c r="A624" s="93"/>
    </row>
    <row r="625" spans="1:1" x14ac:dyDescent="0.2">
      <c r="A625" s="93"/>
    </row>
    <row r="626" spans="1:1" x14ac:dyDescent="0.2">
      <c r="A626" s="93"/>
    </row>
    <row r="627" spans="1:1" x14ac:dyDescent="0.2">
      <c r="A627" s="93"/>
    </row>
    <row r="628" spans="1:1" x14ac:dyDescent="0.2">
      <c r="A628" s="93"/>
    </row>
    <row r="629" spans="1:1" x14ac:dyDescent="0.2">
      <c r="A629" s="93"/>
    </row>
    <row r="630" spans="1:1" x14ac:dyDescent="0.2">
      <c r="A630" s="93"/>
    </row>
    <row r="631" spans="1:1" x14ac:dyDescent="0.2">
      <c r="A631" s="93"/>
    </row>
    <row r="632" spans="1:1" x14ac:dyDescent="0.2">
      <c r="A632" s="93"/>
    </row>
    <row r="633" spans="1:1" x14ac:dyDescent="0.2">
      <c r="A633" s="93"/>
    </row>
    <row r="634" spans="1:1" x14ac:dyDescent="0.2">
      <c r="A634" s="93"/>
    </row>
    <row r="635" spans="1:1" x14ac:dyDescent="0.2">
      <c r="A635" s="93"/>
    </row>
    <row r="636" spans="1:1" x14ac:dyDescent="0.2">
      <c r="A636" s="93"/>
    </row>
    <row r="637" spans="1:1" x14ac:dyDescent="0.2">
      <c r="A637" s="93"/>
    </row>
    <row r="638" spans="1:1" x14ac:dyDescent="0.2">
      <c r="A638" s="93"/>
    </row>
    <row r="639" spans="1:1" x14ac:dyDescent="0.2">
      <c r="A639" s="93"/>
    </row>
    <row r="640" spans="1:1" x14ac:dyDescent="0.2">
      <c r="A640" s="93"/>
    </row>
    <row r="641" spans="1:1" x14ac:dyDescent="0.2">
      <c r="A641" s="93"/>
    </row>
    <row r="642" spans="1:1" x14ac:dyDescent="0.2">
      <c r="A642" s="93"/>
    </row>
    <row r="643" spans="1:1" x14ac:dyDescent="0.2">
      <c r="A643" s="93"/>
    </row>
    <row r="644" spans="1:1" x14ac:dyDescent="0.2">
      <c r="A644" s="93"/>
    </row>
    <row r="645" spans="1:1" x14ac:dyDescent="0.2">
      <c r="A645" s="93"/>
    </row>
    <row r="646" spans="1:1" x14ac:dyDescent="0.2">
      <c r="A646" s="93"/>
    </row>
    <row r="647" spans="1:1" x14ac:dyDescent="0.2">
      <c r="A647" s="93"/>
    </row>
    <row r="648" spans="1:1" x14ac:dyDescent="0.2">
      <c r="A648" s="93"/>
    </row>
    <row r="649" spans="1:1" x14ac:dyDescent="0.2">
      <c r="A649" s="93"/>
    </row>
    <row r="650" spans="1:1" x14ac:dyDescent="0.2">
      <c r="A650" s="93"/>
    </row>
    <row r="651" spans="1:1" x14ac:dyDescent="0.2">
      <c r="A651" s="93"/>
    </row>
    <row r="652" spans="1:1" x14ac:dyDescent="0.2">
      <c r="A652" s="93"/>
    </row>
    <row r="653" spans="1:1" x14ac:dyDescent="0.2">
      <c r="A653" s="93"/>
    </row>
    <row r="654" spans="1:1" x14ac:dyDescent="0.2">
      <c r="A654" s="93"/>
    </row>
    <row r="655" spans="1:1" x14ac:dyDescent="0.2">
      <c r="A655" s="93"/>
    </row>
    <row r="656" spans="1:1" x14ac:dyDescent="0.2">
      <c r="A656" s="93"/>
    </row>
    <row r="657" spans="1:1" x14ac:dyDescent="0.2">
      <c r="A657" s="93"/>
    </row>
    <row r="658" spans="1:1" x14ac:dyDescent="0.2">
      <c r="A658" s="93"/>
    </row>
    <row r="659" spans="1:1" x14ac:dyDescent="0.2">
      <c r="A659" s="93"/>
    </row>
    <row r="660" spans="1:1" x14ac:dyDescent="0.2">
      <c r="A660" s="93"/>
    </row>
    <row r="661" spans="1:1" x14ac:dyDescent="0.2">
      <c r="A661" s="93"/>
    </row>
    <row r="662" spans="1:1" x14ac:dyDescent="0.2">
      <c r="A662" s="93"/>
    </row>
    <row r="663" spans="1:1" x14ac:dyDescent="0.2">
      <c r="A663" s="93"/>
    </row>
    <row r="664" spans="1:1" x14ac:dyDescent="0.2">
      <c r="A664" s="93"/>
    </row>
    <row r="665" spans="1:1" x14ac:dyDescent="0.2">
      <c r="A665" s="93"/>
    </row>
    <row r="666" spans="1:1" x14ac:dyDescent="0.2">
      <c r="A666" s="93"/>
    </row>
    <row r="667" spans="1:1" x14ac:dyDescent="0.2">
      <c r="A667" s="93"/>
    </row>
    <row r="668" spans="1:1" x14ac:dyDescent="0.2">
      <c r="A668" s="93"/>
    </row>
    <row r="669" spans="1:1" x14ac:dyDescent="0.2">
      <c r="A669" s="93"/>
    </row>
    <row r="670" spans="1:1" x14ac:dyDescent="0.2">
      <c r="A670" s="93"/>
    </row>
    <row r="671" spans="1:1" x14ac:dyDescent="0.2">
      <c r="A671" s="93"/>
    </row>
    <row r="672" spans="1:1" x14ac:dyDescent="0.2">
      <c r="A672" s="93"/>
    </row>
    <row r="673" spans="1:1" x14ac:dyDescent="0.2">
      <c r="A673" s="93"/>
    </row>
    <row r="674" spans="1:1" x14ac:dyDescent="0.2">
      <c r="A674" s="93"/>
    </row>
    <row r="675" spans="1:1" x14ac:dyDescent="0.2">
      <c r="A675" s="93"/>
    </row>
    <row r="676" spans="1:1" x14ac:dyDescent="0.2">
      <c r="A676" s="93"/>
    </row>
    <row r="677" spans="1:1" x14ac:dyDescent="0.2">
      <c r="A677" s="93"/>
    </row>
    <row r="678" spans="1:1" x14ac:dyDescent="0.2">
      <c r="A678" s="93"/>
    </row>
    <row r="679" spans="1:1" x14ac:dyDescent="0.2">
      <c r="A679" s="93"/>
    </row>
    <row r="680" spans="1:1" x14ac:dyDescent="0.2">
      <c r="A680" s="93"/>
    </row>
    <row r="681" spans="1:1" x14ac:dyDescent="0.2">
      <c r="A681" s="93"/>
    </row>
    <row r="682" spans="1:1" x14ac:dyDescent="0.2">
      <c r="A682" s="93"/>
    </row>
    <row r="683" spans="1:1" x14ac:dyDescent="0.2">
      <c r="A683" s="93"/>
    </row>
    <row r="684" spans="1:1" x14ac:dyDescent="0.2">
      <c r="A684" s="93"/>
    </row>
    <row r="685" spans="1:1" x14ac:dyDescent="0.2">
      <c r="A685" s="93"/>
    </row>
    <row r="686" spans="1:1" x14ac:dyDescent="0.2">
      <c r="A686" s="93"/>
    </row>
    <row r="687" spans="1:1" x14ac:dyDescent="0.2">
      <c r="A687" s="93"/>
    </row>
    <row r="688" spans="1:1" x14ac:dyDescent="0.2">
      <c r="A688" s="93"/>
    </row>
    <row r="689" spans="1:1" x14ac:dyDescent="0.2">
      <c r="A689" s="93"/>
    </row>
    <row r="690" spans="1:1" x14ac:dyDescent="0.2">
      <c r="A690" s="93"/>
    </row>
    <row r="691" spans="1:1" x14ac:dyDescent="0.2">
      <c r="A691" s="93"/>
    </row>
    <row r="692" spans="1:1" x14ac:dyDescent="0.2">
      <c r="A692" s="93"/>
    </row>
    <row r="693" spans="1:1" x14ac:dyDescent="0.2">
      <c r="A693" s="93"/>
    </row>
    <row r="694" spans="1:1" x14ac:dyDescent="0.2">
      <c r="A694" s="93"/>
    </row>
    <row r="695" spans="1:1" x14ac:dyDescent="0.2">
      <c r="A695" s="93"/>
    </row>
    <row r="696" spans="1:1" x14ac:dyDescent="0.2">
      <c r="A696" s="93"/>
    </row>
    <row r="697" spans="1:1" x14ac:dyDescent="0.2">
      <c r="A697" s="93"/>
    </row>
    <row r="698" spans="1:1" x14ac:dyDescent="0.2">
      <c r="A698" s="93"/>
    </row>
    <row r="699" spans="1:1" x14ac:dyDescent="0.2">
      <c r="A699" s="93"/>
    </row>
    <row r="700" spans="1:1" x14ac:dyDescent="0.2">
      <c r="A700" s="93"/>
    </row>
    <row r="701" spans="1:1" x14ac:dyDescent="0.2">
      <c r="A701" s="93"/>
    </row>
    <row r="702" spans="1:1" x14ac:dyDescent="0.2">
      <c r="A702" s="93"/>
    </row>
    <row r="703" spans="1:1" x14ac:dyDescent="0.2">
      <c r="A703" s="93"/>
    </row>
    <row r="704" spans="1:1" x14ac:dyDescent="0.2">
      <c r="A704" s="93"/>
    </row>
    <row r="705" spans="1:1" x14ac:dyDescent="0.2">
      <c r="A705" s="93"/>
    </row>
    <row r="706" spans="1:1" x14ac:dyDescent="0.2">
      <c r="A706" s="93"/>
    </row>
    <row r="707" spans="1:1" x14ac:dyDescent="0.2">
      <c r="A707" s="93"/>
    </row>
    <row r="708" spans="1:1" x14ac:dyDescent="0.2">
      <c r="A708" s="93"/>
    </row>
    <row r="709" spans="1:1" x14ac:dyDescent="0.2">
      <c r="A709" s="93"/>
    </row>
    <row r="710" spans="1:1" x14ac:dyDescent="0.2">
      <c r="A710" s="93"/>
    </row>
    <row r="711" spans="1:1" x14ac:dyDescent="0.2">
      <c r="A711" s="93"/>
    </row>
    <row r="712" spans="1:1" x14ac:dyDescent="0.2">
      <c r="A712" s="93"/>
    </row>
    <row r="713" spans="1:1" x14ac:dyDescent="0.2">
      <c r="A713" s="93"/>
    </row>
    <row r="714" spans="1:1" x14ac:dyDescent="0.2">
      <c r="A714" s="93"/>
    </row>
    <row r="715" spans="1:1" x14ac:dyDescent="0.2">
      <c r="A715" s="93"/>
    </row>
    <row r="716" spans="1:1" x14ac:dyDescent="0.2">
      <c r="A716" s="93"/>
    </row>
    <row r="717" spans="1:1" x14ac:dyDescent="0.2">
      <c r="A717" s="93"/>
    </row>
    <row r="718" spans="1:1" x14ac:dyDescent="0.2">
      <c r="A718" s="93"/>
    </row>
    <row r="719" spans="1:1" x14ac:dyDescent="0.2">
      <c r="A719" s="93"/>
    </row>
    <row r="720" spans="1:1" x14ac:dyDescent="0.2">
      <c r="A720" s="93"/>
    </row>
    <row r="721" spans="1:1" x14ac:dyDescent="0.2">
      <c r="A721" s="93"/>
    </row>
    <row r="722" spans="1:1" x14ac:dyDescent="0.2">
      <c r="A722" s="93"/>
    </row>
    <row r="723" spans="1:1" x14ac:dyDescent="0.2">
      <c r="A723" s="93"/>
    </row>
    <row r="724" spans="1:1" x14ac:dyDescent="0.2">
      <c r="A724" s="93"/>
    </row>
    <row r="725" spans="1:1" x14ac:dyDescent="0.2">
      <c r="A725" s="93"/>
    </row>
    <row r="726" spans="1:1" x14ac:dyDescent="0.2">
      <c r="A726" s="93"/>
    </row>
    <row r="727" spans="1:1" x14ac:dyDescent="0.2">
      <c r="A727" s="93"/>
    </row>
    <row r="728" spans="1:1" x14ac:dyDescent="0.2">
      <c r="A728" s="93"/>
    </row>
    <row r="729" spans="1:1" x14ac:dyDescent="0.2">
      <c r="A729" s="93"/>
    </row>
    <row r="730" spans="1:1" x14ac:dyDescent="0.2">
      <c r="A730" s="93"/>
    </row>
    <row r="731" spans="1:1" x14ac:dyDescent="0.2">
      <c r="A731" s="93"/>
    </row>
    <row r="732" spans="1:1" x14ac:dyDescent="0.2">
      <c r="A732" s="93"/>
    </row>
    <row r="733" spans="1:1" x14ac:dyDescent="0.2">
      <c r="A733" s="93"/>
    </row>
    <row r="734" spans="1:1" x14ac:dyDescent="0.2">
      <c r="A734" s="93"/>
    </row>
    <row r="735" spans="1:1" x14ac:dyDescent="0.2">
      <c r="A735" s="93"/>
    </row>
    <row r="736" spans="1:1" x14ac:dyDescent="0.2">
      <c r="A736" s="93"/>
    </row>
    <row r="737" spans="1:1" x14ac:dyDescent="0.2">
      <c r="A737" s="93"/>
    </row>
    <row r="738" spans="1:1" x14ac:dyDescent="0.2">
      <c r="A738" s="93"/>
    </row>
    <row r="739" spans="1:1" x14ac:dyDescent="0.2">
      <c r="A739" s="93"/>
    </row>
    <row r="740" spans="1:1" x14ac:dyDescent="0.2">
      <c r="A740" s="93"/>
    </row>
    <row r="741" spans="1:1" x14ac:dyDescent="0.2">
      <c r="A741" s="93"/>
    </row>
    <row r="742" spans="1:1" x14ac:dyDescent="0.2">
      <c r="A742" s="93"/>
    </row>
    <row r="743" spans="1:1" x14ac:dyDescent="0.2">
      <c r="A743" s="93"/>
    </row>
    <row r="744" spans="1:1" x14ac:dyDescent="0.2">
      <c r="A744" s="93"/>
    </row>
    <row r="745" spans="1:1" x14ac:dyDescent="0.2">
      <c r="A745" s="93"/>
    </row>
    <row r="746" spans="1:1" x14ac:dyDescent="0.2">
      <c r="A746" s="93"/>
    </row>
    <row r="747" spans="1:1" x14ac:dyDescent="0.2">
      <c r="A747" s="93"/>
    </row>
    <row r="748" spans="1:1" x14ac:dyDescent="0.2">
      <c r="A748" s="93"/>
    </row>
    <row r="749" spans="1:1" x14ac:dyDescent="0.2">
      <c r="A749" s="93"/>
    </row>
    <row r="750" spans="1:1" x14ac:dyDescent="0.2">
      <c r="A750" s="93"/>
    </row>
    <row r="751" spans="1:1" x14ac:dyDescent="0.2">
      <c r="A751" s="93"/>
    </row>
    <row r="752" spans="1:1" x14ac:dyDescent="0.2">
      <c r="A752" s="93"/>
    </row>
    <row r="753" spans="1:1" x14ac:dyDescent="0.2">
      <c r="A753" s="93"/>
    </row>
    <row r="754" spans="1:1" x14ac:dyDescent="0.2">
      <c r="A754" s="93"/>
    </row>
    <row r="755" spans="1:1" x14ac:dyDescent="0.2">
      <c r="A755" s="93"/>
    </row>
    <row r="756" spans="1:1" x14ac:dyDescent="0.2">
      <c r="A756" s="93"/>
    </row>
    <row r="757" spans="1:1" x14ac:dyDescent="0.2">
      <c r="A757" s="93"/>
    </row>
    <row r="758" spans="1:1" x14ac:dyDescent="0.2">
      <c r="A758" s="93"/>
    </row>
    <row r="759" spans="1:1" x14ac:dyDescent="0.2">
      <c r="A759" s="93"/>
    </row>
    <row r="760" spans="1:1" x14ac:dyDescent="0.2">
      <c r="A760" s="93"/>
    </row>
    <row r="761" spans="1:1" x14ac:dyDescent="0.2">
      <c r="A761" s="93"/>
    </row>
    <row r="762" spans="1:1" x14ac:dyDescent="0.2">
      <c r="A762" s="93"/>
    </row>
    <row r="763" spans="1:1" x14ac:dyDescent="0.2">
      <c r="A763" s="93"/>
    </row>
    <row r="764" spans="1:1" x14ac:dyDescent="0.2">
      <c r="A764" s="93"/>
    </row>
    <row r="765" spans="1:1" x14ac:dyDescent="0.2">
      <c r="A765" s="93"/>
    </row>
    <row r="766" spans="1:1" x14ac:dyDescent="0.2">
      <c r="A766" s="93"/>
    </row>
    <row r="767" spans="1:1" x14ac:dyDescent="0.2">
      <c r="A767" s="93"/>
    </row>
    <row r="768" spans="1:1" x14ac:dyDescent="0.2">
      <c r="A768" s="93"/>
    </row>
    <row r="769" spans="1:1" x14ac:dyDescent="0.2">
      <c r="A769" s="93"/>
    </row>
    <row r="770" spans="1:1" x14ac:dyDescent="0.2">
      <c r="A770" s="93"/>
    </row>
    <row r="771" spans="1:1" x14ac:dyDescent="0.2">
      <c r="A771" s="93"/>
    </row>
    <row r="772" spans="1:1" x14ac:dyDescent="0.2">
      <c r="A772" s="93"/>
    </row>
    <row r="773" spans="1:1" x14ac:dyDescent="0.2">
      <c r="A773" s="93"/>
    </row>
    <row r="774" spans="1:1" x14ac:dyDescent="0.2">
      <c r="A774" s="93"/>
    </row>
    <row r="775" spans="1:1" x14ac:dyDescent="0.2">
      <c r="A775" s="93"/>
    </row>
    <row r="776" spans="1:1" x14ac:dyDescent="0.2">
      <c r="A776" s="93"/>
    </row>
    <row r="777" spans="1:1" x14ac:dyDescent="0.2">
      <c r="A777" s="93"/>
    </row>
    <row r="778" spans="1:1" x14ac:dyDescent="0.2">
      <c r="A778" s="93"/>
    </row>
    <row r="779" spans="1:1" x14ac:dyDescent="0.2">
      <c r="A779" s="93"/>
    </row>
    <row r="780" spans="1:1" x14ac:dyDescent="0.2">
      <c r="A780" s="93"/>
    </row>
    <row r="781" spans="1:1" x14ac:dyDescent="0.2">
      <c r="A781" s="93"/>
    </row>
    <row r="782" spans="1:1" x14ac:dyDescent="0.2">
      <c r="A782" s="93"/>
    </row>
    <row r="783" spans="1:1" x14ac:dyDescent="0.2">
      <c r="A783" s="93"/>
    </row>
    <row r="784" spans="1:1" x14ac:dyDescent="0.2">
      <c r="A784" s="93"/>
    </row>
    <row r="785" spans="1:1" x14ac:dyDescent="0.2">
      <c r="A785" s="93"/>
    </row>
    <row r="786" spans="1:1" x14ac:dyDescent="0.2">
      <c r="A786" s="93"/>
    </row>
    <row r="787" spans="1:1" x14ac:dyDescent="0.2">
      <c r="A787" s="93"/>
    </row>
    <row r="788" spans="1:1" x14ac:dyDescent="0.2">
      <c r="A788" s="93"/>
    </row>
    <row r="789" spans="1:1" x14ac:dyDescent="0.2">
      <c r="A789" s="93"/>
    </row>
    <row r="790" spans="1:1" x14ac:dyDescent="0.2">
      <c r="A790" s="93"/>
    </row>
    <row r="791" spans="1:1" x14ac:dyDescent="0.2">
      <c r="A791" s="93"/>
    </row>
    <row r="792" spans="1:1" x14ac:dyDescent="0.2">
      <c r="A792" s="93"/>
    </row>
    <row r="793" spans="1:1" x14ac:dyDescent="0.2">
      <c r="A793" s="93"/>
    </row>
    <row r="794" spans="1:1" x14ac:dyDescent="0.2">
      <c r="A794" s="93"/>
    </row>
    <row r="795" spans="1:1" x14ac:dyDescent="0.2">
      <c r="A795" s="93"/>
    </row>
    <row r="796" spans="1:1" x14ac:dyDescent="0.2">
      <c r="A796" s="93"/>
    </row>
    <row r="797" spans="1:1" x14ac:dyDescent="0.2">
      <c r="A797" s="93"/>
    </row>
    <row r="798" spans="1:1" x14ac:dyDescent="0.2">
      <c r="A798" s="93"/>
    </row>
    <row r="799" spans="1:1" x14ac:dyDescent="0.2">
      <c r="A799" s="93"/>
    </row>
    <row r="800" spans="1:1" x14ac:dyDescent="0.2">
      <c r="A800" s="93"/>
    </row>
    <row r="801" spans="1:1" x14ac:dyDescent="0.2">
      <c r="A801" s="93"/>
    </row>
    <row r="802" spans="1:1" x14ac:dyDescent="0.2">
      <c r="A802" s="93"/>
    </row>
    <row r="803" spans="1:1" x14ac:dyDescent="0.2">
      <c r="A803" s="93"/>
    </row>
    <row r="804" spans="1:1" x14ac:dyDescent="0.2">
      <c r="A804" s="93"/>
    </row>
    <row r="805" spans="1:1" x14ac:dyDescent="0.2">
      <c r="A805" s="93"/>
    </row>
    <row r="806" spans="1:1" x14ac:dyDescent="0.2">
      <c r="A806" s="93"/>
    </row>
    <row r="807" spans="1:1" x14ac:dyDescent="0.2">
      <c r="A807" s="93"/>
    </row>
    <row r="808" spans="1:1" x14ac:dyDescent="0.2">
      <c r="A808" s="93"/>
    </row>
    <row r="809" spans="1:1" x14ac:dyDescent="0.2">
      <c r="A809" s="93"/>
    </row>
    <row r="810" spans="1:1" x14ac:dyDescent="0.2">
      <c r="A810" s="93"/>
    </row>
    <row r="811" spans="1:1" x14ac:dyDescent="0.2">
      <c r="A811" s="93"/>
    </row>
    <row r="812" spans="1:1" x14ac:dyDescent="0.2">
      <c r="A812" s="93"/>
    </row>
    <row r="813" spans="1:1" x14ac:dyDescent="0.2">
      <c r="A813" s="93"/>
    </row>
    <row r="814" spans="1:1" x14ac:dyDescent="0.2">
      <c r="A814" s="93"/>
    </row>
    <row r="815" spans="1:1" x14ac:dyDescent="0.2">
      <c r="A815" s="93"/>
    </row>
    <row r="816" spans="1:1" x14ac:dyDescent="0.2">
      <c r="A816" s="93"/>
    </row>
    <row r="817" spans="1:1" x14ac:dyDescent="0.2">
      <c r="A817" s="93"/>
    </row>
    <row r="818" spans="1:1" x14ac:dyDescent="0.2">
      <c r="A818" s="93"/>
    </row>
    <row r="819" spans="1:1" x14ac:dyDescent="0.2">
      <c r="A819" s="93"/>
    </row>
    <row r="820" spans="1:1" x14ac:dyDescent="0.2">
      <c r="A820" s="93"/>
    </row>
    <row r="821" spans="1:1" x14ac:dyDescent="0.2">
      <c r="A821" s="93"/>
    </row>
    <row r="822" spans="1:1" x14ac:dyDescent="0.2">
      <c r="A822" s="93"/>
    </row>
    <row r="823" spans="1:1" x14ac:dyDescent="0.2">
      <c r="A823" s="93"/>
    </row>
    <row r="824" spans="1:1" x14ac:dyDescent="0.2">
      <c r="A824" s="93"/>
    </row>
    <row r="825" spans="1:1" x14ac:dyDescent="0.2">
      <c r="A825" s="93"/>
    </row>
    <row r="826" spans="1:1" x14ac:dyDescent="0.2">
      <c r="A826" s="93"/>
    </row>
    <row r="827" spans="1:1" x14ac:dyDescent="0.2">
      <c r="A827" s="93"/>
    </row>
    <row r="828" spans="1:1" x14ac:dyDescent="0.2">
      <c r="A828" s="93"/>
    </row>
    <row r="829" spans="1:1" x14ac:dyDescent="0.2">
      <c r="A829" s="93"/>
    </row>
    <row r="830" spans="1:1" x14ac:dyDescent="0.2">
      <c r="A830" s="93"/>
    </row>
    <row r="831" spans="1:1" x14ac:dyDescent="0.2">
      <c r="A831" s="93"/>
    </row>
    <row r="832" spans="1:1" x14ac:dyDescent="0.2">
      <c r="A832" s="93"/>
    </row>
    <row r="833" spans="1:1" x14ac:dyDescent="0.2">
      <c r="A833" s="93"/>
    </row>
    <row r="834" spans="1:1" x14ac:dyDescent="0.2">
      <c r="A834" s="93"/>
    </row>
    <row r="835" spans="1:1" x14ac:dyDescent="0.2">
      <c r="A835" s="93"/>
    </row>
    <row r="836" spans="1:1" x14ac:dyDescent="0.2">
      <c r="A836" s="93"/>
    </row>
    <row r="837" spans="1:1" x14ac:dyDescent="0.2">
      <c r="A837" s="93"/>
    </row>
    <row r="838" spans="1:1" x14ac:dyDescent="0.2">
      <c r="A838" s="93"/>
    </row>
    <row r="839" spans="1:1" x14ac:dyDescent="0.2">
      <c r="A839" s="93"/>
    </row>
    <row r="840" spans="1:1" x14ac:dyDescent="0.2">
      <c r="A840" s="93"/>
    </row>
    <row r="841" spans="1:1" x14ac:dyDescent="0.2">
      <c r="A841" s="93"/>
    </row>
    <row r="842" spans="1:1" x14ac:dyDescent="0.2">
      <c r="A842" s="93"/>
    </row>
    <row r="843" spans="1:1" x14ac:dyDescent="0.2">
      <c r="A843" s="93"/>
    </row>
    <row r="844" spans="1:1" x14ac:dyDescent="0.2">
      <c r="A844" s="93"/>
    </row>
    <row r="845" spans="1:1" x14ac:dyDescent="0.2">
      <c r="A845" s="93"/>
    </row>
    <row r="846" spans="1:1" x14ac:dyDescent="0.2">
      <c r="A846" s="93"/>
    </row>
    <row r="847" spans="1:1" x14ac:dyDescent="0.2">
      <c r="A847" s="93"/>
    </row>
    <row r="848" spans="1:1" x14ac:dyDescent="0.2">
      <c r="A848" s="93"/>
    </row>
    <row r="849" spans="1:1" x14ac:dyDescent="0.2">
      <c r="A849" s="93"/>
    </row>
    <row r="850" spans="1:1" x14ac:dyDescent="0.2">
      <c r="A850" s="93"/>
    </row>
    <row r="851" spans="1:1" x14ac:dyDescent="0.2">
      <c r="A851" s="93"/>
    </row>
    <row r="852" spans="1:1" x14ac:dyDescent="0.2">
      <c r="A852" s="93"/>
    </row>
    <row r="853" spans="1:1" x14ac:dyDescent="0.2">
      <c r="A853" s="93"/>
    </row>
    <row r="854" spans="1:1" x14ac:dyDescent="0.2">
      <c r="A854" s="93"/>
    </row>
    <row r="855" spans="1:1" x14ac:dyDescent="0.2">
      <c r="A855" s="93"/>
    </row>
    <row r="856" spans="1:1" x14ac:dyDescent="0.2">
      <c r="A856" s="93"/>
    </row>
    <row r="857" spans="1:1" x14ac:dyDescent="0.2">
      <c r="A857" s="93"/>
    </row>
    <row r="858" spans="1:1" x14ac:dyDescent="0.2">
      <c r="A858" s="93"/>
    </row>
    <row r="859" spans="1:1" x14ac:dyDescent="0.2">
      <c r="A859" s="93"/>
    </row>
    <row r="860" spans="1:1" x14ac:dyDescent="0.2">
      <c r="A860" s="93"/>
    </row>
    <row r="861" spans="1:1" x14ac:dyDescent="0.2">
      <c r="A861" s="93"/>
    </row>
    <row r="862" spans="1:1" x14ac:dyDescent="0.2">
      <c r="A862" s="93"/>
    </row>
    <row r="863" spans="1:1" x14ac:dyDescent="0.2">
      <c r="A863" s="93"/>
    </row>
    <row r="864" spans="1:1" x14ac:dyDescent="0.2">
      <c r="A864" s="93"/>
    </row>
    <row r="865" spans="1:1" x14ac:dyDescent="0.2">
      <c r="A865" s="93"/>
    </row>
    <row r="866" spans="1:1" x14ac:dyDescent="0.2">
      <c r="A866" s="93"/>
    </row>
    <row r="867" spans="1:1" x14ac:dyDescent="0.2">
      <c r="A867" s="93"/>
    </row>
    <row r="868" spans="1:1" x14ac:dyDescent="0.2">
      <c r="A868" s="93"/>
    </row>
    <row r="869" spans="1:1" x14ac:dyDescent="0.2">
      <c r="A869" s="93"/>
    </row>
    <row r="870" spans="1:1" x14ac:dyDescent="0.2">
      <c r="A870" s="93"/>
    </row>
    <row r="871" spans="1:1" x14ac:dyDescent="0.2">
      <c r="A871" s="93"/>
    </row>
    <row r="872" spans="1:1" x14ac:dyDescent="0.2">
      <c r="A872" s="93"/>
    </row>
    <row r="873" spans="1:1" x14ac:dyDescent="0.2">
      <c r="A873" s="93"/>
    </row>
    <row r="874" spans="1:1" x14ac:dyDescent="0.2">
      <c r="A874" s="93"/>
    </row>
    <row r="875" spans="1:1" x14ac:dyDescent="0.2">
      <c r="A875" s="93"/>
    </row>
    <row r="876" spans="1:1" x14ac:dyDescent="0.2">
      <c r="A876" s="93"/>
    </row>
    <row r="877" spans="1:1" x14ac:dyDescent="0.2">
      <c r="A877" s="93"/>
    </row>
    <row r="878" spans="1:1" x14ac:dyDescent="0.2">
      <c r="A878" s="93"/>
    </row>
    <row r="879" spans="1:1" x14ac:dyDescent="0.2">
      <c r="A879" s="93"/>
    </row>
    <row r="880" spans="1:1" x14ac:dyDescent="0.2">
      <c r="A880" s="93"/>
    </row>
    <row r="881" spans="1:1" x14ac:dyDescent="0.2">
      <c r="A881" s="93"/>
    </row>
    <row r="882" spans="1:1" x14ac:dyDescent="0.2">
      <c r="A882" s="93"/>
    </row>
    <row r="883" spans="1:1" x14ac:dyDescent="0.2">
      <c r="A883" s="93"/>
    </row>
    <row r="884" spans="1:1" x14ac:dyDescent="0.2">
      <c r="A884" s="93"/>
    </row>
    <row r="885" spans="1:1" x14ac:dyDescent="0.2">
      <c r="A885" s="93"/>
    </row>
    <row r="886" spans="1:1" x14ac:dyDescent="0.2">
      <c r="A886" s="93"/>
    </row>
    <row r="887" spans="1:1" x14ac:dyDescent="0.2">
      <c r="A887" s="93"/>
    </row>
    <row r="888" spans="1:1" x14ac:dyDescent="0.2">
      <c r="A888" s="93"/>
    </row>
    <row r="889" spans="1:1" x14ac:dyDescent="0.2">
      <c r="A889" s="93"/>
    </row>
    <row r="890" spans="1:1" x14ac:dyDescent="0.2">
      <c r="A890" s="93"/>
    </row>
    <row r="891" spans="1:1" x14ac:dyDescent="0.2">
      <c r="A891" s="93"/>
    </row>
    <row r="892" spans="1:1" x14ac:dyDescent="0.2">
      <c r="A892" s="93"/>
    </row>
    <row r="893" spans="1:1" x14ac:dyDescent="0.2">
      <c r="A893" s="93"/>
    </row>
    <row r="894" spans="1:1" x14ac:dyDescent="0.2">
      <c r="A894" s="93"/>
    </row>
    <row r="895" spans="1:1" x14ac:dyDescent="0.2">
      <c r="A895" s="93"/>
    </row>
    <row r="896" spans="1:1" x14ac:dyDescent="0.2">
      <c r="A896" s="93"/>
    </row>
    <row r="897" spans="1:1" x14ac:dyDescent="0.2">
      <c r="A897" s="93"/>
    </row>
    <row r="898" spans="1:1" x14ac:dyDescent="0.2">
      <c r="A898" s="93"/>
    </row>
    <row r="899" spans="1:1" x14ac:dyDescent="0.2">
      <c r="A899" s="93"/>
    </row>
    <row r="900" spans="1:1" x14ac:dyDescent="0.2">
      <c r="A900" s="93"/>
    </row>
    <row r="901" spans="1:1" x14ac:dyDescent="0.2">
      <c r="A901" s="93"/>
    </row>
    <row r="902" spans="1:1" x14ac:dyDescent="0.2">
      <c r="A902" s="93"/>
    </row>
    <row r="903" spans="1:1" x14ac:dyDescent="0.2">
      <c r="A903" s="93"/>
    </row>
    <row r="904" spans="1:1" x14ac:dyDescent="0.2">
      <c r="A904" s="93"/>
    </row>
    <row r="905" spans="1:1" x14ac:dyDescent="0.2">
      <c r="A905" s="93"/>
    </row>
    <row r="906" spans="1:1" x14ac:dyDescent="0.2">
      <c r="A906" s="93"/>
    </row>
    <row r="907" spans="1:1" x14ac:dyDescent="0.2">
      <c r="A907" s="93"/>
    </row>
    <row r="908" spans="1:1" x14ac:dyDescent="0.2">
      <c r="A908" s="93"/>
    </row>
    <row r="909" spans="1:1" x14ac:dyDescent="0.2">
      <c r="A909" s="93"/>
    </row>
    <row r="910" spans="1:1" x14ac:dyDescent="0.2">
      <c r="A910" s="93"/>
    </row>
    <row r="911" spans="1:1" x14ac:dyDescent="0.2">
      <c r="A911" s="93"/>
    </row>
    <row r="912" spans="1:1" x14ac:dyDescent="0.2">
      <c r="A912" s="93"/>
    </row>
    <row r="913" spans="1:1" x14ac:dyDescent="0.2">
      <c r="A913" s="93"/>
    </row>
    <row r="914" spans="1:1" x14ac:dyDescent="0.2">
      <c r="A914" s="93"/>
    </row>
    <row r="915" spans="1:1" x14ac:dyDescent="0.2">
      <c r="A915" s="93"/>
    </row>
    <row r="916" spans="1:1" x14ac:dyDescent="0.2">
      <c r="A916" s="93"/>
    </row>
    <row r="917" spans="1:1" x14ac:dyDescent="0.2">
      <c r="A917" s="93"/>
    </row>
    <row r="918" spans="1:1" x14ac:dyDescent="0.2">
      <c r="A918" s="93"/>
    </row>
    <row r="919" spans="1:1" x14ac:dyDescent="0.2">
      <c r="A919" s="93"/>
    </row>
    <row r="920" spans="1:1" x14ac:dyDescent="0.2">
      <c r="A920" s="93"/>
    </row>
    <row r="921" spans="1:1" x14ac:dyDescent="0.2">
      <c r="A921" s="93"/>
    </row>
    <row r="922" spans="1:1" x14ac:dyDescent="0.2">
      <c r="A922" s="93"/>
    </row>
    <row r="923" spans="1:1" x14ac:dyDescent="0.2">
      <c r="A923" s="93"/>
    </row>
    <row r="924" spans="1:1" x14ac:dyDescent="0.2">
      <c r="A924" s="93"/>
    </row>
    <row r="925" spans="1:1" x14ac:dyDescent="0.2">
      <c r="A925" s="93"/>
    </row>
    <row r="926" spans="1:1" x14ac:dyDescent="0.2">
      <c r="A926" s="93"/>
    </row>
    <row r="927" spans="1:1" x14ac:dyDescent="0.2">
      <c r="A927" s="93"/>
    </row>
    <row r="928" spans="1:1" x14ac:dyDescent="0.2">
      <c r="A928" s="93"/>
    </row>
    <row r="929" spans="1:1" x14ac:dyDescent="0.2">
      <c r="A929" s="93"/>
    </row>
    <row r="930" spans="1:1" x14ac:dyDescent="0.2">
      <c r="A930" s="93"/>
    </row>
    <row r="931" spans="1:1" x14ac:dyDescent="0.2">
      <c r="A931" s="93"/>
    </row>
    <row r="932" spans="1:1" x14ac:dyDescent="0.2">
      <c r="A932" s="93"/>
    </row>
    <row r="933" spans="1:1" x14ac:dyDescent="0.2">
      <c r="A933" s="93"/>
    </row>
    <row r="934" spans="1:1" x14ac:dyDescent="0.2">
      <c r="A934" s="93"/>
    </row>
    <row r="935" spans="1:1" x14ac:dyDescent="0.2">
      <c r="A935" s="93"/>
    </row>
    <row r="936" spans="1:1" x14ac:dyDescent="0.2">
      <c r="A936" s="93"/>
    </row>
    <row r="937" spans="1:1" x14ac:dyDescent="0.2">
      <c r="A937" s="93"/>
    </row>
    <row r="938" spans="1:1" x14ac:dyDescent="0.2">
      <c r="A938" s="93"/>
    </row>
    <row r="939" spans="1:1" x14ac:dyDescent="0.2">
      <c r="A939" s="93"/>
    </row>
    <row r="940" spans="1:1" x14ac:dyDescent="0.2">
      <c r="A940" s="93"/>
    </row>
    <row r="941" spans="1:1" x14ac:dyDescent="0.2">
      <c r="A941" s="93"/>
    </row>
    <row r="942" spans="1:1" x14ac:dyDescent="0.2">
      <c r="A942" s="93"/>
    </row>
    <row r="943" spans="1:1" x14ac:dyDescent="0.2">
      <c r="A943" s="93"/>
    </row>
    <row r="944" spans="1:1" x14ac:dyDescent="0.2">
      <c r="A944" s="93"/>
    </row>
    <row r="945" spans="1:1" x14ac:dyDescent="0.2">
      <c r="A945" s="93"/>
    </row>
    <row r="946" spans="1:1" x14ac:dyDescent="0.2">
      <c r="A946" s="93"/>
    </row>
    <row r="947" spans="1:1" x14ac:dyDescent="0.2">
      <c r="A947" s="93"/>
    </row>
    <row r="948" spans="1:1" x14ac:dyDescent="0.2">
      <c r="A948" s="93"/>
    </row>
    <row r="949" spans="1:1" x14ac:dyDescent="0.2">
      <c r="A949" s="93"/>
    </row>
    <row r="950" spans="1:1" x14ac:dyDescent="0.2">
      <c r="A950" s="93"/>
    </row>
    <row r="951" spans="1:1" x14ac:dyDescent="0.2">
      <c r="A951" s="93"/>
    </row>
    <row r="952" spans="1:1" x14ac:dyDescent="0.2">
      <c r="A952" s="93"/>
    </row>
    <row r="953" spans="1:1" x14ac:dyDescent="0.2">
      <c r="A953" s="93"/>
    </row>
    <row r="954" spans="1:1" x14ac:dyDescent="0.2">
      <c r="A954" s="93"/>
    </row>
    <row r="955" spans="1:1" x14ac:dyDescent="0.2">
      <c r="A955" s="93"/>
    </row>
    <row r="956" spans="1:1" x14ac:dyDescent="0.2">
      <c r="A956" s="93"/>
    </row>
    <row r="957" spans="1:1" x14ac:dyDescent="0.2">
      <c r="A957" s="93"/>
    </row>
    <row r="958" spans="1:1" x14ac:dyDescent="0.2">
      <c r="A958" s="93"/>
    </row>
    <row r="959" spans="1:1" x14ac:dyDescent="0.2">
      <c r="A959" s="93"/>
    </row>
    <row r="960" spans="1:1" x14ac:dyDescent="0.2">
      <c r="A960" s="93"/>
    </row>
    <row r="961" spans="1:1" x14ac:dyDescent="0.2">
      <c r="A961" s="93"/>
    </row>
    <row r="962" spans="1:1" x14ac:dyDescent="0.2">
      <c r="A962" s="93"/>
    </row>
    <row r="963" spans="1:1" x14ac:dyDescent="0.2">
      <c r="A963" s="93"/>
    </row>
    <row r="964" spans="1:1" x14ac:dyDescent="0.2">
      <c r="A964" s="93"/>
    </row>
    <row r="965" spans="1:1" x14ac:dyDescent="0.2">
      <c r="A965" s="93"/>
    </row>
    <row r="966" spans="1:1" x14ac:dyDescent="0.2">
      <c r="A966" s="93"/>
    </row>
    <row r="967" spans="1:1" x14ac:dyDescent="0.2">
      <c r="A967" s="93"/>
    </row>
    <row r="968" spans="1:1" x14ac:dyDescent="0.2">
      <c r="A968" s="93"/>
    </row>
    <row r="969" spans="1:1" x14ac:dyDescent="0.2">
      <c r="A969" s="93"/>
    </row>
    <row r="970" spans="1:1" x14ac:dyDescent="0.2">
      <c r="A970" s="93"/>
    </row>
    <row r="971" spans="1:1" x14ac:dyDescent="0.2">
      <c r="A971" s="93"/>
    </row>
    <row r="972" spans="1:1" x14ac:dyDescent="0.2">
      <c r="A972" s="93"/>
    </row>
    <row r="973" spans="1:1" x14ac:dyDescent="0.2">
      <c r="A973" s="93"/>
    </row>
    <row r="974" spans="1:1" x14ac:dyDescent="0.2">
      <c r="A974" s="93"/>
    </row>
    <row r="975" spans="1:1" x14ac:dyDescent="0.2">
      <c r="A975" s="93"/>
    </row>
    <row r="976" spans="1:1" x14ac:dyDescent="0.2">
      <c r="A976" s="93"/>
    </row>
    <row r="977" spans="1:1" x14ac:dyDescent="0.2">
      <c r="A977" s="93"/>
    </row>
    <row r="978" spans="1:1" x14ac:dyDescent="0.2">
      <c r="A978" s="93"/>
    </row>
    <row r="979" spans="1:1" x14ac:dyDescent="0.2">
      <c r="A979" s="93"/>
    </row>
    <row r="980" spans="1:1" x14ac:dyDescent="0.2">
      <c r="A980" s="93"/>
    </row>
    <row r="981" spans="1:1" x14ac:dyDescent="0.2">
      <c r="A981" s="93"/>
    </row>
    <row r="982" spans="1:1" x14ac:dyDescent="0.2">
      <c r="A982" s="93"/>
    </row>
    <row r="983" spans="1:1" x14ac:dyDescent="0.2">
      <c r="A983" s="93"/>
    </row>
    <row r="984" spans="1:1" x14ac:dyDescent="0.2">
      <c r="A984" s="93"/>
    </row>
    <row r="985" spans="1:1" x14ac:dyDescent="0.2">
      <c r="A985" s="93"/>
    </row>
    <row r="986" spans="1:1" x14ac:dyDescent="0.2">
      <c r="A986" s="93"/>
    </row>
    <row r="987" spans="1:1" x14ac:dyDescent="0.2">
      <c r="A987" s="93"/>
    </row>
    <row r="988" spans="1:1" x14ac:dyDescent="0.2">
      <c r="A988" s="93"/>
    </row>
    <row r="989" spans="1:1" x14ac:dyDescent="0.2">
      <c r="A989" s="93"/>
    </row>
    <row r="990" spans="1:1" x14ac:dyDescent="0.2">
      <c r="A990" s="93"/>
    </row>
    <row r="991" spans="1:1" x14ac:dyDescent="0.2">
      <c r="A991" s="93"/>
    </row>
    <row r="992" spans="1:1" x14ac:dyDescent="0.2">
      <c r="A992" s="93"/>
    </row>
    <row r="993" spans="1:1" x14ac:dyDescent="0.2">
      <c r="A993" s="93"/>
    </row>
    <row r="994" spans="1:1" x14ac:dyDescent="0.2">
      <c r="A994" s="93"/>
    </row>
    <row r="995" spans="1:1" x14ac:dyDescent="0.2">
      <c r="A995" s="93"/>
    </row>
    <row r="996" spans="1:1" x14ac:dyDescent="0.2">
      <c r="A996" s="93"/>
    </row>
    <row r="997" spans="1:1" x14ac:dyDescent="0.2">
      <c r="A997" s="93"/>
    </row>
    <row r="998" spans="1:1" x14ac:dyDescent="0.2">
      <c r="A998" s="93"/>
    </row>
    <row r="999" spans="1:1" x14ac:dyDescent="0.2">
      <c r="A999" s="93"/>
    </row>
    <row r="1000" spans="1:1" x14ac:dyDescent="0.2">
      <c r="A1000" s="93"/>
    </row>
    <row r="1001" spans="1:1" x14ac:dyDescent="0.2">
      <c r="A1001" s="93"/>
    </row>
    <row r="1002" spans="1:1" x14ac:dyDescent="0.2">
      <c r="A1002" s="93"/>
    </row>
    <row r="1003" spans="1:1" x14ac:dyDescent="0.2">
      <c r="A1003" s="93"/>
    </row>
    <row r="1004" spans="1:1" x14ac:dyDescent="0.2">
      <c r="A1004" s="93"/>
    </row>
    <row r="1005" spans="1:1" x14ac:dyDescent="0.2">
      <c r="A1005" s="93"/>
    </row>
    <row r="1006" spans="1:1" x14ac:dyDescent="0.2">
      <c r="A1006" s="93"/>
    </row>
    <row r="1007" spans="1:1" x14ac:dyDescent="0.2">
      <c r="A1007" s="93"/>
    </row>
    <row r="1008" spans="1:1" x14ac:dyDescent="0.2">
      <c r="A1008" s="93"/>
    </row>
    <row r="1009" spans="1:1" x14ac:dyDescent="0.2">
      <c r="A1009" s="93"/>
    </row>
    <row r="1010" spans="1:1" x14ac:dyDescent="0.2">
      <c r="A1010" s="93"/>
    </row>
    <row r="1011" spans="1:1" x14ac:dyDescent="0.2">
      <c r="A1011" s="93"/>
    </row>
    <row r="1012" spans="1:1" x14ac:dyDescent="0.2">
      <c r="A1012" s="93"/>
    </row>
    <row r="1013" spans="1:1" x14ac:dyDescent="0.2">
      <c r="A1013" s="93"/>
    </row>
    <row r="1014" spans="1:1" x14ac:dyDescent="0.2">
      <c r="A1014" s="93"/>
    </row>
    <row r="1015" spans="1:1" x14ac:dyDescent="0.2">
      <c r="A1015" s="93"/>
    </row>
    <row r="1016" spans="1:1" x14ac:dyDescent="0.2">
      <c r="A1016" s="93"/>
    </row>
    <row r="1017" spans="1:1" x14ac:dyDescent="0.2">
      <c r="A1017" s="93"/>
    </row>
    <row r="1018" spans="1:1" x14ac:dyDescent="0.2">
      <c r="A1018" s="93"/>
    </row>
    <row r="1019" spans="1:1" x14ac:dyDescent="0.2">
      <c r="A1019" s="93"/>
    </row>
    <row r="1020" spans="1:1" x14ac:dyDescent="0.2">
      <c r="A1020" s="93"/>
    </row>
    <row r="1021" spans="1:1" x14ac:dyDescent="0.2">
      <c r="A1021" s="93"/>
    </row>
    <row r="1022" spans="1:1" x14ac:dyDescent="0.2">
      <c r="A1022" s="93"/>
    </row>
    <row r="1023" spans="1:1" x14ac:dyDescent="0.2">
      <c r="A1023" s="93"/>
    </row>
    <row r="1024" spans="1:1" x14ac:dyDescent="0.2">
      <c r="A1024" s="93"/>
    </row>
    <row r="1025" spans="1:1" x14ac:dyDescent="0.2">
      <c r="A1025" s="93"/>
    </row>
    <row r="1026" spans="1:1" x14ac:dyDescent="0.2">
      <c r="A1026" s="93"/>
    </row>
    <row r="1027" spans="1:1" x14ac:dyDescent="0.2">
      <c r="A1027" s="93"/>
    </row>
    <row r="1028" spans="1:1" x14ac:dyDescent="0.2">
      <c r="A1028" s="93"/>
    </row>
    <row r="1029" spans="1:1" x14ac:dyDescent="0.2">
      <c r="A1029" s="93"/>
    </row>
    <row r="1030" spans="1:1" x14ac:dyDescent="0.2">
      <c r="A1030" s="93"/>
    </row>
    <row r="1031" spans="1:1" x14ac:dyDescent="0.2">
      <c r="A1031" s="93"/>
    </row>
    <row r="1032" spans="1:1" x14ac:dyDescent="0.2">
      <c r="A1032" s="93"/>
    </row>
    <row r="1033" spans="1:1" x14ac:dyDescent="0.2">
      <c r="A1033" s="93"/>
    </row>
    <row r="1034" spans="1:1" x14ac:dyDescent="0.2">
      <c r="A1034" s="93"/>
    </row>
    <row r="1035" spans="1:1" x14ac:dyDescent="0.2">
      <c r="A1035" s="93"/>
    </row>
    <row r="1036" spans="1:1" x14ac:dyDescent="0.2">
      <c r="A1036" s="93"/>
    </row>
    <row r="1037" spans="1:1" x14ac:dyDescent="0.2">
      <c r="A1037" s="93"/>
    </row>
    <row r="1038" spans="1:1" x14ac:dyDescent="0.2">
      <c r="A1038" s="93"/>
    </row>
    <row r="1039" spans="1:1" x14ac:dyDescent="0.2">
      <c r="A1039" s="93"/>
    </row>
    <row r="1040" spans="1:1" x14ac:dyDescent="0.2">
      <c r="A1040" s="93"/>
    </row>
    <row r="1041" spans="1:1" x14ac:dyDescent="0.2">
      <c r="A1041" s="93"/>
    </row>
    <row r="1042" spans="1:1" x14ac:dyDescent="0.2">
      <c r="A1042" s="93"/>
    </row>
    <row r="1043" spans="1:1" x14ac:dyDescent="0.2">
      <c r="A1043" s="93"/>
    </row>
    <row r="1044" spans="1:1" x14ac:dyDescent="0.2">
      <c r="A1044" s="93"/>
    </row>
    <row r="1045" spans="1:1" x14ac:dyDescent="0.2">
      <c r="A1045" s="93"/>
    </row>
    <row r="1046" spans="1:1" x14ac:dyDescent="0.2">
      <c r="A1046" s="93"/>
    </row>
    <row r="1047" spans="1:1" x14ac:dyDescent="0.2">
      <c r="A1047" s="93"/>
    </row>
    <row r="1048" spans="1:1" x14ac:dyDescent="0.2">
      <c r="A1048" s="93"/>
    </row>
    <row r="1049" spans="1:1" x14ac:dyDescent="0.2">
      <c r="A1049" s="93"/>
    </row>
    <row r="1050" spans="1:1" x14ac:dyDescent="0.2">
      <c r="A1050" s="93"/>
    </row>
    <row r="1051" spans="1:1" x14ac:dyDescent="0.2">
      <c r="A1051" s="93"/>
    </row>
    <row r="1052" spans="1:1" x14ac:dyDescent="0.2">
      <c r="A1052" s="93"/>
    </row>
    <row r="1053" spans="1:1" x14ac:dyDescent="0.2">
      <c r="A1053" s="93"/>
    </row>
    <row r="1054" spans="1:1" x14ac:dyDescent="0.2">
      <c r="A1054" s="93"/>
    </row>
    <row r="1055" spans="1:1" x14ac:dyDescent="0.2">
      <c r="A1055" s="93"/>
    </row>
    <row r="1056" spans="1:1" x14ac:dyDescent="0.2">
      <c r="A1056" s="93"/>
    </row>
    <row r="1057" spans="1:1" x14ac:dyDescent="0.2">
      <c r="A1057" s="93"/>
    </row>
    <row r="1058" spans="1:1" x14ac:dyDescent="0.2">
      <c r="A1058" s="93"/>
    </row>
    <row r="1059" spans="1:1" x14ac:dyDescent="0.2">
      <c r="A1059" s="93"/>
    </row>
    <row r="1060" spans="1:1" x14ac:dyDescent="0.2">
      <c r="A1060" s="93"/>
    </row>
    <row r="1061" spans="1:1" x14ac:dyDescent="0.2">
      <c r="A1061" s="93"/>
    </row>
    <row r="1062" spans="1:1" x14ac:dyDescent="0.2">
      <c r="A1062" s="93"/>
    </row>
    <row r="1063" spans="1:1" x14ac:dyDescent="0.2">
      <c r="A1063" s="93"/>
    </row>
    <row r="1064" spans="1:1" x14ac:dyDescent="0.2">
      <c r="A1064" s="93"/>
    </row>
    <row r="1065" spans="1:1" x14ac:dyDescent="0.2">
      <c r="A1065" s="93"/>
    </row>
    <row r="1066" spans="1:1" x14ac:dyDescent="0.2">
      <c r="A1066" s="93"/>
    </row>
    <row r="1067" spans="1:1" x14ac:dyDescent="0.2">
      <c r="A1067" s="93"/>
    </row>
    <row r="1068" spans="1:1" x14ac:dyDescent="0.2">
      <c r="A1068" s="93"/>
    </row>
    <row r="1069" spans="1:1" x14ac:dyDescent="0.2">
      <c r="A1069" s="93"/>
    </row>
    <row r="1070" spans="1:1" x14ac:dyDescent="0.2">
      <c r="A1070" s="93"/>
    </row>
    <row r="1071" spans="1:1" x14ac:dyDescent="0.2">
      <c r="A1071" s="93"/>
    </row>
    <row r="1072" spans="1:1" x14ac:dyDescent="0.2">
      <c r="A1072" s="93"/>
    </row>
    <row r="1073" spans="1:1" x14ac:dyDescent="0.2">
      <c r="A1073" s="93"/>
    </row>
    <row r="1074" spans="1:1" x14ac:dyDescent="0.2">
      <c r="A1074" s="93"/>
    </row>
    <row r="1075" spans="1:1" x14ac:dyDescent="0.2">
      <c r="A1075" s="93"/>
    </row>
    <row r="1076" spans="1:1" x14ac:dyDescent="0.2">
      <c r="A1076" s="93"/>
    </row>
    <row r="1077" spans="1:1" x14ac:dyDescent="0.2">
      <c r="A1077" s="93"/>
    </row>
    <row r="1078" spans="1:1" x14ac:dyDescent="0.2">
      <c r="A1078" s="93"/>
    </row>
    <row r="1079" spans="1:1" x14ac:dyDescent="0.2">
      <c r="A1079" s="93"/>
    </row>
    <row r="1080" spans="1:1" x14ac:dyDescent="0.2">
      <c r="A1080" s="93"/>
    </row>
    <row r="1081" spans="1:1" x14ac:dyDescent="0.2">
      <c r="A1081" s="93"/>
    </row>
    <row r="1082" spans="1:1" x14ac:dyDescent="0.2">
      <c r="A1082" s="93"/>
    </row>
    <row r="1083" spans="1:1" x14ac:dyDescent="0.2">
      <c r="A1083" s="93"/>
    </row>
    <row r="1084" spans="1:1" x14ac:dyDescent="0.2">
      <c r="A1084" s="93"/>
    </row>
    <row r="1085" spans="1:1" x14ac:dyDescent="0.2">
      <c r="A1085" s="93"/>
    </row>
    <row r="1086" spans="1:1" x14ac:dyDescent="0.2">
      <c r="A1086" s="93"/>
    </row>
    <row r="1087" spans="1:1" x14ac:dyDescent="0.2">
      <c r="A1087" s="93"/>
    </row>
    <row r="1088" spans="1:1" x14ac:dyDescent="0.2">
      <c r="A1088" s="93"/>
    </row>
    <row r="1089" spans="1:1" x14ac:dyDescent="0.2">
      <c r="A1089" s="93"/>
    </row>
    <row r="1090" spans="1:1" x14ac:dyDescent="0.2">
      <c r="A1090" s="93"/>
    </row>
    <row r="1091" spans="1:1" x14ac:dyDescent="0.2">
      <c r="A1091" s="93"/>
    </row>
    <row r="1092" spans="1:1" x14ac:dyDescent="0.2">
      <c r="A1092" s="93"/>
    </row>
    <row r="1093" spans="1:1" x14ac:dyDescent="0.2">
      <c r="A1093" s="93"/>
    </row>
    <row r="1094" spans="1:1" x14ac:dyDescent="0.2">
      <c r="A1094" s="93"/>
    </row>
    <row r="1095" spans="1:1" x14ac:dyDescent="0.2">
      <c r="A1095" s="93"/>
    </row>
    <row r="1096" spans="1:1" x14ac:dyDescent="0.2">
      <c r="A1096" s="93"/>
    </row>
    <row r="1097" spans="1:1" x14ac:dyDescent="0.2">
      <c r="A1097" s="93"/>
    </row>
    <row r="1098" spans="1:1" x14ac:dyDescent="0.2">
      <c r="A1098" s="93"/>
    </row>
    <row r="1099" spans="1:1" x14ac:dyDescent="0.2">
      <c r="A1099" s="93"/>
    </row>
    <row r="1100" spans="1:1" x14ac:dyDescent="0.2">
      <c r="A1100" s="93"/>
    </row>
    <row r="1101" spans="1:1" x14ac:dyDescent="0.2">
      <c r="A1101" s="93"/>
    </row>
    <row r="1102" spans="1:1" x14ac:dyDescent="0.2">
      <c r="A1102" s="93"/>
    </row>
    <row r="1103" spans="1:1" x14ac:dyDescent="0.2">
      <c r="A1103" s="93"/>
    </row>
    <row r="1104" spans="1:1" x14ac:dyDescent="0.2">
      <c r="A1104" s="93"/>
    </row>
    <row r="1105" spans="1:1" x14ac:dyDescent="0.2">
      <c r="A1105" s="93"/>
    </row>
    <row r="1106" spans="1:1" x14ac:dyDescent="0.2">
      <c r="A1106" s="93"/>
    </row>
    <row r="1107" spans="1:1" x14ac:dyDescent="0.2">
      <c r="A1107" s="93"/>
    </row>
    <row r="1108" spans="1:1" x14ac:dyDescent="0.2">
      <c r="A1108" s="93"/>
    </row>
    <row r="1109" spans="1:1" x14ac:dyDescent="0.2">
      <c r="A1109" s="93"/>
    </row>
    <row r="1110" spans="1:1" x14ac:dyDescent="0.2">
      <c r="A1110" s="93"/>
    </row>
    <row r="1111" spans="1:1" x14ac:dyDescent="0.2">
      <c r="A1111" s="93"/>
    </row>
    <row r="1112" spans="1:1" x14ac:dyDescent="0.2">
      <c r="A1112" s="93"/>
    </row>
    <row r="1113" spans="1:1" x14ac:dyDescent="0.2">
      <c r="A1113" s="93"/>
    </row>
    <row r="1114" spans="1:1" x14ac:dyDescent="0.2">
      <c r="A1114" s="93"/>
    </row>
    <row r="1115" spans="1:1" x14ac:dyDescent="0.2">
      <c r="A1115" s="93"/>
    </row>
    <row r="1116" spans="1:1" x14ac:dyDescent="0.2">
      <c r="A1116" s="93"/>
    </row>
    <row r="1117" spans="1:1" x14ac:dyDescent="0.2">
      <c r="A1117" s="93"/>
    </row>
    <row r="1118" spans="1:1" x14ac:dyDescent="0.2">
      <c r="A1118" s="93"/>
    </row>
    <row r="1119" spans="1:1" x14ac:dyDescent="0.2">
      <c r="A1119" s="93"/>
    </row>
    <row r="1120" spans="1:1" x14ac:dyDescent="0.2">
      <c r="A1120" s="93"/>
    </row>
    <row r="1121" spans="1:1" x14ac:dyDescent="0.2">
      <c r="A1121" s="93"/>
    </row>
    <row r="1122" spans="1:1" x14ac:dyDescent="0.2">
      <c r="A1122" s="93"/>
    </row>
    <row r="1123" spans="1:1" x14ac:dyDescent="0.2">
      <c r="A1123" s="93"/>
    </row>
    <row r="1124" spans="1:1" x14ac:dyDescent="0.2">
      <c r="A1124" s="93"/>
    </row>
    <row r="1125" spans="1:1" x14ac:dyDescent="0.2">
      <c r="A1125" s="93"/>
    </row>
    <row r="1126" spans="1:1" x14ac:dyDescent="0.2">
      <c r="A1126" s="93"/>
    </row>
    <row r="1127" spans="1:1" x14ac:dyDescent="0.2">
      <c r="A1127" s="93"/>
    </row>
    <row r="1128" spans="1:1" x14ac:dyDescent="0.2">
      <c r="A1128" s="93"/>
    </row>
    <row r="1129" spans="1:1" x14ac:dyDescent="0.2">
      <c r="A1129" s="93"/>
    </row>
    <row r="1130" spans="1:1" x14ac:dyDescent="0.2">
      <c r="A1130" s="93"/>
    </row>
    <row r="1131" spans="1:1" x14ac:dyDescent="0.2">
      <c r="A1131" s="93"/>
    </row>
    <row r="1132" spans="1:1" x14ac:dyDescent="0.2">
      <c r="A1132" s="93"/>
    </row>
    <row r="1133" spans="1:1" x14ac:dyDescent="0.2">
      <c r="A1133" s="93"/>
    </row>
    <row r="1134" spans="1:1" x14ac:dyDescent="0.2">
      <c r="A1134" s="93"/>
    </row>
    <row r="1135" spans="1:1" x14ac:dyDescent="0.2">
      <c r="A1135" s="93"/>
    </row>
    <row r="1136" spans="1:1" x14ac:dyDescent="0.2">
      <c r="A1136" s="93"/>
    </row>
    <row r="1137" spans="1:1" x14ac:dyDescent="0.2">
      <c r="A1137" s="93"/>
    </row>
    <row r="1138" spans="1:1" x14ac:dyDescent="0.2">
      <c r="A1138" s="93"/>
    </row>
    <row r="1139" spans="1:1" x14ac:dyDescent="0.2">
      <c r="A1139" s="93"/>
    </row>
    <row r="1140" spans="1:1" x14ac:dyDescent="0.2">
      <c r="A1140" s="93"/>
    </row>
    <row r="1141" spans="1:1" x14ac:dyDescent="0.2">
      <c r="A1141" s="93"/>
    </row>
    <row r="1142" spans="1:1" x14ac:dyDescent="0.2">
      <c r="A1142" s="93"/>
    </row>
    <row r="1143" spans="1:1" x14ac:dyDescent="0.2">
      <c r="A1143" s="93"/>
    </row>
    <row r="1144" spans="1:1" x14ac:dyDescent="0.2">
      <c r="A1144" s="93"/>
    </row>
    <row r="1145" spans="1:1" x14ac:dyDescent="0.2">
      <c r="A1145" s="93"/>
    </row>
    <row r="1146" spans="1:1" x14ac:dyDescent="0.2">
      <c r="A1146" s="93"/>
    </row>
    <row r="1147" spans="1:1" x14ac:dyDescent="0.2">
      <c r="A1147" s="93"/>
    </row>
    <row r="1148" spans="1:1" x14ac:dyDescent="0.2">
      <c r="A1148" s="93"/>
    </row>
    <row r="1149" spans="1:1" x14ac:dyDescent="0.2">
      <c r="A1149" s="93"/>
    </row>
    <row r="1150" spans="1:1" x14ac:dyDescent="0.2">
      <c r="A1150" s="93"/>
    </row>
    <row r="1151" spans="1:1" x14ac:dyDescent="0.2">
      <c r="A1151" s="93"/>
    </row>
    <row r="1152" spans="1:1" x14ac:dyDescent="0.2">
      <c r="A1152" s="93"/>
    </row>
    <row r="1153" spans="1:1" x14ac:dyDescent="0.2">
      <c r="A1153" s="93"/>
    </row>
    <row r="1154" spans="1:1" x14ac:dyDescent="0.2">
      <c r="A1154" s="93"/>
    </row>
    <row r="1155" spans="1:1" x14ac:dyDescent="0.2">
      <c r="A1155" s="93"/>
    </row>
    <row r="1156" spans="1:1" x14ac:dyDescent="0.2">
      <c r="A1156" s="93"/>
    </row>
    <row r="1157" spans="1:1" x14ac:dyDescent="0.2">
      <c r="A1157" s="93"/>
    </row>
    <row r="1158" spans="1:1" x14ac:dyDescent="0.2">
      <c r="A1158" s="93"/>
    </row>
    <row r="1159" spans="1:1" x14ac:dyDescent="0.2">
      <c r="A1159" s="93"/>
    </row>
    <row r="1160" spans="1:1" x14ac:dyDescent="0.2">
      <c r="A1160" s="93"/>
    </row>
    <row r="1161" spans="1:1" x14ac:dyDescent="0.2">
      <c r="A1161" s="93"/>
    </row>
    <row r="1162" spans="1:1" x14ac:dyDescent="0.2">
      <c r="A1162" s="93"/>
    </row>
    <row r="1163" spans="1:1" x14ac:dyDescent="0.2">
      <c r="A1163" s="93"/>
    </row>
    <row r="1164" spans="1:1" x14ac:dyDescent="0.2">
      <c r="A1164" s="93"/>
    </row>
    <row r="1165" spans="1:1" x14ac:dyDescent="0.2">
      <c r="A1165" s="93"/>
    </row>
    <row r="1166" spans="1:1" x14ac:dyDescent="0.2">
      <c r="A1166" s="93"/>
    </row>
    <row r="1167" spans="1:1" x14ac:dyDescent="0.2">
      <c r="A1167" s="93"/>
    </row>
    <row r="1168" spans="1:1" x14ac:dyDescent="0.2">
      <c r="A1168" s="93"/>
    </row>
    <row r="1169" spans="1:1" x14ac:dyDescent="0.2">
      <c r="A1169" s="93"/>
    </row>
    <row r="1170" spans="1:1" x14ac:dyDescent="0.2">
      <c r="A1170" s="93"/>
    </row>
    <row r="1171" spans="1:1" x14ac:dyDescent="0.2">
      <c r="A1171" s="93"/>
    </row>
    <row r="1172" spans="1:1" x14ac:dyDescent="0.2">
      <c r="A1172" s="93"/>
    </row>
    <row r="1173" spans="1:1" x14ac:dyDescent="0.2">
      <c r="A1173" s="93"/>
    </row>
    <row r="1174" spans="1:1" x14ac:dyDescent="0.2">
      <c r="A1174" s="93"/>
    </row>
    <row r="1175" spans="1:1" x14ac:dyDescent="0.2">
      <c r="A1175" s="93"/>
    </row>
    <row r="1176" spans="1:1" x14ac:dyDescent="0.2">
      <c r="A1176" s="93"/>
    </row>
    <row r="1177" spans="1:1" x14ac:dyDescent="0.2">
      <c r="A1177" s="93"/>
    </row>
    <row r="1178" spans="1:1" x14ac:dyDescent="0.2">
      <c r="A1178" s="93"/>
    </row>
    <row r="1179" spans="1:1" x14ac:dyDescent="0.2">
      <c r="A1179" s="93"/>
    </row>
    <row r="1180" spans="1:1" x14ac:dyDescent="0.2">
      <c r="A1180" s="93"/>
    </row>
    <row r="1181" spans="1:1" x14ac:dyDescent="0.2">
      <c r="A1181" s="93"/>
    </row>
    <row r="1182" spans="1:1" x14ac:dyDescent="0.2">
      <c r="A1182" s="93"/>
    </row>
    <row r="1183" spans="1:1" x14ac:dyDescent="0.2">
      <c r="A1183" s="93"/>
    </row>
    <row r="1184" spans="1:1" x14ac:dyDescent="0.2">
      <c r="A1184" s="93"/>
    </row>
    <row r="1185" spans="1:1" x14ac:dyDescent="0.2">
      <c r="A1185" s="93"/>
    </row>
    <row r="1186" spans="1:1" x14ac:dyDescent="0.2">
      <c r="A1186" s="93"/>
    </row>
    <row r="1187" spans="1:1" x14ac:dyDescent="0.2">
      <c r="A1187" s="93"/>
    </row>
    <row r="1188" spans="1:1" x14ac:dyDescent="0.2">
      <c r="A1188" s="93"/>
    </row>
    <row r="1189" spans="1:1" x14ac:dyDescent="0.2">
      <c r="A1189" s="93"/>
    </row>
    <row r="1190" spans="1:1" x14ac:dyDescent="0.2">
      <c r="A1190" s="93"/>
    </row>
    <row r="1191" spans="1:1" x14ac:dyDescent="0.2">
      <c r="A1191" s="93"/>
    </row>
    <row r="1192" spans="1:1" x14ac:dyDescent="0.2">
      <c r="A1192" s="93"/>
    </row>
    <row r="1193" spans="1:1" x14ac:dyDescent="0.2">
      <c r="A1193" s="93"/>
    </row>
    <row r="1194" spans="1:1" x14ac:dyDescent="0.2">
      <c r="A1194" s="93"/>
    </row>
    <row r="1195" spans="1:1" x14ac:dyDescent="0.2">
      <c r="A1195" s="93"/>
    </row>
    <row r="1196" spans="1:1" x14ac:dyDescent="0.2">
      <c r="A1196" s="93"/>
    </row>
    <row r="1197" spans="1:1" x14ac:dyDescent="0.2">
      <c r="A1197" s="93"/>
    </row>
    <row r="1198" spans="1:1" x14ac:dyDescent="0.2">
      <c r="A1198" s="93"/>
    </row>
    <row r="1199" spans="1:1" x14ac:dyDescent="0.2">
      <c r="A1199" s="93"/>
    </row>
    <row r="1200" spans="1:1" x14ac:dyDescent="0.2">
      <c r="A1200" s="93"/>
    </row>
    <row r="1201" spans="1:1" x14ac:dyDescent="0.2">
      <c r="A1201" s="93"/>
    </row>
    <row r="1202" spans="1:1" x14ac:dyDescent="0.2">
      <c r="A1202" s="93"/>
    </row>
    <row r="1203" spans="1:1" x14ac:dyDescent="0.2">
      <c r="A1203" s="93"/>
    </row>
    <row r="1204" spans="1:1" x14ac:dyDescent="0.2">
      <c r="A1204" s="93"/>
    </row>
    <row r="1205" spans="1:1" x14ac:dyDescent="0.2">
      <c r="A1205" s="93"/>
    </row>
    <row r="1206" spans="1:1" x14ac:dyDescent="0.2">
      <c r="A1206" s="93"/>
    </row>
    <row r="1207" spans="1:1" x14ac:dyDescent="0.2">
      <c r="A1207" s="93"/>
    </row>
    <row r="1208" spans="1:1" x14ac:dyDescent="0.2">
      <c r="A1208" s="93"/>
    </row>
    <row r="1209" spans="1:1" x14ac:dyDescent="0.2">
      <c r="A1209" s="93"/>
    </row>
    <row r="1210" spans="1:1" x14ac:dyDescent="0.2">
      <c r="A1210" s="93"/>
    </row>
    <row r="1211" spans="1:1" x14ac:dyDescent="0.2">
      <c r="A1211" s="93"/>
    </row>
    <row r="1212" spans="1:1" x14ac:dyDescent="0.2">
      <c r="A1212" s="93"/>
    </row>
    <row r="1213" spans="1:1" x14ac:dyDescent="0.2">
      <c r="A1213" s="93"/>
    </row>
    <row r="1214" spans="1:1" x14ac:dyDescent="0.2">
      <c r="A1214" s="93"/>
    </row>
    <row r="1215" spans="1:1" x14ac:dyDescent="0.2">
      <c r="A1215" s="93"/>
    </row>
    <row r="1216" spans="1:1" x14ac:dyDescent="0.2">
      <c r="A1216" s="93"/>
    </row>
    <row r="1217" spans="1:1" x14ac:dyDescent="0.2">
      <c r="A1217" s="93"/>
    </row>
    <row r="1218" spans="1:1" x14ac:dyDescent="0.2">
      <c r="A1218" s="93"/>
    </row>
    <row r="1219" spans="1:1" x14ac:dyDescent="0.2">
      <c r="A1219" s="93"/>
    </row>
    <row r="1220" spans="1:1" x14ac:dyDescent="0.2">
      <c r="A1220" s="93"/>
    </row>
    <row r="1221" spans="1:1" x14ac:dyDescent="0.2">
      <c r="A1221" s="93"/>
    </row>
    <row r="1222" spans="1:1" x14ac:dyDescent="0.2">
      <c r="A1222" s="93"/>
    </row>
    <row r="1223" spans="1:1" x14ac:dyDescent="0.2">
      <c r="A1223" s="93"/>
    </row>
    <row r="1224" spans="1:1" x14ac:dyDescent="0.2">
      <c r="A1224" s="93"/>
    </row>
    <row r="1225" spans="1:1" x14ac:dyDescent="0.2">
      <c r="A1225" s="93"/>
    </row>
    <row r="1226" spans="1:1" x14ac:dyDescent="0.2">
      <c r="A1226" s="93"/>
    </row>
    <row r="1227" spans="1:1" x14ac:dyDescent="0.2">
      <c r="A1227" s="93"/>
    </row>
    <row r="1228" spans="1:1" x14ac:dyDescent="0.2">
      <c r="A1228" s="93"/>
    </row>
    <row r="1229" spans="1:1" x14ac:dyDescent="0.2">
      <c r="A1229" s="93"/>
    </row>
    <row r="1230" spans="1:1" x14ac:dyDescent="0.2">
      <c r="A1230" s="93"/>
    </row>
    <row r="1231" spans="1:1" x14ac:dyDescent="0.2">
      <c r="A1231" s="93"/>
    </row>
    <row r="1232" spans="1:1" x14ac:dyDescent="0.2">
      <c r="A1232" s="93"/>
    </row>
    <row r="1233" spans="1:1" x14ac:dyDescent="0.2">
      <c r="A1233" s="93"/>
    </row>
    <row r="1234" spans="1:1" x14ac:dyDescent="0.2">
      <c r="A1234" s="93"/>
    </row>
    <row r="1235" spans="1:1" x14ac:dyDescent="0.2">
      <c r="A1235" s="93"/>
    </row>
    <row r="1236" spans="1:1" x14ac:dyDescent="0.2">
      <c r="A1236" s="93"/>
    </row>
    <row r="1237" spans="1:1" x14ac:dyDescent="0.2">
      <c r="A1237" s="93"/>
    </row>
    <row r="1238" spans="1:1" x14ac:dyDescent="0.2">
      <c r="A1238" s="93"/>
    </row>
    <row r="1239" spans="1:1" x14ac:dyDescent="0.2">
      <c r="A1239" s="93"/>
    </row>
    <row r="1240" spans="1:1" x14ac:dyDescent="0.2">
      <c r="A1240" s="93"/>
    </row>
    <row r="1241" spans="1:1" x14ac:dyDescent="0.2">
      <c r="A1241" s="93"/>
    </row>
    <row r="1242" spans="1:1" x14ac:dyDescent="0.2">
      <c r="A1242" s="93"/>
    </row>
    <row r="1243" spans="1:1" x14ac:dyDescent="0.2">
      <c r="A1243" s="93"/>
    </row>
    <row r="1244" spans="1:1" x14ac:dyDescent="0.2">
      <c r="A1244" s="93"/>
    </row>
    <row r="1245" spans="1:1" x14ac:dyDescent="0.2">
      <c r="A1245" s="93"/>
    </row>
    <row r="1246" spans="1:1" x14ac:dyDescent="0.2">
      <c r="A1246" s="93"/>
    </row>
    <row r="1247" spans="1:1" x14ac:dyDescent="0.2">
      <c r="A1247" s="93"/>
    </row>
    <row r="1248" spans="1:1" x14ac:dyDescent="0.2">
      <c r="A1248" s="93"/>
    </row>
    <row r="1249" spans="1:1" x14ac:dyDescent="0.2">
      <c r="A1249" s="93"/>
    </row>
    <row r="1250" spans="1:1" x14ac:dyDescent="0.2">
      <c r="A1250" s="93"/>
    </row>
    <row r="1251" spans="1:1" x14ac:dyDescent="0.2">
      <c r="A1251" s="93"/>
    </row>
    <row r="1252" spans="1:1" x14ac:dyDescent="0.2">
      <c r="A1252" s="93"/>
    </row>
    <row r="1253" spans="1:1" x14ac:dyDescent="0.2">
      <c r="A1253" s="93"/>
    </row>
    <row r="1254" spans="1:1" x14ac:dyDescent="0.2">
      <c r="A1254" s="93"/>
    </row>
    <row r="1255" spans="1:1" x14ac:dyDescent="0.2">
      <c r="A1255" s="93"/>
    </row>
    <row r="1256" spans="1:1" x14ac:dyDescent="0.2">
      <c r="A1256" s="93"/>
    </row>
    <row r="1257" spans="1:1" x14ac:dyDescent="0.2">
      <c r="A1257" s="93"/>
    </row>
    <row r="1258" spans="1:1" x14ac:dyDescent="0.2">
      <c r="A1258" s="93"/>
    </row>
    <row r="1259" spans="1:1" x14ac:dyDescent="0.2">
      <c r="A1259" s="93"/>
    </row>
    <row r="1260" spans="1:1" x14ac:dyDescent="0.2">
      <c r="A1260" s="93"/>
    </row>
    <row r="1261" spans="1:1" x14ac:dyDescent="0.2">
      <c r="A1261" s="93"/>
    </row>
    <row r="1262" spans="1:1" x14ac:dyDescent="0.2">
      <c r="A1262" s="93"/>
    </row>
    <row r="1263" spans="1:1" x14ac:dyDescent="0.2">
      <c r="A1263" s="93"/>
    </row>
    <row r="1264" spans="1:1" x14ac:dyDescent="0.2">
      <c r="A1264" s="93"/>
    </row>
    <row r="1265" spans="1:1" x14ac:dyDescent="0.2">
      <c r="A1265" s="93"/>
    </row>
    <row r="1266" spans="1:1" x14ac:dyDescent="0.2">
      <c r="A1266" s="93"/>
    </row>
    <row r="1267" spans="1:1" x14ac:dyDescent="0.2">
      <c r="A1267" s="93"/>
    </row>
    <row r="1268" spans="1:1" x14ac:dyDescent="0.2">
      <c r="A1268" s="93"/>
    </row>
    <row r="1269" spans="1:1" x14ac:dyDescent="0.2">
      <c r="A1269" s="93"/>
    </row>
    <row r="1270" spans="1:1" x14ac:dyDescent="0.2">
      <c r="A1270" s="93"/>
    </row>
    <row r="1271" spans="1:1" x14ac:dyDescent="0.2">
      <c r="A1271" s="93"/>
    </row>
    <row r="1272" spans="1:1" x14ac:dyDescent="0.2">
      <c r="A1272" s="93"/>
    </row>
    <row r="1273" spans="1:1" x14ac:dyDescent="0.2">
      <c r="A1273" s="93"/>
    </row>
    <row r="1274" spans="1:1" x14ac:dyDescent="0.2">
      <c r="A1274" s="93"/>
    </row>
    <row r="1275" spans="1:1" x14ac:dyDescent="0.2">
      <c r="A1275" s="93"/>
    </row>
    <row r="1276" spans="1:1" x14ac:dyDescent="0.2">
      <c r="A1276" s="93"/>
    </row>
    <row r="1277" spans="1:1" x14ac:dyDescent="0.2">
      <c r="A1277" s="93"/>
    </row>
    <row r="1278" spans="1:1" x14ac:dyDescent="0.2">
      <c r="A1278" s="93"/>
    </row>
    <row r="1279" spans="1:1" x14ac:dyDescent="0.2">
      <c r="A1279" s="93"/>
    </row>
    <row r="1280" spans="1:1" x14ac:dyDescent="0.2">
      <c r="A1280" s="93"/>
    </row>
    <row r="1281" spans="1:1" x14ac:dyDescent="0.2">
      <c r="A1281" s="93"/>
    </row>
    <row r="1282" spans="1:1" x14ac:dyDescent="0.2">
      <c r="A1282" s="93"/>
    </row>
    <row r="1283" spans="1:1" x14ac:dyDescent="0.2">
      <c r="A1283" s="93"/>
    </row>
    <row r="1284" spans="1:1" x14ac:dyDescent="0.2">
      <c r="A1284" s="93"/>
    </row>
    <row r="1285" spans="1:1" x14ac:dyDescent="0.2">
      <c r="A1285" s="93"/>
    </row>
    <row r="1286" spans="1:1" x14ac:dyDescent="0.2">
      <c r="A1286" s="93"/>
    </row>
    <row r="1287" spans="1:1" x14ac:dyDescent="0.2">
      <c r="A1287" s="93"/>
    </row>
    <row r="1288" spans="1:1" x14ac:dyDescent="0.2">
      <c r="A1288" s="93"/>
    </row>
    <row r="1289" spans="1:1" x14ac:dyDescent="0.2">
      <c r="A1289" s="93"/>
    </row>
    <row r="1290" spans="1:1" x14ac:dyDescent="0.2">
      <c r="A1290" s="93"/>
    </row>
    <row r="1291" spans="1:1" x14ac:dyDescent="0.2">
      <c r="A1291" s="93"/>
    </row>
    <row r="1292" spans="1:1" x14ac:dyDescent="0.2">
      <c r="A1292" s="93"/>
    </row>
    <row r="1293" spans="1:1" x14ac:dyDescent="0.2">
      <c r="A1293" s="93"/>
    </row>
    <row r="1294" spans="1:1" x14ac:dyDescent="0.2">
      <c r="A1294" s="93"/>
    </row>
    <row r="1295" spans="1:1" x14ac:dyDescent="0.2">
      <c r="A1295" s="93"/>
    </row>
    <row r="1296" spans="1:1" x14ac:dyDescent="0.2">
      <c r="A1296" s="93"/>
    </row>
    <row r="1297" spans="1:1" x14ac:dyDescent="0.2">
      <c r="A1297" s="93"/>
    </row>
    <row r="1298" spans="1:1" x14ac:dyDescent="0.2">
      <c r="A1298" s="93"/>
    </row>
    <row r="1299" spans="1:1" x14ac:dyDescent="0.2">
      <c r="A1299" s="93"/>
    </row>
    <row r="1300" spans="1:1" x14ac:dyDescent="0.2">
      <c r="A1300" s="93"/>
    </row>
    <row r="1301" spans="1:1" x14ac:dyDescent="0.2">
      <c r="A1301" s="93"/>
    </row>
    <row r="1302" spans="1:1" x14ac:dyDescent="0.2">
      <c r="A1302" s="93"/>
    </row>
    <row r="1303" spans="1:1" x14ac:dyDescent="0.2">
      <c r="A1303" s="93"/>
    </row>
    <row r="1304" spans="1:1" x14ac:dyDescent="0.2">
      <c r="A1304" s="93"/>
    </row>
    <row r="1305" spans="1:1" x14ac:dyDescent="0.2">
      <c r="A1305" s="93"/>
    </row>
    <row r="1306" spans="1:1" x14ac:dyDescent="0.2">
      <c r="A1306" s="93"/>
    </row>
    <row r="1307" spans="1:1" x14ac:dyDescent="0.2">
      <c r="A1307" s="93"/>
    </row>
    <row r="1308" spans="1:1" x14ac:dyDescent="0.2">
      <c r="A1308" s="93"/>
    </row>
    <row r="1309" spans="1:1" x14ac:dyDescent="0.2">
      <c r="A1309" s="93"/>
    </row>
    <row r="1310" spans="1:1" x14ac:dyDescent="0.2">
      <c r="A1310" s="93"/>
    </row>
    <row r="1311" spans="1:1" x14ac:dyDescent="0.2">
      <c r="A1311" s="93"/>
    </row>
    <row r="1312" spans="1:1" x14ac:dyDescent="0.2">
      <c r="A1312" s="93"/>
    </row>
    <row r="1313" spans="1:1" x14ac:dyDescent="0.2">
      <c r="A1313" s="93"/>
    </row>
    <row r="1314" spans="1:1" x14ac:dyDescent="0.2">
      <c r="A1314" s="93"/>
    </row>
    <row r="1315" spans="1:1" x14ac:dyDescent="0.2">
      <c r="A1315" s="93"/>
    </row>
    <row r="1316" spans="1:1" x14ac:dyDescent="0.2">
      <c r="A1316" s="93"/>
    </row>
    <row r="1317" spans="1:1" x14ac:dyDescent="0.2">
      <c r="A1317" s="93"/>
    </row>
    <row r="1318" spans="1:1" x14ac:dyDescent="0.2">
      <c r="A1318" s="93"/>
    </row>
    <row r="1319" spans="1:1" x14ac:dyDescent="0.2">
      <c r="A1319" s="93"/>
    </row>
    <row r="1320" spans="1:1" x14ac:dyDescent="0.2">
      <c r="A1320" s="93"/>
    </row>
    <row r="1321" spans="1:1" x14ac:dyDescent="0.2">
      <c r="A1321" s="93"/>
    </row>
    <row r="1322" spans="1:1" x14ac:dyDescent="0.2">
      <c r="A1322" s="93"/>
    </row>
    <row r="1323" spans="1:1" x14ac:dyDescent="0.2">
      <c r="A1323" s="93"/>
    </row>
    <row r="1324" spans="1:1" x14ac:dyDescent="0.2">
      <c r="A1324" s="93"/>
    </row>
    <row r="1325" spans="1:1" x14ac:dyDescent="0.2">
      <c r="A1325" s="93"/>
    </row>
    <row r="1326" spans="1:1" x14ac:dyDescent="0.2">
      <c r="A1326" s="93"/>
    </row>
    <row r="1327" spans="1:1" x14ac:dyDescent="0.2">
      <c r="A1327" s="93"/>
    </row>
    <row r="1328" spans="1:1" x14ac:dyDescent="0.2">
      <c r="A1328" s="93"/>
    </row>
    <row r="1329" spans="1:1" x14ac:dyDescent="0.2">
      <c r="A1329" s="93"/>
    </row>
    <row r="1330" spans="1:1" x14ac:dyDescent="0.2">
      <c r="A1330" s="93"/>
    </row>
    <row r="1331" spans="1:1" x14ac:dyDescent="0.2">
      <c r="A1331" s="93"/>
    </row>
    <row r="1332" spans="1:1" x14ac:dyDescent="0.2">
      <c r="A1332" s="93"/>
    </row>
    <row r="1333" spans="1:1" x14ac:dyDescent="0.2">
      <c r="A1333" s="93"/>
    </row>
    <row r="1334" spans="1:1" x14ac:dyDescent="0.2">
      <c r="A1334" s="93"/>
    </row>
    <row r="1335" spans="1:1" x14ac:dyDescent="0.2">
      <c r="A1335" s="93"/>
    </row>
    <row r="1336" spans="1:1" x14ac:dyDescent="0.2">
      <c r="A1336" s="93"/>
    </row>
    <row r="1337" spans="1:1" x14ac:dyDescent="0.2">
      <c r="A1337" s="93"/>
    </row>
    <row r="1338" spans="1:1" x14ac:dyDescent="0.2">
      <c r="A1338" s="93"/>
    </row>
    <row r="1339" spans="1:1" x14ac:dyDescent="0.2">
      <c r="A1339" s="93"/>
    </row>
    <row r="1340" spans="1:1" x14ac:dyDescent="0.2">
      <c r="A1340" s="93"/>
    </row>
    <row r="1341" spans="1:1" x14ac:dyDescent="0.2">
      <c r="A1341" s="93"/>
    </row>
    <row r="1342" spans="1:1" x14ac:dyDescent="0.2">
      <c r="A1342" s="93"/>
    </row>
    <row r="1343" spans="1:1" x14ac:dyDescent="0.2">
      <c r="A1343" s="93"/>
    </row>
    <row r="1344" spans="1:1" x14ac:dyDescent="0.2">
      <c r="A1344" s="93"/>
    </row>
    <row r="1345" spans="1:1" x14ac:dyDescent="0.2">
      <c r="A1345" s="93"/>
    </row>
    <row r="1346" spans="1:1" x14ac:dyDescent="0.2">
      <c r="A1346" s="93"/>
    </row>
    <row r="1347" spans="1:1" x14ac:dyDescent="0.2">
      <c r="A1347" s="93"/>
    </row>
    <row r="1348" spans="1:1" x14ac:dyDescent="0.2">
      <c r="A1348" s="93"/>
    </row>
    <row r="1349" spans="1:1" x14ac:dyDescent="0.2">
      <c r="A1349" s="93"/>
    </row>
    <row r="1350" spans="1:1" x14ac:dyDescent="0.2">
      <c r="A1350" s="93"/>
    </row>
    <row r="1351" spans="1:1" x14ac:dyDescent="0.2">
      <c r="A1351" s="93"/>
    </row>
    <row r="1352" spans="1:1" x14ac:dyDescent="0.2">
      <c r="A1352" s="93"/>
    </row>
    <row r="1353" spans="1:1" x14ac:dyDescent="0.2">
      <c r="A1353" s="93"/>
    </row>
    <row r="1354" spans="1:1" x14ac:dyDescent="0.2">
      <c r="A1354" s="93"/>
    </row>
    <row r="1355" spans="1:1" x14ac:dyDescent="0.2">
      <c r="A1355" s="93"/>
    </row>
    <row r="1356" spans="1:1" x14ac:dyDescent="0.2">
      <c r="A1356" s="93"/>
    </row>
    <row r="1357" spans="1:1" x14ac:dyDescent="0.2">
      <c r="A1357" s="93"/>
    </row>
    <row r="1358" spans="1:1" x14ac:dyDescent="0.2">
      <c r="A1358" s="93"/>
    </row>
    <row r="1359" spans="1:1" x14ac:dyDescent="0.2">
      <c r="A1359" s="93"/>
    </row>
    <row r="1360" spans="1:1" x14ac:dyDescent="0.2">
      <c r="A1360" s="93"/>
    </row>
    <row r="1361" spans="1:1" x14ac:dyDescent="0.2">
      <c r="A1361" s="93"/>
    </row>
    <row r="1362" spans="1:1" x14ac:dyDescent="0.2">
      <c r="A1362" s="93"/>
    </row>
    <row r="1363" spans="1:1" x14ac:dyDescent="0.2">
      <c r="A1363" s="93"/>
    </row>
    <row r="1364" spans="1:1" x14ac:dyDescent="0.2">
      <c r="A1364" s="93"/>
    </row>
    <row r="1365" spans="1:1" x14ac:dyDescent="0.2">
      <c r="A1365" s="93"/>
    </row>
    <row r="1366" spans="1:1" x14ac:dyDescent="0.2">
      <c r="A1366" s="93"/>
    </row>
    <row r="1367" spans="1:1" x14ac:dyDescent="0.2">
      <c r="A1367" s="93"/>
    </row>
    <row r="1368" spans="1:1" x14ac:dyDescent="0.2">
      <c r="A1368" s="93"/>
    </row>
    <row r="1369" spans="1:1" x14ac:dyDescent="0.2">
      <c r="A1369" s="93"/>
    </row>
    <row r="1370" spans="1:1" x14ac:dyDescent="0.2">
      <c r="A1370" s="93"/>
    </row>
    <row r="1371" spans="1:1" x14ac:dyDescent="0.2">
      <c r="A1371" s="93"/>
    </row>
    <row r="1372" spans="1:1" x14ac:dyDescent="0.2">
      <c r="A1372" s="93"/>
    </row>
    <row r="1373" spans="1:1" x14ac:dyDescent="0.2">
      <c r="A1373" s="93"/>
    </row>
    <row r="1374" spans="1:1" x14ac:dyDescent="0.2">
      <c r="A1374" s="93"/>
    </row>
    <row r="1375" spans="1:1" x14ac:dyDescent="0.2">
      <c r="A1375" s="93"/>
    </row>
    <row r="1376" spans="1:1" x14ac:dyDescent="0.2">
      <c r="A1376" s="93"/>
    </row>
    <row r="1377" spans="1:1" x14ac:dyDescent="0.2">
      <c r="A1377" s="93"/>
    </row>
    <row r="1378" spans="1:1" x14ac:dyDescent="0.2">
      <c r="A1378" s="93"/>
    </row>
    <row r="1379" spans="1:1" x14ac:dyDescent="0.2">
      <c r="A1379" s="93"/>
    </row>
    <row r="1380" spans="1:1" x14ac:dyDescent="0.2">
      <c r="A1380" s="93"/>
    </row>
    <row r="1381" spans="1:1" x14ac:dyDescent="0.2">
      <c r="A1381" s="93"/>
    </row>
    <row r="1382" spans="1:1" x14ac:dyDescent="0.2">
      <c r="A1382" s="93"/>
    </row>
    <row r="1383" spans="1:1" x14ac:dyDescent="0.2">
      <c r="A1383" s="93"/>
    </row>
    <row r="1384" spans="1:1" x14ac:dyDescent="0.2">
      <c r="A1384" s="93"/>
    </row>
    <row r="1385" spans="1:1" x14ac:dyDescent="0.2">
      <c r="A1385" s="93"/>
    </row>
    <row r="1386" spans="1:1" x14ac:dyDescent="0.2">
      <c r="A1386" s="93"/>
    </row>
    <row r="1387" spans="1:1" x14ac:dyDescent="0.2">
      <c r="A1387" s="93"/>
    </row>
    <row r="1388" spans="1:1" x14ac:dyDescent="0.2">
      <c r="A1388" s="93"/>
    </row>
    <row r="1389" spans="1:1" x14ac:dyDescent="0.2">
      <c r="A1389" s="93"/>
    </row>
    <row r="1390" spans="1:1" x14ac:dyDescent="0.2">
      <c r="A1390" s="93"/>
    </row>
    <row r="1391" spans="1:1" x14ac:dyDescent="0.2">
      <c r="A1391" s="93"/>
    </row>
    <row r="1392" spans="1:1" x14ac:dyDescent="0.2">
      <c r="A1392" s="93"/>
    </row>
    <row r="1393" spans="1:1" x14ac:dyDescent="0.2">
      <c r="A1393" s="93"/>
    </row>
    <row r="1394" spans="1:1" x14ac:dyDescent="0.2">
      <c r="A1394" s="93"/>
    </row>
    <row r="1395" spans="1:1" x14ac:dyDescent="0.2">
      <c r="A1395" s="93"/>
    </row>
    <row r="1396" spans="1:1" x14ac:dyDescent="0.2">
      <c r="A1396" s="93"/>
    </row>
    <row r="1397" spans="1:1" x14ac:dyDescent="0.2">
      <c r="A1397" s="93"/>
    </row>
    <row r="1398" spans="1:1" x14ac:dyDescent="0.2">
      <c r="A1398" s="93"/>
    </row>
    <row r="1399" spans="1:1" x14ac:dyDescent="0.2">
      <c r="A1399" s="93"/>
    </row>
    <row r="1400" spans="1:1" x14ac:dyDescent="0.2">
      <c r="A1400" s="93"/>
    </row>
    <row r="1401" spans="1:1" x14ac:dyDescent="0.2">
      <c r="A1401" s="93"/>
    </row>
    <row r="1402" spans="1:1" x14ac:dyDescent="0.2">
      <c r="A1402" s="93"/>
    </row>
    <row r="1403" spans="1:1" x14ac:dyDescent="0.2">
      <c r="A1403" s="93"/>
    </row>
    <row r="1404" spans="1:1" x14ac:dyDescent="0.2">
      <c r="A1404" s="93"/>
    </row>
    <row r="1405" spans="1:1" x14ac:dyDescent="0.2">
      <c r="A1405" s="93"/>
    </row>
    <row r="1406" spans="1:1" x14ac:dyDescent="0.2">
      <c r="A1406" s="93"/>
    </row>
    <row r="1407" spans="1:1" x14ac:dyDescent="0.2">
      <c r="A1407" s="93"/>
    </row>
    <row r="1408" spans="1:1" x14ac:dyDescent="0.2">
      <c r="A1408" s="93"/>
    </row>
    <row r="1409" spans="1:1" x14ac:dyDescent="0.2">
      <c r="A1409" s="93"/>
    </row>
    <row r="1410" spans="1:1" x14ac:dyDescent="0.2">
      <c r="A1410" s="93"/>
    </row>
    <row r="1411" spans="1:1" x14ac:dyDescent="0.2">
      <c r="A1411" s="93"/>
    </row>
    <row r="1412" spans="1:1" x14ac:dyDescent="0.2">
      <c r="A1412" s="93"/>
    </row>
    <row r="1413" spans="1:1" x14ac:dyDescent="0.2">
      <c r="A1413" s="93"/>
    </row>
    <row r="1414" spans="1:1" x14ac:dyDescent="0.2">
      <c r="A1414" s="93"/>
    </row>
    <row r="1415" spans="1:1" x14ac:dyDescent="0.2">
      <c r="A1415" s="93"/>
    </row>
    <row r="1416" spans="1:1" x14ac:dyDescent="0.2">
      <c r="A1416" s="93"/>
    </row>
    <row r="1417" spans="1:1" x14ac:dyDescent="0.2">
      <c r="A1417" s="93"/>
    </row>
    <row r="1418" spans="1:1" x14ac:dyDescent="0.2">
      <c r="A1418" s="93"/>
    </row>
    <row r="1419" spans="1:1" x14ac:dyDescent="0.2">
      <c r="A1419" s="93"/>
    </row>
    <row r="1420" spans="1:1" x14ac:dyDescent="0.2">
      <c r="A1420" s="93"/>
    </row>
    <row r="1421" spans="1:1" x14ac:dyDescent="0.2">
      <c r="A1421" s="93"/>
    </row>
    <row r="1422" spans="1:1" x14ac:dyDescent="0.2">
      <c r="A1422" s="93"/>
    </row>
    <row r="1423" spans="1:1" x14ac:dyDescent="0.2">
      <c r="A1423" s="93"/>
    </row>
    <row r="1424" spans="1:1" x14ac:dyDescent="0.2">
      <c r="A1424" s="93"/>
    </row>
    <row r="1425" spans="1:1" x14ac:dyDescent="0.2">
      <c r="A1425" s="93"/>
    </row>
    <row r="1426" spans="1:1" x14ac:dyDescent="0.2">
      <c r="A1426" s="93"/>
    </row>
    <row r="1427" spans="1:1" x14ac:dyDescent="0.2">
      <c r="A1427" s="93"/>
    </row>
    <row r="1428" spans="1:1" x14ac:dyDescent="0.2">
      <c r="A1428" s="93"/>
    </row>
    <row r="1429" spans="1:1" x14ac:dyDescent="0.2">
      <c r="A1429" s="93"/>
    </row>
    <row r="1430" spans="1:1" x14ac:dyDescent="0.2">
      <c r="A1430" s="93"/>
    </row>
    <row r="1431" spans="1:1" x14ac:dyDescent="0.2">
      <c r="A1431" s="93"/>
    </row>
    <row r="1432" spans="1:1" x14ac:dyDescent="0.2">
      <c r="A1432" s="93"/>
    </row>
    <row r="1433" spans="1:1" x14ac:dyDescent="0.2">
      <c r="A1433" s="93"/>
    </row>
    <row r="1434" spans="1:1" x14ac:dyDescent="0.2">
      <c r="A1434" s="93"/>
    </row>
    <row r="1435" spans="1:1" x14ac:dyDescent="0.2">
      <c r="A1435" s="93"/>
    </row>
    <row r="1436" spans="1:1" x14ac:dyDescent="0.2">
      <c r="A1436" s="93"/>
    </row>
    <row r="1437" spans="1:1" x14ac:dyDescent="0.2">
      <c r="A1437" s="93"/>
    </row>
    <row r="1438" spans="1:1" x14ac:dyDescent="0.2">
      <c r="A1438" s="93"/>
    </row>
    <row r="1439" spans="1:1" x14ac:dyDescent="0.2">
      <c r="A1439" s="93"/>
    </row>
    <row r="1440" spans="1:1" x14ac:dyDescent="0.2">
      <c r="A1440" s="93"/>
    </row>
    <row r="1441" spans="1:1" x14ac:dyDescent="0.2">
      <c r="A1441" s="93"/>
    </row>
    <row r="1442" spans="1:1" x14ac:dyDescent="0.2">
      <c r="A1442" s="93"/>
    </row>
    <row r="1443" spans="1:1" x14ac:dyDescent="0.2">
      <c r="A1443" s="93"/>
    </row>
    <row r="1444" spans="1:1" x14ac:dyDescent="0.2">
      <c r="A1444" s="93"/>
    </row>
    <row r="1445" spans="1:1" x14ac:dyDescent="0.2">
      <c r="A1445" s="93"/>
    </row>
    <row r="1446" spans="1:1" x14ac:dyDescent="0.2">
      <c r="A1446" s="93"/>
    </row>
    <row r="1447" spans="1:1" x14ac:dyDescent="0.2">
      <c r="A1447" s="93"/>
    </row>
    <row r="1448" spans="1:1" x14ac:dyDescent="0.2">
      <c r="A1448" s="93"/>
    </row>
    <row r="1449" spans="1:1" x14ac:dyDescent="0.2">
      <c r="A1449" s="93"/>
    </row>
    <row r="1450" spans="1:1" x14ac:dyDescent="0.2">
      <c r="A1450" s="93"/>
    </row>
    <row r="1451" spans="1:1" x14ac:dyDescent="0.2">
      <c r="A1451" s="93"/>
    </row>
    <row r="1452" spans="1:1" x14ac:dyDescent="0.2">
      <c r="A1452" s="93"/>
    </row>
    <row r="1453" spans="1:1" x14ac:dyDescent="0.2">
      <c r="A1453" s="93"/>
    </row>
    <row r="1454" spans="1:1" x14ac:dyDescent="0.2">
      <c r="A1454" s="93"/>
    </row>
    <row r="1455" spans="1:1" x14ac:dyDescent="0.2">
      <c r="A1455" s="93"/>
    </row>
    <row r="1456" spans="1:1" x14ac:dyDescent="0.2">
      <c r="A1456" s="93"/>
    </row>
    <row r="1457" spans="1:1" x14ac:dyDescent="0.2">
      <c r="A1457" s="93"/>
    </row>
    <row r="1458" spans="1:1" x14ac:dyDescent="0.2">
      <c r="A1458" s="93"/>
    </row>
    <row r="1459" spans="1:1" x14ac:dyDescent="0.2">
      <c r="A1459" s="93"/>
    </row>
    <row r="1460" spans="1:1" x14ac:dyDescent="0.2">
      <c r="A1460" s="93"/>
    </row>
    <row r="1461" spans="1:1" x14ac:dyDescent="0.2">
      <c r="A1461" s="93"/>
    </row>
    <row r="1462" spans="1:1" x14ac:dyDescent="0.2">
      <c r="A1462" s="93"/>
    </row>
    <row r="1463" spans="1:1" x14ac:dyDescent="0.2">
      <c r="A1463" s="93"/>
    </row>
    <row r="1464" spans="1:1" x14ac:dyDescent="0.2">
      <c r="A1464" s="93"/>
    </row>
    <row r="1465" spans="1:1" x14ac:dyDescent="0.2">
      <c r="A1465" s="93"/>
    </row>
    <row r="1466" spans="1:1" x14ac:dyDescent="0.2">
      <c r="A1466" s="93"/>
    </row>
    <row r="1467" spans="1:1" x14ac:dyDescent="0.2">
      <c r="A1467" s="93"/>
    </row>
    <row r="1468" spans="1:1" x14ac:dyDescent="0.2">
      <c r="A1468" s="93"/>
    </row>
    <row r="1469" spans="1:1" x14ac:dyDescent="0.2">
      <c r="A1469" s="93"/>
    </row>
    <row r="1470" spans="1:1" x14ac:dyDescent="0.2">
      <c r="A1470" s="93"/>
    </row>
    <row r="1471" spans="1:1" x14ac:dyDescent="0.2">
      <c r="A1471" s="93"/>
    </row>
    <row r="1472" spans="1:1" x14ac:dyDescent="0.2">
      <c r="A1472" s="93"/>
    </row>
    <row r="1473" spans="1:1" x14ac:dyDescent="0.2">
      <c r="A1473" s="93"/>
    </row>
    <row r="1474" spans="1:1" x14ac:dyDescent="0.2">
      <c r="A1474" s="93"/>
    </row>
    <row r="1475" spans="1:1" x14ac:dyDescent="0.2">
      <c r="A1475" s="93"/>
    </row>
    <row r="1476" spans="1:1" x14ac:dyDescent="0.2">
      <c r="A1476" s="93"/>
    </row>
    <row r="1477" spans="1:1" x14ac:dyDescent="0.2">
      <c r="A1477" s="93"/>
    </row>
    <row r="1478" spans="1:1" x14ac:dyDescent="0.2">
      <c r="A1478" s="93"/>
    </row>
    <row r="1479" spans="1:1" x14ac:dyDescent="0.2">
      <c r="A1479" s="93"/>
    </row>
    <row r="1480" spans="1:1" x14ac:dyDescent="0.2">
      <c r="A1480" s="93"/>
    </row>
    <row r="1481" spans="1:1" x14ac:dyDescent="0.2">
      <c r="A1481" s="93"/>
    </row>
    <row r="1482" spans="1:1" x14ac:dyDescent="0.2">
      <c r="A1482" s="93"/>
    </row>
    <row r="1483" spans="1:1" x14ac:dyDescent="0.2">
      <c r="A1483" s="93"/>
    </row>
    <row r="1484" spans="1:1" x14ac:dyDescent="0.2">
      <c r="A1484" s="93"/>
    </row>
    <row r="1485" spans="1:1" x14ac:dyDescent="0.2">
      <c r="A1485" s="93"/>
    </row>
    <row r="1486" spans="1:1" x14ac:dyDescent="0.2">
      <c r="A1486" s="93"/>
    </row>
    <row r="1487" spans="1:1" x14ac:dyDescent="0.2">
      <c r="A1487" s="93"/>
    </row>
    <row r="1488" spans="1:1" x14ac:dyDescent="0.2">
      <c r="A1488" s="93"/>
    </row>
    <row r="1489" spans="1:1" x14ac:dyDescent="0.2">
      <c r="A1489" s="93"/>
    </row>
    <row r="1490" spans="1:1" x14ac:dyDescent="0.2">
      <c r="A1490" s="93"/>
    </row>
    <row r="1491" spans="1:1" x14ac:dyDescent="0.2">
      <c r="A1491" s="93"/>
    </row>
    <row r="1492" spans="1:1" x14ac:dyDescent="0.2">
      <c r="A1492" s="93"/>
    </row>
    <row r="1493" spans="1:1" x14ac:dyDescent="0.2">
      <c r="A1493" s="93"/>
    </row>
    <row r="1494" spans="1:1" x14ac:dyDescent="0.2">
      <c r="A1494" s="93"/>
    </row>
    <row r="1495" spans="1:1" x14ac:dyDescent="0.2">
      <c r="A1495" s="93"/>
    </row>
    <row r="1496" spans="1:1" x14ac:dyDescent="0.2">
      <c r="A1496" s="93"/>
    </row>
    <row r="1497" spans="1:1" x14ac:dyDescent="0.2">
      <c r="A1497" s="93"/>
    </row>
    <row r="1498" spans="1:1" x14ac:dyDescent="0.2">
      <c r="A1498" s="93"/>
    </row>
    <row r="1499" spans="1:1" x14ac:dyDescent="0.2">
      <c r="A1499" s="93"/>
    </row>
    <row r="1500" spans="1:1" x14ac:dyDescent="0.2">
      <c r="A1500" s="93"/>
    </row>
    <row r="1501" spans="1:1" x14ac:dyDescent="0.2">
      <c r="A1501" s="93"/>
    </row>
    <row r="1502" spans="1:1" x14ac:dyDescent="0.2">
      <c r="A1502" s="93"/>
    </row>
    <row r="1503" spans="1:1" x14ac:dyDescent="0.2">
      <c r="A1503" s="93"/>
    </row>
    <row r="1504" spans="1:1" x14ac:dyDescent="0.2">
      <c r="A1504" s="93"/>
    </row>
    <row r="1505" spans="1:1" x14ac:dyDescent="0.2">
      <c r="A1505" s="93"/>
    </row>
    <row r="1506" spans="1:1" x14ac:dyDescent="0.2">
      <c r="A1506" s="93"/>
    </row>
    <row r="1507" spans="1:1" x14ac:dyDescent="0.2">
      <c r="A1507" s="93"/>
    </row>
    <row r="1508" spans="1:1" x14ac:dyDescent="0.2">
      <c r="A1508" s="93"/>
    </row>
    <row r="1509" spans="1:1" x14ac:dyDescent="0.2">
      <c r="A1509" s="93"/>
    </row>
    <row r="1510" spans="1:1" x14ac:dyDescent="0.2">
      <c r="A1510" s="93"/>
    </row>
    <row r="1511" spans="1:1" x14ac:dyDescent="0.2">
      <c r="A1511" s="93"/>
    </row>
    <row r="1512" spans="1:1" x14ac:dyDescent="0.2">
      <c r="A1512" s="93"/>
    </row>
    <row r="1513" spans="1:1" x14ac:dyDescent="0.2">
      <c r="A1513" s="93"/>
    </row>
    <row r="1514" spans="1:1" x14ac:dyDescent="0.2">
      <c r="A1514" s="93"/>
    </row>
    <row r="1515" spans="1:1" x14ac:dyDescent="0.2">
      <c r="A1515" s="93"/>
    </row>
    <row r="1516" spans="1:1" x14ac:dyDescent="0.2">
      <c r="A1516" s="93"/>
    </row>
    <row r="1517" spans="1:1" x14ac:dyDescent="0.2">
      <c r="A1517" s="93"/>
    </row>
    <row r="1518" spans="1:1" x14ac:dyDescent="0.2">
      <c r="A1518" s="93"/>
    </row>
    <row r="1519" spans="1:1" x14ac:dyDescent="0.2">
      <c r="A1519" s="93"/>
    </row>
    <row r="1520" spans="1:1" x14ac:dyDescent="0.2">
      <c r="A1520" s="93"/>
    </row>
    <row r="1521" spans="1:1" x14ac:dyDescent="0.2">
      <c r="A1521" s="93"/>
    </row>
    <row r="1522" spans="1:1" x14ac:dyDescent="0.2">
      <c r="A1522" s="93"/>
    </row>
    <row r="1523" spans="1:1" x14ac:dyDescent="0.2">
      <c r="A1523" s="93"/>
    </row>
    <row r="1524" spans="1:1" x14ac:dyDescent="0.2">
      <c r="A1524" s="93"/>
    </row>
    <row r="1525" spans="1:1" x14ac:dyDescent="0.2">
      <c r="A1525" s="93"/>
    </row>
    <row r="1526" spans="1:1" x14ac:dyDescent="0.2">
      <c r="A1526" s="93"/>
    </row>
    <row r="1527" spans="1:1" x14ac:dyDescent="0.2">
      <c r="A1527" s="93"/>
    </row>
    <row r="1528" spans="1:1" x14ac:dyDescent="0.2">
      <c r="A1528" s="93"/>
    </row>
    <row r="1529" spans="1:1" x14ac:dyDescent="0.2">
      <c r="A1529" s="93"/>
    </row>
    <row r="1530" spans="1:1" x14ac:dyDescent="0.2">
      <c r="A1530" s="93"/>
    </row>
    <row r="1531" spans="1:1" x14ac:dyDescent="0.2">
      <c r="A1531" s="93"/>
    </row>
    <row r="1532" spans="1:1" x14ac:dyDescent="0.2">
      <c r="A1532" s="93"/>
    </row>
    <row r="1533" spans="1:1" x14ac:dyDescent="0.2">
      <c r="A1533" s="93"/>
    </row>
    <row r="1534" spans="1:1" x14ac:dyDescent="0.2">
      <c r="A1534" s="93"/>
    </row>
    <row r="1535" spans="1:1" x14ac:dyDescent="0.2">
      <c r="A1535" s="93"/>
    </row>
    <row r="1536" spans="1:1" x14ac:dyDescent="0.2">
      <c r="A1536" s="93"/>
    </row>
    <row r="1537" spans="1:1" x14ac:dyDescent="0.2">
      <c r="A1537" s="93"/>
    </row>
    <row r="1538" spans="1:1" x14ac:dyDescent="0.2">
      <c r="A1538" s="93"/>
    </row>
    <row r="1539" spans="1:1" x14ac:dyDescent="0.2">
      <c r="A1539" s="93"/>
    </row>
    <row r="1540" spans="1:1" x14ac:dyDescent="0.2">
      <c r="A1540" s="93"/>
    </row>
    <row r="1541" spans="1:1" x14ac:dyDescent="0.2">
      <c r="A1541" s="93"/>
    </row>
    <row r="1542" spans="1:1" x14ac:dyDescent="0.2">
      <c r="A1542" s="93"/>
    </row>
    <row r="1543" spans="1:1" x14ac:dyDescent="0.2">
      <c r="A1543" s="93"/>
    </row>
    <row r="1544" spans="1:1" x14ac:dyDescent="0.2">
      <c r="A1544" s="93"/>
    </row>
    <row r="1545" spans="1:1" x14ac:dyDescent="0.2">
      <c r="A1545" s="93"/>
    </row>
    <row r="1546" spans="1:1" x14ac:dyDescent="0.2">
      <c r="A1546" s="93"/>
    </row>
    <row r="1547" spans="1:1" x14ac:dyDescent="0.2">
      <c r="A1547" s="93"/>
    </row>
    <row r="1548" spans="1:1" x14ac:dyDescent="0.2">
      <c r="A1548" s="93"/>
    </row>
    <row r="1549" spans="1:1" x14ac:dyDescent="0.2">
      <c r="A1549" s="93"/>
    </row>
    <row r="1550" spans="1:1" x14ac:dyDescent="0.2">
      <c r="A1550" s="93"/>
    </row>
    <row r="1551" spans="1:1" x14ac:dyDescent="0.2">
      <c r="A1551" s="93"/>
    </row>
    <row r="1552" spans="1:1" x14ac:dyDescent="0.2">
      <c r="A1552" s="93"/>
    </row>
    <row r="1553" spans="1:1" x14ac:dyDescent="0.2">
      <c r="A1553" s="93"/>
    </row>
    <row r="1554" spans="1:1" x14ac:dyDescent="0.2">
      <c r="A1554" s="93"/>
    </row>
    <row r="1555" spans="1:1" x14ac:dyDescent="0.2">
      <c r="A1555" s="93"/>
    </row>
    <row r="1556" spans="1:1" x14ac:dyDescent="0.2">
      <c r="A1556" s="93"/>
    </row>
    <row r="1557" spans="1:1" x14ac:dyDescent="0.2">
      <c r="A1557" s="93"/>
    </row>
    <row r="1558" spans="1:1" x14ac:dyDescent="0.2">
      <c r="A1558" s="93"/>
    </row>
    <row r="1559" spans="1:1" x14ac:dyDescent="0.2">
      <c r="A1559" s="93"/>
    </row>
    <row r="1560" spans="1:1" x14ac:dyDescent="0.2">
      <c r="A1560" s="93"/>
    </row>
    <row r="1561" spans="1:1" x14ac:dyDescent="0.2">
      <c r="A1561" s="93"/>
    </row>
    <row r="1562" spans="1:1" x14ac:dyDescent="0.2">
      <c r="A1562" s="93"/>
    </row>
    <row r="1563" spans="1:1" x14ac:dyDescent="0.2">
      <c r="A1563" s="93"/>
    </row>
    <row r="1564" spans="1:1" x14ac:dyDescent="0.2">
      <c r="A1564" s="93"/>
    </row>
    <row r="1565" spans="1:1" x14ac:dyDescent="0.2">
      <c r="A1565" s="93"/>
    </row>
    <row r="1566" spans="1:1" x14ac:dyDescent="0.2">
      <c r="A1566" s="93"/>
    </row>
    <row r="1567" spans="1:1" x14ac:dyDescent="0.2">
      <c r="A1567" s="93"/>
    </row>
    <row r="1568" spans="1:1" x14ac:dyDescent="0.2">
      <c r="A1568" s="93"/>
    </row>
    <row r="1569" spans="1:1" x14ac:dyDescent="0.2">
      <c r="A1569" s="93"/>
    </row>
    <row r="1570" spans="1:1" x14ac:dyDescent="0.2">
      <c r="A1570" s="93"/>
    </row>
    <row r="1571" spans="1:1" x14ac:dyDescent="0.2">
      <c r="A1571" s="93"/>
    </row>
    <row r="1572" spans="1:1" x14ac:dyDescent="0.2">
      <c r="A1572" s="93"/>
    </row>
    <row r="1573" spans="1:1" x14ac:dyDescent="0.2">
      <c r="A1573" s="93"/>
    </row>
    <row r="1574" spans="1:1" x14ac:dyDescent="0.2">
      <c r="A1574" s="93"/>
    </row>
    <row r="1575" spans="1:1" x14ac:dyDescent="0.2">
      <c r="A1575" s="93"/>
    </row>
    <row r="1576" spans="1:1" x14ac:dyDescent="0.2">
      <c r="A1576" s="93"/>
    </row>
    <row r="1577" spans="1:1" x14ac:dyDescent="0.2">
      <c r="A1577" s="93"/>
    </row>
    <row r="1578" spans="1:1" x14ac:dyDescent="0.2">
      <c r="A1578" s="93"/>
    </row>
    <row r="1579" spans="1:1" x14ac:dyDescent="0.2">
      <c r="A1579" s="93"/>
    </row>
    <row r="1580" spans="1:1" x14ac:dyDescent="0.2">
      <c r="A1580" s="93"/>
    </row>
    <row r="1581" spans="1:1" x14ac:dyDescent="0.2">
      <c r="A1581" s="93"/>
    </row>
    <row r="1582" spans="1:1" x14ac:dyDescent="0.2">
      <c r="A1582" s="93"/>
    </row>
    <row r="1583" spans="1:1" x14ac:dyDescent="0.2">
      <c r="A1583" s="93"/>
    </row>
    <row r="1584" spans="1:1" x14ac:dyDescent="0.2">
      <c r="A1584" s="93"/>
    </row>
    <row r="1585" spans="1:1" x14ac:dyDescent="0.2">
      <c r="A1585" s="93"/>
    </row>
    <row r="1586" spans="1:1" x14ac:dyDescent="0.2">
      <c r="A1586" s="93"/>
    </row>
    <row r="1587" spans="1:1" x14ac:dyDescent="0.2">
      <c r="A1587" s="93"/>
    </row>
    <row r="1588" spans="1:1" x14ac:dyDescent="0.2">
      <c r="A1588" s="93"/>
    </row>
    <row r="1589" spans="1:1" x14ac:dyDescent="0.2">
      <c r="A1589" s="93"/>
    </row>
    <row r="1590" spans="1:1" x14ac:dyDescent="0.2">
      <c r="A1590" s="93"/>
    </row>
    <row r="1591" spans="1:1" x14ac:dyDescent="0.2">
      <c r="A1591" s="93"/>
    </row>
    <row r="1592" spans="1:1" x14ac:dyDescent="0.2">
      <c r="A1592" s="93"/>
    </row>
    <row r="1593" spans="1:1" x14ac:dyDescent="0.2">
      <c r="A1593" s="93"/>
    </row>
    <row r="1594" spans="1:1" x14ac:dyDescent="0.2">
      <c r="A1594" s="93"/>
    </row>
    <row r="1595" spans="1:1" x14ac:dyDescent="0.2">
      <c r="A1595" s="93"/>
    </row>
    <row r="1596" spans="1:1" x14ac:dyDescent="0.2">
      <c r="A1596" s="93"/>
    </row>
    <row r="1597" spans="1:1" x14ac:dyDescent="0.2">
      <c r="A1597" s="93"/>
    </row>
    <row r="1598" spans="1:1" x14ac:dyDescent="0.2">
      <c r="A1598" s="93"/>
    </row>
    <row r="1599" spans="1:1" x14ac:dyDescent="0.2">
      <c r="A1599" s="93"/>
    </row>
    <row r="1600" spans="1:1" x14ac:dyDescent="0.2">
      <c r="A1600" s="93"/>
    </row>
    <row r="1601" spans="1:1" x14ac:dyDescent="0.2">
      <c r="A1601" s="93"/>
    </row>
    <row r="1602" spans="1:1" x14ac:dyDescent="0.2">
      <c r="A1602" s="93"/>
    </row>
    <row r="1603" spans="1:1" x14ac:dyDescent="0.2">
      <c r="A1603" s="93"/>
    </row>
    <row r="1604" spans="1:1" x14ac:dyDescent="0.2">
      <c r="A1604" s="93"/>
    </row>
    <row r="1605" spans="1:1" x14ac:dyDescent="0.2">
      <c r="A1605" s="93"/>
    </row>
    <row r="1606" spans="1:1" x14ac:dyDescent="0.2">
      <c r="A1606" s="93"/>
    </row>
    <row r="1607" spans="1:1" x14ac:dyDescent="0.2">
      <c r="A1607" s="93"/>
    </row>
    <row r="1608" spans="1:1" x14ac:dyDescent="0.2">
      <c r="A1608" s="93"/>
    </row>
    <row r="1609" spans="1:1" x14ac:dyDescent="0.2">
      <c r="A1609" s="93"/>
    </row>
    <row r="1610" spans="1:1" x14ac:dyDescent="0.2">
      <c r="A1610" s="93"/>
    </row>
    <row r="1611" spans="1:1" x14ac:dyDescent="0.2">
      <c r="A1611" s="93"/>
    </row>
    <row r="1612" spans="1:1" x14ac:dyDescent="0.2">
      <c r="A1612" s="93"/>
    </row>
    <row r="1613" spans="1:1" x14ac:dyDescent="0.2">
      <c r="A1613" s="93"/>
    </row>
    <row r="1614" spans="1:1" x14ac:dyDescent="0.2">
      <c r="A1614" s="93"/>
    </row>
    <row r="1615" spans="1:1" x14ac:dyDescent="0.2">
      <c r="A1615" s="93"/>
    </row>
    <row r="1616" spans="1:1" x14ac:dyDescent="0.2">
      <c r="A1616" s="93"/>
    </row>
    <row r="1617" spans="1:1" x14ac:dyDescent="0.2">
      <c r="A1617" s="93"/>
    </row>
    <row r="1618" spans="1:1" x14ac:dyDescent="0.2">
      <c r="A1618" s="93"/>
    </row>
    <row r="1619" spans="1:1" x14ac:dyDescent="0.2">
      <c r="A1619" s="93"/>
    </row>
    <row r="1620" spans="1:1" x14ac:dyDescent="0.2">
      <c r="A1620" s="93"/>
    </row>
    <row r="1621" spans="1:1" x14ac:dyDescent="0.2">
      <c r="A1621" s="93"/>
    </row>
    <row r="1622" spans="1:1" x14ac:dyDescent="0.2">
      <c r="A1622" s="93"/>
    </row>
    <row r="1623" spans="1:1" x14ac:dyDescent="0.2">
      <c r="A1623" s="93"/>
    </row>
    <row r="1624" spans="1:1" x14ac:dyDescent="0.2">
      <c r="A1624" s="93"/>
    </row>
    <row r="1625" spans="1:1" x14ac:dyDescent="0.2">
      <c r="A1625" s="93"/>
    </row>
    <row r="1626" spans="1:1" x14ac:dyDescent="0.2">
      <c r="A1626" s="93"/>
    </row>
    <row r="1627" spans="1:1" x14ac:dyDescent="0.2">
      <c r="A1627" s="93"/>
    </row>
    <row r="1628" spans="1:1" x14ac:dyDescent="0.2">
      <c r="A1628" s="93"/>
    </row>
    <row r="1629" spans="1:1" x14ac:dyDescent="0.2">
      <c r="A1629" s="93"/>
    </row>
    <row r="1630" spans="1:1" x14ac:dyDescent="0.2">
      <c r="A1630" s="93"/>
    </row>
    <row r="1631" spans="1:1" x14ac:dyDescent="0.2">
      <c r="A1631" s="93"/>
    </row>
    <row r="1632" spans="1:1" x14ac:dyDescent="0.2">
      <c r="A1632" s="93"/>
    </row>
    <row r="1633" spans="1:1" x14ac:dyDescent="0.2">
      <c r="A1633" s="93"/>
    </row>
    <row r="1634" spans="1:1" x14ac:dyDescent="0.2">
      <c r="A1634" s="93"/>
    </row>
    <row r="1635" spans="1:1" x14ac:dyDescent="0.2">
      <c r="A1635" s="93"/>
    </row>
    <row r="1636" spans="1:1" x14ac:dyDescent="0.2">
      <c r="A1636" s="93"/>
    </row>
    <row r="1637" spans="1:1" x14ac:dyDescent="0.2">
      <c r="A1637" s="93"/>
    </row>
    <row r="1638" spans="1:1" x14ac:dyDescent="0.2">
      <c r="A1638" s="93"/>
    </row>
    <row r="1639" spans="1:1" x14ac:dyDescent="0.2">
      <c r="A1639" s="93"/>
    </row>
    <row r="1640" spans="1:1" x14ac:dyDescent="0.2">
      <c r="A1640" s="93"/>
    </row>
    <row r="1641" spans="1:1" x14ac:dyDescent="0.2">
      <c r="A1641" s="93"/>
    </row>
    <row r="1642" spans="1:1" x14ac:dyDescent="0.2">
      <c r="A1642" s="93"/>
    </row>
    <row r="1643" spans="1:1" x14ac:dyDescent="0.2">
      <c r="A1643" s="93"/>
    </row>
    <row r="1644" spans="1:1" x14ac:dyDescent="0.2">
      <c r="A1644" s="93"/>
    </row>
    <row r="1645" spans="1:1" x14ac:dyDescent="0.2">
      <c r="A1645" s="93"/>
    </row>
    <row r="1646" spans="1:1" x14ac:dyDescent="0.2">
      <c r="A1646" s="93"/>
    </row>
    <row r="1647" spans="1:1" x14ac:dyDescent="0.2">
      <c r="A1647" s="93"/>
    </row>
    <row r="1648" spans="1:1" x14ac:dyDescent="0.2">
      <c r="A1648" s="93"/>
    </row>
    <row r="1649" spans="1:1" x14ac:dyDescent="0.2">
      <c r="A1649" s="93"/>
    </row>
    <row r="1650" spans="1:1" x14ac:dyDescent="0.2">
      <c r="A1650" s="93"/>
    </row>
    <row r="1651" spans="1:1" x14ac:dyDescent="0.2">
      <c r="A1651" s="93"/>
    </row>
    <row r="1652" spans="1:1" x14ac:dyDescent="0.2">
      <c r="A1652" s="93"/>
    </row>
    <row r="1653" spans="1:1" x14ac:dyDescent="0.2">
      <c r="A1653" s="93"/>
    </row>
    <row r="1654" spans="1:1" x14ac:dyDescent="0.2">
      <c r="A1654" s="93"/>
    </row>
    <row r="1655" spans="1:1" x14ac:dyDescent="0.2">
      <c r="A1655" s="93"/>
    </row>
    <row r="1656" spans="1:1" x14ac:dyDescent="0.2">
      <c r="A1656" s="93"/>
    </row>
    <row r="1657" spans="1:1" x14ac:dyDescent="0.2">
      <c r="A1657" s="93"/>
    </row>
    <row r="1658" spans="1:1" x14ac:dyDescent="0.2">
      <c r="A1658" s="93"/>
    </row>
    <row r="1659" spans="1:1" x14ac:dyDescent="0.2">
      <c r="A1659" s="93"/>
    </row>
    <row r="1660" spans="1:1" x14ac:dyDescent="0.2">
      <c r="A1660" s="93"/>
    </row>
    <row r="1661" spans="1:1" x14ac:dyDescent="0.2">
      <c r="A1661" s="93"/>
    </row>
    <row r="1662" spans="1:1" x14ac:dyDescent="0.2">
      <c r="A1662" s="93"/>
    </row>
    <row r="1663" spans="1:1" x14ac:dyDescent="0.2">
      <c r="A1663" s="93"/>
    </row>
    <row r="1664" spans="1:1" x14ac:dyDescent="0.2">
      <c r="A1664" s="93"/>
    </row>
    <row r="1665" spans="1:1" x14ac:dyDescent="0.2">
      <c r="A1665" s="93"/>
    </row>
    <row r="1666" spans="1:1" x14ac:dyDescent="0.2">
      <c r="A1666" s="93"/>
    </row>
    <row r="1667" spans="1:1" x14ac:dyDescent="0.2">
      <c r="A1667" s="93"/>
    </row>
    <row r="1668" spans="1:1" x14ac:dyDescent="0.2">
      <c r="A1668" s="93"/>
    </row>
    <row r="1669" spans="1:1" x14ac:dyDescent="0.2">
      <c r="A1669" s="93"/>
    </row>
    <row r="1670" spans="1:1" x14ac:dyDescent="0.2">
      <c r="A1670" s="93"/>
    </row>
    <row r="1671" spans="1:1" x14ac:dyDescent="0.2">
      <c r="A1671" s="93"/>
    </row>
    <row r="1672" spans="1:1" x14ac:dyDescent="0.2">
      <c r="A1672" s="93"/>
    </row>
    <row r="1673" spans="1:1" x14ac:dyDescent="0.2">
      <c r="A1673" s="93"/>
    </row>
    <row r="1674" spans="1:1" x14ac:dyDescent="0.2">
      <c r="A1674" s="93"/>
    </row>
    <row r="1675" spans="1:1" x14ac:dyDescent="0.2">
      <c r="A1675" s="93"/>
    </row>
    <row r="1676" spans="1:1" x14ac:dyDescent="0.2">
      <c r="A1676" s="93"/>
    </row>
    <row r="1677" spans="1:1" x14ac:dyDescent="0.2">
      <c r="A1677" s="93"/>
    </row>
    <row r="1678" spans="1:1" x14ac:dyDescent="0.2">
      <c r="A1678" s="93"/>
    </row>
    <row r="1679" spans="1:1" x14ac:dyDescent="0.2">
      <c r="A1679" s="93"/>
    </row>
    <row r="1680" spans="1:1" x14ac:dyDescent="0.2">
      <c r="A1680" s="93"/>
    </row>
    <row r="1681" spans="1:1" x14ac:dyDescent="0.2">
      <c r="A1681" s="93"/>
    </row>
    <row r="1682" spans="1:1" x14ac:dyDescent="0.2">
      <c r="A1682" s="93"/>
    </row>
    <row r="1683" spans="1:1" x14ac:dyDescent="0.2">
      <c r="A1683" s="93"/>
    </row>
    <row r="1684" spans="1:1" x14ac:dyDescent="0.2">
      <c r="A1684" s="93"/>
    </row>
    <row r="1685" spans="1:1" x14ac:dyDescent="0.2">
      <c r="A1685" s="93"/>
    </row>
    <row r="1686" spans="1:1" x14ac:dyDescent="0.2">
      <c r="A1686" s="93"/>
    </row>
    <row r="1687" spans="1:1" x14ac:dyDescent="0.2">
      <c r="A1687" s="93"/>
    </row>
    <row r="1688" spans="1:1" x14ac:dyDescent="0.2">
      <c r="A1688" s="93"/>
    </row>
    <row r="1689" spans="1:1" x14ac:dyDescent="0.2">
      <c r="A1689" s="93"/>
    </row>
    <row r="1690" spans="1:1" x14ac:dyDescent="0.2">
      <c r="A1690" s="93"/>
    </row>
    <row r="1691" spans="1:1" x14ac:dyDescent="0.2">
      <c r="A1691" s="93"/>
    </row>
    <row r="1692" spans="1:1" x14ac:dyDescent="0.2">
      <c r="A1692" s="93"/>
    </row>
    <row r="1693" spans="1:1" x14ac:dyDescent="0.2">
      <c r="A1693" s="93"/>
    </row>
    <row r="1694" spans="1:1" x14ac:dyDescent="0.2">
      <c r="A1694" s="93"/>
    </row>
    <row r="1695" spans="1:1" x14ac:dyDescent="0.2">
      <c r="A1695" s="93"/>
    </row>
    <row r="1696" spans="1:1" x14ac:dyDescent="0.2">
      <c r="A1696" s="93"/>
    </row>
    <row r="1697" spans="1:1" x14ac:dyDescent="0.2">
      <c r="A1697" s="93"/>
    </row>
    <row r="1698" spans="1:1" x14ac:dyDescent="0.2">
      <c r="A1698" s="93"/>
    </row>
    <row r="1699" spans="1:1" x14ac:dyDescent="0.2">
      <c r="A1699" s="93"/>
    </row>
    <row r="1700" spans="1:1" x14ac:dyDescent="0.2">
      <c r="A1700" s="93"/>
    </row>
    <row r="1701" spans="1:1" x14ac:dyDescent="0.2">
      <c r="A1701" s="93"/>
    </row>
    <row r="1702" spans="1:1" x14ac:dyDescent="0.2">
      <c r="A1702" s="93"/>
    </row>
    <row r="1703" spans="1:1" x14ac:dyDescent="0.2">
      <c r="A1703" s="93"/>
    </row>
    <row r="1704" spans="1:1" x14ac:dyDescent="0.2">
      <c r="A1704" s="93"/>
    </row>
    <row r="1705" spans="1:1" x14ac:dyDescent="0.2">
      <c r="A1705" s="93"/>
    </row>
    <row r="1706" spans="1:1" x14ac:dyDescent="0.2">
      <c r="A1706" s="93"/>
    </row>
    <row r="1707" spans="1:1" x14ac:dyDescent="0.2">
      <c r="A1707" s="93"/>
    </row>
    <row r="1708" spans="1:1" x14ac:dyDescent="0.2">
      <c r="A1708" s="93"/>
    </row>
    <row r="1709" spans="1:1" x14ac:dyDescent="0.2">
      <c r="A1709" s="93"/>
    </row>
    <row r="1710" spans="1:1" x14ac:dyDescent="0.2">
      <c r="A1710" s="93"/>
    </row>
    <row r="1711" spans="1:1" x14ac:dyDescent="0.2">
      <c r="A1711" s="93"/>
    </row>
    <row r="1712" spans="1:1" x14ac:dyDescent="0.2">
      <c r="A1712" s="93"/>
    </row>
    <row r="1713" spans="1:1" x14ac:dyDescent="0.2">
      <c r="A1713" s="93"/>
    </row>
    <row r="1714" spans="1:1" x14ac:dyDescent="0.2">
      <c r="A1714" s="93"/>
    </row>
    <row r="1715" spans="1:1" x14ac:dyDescent="0.2">
      <c r="A1715" s="93"/>
    </row>
    <row r="1716" spans="1:1" x14ac:dyDescent="0.2">
      <c r="A1716" s="93"/>
    </row>
    <row r="1717" spans="1:1" x14ac:dyDescent="0.2">
      <c r="A1717" s="93"/>
    </row>
    <row r="1718" spans="1:1" x14ac:dyDescent="0.2">
      <c r="A1718" s="93"/>
    </row>
    <row r="1719" spans="1:1" x14ac:dyDescent="0.2">
      <c r="A1719" s="93"/>
    </row>
    <row r="1720" spans="1:1" x14ac:dyDescent="0.2">
      <c r="A1720" s="93"/>
    </row>
    <row r="1721" spans="1:1" x14ac:dyDescent="0.2">
      <c r="A1721" s="93"/>
    </row>
    <row r="1722" spans="1:1" x14ac:dyDescent="0.2">
      <c r="A1722" s="93"/>
    </row>
    <row r="1723" spans="1:1" x14ac:dyDescent="0.2">
      <c r="A1723" s="93"/>
    </row>
    <row r="1724" spans="1:1" x14ac:dyDescent="0.2">
      <c r="A1724" s="93"/>
    </row>
    <row r="1725" spans="1:1" x14ac:dyDescent="0.2">
      <c r="A1725" s="93"/>
    </row>
    <row r="1726" spans="1:1" x14ac:dyDescent="0.2">
      <c r="A1726" s="93"/>
    </row>
    <row r="1727" spans="1:1" x14ac:dyDescent="0.2">
      <c r="A1727" s="93"/>
    </row>
    <row r="1728" spans="1:1" x14ac:dyDescent="0.2">
      <c r="A1728" s="93"/>
    </row>
    <row r="1729" spans="1:1" x14ac:dyDescent="0.2">
      <c r="A1729" s="93"/>
    </row>
    <row r="1730" spans="1:1" x14ac:dyDescent="0.2">
      <c r="A1730" s="93"/>
    </row>
    <row r="1731" spans="1:1" x14ac:dyDescent="0.2">
      <c r="A1731" s="93"/>
    </row>
    <row r="1732" spans="1:1" x14ac:dyDescent="0.2">
      <c r="A1732" s="93"/>
    </row>
    <row r="1733" spans="1:1" x14ac:dyDescent="0.2">
      <c r="A1733" s="93"/>
    </row>
    <row r="1734" spans="1:1" x14ac:dyDescent="0.2">
      <c r="A1734" s="93"/>
    </row>
    <row r="1735" spans="1:1" x14ac:dyDescent="0.2">
      <c r="A1735" s="93"/>
    </row>
    <row r="1736" spans="1:1" x14ac:dyDescent="0.2">
      <c r="A1736" s="93"/>
    </row>
    <row r="1737" spans="1:1" x14ac:dyDescent="0.2">
      <c r="A1737" s="93"/>
    </row>
    <row r="1738" spans="1:1" x14ac:dyDescent="0.2">
      <c r="A1738" s="93"/>
    </row>
    <row r="1739" spans="1:1" x14ac:dyDescent="0.2">
      <c r="A1739" s="93"/>
    </row>
    <row r="1740" spans="1:1" x14ac:dyDescent="0.2">
      <c r="A1740" s="93"/>
    </row>
    <row r="1741" spans="1:1" x14ac:dyDescent="0.2">
      <c r="A1741" s="93"/>
    </row>
    <row r="1742" spans="1:1" x14ac:dyDescent="0.2">
      <c r="A1742" s="93"/>
    </row>
    <row r="1743" spans="1:1" x14ac:dyDescent="0.2">
      <c r="A1743" s="93"/>
    </row>
    <row r="1744" spans="1:1" x14ac:dyDescent="0.2">
      <c r="A1744" s="93"/>
    </row>
    <row r="1745" spans="1:1" x14ac:dyDescent="0.2">
      <c r="A1745" s="93"/>
    </row>
    <row r="1746" spans="1:1" x14ac:dyDescent="0.2">
      <c r="A1746" s="93"/>
    </row>
    <row r="1747" spans="1:1" x14ac:dyDescent="0.2">
      <c r="A1747" s="93"/>
    </row>
    <row r="1748" spans="1:1" x14ac:dyDescent="0.2">
      <c r="A1748" s="93"/>
    </row>
    <row r="1749" spans="1:1" x14ac:dyDescent="0.2">
      <c r="A1749" s="93"/>
    </row>
    <row r="1750" spans="1:1" x14ac:dyDescent="0.2">
      <c r="A1750" s="93"/>
    </row>
    <row r="1751" spans="1:1" x14ac:dyDescent="0.2">
      <c r="A1751" s="93"/>
    </row>
    <row r="1752" spans="1:1" x14ac:dyDescent="0.2">
      <c r="A1752" s="93"/>
    </row>
    <row r="1753" spans="1:1" x14ac:dyDescent="0.2">
      <c r="A1753" s="93"/>
    </row>
    <row r="1754" spans="1:1" x14ac:dyDescent="0.2">
      <c r="A1754" s="93"/>
    </row>
    <row r="1755" spans="1:1" x14ac:dyDescent="0.2">
      <c r="A1755" s="93"/>
    </row>
    <row r="1756" spans="1:1" x14ac:dyDescent="0.2">
      <c r="A1756" s="93"/>
    </row>
    <row r="1757" spans="1:1" x14ac:dyDescent="0.2">
      <c r="A1757" s="93"/>
    </row>
    <row r="1758" spans="1:1" x14ac:dyDescent="0.2">
      <c r="A1758" s="93"/>
    </row>
    <row r="1759" spans="1:1" x14ac:dyDescent="0.2">
      <c r="A1759" s="93"/>
    </row>
    <row r="1760" spans="1:1" x14ac:dyDescent="0.2">
      <c r="A1760" s="93"/>
    </row>
    <row r="1761" spans="1:1" x14ac:dyDescent="0.2">
      <c r="A1761" s="93"/>
    </row>
    <row r="1762" spans="1:1" x14ac:dyDescent="0.2">
      <c r="A1762" s="93"/>
    </row>
    <row r="1763" spans="1:1" x14ac:dyDescent="0.2">
      <c r="A1763" s="93"/>
    </row>
    <row r="1764" spans="1:1" x14ac:dyDescent="0.2">
      <c r="A1764" s="93"/>
    </row>
    <row r="1765" spans="1:1" x14ac:dyDescent="0.2">
      <c r="A1765" s="93"/>
    </row>
    <row r="1766" spans="1:1" x14ac:dyDescent="0.2">
      <c r="A1766" s="93"/>
    </row>
    <row r="1767" spans="1:1" x14ac:dyDescent="0.2">
      <c r="A1767" s="93"/>
    </row>
    <row r="1768" spans="1:1" x14ac:dyDescent="0.2">
      <c r="A1768" s="93"/>
    </row>
    <row r="1769" spans="1:1" x14ac:dyDescent="0.2">
      <c r="A1769" s="93"/>
    </row>
    <row r="1770" spans="1:1" x14ac:dyDescent="0.2">
      <c r="A1770" s="93"/>
    </row>
    <row r="1771" spans="1:1" x14ac:dyDescent="0.2">
      <c r="A1771" s="93"/>
    </row>
    <row r="1772" spans="1:1" x14ac:dyDescent="0.2">
      <c r="A1772" s="93"/>
    </row>
    <row r="1773" spans="1:1" x14ac:dyDescent="0.2">
      <c r="A1773" s="93"/>
    </row>
    <row r="1774" spans="1:1" x14ac:dyDescent="0.2">
      <c r="A1774" s="93"/>
    </row>
    <row r="1775" spans="1:1" x14ac:dyDescent="0.2">
      <c r="A1775" s="93"/>
    </row>
    <row r="1776" spans="1:1" x14ac:dyDescent="0.2">
      <c r="A1776" s="93"/>
    </row>
    <row r="1777" spans="1:1" x14ac:dyDescent="0.2">
      <c r="A1777" s="93"/>
    </row>
    <row r="1778" spans="1:1" x14ac:dyDescent="0.2">
      <c r="A1778" s="93"/>
    </row>
    <row r="1779" spans="1:1" x14ac:dyDescent="0.2">
      <c r="A1779" s="93"/>
    </row>
    <row r="1780" spans="1:1" x14ac:dyDescent="0.2">
      <c r="A1780" s="93"/>
    </row>
    <row r="1781" spans="1:1" x14ac:dyDescent="0.2">
      <c r="A1781" s="93"/>
    </row>
    <row r="1782" spans="1:1" x14ac:dyDescent="0.2">
      <c r="A1782" s="93"/>
    </row>
    <row r="1783" spans="1:1" x14ac:dyDescent="0.2">
      <c r="A1783" s="93"/>
    </row>
    <row r="1784" spans="1:1" x14ac:dyDescent="0.2">
      <c r="A1784" s="93"/>
    </row>
    <row r="1785" spans="1:1" x14ac:dyDescent="0.2">
      <c r="A1785" s="93"/>
    </row>
    <row r="1786" spans="1:1" x14ac:dyDescent="0.2">
      <c r="A1786" s="93"/>
    </row>
    <row r="1787" spans="1:1" x14ac:dyDescent="0.2">
      <c r="A1787" s="93"/>
    </row>
    <row r="1788" spans="1:1" x14ac:dyDescent="0.2">
      <c r="A1788" s="93"/>
    </row>
    <row r="1789" spans="1:1" x14ac:dyDescent="0.2">
      <c r="A1789" s="93"/>
    </row>
    <row r="1790" spans="1:1" x14ac:dyDescent="0.2">
      <c r="A1790" s="93"/>
    </row>
    <row r="1791" spans="1:1" x14ac:dyDescent="0.2">
      <c r="A1791" s="93"/>
    </row>
    <row r="1792" spans="1:1" x14ac:dyDescent="0.2">
      <c r="A1792" s="93"/>
    </row>
    <row r="1793" spans="1:1" x14ac:dyDescent="0.2">
      <c r="A1793" s="93"/>
    </row>
    <row r="1794" spans="1:1" x14ac:dyDescent="0.2">
      <c r="A1794" s="93"/>
    </row>
    <row r="1795" spans="1:1" x14ac:dyDescent="0.2">
      <c r="A1795" s="93"/>
    </row>
    <row r="1796" spans="1:1" x14ac:dyDescent="0.2">
      <c r="A1796" s="93"/>
    </row>
    <row r="1797" spans="1:1" x14ac:dyDescent="0.2">
      <c r="A1797" s="93"/>
    </row>
    <row r="1798" spans="1:1" x14ac:dyDescent="0.2">
      <c r="A1798" s="93"/>
    </row>
    <row r="1799" spans="1:1" x14ac:dyDescent="0.2">
      <c r="A1799" s="93"/>
    </row>
    <row r="1800" spans="1:1" x14ac:dyDescent="0.2">
      <c r="A1800" s="93"/>
    </row>
    <row r="1801" spans="1:1" x14ac:dyDescent="0.2">
      <c r="A1801" s="93"/>
    </row>
    <row r="1802" spans="1:1" x14ac:dyDescent="0.2">
      <c r="A1802" s="93"/>
    </row>
    <row r="1803" spans="1:1" x14ac:dyDescent="0.2">
      <c r="A1803" s="93"/>
    </row>
    <row r="1804" spans="1:1" x14ac:dyDescent="0.2">
      <c r="A1804" s="93"/>
    </row>
    <row r="1805" spans="1:1" x14ac:dyDescent="0.2">
      <c r="A1805" s="93"/>
    </row>
    <row r="1806" spans="1:1" x14ac:dyDescent="0.2">
      <c r="A1806" s="93"/>
    </row>
    <row r="1807" spans="1:1" x14ac:dyDescent="0.2">
      <c r="A1807" s="93"/>
    </row>
    <row r="1808" spans="1:1" x14ac:dyDescent="0.2">
      <c r="A1808" s="93"/>
    </row>
    <row r="1809" spans="1:1" x14ac:dyDescent="0.2">
      <c r="A1809" s="93"/>
    </row>
    <row r="1810" spans="1:1" x14ac:dyDescent="0.2">
      <c r="A1810" s="93"/>
    </row>
    <row r="1811" spans="1:1" x14ac:dyDescent="0.2">
      <c r="A1811" s="93"/>
    </row>
    <row r="1812" spans="1:1" x14ac:dyDescent="0.2">
      <c r="A1812" s="93"/>
    </row>
    <row r="1813" spans="1:1" x14ac:dyDescent="0.2">
      <c r="A1813" s="93"/>
    </row>
    <row r="1814" spans="1:1" x14ac:dyDescent="0.2">
      <c r="A1814" s="93"/>
    </row>
    <row r="1815" spans="1:1" x14ac:dyDescent="0.2">
      <c r="A1815" s="93"/>
    </row>
    <row r="1816" spans="1:1" x14ac:dyDescent="0.2">
      <c r="A1816" s="93"/>
    </row>
    <row r="1817" spans="1:1" x14ac:dyDescent="0.2">
      <c r="A1817" s="93"/>
    </row>
    <row r="1818" spans="1:1" x14ac:dyDescent="0.2">
      <c r="A1818" s="93"/>
    </row>
    <row r="1819" spans="1:1" x14ac:dyDescent="0.2">
      <c r="A1819" s="93"/>
    </row>
    <row r="1820" spans="1:1" x14ac:dyDescent="0.2">
      <c r="A1820" s="93"/>
    </row>
    <row r="1821" spans="1:1" x14ac:dyDescent="0.2">
      <c r="A1821" s="93"/>
    </row>
    <row r="1822" spans="1:1" x14ac:dyDescent="0.2">
      <c r="A1822" s="93"/>
    </row>
    <row r="1823" spans="1:1" x14ac:dyDescent="0.2">
      <c r="A1823" s="93"/>
    </row>
    <row r="1824" spans="1:1" x14ac:dyDescent="0.2">
      <c r="A1824" s="93"/>
    </row>
    <row r="1825" spans="1:1" x14ac:dyDescent="0.2">
      <c r="A1825" s="93"/>
    </row>
    <row r="1826" spans="1:1" x14ac:dyDescent="0.2">
      <c r="A1826" s="93"/>
    </row>
    <row r="1827" spans="1:1" x14ac:dyDescent="0.2">
      <c r="A1827" s="93"/>
    </row>
    <row r="1828" spans="1:1" x14ac:dyDescent="0.2">
      <c r="A1828" s="93"/>
    </row>
    <row r="1829" spans="1:1" x14ac:dyDescent="0.2">
      <c r="A1829" s="93"/>
    </row>
    <row r="1830" spans="1:1" x14ac:dyDescent="0.2">
      <c r="A1830" s="93"/>
    </row>
    <row r="1831" spans="1:1" x14ac:dyDescent="0.2">
      <c r="A1831" s="93"/>
    </row>
    <row r="1832" spans="1:1" x14ac:dyDescent="0.2">
      <c r="A1832" s="93"/>
    </row>
    <row r="1833" spans="1:1" x14ac:dyDescent="0.2">
      <c r="A1833" s="93"/>
    </row>
    <row r="1834" spans="1:1" x14ac:dyDescent="0.2">
      <c r="A1834" s="93"/>
    </row>
    <row r="1835" spans="1:1" x14ac:dyDescent="0.2">
      <c r="A1835" s="93"/>
    </row>
    <row r="1836" spans="1:1" x14ac:dyDescent="0.2">
      <c r="A1836" s="93"/>
    </row>
    <row r="1837" spans="1:1" x14ac:dyDescent="0.2">
      <c r="A1837" s="93"/>
    </row>
    <row r="1838" spans="1:1" x14ac:dyDescent="0.2">
      <c r="A1838" s="93"/>
    </row>
    <row r="1839" spans="1:1" x14ac:dyDescent="0.2">
      <c r="A1839" s="93"/>
    </row>
    <row r="1840" spans="1:1" x14ac:dyDescent="0.2">
      <c r="A1840" s="93"/>
    </row>
    <row r="1841" spans="1:1" x14ac:dyDescent="0.2">
      <c r="A1841" s="93"/>
    </row>
    <row r="1842" spans="1:1" x14ac:dyDescent="0.2">
      <c r="A1842" s="93"/>
    </row>
    <row r="1843" spans="1:1" x14ac:dyDescent="0.2">
      <c r="A1843" s="93"/>
    </row>
    <row r="1844" spans="1:1" x14ac:dyDescent="0.2">
      <c r="A1844" s="93"/>
    </row>
    <row r="1845" spans="1:1" x14ac:dyDescent="0.2">
      <c r="A1845" s="93"/>
    </row>
    <row r="1846" spans="1:1" x14ac:dyDescent="0.2">
      <c r="A1846" s="93"/>
    </row>
    <row r="1847" spans="1:1" x14ac:dyDescent="0.2">
      <c r="A1847" s="93"/>
    </row>
    <row r="1848" spans="1:1" x14ac:dyDescent="0.2">
      <c r="A1848" s="93"/>
    </row>
    <row r="1849" spans="1:1" x14ac:dyDescent="0.2">
      <c r="A1849" s="93"/>
    </row>
    <row r="1850" spans="1:1" x14ac:dyDescent="0.2">
      <c r="A1850" s="93"/>
    </row>
    <row r="1851" spans="1:1" x14ac:dyDescent="0.2">
      <c r="A1851" s="93"/>
    </row>
    <row r="1852" spans="1:1" x14ac:dyDescent="0.2">
      <c r="A1852" s="93"/>
    </row>
    <row r="1853" spans="1:1" x14ac:dyDescent="0.2">
      <c r="A1853" s="93"/>
    </row>
    <row r="1854" spans="1:1" x14ac:dyDescent="0.2">
      <c r="A1854" s="93"/>
    </row>
    <row r="1855" spans="1:1" x14ac:dyDescent="0.2">
      <c r="A1855" s="93"/>
    </row>
    <row r="1856" spans="1:1" x14ac:dyDescent="0.2">
      <c r="A1856" s="93"/>
    </row>
    <row r="1857" spans="1:1" x14ac:dyDescent="0.2">
      <c r="A1857" s="93"/>
    </row>
    <row r="1858" spans="1:1" x14ac:dyDescent="0.2">
      <c r="A1858" s="93"/>
    </row>
    <row r="1859" spans="1:1" x14ac:dyDescent="0.2">
      <c r="A1859" s="93"/>
    </row>
    <row r="1860" spans="1:1" x14ac:dyDescent="0.2">
      <c r="A1860" s="93"/>
    </row>
    <row r="1861" spans="1:1" x14ac:dyDescent="0.2">
      <c r="A1861" s="93"/>
    </row>
    <row r="1862" spans="1:1" x14ac:dyDescent="0.2">
      <c r="A1862" s="93"/>
    </row>
    <row r="1863" spans="1:1" x14ac:dyDescent="0.2">
      <c r="A1863" s="93"/>
    </row>
    <row r="1864" spans="1:1" x14ac:dyDescent="0.2">
      <c r="A1864" s="93"/>
    </row>
    <row r="1865" spans="1:1" x14ac:dyDescent="0.2">
      <c r="A1865" s="93"/>
    </row>
    <row r="1866" spans="1:1" x14ac:dyDescent="0.2">
      <c r="A1866" s="93"/>
    </row>
    <row r="1867" spans="1:1" x14ac:dyDescent="0.2">
      <c r="A1867" s="93"/>
    </row>
    <row r="1868" spans="1:1" x14ac:dyDescent="0.2">
      <c r="A1868" s="93"/>
    </row>
    <row r="1869" spans="1:1" x14ac:dyDescent="0.2">
      <c r="A1869" s="93"/>
    </row>
    <row r="1870" spans="1:1" x14ac:dyDescent="0.2">
      <c r="A1870" s="93"/>
    </row>
    <row r="1871" spans="1:1" x14ac:dyDescent="0.2">
      <c r="A1871" s="93"/>
    </row>
    <row r="1872" spans="1:1" x14ac:dyDescent="0.2">
      <c r="A1872" s="93"/>
    </row>
    <row r="1873" spans="1:1" x14ac:dyDescent="0.2">
      <c r="A1873" s="93"/>
    </row>
    <row r="1874" spans="1:1" x14ac:dyDescent="0.2">
      <c r="A1874" s="93"/>
    </row>
    <row r="1875" spans="1:1" x14ac:dyDescent="0.2">
      <c r="A1875" s="93"/>
    </row>
    <row r="1876" spans="1:1" x14ac:dyDescent="0.2">
      <c r="A1876" s="93"/>
    </row>
    <row r="1877" spans="1:1" x14ac:dyDescent="0.2">
      <c r="A1877" s="93"/>
    </row>
    <row r="1878" spans="1:1" x14ac:dyDescent="0.2">
      <c r="A1878" s="93"/>
    </row>
    <row r="1879" spans="1:1" x14ac:dyDescent="0.2">
      <c r="A1879" s="93"/>
    </row>
    <row r="1880" spans="1:1" x14ac:dyDescent="0.2">
      <c r="A1880" s="93"/>
    </row>
    <row r="1881" spans="1:1" x14ac:dyDescent="0.2">
      <c r="A1881" s="93"/>
    </row>
    <row r="1882" spans="1:1" x14ac:dyDescent="0.2">
      <c r="A1882" s="93"/>
    </row>
    <row r="1883" spans="1:1" x14ac:dyDescent="0.2">
      <c r="A1883" s="93"/>
    </row>
    <row r="1884" spans="1:1" x14ac:dyDescent="0.2">
      <c r="A1884" s="93"/>
    </row>
    <row r="1885" spans="1:1" x14ac:dyDescent="0.2">
      <c r="A1885" s="93"/>
    </row>
    <row r="1886" spans="1:1" x14ac:dyDescent="0.2">
      <c r="A1886" s="93"/>
    </row>
    <row r="1887" spans="1:1" x14ac:dyDescent="0.2">
      <c r="A1887" s="93"/>
    </row>
    <row r="1888" spans="1:1" x14ac:dyDescent="0.2">
      <c r="A1888" s="93"/>
    </row>
    <row r="1889" spans="1:1" x14ac:dyDescent="0.2">
      <c r="A1889" s="93"/>
    </row>
    <row r="1890" spans="1:1" x14ac:dyDescent="0.2">
      <c r="A1890" s="93"/>
    </row>
    <row r="1891" spans="1:1" x14ac:dyDescent="0.2">
      <c r="A1891" s="93"/>
    </row>
    <row r="1892" spans="1:1" x14ac:dyDescent="0.2">
      <c r="A1892" s="93"/>
    </row>
    <row r="1893" spans="1:1" x14ac:dyDescent="0.2">
      <c r="A1893" s="93"/>
    </row>
    <row r="1894" spans="1:1" x14ac:dyDescent="0.2">
      <c r="A1894" s="93"/>
    </row>
    <row r="1895" spans="1:1" x14ac:dyDescent="0.2">
      <c r="A1895" s="93"/>
    </row>
    <row r="1896" spans="1:1" x14ac:dyDescent="0.2">
      <c r="A1896" s="93"/>
    </row>
    <row r="1897" spans="1:1" x14ac:dyDescent="0.2">
      <c r="A1897" s="93"/>
    </row>
    <row r="1898" spans="1:1" x14ac:dyDescent="0.2">
      <c r="A1898" s="93"/>
    </row>
    <row r="1899" spans="1:1" x14ac:dyDescent="0.2">
      <c r="A1899" s="93"/>
    </row>
    <row r="1900" spans="1:1" x14ac:dyDescent="0.2">
      <c r="A1900" s="93"/>
    </row>
    <row r="1901" spans="1:1" x14ac:dyDescent="0.2">
      <c r="A1901" s="93"/>
    </row>
    <row r="1902" spans="1:1" x14ac:dyDescent="0.2">
      <c r="A1902" s="93"/>
    </row>
    <row r="1903" spans="1:1" x14ac:dyDescent="0.2">
      <c r="A1903" s="93"/>
    </row>
    <row r="1904" spans="1:1" x14ac:dyDescent="0.2">
      <c r="A1904" s="93"/>
    </row>
    <row r="1905" spans="1:1" x14ac:dyDescent="0.2">
      <c r="A1905" s="93"/>
    </row>
    <row r="1906" spans="1:1" x14ac:dyDescent="0.2">
      <c r="A1906" s="93"/>
    </row>
    <row r="1907" spans="1:1" x14ac:dyDescent="0.2">
      <c r="A1907" s="93"/>
    </row>
    <row r="1908" spans="1:1" x14ac:dyDescent="0.2">
      <c r="A1908" s="93"/>
    </row>
    <row r="1909" spans="1:1" x14ac:dyDescent="0.2">
      <c r="A1909" s="93"/>
    </row>
    <row r="1910" spans="1:1" x14ac:dyDescent="0.2">
      <c r="A1910" s="93"/>
    </row>
    <row r="1911" spans="1:1" x14ac:dyDescent="0.2">
      <c r="A1911" s="93"/>
    </row>
    <row r="1912" spans="1:1" x14ac:dyDescent="0.2">
      <c r="A1912" s="93"/>
    </row>
    <row r="1913" spans="1:1" x14ac:dyDescent="0.2">
      <c r="A1913" s="93"/>
    </row>
    <row r="1914" spans="1:1" x14ac:dyDescent="0.2">
      <c r="A1914" s="93"/>
    </row>
    <row r="1915" spans="1:1" x14ac:dyDescent="0.2">
      <c r="A1915" s="93"/>
    </row>
    <row r="1916" spans="1:1" x14ac:dyDescent="0.2">
      <c r="A1916" s="93"/>
    </row>
    <row r="1917" spans="1:1" x14ac:dyDescent="0.2">
      <c r="A1917" s="93"/>
    </row>
    <row r="1918" spans="1:1" x14ac:dyDescent="0.2">
      <c r="A1918" s="93"/>
    </row>
    <row r="1919" spans="1:1" x14ac:dyDescent="0.2">
      <c r="A1919" s="93"/>
    </row>
    <row r="1920" spans="1:1" x14ac:dyDescent="0.2">
      <c r="A1920" s="93"/>
    </row>
    <row r="1921" spans="1:1" x14ac:dyDescent="0.2">
      <c r="A1921" s="93"/>
    </row>
    <row r="1922" spans="1:1" x14ac:dyDescent="0.2">
      <c r="A1922" s="93"/>
    </row>
    <row r="1923" spans="1:1" x14ac:dyDescent="0.2">
      <c r="A1923" s="93"/>
    </row>
    <row r="1924" spans="1:1" x14ac:dyDescent="0.2">
      <c r="A1924" s="93"/>
    </row>
    <row r="1925" spans="1:1" x14ac:dyDescent="0.2">
      <c r="A1925" s="93"/>
    </row>
    <row r="1926" spans="1:1" x14ac:dyDescent="0.2">
      <c r="A1926" s="93"/>
    </row>
    <row r="1927" spans="1:1" x14ac:dyDescent="0.2">
      <c r="A1927" s="93"/>
    </row>
    <row r="1928" spans="1:1" x14ac:dyDescent="0.2">
      <c r="A1928" s="93"/>
    </row>
    <row r="1929" spans="1:1" x14ac:dyDescent="0.2">
      <c r="A1929" s="93"/>
    </row>
    <row r="1930" spans="1:1" x14ac:dyDescent="0.2">
      <c r="A1930" s="93"/>
    </row>
    <row r="1931" spans="1:1" x14ac:dyDescent="0.2">
      <c r="A1931" s="93"/>
    </row>
    <row r="1932" spans="1:1" x14ac:dyDescent="0.2">
      <c r="A1932" s="93"/>
    </row>
    <row r="1933" spans="1:1" x14ac:dyDescent="0.2">
      <c r="A1933" s="93"/>
    </row>
    <row r="1934" spans="1:1" x14ac:dyDescent="0.2">
      <c r="A1934" s="93"/>
    </row>
    <row r="1935" spans="1:1" x14ac:dyDescent="0.2">
      <c r="A1935" s="93"/>
    </row>
    <row r="1936" spans="1:1" x14ac:dyDescent="0.2">
      <c r="A1936" s="93"/>
    </row>
    <row r="1937" spans="1:1" x14ac:dyDescent="0.2">
      <c r="A1937" s="93"/>
    </row>
    <row r="1938" spans="1:1" x14ac:dyDescent="0.2">
      <c r="A1938" s="93"/>
    </row>
    <row r="1939" spans="1:1" x14ac:dyDescent="0.2">
      <c r="A1939" s="93"/>
    </row>
    <row r="1940" spans="1:1" x14ac:dyDescent="0.2">
      <c r="A1940" s="93"/>
    </row>
    <row r="1941" spans="1:1" x14ac:dyDescent="0.2">
      <c r="A1941" s="93"/>
    </row>
    <row r="1942" spans="1:1" x14ac:dyDescent="0.2">
      <c r="A1942" s="93"/>
    </row>
    <row r="1943" spans="1:1" x14ac:dyDescent="0.2">
      <c r="A1943" s="93"/>
    </row>
    <row r="1944" spans="1:1" x14ac:dyDescent="0.2">
      <c r="A1944" s="93"/>
    </row>
    <row r="1945" spans="1:1" x14ac:dyDescent="0.2">
      <c r="A1945" s="93"/>
    </row>
    <row r="1946" spans="1:1" x14ac:dyDescent="0.2">
      <c r="A1946" s="93"/>
    </row>
    <row r="1947" spans="1:1" x14ac:dyDescent="0.2">
      <c r="A1947" s="93"/>
    </row>
    <row r="1948" spans="1:1" x14ac:dyDescent="0.2">
      <c r="A1948" s="93"/>
    </row>
    <row r="1949" spans="1:1" x14ac:dyDescent="0.2">
      <c r="A1949" s="93"/>
    </row>
    <row r="1950" spans="1:1" x14ac:dyDescent="0.2">
      <c r="A1950" s="93"/>
    </row>
    <row r="1951" spans="1:1" x14ac:dyDescent="0.2">
      <c r="A1951" s="93"/>
    </row>
    <row r="1952" spans="1:1" x14ac:dyDescent="0.2">
      <c r="A1952" s="93"/>
    </row>
    <row r="1953" spans="1:1" x14ac:dyDescent="0.2">
      <c r="A1953" s="93"/>
    </row>
    <row r="1954" spans="1:1" x14ac:dyDescent="0.2">
      <c r="A1954" s="93"/>
    </row>
    <row r="1955" spans="1:1" x14ac:dyDescent="0.2">
      <c r="A1955" s="93"/>
    </row>
    <row r="1956" spans="1:1" x14ac:dyDescent="0.2">
      <c r="A1956" s="93"/>
    </row>
    <row r="1957" spans="1:1" x14ac:dyDescent="0.2">
      <c r="A1957" s="93"/>
    </row>
    <row r="1958" spans="1:1" x14ac:dyDescent="0.2">
      <c r="A1958" s="93"/>
    </row>
    <row r="1959" spans="1:1" x14ac:dyDescent="0.2">
      <c r="A1959" s="93"/>
    </row>
    <row r="1960" spans="1:1" x14ac:dyDescent="0.2">
      <c r="A1960" s="93"/>
    </row>
    <row r="1961" spans="1:1" x14ac:dyDescent="0.2">
      <c r="A1961" s="93"/>
    </row>
    <row r="1962" spans="1:1" x14ac:dyDescent="0.2">
      <c r="A1962" s="93"/>
    </row>
    <row r="1963" spans="1:1" x14ac:dyDescent="0.2">
      <c r="A1963" s="93"/>
    </row>
    <row r="1964" spans="1:1" x14ac:dyDescent="0.2">
      <c r="A1964" s="93"/>
    </row>
    <row r="1965" spans="1:1" x14ac:dyDescent="0.2">
      <c r="A1965" s="93"/>
    </row>
    <row r="1966" spans="1:1" x14ac:dyDescent="0.2">
      <c r="A1966" s="93"/>
    </row>
    <row r="1967" spans="1:1" x14ac:dyDescent="0.2">
      <c r="A1967" s="93"/>
    </row>
    <row r="1968" spans="1:1" x14ac:dyDescent="0.2">
      <c r="A1968" s="93"/>
    </row>
    <row r="1969" spans="1:1" x14ac:dyDescent="0.2">
      <c r="A1969" s="93"/>
    </row>
    <row r="1970" spans="1:1" x14ac:dyDescent="0.2">
      <c r="A1970" s="93"/>
    </row>
    <row r="1971" spans="1:1" x14ac:dyDescent="0.2">
      <c r="A1971" s="93"/>
    </row>
    <row r="1972" spans="1:1" x14ac:dyDescent="0.2">
      <c r="A1972" s="93"/>
    </row>
    <row r="1973" spans="1:1" x14ac:dyDescent="0.2">
      <c r="A1973" s="93"/>
    </row>
    <row r="1974" spans="1:1" x14ac:dyDescent="0.2">
      <c r="A1974" s="93"/>
    </row>
    <row r="1975" spans="1:1" x14ac:dyDescent="0.2">
      <c r="A1975" s="93"/>
    </row>
    <row r="1976" spans="1:1" x14ac:dyDescent="0.2">
      <c r="A1976" s="93"/>
    </row>
    <row r="1977" spans="1:1" x14ac:dyDescent="0.2">
      <c r="A1977" s="93"/>
    </row>
    <row r="1978" spans="1:1" x14ac:dyDescent="0.2">
      <c r="A1978" s="93"/>
    </row>
    <row r="1979" spans="1:1" x14ac:dyDescent="0.2">
      <c r="A1979" s="93"/>
    </row>
    <row r="1980" spans="1:1" x14ac:dyDescent="0.2">
      <c r="A1980" s="93"/>
    </row>
    <row r="1981" spans="1:1" x14ac:dyDescent="0.2">
      <c r="A1981" s="93"/>
    </row>
    <row r="1982" spans="1:1" x14ac:dyDescent="0.2">
      <c r="A1982" s="93"/>
    </row>
    <row r="1983" spans="1:1" x14ac:dyDescent="0.2">
      <c r="A1983" s="93"/>
    </row>
    <row r="1984" spans="1:1" x14ac:dyDescent="0.2">
      <c r="A1984" s="93"/>
    </row>
    <row r="1985" spans="1:1" x14ac:dyDescent="0.2">
      <c r="A1985" s="93"/>
    </row>
    <row r="1986" spans="1:1" x14ac:dyDescent="0.2">
      <c r="A1986" s="93"/>
    </row>
    <row r="1987" spans="1:1" x14ac:dyDescent="0.2">
      <c r="A1987" s="93"/>
    </row>
    <row r="1988" spans="1:1" x14ac:dyDescent="0.2">
      <c r="A1988" s="93"/>
    </row>
    <row r="1989" spans="1:1" x14ac:dyDescent="0.2">
      <c r="A1989" s="93"/>
    </row>
    <row r="1990" spans="1:1" x14ac:dyDescent="0.2">
      <c r="A1990" s="93"/>
    </row>
    <row r="1991" spans="1:1" x14ac:dyDescent="0.2">
      <c r="A1991" s="93"/>
    </row>
    <row r="1992" spans="1:1" x14ac:dyDescent="0.2">
      <c r="A1992" s="93"/>
    </row>
    <row r="1993" spans="1:1" x14ac:dyDescent="0.2">
      <c r="A1993" s="93"/>
    </row>
    <row r="1994" spans="1:1" x14ac:dyDescent="0.2">
      <c r="A1994" s="93"/>
    </row>
    <row r="1995" spans="1:1" x14ac:dyDescent="0.2">
      <c r="A1995" s="93"/>
    </row>
    <row r="1996" spans="1:1" x14ac:dyDescent="0.2">
      <c r="A1996" s="93"/>
    </row>
    <row r="1997" spans="1:1" x14ac:dyDescent="0.2">
      <c r="A1997" s="93"/>
    </row>
    <row r="1998" spans="1:1" x14ac:dyDescent="0.2">
      <c r="A1998" s="93"/>
    </row>
    <row r="1999" spans="1:1" x14ac:dyDescent="0.2">
      <c r="A1999" s="93"/>
    </row>
    <row r="2000" spans="1:1" x14ac:dyDescent="0.2">
      <c r="A2000" s="93"/>
    </row>
    <row r="2001" spans="1:1" x14ac:dyDescent="0.2">
      <c r="A2001" s="93"/>
    </row>
    <row r="2002" spans="1:1" x14ac:dyDescent="0.2">
      <c r="A2002" s="93"/>
    </row>
    <row r="2003" spans="1:1" x14ac:dyDescent="0.2">
      <c r="A2003" s="93"/>
    </row>
    <row r="2004" spans="1:1" x14ac:dyDescent="0.2">
      <c r="A2004" s="93"/>
    </row>
    <row r="2005" spans="1:1" x14ac:dyDescent="0.2">
      <c r="A2005" s="93"/>
    </row>
    <row r="2006" spans="1:1" x14ac:dyDescent="0.2">
      <c r="A2006" s="93"/>
    </row>
    <row r="2007" spans="1:1" x14ac:dyDescent="0.2">
      <c r="A2007" s="93"/>
    </row>
    <row r="2008" spans="1:1" x14ac:dyDescent="0.2">
      <c r="A2008" s="93"/>
    </row>
    <row r="2009" spans="1:1" x14ac:dyDescent="0.2">
      <c r="A2009" s="93"/>
    </row>
    <row r="2010" spans="1:1" x14ac:dyDescent="0.2">
      <c r="A2010" s="93"/>
    </row>
    <row r="2011" spans="1:1" x14ac:dyDescent="0.2">
      <c r="A2011" s="93"/>
    </row>
    <row r="2012" spans="1:1" x14ac:dyDescent="0.2">
      <c r="A2012" s="93"/>
    </row>
    <row r="2013" spans="1:1" x14ac:dyDescent="0.2">
      <c r="A2013" s="93"/>
    </row>
    <row r="2014" spans="1:1" x14ac:dyDescent="0.2">
      <c r="A2014" s="93"/>
    </row>
    <row r="2015" spans="1:1" x14ac:dyDescent="0.2">
      <c r="A2015" s="93"/>
    </row>
    <row r="2016" spans="1:1" x14ac:dyDescent="0.2">
      <c r="A2016" s="93"/>
    </row>
    <row r="2017" spans="1:1" x14ac:dyDescent="0.2">
      <c r="A2017" s="93"/>
    </row>
    <row r="2018" spans="1:1" x14ac:dyDescent="0.2">
      <c r="A2018" s="93"/>
    </row>
    <row r="2019" spans="1:1" x14ac:dyDescent="0.2">
      <c r="A2019" s="93"/>
    </row>
    <row r="2020" spans="1:1" x14ac:dyDescent="0.2">
      <c r="A2020" s="93"/>
    </row>
    <row r="2021" spans="1:1" x14ac:dyDescent="0.2">
      <c r="A2021" s="93"/>
    </row>
    <row r="2022" spans="1:1" x14ac:dyDescent="0.2">
      <c r="A2022" s="93"/>
    </row>
    <row r="2023" spans="1:1" x14ac:dyDescent="0.2">
      <c r="A2023" s="93"/>
    </row>
    <row r="2024" spans="1:1" x14ac:dyDescent="0.2">
      <c r="A2024" s="93"/>
    </row>
    <row r="2025" spans="1:1" x14ac:dyDescent="0.2">
      <c r="A2025" s="93"/>
    </row>
    <row r="2026" spans="1:1" x14ac:dyDescent="0.2">
      <c r="A2026" s="93"/>
    </row>
    <row r="2027" spans="1:1" x14ac:dyDescent="0.2">
      <c r="A2027" s="93"/>
    </row>
    <row r="2028" spans="1:1" x14ac:dyDescent="0.2">
      <c r="A2028" s="93"/>
    </row>
    <row r="2029" spans="1:1" x14ac:dyDescent="0.2">
      <c r="A2029" s="93"/>
    </row>
    <row r="2030" spans="1:1" x14ac:dyDescent="0.2">
      <c r="A2030" s="93"/>
    </row>
    <row r="2031" spans="1:1" x14ac:dyDescent="0.2">
      <c r="A2031" s="93"/>
    </row>
    <row r="2032" spans="1:1" x14ac:dyDescent="0.2">
      <c r="A2032" s="93"/>
    </row>
    <row r="2033" spans="1:1" x14ac:dyDescent="0.2">
      <c r="A2033" s="93"/>
    </row>
    <row r="2034" spans="1:1" x14ac:dyDescent="0.2">
      <c r="A2034" s="93"/>
    </row>
    <row r="2035" spans="1:1" x14ac:dyDescent="0.2">
      <c r="A2035" s="93"/>
    </row>
    <row r="2036" spans="1:1" x14ac:dyDescent="0.2">
      <c r="A2036" s="93"/>
    </row>
    <row r="2037" spans="1:1" x14ac:dyDescent="0.2">
      <c r="A2037" s="93"/>
    </row>
    <row r="2038" spans="1:1" x14ac:dyDescent="0.2">
      <c r="A2038" s="93"/>
    </row>
    <row r="2039" spans="1:1" x14ac:dyDescent="0.2">
      <c r="A2039" s="93"/>
    </row>
    <row r="2040" spans="1:1" x14ac:dyDescent="0.2">
      <c r="A2040" s="93"/>
    </row>
    <row r="2041" spans="1:1" x14ac:dyDescent="0.2">
      <c r="A2041" s="93"/>
    </row>
    <row r="2042" spans="1:1" x14ac:dyDescent="0.2">
      <c r="A2042" s="93"/>
    </row>
    <row r="2043" spans="1:1" x14ac:dyDescent="0.2">
      <c r="A2043" s="93"/>
    </row>
    <row r="2044" spans="1:1" x14ac:dyDescent="0.2">
      <c r="A2044" s="93"/>
    </row>
    <row r="2045" spans="1:1" x14ac:dyDescent="0.2">
      <c r="A2045" s="93"/>
    </row>
    <row r="2046" spans="1:1" x14ac:dyDescent="0.2">
      <c r="A2046" s="93"/>
    </row>
    <row r="2047" spans="1:1" x14ac:dyDescent="0.2">
      <c r="A2047" s="93"/>
    </row>
    <row r="2048" spans="1:1" x14ac:dyDescent="0.2">
      <c r="A2048" s="93"/>
    </row>
    <row r="2049" spans="1:1" x14ac:dyDescent="0.2">
      <c r="A2049" s="93"/>
    </row>
    <row r="2050" spans="1:1" x14ac:dyDescent="0.2">
      <c r="A2050" s="93"/>
    </row>
    <row r="2051" spans="1:1" x14ac:dyDescent="0.2">
      <c r="A2051" s="93"/>
    </row>
    <row r="2052" spans="1:1" x14ac:dyDescent="0.2">
      <c r="A2052" s="93"/>
    </row>
    <row r="2053" spans="1:1" x14ac:dyDescent="0.2">
      <c r="A2053" s="93"/>
    </row>
    <row r="2054" spans="1:1" x14ac:dyDescent="0.2">
      <c r="A2054" s="93"/>
    </row>
    <row r="2055" spans="1:1" x14ac:dyDescent="0.2">
      <c r="A2055" s="93"/>
    </row>
    <row r="2056" spans="1:1" x14ac:dyDescent="0.2">
      <c r="A2056" s="93"/>
    </row>
    <row r="2057" spans="1:1" x14ac:dyDescent="0.2">
      <c r="A2057" s="93"/>
    </row>
    <row r="2058" spans="1:1" x14ac:dyDescent="0.2">
      <c r="A2058" s="93"/>
    </row>
    <row r="2059" spans="1:1" x14ac:dyDescent="0.2">
      <c r="A2059" s="93"/>
    </row>
    <row r="2060" spans="1:1" x14ac:dyDescent="0.2">
      <c r="A2060" s="93"/>
    </row>
    <row r="2061" spans="1:1" x14ac:dyDescent="0.2">
      <c r="A2061" s="93"/>
    </row>
    <row r="2062" spans="1:1" x14ac:dyDescent="0.2">
      <c r="A2062" s="93"/>
    </row>
    <row r="2063" spans="1:1" x14ac:dyDescent="0.2">
      <c r="A2063" s="93"/>
    </row>
    <row r="2064" spans="1:1" x14ac:dyDescent="0.2">
      <c r="A2064" s="93"/>
    </row>
    <row r="2065" spans="1:1" x14ac:dyDescent="0.2">
      <c r="A2065" s="93"/>
    </row>
    <row r="2066" spans="1:1" x14ac:dyDescent="0.2">
      <c r="A2066" s="93"/>
    </row>
    <row r="2067" spans="1:1" x14ac:dyDescent="0.2">
      <c r="A2067" s="93"/>
    </row>
    <row r="2068" spans="1:1" x14ac:dyDescent="0.2">
      <c r="A2068" s="93"/>
    </row>
    <row r="2069" spans="1:1" x14ac:dyDescent="0.2">
      <c r="A2069" s="93"/>
    </row>
    <row r="2070" spans="1:1" x14ac:dyDescent="0.2">
      <c r="A2070" s="93"/>
    </row>
    <row r="2071" spans="1:1" x14ac:dyDescent="0.2">
      <c r="A2071" s="93"/>
    </row>
    <row r="2072" spans="1:1" x14ac:dyDescent="0.2">
      <c r="A2072" s="93"/>
    </row>
    <row r="2073" spans="1:1" x14ac:dyDescent="0.2">
      <c r="A2073" s="93"/>
    </row>
    <row r="2074" spans="1:1" x14ac:dyDescent="0.2">
      <c r="A2074" s="93"/>
    </row>
    <row r="2075" spans="1:1" x14ac:dyDescent="0.2">
      <c r="A2075" s="93"/>
    </row>
    <row r="2076" spans="1:1" x14ac:dyDescent="0.2">
      <c r="A2076" s="93"/>
    </row>
    <row r="2077" spans="1:1" x14ac:dyDescent="0.2">
      <c r="A2077" s="93"/>
    </row>
    <row r="2078" spans="1:1" x14ac:dyDescent="0.2">
      <c r="A2078" s="93"/>
    </row>
    <row r="2079" spans="1:1" x14ac:dyDescent="0.2">
      <c r="A2079" s="93"/>
    </row>
    <row r="2080" spans="1:1" x14ac:dyDescent="0.2">
      <c r="A2080" s="93"/>
    </row>
    <row r="2081" spans="1:1" x14ac:dyDescent="0.2">
      <c r="A2081" s="93"/>
    </row>
    <row r="2082" spans="1:1" x14ac:dyDescent="0.2">
      <c r="A2082" s="93"/>
    </row>
    <row r="2083" spans="1:1" x14ac:dyDescent="0.2">
      <c r="A2083" s="93"/>
    </row>
    <row r="2084" spans="1:1" x14ac:dyDescent="0.2">
      <c r="A2084" s="93"/>
    </row>
    <row r="2085" spans="1:1" x14ac:dyDescent="0.2">
      <c r="A2085" s="93"/>
    </row>
    <row r="2086" spans="1:1" x14ac:dyDescent="0.2">
      <c r="A2086" s="93"/>
    </row>
    <row r="2087" spans="1:1" x14ac:dyDescent="0.2">
      <c r="A2087" s="93"/>
    </row>
    <row r="2088" spans="1:1" x14ac:dyDescent="0.2">
      <c r="A2088" s="93"/>
    </row>
    <row r="2089" spans="1:1" x14ac:dyDescent="0.2">
      <c r="A2089" s="93"/>
    </row>
    <row r="2090" spans="1:1" x14ac:dyDescent="0.2">
      <c r="A2090" s="93"/>
    </row>
    <row r="2091" spans="1:1" x14ac:dyDescent="0.2">
      <c r="A2091" s="93"/>
    </row>
    <row r="2092" spans="1:1" x14ac:dyDescent="0.2">
      <c r="A2092" s="93"/>
    </row>
    <row r="2093" spans="1:1" x14ac:dyDescent="0.2">
      <c r="A2093" s="93"/>
    </row>
    <row r="2094" spans="1:1" x14ac:dyDescent="0.2">
      <c r="A2094" s="93"/>
    </row>
    <row r="2095" spans="1:1" x14ac:dyDescent="0.2">
      <c r="A2095" s="93"/>
    </row>
    <row r="2096" spans="1:1" x14ac:dyDescent="0.2">
      <c r="A2096" s="93"/>
    </row>
    <row r="2097" spans="1:1" x14ac:dyDescent="0.2">
      <c r="A2097" s="93"/>
    </row>
    <row r="2098" spans="1:1" x14ac:dyDescent="0.2">
      <c r="A2098" s="93"/>
    </row>
    <row r="2099" spans="1:1" x14ac:dyDescent="0.2">
      <c r="A2099" s="93"/>
    </row>
    <row r="2100" spans="1:1" x14ac:dyDescent="0.2">
      <c r="A2100" s="93"/>
    </row>
    <row r="2101" spans="1:1" x14ac:dyDescent="0.2">
      <c r="A2101" s="93"/>
    </row>
    <row r="2102" spans="1:1" x14ac:dyDescent="0.2">
      <c r="A2102" s="93"/>
    </row>
    <row r="2103" spans="1:1" x14ac:dyDescent="0.2">
      <c r="A2103" s="93"/>
    </row>
    <row r="2104" spans="1:1" x14ac:dyDescent="0.2">
      <c r="A2104" s="93"/>
    </row>
    <row r="2105" spans="1:1" x14ac:dyDescent="0.2">
      <c r="A2105" s="93"/>
    </row>
    <row r="2106" spans="1:1" x14ac:dyDescent="0.2">
      <c r="A2106" s="93"/>
    </row>
    <row r="2107" spans="1:1" x14ac:dyDescent="0.2">
      <c r="A2107" s="93"/>
    </row>
    <row r="2108" spans="1:1" x14ac:dyDescent="0.2">
      <c r="A2108" s="93"/>
    </row>
    <row r="2109" spans="1:1" x14ac:dyDescent="0.2">
      <c r="A2109" s="93"/>
    </row>
    <row r="2110" spans="1:1" x14ac:dyDescent="0.2">
      <c r="A2110" s="93"/>
    </row>
    <row r="2111" spans="1:1" x14ac:dyDescent="0.2">
      <c r="A2111" s="93"/>
    </row>
    <row r="2112" spans="1:1" x14ac:dyDescent="0.2">
      <c r="A2112" s="93"/>
    </row>
    <row r="2113" spans="1:1" x14ac:dyDescent="0.2">
      <c r="A2113" s="93"/>
    </row>
    <row r="2114" spans="1:1" x14ac:dyDescent="0.2">
      <c r="A2114" s="93"/>
    </row>
    <row r="2115" spans="1:1" x14ac:dyDescent="0.2">
      <c r="A2115" s="93"/>
    </row>
    <row r="2116" spans="1:1" x14ac:dyDescent="0.2">
      <c r="A2116" s="93"/>
    </row>
    <row r="2117" spans="1:1" x14ac:dyDescent="0.2">
      <c r="A2117" s="93"/>
    </row>
    <row r="2118" spans="1:1" x14ac:dyDescent="0.2">
      <c r="A2118" s="93"/>
    </row>
    <row r="2119" spans="1:1" x14ac:dyDescent="0.2">
      <c r="A2119" s="93"/>
    </row>
    <row r="2120" spans="1:1" x14ac:dyDescent="0.2">
      <c r="A2120" s="93"/>
    </row>
    <row r="2121" spans="1:1" x14ac:dyDescent="0.2">
      <c r="A2121" s="93"/>
    </row>
    <row r="2122" spans="1:1" x14ac:dyDescent="0.2">
      <c r="A2122" s="93"/>
    </row>
    <row r="2123" spans="1:1" x14ac:dyDescent="0.2">
      <c r="A2123" s="93"/>
    </row>
    <row r="2124" spans="1:1" x14ac:dyDescent="0.2">
      <c r="A2124" s="93"/>
    </row>
    <row r="2125" spans="1:1" x14ac:dyDescent="0.2">
      <c r="A2125" s="93"/>
    </row>
    <row r="2126" spans="1:1" x14ac:dyDescent="0.2">
      <c r="A2126" s="93"/>
    </row>
    <row r="2127" spans="1:1" x14ac:dyDescent="0.2">
      <c r="A2127" s="93"/>
    </row>
    <row r="2128" spans="1:1" x14ac:dyDescent="0.2">
      <c r="A2128" s="93"/>
    </row>
    <row r="2129" spans="1:1" x14ac:dyDescent="0.2">
      <c r="A2129" s="93"/>
    </row>
    <row r="2130" spans="1:1" x14ac:dyDescent="0.2">
      <c r="A2130" s="93"/>
    </row>
    <row r="2131" spans="1:1" x14ac:dyDescent="0.2">
      <c r="A2131" s="93"/>
    </row>
    <row r="2132" spans="1:1" x14ac:dyDescent="0.2">
      <c r="A2132" s="93"/>
    </row>
    <row r="2133" spans="1:1" x14ac:dyDescent="0.2">
      <c r="A2133" s="93"/>
    </row>
    <row r="2134" spans="1:1" x14ac:dyDescent="0.2">
      <c r="A2134" s="93"/>
    </row>
    <row r="2135" spans="1:1" x14ac:dyDescent="0.2">
      <c r="A2135" s="93"/>
    </row>
    <row r="2136" spans="1:1" x14ac:dyDescent="0.2">
      <c r="A2136" s="93"/>
    </row>
    <row r="2137" spans="1:1" x14ac:dyDescent="0.2">
      <c r="A2137" s="93"/>
    </row>
    <row r="2138" spans="1:1" x14ac:dyDescent="0.2">
      <c r="A2138" s="93"/>
    </row>
    <row r="2139" spans="1:1" x14ac:dyDescent="0.2">
      <c r="A2139" s="93"/>
    </row>
    <row r="2140" spans="1:1" x14ac:dyDescent="0.2">
      <c r="A2140" s="93"/>
    </row>
    <row r="2141" spans="1:1" x14ac:dyDescent="0.2">
      <c r="A2141" s="93"/>
    </row>
    <row r="2142" spans="1:1" x14ac:dyDescent="0.2">
      <c r="A2142" s="93"/>
    </row>
    <row r="2143" spans="1:1" x14ac:dyDescent="0.2">
      <c r="A2143" s="93"/>
    </row>
    <row r="2144" spans="1:1" x14ac:dyDescent="0.2">
      <c r="A2144" s="93"/>
    </row>
    <row r="2145" spans="1:1" x14ac:dyDescent="0.2">
      <c r="A2145" s="93"/>
    </row>
    <row r="2146" spans="1:1" x14ac:dyDescent="0.2">
      <c r="A2146" s="93"/>
    </row>
    <row r="2147" spans="1:1" x14ac:dyDescent="0.2">
      <c r="A2147" s="93"/>
    </row>
    <row r="2148" spans="1:1" x14ac:dyDescent="0.2">
      <c r="A2148" s="93"/>
    </row>
    <row r="2149" spans="1:1" x14ac:dyDescent="0.2">
      <c r="A2149" s="93"/>
    </row>
    <row r="2150" spans="1:1" x14ac:dyDescent="0.2">
      <c r="A2150" s="93"/>
    </row>
    <row r="2151" spans="1:1" x14ac:dyDescent="0.2">
      <c r="A2151" s="93"/>
    </row>
    <row r="2152" spans="1:1" x14ac:dyDescent="0.2">
      <c r="A2152" s="93"/>
    </row>
    <row r="2153" spans="1:1" x14ac:dyDescent="0.2">
      <c r="A2153" s="93"/>
    </row>
    <row r="2154" spans="1:1" x14ac:dyDescent="0.2">
      <c r="A2154" s="93"/>
    </row>
    <row r="2155" spans="1:1" x14ac:dyDescent="0.2">
      <c r="A2155" s="93"/>
    </row>
    <row r="2156" spans="1:1" x14ac:dyDescent="0.2">
      <c r="A2156" s="93"/>
    </row>
    <row r="2157" spans="1:1" x14ac:dyDescent="0.2">
      <c r="A2157" s="93"/>
    </row>
    <row r="2158" spans="1:1" x14ac:dyDescent="0.2">
      <c r="A2158" s="93"/>
    </row>
    <row r="2159" spans="1:1" x14ac:dyDescent="0.2">
      <c r="A2159" s="93"/>
    </row>
    <row r="2160" spans="1:1" x14ac:dyDescent="0.2">
      <c r="A2160" s="93"/>
    </row>
    <row r="2161" spans="1:1" x14ac:dyDescent="0.2">
      <c r="A2161" s="93"/>
    </row>
    <row r="2162" spans="1:1" x14ac:dyDescent="0.2">
      <c r="A2162" s="93"/>
    </row>
    <row r="2163" spans="1:1" x14ac:dyDescent="0.2">
      <c r="A2163" s="93"/>
    </row>
    <row r="2164" spans="1:1" x14ac:dyDescent="0.2">
      <c r="A2164" s="93"/>
    </row>
    <row r="2165" spans="1:1" x14ac:dyDescent="0.2">
      <c r="A2165" s="93"/>
    </row>
    <row r="2166" spans="1:1" x14ac:dyDescent="0.2">
      <c r="A2166" s="93"/>
    </row>
    <row r="2167" spans="1:1" x14ac:dyDescent="0.2">
      <c r="A2167" s="93"/>
    </row>
    <row r="2168" spans="1:1" x14ac:dyDescent="0.2">
      <c r="A2168" s="93"/>
    </row>
    <row r="2169" spans="1:1" x14ac:dyDescent="0.2">
      <c r="A2169" s="93"/>
    </row>
    <row r="2170" spans="1:1" x14ac:dyDescent="0.2">
      <c r="A2170" s="93"/>
    </row>
    <row r="2171" spans="1:1" x14ac:dyDescent="0.2">
      <c r="A2171" s="93"/>
    </row>
    <row r="2172" spans="1:1" x14ac:dyDescent="0.2">
      <c r="A2172" s="93"/>
    </row>
    <row r="2173" spans="1:1" x14ac:dyDescent="0.2">
      <c r="A2173" s="93"/>
    </row>
    <row r="2174" spans="1:1" x14ac:dyDescent="0.2">
      <c r="A2174" s="93"/>
    </row>
    <row r="2175" spans="1:1" x14ac:dyDescent="0.2">
      <c r="A2175" s="93"/>
    </row>
    <row r="2176" spans="1:1" x14ac:dyDescent="0.2">
      <c r="A2176" s="93"/>
    </row>
    <row r="2177" spans="1:1" x14ac:dyDescent="0.2">
      <c r="A2177" s="93"/>
    </row>
    <row r="2178" spans="1:1" x14ac:dyDescent="0.2">
      <c r="A2178" s="93"/>
    </row>
    <row r="2179" spans="1:1" x14ac:dyDescent="0.2">
      <c r="A2179" s="93"/>
    </row>
    <row r="2180" spans="1:1" x14ac:dyDescent="0.2">
      <c r="A2180" s="93"/>
    </row>
    <row r="2181" spans="1:1" x14ac:dyDescent="0.2">
      <c r="A2181" s="93"/>
    </row>
    <row r="2182" spans="1:1" x14ac:dyDescent="0.2">
      <c r="A2182" s="93"/>
    </row>
    <row r="2183" spans="1:1" x14ac:dyDescent="0.2">
      <c r="A2183" s="93"/>
    </row>
    <row r="2184" spans="1:1" x14ac:dyDescent="0.2">
      <c r="A2184" s="93"/>
    </row>
    <row r="2185" spans="1:1" x14ac:dyDescent="0.2">
      <c r="A2185" s="93"/>
    </row>
    <row r="2186" spans="1:1" x14ac:dyDescent="0.2">
      <c r="A2186" s="93"/>
    </row>
    <row r="2187" spans="1:1" x14ac:dyDescent="0.2">
      <c r="A2187" s="93"/>
    </row>
    <row r="2188" spans="1:1" x14ac:dyDescent="0.2">
      <c r="A2188" s="93"/>
    </row>
    <row r="2189" spans="1:1" x14ac:dyDescent="0.2">
      <c r="A2189" s="93"/>
    </row>
    <row r="2190" spans="1:1" x14ac:dyDescent="0.2">
      <c r="A2190" s="93"/>
    </row>
    <row r="2191" spans="1:1" x14ac:dyDescent="0.2">
      <c r="A2191" s="93"/>
    </row>
    <row r="2192" spans="1:1" x14ac:dyDescent="0.2">
      <c r="A2192" s="93"/>
    </row>
    <row r="2193" spans="1:1" x14ac:dyDescent="0.2">
      <c r="A2193" s="93"/>
    </row>
    <row r="2194" spans="1:1" x14ac:dyDescent="0.2">
      <c r="A2194" s="93"/>
    </row>
    <row r="2195" spans="1:1" x14ac:dyDescent="0.2">
      <c r="A2195" s="93"/>
    </row>
    <row r="2196" spans="1:1" x14ac:dyDescent="0.2">
      <c r="A2196" s="93"/>
    </row>
    <row r="2197" spans="1:1" x14ac:dyDescent="0.2">
      <c r="A2197" s="93"/>
    </row>
    <row r="2198" spans="1:1" x14ac:dyDescent="0.2">
      <c r="A2198" s="93"/>
    </row>
    <row r="2199" spans="1:1" x14ac:dyDescent="0.2">
      <c r="A2199" s="93"/>
    </row>
    <row r="2200" spans="1:1" x14ac:dyDescent="0.2">
      <c r="A2200" s="93"/>
    </row>
    <row r="2201" spans="1:1" x14ac:dyDescent="0.2">
      <c r="A2201" s="93"/>
    </row>
    <row r="2202" spans="1:1" x14ac:dyDescent="0.2">
      <c r="A2202" s="93"/>
    </row>
    <row r="2203" spans="1:1" x14ac:dyDescent="0.2">
      <c r="A2203" s="93"/>
    </row>
    <row r="2204" spans="1:1" x14ac:dyDescent="0.2">
      <c r="A2204" s="93"/>
    </row>
    <row r="2205" spans="1:1" x14ac:dyDescent="0.2">
      <c r="A2205" s="93"/>
    </row>
    <row r="2206" spans="1:1" x14ac:dyDescent="0.2">
      <c r="A2206" s="93"/>
    </row>
    <row r="2207" spans="1:1" x14ac:dyDescent="0.2">
      <c r="A2207" s="93"/>
    </row>
    <row r="2208" spans="1:1" x14ac:dyDescent="0.2">
      <c r="A2208" s="93"/>
    </row>
    <row r="2209" spans="1:1" x14ac:dyDescent="0.2">
      <c r="A2209" s="93"/>
    </row>
    <row r="2210" spans="1:1" x14ac:dyDescent="0.2">
      <c r="A2210" s="93"/>
    </row>
    <row r="2211" spans="1:1" x14ac:dyDescent="0.2">
      <c r="A2211" s="93"/>
    </row>
    <row r="2212" spans="1:1" x14ac:dyDescent="0.2">
      <c r="A2212" s="93"/>
    </row>
    <row r="2213" spans="1:1" x14ac:dyDescent="0.2">
      <c r="A2213" s="93"/>
    </row>
    <row r="2214" spans="1:1" x14ac:dyDescent="0.2">
      <c r="A2214" s="93"/>
    </row>
    <row r="2215" spans="1:1" x14ac:dyDescent="0.2">
      <c r="A2215" s="93"/>
    </row>
    <row r="2216" spans="1:1" x14ac:dyDescent="0.2">
      <c r="A2216" s="93"/>
    </row>
    <row r="2217" spans="1:1" x14ac:dyDescent="0.2">
      <c r="A2217" s="93"/>
    </row>
    <row r="2218" spans="1:1" x14ac:dyDescent="0.2">
      <c r="A2218" s="93"/>
    </row>
    <row r="2219" spans="1:1" x14ac:dyDescent="0.2">
      <c r="A2219" s="93"/>
    </row>
    <row r="2220" spans="1:1" x14ac:dyDescent="0.2">
      <c r="A2220" s="93"/>
    </row>
    <row r="2221" spans="1:1" x14ac:dyDescent="0.2">
      <c r="A2221" s="93"/>
    </row>
    <row r="2222" spans="1:1" x14ac:dyDescent="0.2">
      <c r="A2222" s="93"/>
    </row>
    <row r="2223" spans="1:1" x14ac:dyDescent="0.2">
      <c r="A2223" s="93"/>
    </row>
    <row r="2224" spans="1:1" x14ac:dyDescent="0.2">
      <c r="A2224" s="93"/>
    </row>
    <row r="2225" spans="1:1" x14ac:dyDescent="0.2">
      <c r="A2225" s="93"/>
    </row>
    <row r="2226" spans="1:1" x14ac:dyDescent="0.2">
      <c r="A2226" s="93"/>
    </row>
    <row r="2227" spans="1:1" x14ac:dyDescent="0.2">
      <c r="A2227" s="93"/>
    </row>
    <row r="2228" spans="1:1" x14ac:dyDescent="0.2">
      <c r="A2228" s="93"/>
    </row>
    <row r="2229" spans="1:1" x14ac:dyDescent="0.2">
      <c r="A2229" s="93"/>
    </row>
    <row r="2230" spans="1:1" x14ac:dyDescent="0.2">
      <c r="A2230" s="93"/>
    </row>
    <row r="2231" spans="1:1" x14ac:dyDescent="0.2">
      <c r="A2231" s="93"/>
    </row>
    <row r="2232" spans="1:1" x14ac:dyDescent="0.2">
      <c r="A2232" s="93"/>
    </row>
    <row r="2233" spans="1:1" x14ac:dyDescent="0.2">
      <c r="A2233" s="93"/>
    </row>
    <row r="2234" spans="1:1" x14ac:dyDescent="0.2">
      <c r="A2234" s="93"/>
    </row>
    <row r="2235" spans="1:1" x14ac:dyDescent="0.2">
      <c r="A2235" s="93"/>
    </row>
    <row r="2236" spans="1:1" x14ac:dyDescent="0.2">
      <c r="A2236" s="93"/>
    </row>
    <row r="2237" spans="1:1" x14ac:dyDescent="0.2">
      <c r="A2237" s="93"/>
    </row>
    <row r="2238" spans="1:1" x14ac:dyDescent="0.2">
      <c r="A2238" s="93"/>
    </row>
    <row r="2239" spans="1:1" x14ac:dyDescent="0.2">
      <c r="A2239" s="93"/>
    </row>
    <row r="2240" spans="1:1" x14ac:dyDescent="0.2">
      <c r="A2240" s="93"/>
    </row>
    <row r="2241" spans="1:1" x14ac:dyDescent="0.2">
      <c r="A2241" s="93"/>
    </row>
    <row r="2242" spans="1:1" x14ac:dyDescent="0.2">
      <c r="A2242" s="93"/>
    </row>
    <row r="2243" spans="1:1" x14ac:dyDescent="0.2">
      <c r="A2243" s="93"/>
    </row>
    <row r="2244" spans="1:1" x14ac:dyDescent="0.2">
      <c r="A2244" s="93"/>
    </row>
    <row r="2245" spans="1:1" x14ac:dyDescent="0.2">
      <c r="A2245" s="93"/>
    </row>
    <row r="2246" spans="1:1" x14ac:dyDescent="0.2">
      <c r="A2246" s="93"/>
    </row>
    <row r="2247" spans="1:1" x14ac:dyDescent="0.2">
      <c r="A2247" s="93"/>
    </row>
    <row r="2248" spans="1:1" x14ac:dyDescent="0.2">
      <c r="A2248" s="93"/>
    </row>
    <row r="2249" spans="1:1" x14ac:dyDescent="0.2">
      <c r="A2249" s="93"/>
    </row>
    <row r="2250" spans="1:1" x14ac:dyDescent="0.2">
      <c r="A2250" s="93"/>
    </row>
    <row r="2251" spans="1:1" x14ac:dyDescent="0.2">
      <c r="A2251" s="93"/>
    </row>
    <row r="2252" spans="1:1" x14ac:dyDescent="0.2">
      <c r="A2252" s="93"/>
    </row>
    <row r="2253" spans="1:1" x14ac:dyDescent="0.2">
      <c r="A2253" s="93"/>
    </row>
    <row r="2254" spans="1:1" x14ac:dyDescent="0.2">
      <c r="A2254" s="93"/>
    </row>
    <row r="2255" spans="1:1" x14ac:dyDescent="0.2">
      <c r="A2255" s="93"/>
    </row>
    <row r="2256" spans="1:1" x14ac:dyDescent="0.2">
      <c r="A2256" s="93"/>
    </row>
    <row r="2257" spans="1:1" x14ac:dyDescent="0.2">
      <c r="A2257" s="93"/>
    </row>
    <row r="2258" spans="1:1" x14ac:dyDescent="0.2">
      <c r="A2258" s="93"/>
    </row>
    <row r="2259" spans="1:1" x14ac:dyDescent="0.2">
      <c r="A2259" s="93"/>
    </row>
    <row r="2260" spans="1:1" x14ac:dyDescent="0.2">
      <c r="A2260" s="93"/>
    </row>
    <row r="2261" spans="1:1" x14ac:dyDescent="0.2">
      <c r="A2261" s="93"/>
    </row>
    <row r="2262" spans="1:1" x14ac:dyDescent="0.2">
      <c r="A2262" s="93"/>
    </row>
    <row r="2263" spans="1:1" x14ac:dyDescent="0.2">
      <c r="A2263" s="93"/>
    </row>
    <row r="2264" spans="1:1" x14ac:dyDescent="0.2">
      <c r="A2264" s="93"/>
    </row>
    <row r="2265" spans="1:1" x14ac:dyDescent="0.2">
      <c r="A2265" s="93"/>
    </row>
    <row r="2266" spans="1:1" x14ac:dyDescent="0.2">
      <c r="A2266" s="93"/>
    </row>
    <row r="2267" spans="1:1" x14ac:dyDescent="0.2">
      <c r="A2267" s="93"/>
    </row>
    <row r="2268" spans="1:1" x14ac:dyDescent="0.2">
      <c r="A2268" s="93"/>
    </row>
    <row r="2269" spans="1:1" x14ac:dyDescent="0.2">
      <c r="A2269" s="93"/>
    </row>
    <row r="2270" spans="1:1" x14ac:dyDescent="0.2">
      <c r="A2270" s="93"/>
    </row>
    <row r="2271" spans="1:1" x14ac:dyDescent="0.2">
      <c r="A2271" s="93"/>
    </row>
    <row r="2272" spans="1:1" x14ac:dyDescent="0.2">
      <c r="A2272" s="93"/>
    </row>
    <row r="2273" spans="1:1" x14ac:dyDescent="0.2">
      <c r="A2273" s="93"/>
    </row>
    <row r="2274" spans="1:1" x14ac:dyDescent="0.2">
      <c r="A2274" s="93"/>
    </row>
    <row r="2275" spans="1:1" x14ac:dyDescent="0.2">
      <c r="A2275" s="93"/>
    </row>
    <row r="2276" spans="1:1" x14ac:dyDescent="0.2">
      <c r="A2276" s="93"/>
    </row>
    <row r="2277" spans="1:1" x14ac:dyDescent="0.2">
      <c r="A2277" s="93"/>
    </row>
    <row r="2278" spans="1:1" x14ac:dyDescent="0.2">
      <c r="A2278" s="93"/>
    </row>
    <row r="2279" spans="1:1" x14ac:dyDescent="0.2">
      <c r="A2279" s="93"/>
    </row>
    <row r="2280" spans="1:1" x14ac:dyDescent="0.2">
      <c r="A2280" s="93"/>
    </row>
    <row r="2281" spans="1:1" x14ac:dyDescent="0.2">
      <c r="A2281" s="93"/>
    </row>
    <row r="2282" spans="1:1" x14ac:dyDescent="0.2">
      <c r="A2282" s="93"/>
    </row>
    <row r="2283" spans="1:1" x14ac:dyDescent="0.2">
      <c r="A2283" s="93"/>
    </row>
    <row r="2284" spans="1:1" x14ac:dyDescent="0.2">
      <c r="A2284" s="93"/>
    </row>
    <row r="2285" spans="1:1" x14ac:dyDescent="0.2">
      <c r="A2285" s="93"/>
    </row>
    <row r="2286" spans="1:1" x14ac:dyDescent="0.2">
      <c r="A2286" s="93"/>
    </row>
    <row r="2287" spans="1:1" x14ac:dyDescent="0.2">
      <c r="A2287" s="93"/>
    </row>
    <row r="2288" spans="1:1" x14ac:dyDescent="0.2">
      <c r="A2288" s="93"/>
    </row>
    <row r="2289" spans="1:1" x14ac:dyDescent="0.2">
      <c r="A2289" s="93"/>
    </row>
    <row r="2290" spans="1:1" x14ac:dyDescent="0.2">
      <c r="A2290" s="93"/>
    </row>
    <row r="2291" spans="1:1" x14ac:dyDescent="0.2">
      <c r="A2291" s="93"/>
    </row>
    <row r="2292" spans="1:1" x14ac:dyDescent="0.2">
      <c r="A2292" s="93"/>
    </row>
    <row r="2293" spans="1:1" x14ac:dyDescent="0.2">
      <c r="A2293" s="93"/>
    </row>
    <row r="2294" spans="1:1" x14ac:dyDescent="0.2">
      <c r="A2294" s="93"/>
    </row>
    <row r="2295" spans="1:1" x14ac:dyDescent="0.2">
      <c r="A2295" s="93"/>
    </row>
    <row r="2296" spans="1:1" x14ac:dyDescent="0.2">
      <c r="A2296" s="93"/>
    </row>
    <row r="2297" spans="1:1" x14ac:dyDescent="0.2">
      <c r="A2297" s="93"/>
    </row>
    <row r="2298" spans="1:1" x14ac:dyDescent="0.2">
      <c r="A2298" s="93"/>
    </row>
    <row r="2299" spans="1:1" x14ac:dyDescent="0.2">
      <c r="A2299" s="93"/>
    </row>
    <row r="2300" spans="1:1" x14ac:dyDescent="0.2">
      <c r="A2300" s="93"/>
    </row>
    <row r="2301" spans="1:1" x14ac:dyDescent="0.2">
      <c r="A2301" s="93"/>
    </row>
    <row r="2302" spans="1:1" x14ac:dyDescent="0.2">
      <c r="A2302" s="93"/>
    </row>
    <row r="2303" spans="1:1" x14ac:dyDescent="0.2">
      <c r="A2303" s="93"/>
    </row>
    <row r="2304" spans="1:1" x14ac:dyDescent="0.2">
      <c r="A2304" s="93"/>
    </row>
    <row r="2305" spans="1:1" x14ac:dyDescent="0.2">
      <c r="A2305" s="93"/>
    </row>
    <row r="2306" spans="1:1" x14ac:dyDescent="0.2">
      <c r="A2306" s="93"/>
    </row>
    <row r="2307" spans="1:1" x14ac:dyDescent="0.2">
      <c r="A2307" s="93"/>
    </row>
    <row r="2308" spans="1:1" x14ac:dyDescent="0.2">
      <c r="A2308" s="93"/>
    </row>
    <row r="2309" spans="1:1" x14ac:dyDescent="0.2">
      <c r="A2309" s="93"/>
    </row>
    <row r="2310" spans="1:1" x14ac:dyDescent="0.2">
      <c r="A2310" s="93"/>
    </row>
    <row r="2311" spans="1:1" x14ac:dyDescent="0.2">
      <c r="A2311" s="93"/>
    </row>
    <row r="2312" spans="1:1" x14ac:dyDescent="0.2">
      <c r="A2312" s="93"/>
    </row>
    <row r="2313" spans="1:1" x14ac:dyDescent="0.2">
      <c r="A2313" s="93"/>
    </row>
    <row r="2314" spans="1:1" x14ac:dyDescent="0.2">
      <c r="A2314" s="93"/>
    </row>
    <row r="2315" spans="1:1" x14ac:dyDescent="0.2">
      <c r="A2315" s="93"/>
    </row>
    <row r="2316" spans="1:1" x14ac:dyDescent="0.2">
      <c r="A2316" s="93"/>
    </row>
    <row r="2317" spans="1:1" x14ac:dyDescent="0.2">
      <c r="A2317" s="93"/>
    </row>
    <row r="2318" spans="1:1" x14ac:dyDescent="0.2">
      <c r="A2318" s="93"/>
    </row>
    <row r="2319" spans="1:1" x14ac:dyDescent="0.2">
      <c r="A2319" s="93"/>
    </row>
    <row r="2320" spans="1:1" x14ac:dyDescent="0.2">
      <c r="A2320" s="93"/>
    </row>
    <row r="2321" spans="1:1" x14ac:dyDescent="0.2">
      <c r="A2321" s="93"/>
    </row>
    <row r="2322" spans="1:1" x14ac:dyDescent="0.2">
      <c r="A2322" s="93"/>
    </row>
    <row r="2323" spans="1:1" x14ac:dyDescent="0.2">
      <c r="A2323" s="93"/>
    </row>
    <row r="2324" spans="1:1" x14ac:dyDescent="0.2">
      <c r="A2324" s="93"/>
    </row>
    <row r="2325" spans="1:1" x14ac:dyDescent="0.2">
      <c r="A2325" s="93"/>
    </row>
    <row r="2326" spans="1:1" x14ac:dyDescent="0.2">
      <c r="A2326" s="93"/>
    </row>
    <row r="2327" spans="1:1" x14ac:dyDescent="0.2">
      <c r="A2327" s="93"/>
    </row>
    <row r="2328" spans="1:1" x14ac:dyDescent="0.2">
      <c r="A2328" s="93"/>
    </row>
    <row r="2329" spans="1:1" x14ac:dyDescent="0.2">
      <c r="A2329" s="93"/>
    </row>
    <row r="2330" spans="1:1" x14ac:dyDescent="0.2">
      <c r="A2330" s="93"/>
    </row>
    <row r="2331" spans="1:1" x14ac:dyDescent="0.2">
      <c r="A2331" s="93"/>
    </row>
    <row r="2332" spans="1:1" x14ac:dyDescent="0.2">
      <c r="A2332" s="93"/>
    </row>
    <row r="2333" spans="1:1" x14ac:dyDescent="0.2">
      <c r="A2333" s="93"/>
    </row>
    <row r="2334" spans="1:1" x14ac:dyDescent="0.2">
      <c r="A2334" s="93"/>
    </row>
    <row r="2335" spans="1:1" x14ac:dyDescent="0.2">
      <c r="A2335" s="93"/>
    </row>
    <row r="2336" spans="1:1" x14ac:dyDescent="0.2">
      <c r="A2336" s="93"/>
    </row>
    <row r="2337" spans="1:1" x14ac:dyDescent="0.2">
      <c r="A2337" s="93"/>
    </row>
    <row r="2338" spans="1:1" x14ac:dyDescent="0.2">
      <c r="A2338" s="93"/>
    </row>
    <row r="2339" spans="1:1" x14ac:dyDescent="0.2">
      <c r="A2339" s="93"/>
    </row>
    <row r="2340" spans="1:1" x14ac:dyDescent="0.2">
      <c r="A2340" s="93"/>
    </row>
    <row r="2341" spans="1:1" x14ac:dyDescent="0.2">
      <c r="A2341" s="93"/>
    </row>
    <row r="2342" spans="1:1" x14ac:dyDescent="0.2">
      <c r="A2342" s="93"/>
    </row>
    <row r="2343" spans="1:1" x14ac:dyDescent="0.2">
      <c r="A2343" s="93"/>
    </row>
    <row r="2344" spans="1:1" x14ac:dyDescent="0.2">
      <c r="A2344" s="93"/>
    </row>
    <row r="2345" spans="1:1" x14ac:dyDescent="0.2">
      <c r="A2345" s="93"/>
    </row>
    <row r="2346" spans="1:1" x14ac:dyDescent="0.2">
      <c r="A2346" s="93"/>
    </row>
    <row r="2347" spans="1:1" x14ac:dyDescent="0.2">
      <c r="A2347" s="93"/>
    </row>
    <row r="2348" spans="1:1" x14ac:dyDescent="0.2">
      <c r="A2348" s="93"/>
    </row>
    <row r="2349" spans="1:1" x14ac:dyDescent="0.2">
      <c r="A2349" s="93"/>
    </row>
    <row r="2350" spans="1:1" x14ac:dyDescent="0.2">
      <c r="A2350" s="93"/>
    </row>
    <row r="2351" spans="1:1" x14ac:dyDescent="0.2">
      <c r="A2351" s="93"/>
    </row>
    <row r="2352" spans="1:1" x14ac:dyDescent="0.2">
      <c r="A2352" s="93"/>
    </row>
    <row r="2353" spans="1:1" x14ac:dyDescent="0.2">
      <c r="A2353" s="93"/>
    </row>
    <row r="2354" spans="1:1" x14ac:dyDescent="0.2">
      <c r="A2354" s="93"/>
    </row>
    <row r="2355" spans="1:1" x14ac:dyDescent="0.2">
      <c r="A2355" s="93"/>
    </row>
    <row r="2356" spans="1:1" x14ac:dyDescent="0.2">
      <c r="A2356" s="93"/>
    </row>
    <row r="2357" spans="1:1" x14ac:dyDescent="0.2">
      <c r="A2357" s="93"/>
    </row>
    <row r="2358" spans="1:1" x14ac:dyDescent="0.2">
      <c r="A2358" s="93"/>
    </row>
    <row r="2359" spans="1:1" x14ac:dyDescent="0.2">
      <c r="A2359" s="93"/>
    </row>
    <row r="2360" spans="1:1" x14ac:dyDescent="0.2">
      <c r="A2360" s="93"/>
    </row>
    <row r="2361" spans="1:1" x14ac:dyDescent="0.2">
      <c r="A2361" s="93"/>
    </row>
    <row r="2362" spans="1:1" x14ac:dyDescent="0.2">
      <c r="A2362" s="93"/>
    </row>
    <row r="2363" spans="1:1" x14ac:dyDescent="0.2">
      <c r="A2363" s="93"/>
    </row>
    <row r="2364" spans="1:1" x14ac:dyDescent="0.2">
      <c r="A2364" s="93"/>
    </row>
    <row r="2365" spans="1:1" x14ac:dyDescent="0.2">
      <c r="A2365" s="93"/>
    </row>
    <row r="2366" spans="1:1" x14ac:dyDescent="0.2">
      <c r="A2366" s="93"/>
    </row>
    <row r="2367" spans="1:1" x14ac:dyDescent="0.2">
      <c r="A2367" s="93"/>
    </row>
    <row r="2368" spans="1:1" x14ac:dyDescent="0.2">
      <c r="A2368" s="93"/>
    </row>
    <row r="2369" spans="1:1" x14ac:dyDescent="0.2">
      <c r="A2369" s="93"/>
    </row>
    <row r="2370" spans="1:1" x14ac:dyDescent="0.2">
      <c r="A2370" s="93"/>
    </row>
    <row r="2371" spans="1:1" x14ac:dyDescent="0.2">
      <c r="A2371" s="93"/>
    </row>
    <row r="2372" spans="1:1" x14ac:dyDescent="0.2">
      <c r="A2372" s="93"/>
    </row>
    <row r="2373" spans="1:1" x14ac:dyDescent="0.2">
      <c r="A2373" s="93"/>
    </row>
    <row r="2374" spans="1:1" x14ac:dyDescent="0.2">
      <c r="A2374" s="93"/>
    </row>
    <row r="2375" spans="1:1" x14ac:dyDescent="0.2">
      <c r="A2375" s="93"/>
    </row>
    <row r="2376" spans="1:1" x14ac:dyDescent="0.2">
      <c r="A2376" s="93"/>
    </row>
    <row r="2377" spans="1:1" x14ac:dyDescent="0.2">
      <c r="A2377" s="93"/>
    </row>
    <row r="2378" spans="1:1" x14ac:dyDescent="0.2">
      <c r="A2378" s="93"/>
    </row>
    <row r="2379" spans="1:1" x14ac:dyDescent="0.2">
      <c r="A2379" s="93"/>
    </row>
    <row r="2380" spans="1:1" x14ac:dyDescent="0.2">
      <c r="A2380" s="93"/>
    </row>
    <row r="2381" spans="1:1" x14ac:dyDescent="0.2">
      <c r="A2381" s="93"/>
    </row>
    <row r="2382" spans="1:1" x14ac:dyDescent="0.2">
      <c r="A2382" s="93"/>
    </row>
    <row r="2383" spans="1:1" x14ac:dyDescent="0.2">
      <c r="A2383" s="93"/>
    </row>
    <row r="2384" spans="1:1" x14ac:dyDescent="0.2">
      <c r="A2384" s="93"/>
    </row>
    <row r="2385" spans="1:1" x14ac:dyDescent="0.2">
      <c r="A2385" s="93"/>
    </row>
    <row r="2386" spans="1:1" x14ac:dyDescent="0.2">
      <c r="A2386" s="93"/>
    </row>
    <row r="2387" spans="1:1" x14ac:dyDescent="0.2">
      <c r="A2387" s="93"/>
    </row>
    <row r="2388" spans="1:1" x14ac:dyDescent="0.2">
      <c r="A2388" s="93"/>
    </row>
    <row r="2389" spans="1:1" x14ac:dyDescent="0.2">
      <c r="A2389" s="93"/>
    </row>
    <row r="2390" spans="1:1" x14ac:dyDescent="0.2">
      <c r="A2390" s="93"/>
    </row>
    <row r="2391" spans="1:1" x14ac:dyDescent="0.2">
      <c r="A2391" s="93"/>
    </row>
    <row r="2392" spans="1:1" x14ac:dyDescent="0.2">
      <c r="A2392" s="93"/>
    </row>
    <row r="2393" spans="1:1" x14ac:dyDescent="0.2">
      <c r="A2393" s="93"/>
    </row>
    <row r="2394" spans="1:1" x14ac:dyDescent="0.2">
      <c r="A2394" s="93"/>
    </row>
    <row r="2395" spans="1:1" x14ac:dyDescent="0.2">
      <c r="A2395" s="93"/>
    </row>
    <row r="2396" spans="1:1" x14ac:dyDescent="0.2">
      <c r="A2396" s="93"/>
    </row>
    <row r="2397" spans="1:1" x14ac:dyDescent="0.2">
      <c r="A2397" s="93"/>
    </row>
    <row r="2398" spans="1:1" x14ac:dyDescent="0.2">
      <c r="A2398" s="93"/>
    </row>
    <row r="2399" spans="1:1" x14ac:dyDescent="0.2">
      <c r="A2399" s="93"/>
    </row>
    <row r="2400" spans="1:1" x14ac:dyDescent="0.2">
      <c r="A2400" s="93"/>
    </row>
    <row r="2401" spans="1:1" x14ac:dyDescent="0.2">
      <c r="A2401" s="93"/>
    </row>
    <row r="2402" spans="1:1" x14ac:dyDescent="0.2">
      <c r="A2402" s="93"/>
    </row>
    <row r="2403" spans="1:1" x14ac:dyDescent="0.2">
      <c r="A2403" s="93"/>
    </row>
    <row r="2404" spans="1:1" x14ac:dyDescent="0.2">
      <c r="A2404" s="93"/>
    </row>
    <row r="2405" spans="1:1" x14ac:dyDescent="0.2">
      <c r="A2405" s="93"/>
    </row>
    <row r="2406" spans="1:1" x14ac:dyDescent="0.2">
      <c r="A2406" s="93"/>
    </row>
    <row r="2407" spans="1:1" x14ac:dyDescent="0.2">
      <c r="A2407" s="93"/>
    </row>
    <row r="2408" spans="1:1" x14ac:dyDescent="0.2">
      <c r="A2408" s="93"/>
    </row>
    <row r="2409" spans="1:1" x14ac:dyDescent="0.2">
      <c r="A2409" s="93"/>
    </row>
    <row r="2410" spans="1:1" x14ac:dyDescent="0.2">
      <c r="A2410" s="93"/>
    </row>
    <row r="2411" spans="1:1" x14ac:dyDescent="0.2">
      <c r="A2411" s="93"/>
    </row>
    <row r="2412" spans="1:1" x14ac:dyDescent="0.2">
      <c r="A2412" s="93"/>
    </row>
    <row r="2413" spans="1:1" x14ac:dyDescent="0.2">
      <c r="A2413" s="93"/>
    </row>
    <row r="2414" spans="1:1" x14ac:dyDescent="0.2">
      <c r="A2414" s="93"/>
    </row>
    <row r="2415" spans="1:1" x14ac:dyDescent="0.2">
      <c r="A2415" s="93"/>
    </row>
    <row r="2416" spans="1:1" x14ac:dyDescent="0.2">
      <c r="A2416" s="93"/>
    </row>
    <row r="2417" spans="1:1" x14ac:dyDescent="0.2">
      <c r="A2417" s="93"/>
    </row>
    <row r="2418" spans="1:1" x14ac:dyDescent="0.2">
      <c r="A2418" s="93"/>
    </row>
    <row r="2419" spans="1:1" x14ac:dyDescent="0.2">
      <c r="A2419" s="93"/>
    </row>
    <row r="2420" spans="1:1" x14ac:dyDescent="0.2">
      <c r="A2420" s="93"/>
    </row>
    <row r="2421" spans="1:1" x14ac:dyDescent="0.2">
      <c r="A2421" s="93"/>
    </row>
    <row r="2422" spans="1:1" x14ac:dyDescent="0.2">
      <c r="A2422" s="93"/>
    </row>
    <row r="2423" spans="1:1" x14ac:dyDescent="0.2">
      <c r="A2423" s="93"/>
    </row>
    <row r="2424" spans="1:1" x14ac:dyDescent="0.2">
      <c r="A2424" s="93"/>
    </row>
    <row r="2425" spans="1:1" x14ac:dyDescent="0.2">
      <c r="A2425" s="93"/>
    </row>
    <row r="2426" spans="1:1" x14ac:dyDescent="0.2">
      <c r="A2426" s="93"/>
    </row>
    <row r="2427" spans="1:1" x14ac:dyDescent="0.2">
      <c r="A2427" s="93"/>
    </row>
    <row r="2428" spans="1:1" x14ac:dyDescent="0.2">
      <c r="A2428" s="93"/>
    </row>
    <row r="2429" spans="1:1" x14ac:dyDescent="0.2">
      <c r="A2429" s="93"/>
    </row>
    <row r="2430" spans="1:1" x14ac:dyDescent="0.2">
      <c r="A2430" s="93"/>
    </row>
    <row r="2431" spans="1:1" x14ac:dyDescent="0.2">
      <c r="A2431" s="93"/>
    </row>
    <row r="2432" spans="1:1" x14ac:dyDescent="0.2">
      <c r="A2432" s="93"/>
    </row>
    <row r="2433" spans="1:1" x14ac:dyDescent="0.2">
      <c r="A2433" s="93"/>
    </row>
    <row r="2434" spans="1:1" x14ac:dyDescent="0.2">
      <c r="A2434" s="93"/>
    </row>
    <row r="2435" spans="1:1" x14ac:dyDescent="0.2">
      <c r="A2435" s="93"/>
    </row>
    <row r="2436" spans="1:1" x14ac:dyDescent="0.2">
      <c r="A2436" s="93"/>
    </row>
    <row r="2437" spans="1:1" x14ac:dyDescent="0.2">
      <c r="A2437" s="93"/>
    </row>
    <row r="2438" spans="1:1" x14ac:dyDescent="0.2">
      <c r="A2438" s="93"/>
    </row>
    <row r="2439" spans="1:1" x14ac:dyDescent="0.2">
      <c r="A2439" s="93"/>
    </row>
    <row r="2440" spans="1:1" x14ac:dyDescent="0.2">
      <c r="A2440" s="93"/>
    </row>
    <row r="2441" spans="1:1" x14ac:dyDescent="0.2">
      <c r="A2441" s="93"/>
    </row>
    <row r="2442" spans="1:1" x14ac:dyDescent="0.2">
      <c r="A2442" s="93"/>
    </row>
    <row r="2443" spans="1:1" x14ac:dyDescent="0.2">
      <c r="A2443" s="93"/>
    </row>
    <row r="2444" spans="1:1" x14ac:dyDescent="0.2">
      <c r="A2444" s="93"/>
    </row>
    <row r="2445" spans="1:1" x14ac:dyDescent="0.2">
      <c r="A2445" s="93"/>
    </row>
    <row r="2446" spans="1:1" x14ac:dyDescent="0.2">
      <c r="A2446" s="93"/>
    </row>
    <row r="2447" spans="1:1" x14ac:dyDescent="0.2">
      <c r="A2447" s="93"/>
    </row>
    <row r="2448" spans="1:1" x14ac:dyDescent="0.2">
      <c r="A2448" s="93"/>
    </row>
    <row r="2449" spans="1:1" x14ac:dyDescent="0.2">
      <c r="A2449" s="93"/>
    </row>
    <row r="2450" spans="1:1" x14ac:dyDescent="0.2">
      <c r="A2450" s="93"/>
    </row>
    <row r="2451" spans="1:1" x14ac:dyDescent="0.2">
      <c r="A2451" s="93"/>
    </row>
    <row r="2452" spans="1:1" x14ac:dyDescent="0.2">
      <c r="A2452" s="93"/>
    </row>
    <row r="2453" spans="1:1" x14ac:dyDescent="0.2">
      <c r="A2453" s="93"/>
    </row>
    <row r="2454" spans="1:1" x14ac:dyDescent="0.2">
      <c r="A2454" s="93"/>
    </row>
    <row r="2455" spans="1:1" x14ac:dyDescent="0.2">
      <c r="A2455" s="93"/>
    </row>
    <row r="2456" spans="1:1" x14ac:dyDescent="0.2">
      <c r="A2456" s="93"/>
    </row>
    <row r="2457" spans="1:1" x14ac:dyDescent="0.2">
      <c r="A2457" s="93"/>
    </row>
    <row r="2458" spans="1:1" x14ac:dyDescent="0.2">
      <c r="A2458" s="93"/>
    </row>
    <row r="2459" spans="1:1" x14ac:dyDescent="0.2">
      <c r="A2459" s="93"/>
    </row>
    <row r="2460" spans="1:1" x14ac:dyDescent="0.2">
      <c r="A2460" s="93"/>
    </row>
    <row r="2461" spans="1:1" x14ac:dyDescent="0.2">
      <c r="A2461" s="93"/>
    </row>
    <row r="2462" spans="1:1" x14ac:dyDescent="0.2">
      <c r="A2462" s="93"/>
    </row>
    <row r="2463" spans="1:1" x14ac:dyDescent="0.2">
      <c r="A2463" s="93"/>
    </row>
    <row r="2464" spans="1:1" x14ac:dyDescent="0.2">
      <c r="A2464" s="93"/>
    </row>
    <row r="2465" spans="1:1" x14ac:dyDescent="0.2">
      <c r="A2465" s="93"/>
    </row>
    <row r="2466" spans="1:1" x14ac:dyDescent="0.2">
      <c r="A2466" s="93"/>
    </row>
    <row r="2467" spans="1:1" x14ac:dyDescent="0.2">
      <c r="A2467" s="93"/>
    </row>
    <row r="2468" spans="1:1" x14ac:dyDescent="0.2">
      <c r="A2468" s="93"/>
    </row>
    <row r="2469" spans="1:1" x14ac:dyDescent="0.2">
      <c r="A2469" s="93"/>
    </row>
    <row r="2470" spans="1:1" x14ac:dyDescent="0.2">
      <c r="A2470" s="93"/>
    </row>
    <row r="2471" spans="1:1" x14ac:dyDescent="0.2">
      <c r="A2471" s="93"/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AO282"/>
  <sheetViews>
    <sheetView workbookViewId="0">
      <pane xSplit="1" ySplit="5" topLeftCell="Z195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10" sqref="Z210:AO210"/>
    </sheetView>
  </sheetViews>
  <sheetFormatPr baseColWidth="10" defaultRowHeight="12.75" x14ac:dyDescent="0.2"/>
  <cols>
    <col min="1" max="1" width="21.42578125" customWidth="1"/>
    <col min="2" max="2" width="14.140625" customWidth="1"/>
    <col min="3" max="4" width="15.42578125" customWidth="1"/>
    <col min="6" max="7" width="18.7109375" customWidth="1"/>
    <col min="8" max="8" width="15" customWidth="1"/>
    <col min="11" max="11" width="14" customWidth="1"/>
    <col min="14" max="14" width="14" customWidth="1"/>
    <col min="18" max="19" width="14.42578125" customWidth="1"/>
    <col min="21" max="22" width="14.5703125" customWidth="1"/>
    <col min="23" max="23" width="12.140625" customWidth="1"/>
    <col min="24" max="25" width="13" customWidth="1"/>
    <col min="34" max="34" width="18.5703125" customWidth="1"/>
    <col min="38" max="38" width="12.28515625" bestFit="1" customWidth="1"/>
    <col min="39" max="39" width="14.140625" customWidth="1"/>
    <col min="40" max="40" width="11.42578125" style="188"/>
  </cols>
  <sheetData>
    <row r="1" spans="1:41" x14ac:dyDescent="0.2">
      <c r="A1" s="71" t="s">
        <v>154</v>
      </c>
      <c r="B1" s="71"/>
      <c r="E1" s="30"/>
      <c r="F1" s="94"/>
      <c r="G1" s="94"/>
      <c r="H1" s="86"/>
      <c r="K1" s="30"/>
      <c r="L1" s="94"/>
      <c r="M1" s="94"/>
    </row>
    <row r="2" spans="1:41" x14ac:dyDescent="0.2">
      <c r="A2" s="69" t="s">
        <v>155</v>
      </c>
      <c r="B2" s="1"/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15"/>
      <c r="C3" s="3"/>
      <c r="D3" s="3"/>
      <c r="E3" s="11"/>
      <c r="F3" s="189"/>
      <c r="G3" s="189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7" t="s">
        <v>41</v>
      </c>
      <c r="AM4" s="348"/>
      <c r="AN4" s="348"/>
      <c r="AO4" s="362"/>
    </row>
    <row r="5" spans="1:41" ht="18.7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0" t="s">
        <v>17</v>
      </c>
      <c r="AM5" s="352"/>
      <c r="AN5" s="351" t="s">
        <v>18</v>
      </c>
      <c r="AO5" s="352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39" t="s">
        <v>74</v>
      </c>
      <c r="B7" s="263"/>
      <c r="C7" s="265"/>
      <c r="D7" s="265"/>
      <c r="E7" s="219">
        <v>8.31</v>
      </c>
      <c r="F7" s="211">
        <v>1981.4</v>
      </c>
      <c r="G7" s="211"/>
      <c r="H7" s="219"/>
      <c r="I7" s="211"/>
      <c r="J7" s="211"/>
      <c r="K7" s="219">
        <v>9.68</v>
      </c>
      <c r="L7" s="211">
        <v>1382</v>
      </c>
      <c r="M7" s="211"/>
      <c r="N7" s="219">
        <v>18.47</v>
      </c>
      <c r="O7" s="211">
        <v>1211.3109999999999</v>
      </c>
      <c r="P7" s="211"/>
      <c r="Q7" s="219">
        <v>12.67</v>
      </c>
      <c r="R7" s="211">
        <v>715.34799999999996</v>
      </c>
      <c r="S7" s="211"/>
      <c r="T7" s="219"/>
      <c r="U7" s="211"/>
      <c r="V7" s="211"/>
      <c r="W7" s="219">
        <v>11</v>
      </c>
      <c r="X7" s="211">
        <v>1354.107</v>
      </c>
      <c r="Y7" s="211"/>
      <c r="Z7" s="240">
        <f t="shared" ref="Z7:Z12" si="0">+((K7*L7)+(W7*X7))/AA7</f>
        <v>10.333271688570658</v>
      </c>
      <c r="AA7" s="211">
        <f t="shared" ref="AA7:AA12" si="1">+L7+X7</f>
        <v>2736.107</v>
      </c>
      <c r="AB7" s="211"/>
      <c r="AC7" s="240">
        <f t="shared" ref="AC7:AC12" si="2">+((E7*F7)+(Q7*R7))/AD7</f>
        <v>9.4665475454139578</v>
      </c>
      <c r="AD7" s="211">
        <f t="shared" ref="AD7:AD12" si="3">+F7+R7</f>
        <v>2696.748</v>
      </c>
      <c r="AE7" s="211"/>
      <c r="AF7" s="241" t="str">
        <f t="shared" ref="AF7:AF12" si="4">IF(AG7=0,"N.A.",((H7*I7)+(T7*U7))/AG7)</f>
        <v>N.A.</v>
      </c>
      <c r="AG7" s="211">
        <f t="shared" ref="AG7:AG12" si="5">+I7+U7</f>
        <v>0</v>
      </c>
      <c r="AH7" s="211"/>
      <c r="AI7" s="216">
        <f t="shared" ref="AI7:AI12" si="6">IF(AJ7=0,"N.A.",((B7*C7)+(N7*O7))/AJ7)</f>
        <v>18.47</v>
      </c>
      <c r="AJ7" s="211">
        <f t="shared" ref="AJ7:AJ12" si="7">+C7+O7</f>
        <v>1211.3109999999999</v>
      </c>
      <c r="AK7" s="211"/>
      <c r="AL7" s="217">
        <f t="shared" ref="AL7:AM7" si="8">+AA7+AG7</f>
        <v>2736.107</v>
      </c>
      <c r="AM7" s="217">
        <f t="shared" si="8"/>
        <v>0</v>
      </c>
      <c r="AN7" s="297">
        <f>+AD7+AJ7</f>
        <v>3908.0590000000002</v>
      </c>
      <c r="AO7" s="217">
        <f>+AE7+AK7</f>
        <v>0</v>
      </c>
    </row>
    <row r="8" spans="1:41" x14ac:dyDescent="0.2">
      <c r="A8" s="4" t="s">
        <v>77</v>
      </c>
      <c r="B8" s="263"/>
      <c r="C8" s="265"/>
      <c r="D8" s="265"/>
      <c r="E8" s="219">
        <v>8.4499999999999993</v>
      </c>
      <c r="F8" s="211">
        <v>6091.2969999999996</v>
      </c>
      <c r="G8" s="211"/>
      <c r="H8" s="219"/>
      <c r="I8" s="211"/>
      <c r="J8" s="211"/>
      <c r="K8" s="219">
        <v>9.61</v>
      </c>
      <c r="L8" s="211">
        <v>2815.65</v>
      </c>
      <c r="M8" s="211"/>
      <c r="N8" s="219">
        <v>18.21</v>
      </c>
      <c r="O8" s="211">
        <v>1473.6859999999999</v>
      </c>
      <c r="P8" s="211"/>
      <c r="Q8" s="219">
        <v>12.15</v>
      </c>
      <c r="R8" s="211">
        <v>2535.8739999999998</v>
      </c>
      <c r="S8" s="211"/>
      <c r="T8" s="219"/>
      <c r="U8" s="211"/>
      <c r="V8" s="211"/>
      <c r="W8" s="219">
        <v>10.99</v>
      </c>
      <c r="X8" s="211">
        <v>2337.078</v>
      </c>
      <c r="Y8" s="211"/>
      <c r="Z8" s="240">
        <f t="shared" si="0"/>
        <v>10.235914591261173</v>
      </c>
      <c r="AA8" s="211">
        <f t="shared" si="1"/>
        <v>5152.7280000000001</v>
      </c>
      <c r="AB8" s="211"/>
      <c r="AC8" s="240">
        <f t="shared" si="2"/>
        <v>9.5375794394245812</v>
      </c>
      <c r="AD8" s="211">
        <f t="shared" si="3"/>
        <v>8627.1709999999985</v>
      </c>
      <c r="AE8" s="211"/>
      <c r="AF8" s="241" t="str">
        <f t="shared" si="4"/>
        <v>N.A.</v>
      </c>
      <c r="AG8" s="211">
        <f t="shared" si="5"/>
        <v>0</v>
      </c>
      <c r="AH8" s="211"/>
      <c r="AI8" s="216">
        <f t="shared" si="6"/>
        <v>18.21</v>
      </c>
      <c r="AJ8" s="211">
        <f t="shared" si="7"/>
        <v>1473.6859999999999</v>
      </c>
      <c r="AK8" s="211"/>
      <c r="AL8" s="217">
        <f t="shared" ref="AL8:AL71" si="9">+AA8+AG8</f>
        <v>5152.7280000000001</v>
      </c>
      <c r="AM8" s="217">
        <f t="shared" ref="AM8:AM71" si="10">+AB8+AH8</f>
        <v>0</v>
      </c>
      <c r="AN8" s="297">
        <f t="shared" ref="AN8:AN71" si="11">+AD8+AJ8</f>
        <v>10100.856999999998</v>
      </c>
      <c r="AO8" s="217">
        <f t="shared" ref="AO8:AO71" si="12">+AE8+AK8</f>
        <v>0</v>
      </c>
    </row>
    <row r="9" spans="1:41" x14ac:dyDescent="0.2">
      <c r="A9" s="4" t="s">
        <v>79</v>
      </c>
      <c r="B9" s="263"/>
      <c r="C9" s="265"/>
      <c r="D9" s="265"/>
      <c r="E9" s="219">
        <v>8.3699999999999992</v>
      </c>
      <c r="F9" s="211">
        <v>5356.6090000000004</v>
      </c>
      <c r="G9" s="211"/>
      <c r="H9" s="219"/>
      <c r="I9" s="211"/>
      <c r="J9" s="211"/>
      <c r="K9" s="219">
        <v>9.39</v>
      </c>
      <c r="L9" s="211">
        <v>4067.2130000000002</v>
      </c>
      <c r="M9" s="211"/>
      <c r="N9" s="219">
        <v>18.010000000000002</v>
      </c>
      <c r="O9" s="211">
        <v>3506.5039999999999</v>
      </c>
      <c r="P9" s="211"/>
      <c r="Q9" s="219">
        <v>12.28</v>
      </c>
      <c r="R9" s="211">
        <v>2463.1379999999999</v>
      </c>
      <c r="S9" s="211"/>
      <c r="T9" s="219"/>
      <c r="U9" s="211"/>
      <c r="V9" s="211"/>
      <c r="W9" s="219">
        <v>11</v>
      </c>
      <c r="X9" s="211">
        <v>3662.723</v>
      </c>
      <c r="Y9" s="211"/>
      <c r="Z9" s="240">
        <f t="shared" si="0"/>
        <v>10.152876177758783</v>
      </c>
      <c r="AA9" s="211">
        <f t="shared" si="1"/>
        <v>7729.9359999999997</v>
      </c>
      <c r="AB9" s="211"/>
      <c r="AC9" s="240">
        <f t="shared" si="2"/>
        <v>9.6016088461685509</v>
      </c>
      <c r="AD9" s="211">
        <f t="shared" si="3"/>
        <v>7819.7470000000003</v>
      </c>
      <c r="AE9" s="211"/>
      <c r="AF9" s="241" t="str">
        <f t="shared" si="4"/>
        <v>N.A.</v>
      </c>
      <c r="AG9" s="211">
        <f t="shared" si="5"/>
        <v>0</v>
      </c>
      <c r="AH9" s="211"/>
      <c r="AI9" s="216">
        <f t="shared" si="6"/>
        <v>18.010000000000002</v>
      </c>
      <c r="AJ9" s="211">
        <f t="shared" si="7"/>
        <v>3506.5039999999999</v>
      </c>
      <c r="AK9" s="211"/>
      <c r="AL9" s="217">
        <f t="shared" si="9"/>
        <v>7729.9359999999997</v>
      </c>
      <c r="AM9" s="217">
        <f t="shared" si="10"/>
        <v>0</v>
      </c>
      <c r="AN9" s="297">
        <f t="shared" si="11"/>
        <v>11326.251</v>
      </c>
      <c r="AO9" s="217">
        <f t="shared" si="12"/>
        <v>0</v>
      </c>
    </row>
    <row r="10" spans="1:41" x14ac:dyDescent="0.2">
      <c r="A10" s="4" t="s">
        <v>82</v>
      </c>
      <c r="B10" s="263"/>
      <c r="C10" s="265"/>
      <c r="D10" s="265"/>
      <c r="E10" s="219">
        <v>8.2200000000000006</v>
      </c>
      <c r="F10" s="211">
        <v>4499.45</v>
      </c>
      <c r="G10" s="211"/>
      <c r="H10" s="219"/>
      <c r="I10" s="211"/>
      <c r="J10" s="211"/>
      <c r="K10" s="219">
        <v>9.08</v>
      </c>
      <c r="L10" s="211">
        <v>4898.9489999999996</v>
      </c>
      <c r="M10" s="211"/>
      <c r="N10" s="219">
        <v>17.809999999999999</v>
      </c>
      <c r="O10" s="211">
        <v>1849.0619999999999</v>
      </c>
      <c r="P10" s="211"/>
      <c r="Q10" s="219">
        <v>12.13</v>
      </c>
      <c r="R10" s="211">
        <v>2602.277</v>
      </c>
      <c r="S10" s="211"/>
      <c r="T10" s="219"/>
      <c r="U10" s="211"/>
      <c r="V10" s="211"/>
      <c r="W10" s="219">
        <v>11</v>
      </c>
      <c r="X10" s="211">
        <v>4557.9859999999999</v>
      </c>
      <c r="Y10" s="211"/>
      <c r="Z10" s="240">
        <f t="shared" si="0"/>
        <v>10.005387889416602</v>
      </c>
      <c r="AA10" s="211">
        <f t="shared" si="1"/>
        <v>9456.9349999999995</v>
      </c>
      <c r="AB10" s="211"/>
      <c r="AC10" s="240">
        <f t="shared" si="2"/>
        <v>9.6527364414317827</v>
      </c>
      <c r="AD10" s="211">
        <f t="shared" si="3"/>
        <v>7101.7269999999999</v>
      </c>
      <c r="AE10" s="211"/>
      <c r="AF10" s="241" t="str">
        <f t="shared" si="4"/>
        <v>N.A.</v>
      </c>
      <c r="AG10" s="211">
        <f t="shared" si="5"/>
        <v>0</v>
      </c>
      <c r="AH10" s="211"/>
      <c r="AI10" s="216">
        <f t="shared" si="6"/>
        <v>17.809999999999999</v>
      </c>
      <c r="AJ10" s="211">
        <f t="shared" si="7"/>
        <v>1849.0619999999999</v>
      </c>
      <c r="AK10" s="211"/>
      <c r="AL10" s="217">
        <f t="shared" si="9"/>
        <v>9456.9349999999995</v>
      </c>
      <c r="AM10" s="217">
        <f t="shared" si="10"/>
        <v>0</v>
      </c>
      <c r="AN10" s="297">
        <f t="shared" si="11"/>
        <v>8950.7890000000007</v>
      </c>
      <c r="AO10" s="217">
        <f t="shared" si="12"/>
        <v>0</v>
      </c>
    </row>
    <row r="11" spans="1:41" x14ac:dyDescent="0.2">
      <c r="A11" s="4" t="s">
        <v>84</v>
      </c>
      <c r="B11" s="263"/>
      <c r="C11" s="265"/>
      <c r="D11" s="265"/>
      <c r="E11" s="219">
        <v>6.81</v>
      </c>
      <c r="F11" s="211">
        <v>4891.9639999999999</v>
      </c>
      <c r="G11" s="211"/>
      <c r="H11" s="219"/>
      <c r="I11" s="211"/>
      <c r="J11" s="211"/>
      <c r="K11" s="219">
        <v>7.18</v>
      </c>
      <c r="L11" s="211">
        <v>4076.4180000000001</v>
      </c>
      <c r="M11" s="211"/>
      <c r="N11" s="219">
        <v>18.010000000000002</v>
      </c>
      <c r="O11" s="211">
        <v>2035.5640000000001</v>
      </c>
      <c r="P11" s="211"/>
      <c r="Q11" s="219">
        <v>12.14</v>
      </c>
      <c r="R11" s="211">
        <v>1907.3910000000001</v>
      </c>
      <c r="S11" s="211"/>
      <c r="T11" s="219"/>
      <c r="U11" s="211"/>
      <c r="V11" s="211"/>
      <c r="W11" s="219">
        <v>11</v>
      </c>
      <c r="X11" s="211">
        <v>3067.3159999999998</v>
      </c>
      <c r="Y11" s="211"/>
      <c r="Z11" s="240">
        <f t="shared" si="0"/>
        <v>8.8201992459405663</v>
      </c>
      <c r="AA11" s="211">
        <f t="shared" si="1"/>
        <v>7143.7340000000004</v>
      </c>
      <c r="AB11" s="211"/>
      <c r="AC11" s="240">
        <f t="shared" si="2"/>
        <v>8.3051997696840356</v>
      </c>
      <c r="AD11" s="211">
        <f t="shared" si="3"/>
        <v>6799.3549999999996</v>
      </c>
      <c r="AE11" s="211"/>
      <c r="AF11" s="241" t="str">
        <f t="shared" si="4"/>
        <v>N.A.</v>
      </c>
      <c r="AG11" s="211">
        <f t="shared" si="5"/>
        <v>0</v>
      </c>
      <c r="AH11" s="211"/>
      <c r="AI11" s="216">
        <f t="shared" si="6"/>
        <v>18.010000000000002</v>
      </c>
      <c r="AJ11" s="211">
        <f t="shared" si="7"/>
        <v>2035.5640000000001</v>
      </c>
      <c r="AK11" s="211"/>
      <c r="AL11" s="217">
        <f t="shared" si="9"/>
        <v>7143.7340000000004</v>
      </c>
      <c r="AM11" s="217">
        <f t="shared" si="10"/>
        <v>0</v>
      </c>
      <c r="AN11" s="297">
        <f t="shared" si="11"/>
        <v>8834.9189999999999</v>
      </c>
      <c r="AO11" s="217">
        <f t="shared" si="12"/>
        <v>0</v>
      </c>
    </row>
    <row r="12" spans="1:41" x14ac:dyDescent="0.2">
      <c r="A12" s="4" t="s">
        <v>86</v>
      </c>
      <c r="B12" s="263"/>
      <c r="C12" s="265"/>
      <c r="D12" s="265"/>
      <c r="E12" s="219">
        <v>6.67</v>
      </c>
      <c r="F12" s="211">
        <v>5033.4769999999999</v>
      </c>
      <c r="G12" s="211"/>
      <c r="H12" s="219"/>
      <c r="I12" s="211"/>
      <c r="J12" s="211"/>
      <c r="K12" s="219">
        <v>6.69</v>
      </c>
      <c r="L12" s="211">
        <v>4292.0069999999996</v>
      </c>
      <c r="M12" s="211"/>
      <c r="N12" s="219">
        <v>17.91</v>
      </c>
      <c r="O12" s="211">
        <v>3452.9839999999999</v>
      </c>
      <c r="P12" s="211"/>
      <c r="Q12" s="219">
        <v>12.18</v>
      </c>
      <c r="R12" s="211">
        <v>2596.8420000000001</v>
      </c>
      <c r="S12" s="211"/>
      <c r="T12" s="219"/>
      <c r="U12" s="211"/>
      <c r="V12" s="211"/>
      <c r="W12" s="219">
        <v>11</v>
      </c>
      <c r="X12" s="211">
        <v>4875.692</v>
      </c>
      <c r="Y12" s="211"/>
      <c r="Z12" s="240">
        <f t="shared" si="0"/>
        <v>8.9822035856543714</v>
      </c>
      <c r="AA12" s="211">
        <f t="shared" si="1"/>
        <v>9167.6990000000005</v>
      </c>
      <c r="AB12" s="211"/>
      <c r="AC12" s="240">
        <f t="shared" si="2"/>
        <v>8.5452295179271012</v>
      </c>
      <c r="AD12" s="211">
        <f t="shared" si="3"/>
        <v>7630.3189999999995</v>
      </c>
      <c r="AE12" s="211"/>
      <c r="AF12" s="241" t="str">
        <f t="shared" si="4"/>
        <v>N.A.</v>
      </c>
      <c r="AG12" s="211">
        <f t="shared" si="5"/>
        <v>0</v>
      </c>
      <c r="AH12" s="211"/>
      <c r="AI12" s="216">
        <f t="shared" si="6"/>
        <v>17.91</v>
      </c>
      <c r="AJ12" s="211">
        <f t="shared" si="7"/>
        <v>3452.9839999999999</v>
      </c>
      <c r="AK12" s="211"/>
      <c r="AL12" s="217">
        <f t="shared" si="9"/>
        <v>9167.6990000000005</v>
      </c>
      <c r="AM12" s="217">
        <f t="shared" si="10"/>
        <v>0</v>
      </c>
      <c r="AN12" s="297">
        <f t="shared" si="11"/>
        <v>11083.303</v>
      </c>
      <c r="AO12" s="217">
        <f t="shared" si="12"/>
        <v>0</v>
      </c>
    </row>
    <row r="13" spans="1:41" x14ac:dyDescent="0.2">
      <c r="A13" s="4" t="s">
        <v>88</v>
      </c>
      <c r="B13" s="263"/>
      <c r="C13" s="265"/>
      <c r="D13" s="265"/>
      <c r="E13" s="219">
        <v>6.6</v>
      </c>
      <c r="F13" s="211">
        <v>5743.5940000000001</v>
      </c>
      <c r="G13" s="211"/>
      <c r="H13" s="219"/>
      <c r="I13" s="211"/>
      <c r="J13" s="211"/>
      <c r="K13" s="219">
        <v>6.59</v>
      </c>
      <c r="L13" s="211">
        <v>5407.5</v>
      </c>
      <c r="M13" s="211"/>
      <c r="N13" s="219">
        <v>17.989999999999998</v>
      </c>
      <c r="O13" s="211">
        <v>3653.835</v>
      </c>
      <c r="P13" s="211"/>
      <c r="Q13" s="219">
        <v>12.19</v>
      </c>
      <c r="R13" s="211">
        <v>2643.6680000000001</v>
      </c>
      <c r="S13" s="211"/>
      <c r="T13" s="219"/>
      <c r="U13" s="211"/>
      <c r="V13" s="211"/>
      <c r="W13" s="219">
        <v>11</v>
      </c>
      <c r="X13" s="211">
        <v>4204.2550000000001</v>
      </c>
      <c r="Y13" s="211"/>
      <c r="Z13" s="240">
        <f>+((K13*L13)+(W13*X13))/AA13</f>
        <v>8.5189676599122617</v>
      </c>
      <c r="AA13" s="211">
        <f t="shared" ref="AA13:AA18" si="13">+L13+X13</f>
        <v>9611.755000000001</v>
      </c>
      <c r="AB13" s="211"/>
      <c r="AC13" s="240">
        <f>+((E13*F13)+(Q13*R13))/AD13</f>
        <v>8.3619700111907793</v>
      </c>
      <c r="AD13" s="211">
        <f t="shared" ref="AD13:AD18" si="14">+F13+R13</f>
        <v>8387.2620000000006</v>
      </c>
      <c r="AE13" s="211"/>
      <c r="AF13" s="241" t="str">
        <f t="shared" ref="AF13:AF18" si="15">IF(AG13=0,"N.A.",((H13*I13)+(T13*U13))/AG13)</f>
        <v>N.A.</v>
      </c>
      <c r="AG13" s="211">
        <f t="shared" ref="AG13:AG18" si="16">+I13+U13</f>
        <v>0</v>
      </c>
      <c r="AH13" s="211"/>
      <c r="AI13" s="216">
        <f t="shared" ref="AI13:AI18" si="17">IF(AJ13=0,"N.A.",((B13*C13)+(N13*O13))/AJ13)</f>
        <v>17.989999999999998</v>
      </c>
      <c r="AJ13" s="211">
        <f t="shared" ref="AJ13:AJ18" si="18">+C13+O13</f>
        <v>3653.835</v>
      </c>
      <c r="AK13" s="211"/>
      <c r="AL13" s="217">
        <f t="shared" si="9"/>
        <v>9611.755000000001</v>
      </c>
      <c r="AM13" s="217">
        <f t="shared" si="10"/>
        <v>0</v>
      </c>
      <c r="AN13" s="297">
        <f t="shared" si="11"/>
        <v>12041.097000000002</v>
      </c>
      <c r="AO13" s="217">
        <f t="shared" si="12"/>
        <v>0</v>
      </c>
    </row>
    <row r="14" spans="1:41" x14ac:dyDescent="0.2">
      <c r="A14" s="4" t="s">
        <v>90</v>
      </c>
      <c r="B14" s="263"/>
      <c r="C14" s="265"/>
      <c r="D14" s="265"/>
      <c r="E14" s="219">
        <v>6.57</v>
      </c>
      <c r="F14" s="211">
        <v>2984.5720000000001</v>
      </c>
      <c r="G14" s="211"/>
      <c r="H14" s="219"/>
      <c r="I14" s="211"/>
      <c r="J14" s="211"/>
      <c r="K14" s="219">
        <v>6.54</v>
      </c>
      <c r="L14" s="211">
        <v>3294.5349999999999</v>
      </c>
      <c r="M14" s="211"/>
      <c r="N14" s="219">
        <v>18.059999999999999</v>
      </c>
      <c r="O14" s="211">
        <v>1646.797</v>
      </c>
      <c r="P14" s="211"/>
      <c r="Q14" s="219">
        <v>12.02</v>
      </c>
      <c r="R14" s="211">
        <v>1231.5820000000001</v>
      </c>
      <c r="S14" s="211"/>
      <c r="T14" s="219"/>
      <c r="U14" s="211"/>
      <c r="V14" s="211"/>
      <c r="W14" s="219">
        <v>11</v>
      </c>
      <c r="X14" s="211">
        <v>3165.2950000000001</v>
      </c>
      <c r="Y14" s="211"/>
      <c r="Z14" s="240">
        <f>+((K14*L14)+(W14*X14))/AA14</f>
        <v>8.7253850178719876</v>
      </c>
      <c r="AA14" s="211">
        <f t="shared" si="13"/>
        <v>6459.83</v>
      </c>
      <c r="AB14" s="211"/>
      <c r="AC14" s="240">
        <f>+((E14*F14)+(Q14*R14))/AD14</f>
        <v>8.1620011223498938</v>
      </c>
      <c r="AD14" s="211">
        <f t="shared" si="14"/>
        <v>4216.1540000000005</v>
      </c>
      <c r="AE14" s="211"/>
      <c r="AF14" s="241" t="str">
        <f t="shared" si="15"/>
        <v>N.A.</v>
      </c>
      <c r="AG14" s="211">
        <f t="shared" si="16"/>
        <v>0</v>
      </c>
      <c r="AH14" s="211"/>
      <c r="AI14" s="216">
        <f t="shared" si="17"/>
        <v>18.059999999999999</v>
      </c>
      <c r="AJ14" s="211">
        <f t="shared" si="18"/>
        <v>1646.797</v>
      </c>
      <c r="AK14" s="211"/>
      <c r="AL14" s="217">
        <f t="shared" si="9"/>
        <v>6459.83</v>
      </c>
      <c r="AM14" s="217">
        <f t="shared" si="10"/>
        <v>0</v>
      </c>
      <c r="AN14" s="297">
        <f t="shared" si="11"/>
        <v>5862.9510000000009</v>
      </c>
      <c r="AO14" s="217">
        <f t="shared" si="12"/>
        <v>0</v>
      </c>
    </row>
    <row r="15" spans="1:41" x14ac:dyDescent="0.2">
      <c r="A15" s="26" t="s">
        <v>92</v>
      </c>
      <c r="B15" s="219"/>
      <c r="C15" s="211"/>
      <c r="D15" s="211"/>
      <c r="E15" s="219">
        <v>7.03</v>
      </c>
      <c r="F15" s="211">
        <v>7721.3239999999996</v>
      </c>
      <c r="G15" s="211"/>
      <c r="H15" s="219"/>
      <c r="I15" s="211"/>
      <c r="J15" s="211"/>
      <c r="K15" s="219">
        <v>6.81</v>
      </c>
      <c r="L15" s="211">
        <v>3944.6849999999999</v>
      </c>
      <c r="M15" s="211"/>
      <c r="N15" s="219">
        <v>18.059999999999999</v>
      </c>
      <c r="O15" s="211">
        <v>2287.8939999999998</v>
      </c>
      <c r="P15" s="211"/>
      <c r="Q15" s="219">
        <v>12.22</v>
      </c>
      <c r="R15" s="211">
        <v>2377.6979999999999</v>
      </c>
      <c r="S15" s="211"/>
      <c r="T15" s="219"/>
      <c r="U15" s="211"/>
      <c r="V15" s="211"/>
      <c r="W15" s="219">
        <v>11</v>
      </c>
      <c r="X15" s="211">
        <v>4536.3419999999996</v>
      </c>
      <c r="Y15" s="211"/>
      <c r="Z15" s="240">
        <f>+((K15*L15)+(W15*X15))/AA15</f>
        <v>9.051152277902192</v>
      </c>
      <c r="AA15" s="211">
        <f t="shared" si="13"/>
        <v>8481.027</v>
      </c>
      <c r="AB15" s="211"/>
      <c r="AC15" s="240">
        <f>+((E15*F15)+(Q15*R15))/AD15</f>
        <v>8.2519255112029661</v>
      </c>
      <c r="AD15" s="211">
        <f t="shared" si="14"/>
        <v>10099.021999999999</v>
      </c>
      <c r="AE15" s="211"/>
      <c r="AF15" s="241" t="str">
        <f t="shared" si="15"/>
        <v>N.A.</v>
      </c>
      <c r="AG15" s="211">
        <f t="shared" si="16"/>
        <v>0</v>
      </c>
      <c r="AH15" s="211"/>
      <c r="AI15" s="216">
        <f t="shared" si="17"/>
        <v>18.059999999999999</v>
      </c>
      <c r="AJ15" s="211">
        <f t="shared" si="18"/>
        <v>2287.8939999999998</v>
      </c>
      <c r="AK15" s="211"/>
      <c r="AL15" s="217">
        <f t="shared" si="9"/>
        <v>8481.027</v>
      </c>
      <c r="AM15" s="217">
        <f t="shared" si="10"/>
        <v>0</v>
      </c>
      <c r="AN15" s="297">
        <f t="shared" si="11"/>
        <v>12386.915999999999</v>
      </c>
      <c r="AO15" s="217">
        <f t="shared" si="12"/>
        <v>0</v>
      </c>
    </row>
    <row r="16" spans="1:41" x14ac:dyDescent="0.2">
      <c r="A16" s="26" t="s">
        <v>94</v>
      </c>
      <c r="B16" s="219"/>
      <c r="C16" s="211"/>
      <c r="D16" s="211"/>
      <c r="E16" s="219">
        <v>6.7104811076952906</v>
      </c>
      <c r="F16" s="211">
        <v>4167.8609999999999</v>
      </c>
      <c r="G16" s="211"/>
      <c r="H16" s="219"/>
      <c r="I16" s="211"/>
      <c r="J16" s="211"/>
      <c r="K16" s="219">
        <v>6.7125837318661246</v>
      </c>
      <c r="L16" s="211">
        <v>2501.2579999999998</v>
      </c>
      <c r="M16" s="211"/>
      <c r="N16" s="219">
        <v>17.132283395893104</v>
      </c>
      <c r="O16" s="211">
        <v>3959.1469999999999</v>
      </c>
      <c r="P16" s="211"/>
      <c r="Q16" s="219">
        <v>10.523164253838907</v>
      </c>
      <c r="R16" s="211">
        <v>3323.21</v>
      </c>
      <c r="S16" s="211"/>
      <c r="T16" s="219"/>
      <c r="U16" s="211"/>
      <c r="V16" s="211"/>
      <c r="W16" s="219">
        <v>10.865732360246072</v>
      </c>
      <c r="X16" s="211">
        <v>5986.7190000000001</v>
      </c>
      <c r="Y16" s="211"/>
      <c r="Z16" s="240">
        <f t="shared" ref="Z16:Z22" si="19">IF(AA16=0,"N.A.",((K16*L16)+(W16*X16))/AA16)</f>
        <v>9.6418722776934978</v>
      </c>
      <c r="AA16" s="211">
        <f t="shared" si="13"/>
        <v>8487.976999999999</v>
      </c>
      <c r="AB16" s="211"/>
      <c r="AC16" s="240">
        <f t="shared" ref="AC16:AC22" si="20">IF(AD16=0,"N.A.",((E16*F16)+(Q16*R16))/AD16)</f>
        <v>8.4018743354588405</v>
      </c>
      <c r="AD16" s="211">
        <f t="shared" si="14"/>
        <v>7491.0709999999999</v>
      </c>
      <c r="AE16" s="211"/>
      <c r="AF16" s="241" t="str">
        <f t="shared" si="15"/>
        <v>N.A.</v>
      </c>
      <c r="AG16" s="211">
        <f t="shared" si="16"/>
        <v>0</v>
      </c>
      <c r="AH16" s="211"/>
      <c r="AI16" s="216">
        <f t="shared" si="17"/>
        <v>17.132283395893104</v>
      </c>
      <c r="AJ16" s="211">
        <f t="shared" si="18"/>
        <v>3959.1469999999999</v>
      </c>
      <c r="AK16" s="211"/>
      <c r="AL16" s="217">
        <f t="shared" si="9"/>
        <v>8487.976999999999</v>
      </c>
      <c r="AM16" s="217">
        <f t="shared" si="10"/>
        <v>0</v>
      </c>
      <c r="AN16" s="297">
        <f t="shared" si="11"/>
        <v>11450.218000000001</v>
      </c>
      <c r="AO16" s="217">
        <f t="shared" si="12"/>
        <v>0</v>
      </c>
    </row>
    <row r="17" spans="1:41" x14ac:dyDescent="0.2">
      <c r="A17" s="26" t="s">
        <v>95</v>
      </c>
      <c r="B17" s="219"/>
      <c r="C17" s="211"/>
      <c r="D17" s="211"/>
      <c r="E17" s="219">
        <v>6.6540511322643097</v>
      </c>
      <c r="F17" s="211">
        <v>8705.6970000000001</v>
      </c>
      <c r="G17" s="211"/>
      <c r="H17" s="219"/>
      <c r="I17" s="211"/>
      <c r="J17" s="211"/>
      <c r="K17" s="219">
        <v>6.6938993803698725</v>
      </c>
      <c r="L17" s="211">
        <v>2245.049</v>
      </c>
      <c r="M17" s="211"/>
      <c r="N17" s="219">
        <v>15.688392638170003</v>
      </c>
      <c r="O17" s="211">
        <v>2579.413</v>
      </c>
      <c r="P17" s="211"/>
      <c r="Q17" s="219">
        <v>9.8957451569533994</v>
      </c>
      <c r="R17" s="211">
        <v>1741.982</v>
      </c>
      <c r="S17" s="211"/>
      <c r="T17" s="219">
        <v>0</v>
      </c>
      <c r="U17" s="211">
        <v>0</v>
      </c>
      <c r="V17" s="211"/>
      <c r="W17" s="219">
        <v>10.488013204593711</v>
      </c>
      <c r="X17" s="211">
        <v>4516.6099999999997</v>
      </c>
      <c r="Y17" s="211"/>
      <c r="Z17" s="240">
        <f t="shared" si="19"/>
        <v>9.2282674163248988</v>
      </c>
      <c r="AA17" s="211">
        <f t="shared" si="13"/>
        <v>6761.6589999999997</v>
      </c>
      <c r="AB17" s="211"/>
      <c r="AC17" s="240">
        <f t="shared" si="20"/>
        <v>7.1945513371917338</v>
      </c>
      <c r="AD17" s="211">
        <f t="shared" si="14"/>
        <v>10447.679</v>
      </c>
      <c r="AE17" s="211"/>
      <c r="AF17" s="241" t="str">
        <f t="shared" si="15"/>
        <v>N.A.</v>
      </c>
      <c r="AG17" s="211">
        <f t="shared" si="16"/>
        <v>0</v>
      </c>
      <c r="AH17" s="211"/>
      <c r="AI17" s="216">
        <f t="shared" si="17"/>
        <v>15.688392638170003</v>
      </c>
      <c r="AJ17" s="211">
        <f t="shared" si="18"/>
        <v>2579.413</v>
      </c>
      <c r="AK17" s="211"/>
      <c r="AL17" s="217">
        <f t="shared" si="9"/>
        <v>6761.6589999999997</v>
      </c>
      <c r="AM17" s="217">
        <f t="shared" si="10"/>
        <v>0</v>
      </c>
      <c r="AN17" s="297">
        <f t="shared" si="11"/>
        <v>13027.092000000001</v>
      </c>
      <c r="AO17" s="217">
        <f t="shared" si="12"/>
        <v>0</v>
      </c>
    </row>
    <row r="18" spans="1:41" x14ac:dyDescent="0.2">
      <c r="A18" s="26" t="s">
        <v>97</v>
      </c>
      <c r="B18" s="219"/>
      <c r="C18" s="211"/>
      <c r="D18" s="211"/>
      <c r="E18" s="219">
        <v>6.69</v>
      </c>
      <c r="F18" s="211">
        <v>7044.9170000000004</v>
      </c>
      <c r="G18" s="211"/>
      <c r="H18" s="219"/>
      <c r="I18" s="211"/>
      <c r="J18" s="211"/>
      <c r="K18" s="219">
        <v>6.69</v>
      </c>
      <c r="L18" s="211">
        <v>3252.5010000000002</v>
      </c>
      <c r="M18" s="211"/>
      <c r="N18" s="219">
        <v>14.77</v>
      </c>
      <c r="O18" s="211">
        <v>3305.2469999999998</v>
      </c>
      <c r="P18" s="211"/>
      <c r="Q18" s="219">
        <v>9.16</v>
      </c>
      <c r="R18" s="211">
        <v>2874.9259999999999</v>
      </c>
      <c r="S18" s="211"/>
      <c r="T18" s="219"/>
      <c r="U18" s="211"/>
      <c r="V18" s="211"/>
      <c r="W18" s="219">
        <v>10.42</v>
      </c>
      <c r="X18" s="211">
        <v>7820.94</v>
      </c>
      <c r="Y18" s="211"/>
      <c r="Z18" s="240">
        <f t="shared" si="19"/>
        <v>9.3244210620709502</v>
      </c>
      <c r="AA18" s="211">
        <f t="shared" si="13"/>
        <v>11073.440999999999</v>
      </c>
      <c r="AB18" s="211"/>
      <c r="AC18" s="240">
        <f t="shared" si="20"/>
        <v>7.4058447185101617</v>
      </c>
      <c r="AD18" s="211">
        <f t="shared" si="14"/>
        <v>9919.8430000000008</v>
      </c>
      <c r="AE18" s="211"/>
      <c r="AF18" s="241" t="str">
        <f t="shared" si="15"/>
        <v>N.A.</v>
      </c>
      <c r="AG18" s="211">
        <f t="shared" si="16"/>
        <v>0</v>
      </c>
      <c r="AH18" s="211"/>
      <c r="AI18" s="216">
        <f t="shared" si="17"/>
        <v>14.77</v>
      </c>
      <c r="AJ18" s="211">
        <f t="shared" si="18"/>
        <v>3305.2469999999998</v>
      </c>
      <c r="AK18" s="211"/>
      <c r="AL18" s="217">
        <f t="shared" si="9"/>
        <v>11073.440999999999</v>
      </c>
      <c r="AM18" s="217">
        <f t="shared" si="10"/>
        <v>0</v>
      </c>
      <c r="AN18" s="297">
        <f t="shared" si="11"/>
        <v>13225.09</v>
      </c>
      <c r="AO18" s="217">
        <f t="shared" si="12"/>
        <v>0</v>
      </c>
    </row>
    <row r="19" spans="1:41" x14ac:dyDescent="0.2">
      <c r="A19" s="26" t="s">
        <v>98</v>
      </c>
      <c r="B19" s="219"/>
      <c r="C19" s="211"/>
      <c r="D19" s="211"/>
      <c r="E19" s="219">
        <v>6.31</v>
      </c>
      <c r="F19" s="211">
        <v>8318.8259999999991</v>
      </c>
      <c r="G19" s="211"/>
      <c r="H19" s="219"/>
      <c r="I19" s="211"/>
      <c r="J19" s="211"/>
      <c r="K19" s="219">
        <v>6.39</v>
      </c>
      <c r="L19" s="211">
        <v>3348.0920000000001</v>
      </c>
      <c r="M19" s="211"/>
      <c r="N19" s="219">
        <v>13.76</v>
      </c>
      <c r="O19" s="211">
        <v>4299.3779999999997</v>
      </c>
      <c r="P19" s="211"/>
      <c r="Q19" s="219">
        <v>8.5399999999999991</v>
      </c>
      <c r="R19" s="211">
        <v>2032.5920000000001</v>
      </c>
      <c r="S19" s="211"/>
      <c r="T19" s="219">
        <v>14</v>
      </c>
      <c r="U19" s="211">
        <v>30</v>
      </c>
      <c r="V19" s="211"/>
      <c r="W19" s="219">
        <v>10.130000000000001</v>
      </c>
      <c r="X19" s="211">
        <v>6568.9589999999998</v>
      </c>
      <c r="Y19" s="211"/>
      <c r="Z19" s="240">
        <f t="shared" si="19"/>
        <v>8.8673399531776127</v>
      </c>
      <c r="AA19" s="211">
        <f t="shared" ref="AA19:AA24" si="21">+L19+X19</f>
        <v>9917.0509999999995</v>
      </c>
      <c r="AB19" s="211"/>
      <c r="AC19" s="240">
        <f t="shared" si="20"/>
        <v>6.7478801203854388</v>
      </c>
      <c r="AD19" s="211">
        <f t="shared" ref="AD19:AD24" si="22">+F19+R19</f>
        <v>10351.418</v>
      </c>
      <c r="AE19" s="211"/>
      <c r="AF19" s="241">
        <f t="shared" ref="AF19:AF24" si="23">IF(AG19=0,"N.A.",((H19*I19)+(T19*U19))/AG19)</f>
        <v>14</v>
      </c>
      <c r="AG19" s="211">
        <f t="shared" ref="AG19:AG24" si="24">+I19+U19</f>
        <v>30</v>
      </c>
      <c r="AH19" s="211"/>
      <c r="AI19" s="216">
        <f t="shared" ref="AI19:AI24" si="25">IF(AJ19=0,"N.A.",((B19*C19)+(N19*O19))/AJ19)</f>
        <v>13.76</v>
      </c>
      <c r="AJ19" s="211">
        <f t="shared" ref="AJ19:AJ24" si="26">+C19+O19</f>
        <v>4299.3779999999997</v>
      </c>
      <c r="AK19" s="211"/>
      <c r="AL19" s="217">
        <f t="shared" si="9"/>
        <v>9947.0509999999995</v>
      </c>
      <c r="AM19" s="217">
        <f t="shared" si="10"/>
        <v>0</v>
      </c>
      <c r="AN19" s="297">
        <f t="shared" si="11"/>
        <v>14650.795999999998</v>
      </c>
      <c r="AO19" s="217">
        <f t="shared" si="12"/>
        <v>0</v>
      </c>
    </row>
    <row r="20" spans="1:41" x14ac:dyDescent="0.2">
      <c r="A20" s="26" t="s">
        <v>100</v>
      </c>
      <c r="B20" s="219"/>
      <c r="C20" s="211"/>
      <c r="D20" s="211"/>
      <c r="E20" s="219">
        <v>6.5</v>
      </c>
      <c r="F20" s="211">
        <v>7537.0919999999996</v>
      </c>
      <c r="G20" s="211"/>
      <c r="H20" s="219"/>
      <c r="I20" s="211"/>
      <c r="J20" s="211"/>
      <c r="K20" s="219">
        <v>6.57</v>
      </c>
      <c r="L20" s="211">
        <v>2383.9969999999998</v>
      </c>
      <c r="M20" s="211"/>
      <c r="N20" s="219">
        <v>14.23</v>
      </c>
      <c r="O20" s="211">
        <v>3652.1729999999998</v>
      </c>
      <c r="P20" s="211"/>
      <c r="Q20" s="219">
        <v>9.3699999999999992</v>
      </c>
      <c r="R20" s="211">
        <v>1530.9369999999999</v>
      </c>
      <c r="S20" s="211"/>
      <c r="T20" s="219"/>
      <c r="U20" s="211">
        <v>0</v>
      </c>
      <c r="V20" s="211"/>
      <c r="W20" s="219">
        <v>9.9499999999999993</v>
      </c>
      <c r="X20" s="211">
        <v>4044.027</v>
      </c>
      <c r="Y20" s="211"/>
      <c r="Z20" s="240">
        <f t="shared" si="19"/>
        <v>8.696440607564627</v>
      </c>
      <c r="AA20" s="211">
        <f t="shared" si="21"/>
        <v>6428.0239999999994</v>
      </c>
      <c r="AB20" s="211"/>
      <c r="AC20" s="240">
        <f t="shared" si="20"/>
        <v>6.9845362966968905</v>
      </c>
      <c r="AD20" s="211">
        <f t="shared" si="22"/>
        <v>9068.0289999999986</v>
      </c>
      <c r="AE20" s="211"/>
      <c r="AF20" s="241" t="str">
        <f t="shared" si="23"/>
        <v>N.A.</v>
      </c>
      <c r="AG20" s="211">
        <f t="shared" si="24"/>
        <v>0</v>
      </c>
      <c r="AH20" s="211"/>
      <c r="AI20" s="216">
        <f t="shared" si="25"/>
        <v>14.23</v>
      </c>
      <c r="AJ20" s="211">
        <f t="shared" si="26"/>
        <v>3652.1729999999998</v>
      </c>
      <c r="AK20" s="211"/>
      <c r="AL20" s="217">
        <f t="shared" si="9"/>
        <v>6428.0239999999994</v>
      </c>
      <c r="AM20" s="217">
        <f t="shared" si="10"/>
        <v>0</v>
      </c>
      <c r="AN20" s="297">
        <f t="shared" si="11"/>
        <v>12720.201999999997</v>
      </c>
      <c r="AO20" s="217">
        <f t="shared" si="12"/>
        <v>0</v>
      </c>
    </row>
    <row r="21" spans="1:41" x14ac:dyDescent="0.2">
      <c r="A21" s="26" t="s">
        <v>102</v>
      </c>
      <c r="B21" s="219"/>
      <c r="C21" s="211"/>
      <c r="D21" s="211"/>
      <c r="E21" s="219">
        <v>6.43</v>
      </c>
      <c r="F21" s="211">
        <v>4952.9769999999999</v>
      </c>
      <c r="G21" s="211"/>
      <c r="H21" s="219"/>
      <c r="I21" s="211"/>
      <c r="J21" s="211"/>
      <c r="K21" s="219">
        <v>6.6</v>
      </c>
      <c r="L21" s="211">
        <v>5075.1279999999997</v>
      </c>
      <c r="M21" s="211"/>
      <c r="N21" s="219">
        <v>13.74</v>
      </c>
      <c r="O21" s="211">
        <v>8165.2730000000001</v>
      </c>
      <c r="P21" s="211"/>
      <c r="Q21" s="219">
        <v>8.94</v>
      </c>
      <c r="R21" s="211">
        <v>4173.9709999999995</v>
      </c>
      <c r="S21" s="211"/>
      <c r="T21" s="219">
        <v>13.22</v>
      </c>
      <c r="U21" s="211">
        <v>538.73</v>
      </c>
      <c r="V21" s="211"/>
      <c r="W21" s="219">
        <v>9.91</v>
      </c>
      <c r="X21" s="211">
        <v>5717.9750000000004</v>
      </c>
      <c r="Y21" s="211"/>
      <c r="Z21" s="240">
        <f t="shared" si="19"/>
        <v>8.353573300467902</v>
      </c>
      <c r="AA21" s="211">
        <f t="shared" si="21"/>
        <v>10793.102999999999</v>
      </c>
      <c r="AB21" s="211"/>
      <c r="AC21" s="240">
        <f t="shared" si="20"/>
        <v>7.5778828640198226</v>
      </c>
      <c r="AD21" s="211">
        <f t="shared" si="22"/>
        <v>9126.9480000000003</v>
      </c>
      <c r="AE21" s="211"/>
      <c r="AF21" s="241">
        <f t="shared" si="23"/>
        <v>13.22</v>
      </c>
      <c r="AG21" s="211">
        <f t="shared" si="24"/>
        <v>538.73</v>
      </c>
      <c r="AH21" s="211"/>
      <c r="AI21" s="216">
        <f t="shared" si="25"/>
        <v>13.74</v>
      </c>
      <c r="AJ21" s="211">
        <f t="shared" si="26"/>
        <v>8165.2730000000001</v>
      </c>
      <c r="AK21" s="211"/>
      <c r="AL21" s="217">
        <f t="shared" si="9"/>
        <v>11331.832999999999</v>
      </c>
      <c r="AM21" s="217">
        <f t="shared" si="10"/>
        <v>0</v>
      </c>
      <c r="AN21" s="297">
        <f t="shared" si="11"/>
        <v>17292.221000000001</v>
      </c>
      <c r="AO21" s="217">
        <f t="shared" si="12"/>
        <v>0</v>
      </c>
    </row>
    <row r="22" spans="1:41" x14ac:dyDescent="0.2">
      <c r="A22" s="26" t="s">
        <v>104</v>
      </c>
      <c r="B22" s="219"/>
      <c r="C22" s="211"/>
      <c r="D22" s="211"/>
      <c r="E22" s="219">
        <v>6.45</v>
      </c>
      <c r="F22" s="211">
        <v>7345.42</v>
      </c>
      <c r="G22" s="211"/>
      <c r="H22" s="219"/>
      <c r="I22" s="211"/>
      <c r="J22" s="211"/>
      <c r="K22" s="219">
        <v>6.66</v>
      </c>
      <c r="L22" s="211">
        <v>3574.1439999999998</v>
      </c>
      <c r="M22" s="211"/>
      <c r="N22" s="219">
        <v>13.86</v>
      </c>
      <c r="O22" s="211">
        <v>7582.63</v>
      </c>
      <c r="P22" s="211"/>
      <c r="Q22" s="219">
        <v>8.76</v>
      </c>
      <c r="R22" s="211">
        <v>4809.4629999999997</v>
      </c>
      <c r="S22" s="211"/>
      <c r="T22" s="219">
        <v>13.15</v>
      </c>
      <c r="U22" s="211">
        <v>910.56100000000004</v>
      </c>
      <c r="V22" s="211"/>
      <c r="W22" s="219">
        <v>9.5399999999999991</v>
      </c>
      <c r="X22" s="211">
        <v>5293.1009999999997</v>
      </c>
      <c r="Y22" s="211"/>
      <c r="Z22" s="240">
        <f t="shared" si="19"/>
        <v>8.3791507486259817</v>
      </c>
      <c r="AA22" s="211">
        <f t="shared" si="21"/>
        <v>8867.244999999999</v>
      </c>
      <c r="AB22" s="211"/>
      <c r="AC22" s="240">
        <f t="shared" si="20"/>
        <v>7.3640243908559215</v>
      </c>
      <c r="AD22" s="211">
        <f t="shared" si="22"/>
        <v>12154.883</v>
      </c>
      <c r="AE22" s="211"/>
      <c r="AF22" s="241">
        <f t="shared" si="23"/>
        <v>13.15</v>
      </c>
      <c r="AG22" s="211">
        <f t="shared" si="24"/>
        <v>910.56100000000004</v>
      </c>
      <c r="AH22" s="211"/>
      <c r="AI22" s="216">
        <f t="shared" si="25"/>
        <v>13.86</v>
      </c>
      <c r="AJ22" s="211">
        <f t="shared" si="26"/>
        <v>7582.63</v>
      </c>
      <c r="AK22" s="211"/>
      <c r="AL22" s="217">
        <f t="shared" si="9"/>
        <v>9777.8059999999987</v>
      </c>
      <c r="AM22" s="217">
        <f t="shared" si="10"/>
        <v>0</v>
      </c>
      <c r="AN22" s="297">
        <f t="shared" si="11"/>
        <v>19737.512999999999</v>
      </c>
      <c r="AO22" s="217">
        <f t="shared" si="12"/>
        <v>0</v>
      </c>
    </row>
    <row r="23" spans="1:41" x14ac:dyDescent="0.2">
      <c r="A23" s="26" t="s">
        <v>106</v>
      </c>
      <c r="B23" s="219"/>
      <c r="C23" s="211"/>
      <c r="D23" s="211"/>
      <c r="E23" s="219">
        <v>6.44</v>
      </c>
      <c r="F23" s="211">
        <v>9586.8520000000008</v>
      </c>
      <c r="G23" s="211"/>
      <c r="H23" s="219"/>
      <c r="I23" s="211"/>
      <c r="J23" s="211"/>
      <c r="K23" s="219">
        <v>6.47</v>
      </c>
      <c r="L23" s="211">
        <v>1131.1300000000001</v>
      </c>
      <c r="M23" s="211"/>
      <c r="N23" s="219">
        <v>13.57</v>
      </c>
      <c r="O23" s="211">
        <v>5411.9849999999997</v>
      </c>
      <c r="P23" s="211"/>
      <c r="Q23" s="219">
        <v>9.2200000000000006</v>
      </c>
      <c r="R23" s="211">
        <v>2586.1889999999999</v>
      </c>
      <c r="S23" s="211"/>
      <c r="T23" s="219">
        <v>13.22</v>
      </c>
      <c r="U23" s="211">
        <v>1230.01</v>
      </c>
      <c r="V23" s="211"/>
      <c r="W23" s="219">
        <v>9.41</v>
      </c>
      <c r="X23" s="211">
        <v>3584.761</v>
      </c>
      <c r="Y23" s="211"/>
      <c r="Z23" s="240">
        <f t="shared" ref="Z23:Z28" si="27">IF(AA23=0,"N.A.",((K23*L23)+(W23*X23))/AA23)</f>
        <v>8.7048263223216988</v>
      </c>
      <c r="AA23" s="211">
        <f t="shared" si="21"/>
        <v>4715.8909999999996</v>
      </c>
      <c r="AB23" s="211"/>
      <c r="AC23" s="240">
        <f t="shared" ref="AC23:AC28" si="28">IF(AD23=0,"N.A.",((E23*F23)+(Q23*R23))/AD23)</f>
        <v>7.0306170380926183</v>
      </c>
      <c r="AD23" s="211">
        <f t="shared" si="22"/>
        <v>12173.041000000001</v>
      </c>
      <c r="AE23" s="211"/>
      <c r="AF23" s="241">
        <f t="shared" si="23"/>
        <v>13.22</v>
      </c>
      <c r="AG23" s="211">
        <f t="shared" si="24"/>
        <v>1230.01</v>
      </c>
      <c r="AH23" s="211"/>
      <c r="AI23" s="216">
        <f t="shared" si="25"/>
        <v>13.569999999999999</v>
      </c>
      <c r="AJ23" s="211">
        <f t="shared" si="26"/>
        <v>5411.9849999999997</v>
      </c>
      <c r="AK23" s="211"/>
      <c r="AL23" s="217">
        <f t="shared" si="9"/>
        <v>5945.9009999999998</v>
      </c>
      <c r="AM23" s="217">
        <f t="shared" si="10"/>
        <v>0</v>
      </c>
      <c r="AN23" s="297">
        <f t="shared" si="11"/>
        <v>17585.026000000002</v>
      </c>
      <c r="AO23" s="217">
        <f t="shared" si="12"/>
        <v>0</v>
      </c>
    </row>
    <row r="24" spans="1:41" x14ac:dyDescent="0.2">
      <c r="A24" s="26" t="s">
        <v>108</v>
      </c>
      <c r="B24" s="219"/>
      <c r="C24" s="211"/>
      <c r="D24" s="211"/>
      <c r="E24" s="219">
        <v>6.87</v>
      </c>
      <c r="F24" s="211">
        <v>11402.022000000001</v>
      </c>
      <c r="G24" s="211"/>
      <c r="H24" s="219"/>
      <c r="I24" s="211"/>
      <c r="J24" s="211"/>
      <c r="K24" s="219">
        <v>6.9</v>
      </c>
      <c r="L24" s="211">
        <v>3625.5749999999998</v>
      </c>
      <c r="M24" s="211"/>
      <c r="N24" s="219">
        <v>13.55</v>
      </c>
      <c r="O24" s="211">
        <v>13465.17</v>
      </c>
      <c r="P24" s="211"/>
      <c r="Q24" s="219">
        <v>8.82</v>
      </c>
      <c r="R24" s="211">
        <v>3127.625</v>
      </c>
      <c r="S24" s="211"/>
      <c r="T24" s="219">
        <v>13.2</v>
      </c>
      <c r="U24" s="211">
        <v>4119.0959999999995</v>
      </c>
      <c r="V24" s="211"/>
      <c r="W24" s="219">
        <v>9.5299999999999994</v>
      </c>
      <c r="X24" s="211">
        <v>6646.4309999999996</v>
      </c>
      <c r="Y24" s="211"/>
      <c r="Z24" s="240">
        <f t="shared" si="27"/>
        <v>8.6017234540166747</v>
      </c>
      <c r="AA24" s="211">
        <f t="shared" si="21"/>
        <v>10272.005999999999</v>
      </c>
      <c r="AB24" s="211"/>
      <c r="AC24" s="240">
        <f t="shared" si="28"/>
        <v>7.2897534014418932</v>
      </c>
      <c r="AD24" s="211">
        <f t="shared" si="22"/>
        <v>14529.647000000001</v>
      </c>
      <c r="AE24" s="211"/>
      <c r="AF24" s="241">
        <f t="shared" si="23"/>
        <v>13.2</v>
      </c>
      <c r="AG24" s="211">
        <f t="shared" si="24"/>
        <v>4119.0959999999995</v>
      </c>
      <c r="AH24" s="211"/>
      <c r="AI24" s="216">
        <f t="shared" si="25"/>
        <v>13.55</v>
      </c>
      <c r="AJ24" s="211">
        <f t="shared" si="26"/>
        <v>13465.17</v>
      </c>
      <c r="AK24" s="211"/>
      <c r="AL24" s="217">
        <f t="shared" si="9"/>
        <v>14391.101999999999</v>
      </c>
      <c r="AM24" s="217">
        <f t="shared" si="10"/>
        <v>0</v>
      </c>
      <c r="AN24" s="297">
        <f t="shared" si="11"/>
        <v>27994.817000000003</v>
      </c>
      <c r="AO24" s="217">
        <f t="shared" si="12"/>
        <v>0</v>
      </c>
    </row>
    <row r="25" spans="1:41" x14ac:dyDescent="0.2">
      <c r="A25" s="26" t="s">
        <v>110</v>
      </c>
      <c r="B25" s="219"/>
      <c r="C25" s="211"/>
      <c r="D25" s="211"/>
      <c r="E25" s="219">
        <v>6.75</v>
      </c>
      <c r="F25" s="211">
        <v>10144.949000000001</v>
      </c>
      <c r="G25" s="211"/>
      <c r="H25" s="219"/>
      <c r="I25" s="211"/>
      <c r="J25" s="211"/>
      <c r="K25" s="219">
        <v>6.9</v>
      </c>
      <c r="L25" s="211">
        <v>2176.7489999999998</v>
      </c>
      <c r="M25" s="211"/>
      <c r="N25" s="219">
        <v>13.43</v>
      </c>
      <c r="O25" s="211">
        <v>10084.248</v>
      </c>
      <c r="P25" s="211"/>
      <c r="Q25" s="219">
        <v>8.36</v>
      </c>
      <c r="R25" s="211">
        <v>2953.7579999999998</v>
      </c>
      <c r="S25" s="211"/>
      <c r="T25" s="219">
        <v>13.15</v>
      </c>
      <c r="U25" s="211">
        <v>2950.8560000000002</v>
      </c>
      <c r="V25" s="211"/>
      <c r="W25" s="219">
        <v>9.35</v>
      </c>
      <c r="X25" s="211">
        <v>4405.3280000000004</v>
      </c>
      <c r="Y25" s="211"/>
      <c r="Z25" s="240">
        <f t="shared" si="27"/>
        <v>8.5397641048562623</v>
      </c>
      <c r="AA25" s="211">
        <f t="shared" ref="AA25:AA31" si="29">+L25+X25</f>
        <v>6582.0770000000002</v>
      </c>
      <c r="AB25" s="211"/>
      <c r="AC25" s="240">
        <f t="shared" si="28"/>
        <v>7.1130549473318254</v>
      </c>
      <c r="AD25" s="211">
        <f t="shared" ref="AD25:AD31" si="30">+F25+R25</f>
        <v>13098.707</v>
      </c>
      <c r="AE25" s="211"/>
      <c r="AF25" s="241">
        <f t="shared" ref="AF25:AF31" si="31">IF(AG25=0,"N.A.",((H25*I25)+(T25*U25))/AG25)</f>
        <v>13.15</v>
      </c>
      <c r="AG25" s="211">
        <f t="shared" ref="AG25:AG31" si="32">+I25+U25</f>
        <v>2950.8560000000002</v>
      </c>
      <c r="AH25" s="211"/>
      <c r="AI25" s="216">
        <f t="shared" ref="AI25:AI31" si="33">IF(AJ25=0,"N.A.",((B25*C25)+(N25*O25))/AJ25)</f>
        <v>13.43</v>
      </c>
      <c r="AJ25" s="211">
        <f t="shared" ref="AJ25:AJ31" si="34">+C25+O25</f>
        <v>10084.248</v>
      </c>
      <c r="AK25" s="211"/>
      <c r="AL25" s="217">
        <f t="shared" si="9"/>
        <v>9532.9330000000009</v>
      </c>
      <c r="AM25" s="217">
        <f t="shared" si="10"/>
        <v>0</v>
      </c>
      <c r="AN25" s="297">
        <f t="shared" si="11"/>
        <v>23182.955000000002</v>
      </c>
      <c r="AO25" s="217">
        <f t="shared" si="12"/>
        <v>0</v>
      </c>
    </row>
    <row r="26" spans="1:41" x14ac:dyDescent="0.2">
      <c r="A26" s="26" t="s">
        <v>112</v>
      </c>
      <c r="B26" s="219"/>
      <c r="C26" s="211"/>
      <c r="D26" s="211"/>
      <c r="E26" s="219">
        <v>7.48</v>
      </c>
      <c r="F26" s="211">
        <v>11578.224</v>
      </c>
      <c r="G26" s="211"/>
      <c r="H26" s="219"/>
      <c r="I26" s="211"/>
      <c r="J26" s="211"/>
      <c r="K26" s="219">
        <v>7.48</v>
      </c>
      <c r="L26" s="211">
        <v>3302.6790000000001</v>
      </c>
      <c r="M26" s="211"/>
      <c r="N26" s="219">
        <v>13.37</v>
      </c>
      <c r="O26" s="211">
        <v>9274.1129999999994</v>
      </c>
      <c r="P26" s="211"/>
      <c r="Q26" s="219">
        <v>8.64</v>
      </c>
      <c r="R26" s="211">
        <v>2217.5410000000002</v>
      </c>
      <c r="S26" s="211"/>
      <c r="T26" s="219">
        <v>13.15</v>
      </c>
      <c r="U26" s="211">
        <v>3566.0070000000001</v>
      </c>
      <c r="V26" s="211"/>
      <c r="W26" s="219">
        <v>9.7100000000000009</v>
      </c>
      <c r="X26" s="211">
        <v>3896.2159999999999</v>
      </c>
      <c r="Y26" s="211"/>
      <c r="Z26" s="240">
        <f t="shared" si="27"/>
        <v>8.6869299079928251</v>
      </c>
      <c r="AA26" s="211">
        <f t="shared" si="29"/>
        <v>7198.8950000000004</v>
      </c>
      <c r="AB26" s="211"/>
      <c r="AC26" s="240">
        <f t="shared" si="28"/>
        <v>7.666459218463058</v>
      </c>
      <c r="AD26" s="211">
        <f t="shared" si="30"/>
        <v>13795.764999999999</v>
      </c>
      <c r="AE26" s="211"/>
      <c r="AF26" s="241">
        <f t="shared" si="31"/>
        <v>13.15</v>
      </c>
      <c r="AG26" s="211">
        <f t="shared" si="32"/>
        <v>3566.0070000000001</v>
      </c>
      <c r="AH26" s="211"/>
      <c r="AI26" s="216">
        <f t="shared" si="33"/>
        <v>13.37</v>
      </c>
      <c r="AJ26" s="211">
        <f t="shared" si="34"/>
        <v>9274.1129999999994</v>
      </c>
      <c r="AK26" s="211"/>
      <c r="AL26" s="217">
        <f t="shared" si="9"/>
        <v>10764.902</v>
      </c>
      <c r="AM26" s="217">
        <f t="shared" si="10"/>
        <v>0</v>
      </c>
      <c r="AN26" s="297">
        <f t="shared" si="11"/>
        <v>23069.877999999997</v>
      </c>
      <c r="AO26" s="217">
        <f t="shared" si="12"/>
        <v>0</v>
      </c>
    </row>
    <row r="27" spans="1:41" x14ac:dyDescent="0.2">
      <c r="A27" s="26" t="s">
        <v>113</v>
      </c>
      <c r="B27" s="219"/>
      <c r="C27" s="211"/>
      <c r="D27" s="211"/>
      <c r="E27" s="219">
        <v>7.5</v>
      </c>
      <c r="F27" s="211">
        <v>12095.304</v>
      </c>
      <c r="G27" s="211"/>
      <c r="H27" s="219"/>
      <c r="I27" s="211"/>
      <c r="J27" s="211"/>
      <c r="K27" s="219">
        <v>7.46</v>
      </c>
      <c r="L27" s="211">
        <v>2697.7</v>
      </c>
      <c r="M27" s="211"/>
      <c r="N27" s="219">
        <v>13.32</v>
      </c>
      <c r="O27" s="211">
        <v>8331.3189999999995</v>
      </c>
      <c r="P27" s="211"/>
      <c r="Q27" s="219">
        <v>8.31</v>
      </c>
      <c r="R27" s="211">
        <v>2339.0619999999999</v>
      </c>
      <c r="S27" s="211"/>
      <c r="T27" s="219">
        <v>13.27</v>
      </c>
      <c r="U27" s="211">
        <v>3316.1509999999998</v>
      </c>
      <c r="V27" s="211"/>
      <c r="W27" s="219">
        <v>9.7200000000000006</v>
      </c>
      <c r="X27" s="211">
        <v>4369.3879999999999</v>
      </c>
      <c r="Y27" s="211"/>
      <c r="Z27" s="240">
        <f t="shared" si="27"/>
        <v>8.8572964366652851</v>
      </c>
      <c r="AA27" s="211">
        <f t="shared" si="29"/>
        <v>7067.0879999999997</v>
      </c>
      <c r="AB27" s="211"/>
      <c r="AC27" s="240">
        <f t="shared" si="28"/>
        <v>7.6312589842879142</v>
      </c>
      <c r="AD27" s="211">
        <f t="shared" si="30"/>
        <v>14434.366</v>
      </c>
      <c r="AE27" s="211"/>
      <c r="AF27" s="241">
        <f t="shared" si="31"/>
        <v>13.27</v>
      </c>
      <c r="AG27" s="211">
        <f t="shared" si="32"/>
        <v>3316.1509999999998</v>
      </c>
      <c r="AH27" s="211"/>
      <c r="AI27" s="216">
        <f t="shared" si="33"/>
        <v>13.32</v>
      </c>
      <c r="AJ27" s="211">
        <f t="shared" si="34"/>
        <v>8331.3189999999995</v>
      </c>
      <c r="AK27" s="211"/>
      <c r="AL27" s="217">
        <f t="shared" si="9"/>
        <v>10383.239</v>
      </c>
      <c r="AM27" s="217">
        <f t="shared" si="10"/>
        <v>0</v>
      </c>
      <c r="AN27" s="297">
        <f t="shared" si="11"/>
        <v>22765.684999999998</v>
      </c>
      <c r="AO27" s="217">
        <f t="shared" si="12"/>
        <v>0</v>
      </c>
    </row>
    <row r="28" spans="1:41" x14ac:dyDescent="0.2">
      <c r="A28" s="26" t="s">
        <v>114</v>
      </c>
      <c r="B28" s="219"/>
      <c r="C28" s="211"/>
      <c r="D28" s="211"/>
      <c r="E28" s="219">
        <v>8.01</v>
      </c>
      <c r="F28" s="211">
        <v>9324.6759999999995</v>
      </c>
      <c r="G28" s="211"/>
      <c r="H28" s="219"/>
      <c r="I28" s="211"/>
      <c r="J28" s="211"/>
      <c r="K28" s="219">
        <v>8.26</v>
      </c>
      <c r="L28" s="211">
        <v>4578</v>
      </c>
      <c r="M28" s="211"/>
      <c r="N28" s="219">
        <v>14.24</v>
      </c>
      <c r="O28" s="211">
        <v>11176.244000000001</v>
      </c>
      <c r="P28" s="211"/>
      <c r="Q28" s="219">
        <v>9.6199999999999992</v>
      </c>
      <c r="R28" s="211">
        <v>3062.701</v>
      </c>
      <c r="S28" s="211"/>
      <c r="T28" s="219">
        <v>14.07</v>
      </c>
      <c r="U28" s="211">
        <v>3725.971</v>
      </c>
      <c r="V28" s="211"/>
      <c r="W28" s="219">
        <v>9.98</v>
      </c>
      <c r="X28" s="211">
        <v>4900.5940000000001</v>
      </c>
      <c r="Y28" s="211"/>
      <c r="Z28" s="240">
        <f t="shared" si="27"/>
        <v>9.1492691975202209</v>
      </c>
      <c r="AA28" s="211">
        <f t="shared" si="29"/>
        <v>9478.594000000001</v>
      </c>
      <c r="AB28" s="211"/>
      <c r="AC28" s="240">
        <f t="shared" si="28"/>
        <v>8.408062367037024</v>
      </c>
      <c r="AD28" s="211">
        <f t="shared" si="30"/>
        <v>12387.377</v>
      </c>
      <c r="AE28" s="211"/>
      <c r="AF28" s="241">
        <f t="shared" si="31"/>
        <v>14.07</v>
      </c>
      <c r="AG28" s="211">
        <f t="shared" si="32"/>
        <v>3725.971</v>
      </c>
      <c r="AH28" s="211"/>
      <c r="AI28" s="216">
        <f t="shared" si="33"/>
        <v>14.240000000000002</v>
      </c>
      <c r="AJ28" s="211">
        <f t="shared" si="34"/>
        <v>11176.244000000001</v>
      </c>
      <c r="AK28" s="211"/>
      <c r="AL28" s="217">
        <f t="shared" si="9"/>
        <v>13204.565000000001</v>
      </c>
      <c r="AM28" s="217">
        <f t="shared" si="10"/>
        <v>0</v>
      </c>
      <c r="AN28" s="297">
        <f t="shared" si="11"/>
        <v>23563.620999999999</v>
      </c>
      <c r="AO28" s="217">
        <f t="shared" si="12"/>
        <v>0</v>
      </c>
    </row>
    <row r="29" spans="1:41" x14ac:dyDescent="0.2">
      <c r="A29" s="26" t="s">
        <v>116</v>
      </c>
      <c r="B29" s="219"/>
      <c r="C29" s="211"/>
      <c r="D29" s="211"/>
      <c r="E29" s="219">
        <v>8.23</v>
      </c>
      <c r="F29" s="211">
        <v>13653.998</v>
      </c>
      <c r="G29" s="211"/>
      <c r="H29" s="219"/>
      <c r="I29" s="211"/>
      <c r="J29" s="211"/>
      <c r="K29" s="219">
        <v>8.1300000000000008</v>
      </c>
      <c r="L29" s="211">
        <v>621</v>
      </c>
      <c r="M29" s="211"/>
      <c r="N29" s="219">
        <v>13.75</v>
      </c>
      <c r="O29" s="211">
        <v>8301.9060000000009</v>
      </c>
      <c r="P29" s="211"/>
      <c r="Q29" s="219">
        <v>9.09</v>
      </c>
      <c r="R29" s="211">
        <v>2199.989</v>
      </c>
      <c r="S29" s="211"/>
      <c r="T29" s="219">
        <v>13.98</v>
      </c>
      <c r="U29" s="211">
        <v>4890.9939999999997</v>
      </c>
      <c r="V29" s="211"/>
      <c r="W29" s="219">
        <v>10.3</v>
      </c>
      <c r="X29" s="211">
        <v>5387.2309999999998</v>
      </c>
      <c r="Y29" s="211"/>
      <c r="Z29" s="240">
        <f t="shared" ref="Z29:Z34" si="35">IF(AA29=0,"N.A.",((K29*L29)+(W29*X29))/AA29)</f>
        <v>10.075712684815215</v>
      </c>
      <c r="AA29" s="211">
        <f t="shared" si="29"/>
        <v>6008.2309999999998</v>
      </c>
      <c r="AB29" s="211"/>
      <c r="AC29" s="240">
        <f t="shared" ref="AC29:AC34" si="36">IF(AD29=0,"N.A.",((E29*F29)+(Q29*R29))/AD29)</f>
        <v>8.349338469244362</v>
      </c>
      <c r="AD29" s="211">
        <f t="shared" si="30"/>
        <v>15853.986999999999</v>
      </c>
      <c r="AE29" s="211"/>
      <c r="AF29" s="241">
        <f t="shared" si="31"/>
        <v>13.98</v>
      </c>
      <c r="AG29" s="211">
        <f t="shared" si="32"/>
        <v>4890.9939999999997</v>
      </c>
      <c r="AH29" s="211"/>
      <c r="AI29" s="216">
        <f t="shared" si="33"/>
        <v>13.75</v>
      </c>
      <c r="AJ29" s="211">
        <f t="shared" si="34"/>
        <v>8301.9060000000009</v>
      </c>
      <c r="AK29" s="211"/>
      <c r="AL29" s="217">
        <f t="shared" si="9"/>
        <v>10899.224999999999</v>
      </c>
      <c r="AM29" s="217">
        <f t="shared" si="10"/>
        <v>0</v>
      </c>
      <c r="AN29" s="297">
        <f t="shared" si="11"/>
        <v>24155.893</v>
      </c>
      <c r="AO29" s="217">
        <f t="shared" si="12"/>
        <v>0</v>
      </c>
    </row>
    <row r="30" spans="1:41" x14ac:dyDescent="0.2">
      <c r="A30" s="26" t="s">
        <v>117</v>
      </c>
      <c r="B30" s="219"/>
      <c r="C30" s="211"/>
      <c r="D30" s="211"/>
      <c r="E30" s="219">
        <v>9.36</v>
      </c>
      <c r="F30" s="211">
        <v>7906.7529999999997</v>
      </c>
      <c r="G30" s="211"/>
      <c r="H30" s="219"/>
      <c r="I30" s="211"/>
      <c r="J30" s="211"/>
      <c r="K30" s="219">
        <v>9.48</v>
      </c>
      <c r="L30" s="211">
        <v>4372.6000000000004</v>
      </c>
      <c r="M30" s="211"/>
      <c r="N30" s="219">
        <v>14.86</v>
      </c>
      <c r="O30" s="211">
        <v>14294.972</v>
      </c>
      <c r="P30" s="211"/>
      <c r="Q30" s="219">
        <v>9.42</v>
      </c>
      <c r="R30" s="211">
        <v>3947.7289999999998</v>
      </c>
      <c r="S30" s="211"/>
      <c r="T30" s="219">
        <v>15.04</v>
      </c>
      <c r="U30" s="211">
        <v>7637.8540000000003</v>
      </c>
      <c r="V30" s="211"/>
      <c r="W30" s="219">
        <v>9.98</v>
      </c>
      <c r="X30" s="211">
        <v>5762.0169999999998</v>
      </c>
      <c r="Y30" s="211"/>
      <c r="Z30" s="240">
        <f t="shared" si="35"/>
        <v>9.7642740381802309</v>
      </c>
      <c r="AA30" s="211">
        <f t="shared" si="29"/>
        <v>10134.617</v>
      </c>
      <c r="AB30" s="211"/>
      <c r="AC30" s="240">
        <f t="shared" si="36"/>
        <v>9.3799809439164026</v>
      </c>
      <c r="AD30" s="211">
        <f t="shared" si="30"/>
        <v>11854.482</v>
      </c>
      <c r="AE30" s="211"/>
      <c r="AF30" s="241">
        <f t="shared" si="31"/>
        <v>15.04</v>
      </c>
      <c r="AG30" s="211">
        <f t="shared" si="32"/>
        <v>7637.8540000000003</v>
      </c>
      <c r="AH30" s="211"/>
      <c r="AI30" s="216">
        <f t="shared" si="33"/>
        <v>14.86</v>
      </c>
      <c r="AJ30" s="211">
        <f t="shared" si="34"/>
        <v>14294.972</v>
      </c>
      <c r="AK30" s="211"/>
      <c r="AL30" s="217">
        <f t="shared" si="9"/>
        <v>17772.471000000001</v>
      </c>
      <c r="AM30" s="217">
        <f t="shared" si="10"/>
        <v>0</v>
      </c>
      <c r="AN30" s="297">
        <f t="shared" si="11"/>
        <v>26149.453999999998</v>
      </c>
      <c r="AO30" s="217">
        <f t="shared" si="12"/>
        <v>0</v>
      </c>
    </row>
    <row r="31" spans="1:41" x14ac:dyDescent="0.2">
      <c r="A31" s="26" t="s">
        <v>118</v>
      </c>
      <c r="B31" s="219"/>
      <c r="C31" s="211"/>
      <c r="D31" s="211"/>
      <c r="E31" s="219">
        <v>9.68</v>
      </c>
      <c r="F31" s="211">
        <v>9144.6910000000007</v>
      </c>
      <c r="G31" s="211"/>
      <c r="H31" s="219"/>
      <c r="I31" s="211"/>
      <c r="J31" s="211"/>
      <c r="K31" s="219">
        <v>9.7799999999999994</v>
      </c>
      <c r="L31" s="211">
        <v>3710.3449999999998</v>
      </c>
      <c r="M31" s="211"/>
      <c r="N31" s="219">
        <v>14.78</v>
      </c>
      <c r="O31" s="211">
        <v>9962.6</v>
      </c>
      <c r="P31" s="211"/>
      <c r="Q31" s="219">
        <v>9.3000000000000007</v>
      </c>
      <c r="R31" s="211">
        <v>3753.4859999999999</v>
      </c>
      <c r="S31" s="211"/>
      <c r="T31" s="219">
        <v>15.47</v>
      </c>
      <c r="U31" s="211">
        <v>4992.0720000000001</v>
      </c>
      <c r="V31" s="211"/>
      <c r="W31" s="219">
        <v>9.8800000000000008</v>
      </c>
      <c r="X31" s="211">
        <v>4211.6509999999998</v>
      </c>
      <c r="Y31" s="211"/>
      <c r="Z31" s="240">
        <f t="shared" si="35"/>
        <v>9.8331640132108138</v>
      </c>
      <c r="AA31" s="211">
        <f t="shared" si="29"/>
        <v>7921.9959999999992</v>
      </c>
      <c r="AB31" s="211"/>
      <c r="AC31" s="240">
        <f t="shared" si="36"/>
        <v>9.5694165679382444</v>
      </c>
      <c r="AD31" s="211">
        <f t="shared" si="30"/>
        <v>12898.177</v>
      </c>
      <c r="AE31" s="211"/>
      <c r="AF31" s="241">
        <f t="shared" si="31"/>
        <v>15.470000000000002</v>
      </c>
      <c r="AG31" s="211">
        <f t="shared" si="32"/>
        <v>4992.0720000000001</v>
      </c>
      <c r="AH31" s="211"/>
      <c r="AI31" s="216">
        <f t="shared" si="33"/>
        <v>14.78</v>
      </c>
      <c r="AJ31" s="211">
        <f t="shared" si="34"/>
        <v>9962.6</v>
      </c>
      <c r="AK31" s="211"/>
      <c r="AL31" s="217">
        <f t="shared" si="9"/>
        <v>12914.067999999999</v>
      </c>
      <c r="AM31" s="217">
        <f t="shared" si="10"/>
        <v>0</v>
      </c>
      <c r="AN31" s="297">
        <f t="shared" si="11"/>
        <v>22860.777000000002</v>
      </c>
      <c r="AO31" s="217">
        <f t="shared" si="12"/>
        <v>0</v>
      </c>
    </row>
    <row r="32" spans="1:41" x14ac:dyDescent="0.2">
      <c r="A32" s="26" t="s">
        <v>119</v>
      </c>
      <c r="B32" s="219"/>
      <c r="C32" s="211"/>
      <c r="D32" s="211"/>
      <c r="E32" s="219">
        <v>10.130000000000001</v>
      </c>
      <c r="F32" s="211">
        <v>8820.8880000000008</v>
      </c>
      <c r="G32" s="211"/>
      <c r="H32" s="219"/>
      <c r="I32" s="211"/>
      <c r="J32" s="211"/>
      <c r="K32" s="219">
        <v>10.07</v>
      </c>
      <c r="L32" s="211">
        <v>1504.701</v>
      </c>
      <c r="M32" s="211"/>
      <c r="N32" s="219">
        <v>15.12</v>
      </c>
      <c r="O32" s="211">
        <v>8890.2019999999993</v>
      </c>
      <c r="P32" s="211"/>
      <c r="Q32" s="219">
        <v>8.93</v>
      </c>
      <c r="R32" s="211">
        <v>2900.951</v>
      </c>
      <c r="S32" s="211"/>
      <c r="T32" s="219">
        <v>15.22</v>
      </c>
      <c r="U32" s="211">
        <v>4469.8119999999999</v>
      </c>
      <c r="V32" s="211"/>
      <c r="W32" s="219">
        <v>9.7899999999999991</v>
      </c>
      <c r="X32" s="211">
        <v>4364.0280000000002</v>
      </c>
      <c r="Y32" s="211"/>
      <c r="Z32" s="240">
        <f t="shared" si="35"/>
        <v>9.8617900383541315</v>
      </c>
      <c r="AA32" s="211">
        <f t="shared" ref="AA32:AA37" si="37">+L32+X32</f>
        <v>5868.7290000000003</v>
      </c>
      <c r="AB32" s="211"/>
      <c r="AC32" s="240">
        <f t="shared" si="36"/>
        <v>9.8330208997069501</v>
      </c>
      <c r="AD32" s="211">
        <f t="shared" ref="AD32:AD37" si="38">+F32+R32</f>
        <v>11721.839</v>
      </c>
      <c r="AE32" s="211"/>
      <c r="AF32" s="241">
        <f t="shared" ref="AF32:AF37" si="39">IF(AG32=0,"N.A.",((H32*I32)+(T32*U32))/AG32)</f>
        <v>15.22</v>
      </c>
      <c r="AG32" s="211">
        <f t="shared" ref="AG32:AG37" si="40">+I32+U32</f>
        <v>4469.8119999999999</v>
      </c>
      <c r="AH32" s="211"/>
      <c r="AI32" s="216">
        <f t="shared" ref="AI32:AI37" si="41">IF(AJ32=0,"N.A.",((B32*C32)+(N32*O32))/AJ32)</f>
        <v>15.12</v>
      </c>
      <c r="AJ32" s="211">
        <f t="shared" ref="AJ32:AJ37" si="42">+C32+O32</f>
        <v>8890.2019999999993</v>
      </c>
      <c r="AK32" s="211"/>
      <c r="AL32" s="217">
        <f t="shared" si="9"/>
        <v>10338.541000000001</v>
      </c>
      <c r="AM32" s="217">
        <f t="shared" si="10"/>
        <v>0</v>
      </c>
      <c r="AN32" s="297">
        <f t="shared" si="11"/>
        <v>20612.040999999997</v>
      </c>
      <c r="AO32" s="217">
        <f t="shared" si="12"/>
        <v>0</v>
      </c>
    </row>
    <row r="33" spans="1:41" x14ac:dyDescent="0.2">
      <c r="A33" s="26" t="s">
        <v>120</v>
      </c>
      <c r="B33" s="219"/>
      <c r="C33" s="211"/>
      <c r="D33" s="211"/>
      <c r="E33" s="219">
        <v>10.25</v>
      </c>
      <c r="F33" s="211">
        <v>11333.651</v>
      </c>
      <c r="G33" s="211"/>
      <c r="H33" s="219"/>
      <c r="I33" s="211"/>
      <c r="J33" s="211"/>
      <c r="K33" s="219">
        <v>10.28</v>
      </c>
      <c r="L33" s="211">
        <v>4660.6940000000004</v>
      </c>
      <c r="M33" s="211"/>
      <c r="N33" s="219">
        <v>15.15</v>
      </c>
      <c r="O33" s="211">
        <v>20086.735000000001</v>
      </c>
      <c r="P33" s="211"/>
      <c r="Q33" s="219">
        <v>9.48</v>
      </c>
      <c r="R33" s="211">
        <v>6420.3940000000002</v>
      </c>
      <c r="S33" s="211"/>
      <c r="T33" s="219">
        <v>15.55</v>
      </c>
      <c r="U33" s="211">
        <v>9715.8150000000005</v>
      </c>
      <c r="V33" s="211"/>
      <c r="W33" s="219">
        <v>9.94</v>
      </c>
      <c r="X33" s="211">
        <v>6705.1220000000003</v>
      </c>
      <c r="Y33" s="211"/>
      <c r="Z33" s="240">
        <f t="shared" si="35"/>
        <v>10.079421222374178</v>
      </c>
      <c r="AA33" s="211">
        <f t="shared" si="37"/>
        <v>11365.816000000001</v>
      </c>
      <c r="AB33" s="211"/>
      <c r="AC33" s="240">
        <f t="shared" si="36"/>
        <v>9.9715449560931049</v>
      </c>
      <c r="AD33" s="211">
        <f t="shared" si="38"/>
        <v>17754.044999999998</v>
      </c>
      <c r="AE33" s="211"/>
      <c r="AF33" s="241">
        <f t="shared" si="39"/>
        <v>15.55</v>
      </c>
      <c r="AG33" s="211">
        <f t="shared" si="40"/>
        <v>9715.8150000000005</v>
      </c>
      <c r="AH33" s="211"/>
      <c r="AI33" s="216">
        <f t="shared" si="41"/>
        <v>15.15</v>
      </c>
      <c r="AJ33" s="211">
        <f t="shared" si="42"/>
        <v>20086.735000000001</v>
      </c>
      <c r="AK33" s="211"/>
      <c r="AL33" s="217">
        <f t="shared" si="9"/>
        <v>21081.631000000001</v>
      </c>
      <c r="AM33" s="217">
        <f t="shared" si="10"/>
        <v>0</v>
      </c>
      <c r="AN33" s="297">
        <f t="shared" si="11"/>
        <v>37840.78</v>
      </c>
      <c r="AO33" s="217">
        <f t="shared" si="12"/>
        <v>0</v>
      </c>
    </row>
    <row r="34" spans="1:41" x14ac:dyDescent="0.2">
      <c r="A34" s="26" t="s">
        <v>121</v>
      </c>
      <c r="B34" s="219"/>
      <c r="C34" s="211"/>
      <c r="D34" s="211"/>
      <c r="E34" s="219">
        <v>10.68</v>
      </c>
      <c r="F34" s="211">
        <v>11790.677</v>
      </c>
      <c r="G34" s="211"/>
      <c r="H34" s="219"/>
      <c r="I34" s="211"/>
      <c r="J34" s="211"/>
      <c r="K34" s="219">
        <v>10.73</v>
      </c>
      <c r="L34" s="211">
        <v>3812</v>
      </c>
      <c r="M34" s="211"/>
      <c r="N34" s="219">
        <v>15.74</v>
      </c>
      <c r="O34" s="211">
        <v>14401.59</v>
      </c>
      <c r="P34" s="211"/>
      <c r="Q34" s="219">
        <v>10.029999999999999</v>
      </c>
      <c r="R34" s="211">
        <v>5413.1260000000002</v>
      </c>
      <c r="S34" s="211"/>
      <c r="T34" s="219">
        <v>15.94</v>
      </c>
      <c r="U34" s="211">
        <v>6852.7269999999999</v>
      </c>
      <c r="V34" s="211"/>
      <c r="W34" s="219">
        <v>10.130000000000001</v>
      </c>
      <c r="X34" s="211">
        <v>4986.1940000000004</v>
      </c>
      <c r="Y34" s="211"/>
      <c r="Z34" s="240">
        <f t="shared" si="35"/>
        <v>10.389962442292136</v>
      </c>
      <c r="AA34" s="211">
        <f t="shared" si="37"/>
        <v>8798.1939999999995</v>
      </c>
      <c r="AB34" s="211"/>
      <c r="AC34" s="240">
        <f t="shared" si="36"/>
        <v>10.475479412313661</v>
      </c>
      <c r="AD34" s="211">
        <f t="shared" si="38"/>
        <v>17203.803</v>
      </c>
      <c r="AE34" s="211"/>
      <c r="AF34" s="241">
        <f t="shared" si="39"/>
        <v>15.94</v>
      </c>
      <c r="AG34" s="211">
        <f t="shared" si="40"/>
        <v>6852.7269999999999</v>
      </c>
      <c r="AH34" s="211"/>
      <c r="AI34" s="216">
        <f t="shared" si="41"/>
        <v>15.74</v>
      </c>
      <c r="AJ34" s="211">
        <f t="shared" si="42"/>
        <v>14401.59</v>
      </c>
      <c r="AK34" s="211"/>
      <c r="AL34" s="217">
        <f t="shared" si="9"/>
        <v>15650.920999999998</v>
      </c>
      <c r="AM34" s="217">
        <f t="shared" si="10"/>
        <v>0</v>
      </c>
      <c r="AN34" s="297">
        <f t="shared" si="11"/>
        <v>31605.393</v>
      </c>
      <c r="AO34" s="217">
        <f t="shared" si="12"/>
        <v>0</v>
      </c>
    </row>
    <row r="35" spans="1:41" x14ac:dyDescent="0.2">
      <c r="A35" s="26" t="s">
        <v>122</v>
      </c>
      <c r="B35" s="219"/>
      <c r="C35" s="211"/>
      <c r="D35" s="211"/>
      <c r="E35" s="219">
        <v>10.53</v>
      </c>
      <c r="F35" s="211">
        <v>15663.772000000001</v>
      </c>
      <c r="G35" s="211"/>
      <c r="H35" s="219"/>
      <c r="I35" s="211"/>
      <c r="J35" s="211"/>
      <c r="K35" s="219">
        <v>10.59</v>
      </c>
      <c r="L35" s="211">
        <v>6581.9939999999997</v>
      </c>
      <c r="M35" s="211"/>
      <c r="N35" s="219">
        <v>16.23</v>
      </c>
      <c r="O35" s="211">
        <v>15571.507</v>
      </c>
      <c r="P35" s="211"/>
      <c r="Q35" s="219">
        <v>10.48</v>
      </c>
      <c r="R35" s="211">
        <v>5848.5450000000001</v>
      </c>
      <c r="S35" s="211"/>
      <c r="T35" s="219">
        <v>15.99</v>
      </c>
      <c r="U35" s="211">
        <v>7761.8729999999996</v>
      </c>
      <c r="V35" s="211"/>
      <c r="W35" s="219">
        <v>10.47</v>
      </c>
      <c r="X35" s="211">
        <v>4812.0069999999996</v>
      </c>
      <c r="Y35" s="211"/>
      <c r="Z35" s="240">
        <f t="shared" ref="Z35:Z40" si="43">IF(AA35=0,"N.A.",((K35*L35)+(W35*X35))/AA35)</f>
        <v>10.539320625827573</v>
      </c>
      <c r="AA35" s="211">
        <f t="shared" si="37"/>
        <v>11394.001</v>
      </c>
      <c r="AB35" s="211"/>
      <c r="AC35" s="240">
        <f t="shared" ref="AC35:AC40" si="44">IF(AD35=0,"N.A.",((E35*F35)+(Q35*R35))/AD35)</f>
        <v>10.516406520041517</v>
      </c>
      <c r="AD35" s="211">
        <f t="shared" si="38"/>
        <v>21512.317000000003</v>
      </c>
      <c r="AE35" s="211"/>
      <c r="AF35" s="241">
        <f t="shared" si="39"/>
        <v>15.99</v>
      </c>
      <c r="AG35" s="211">
        <f t="shared" si="40"/>
        <v>7761.8729999999996</v>
      </c>
      <c r="AH35" s="211"/>
      <c r="AI35" s="216">
        <f t="shared" si="41"/>
        <v>16.23</v>
      </c>
      <c r="AJ35" s="211">
        <f t="shared" si="42"/>
        <v>15571.507</v>
      </c>
      <c r="AK35" s="211"/>
      <c r="AL35" s="217">
        <f t="shared" si="9"/>
        <v>19155.874</v>
      </c>
      <c r="AM35" s="217">
        <f t="shared" si="10"/>
        <v>0</v>
      </c>
      <c r="AN35" s="297">
        <f t="shared" si="11"/>
        <v>37083.824000000001</v>
      </c>
      <c r="AO35" s="217">
        <f t="shared" si="12"/>
        <v>0</v>
      </c>
    </row>
    <row r="36" spans="1:41" x14ac:dyDescent="0.2">
      <c r="A36" s="26" t="s">
        <v>123</v>
      </c>
      <c r="B36" s="219"/>
      <c r="C36" s="211"/>
      <c r="D36" s="211"/>
      <c r="E36" s="219">
        <v>10.58</v>
      </c>
      <c r="F36" s="211">
        <v>10592</v>
      </c>
      <c r="G36" s="211"/>
      <c r="H36" s="219"/>
      <c r="I36" s="211"/>
      <c r="J36" s="211"/>
      <c r="K36" s="219">
        <v>10.54</v>
      </c>
      <c r="L36" s="211">
        <v>3147.2280000000001</v>
      </c>
      <c r="M36" s="211"/>
      <c r="N36" s="219">
        <v>15.99</v>
      </c>
      <c r="O36" s="211">
        <v>14573.215</v>
      </c>
      <c r="P36" s="211"/>
      <c r="Q36" s="219">
        <v>10.17</v>
      </c>
      <c r="R36" s="211">
        <v>5691.1149999999998</v>
      </c>
      <c r="S36" s="211"/>
      <c r="T36" s="219">
        <v>15.9</v>
      </c>
      <c r="U36" s="211">
        <v>7086.7259999999997</v>
      </c>
      <c r="V36" s="211"/>
      <c r="W36" s="219">
        <v>10.38</v>
      </c>
      <c r="X36" s="211">
        <v>5336.6989999999996</v>
      </c>
      <c r="Y36" s="211"/>
      <c r="Z36" s="240">
        <f t="shared" si="43"/>
        <v>10.439354174075284</v>
      </c>
      <c r="AA36" s="211">
        <f t="shared" si="37"/>
        <v>8483.9269999999997</v>
      </c>
      <c r="AB36" s="211"/>
      <c r="AC36" s="240">
        <f t="shared" si="44"/>
        <v>10.436700812467395</v>
      </c>
      <c r="AD36" s="211">
        <f t="shared" si="38"/>
        <v>16283.115</v>
      </c>
      <c r="AE36" s="211"/>
      <c r="AF36" s="241">
        <f t="shared" si="39"/>
        <v>15.900000000000002</v>
      </c>
      <c r="AG36" s="211">
        <f t="shared" si="40"/>
        <v>7086.7259999999997</v>
      </c>
      <c r="AH36" s="211"/>
      <c r="AI36" s="216">
        <f t="shared" si="41"/>
        <v>15.99</v>
      </c>
      <c r="AJ36" s="211">
        <f t="shared" si="42"/>
        <v>14573.215</v>
      </c>
      <c r="AK36" s="211"/>
      <c r="AL36" s="217">
        <f t="shared" si="9"/>
        <v>15570.652999999998</v>
      </c>
      <c r="AM36" s="217">
        <f t="shared" si="10"/>
        <v>0</v>
      </c>
      <c r="AN36" s="297">
        <f t="shared" si="11"/>
        <v>30856.33</v>
      </c>
      <c r="AO36" s="217">
        <f t="shared" si="12"/>
        <v>0</v>
      </c>
    </row>
    <row r="37" spans="1:41" x14ac:dyDescent="0.2">
      <c r="A37" s="26" t="s">
        <v>124</v>
      </c>
      <c r="B37" s="219"/>
      <c r="C37" s="211"/>
      <c r="D37" s="211"/>
      <c r="E37" s="219">
        <v>10.56</v>
      </c>
      <c r="F37" s="211">
        <v>15576.558000000001</v>
      </c>
      <c r="G37" s="211"/>
      <c r="H37" s="219"/>
      <c r="I37" s="211"/>
      <c r="J37" s="211"/>
      <c r="K37" s="219">
        <v>10.72</v>
      </c>
      <c r="L37" s="211">
        <v>8588.3150000000005</v>
      </c>
      <c r="M37" s="211"/>
      <c r="N37" s="219">
        <v>15.98</v>
      </c>
      <c r="O37" s="211">
        <v>10452.172</v>
      </c>
      <c r="P37" s="211"/>
      <c r="Q37" s="219">
        <v>10.37</v>
      </c>
      <c r="R37" s="211">
        <v>5741.576</v>
      </c>
      <c r="S37" s="211"/>
      <c r="T37" s="219">
        <v>15.91</v>
      </c>
      <c r="U37" s="211">
        <v>7858.3050000000003</v>
      </c>
      <c r="V37" s="211"/>
      <c r="W37" s="219">
        <v>10.51</v>
      </c>
      <c r="X37" s="211">
        <v>5794.76</v>
      </c>
      <c r="Y37" s="211"/>
      <c r="Z37" s="240">
        <f t="shared" si="43"/>
        <v>10.635393641484871</v>
      </c>
      <c r="AA37" s="211">
        <f t="shared" si="37"/>
        <v>14383.075000000001</v>
      </c>
      <c r="AB37" s="211"/>
      <c r="AC37" s="240">
        <f t="shared" si="44"/>
        <v>10.508827630035537</v>
      </c>
      <c r="AD37" s="211">
        <f t="shared" si="38"/>
        <v>21318.134000000002</v>
      </c>
      <c r="AE37" s="211"/>
      <c r="AF37" s="241">
        <f t="shared" si="39"/>
        <v>15.91</v>
      </c>
      <c r="AG37" s="211">
        <f t="shared" si="40"/>
        <v>7858.3050000000003</v>
      </c>
      <c r="AH37" s="211"/>
      <c r="AI37" s="216">
        <f t="shared" si="41"/>
        <v>15.979999999999999</v>
      </c>
      <c r="AJ37" s="211">
        <f t="shared" si="42"/>
        <v>10452.172</v>
      </c>
      <c r="AK37" s="211"/>
      <c r="AL37" s="217">
        <f t="shared" si="9"/>
        <v>22241.38</v>
      </c>
      <c r="AM37" s="217">
        <f t="shared" si="10"/>
        <v>0</v>
      </c>
      <c r="AN37" s="297">
        <f t="shared" si="11"/>
        <v>31770.306000000004</v>
      </c>
      <c r="AO37" s="217">
        <f t="shared" si="12"/>
        <v>0</v>
      </c>
    </row>
    <row r="38" spans="1:41" x14ac:dyDescent="0.2">
      <c r="A38" s="26" t="s">
        <v>125</v>
      </c>
      <c r="B38" s="219"/>
      <c r="C38" s="211"/>
      <c r="D38" s="211"/>
      <c r="E38" s="219">
        <v>10.99</v>
      </c>
      <c r="F38" s="211">
        <v>15586</v>
      </c>
      <c r="G38" s="211"/>
      <c r="H38" s="219"/>
      <c r="I38" s="211"/>
      <c r="J38" s="211"/>
      <c r="K38" s="219">
        <v>10.95</v>
      </c>
      <c r="L38" s="211">
        <v>4442.067</v>
      </c>
      <c r="M38" s="211"/>
      <c r="N38" s="219">
        <v>15.99</v>
      </c>
      <c r="O38" s="211">
        <v>11447.23</v>
      </c>
      <c r="P38" s="211"/>
      <c r="Q38" s="219">
        <v>10.28</v>
      </c>
      <c r="R38" s="211">
        <v>5122.4560000000001</v>
      </c>
      <c r="S38" s="211"/>
      <c r="T38" s="219">
        <v>15.96</v>
      </c>
      <c r="U38" s="211">
        <v>7122.165</v>
      </c>
      <c r="V38" s="211"/>
      <c r="W38" s="219">
        <v>10.55</v>
      </c>
      <c r="X38" s="211">
        <v>7593.2489999999998</v>
      </c>
      <c r="Y38" s="211"/>
      <c r="Z38" s="240">
        <f t="shared" si="43"/>
        <v>10.697634411925703</v>
      </c>
      <c r="AA38" s="211">
        <f t="shared" ref="AA38:AA44" si="45">+L38+X38</f>
        <v>12035.315999999999</v>
      </c>
      <c r="AB38" s="211"/>
      <c r="AC38" s="240">
        <f t="shared" si="44"/>
        <v>10.814373977470847</v>
      </c>
      <c r="AD38" s="211">
        <f t="shared" ref="AD38:AD44" si="46">+F38+R38</f>
        <v>20708.455999999998</v>
      </c>
      <c r="AE38" s="211"/>
      <c r="AF38" s="241">
        <f t="shared" ref="AF38:AF44" si="47">IF(AG38=0,"N.A.",((H38*I38)+(T38*U38))/AG38)</f>
        <v>15.96</v>
      </c>
      <c r="AG38" s="211">
        <f t="shared" ref="AG38:AG44" si="48">+I38+U38</f>
        <v>7122.165</v>
      </c>
      <c r="AH38" s="211"/>
      <c r="AI38" s="216">
        <f t="shared" ref="AI38:AI44" si="49">IF(AJ38=0,"N.A.",((B38*C38)+(N38*O38))/AJ38)</f>
        <v>15.99</v>
      </c>
      <c r="AJ38" s="211">
        <f t="shared" ref="AJ38:AJ44" si="50">+C38+O38</f>
        <v>11447.23</v>
      </c>
      <c r="AK38" s="211"/>
      <c r="AL38" s="217">
        <f t="shared" si="9"/>
        <v>19157.481</v>
      </c>
      <c r="AM38" s="217">
        <f t="shared" si="10"/>
        <v>0</v>
      </c>
      <c r="AN38" s="297">
        <f t="shared" si="11"/>
        <v>32155.685999999998</v>
      </c>
      <c r="AO38" s="217">
        <f t="shared" si="12"/>
        <v>0</v>
      </c>
    </row>
    <row r="39" spans="1:41" x14ac:dyDescent="0.2">
      <c r="A39" s="26" t="s">
        <v>115</v>
      </c>
      <c r="B39" s="219"/>
      <c r="C39" s="211"/>
      <c r="D39" s="211"/>
      <c r="E39" s="219">
        <v>10.97</v>
      </c>
      <c r="F39" s="211">
        <v>15072.946</v>
      </c>
      <c r="G39" s="211"/>
      <c r="H39" s="219"/>
      <c r="I39" s="211"/>
      <c r="J39" s="211"/>
      <c r="K39" s="219">
        <v>11</v>
      </c>
      <c r="L39" s="211">
        <v>3305.2</v>
      </c>
      <c r="M39" s="211"/>
      <c r="N39" s="219">
        <v>16.079999999999998</v>
      </c>
      <c r="O39" s="211">
        <v>12807.347</v>
      </c>
      <c r="P39" s="211"/>
      <c r="Q39" s="219">
        <v>10.199999999999999</v>
      </c>
      <c r="R39" s="211">
        <v>5660.46</v>
      </c>
      <c r="S39" s="211"/>
      <c r="T39" s="219">
        <v>16.04</v>
      </c>
      <c r="U39" s="211">
        <v>6973.3940000000002</v>
      </c>
      <c r="V39" s="211"/>
      <c r="W39" s="219">
        <v>10.52</v>
      </c>
      <c r="X39" s="211">
        <v>6436.5929999999998</v>
      </c>
      <c r="Y39" s="211"/>
      <c r="Z39" s="240">
        <f t="shared" si="43"/>
        <v>10.682854620294231</v>
      </c>
      <c r="AA39" s="211">
        <f t="shared" si="45"/>
        <v>9741.7929999999997</v>
      </c>
      <c r="AB39" s="211"/>
      <c r="AC39" s="240">
        <f t="shared" si="44"/>
        <v>10.759781080831582</v>
      </c>
      <c r="AD39" s="211">
        <f t="shared" si="46"/>
        <v>20733.405999999999</v>
      </c>
      <c r="AE39" s="211"/>
      <c r="AF39" s="241">
        <f t="shared" si="47"/>
        <v>16.04</v>
      </c>
      <c r="AG39" s="211">
        <f t="shared" si="48"/>
        <v>6973.3940000000002</v>
      </c>
      <c r="AH39" s="211"/>
      <c r="AI39" s="216">
        <f t="shared" si="49"/>
        <v>16.079999999999998</v>
      </c>
      <c r="AJ39" s="211">
        <f t="shared" si="50"/>
        <v>12807.347</v>
      </c>
      <c r="AK39" s="211"/>
      <c r="AL39" s="217">
        <f t="shared" si="9"/>
        <v>16715.186999999998</v>
      </c>
      <c r="AM39" s="217">
        <f t="shared" si="10"/>
        <v>0</v>
      </c>
      <c r="AN39" s="297">
        <f t="shared" si="11"/>
        <v>33540.752999999997</v>
      </c>
      <c r="AO39" s="217">
        <f t="shared" si="12"/>
        <v>0</v>
      </c>
    </row>
    <row r="40" spans="1:41" x14ac:dyDescent="0.2">
      <c r="A40" s="26" t="s">
        <v>126</v>
      </c>
      <c r="B40" s="219"/>
      <c r="C40" s="211"/>
      <c r="D40" s="211"/>
      <c r="E40" s="219">
        <v>11.35</v>
      </c>
      <c r="F40" s="211">
        <v>14555.474</v>
      </c>
      <c r="G40" s="211"/>
      <c r="H40" s="219"/>
      <c r="I40" s="211"/>
      <c r="J40" s="211"/>
      <c r="K40" s="219">
        <v>11</v>
      </c>
      <c r="L40" s="211">
        <v>3723.1410000000001</v>
      </c>
      <c r="M40" s="211"/>
      <c r="N40" s="219">
        <v>16.170000000000002</v>
      </c>
      <c r="O40" s="211">
        <v>6590.0609999999997</v>
      </c>
      <c r="P40" s="211"/>
      <c r="Q40" s="219">
        <v>10.85</v>
      </c>
      <c r="R40" s="211">
        <v>2657.9810000000002</v>
      </c>
      <c r="S40" s="211"/>
      <c r="T40" s="219">
        <v>16.13</v>
      </c>
      <c r="U40" s="211">
        <v>5061.8339999999998</v>
      </c>
      <c r="V40" s="211"/>
      <c r="W40" s="219">
        <v>10.5</v>
      </c>
      <c r="X40" s="211">
        <v>4375.4080000000004</v>
      </c>
      <c r="Y40" s="211"/>
      <c r="Z40" s="240">
        <f t="shared" si="43"/>
        <v>10.729864695515209</v>
      </c>
      <c r="AA40" s="211">
        <f t="shared" si="45"/>
        <v>8098.5490000000009</v>
      </c>
      <c r="AB40" s="211"/>
      <c r="AC40" s="240">
        <f t="shared" si="44"/>
        <v>11.27279350659121</v>
      </c>
      <c r="AD40" s="211">
        <f t="shared" si="46"/>
        <v>17213.455000000002</v>
      </c>
      <c r="AE40" s="211"/>
      <c r="AF40" s="241">
        <f t="shared" si="47"/>
        <v>16.13</v>
      </c>
      <c r="AG40" s="211">
        <f t="shared" si="48"/>
        <v>5061.8339999999998</v>
      </c>
      <c r="AH40" s="211"/>
      <c r="AI40" s="216">
        <f t="shared" si="49"/>
        <v>16.170000000000002</v>
      </c>
      <c r="AJ40" s="211">
        <f t="shared" si="50"/>
        <v>6590.0609999999997</v>
      </c>
      <c r="AK40" s="211"/>
      <c r="AL40" s="217">
        <f t="shared" si="9"/>
        <v>13160.383000000002</v>
      </c>
      <c r="AM40" s="217">
        <f t="shared" si="10"/>
        <v>0</v>
      </c>
      <c r="AN40" s="297">
        <f t="shared" si="11"/>
        <v>23803.516000000003</v>
      </c>
      <c r="AO40" s="217">
        <f t="shared" si="12"/>
        <v>0</v>
      </c>
    </row>
    <row r="41" spans="1:41" x14ac:dyDescent="0.2">
      <c r="A41" s="26" t="s">
        <v>127</v>
      </c>
      <c r="B41" s="219"/>
      <c r="C41" s="211"/>
      <c r="D41" s="211"/>
      <c r="E41" s="219">
        <v>11.69</v>
      </c>
      <c r="F41" s="211">
        <v>18434.374</v>
      </c>
      <c r="G41" s="211"/>
      <c r="H41" s="219"/>
      <c r="I41" s="211"/>
      <c r="J41" s="211"/>
      <c r="K41" s="219">
        <v>11</v>
      </c>
      <c r="L41" s="211">
        <v>4538.9530000000004</v>
      </c>
      <c r="M41" s="211"/>
      <c r="N41" s="219">
        <v>16.41</v>
      </c>
      <c r="O41" s="211">
        <v>15660.895</v>
      </c>
      <c r="P41" s="211"/>
      <c r="Q41" s="219">
        <v>10.47</v>
      </c>
      <c r="R41" s="211">
        <v>8995.1890000000003</v>
      </c>
      <c r="S41" s="211"/>
      <c r="T41" s="219">
        <v>16.059999999999999</v>
      </c>
      <c r="U41" s="211">
        <v>8710.3529999999992</v>
      </c>
      <c r="V41" s="211"/>
      <c r="W41" s="219">
        <v>10.46</v>
      </c>
      <c r="X41" s="211">
        <v>7524.2110000000002</v>
      </c>
      <c r="Y41" s="211"/>
      <c r="Z41" s="240">
        <f t="shared" ref="Z41:Z46" si="51">IF(AA41=0,"N.A.",((K41*L41)+(W41*X41))/AA41)</f>
        <v>10.663183395334757</v>
      </c>
      <c r="AA41" s="211">
        <f t="shared" si="45"/>
        <v>12063.164000000001</v>
      </c>
      <c r="AB41" s="211"/>
      <c r="AC41" s="240">
        <f t="shared" ref="AC41:AC46" si="52">IF(AD41=0,"N.A.",((E41*F41)+(Q41*R41))/AD41)</f>
        <v>11.289915952725895</v>
      </c>
      <c r="AD41" s="211">
        <f t="shared" si="46"/>
        <v>27429.563000000002</v>
      </c>
      <c r="AE41" s="211"/>
      <c r="AF41" s="241">
        <f t="shared" si="47"/>
        <v>16.059999999999999</v>
      </c>
      <c r="AG41" s="211">
        <f t="shared" si="48"/>
        <v>8710.3529999999992</v>
      </c>
      <c r="AH41" s="211"/>
      <c r="AI41" s="216">
        <f t="shared" si="49"/>
        <v>16.41</v>
      </c>
      <c r="AJ41" s="211">
        <f t="shared" si="50"/>
        <v>15660.895</v>
      </c>
      <c r="AK41" s="211"/>
      <c r="AL41" s="217">
        <f t="shared" si="9"/>
        <v>20773.517</v>
      </c>
      <c r="AM41" s="217">
        <f t="shared" si="10"/>
        <v>0</v>
      </c>
      <c r="AN41" s="297">
        <f t="shared" si="11"/>
        <v>43090.457999999999</v>
      </c>
      <c r="AO41" s="217">
        <f t="shared" si="12"/>
        <v>0</v>
      </c>
    </row>
    <row r="42" spans="1:41" x14ac:dyDescent="0.2">
      <c r="A42" s="26" t="s">
        <v>128</v>
      </c>
      <c r="B42" s="219"/>
      <c r="C42" s="211"/>
      <c r="D42" s="211"/>
      <c r="E42" s="219">
        <v>11.5</v>
      </c>
      <c r="F42" s="211">
        <v>14170.295</v>
      </c>
      <c r="G42" s="211"/>
      <c r="H42" s="219"/>
      <c r="I42" s="211"/>
      <c r="J42" s="211"/>
      <c r="K42" s="219">
        <v>11</v>
      </c>
      <c r="L42" s="211">
        <v>3868.527</v>
      </c>
      <c r="M42" s="211"/>
      <c r="N42" s="219">
        <v>16.28</v>
      </c>
      <c r="O42" s="211">
        <v>11982.028</v>
      </c>
      <c r="P42" s="211"/>
      <c r="Q42" s="219">
        <v>10.45</v>
      </c>
      <c r="R42" s="211">
        <v>4952.1980000000003</v>
      </c>
      <c r="S42" s="211"/>
      <c r="T42" s="219">
        <v>16.09</v>
      </c>
      <c r="U42" s="211">
        <v>7092.3310000000001</v>
      </c>
      <c r="V42" s="211"/>
      <c r="W42" s="219">
        <v>10.5</v>
      </c>
      <c r="X42" s="211">
        <v>6500.3950000000004</v>
      </c>
      <c r="Y42" s="211"/>
      <c r="Z42" s="240">
        <f t="shared" si="51"/>
        <v>10.686544319650586</v>
      </c>
      <c r="AA42" s="211">
        <f t="shared" si="45"/>
        <v>10368.922</v>
      </c>
      <c r="AB42" s="211"/>
      <c r="AC42" s="240">
        <f t="shared" si="52"/>
        <v>11.228078974849147</v>
      </c>
      <c r="AD42" s="211">
        <f t="shared" si="46"/>
        <v>19122.493000000002</v>
      </c>
      <c r="AE42" s="211"/>
      <c r="AF42" s="241">
        <f t="shared" si="47"/>
        <v>16.09</v>
      </c>
      <c r="AG42" s="211">
        <f t="shared" si="48"/>
        <v>7092.3310000000001</v>
      </c>
      <c r="AH42" s="211"/>
      <c r="AI42" s="216">
        <f t="shared" si="49"/>
        <v>16.28</v>
      </c>
      <c r="AJ42" s="211">
        <f t="shared" si="50"/>
        <v>11982.028</v>
      </c>
      <c r="AK42" s="211"/>
      <c r="AL42" s="217">
        <f t="shared" si="9"/>
        <v>17461.253000000001</v>
      </c>
      <c r="AM42" s="217">
        <f t="shared" si="10"/>
        <v>0</v>
      </c>
      <c r="AN42" s="297">
        <f t="shared" si="11"/>
        <v>31104.521000000001</v>
      </c>
      <c r="AO42" s="217">
        <f t="shared" si="12"/>
        <v>0</v>
      </c>
    </row>
    <row r="43" spans="1:41" x14ac:dyDescent="0.2">
      <c r="A43" s="26" t="s">
        <v>129</v>
      </c>
      <c r="B43" s="219"/>
      <c r="C43" s="211"/>
      <c r="D43" s="211"/>
      <c r="E43" s="219">
        <v>11.6</v>
      </c>
      <c r="F43" s="211">
        <v>16326.2</v>
      </c>
      <c r="G43" s="211"/>
      <c r="H43" s="219"/>
      <c r="I43" s="211"/>
      <c r="J43" s="211"/>
      <c r="K43" s="219">
        <v>11</v>
      </c>
      <c r="L43" s="211">
        <v>2819.797</v>
      </c>
      <c r="M43" s="211"/>
      <c r="N43" s="219">
        <v>16.29</v>
      </c>
      <c r="O43" s="211">
        <v>12752.978999999999</v>
      </c>
      <c r="P43" s="211"/>
      <c r="Q43" s="219">
        <v>10.48</v>
      </c>
      <c r="R43" s="211">
        <v>7380.47</v>
      </c>
      <c r="S43" s="211"/>
      <c r="T43" s="219">
        <v>16.059999999999999</v>
      </c>
      <c r="U43" s="211">
        <v>7984.9480000000003</v>
      </c>
      <c r="V43" s="211"/>
      <c r="W43" s="219">
        <v>10.54</v>
      </c>
      <c r="X43" s="211">
        <v>7358.7889999999998</v>
      </c>
      <c r="Y43" s="211"/>
      <c r="Z43" s="240">
        <f t="shared" si="51"/>
        <v>10.667434853917822</v>
      </c>
      <c r="AA43" s="211">
        <f t="shared" si="45"/>
        <v>10178.585999999999</v>
      </c>
      <c r="AB43" s="211"/>
      <c r="AC43" s="240">
        <f t="shared" si="52"/>
        <v>11.251316426980255</v>
      </c>
      <c r="AD43" s="211">
        <f t="shared" si="46"/>
        <v>23706.670000000002</v>
      </c>
      <c r="AE43" s="211"/>
      <c r="AF43" s="241">
        <f t="shared" si="47"/>
        <v>16.059999999999999</v>
      </c>
      <c r="AG43" s="211">
        <f t="shared" si="48"/>
        <v>7984.9480000000003</v>
      </c>
      <c r="AH43" s="211"/>
      <c r="AI43" s="216">
        <f t="shared" si="49"/>
        <v>16.29</v>
      </c>
      <c r="AJ43" s="211">
        <f t="shared" si="50"/>
        <v>12752.978999999999</v>
      </c>
      <c r="AK43" s="211"/>
      <c r="AL43" s="217">
        <f t="shared" si="9"/>
        <v>18163.534</v>
      </c>
      <c r="AM43" s="217">
        <f t="shared" si="10"/>
        <v>0</v>
      </c>
      <c r="AN43" s="297">
        <f t="shared" si="11"/>
        <v>36459.649000000005</v>
      </c>
      <c r="AO43" s="217">
        <f t="shared" si="12"/>
        <v>0</v>
      </c>
    </row>
    <row r="44" spans="1:41" x14ac:dyDescent="0.2">
      <c r="A44" s="26" t="s">
        <v>130</v>
      </c>
      <c r="B44" s="219"/>
      <c r="C44" s="211"/>
      <c r="D44" s="211"/>
      <c r="E44" s="219">
        <v>11.27</v>
      </c>
      <c r="F44" s="211">
        <v>18084.753000000001</v>
      </c>
      <c r="G44" s="211"/>
      <c r="H44" s="219"/>
      <c r="I44" s="211"/>
      <c r="J44" s="211"/>
      <c r="K44" s="219">
        <v>11</v>
      </c>
      <c r="L44" s="211">
        <v>3705.8629999999998</v>
      </c>
      <c r="M44" s="211"/>
      <c r="N44" s="219">
        <v>16.190000000000001</v>
      </c>
      <c r="O44" s="211">
        <v>14995.181</v>
      </c>
      <c r="P44" s="211"/>
      <c r="Q44" s="219">
        <v>10.73</v>
      </c>
      <c r="R44" s="211">
        <v>6484.835</v>
      </c>
      <c r="S44" s="211"/>
      <c r="T44" s="219">
        <v>16.12</v>
      </c>
      <c r="U44" s="211">
        <v>8076.4170000000004</v>
      </c>
      <c r="V44" s="211"/>
      <c r="W44" s="219">
        <v>10.6</v>
      </c>
      <c r="X44" s="211">
        <v>7878.7079999999996</v>
      </c>
      <c r="Y44" s="211"/>
      <c r="Z44" s="240">
        <f t="shared" si="51"/>
        <v>10.727958575246333</v>
      </c>
      <c r="AA44" s="211">
        <f t="shared" si="45"/>
        <v>11584.571</v>
      </c>
      <c r="AB44" s="211"/>
      <c r="AC44" s="240">
        <f t="shared" si="52"/>
        <v>11.127473763906826</v>
      </c>
      <c r="AD44" s="211">
        <f t="shared" si="46"/>
        <v>24569.588</v>
      </c>
      <c r="AE44" s="211"/>
      <c r="AF44" s="241">
        <f t="shared" si="47"/>
        <v>16.12</v>
      </c>
      <c r="AG44" s="211">
        <f t="shared" si="48"/>
        <v>8076.4170000000004</v>
      </c>
      <c r="AH44" s="211"/>
      <c r="AI44" s="216">
        <f t="shared" si="49"/>
        <v>16.190000000000001</v>
      </c>
      <c r="AJ44" s="211">
        <f t="shared" si="50"/>
        <v>14995.181</v>
      </c>
      <c r="AK44" s="211"/>
      <c r="AL44" s="217">
        <f t="shared" si="9"/>
        <v>19660.988000000001</v>
      </c>
      <c r="AM44" s="217">
        <f t="shared" si="10"/>
        <v>0</v>
      </c>
      <c r="AN44" s="297">
        <f t="shared" si="11"/>
        <v>39564.769</v>
      </c>
      <c r="AO44" s="217">
        <f t="shared" si="12"/>
        <v>0</v>
      </c>
    </row>
    <row r="45" spans="1:41" x14ac:dyDescent="0.2">
      <c r="A45" s="26" t="s">
        <v>131</v>
      </c>
      <c r="B45" s="219"/>
      <c r="C45" s="211"/>
      <c r="D45" s="211"/>
      <c r="E45" s="219">
        <v>11.79</v>
      </c>
      <c r="F45" s="211">
        <v>15825</v>
      </c>
      <c r="G45" s="211"/>
      <c r="H45" s="219"/>
      <c r="I45" s="211"/>
      <c r="J45" s="211"/>
      <c r="K45" s="219">
        <v>11</v>
      </c>
      <c r="L45" s="211">
        <v>3466.8</v>
      </c>
      <c r="M45" s="211"/>
      <c r="N45" s="219">
        <v>16.47</v>
      </c>
      <c r="O45" s="211">
        <v>15421.207</v>
      </c>
      <c r="P45" s="211"/>
      <c r="Q45" s="219">
        <v>10.71</v>
      </c>
      <c r="R45" s="211">
        <v>6308.4219999999996</v>
      </c>
      <c r="S45" s="211"/>
      <c r="T45" s="219">
        <v>16.353999999999999</v>
      </c>
      <c r="U45" s="211">
        <v>6945.6890000000003</v>
      </c>
      <c r="V45" s="211"/>
      <c r="W45" s="219">
        <v>10.55</v>
      </c>
      <c r="X45" s="211">
        <v>6048.9970000000003</v>
      </c>
      <c r="Y45" s="211"/>
      <c r="Z45" s="240">
        <f t="shared" si="51"/>
        <v>10.713944228738802</v>
      </c>
      <c r="AA45" s="211">
        <f t="shared" ref="AA45:AA50" si="53">+L45+X45</f>
        <v>9515.7970000000005</v>
      </c>
      <c r="AB45" s="211"/>
      <c r="AC45" s="240">
        <f t="shared" si="52"/>
        <v>11.482180641565503</v>
      </c>
      <c r="AD45" s="211">
        <f t="shared" ref="AD45:AD50" si="54">+F45+R45</f>
        <v>22133.421999999999</v>
      </c>
      <c r="AE45" s="211"/>
      <c r="AF45" s="216">
        <f t="shared" ref="AF45:AF50" si="55">IF(AG45=0,"N.A.",((H45*I45)+(T45*U45))/AG45)</f>
        <v>16.353999999999999</v>
      </c>
      <c r="AG45" s="211">
        <f t="shared" ref="AG45:AG50" si="56">+I45+U45</f>
        <v>6945.6890000000003</v>
      </c>
      <c r="AH45" s="211"/>
      <c r="AI45" s="216">
        <f t="shared" ref="AI45:AI50" si="57">IF(AJ45=0,"N.A.",((B45*C45)+(N45*O45))/AJ45)</f>
        <v>16.47</v>
      </c>
      <c r="AJ45" s="211">
        <f t="shared" ref="AJ45:AJ50" si="58">+C45+O45</f>
        <v>15421.207</v>
      </c>
      <c r="AK45" s="211"/>
      <c r="AL45" s="217">
        <f t="shared" si="9"/>
        <v>16461.486000000001</v>
      </c>
      <c r="AM45" s="217">
        <f t="shared" si="10"/>
        <v>0</v>
      </c>
      <c r="AN45" s="297">
        <f t="shared" si="11"/>
        <v>37554.629000000001</v>
      </c>
      <c r="AO45" s="217">
        <f t="shared" si="12"/>
        <v>0</v>
      </c>
    </row>
    <row r="46" spans="1:41" x14ac:dyDescent="0.2">
      <c r="A46" s="26" t="s">
        <v>132</v>
      </c>
      <c r="B46" s="219"/>
      <c r="C46" s="211"/>
      <c r="D46" s="211"/>
      <c r="E46" s="219">
        <v>11.65</v>
      </c>
      <c r="F46" s="211">
        <v>15149.454</v>
      </c>
      <c r="G46" s="211"/>
      <c r="H46" s="219"/>
      <c r="I46" s="211"/>
      <c r="J46" s="211"/>
      <c r="K46" s="219">
        <v>10.78</v>
      </c>
      <c r="L46" s="211">
        <v>1730.3330000000001</v>
      </c>
      <c r="M46" s="211"/>
      <c r="N46" s="219">
        <v>16.96</v>
      </c>
      <c r="O46" s="211">
        <v>12439.532999999999</v>
      </c>
      <c r="P46" s="211"/>
      <c r="Q46" s="219">
        <v>11.99</v>
      </c>
      <c r="R46" s="211">
        <v>5965.3019999999997</v>
      </c>
      <c r="S46" s="211"/>
      <c r="T46" s="219">
        <v>16.5</v>
      </c>
      <c r="U46" s="211">
        <v>6931.2</v>
      </c>
      <c r="V46" s="211"/>
      <c r="W46" s="219">
        <v>11</v>
      </c>
      <c r="X46" s="211">
        <v>6446.82</v>
      </c>
      <c r="Y46" s="211"/>
      <c r="Z46" s="240">
        <f t="shared" si="51"/>
        <v>10.953446724061539</v>
      </c>
      <c r="AA46" s="211">
        <f t="shared" si="53"/>
        <v>8177.1530000000002</v>
      </c>
      <c r="AB46" s="211"/>
      <c r="AC46" s="240">
        <f t="shared" si="52"/>
        <v>11.746056174175065</v>
      </c>
      <c r="AD46" s="211">
        <f t="shared" si="54"/>
        <v>21114.756000000001</v>
      </c>
      <c r="AE46" s="211"/>
      <c r="AF46" s="216">
        <f t="shared" si="55"/>
        <v>16.5</v>
      </c>
      <c r="AG46" s="211">
        <f t="shared" si="56"/>
        <v>6931.2</v>
      </c>
      <c r="AH46" s="211"/>
      <c r="AI46" s="216">
        <f t="shared" si="57"/>
        <v>16.96</v>
      </c>
      <c r="AJ46" s="211">
        <f t="shared" si="58"/>
        <v>12439.532999999999</v>
      </c>
      <c r="AK46" s="211"/>
      <c r="AL46" s="217">
        <f t="shared" si="9"/>
        <v>15108.352999999999</v>
      </c>
      <c r="AM46" s="217">
        <f t="shared" si="10"/>
        <v>0</v>
      </c>
      <c r="AN46" s="297">
        <f t="shared" si="11"/>
        <v>33554.289000000004</v>
      </c>
      <c r="AO46" s="217">
        <f t="shared" si="12"/>
        <v>0</v>
      </c>
    </row>
    <row r="47" spans="1:41" x14ac:dyDescent="0.2">
      <c r="A47" s="26" t="s">
        <v>133</v>
      </c>
      <c r="B47" s="219"/>
      <c r="C47" s="211"/>
      <c r="D47" s="211"/>
      <c r="E47" s="219">
        <v>9.74</v>
      </c>
      <c r="F47" s="211">
        <v>21321.953000000001</v>
      </c>
      <c r="G47" s="211"/>
      <c r="H47" s="219"/>
      <c r="I47" s="211"/>
      <c r="J47" s="211"/>
      <c r="K47" s="219">
        <v>9.48</v>
      </c>
      <c r="L47" s="211">
        <v>3985.4850000000001</v>
      </c>
      <c r="M47" s="211"/>
      <c r="N47" s="219">
        <v>16.989999999999998</v>
      </c>
      <c r="O47" s="211">
        <v>21888.780999999999</v>
      </c>
      <c r="P47" s="211"/>
      <c r="Q47" s="219">
        <v>11.96</v>
      </c>
      <c r="R47" s="211">
        <v>8840.5519999999997</v>
      </c>
      <c r="S47" s="211"/>
      <c r="T47" s="219">
        <v>16.5</v>
      </c>
      <c r="U47" s="211">
        <v>12530.691000000001</v>
      </c>
      <c r="V47" s="211"/>
      <c r="W47" s="219">
        <v>11</v>
      </c>
      <c r="X47" s="211">
        <v>10808.254000000001</v>
      </c>
      <c r="Y47" s="211"/>
      <c r="Z47" s="240">
        <f t="shared" ref="Z47:Z52" si="59">IF(AA47=0,"N.A.",((K47*L47)+(W47*X47))/AA47)</f>
        <v>10.590506686646291</v>
      </c>
      <c r="AA47" s="211">
        <f t="shared" si="53"/>
        <v>14793.739000000001</v>
      </c>
      <c r="AB47" s="211"/>
      <c r="AC47" s="240">
        <f t="shared" ref="AC47:AC52" si="60">IF(AD47=0,"N.A.",((E47*F47)+(Q47*R47))/AD47)</f>
        <v>10.390676243236429</v>
      </c>
      <c r="AD47" s="211">
        <f t="shared" si="54"/>
        <v>30162.505000000001</v>
      </c>
      <c r="AE47" s="211"/>
      <c r="AF47" s="216">
        <f t="shared" si="55"/>
        <v>16.5</v>
      </c>
      <c r="AG47" s="211">
        <f t="shared" si="56"/>
        <v>12530.691000000001</v>
      </c>
      <c r="AH47" s="211"/>
      <c r="AI47" s="216">
        <f t="shared" si="57"/>
        <v>16.989999999999998</v>
      </c>
      <c r="AJ47" s="211">
        <f t="shared" si="58"/>
        <v>21888.780999999999</v>
      </c>
      <c r="AK47" s="211"/>
      <c r="AL47" s="217">
        <f t="shared" si="9"/>
        <v>27324.43</v>
      </c>
      <c r="AM47" s="217">
        <f t="shared" si="10"/>
        <v>0</v>
      </c>
      <c r="AN47" s="297">
        <f t="shared" si="11"/>
        <v>52051.286</v>
      </c>
      <c r="AO47" s="217">
        <f t="shared" si="12"/>
        <v>0</v>
      </c>
    </row>
    <row r="48" spans="1:41" x14ac:dyDescent="0.2">
      <c r="A48" s="26" t="s">
        <v>134</v>
      </c>
      <c r="B48" s="219"/>
      <c r="C48" s="211"/>
      <c r="D48" s="211"/>
      <c r="E48" s="219">
        <v>11.08</v>
      </c>
      <c r="F48" s="211">
        <v>14498.33</v>
      </c>
      <c r="G48" s="211"/>
      <c r="H48" s="219"/>
      <c r="I48" s="211"/>
      <c r="J48" s="211"/>
      <c r="K48" s="219">
        <v>10.7</v>
      </c>
      <c r="L48" s="211">
        <v>3105</v>
      </c>
      <c r="M48" s="211"/>
      <c r="N48" s="219">
        <v>16.93</v>
      </c>
      <c r="O48" s="211">
        <v>14352.495000000001</v>
      </c>
      <c r="P48" s="211"/>
      <c r="Q48" s="219">
        <v>12</v>
      </c>
      <c r="R48" s="211">
        <v>5705.01</v>
      </c>
      <c r="S48" s="211"/>
      <c r="T48" s="219">
        <v>16.5</v>
      </c>
      <c r="U48" s="211">
        <v>8174.259</v>
      </c>
      <c r="V48" s="211"/>
      <c r="W48" s="219">
        <v>11</v>
      </c>
      <c r="X48" s="211">
        <v>7302.3329999999996</v>
      </c>
      <c r="Y48" s="211"/>
      <c r="Z48" s="240">
        <f t="shared" si="59"/>
        <v>10.910495801373898</v>
      </c>
      <c r="AA48" s="211">
        <f t="shared" si="53"/>
        <v>10407.332999999999</v>
      </c>
      <c r="AB48" s="211"/>
      <c r="AC48" s="240">
        <f t="shared" si="60"/>
        <v>11.33978918337265</v>
      </c>
      <c r="AD48" s="211">
        <f t="shared" si="54"/>
        <v>20203.34</v>
      </c>
      <c r="AE48" s="211"/>
      <c r="AF48" s="216">
        <f t="shared" si="55"/>
        <v>16.5</v>
      </c>
      <c r="AG48" s="211">
        <f t="shared" si="56"/>
        <v>8174.259</v>
      </c>
      <c r="AH48" s="211"/>
      <c r="AI48" s="216">
        <f t="shared" si="57"/>
        <v>16.93</v>
      </c>
      <c r="AJ48" s="211">
        <f t="shared" si="58"/>
        <v>14352.495000000001</v>
      </c>
      <c r="AK48" s="211"/>
      <c r="AL48" s="217">
        <f t="shared" si="9"/>
        <v>18581.591999999997</v>
      </c>
      <c r="AM48" s="217">
        <f t="shared" si="10"/>
        <v>0</v>
      </c>
      <c r="AN48" s="297">
        <f t="shared" si="11"/>
        <v>34555.834999999999</v>
      </c>
      <c r="AO48" s="217">
        <f t="shared" si="12"/>
        <v>0</v>
      </c>
    </row>
    <row r="49" spans="1:41" x14ac:dyDescent="0.2">
      <c r="A49" s="26" t="s">
        <v>135</v>
      </c>
      <c r="B49" s="219"/>
      <c r="C49" s="211"/>
      <c r="D49" s="211"/>
      <c r="E49" s="219">
        <v>11.807709949310057</v>
      </c>
      <c r="F49" s="211">
        <v>13145.305879999998</v>
      </c>
      <c r="G49" s="211"/>
      <c r="H49" s="219"/>
      <c r="I49" s="211"/>
      <c r="J49" s="211"/>
      <c r="K49" s="219">
        <v>11</v>
      </c>
      <c r="L49" s="211">
        <v>2336.4559599999998</v>
      </c>
      <c r="M49" s="211"/>
      <c r="N49" s="219">
        <v>16.935775892994652</v>
      </c>
      <c r="O49" s="211">
        <v>13519.337940000001</v>
      </c>
      <c r="P49" s="211"/>
      <c r="Q49" s="219">
        <v>12</v>
      </c>
      <c r="R49" s="211">
        <v>4869.5479999999998</v>
      </c>
      <c r="S49" s="211"/>
      <c r="T49" s="219">
        <v>16.497346061832449</v>
      </c>
      <c r="U49" s="211">
        <v>8179.3503200000005</v>
      </c>
      <c r="V49" s="211"/>
      <c r="W49" s="219">
        <v>10.99541051892802</v>
      </c>
      <c r="X49" s="211">
        <v>7280.4548000000004</v>
      </c>
      <c r="Y49" s="211"/>
      <c r="Z49" s="240">
        <f t="shared" si="59"/>
        <v>10.996525546473928</v>
      </c>
      <c r="AA49" s="211">
        <f t="shared" si="53"/>
        <v>9616.9107600000007</v>
      </c>
      <c r="AB49" s="211"/>
      <c r="AC49" s="240">
        <f t="shared" si="60"/>
        <v>11.859687369609683</v>
      </c>
      <c r="AD49" s="211">
        <f t="shared" si="54"/>
        <v>18014.853879999999</v>
      </c>
      <c r="AE49" s="211"/>
      <c r="AF49" s="216">
        <f t="shared" si="55"/>
        <v>16.497346061832449</v>
      </c>
      <c r="AG49" s="211">
        <f t="shared" si="56"/>
        <v>8179.3503200000005</v>
      </c>
      <c r="AH49" s="211"/>
      <c r="AI49" s="216">
        <f t="shared" si="57"/>
        <v>16.935775892994652</v>
      </c>
      <c r="AJ49" s="211">
        <f t="shared" si="58"/>
        <v>13519.337940000001</v>
      </c>
      <c r="AK49" s="211"/>
      <c r="AL49" s="217">
        <f t="shared" si="9"/>
        <v>17796.26108</v>
      </c>
      <c r="AM49" s="217">
        <f t="shared" si="10"/>
        <v>0</v>
      </c>
      <c r="AN49" s="297">
        <f t="shared" si="11"/>
        <v>31534.19182</v>
      </c>
      <c r="AO49" s="217">
        <f t="shared" si="12"/>
        <v>0</v>
      </c>
    </row>
    <row r="50" spans="1:41" x14ac:dyDescent="0.2">
      <c r="A50" s="26" t="s">
        <v>137</v>
      </c>
      <c r="B50" s="219"/>
      <c r="C50" s="211"/>
      <c r="D50" s="211"/>
      <c r="E50" s="219">
        <v>11.33</v>
      </c>
      <c r="F50" s="211">
        <v>12651.825000000001</v>
      </c>
      <c r="G50" s="211"/>
      <c r="H50" s="219"/>
      <c r="I50" s="211"/>
      <c r="J50" s="211"/>
      <c r="K50" s="219">
        <v>11</v>
      </c>
      <c r="L50" s="211">
        <v>6061.3</v>
      </c>
      <c r="M50" s="211"/>
      <c r="N50" s="219">
        <v>16.95</v>
      </c>
      <c r="O50" s="211">
        <v>13153.013999999999</v>
      </c>
      <c r="P50" s="211"/>
      <c r="Q50" s="219">
        <v>11.97</v>
      </c>
      <c r="R50" s="211">
        <v>6293.0339999999997</v>
      </c>
      <c r="S50" s="211"/>
      <c r="T50" s="219">
        <v>16.489999999999998</v>
      </c>
      <c r="U50" s="211">
        <v>7468.098</v>
      </c>
      <c r="V50" s="211"/>
      <c r="W50" s="219">
        <v>11</v>
      </c>
      <c r="X50" s="211">
        <v>6784.366</v>
      </c>
      <c r="Y50" s="211"/>
      <c r="Z50" s="240">
        <f t="shared" si="59"/>
        <v>11</v>
      </c>
      <c r="AA50" s="211">
        <f t="shared" si="53"/>
        <v>12845.666000000001</v>
      </c>
      <c r="AB50" s="211"/>
      <c r="AC50" s="240">
        <f t="shared" si="60"/>
        <v>11.54259286015272</v>
      </c>
      <c r="AD50" s="211">
        <f t="shared" si="54"/>
        <v>18944.859</v>
      </c>
      <c r="AE50" s="211"/>
      <c r="AF50" s="216">
        <f t="shared" si="55"/>
        <v>16.489999999999998</v>
      </c>
      <c r="AG50" s="211">
        <f t="shared" si="56"/>
        <v>7468.098</v>
      </c>
      <c r="AH50" s="211"/>
      <c r="AI50" s="216">
        <f t="shared" si="57"/>
        <v>16.95</v>
      </c>
      <c r="AJ50" s="211">
        <f t="shared" si="58"/>
        <v>13153.013999999999</v>
      </c>
      <c r="AK50" s="211"/>
      <c r="AL50" s="217">
        <f t="shared" si="9"/>
        <v>20313.764000000003</v>
      </c>
      <c r="AM50" s="217">
        <f t="shared" si="10"/>
        <v>0</v>
      </c>
      <c r="AN50" s="297">
        <f t="shared" si="11"/>
        <v>32097.873</v>
      </c>
      <c r="AO50" s="217">
        <f t="shared" si="12"/>
        <v>0</v>
      </c>
    </row>
    <row r="51" spans="1:41" x14ac:dyDescent="0.2">
      <c r="A51" s="26" t="s">
        <v>138</v>
      </c>
      <c r="B51" s="219"/>
      <c r="C51" s="211"/>
      <c r="D51" s="211"/>
      <c r="E51" s="219">
        <v>10.66</v>
      </c>
      <c r="F51" s="211">
        <v>14673.401</v>
      </c>
      <c r="G51" s="211"/>
      <c r="H51" s="219"/>
      <c r="I51" s="211"/>
      <c r="J51" s="211"/>
      <c r="K51" s="219">
        <v>10.73</v>
      </c>
      <c r="L51" s="211">
        <v>2178.5030000000002</v>
      </c>
      <c r="M51" s="211"/>
      <c r="N51" s="219">
        <v>16.93</v>
      </c>
      <c r="O51" s="211">
        <v>16773.761999999999</v>
      </c>
      <c r="P51" s="211"/>
      <c r="Q51" s="219">
        <v>11.99</v>
      </c>
      <c r="R51" s="211">
        <v>5574.2290000000003</v>
      </c>
      <c r="S51" s="211"/>
      <c r="T51" s="219">
        <v>16.48</v>
      </c>
      <c r="U51" s="211">
        <v>8822.8979999999992</v>
      </c>
      <c r="V51" s="211"/>
      <c r="W51" s="219">
        <v>11</v>
      </c>
      <c r="X51" s="211">
        <v>7894.7969999999996</v>
      </c>
      <c r="Y51" s="211"/>
      <c r="Z51" s="240">
        <f t="shared" si="59"/>
        <v>10.941608429213863</v>
      </c>
      <c r="AA51" s="211">
        <f t="shared" ref="AA51:AA56" si="61">+L51+X51</f>
        <v>10073.299999999999</v>
      </c>
      <c r="AB51" s="211"/>
      <c r="AC51" s="240">
        <f t="shared" si="60"/>
        <v>11.026152708736774</v>
      </c>
      <c r="AD51" s="211">
        <f t="shared" ref="AD51:AD56" si="62">+F51+R51</f>
        <v>20247.63</v>
      </c>
      <c r="AE51" s="211"/>
      <c r="AF51" s="216">
        <f t="shared" ref="AF51:AF56" si="63">IF(AG51=0,"N.A.",((H51*I51)+(T51*U51))/AG51)</f>
        <v>16.48</v>
      </c>
      <c r="AG51" s="211">
        <f t="shared" ref="AG51:AG56" si="64">+I51+U51</f>
        <v>8822.8979999999992</v>
      </c>
      <c r="AH51" s="211"/>
      <c r="AI51" s="216">
        <f t="shared" ref="AI51:AI56" si="65">IF(AJ51=0,"N.A.",((B51*C51)+(N51*O51))/AJ51)</f>
        <v>16.93</v>
      </c>
      <c r="AJ51" s="211">
        <f t="shared" ref="AJ51:AJ56" si="66">+C51+O51</f>
        <v>16773.761999999999</v>
      </c>
      <c r="AK51" s="211"/>
      <c r="AL51" s="217">
        <f t="shared" si="9"/>
        <v>18896.197999999997</v>
      </c>
      <c r="AM51" s="217">
        <f t="shared" si="10"/>
        <v>0</v>
      </c>
      <c r="AN51" s="297">
        <f t="shared" si="11"/>
        <v>37021.392</v>
      </c>
      <c r="AO51" s="217">
        <f t="shared" si="12"/>
        <v>0</v>
      </c>
    </row>
    <row r="52" spans="1:41" x14ac:dyDescent="0.2">
      <c r="A52" s="26" t="s">
        <v>139</v>
      </c>
      <c r="B52" s="219"/>
      <c r="C52" s="211"/>
      <c r="D52" s="211"/>
      <c r="E52" s="219">
        <v>9.91</v>
      </c>
      <c r="F52" s="211">
        <v>9399.0409999999993</v>
      </c>
      <c r="G52" s="211"/>
      <c r="H52" s="219"/>
      <c r="I52" s="211"/>
      <c r="J52" s="211"/>
      <c r="K52" s="219">
        <v>9.9</v>
      </c>
      <c r="L52" s="211">
        <v>1436</v>
      </c>
      <c r="M52" s="211"/>
      <c r="N52" s="219">
        <v>16.16</v>
      </c>
      <c r="O52" s="211">
        <v>14608.596</v>
      </c>
      <c r="P52" s="211"/>
      <c r="Q52" s="219">
        <v>11.07</v>
      </c>
      <c r="R52" s="211">
        <v>3856.1590000000001</v>
      </c>
      <c r="S52" s="211"/>
      <c r="T52" s="219">
        <v>16.489999999999998</v>
      </c>
      <c r="U52" s="211">
        <v>6662.192</v>
      </c>
      <c r="V52" s="211"/>
      <c r="W52" s="219">
        <v>10.99</v>
      </c>
      <c r="X52" s="211">
        <v>5534.2569999999996</v>
      </c>
      <c r="Y52" s="211"/>
      <c r="Z52" s="240">
        <f t="shared" si="59"/>
        <v>10.765440130830182</v>
      </c>
      <c r="AA52" s="211">
        <f t="shared" si="61"/>
        <v>6970.2569999999996</v>
      </c>
      <c r="AB52" s="211"/>
      <c r="AC52" s="240">
        <f t="shared" si="60"/>
        <v>10.247463368338463</v>
      </c>
      <c r="AD52" s="211">
        <f t="shared" si="62"/>
        <v>13255.199999999999</v>
      </c>
      <c r="AE52" s="211"/>
      <c r="AF52" s="216">
        <f t="shared" si="63"/>
        <v>16.489999999999998</v>
      </c>
      <c r="AG52" s="211">
        <f t="shared" si="64"/>
        <v>6662.192</v>
      </c>
      <c r="AH52" s="211"/>
      <c r="AI52" s="216">
        <f t="shared" si="65"/>
        <v>16.16</v>
      </c>
      <c r="AJ52" s="211">
        <f t="shared" si="66"/>
        <v>14608.596</v>
      </c>
      <c r="AK52" s="211"/>
      <c r="AL52" s="217">
        <f t="shared" si="9"/>
        <v>13632.449000000001</v>
      </c>
      <c r="AM52" s="217">
        <f t="shared" si="10"/>
        <v>0</v>
      </c>
      <c r="AN52" s="297">
        <f t="shared" si="11"/>
        <v>27863.795999999998</v>
      </c>
      <c r="AO52" s="217">
        <f t="shared" si="12"/>
        <v>0</v>
      </c>
    </row>
    <row r="53" spans="1:41" x14ac:dyDescent="0.2">
      <c r="A53" s="26" t="s">
        <v>140</v>
      </c>
      <c r="B53" s="219"/>
      <c r="C53" s="211"/>
      <c r="D53" s="211"/>
      <c r="E53" s="219">
        <v>7.73</v>
      </c>
      <c r="F53" s="211">
        <v>12308.512000000001</v>
      </c>
      <c r="G53" s="211"/>
      <c r="H53" s="219"/>
      <c r="I53" s="211"/>
      <c r="J53" s="211"/>
      <c r="K53" s="219">
        <v>8.14</v>
      </c>
      <c r="L53" s="211">
        <v>5241.9290000000001</v>
      </c>
      <c r="M53" s="211"/>
      <c r="N53" s="219">
        <v>15.65</v>
      </c>
      <c r="O53" s="211">
        <v>20333.509999999998</v>
      </c>
      <c r="P53" s="211"/>
      <c r="Q53" s="219">
        <v>10.61</v>
      </c>
      <c r="R53" s="211">
        <v>6545.1859999999997</v>
      </c>
      <c r="S53" s="211"/>
      <c r="T53" s="219">
        <v>16.5</v>
      </c>
      <c r="U53" s="211">
        <v>11029.436</v>
      </c>
      <c r="V53" s="211"/>
      <c r="W53" s="219">
        <v>10.85</v>
      </c>
      <c r="X53" s="211">
        <v>8371.9860000000008</v>
      </c>
      <c r="Y53" s="211"/>
      <c r="Z53" s="240">
        <f t="shared" ref="Z53:Z58" si="67">IF(AA53=0,"N.A.",((K53*L53)+(W53*X53))/AA53)</f>
        <v>9.8065361918301974</v>
      </c>
      <c r="AA53" s="211">
        <f t="shared" si="61"/>
        <v>13613.915000000001</v>
      </c>
      <c r="AB53" s="211"/>
      <c r="AC53" s="240">
        <f t="shared" ref="AC53:AC58" si="68">IF(AD53=0,"N.A.",((E53*F53)+(Q53*R53))/AD53)</f>
        <v>8.7298110545740162</v>
      </c>
      <c r="AD53" s="211">
        <f t="shared" si="62"/>
        <v>18853.698</v>
      </c>
      <c r="AE53" s="211"/>
      <c r="AF53" s="216">
        <f t="shared" si="63"/>
        <v>16.5</v>
      </c>
      <c r="AG53" s="211">
        <f t="shared" si="64"/>
        <v>11029.436</v>
      </c>
      <c r="AH53" s="211"/>
      <c r="AI53" s="216">
        <f t="shared" si="65"/>
        <v>15.650000000000002</v>
      </c>
      <c r="AJ53" s="211">
        <f t="shared" si="66"/>
        <v>20333.509999999998</v>
      </c>
      <c r="AK53" s="211"/>
      <c r="AL53" s="217">
        <f t="shared" si="9"/>
        <v>24643.351000000002</v>
      </c>
      <c r="AM53" s="217">
        <f t="shared" si="10"/>
        <v>0</v>
      </c>
      <c r="AN53" s="297">
        <f t="shared" si="11"/>
        <v>39187.207999999999</v>
      </c>
      <c r="AO53" s="217">
        <f t="shared" si="12"/>
        <v>0</v>
      </c>
    </row>
    <row r="54" spans="1:41" x14ac:dyDescent="0.2">
      <c r="A54" s="26" t="s">
        <v>141</v>
      </c>
      <c r="B54" s="219"/>
      <c r="C54" s="211"/>
      <c r="D54" s="211"/>
      <c r="E54" s="219">
        <v>6.72</v>
      </c>
      <c r="F54" s="211">
        <v>17306.647000000001</v>
      </c>
      <c r="G54" s="211"/>
      <c r="H54" s="219"/>
      <c r="I54" s="211"/>
      <c r="J54" s="211"/>
      <c r="K54" s="219">
        <v>6.64</v>
      </c>
      <c r="L54" s="211">
        <v>2105.0509999999999</v>
      </c>
      <c r="M54" s="211"/>
      <c r="N54" s="219">
        <v>15.21</v>
      </c>
      <c r="O54" s="211">
        <v>15446.487999999999</v>
      </c>
      <c r="P54" s="211"/>
      <c r="Q54" s="219">
        <v>10.71</v>
      </c>
      <c r="R54" s="211">
        <v>5338.1869999999999</v>
      </c>
      <c r="S54" s="211"/>
      <c r="T54" s="219">
        <v>16.456</v>
      </c>
      <c r="U54" s="211">
        <v>9097.7309999999998</v>
      </c>
      <c r="V54" s="211"/>
      <c r="W54" s="219">
        <v>10.79</v>
      </c>
      <c r="X54" s="211">
        <v>6311.7550000000001</v>
      </c>
      <c r="Y54" s="211"/>
      <c r="Z54" s="240">
        <f t="shared" si="67"/>
        <v>9.7520811445576854</v>
      </c>
      <c r="AA54" s="211">
        <f t="shared" si="61"/>
        <v>8416.8060000000005</v>
      </c>
      <c r="AB54" s="211"/>
      <c r="AC54" s="240">
        <f t="shared" si="68"/>
        <v>7.6605838934390063</v>
      </c>
      <c r="AD54" s="211">
        <f t="shared" si="62"/>
        <v>22644.834000000003</v>
      </c>
      <c r="AE54" s="211"/>
      <c r="AF54" s="216">
        <f t="shared" si="63"/>
        <v>16.456</v>
      </c>
      <c r="AG54" s="211">
        <f t="shared" si="64"/>
        <v>9097.7309999999998</v>
      </c>
      <c r="AH54" s="211"/>
      <c r="AI54" s="216">
        <f t="shared" si="65"/>
        <v>15.21</v>
      </c>
      <c r="AJ54" s="211">
        <f t="shared" si="66"/>
        <v>15446.487999999999</v>
      </c>
      <c r="AK54" s="211"/>
      <c r="AL54" s="217">
        <f t="shared" si="9"/>
        <v>17514.537</v>
      </c>
      <c r="AM54" s="217">
        <f t="shared" si="10"/>
        <v>0</v>
      </c>
      <c r="AN54" s="297">
        <f t="shared" si="11"/>
        <v>38091.322</v>
      </c>
      <c r="AO54" s="217">
        <f t="shared" si="12"/>
        <v>0</v>
      </c>
    </row>
    <row r="55" spans="1:41" x14ac:dyDescent="0.2">
      <c r="A55" s="26" t="s">
        <v>142</v>
      </c>
      <c r="B55" s="219"/>
      <c r="C55" s="211"/>
      <c r="D55" s="211"/>
      <c r="E55" s="219">
        <v>6.68</v>
      </c>
      <c r="F55" s="211">
        <v>17658.719000000001</v>
      </c>
      <c r="G55" s="211"/>
      <c r="H55" s="219"/>
      <c r="I55" s="211"/>
      <c r="J55" s="211"/>
      <c r="K55" s="219">
        <v>6.59</v>
      </c>
      <c r="L55" s="211">
        <v>2583.6280000000002</v>
      </c>
      <c r="M55" s="211"/>
      <c r="N55" s="219">
        <v>14.86</v>
      </c>
      <c r="O55" s="211">
        <v>14285.66</v>
      </c>
      <c r="P55" s="211"/>
      <c r="Q55" s="219">
        <v>10.54</v>
      </c>
      <c r="R55" s="211">
        <v>4774.2380000000003</v>
      </c>
      <c r="S55" s="211"/>
      <c r="T55" s="219">
        <v>16.02</v>
      </c>
      <c r="U55" s="211">
        <v>8036.6480000000001</v>
      </c>
      <c r="V55" s="211"/>
      <c r="W55" s="219">
        <v>10.79</v>
      </c>
      <c r="X55" s="211">
        <v>4598.1099999999997</v>
      </c>
      <c r="Y55" s="211"/>
      <c r="Z55" s="240">
        <f t="shared" si="67"/>
        <v>9.2790513132057999</v>
      </c>
      <c r="AA55" s="211">
        <f t="shared" si="61"/>
        <v>7181.7379999999994</v>
      </c>
      <c r="AB55" s="211"/>
      <c r="AC55" s="240">
        <f t="shared" si="68"/>
        <v>7.5014948515258153</v>
      </c>
      <c r="AD55" s="211">
        <f t="shared" si="62"/>
        <v>22432.957000000002</v>
      </c>
      <c r="AE55" s="211"/>
      <c r="AF55" s="216">
        <f t="shared" si="63"/>
        <v>16.02</v>
      </c>
      <c r="AG55" s="211">
        <f t="shared" si="64"/>
        <v>8036.6480000000001</v>
      </c>
      <c r="AH55" s="211"/>
      <c r="AI55" s="216">
        <f t="shared" si="65"/>
        <v>14.859999999999998</v>
      </c>
      <c r="AJ55" s="211">
        <f t="shared" si="66"/>
        <v>14285.66</v>
      </c>
      <c r="AK55" s="211"/>
      <c r="AL55" s="217">
        <f t="shared" si="9"/>
        <v>15218.385999999999</v>
      </c>
      <c r="AM55" s="217">
        <f t="shared" si="10"/>
        <v>0</v>
      </c>
      <c r="AN55" s="297">
        <f t="shared" si="11"/>
        <v>36718.616999999998</v>
      </c>
      <c r="AO55" s="217">
        <f t="shared" si="12"/>
        <v>0</v>
      </c>
    </row>
    <row r="56" spans="1:41" x14ac:dyDescent="0.2">
      <c r="A56" s="26" t="s">
        <v>143</v>
      </c>
      <c r="B56" s="219"/>
      <c r="C56" s="211"/>
      <c r="D56" s="211"/>
      <c r="E56" s="219">
        <v>6.9</v>
      </c>
      <c r="F56" s="211">
        <v>19808.524000000001</v>
      </c>
      <c r="G56" s="211"/>
      <c r="H56" s="219"/>
      <c r="I56" s="211"/>
      <c r="J56" s="211"/>
      <c r="K56" s="219">
        <v>6.88</v>
      </c>
      <c r="L56" s="211">
        <v>2949.6</v>
      </c>
      <c r="M56" s="211"/>
      <c r="N56" s="219">
        <v>14.69</v>
      </c>
      <c r="O56" s="211">
        <v>28204.617999999999</v>
      </c>
      <c r="P56" s="211"/>
      <c r="Q56" s="219">
        <v>10.63</v>
      </c>
      <c r="R56" s="211">
        <v>8075.6689999999999</v>
      </c>
      <c r="S56" s="211"/>
      <c r="T56" s="219">
        <v>15.6</v>
      </c>
      <c r="U56" s="211">
        <v>14122.25</v>
      </c>
      <c r="V56" s="211"/>
      <c r="W56" s="219">
        <v>10.79</v>
      </c>
      <c r="X56" s="211">
        <v>8190.09</v>
      </c>
      <c r="Y56" s="211"/>
      <c r="Z56" s="240">
        <f t="shared" si="67"/>
        <v>9.7546986585802653</v>
      </c>
      <c r="AA56" s="211">
        <f t="shared" si="61"/>
        <v>11139.69</v>
      </c>
      <c r="AB56" s="211"/>
      <c r="AC56" s="240">
        <f t="shared" si="68"/>
        <v>7.9802624042230672</v>
      </c>
      <c r="AD56" s="211">
        <f t="shared" si="62"/>
        <v>27884.192999999999</v>
      </c>
      <c r="AE56" s="211"/>
      <c r="AF56" s="216">
        <f t="shared" si="63"/>
        <v>15.6</v>
      </c>
      <c r="AG56" s="211">
        <f t="shared" si="64"/>
        <v>14122.25</v>
      </c>
      <c r="AH56" s="211"/>
      <c r="AI56" s="216">
        <f t="shared" si="65"/>
        <v>14.69</v>
      </c>
      <c r="AJ56" s="211">
        <f t="shared" si="66"/>
        <v>28204.617999999999</v>
      </c>
      <c r="AK56" s="211"/>
      <c r="AL56" s="217">
        <f t="shared" si="9"/>
        <v>25261.940000000002</v>
      </c>
      <c r="AM56" s="217">
        <f t="shared" si="10"/>
        <v>0</v>
      </c>
      <c r="AN56" s="297">
        <f t="shared" si="11"/>
        <v>56088.811000000002</v>
      </c>
      <c r="AO56" s="217">
        <f t="shared" si="12"/>
        <v>0</v>
      </c>
    </row>
    <row r="57" spans="1:41" x14ac:dyDescent="0.2">
      <c r="A57" s="26" t="s">
        <v>144</v>
      </c>
      <c r="B57" s="219"/>
      <c r="C57" s="211"/>
      <c r="D57" s="211"/>
      <c r="E57" s="219">
        <v>6.83</v>
      </c>
      <c r="F57" s="211">
        <v>11882.736000000001</v>
      </c>
      <c r="G57" s="211"/>
      <c r="H57" s="219"/>
      <c r="I57" s="211"/>
      <c r="J57" s="211"/>
      <c r="K57" s="219">
        <v>7.29</v>
      </c>
      <c r="L57" s="211">
        <v>2787.627</v>
      </c>
      <c r="M57" s="211"/>
      <c r="N57" s="219">
        <v>14.66</v>
      </c>
      <c r="O57" s="211">
        <v>17047.593000000001</v>
      </c>
      <c r="P57" s="211"/>
      <c r="Q57" s="219">
        <v>10.76</v>
      </c>
      <c r="R57" s="211">
        <v>3848.2860000000001</v>
      </c>
      <c r="S57" s="211"/>
      <c r="T57" s="219">
        <v>14.6</v>
      </c>
      <c r="U57" s="211">
        <v>8912.1149999999998</v>
      </c>
      <c r="V57" s="211"/>
      <c r="W57" s="219">
        <v>10.8</v>
      </c>
      <c r="X57" s="211">
        <v>5863.5389999999998</v>
      </c>
      <c r="Y57" s="211"/>
      <c r="Z57" s="240">
        <f t="shared" si="67"/>
        <v>9.668988206907601</v>
      </c>
      <c r="AA57" s="211">
        <f t="shared" ref="AA57:AA62" si="69">+L57+X57</f>
        <v>8651.1659999999993</v>
      </c>
      <c r="AB57" s="211"/>
      <c r="AC57" s="240">
        <f t="shared" si="68"/>
        <v>7.7913974209685799</v>
      </c>
      <c r="AD57" s="211">
        <f t="shared" ref="AD57:AD62" si="70">+F57+R57</f>
        <v>15731.022000000001</v>
      </c>
      <c r="AE57" s="211"/>
      <c r="AF57" s="216">
        <f t="shared" ref="AF57:AF62" si="71">IF(AG57=0,"N.A.",((H57*I57)+(T57*U57))/AG57)</f>
        <v>14.6</v>
      </c>
      <c r="AG57" s="211">
        <f t="shared" ref="AG57:AG62" si="72">+I57+U57</f>
        <v>8912.1149999999998</v>
      </c>
      <c r="AH57" s="211"/>
      <c r="AI57" s="216">
        <f t="shared" ref="AI57:AI62" si="73">IF(AJ57=0,"N.A.",((B57*C57)+(N57*O57))/AJ57)</f>
        <v>14.66</v>
      </c>
      <c r="AJ57" s="211">
        <f t="shared" ref="AJ57:AJ62" si="74">+C57+O57</f>
        <v>17047.593000000001</v>
      </c>
      <c r="AK57" s="211"/>
      <c r="AL57" s="217">
        <f t="shared" si="9"/>
        <v>17563.280999999999</v>
      </c>
      <c r="AM57" s="217">
        <f t="shared" si="10"/>
        <v>0</v>
      </c>
      <c r="AN57" s="297">
        <f t="shared" si="11"/>
        <v>32778.615000000005</v>
      </c>
      <c r="AO57" s="217">
        <f t="shared" si="12"/>
        <v>0</v>
      </c>
    </row>
    <row r="58" spans="1:41" x14ac:dyDescent="0.2">
      <c r="A58" s="26" t="s">
        <v>145</v>
      </c>
      <c r="B58" s="219"/>
      <c r="C58" s="211"/>
      <c r="D58" s="211"/>
      <c r="E58" s="219">
        <v>7.06</v>
      </c>
      <c r="F58" s="211">
        <v>22364.156999999999</v>
      </c>
      <c r="G58" s="211"/>
      <c r="H58" s="219"/>
      <c r="I58" s="211"/>
      <c r="J58" s="211"/>
      <c r="K58" s="219">
        <v>7.22</v>
      </c>
      <c r="L58" s="211">
        <v>4111.2700000000004</v>
      </c>
      <c r="M58" s="211"/>
      <c r="N58" s="219">
        <v>14.59</v>
      </c>
      <c r="O58" s="211">
        <v>31399.472000000002</v>
      </c>
      <c r="P58" s="211"/>
      <c r="Q58" s="219">
        <v>10.51</v>
      </c>
      <c r="R58" s="211">
        <v>8648.4330000000009</v>
      </c>
      <c r="S58" s="211"/>
      <c r="T58" s="219">
        <v>14.25</v>
      </c>
      <c r="U58" s="211">
        <v>15117.021000000001</v>
      </c>
      <c r="V58" s="211"/>
      <c r="W58" s="219">
        <v>10.79</v>
      </c>
      <c r="X58" s="211">
        <v>7857.4080000000004</v>
      </c>
      <c r="Y58" s="211"/>
      <c r="Z58" s="240">
        <f t="shared" si="67"/>
        <v>9.5636963180060484</v>
      </c>
      <c r="AA58" s="211">
        <f t="shared" si="69"/>
        <v>11968.678</v>
      </c>
      <c r="AB58" s="211"/>
      <c r="AC58" s="240">
        <f t="shared" si="68"/>
        <v>8.0220961632033951</v>
      </c>
      <c r="AD58" s="211">
        <f t="shared" si="70"/>
        <v>31012.59</v>
      </c>
      <c r="AE58" s="211"/>
      <c r="AF58" s="216">
        <f t="shared" si="71"/>
        <v>14.25</v>
      </c>
      <c r="AG58" s="211">
        <f t="shared" si="72"/>
        <v>15117.021000000001</v>
      </c>
      <c r="AH58" s="211"/>
      <c r="AI58" s="216">
        <f t="shared" si="73"/>
        <v>14.59</v>
      </c>
      <c r="AJ58" s="211">
        <f t="shared" si="74"/>
        <v>31399.472000000002</v>
      </c>
      <c r="AK58" s="211"/>
      <c r="AL58" s="217">
        <f t="shared" si="9"/>
        <v>27085.699000000001</v>
      </c>
      <c r="AM58" s="217">
        <f t="shared" si="10"/>
        <v>0</v>
      </c>
      <c r="AN58" s="297">
        <f t="shared" si="11"/>
        <v>62412.062000000005</v>
      </c>
      <c r="AO58" s="217">
        <f t="shared" si="12"/>
        <v>0</v>
      </c>
    </row>
    <row r="59" spans="1:41" x14ac:dyDescent="0.2">
      <c r="A59" s="26" t="s">
        <v>146</v>
      </c>
      <c r="B59" s="219"/>
      <c r="C59" s="211"/>
      <c r="D59" s="211"/>
      <c r="E59" s="219">
        <v>6.41</v>
      </c>
      <c r="F59" s="211">
        <v>20665.613000000001</v>
      </c>
      <c r="G59" s="211"/>
      <c r="H59" s="219"/>
      <c r="I59" s="211"/>
      <c r="J59" s="211"/>
      <c r="K59" s="219">
        <v>6.84</v>
      </c>
      <c r="L59" s="211">
        <v>3233.3</v>
      </c>
      <c r="M59" s="211"/>
      <c r="N59" s="219">
        <v>14.59</v>
      </c>
      <c r="O59" s="211">
        <v>24458.741000000002</v>
      </c>
      <c r="P59" s="211"/>
      <c r="Q59" s="219">
        <v>10.67</v>
      </c>
      <c r="R59" s="211">
        <v>5778.94</v>
      </c>
      <c r="S59" s="211"/>
      <c r="T59" s="219">
        <v>14.06</v>
      </c>
      <c r="U59" s="211">
        <v>12604.976000000001</v>
      </c>
      <c r="V59" s="211"/>
      <c r="W59" s="219">
        <v>10.76</v>
      </c>
      <c r="X59" s="211">
        <v>7048.5429999999997</v>
      </c>
      <c r="Y59" s="211"/>
      <c r="Z59" s="240">
        <f t="shared" ref="Z59:Z64" si="75">IF(AA59=0,"N.A.",((K59*L59)+(W59*X59))/AA59)</f>
        <v>9.5272894830236154</v>
      </c>
      <c r="AA59" s="211">
        <f t="shared" si="69"/>
        <v>10281.843000000001</v>
      </c>
      <c r="AB59" s="211"/>
      <c r="AC59" s="240">
        <f t="shared" ref="AC59:AC64" si="76">IF(AD59=0,"N.A.",((E59*F59)+(Q59*R59))/AD59)</f>
        <v>7.3409397061844839</v>
      </c>
      <c r="AD59" s="211">
        <f t="shared" si="70"/>
        <v>26444.553</v>
      </c>
      <c r="AE59" s="211"/>
      <c r="AF59" s="216">
        <f t="shared" si="71"/>
        <v>14.06</v>
      </c>
      <c r="AG59" s="211">
        <f t="shared" si="72"/>
        <v>12604.976000000001</v>
      </c>
      <c r="AH59" s="211"/>
      <c r="AI59" s="216">
        <f t="shared" si="73"/>
        <v>14.59</v>
      </c>
      <c r="AJ59" s="211">
        <f t="shared" si="74"/>
        <v>24458.741000000002</v>
      </c>
      <c r="AK59" s="211"/>
      <c r="AL59" s="217">
        <f t="shared" si="9"/>
        <v>22886.819000000003</v>
      </c>
      <c r="AM59" s="217">
        <f t="shared" si="10"/>
        <v>0</v>
      </c>
      <c r="AN59" s="297">
        <f t="shared" si="11"/>
        <v>50903.294000000002</v>
      </c>
      <c r="AO59" s="217">
        <f t="shared" si="12"/>
        <v>0</v>
      </c>
    </row>
    <row r="60" spans="1:41" x14ac:dyDescent="0.2">
      <c r="A60" s="26" t="s">
        <v>147</v>
      </c>
      <c r="B60" s="219"/>
      <c r="C60" s="211"/>
      <c r="D60" s="211"/>
      <c r="E60" s="219">
        <v>6.88</v>
      </c>
      <c r="F60" s="211">
        <v>15551.682000000001</v>
      </c>
      <c r="G60" s="211"/>
      <c r="H60" s="219"/>
      <c r="I60" s="211"/>
      <c r="J60" s="211"/>
      <c r="K60" s="219">
        <v>7.03</v>
      </c>
      <c r="L60" s="211">
        <v>4794</v>
      </c>
      <c r="M60" s="211"/>
      <c r="N60" s="219">
        <v>14.56</v>
      </c>
      <c r="O60" s="211">
        <v>18547.244999999999</v>
      </c>
      <c r="P60" s="211"/>
      <c r="Q60" s="219">
        <v>10.54</v>
      </c>
      <c r="R60" s="211">
        <v>3837.143</v>
      </c>
      <c r="S60" s="211"/>
      <c r="T60" s="219">
        <v>14.01</v>
      </c>
      <c r="U60" s="211">
        <v>9618.0390000000007</v>
      </c>
      <c r="V60" s="211"/>
      <c r="W60" s="219">
        <v>10.73</v>
      </c>
      <c r="X60" s="211">
        <v>5725.1419999999998</v>
      </c>
      <c r="Y60" s="211"/>
      <c r="Z60" s="240">
        <f t="shared" si="75"/>
        <v>9.0437598104484191</v>
      </c>
      <c r="AA60" s="211">
        <f t="shared" si="69"/>
        <v>10519.142</v>
      </c>
      <c r="AB60" s="211"/>
      <c r="AC60" s="240">
        <f t="shared" si="76"/>
        <v>7.6043318447610924</v>
      </c>
      <c r="AD60" s="211">
        <f t="shared" si="70"/>
        <v>19388.825000000001</v>
      </c>
      <c r="AE60" s="211"/>
      <c r="AF60" s="216">
        <f t="shared" si="71"/>
        <v>14.009999999999998</v>
      </c>
      <c r="AG60" s="211">
        <f t="shared" si="72"/>
        <v>9618.0390000000007</v>
      </c>
      <c r="AH60" s="211"/>
      <c r="AI60" s="216">
        <f t="shared" si="73"/>
        <v>14.56</v>
      </c>
      <c r="AJ60" s="211">
        <f t="shared" si="74"/>
        <v>18547.244999999999</v>
      </c>
      <c r="AK60" s="211"/>
      <c r="AL60" s="217">
        <f t="shared" si="9"/>
        <v>20137.181</v>
      </c>
      <c r="AM60" s="217">
        <f t="shared" si="10"/>
        <v>0</v>
      </c>
      <c r="AN60" s="297">
        <f t="shared" si="11"/>
        <v>37936.07</v>
      </c>
      <c r="AO60" s="217">
        <f t="shared" si="12"/>
        <v>0</v>
      </c>
    </row>
    <row r="61" spans="1:41" x14ac:dyDescent="0.2">
      <c r="A61" s="26" t="s">
        <v>148</v>
      </c>
      <c r="B61" s="219"/>
      <c r="C61" s="211"/>
      <c r="D61" s="211"/>
      <c r="E61" s="219">
        <v>6.36</v>
      </c>
      <c r="F61" s="211">
        <v>26725.062999999998</v>
      </c>
      <c r="G61" s="211"/>
      <c r="H61" s="219"/>
      <c r="I61" s="211"/>
      <c r="J61" s="211"/>
      <c r="K61" s="219">
        <v>6.99</v>
      </c>
      <c r="L61" s="211">
        <v>7280.4139999999998</v>
      </c>
      <c r="M61" s="211"/>
      <c r="N61" s="219">
        <v>13.97</v>
      </c>
      <c r="O61" s="211">
        <v>31122.045999999998</v>
      </c>
      <c r="P61" s="211"/>
      <c r="Q61" s="219">
        <v>10.58</v>
      </c>
      <c r="R61" s="211">
        <v>5689.5569999999998</v>
      </c>
      <c r="S61" s="211"/>
      <c r="T61" s="219">
        <v>13.64</v>
      </c>
      <c r="U61" s="211">
        <v>13005.171</v>
      </c>
      <c r="V61" s="211"/>
      <c r="W61" s="219">
        <v>10.75</v>
      </c>
      <c r="X61" s="211">
        <v>5500.4229999999998</v>
      </c>
      <c r="Y61" s="211"/>
      <c r="Z61" s="240">
        <f t="shared" si="75"/>
        <v>8.6081718364767497</v>
      </c>
      <c r="AA61" s="211">
        <f t="shared" si="69"/>
        <v>12780.837</v>
      </c>
      <c r="AB61" s="211"/>
      <c r="AC61" s="240">
        <f t="shared" si="76"/>
        <v>7.1007130035767814</v>
      </c>
      <c r="AD61" s="211">
        <f t="shared" si="70"/>
        <v>32414.62</v>
      </c>
      <c r="AE61" s="211"/>
      <c r="AF61" s="216">
        <f t="shared" si="71"/>
        <v>13.64</v>
      </c>
      <c r="AG61" s="211">
        <f t="shared" si="72"/>
        <v>13005.171</v>
      </c>
      <c r="AH61" s="211"/>
      <c r="AI61" s="216">
        <f t="shared" si="73"/>
        <v>13.97</v>
      </c>
      <c r="AJ61" s="211">
        <f t="shared" si="74"/>
        <v>31122.045999999998</v>
      </c>
      <c r="AK61" s="211"/>
      <c r="AL61" s="217">
        <f t="shared" si="9"/>
        <v>25786.008000000002</v>
      </c>
      <c r="AM61" s="217">
        <f t="shared" si="10"/>
        <v>0</v>
      </c>
      <c r="AN61" s="297">
        <f t="shared" si="11"/>
        <v>63536.665999999997</v>
      </c>
      <c r="AO61" s="217">
        <f t="shared" si="12"/>
        <v>0</v>
      </c>
    </row>
    <row r="62" spans="1:41" x14ac:dyDescent="0.2">
      <c r="A62" s="26" t="s">
        <v>149</v>
      </c>
      <c r="B62" s="219"/>
      <c r="C62" s="211"/>
      <c r="D62" s="211"/>
      <c r="E62" s="219">
        <v>7.3</v>
      </c>
      <c r="F62" s="211">
        <v>12763.921</v>
      </c>
      <c r="G62" s="211"/>
      <c r="H62" s="219"/>
      <c r="I62" s="211"/>
      <c r="J62" s="211"/>
      <c r="K62" s="219">
        <v>7.27</v>
      </c>
      <c r="L62" s="211">
        <v>6413.8850000000002</v>
      </c>
      <c r="M62" s="211"/>
      <c r="N62" s="219">
        <v>13.83</v>
      </c>
      <c r="O62" s="211">
        <v>24997.069</v>
      </c>
      <c r="P62" s="211"/>
      <c r="Q62" s="219">
        <v>10.57</v>
      </c>
      <c r="R62" s="211">
        <v>4004.2139999999999</v>
      </c>
      <c r="S62" s="211"/>
      <c r="T62" s="219">
        <v>13.21</v>
      </c>
      <c r="U62" s="211">
        <v>10463.57</v>
      </c>
      <c r="V62" s="211"/>
      <c r="W62" s="219">
        <v>10.75</v>
      </c>
      <c r="X62" s="211">
        <v>4706.09</v>
      </c>
      <c r="Y62" s="211"/>
      <c r="Z62" s="240">
        <f t="shared" si="75"/>
        <v>8.7427724837510876</v>
      </c>
      <c r="AA62" s="211">
        <f t="shared" si="69"/>
        <v>11119.975</v>
      </c>
      <c r="AB62" s="211"/>
      <c r="AC62" s="240">
        <f t="shared" si="76"/>
        <v>8.0808727553779836</v>
      </c>
      <c r="AD62" s="211">
        <f t="shared" si="70"/>
        <v>16768.135000000002</v>
      </c>
      <c r="AE62" s="211"/>
      <c r="AF62" s="216">
        <f t="shared" si="71"/>
        <v>13.209999999999999</v>
      </c>
      <c r="AG62" s="211">
        <f t="shared" si="72"/>
        <v>10463.57</v>
      </c>
      <c r="AH62" s="211"/>
      <c r="AI62" s="216">
        <f t="shared" si="73"/>
        <v>13.83</v>
      </c>
      <c r="AJ62" s="211">
        <f t="shared" si="74"/>
        <v>24997.069</v>
      </c>
      <c r="AK62" s="211"/>
      <c r="AL62" s="217">
        <f t="shared" si="9"/>
        <v>21583.544999999998</v>
      </c>
      <c r="AM62" s="217">
        <f t="shared" si="10"/>
        <v>0</v>
      </c>
      <c r="AN62" s="297">
        <f t="shared" si="11"/>
        <v>41765.203999999998</v>
      </c>
      <c r="AO62" s="217">
        <f t="shared" si="12"/>
        <v>0</v>
      </c>
    </row>
    <row r="63" spans="1:41" x14ac:dyDescent="0.2">
      <c r="A63" s="26" t="s">
        <v>150</v>
      </c>
      <c r="B63" s="219"/>
      <c r="C63" s="211"/>
      <c r="D63" s="211"/>
      <c r="E63" s="219">
        <v>6.69</v>
      </c>
      <c r="F63" s="211">
        <v>17250.8</v>
      </c>
      <c r="G63" s="211"/>
      <c r="H63" s="219"/>
      <c r="I63" s="211"/>
      <c r="J63" s="211"/>
      <c r="K63" s="219">
        <v>7.3</v>
      </c>
      <c r="L63" s="211">
        <v>8337.0049999999992</v>
      </c>
      <c r="M63" s="211"/>
      <c r="N63" s="219">
        <v>13.84</v>
      </c>
      <c r="O63" s="211">
        <v>24375.067999999999</v>
      </c>
      <c r="P63" s="211"/>
      <c r="Q63" s="219">
        <v>10.4</v>
      </c>
      <c r="R63" s="211">
        <v>4668.37</v>
      </c>
      <c r="S63" s="211"/>
      <c r="T63" s="219">
        <v>13.02</v>
      </c>
      <c r="U63" s="211">
        <v>11246.959000000001</v>
      </c>
      <c r="V63" s="211"/>
      <c r="W63" s="219">
        <v>10.73</v>
      </c>
      <c r="X63" s="211">
        <v>4830.0069999999996</v>
      </c>
      <c r="Y63" s="211"/>
      <c r="Z63" s="240">
        <f t="shared" si="75"/>
        <v>8.5582143929085817</v>
      </c>
      <c r="AA63" s="211">
        <f t="shared" ref="AA63:AA69" si="77">+L63+X63</f>
        <v>13167.011999999999</v>
      </c>
      <c r="AB63" s="211"/>
      <c r="AC63" s="240">
        <f t="shared" si="76"/>
        <v>7.4801600608052228</v>
      </c>
      <c r="AD63" s="211">
        <f t="shared" ref="AD63:AD69" si="78">+F63+R63</f>
        <v>21919.17</v>
      </c>
      <c r="AE63" s="211"/>
      <c r="AF63" s="216">
        <f t="shared" ref="AF63:AF69" si="79">IF(AG63=0,"N.A.",((H63*I63)+(T63*U63))/AG63)</f>
        <v>13.019999999999998</v>
      </c>
      <c r="AG63" s="211">
        <f t="shared" ref="AG63:AG69" si="80">+I63+U63</f>
        <v>11246.959000000001</v>
      </c>
      <c r="AH63" s="211"/>
      <c r="AI63" s="216">
        <f t="shared" ref="AI63:AI69" si="81">IF(AJ63=0,"N.A.",((B63*C63)+(N63*O63))/AJ63)</f>
        <v>13.84</v>
      </c>
      <c r="AJ63" s="211">
        <f t="shared" ref="AJ63:AJ69" si="82">+C63+O63</f>
        <v>24375.067999999999</v>
      </c>
      <c r="AK63" s="211"/>
      <c r="AL63" s="217">
        <f t="shared" si="9"/>
        <v>24413.970999999998</v>
      </c>
      <c r="AM63" s="217">
        <f t="shared" si="10"/>
        <v>0</v>
      </c>
      <c r="AN63" s="297">
        <f t="shared" si="11"/>
        <v>46294.237999999998</v>
      </c>
      <c r="AO63" s="217">
        <f t="shared" si="12"/>
        <v>0</v>
      </c>
    </row>
    <row r="64" spans="1:41" x14ac:dyDescent="0.2">
      <c r="A64" s="26" t="s">
        <v>151</v>
      </c>
      <c r="B64" s="219"/>
      <c r="C64" s="211"/>
      <c r="D64" s="211"/>
      <c r="E64" s="219">
        <v>6.87</v>
      </c>
      <c r="F64" s="211">
        <v>15019.13</v>
      </c>
      <c r="G64" s="211"/>
      <c r="H64" s="219"/>
      <c r="I64" s="211"/>
      <c r="J64" s="211"/>
      <c r="K64" s="219">
        <v>7.17</v>
      </c>
      <c r="L64" s="211">
        <v>4905.95</v>
      </c>
      <c r="M64" s="211"/>
      <c r="N64" s="219">
        <v>13.81</v>
      </c>
      <c r="O64" s="211">
        <v>33557.078000000001</v>
      </c>
      <c r="P64" s="211"/>
      <c r="Q64" s="219">
        <v>10.52</v>
      </c>
      <c r="R64" s="211">
        <v>5475.7979999999998</v>
      </c>
      <c r="S64" s="211"/>
      <c r="T64" s="219">
        <v>13.05</v>
      </c>
      <c r="U64" s="211">
        <v>15153.083000000001</v>
      </c>
      <c r="V64" s="211"/>
      <c r="W64" s="219">
        <v>10.72</v>
      </c>
      <c r="X64" s="211">
        <v>6858.0389999999998</v>
      </c>
      <c r="Y64" s="211"/>
      <c r="Z64" s="240">
        <f t="shared" si="75"/>
        <v>9.2395393756318551</v>
      </c>
      <c r="AA64" s="211">
        <f t="shared" si="77"/>
        <v>11763.989</v>
      </c>
      <c r="AB64" s="211"/>
      <c r="AC64" s="240">
        <f t="shared" si="76"/>
        <v>7.8452004349563946</v>
      </c>
      <c r="AD64" s="211">
        <f t="shared" si="78"/>
        <v>20494.928</v>
      </c>
      <c r="AE64" s="211"/>
      <c r="AF64" s="216">
        <f t="shared" si="79"/>
        <v>13.05</v>
      </c>
      <c r="AG64" s="211">
        <f t="shared" si="80"/>
        <v>15153.083000000001</v>
      </c>
      <c r="AH64" s="211"/>
      <c r="AI64" s="216">
        <f t="shared" si="81"/>
        <v>13.81</v>
      </c>
      <c r="AJ64" s="211">
        <f t="shared" si="82"/>
        <v>33557.078000000001</v>
      </c>
      <c r="AK64" s="211"/>
      <c r="AL64" s="217">
        <f t="shared" si="9"/>
        <v>26917.072</v>
      </c>
      <c r="AM64" s="217">
        <f t="shared" si="10"/>
        <v>0</v>
      </c>
      <c r="AN64" s="297">
        <f t="shared" si="11"/>
        <v>54052.006000000001</v>
      </c>
      <c r="AO64" s="217">
        <f t="shared" si="12"/>
        <v>0</v>
      </c>
    </row>
    <row r="65" spans="1:41" x14ac:dyDescent="0.2">
      <c r="A65" s="26" t="s">
        <v>152</v>
      </c>
      <c r="B65" s="219"/>
      <c r="C65" s="211"/>
      <c r="D65" s="211"/>
      <c r="E65" s="219">
        <v>7.53</v>
      </c>
      <c r="F65" s="211">
        <v>20425.044999999998</v>
      </c>
      <c r="G65" s="211"/>
      <c r="H65" s="219"/>
      <c r="I65" s="211"/>
      <c r="J65" s="211"/>
      <c r="K65" s="219">
        <v>7.68</v>
      </c>
      <c r="L65" s="211">
        <v>7349.2150000000001</v>
      </c>
      <c r="M65" s="211"/>
      <c r="N65" s="219">
        <v>13.77</v>
      </c>
      <c r="O65" s="211">
        <v>27728.222000000002</v>
      </c>
      <c r="P65" s="211"/>
      <c r="Q65" s="219">
        <v>10.54</v>
      </c>
      <c r="R65" s="211">
        <v>4168.4920000000002</v>
      </c>
      <c r="S65" s="211"/>
      <c r="T65" s="219">
        <v>12.96</v>
      </c>
      <c r="U65" s="211">
        <v>11458.15</v>
      </c>
      <c r="V65" s="211"/>
      <c r="W65" s="219">
        <v>10.71</v>
      </c>
      <c r="X65" s="211">
        <v>4900.8540000000003</v>
      </c>
      <c r="Y65" s="211"/>
      <c r="Z65" s="240">
        <f t="shared" ref="Z65:Z70" si="83">IF(AA65=0,"N.A.",((K65*L65)+(W65*X65))/AA65)</f>
        <v>8.8922044063588555</v>
      </c>
      <c r="AA65" s="211">
        <f t="shared" si="77"/>
        <v>12250.069</v>
      </c>
      <c r="AB65" s="211"/>
      <c r="AC65" s="240">
        <f t="shared" ref="AC65:AC70" si="84">IF(AD65=0,"N.A.",((E65*F65)+(Q65*R65))/AD65)</f>
        <v>8.0401812285073113</v>
      </c>
      <c r="AD65" s="211">
        <f t="shared" si="78"/>
        <v>24593.536999999997</v>
      </c>
      <c r="AE65" s="211"/>
      <c r="AF65" s="216">
        <f t="shared" si="79"/>
        <v>12.96</v>
      </c>
      <c r="AG65" s="211">
        <f t="shared" si="80"/>
        <v>11458.15</v>
      </c>
      <c r="AH65" s="211"/>
      <c r="AI65" s="216">
        <f t="shared" si="81"/>
        <v>13.770000000000001</v>
      </c>
      <c r="AJ65" s="211">
        <f t="shared" si="82"/>
        <v>27728.222000000002</v>
      </c>
      <c r="AK65" s="211"/>
      <c r="AL65" s="217">
        <f t="shared" si="9"/>
        <v>23708.218999999997</v>
      </c>
      <c r="AM65" s="217">
        <f t="shared" si="10"/>
        <v>0</v>
      </c>
      <c r="AN65" s="297">
        <f t="shared" si="11"/>
        <v>52321.758999999998</v>
      </c>
      <c r="AO65" s="217">
        <f t="shared" si="12"/>
        <v>0</v>
      </c>
    </row>
    <row r="66" spans="1:41" x14ac:dyDescent="0.2">
      <c r="A66" s="26" t="s">
        <v>153</v>
      </c>
      <c r="B66" s="219"/>
      <c r="C66" s="211"/>
      <c r="D66" s="211"/>
      <c r="E66" s="219">
        <v>7.49</v>
      </c>
      <c r="F66" s="211">
        <v>18457.98</v>
      </c>
      <c r="G66" s="211"/>
      <c r="H66" s="219"/>
      <c r="I66" s="211"/>
      <c r="J66" s="211"/>
      <c r="K66" s="219">
        <v>7.51</v>
      </c>
      <c r="L66" s="211">
        <v>5190.4579999999996</v>
      </c>
      <c r="M66" s="211"/>
      <c r="N66" s="219">
        <v>13.74</v>
      </c>
      <c r="O66" s="211">
        <v>25854.348999999998</v>
      </c>
      <c r="P66" s="211"/>
      <c r="Q66" s="219">
        <v>10.43</v>
      </c>
      <c r="R66" s="211">
        <v>6656.71</v>
      </c>
      <c r="S66" s="211"/>
      <c r="T66" s="219">
        <v>12.87</v>
      </c>
      <c r="U66" s="211">
        <v>12955.314</v>
      </c>
      <c r="V66" s="211"/>
      <c r="W66" s="219">
        <v>10.72</v>
      </c>
      <c r="X66" s="211">
        <v>5981.7439999999997</v>
      </c>
      <c r="Y66" s="211"/>
      <c r="Z66" s="240">
        <f t="shared" si="83"/>
        <v>9.2286762502145958</v>
      </c>
      <c r="AA66" s="211">
        <f t="shared" si="77"/>
        <v>11172.201999999999</v>
      </c>
      <c r="AB66" s="211"/>
      <c r="AC66" s="240">
        <f t="shared" si="84"/>
        <v>8.2692541894803409</v>
      </c>
      <c r="AD66" s="211">
        <f t="shared" si="78"/>
        <v>25114.69</v>
      </c>
      <c r="AE66" s="211"/>
      <c r="AF66" s="216">
        <f t="shared" si="79"/>
        <v>12.870000000000001</v>
      </c>
      <c r="AG66" s="211">
        <f t="shared" si="80"/>
        <v>12955.314</v>
      </c>
      <c r="AH66" s="211"/>
      <c r="AI66" s="216">
        <f t="shared" si="81"/>
        <v>13.74</v>
      </c>
      <c r="AJ66" s="211">
        <f t="shared" si="82"/>
        <v>25854.348999999998</v>
      </c>
      <c r="AK66" s="211"/>
      <c r="AL66" s="217">
        <f t="shared" si="9"/>
        <v>24127.516</v>
      </c>
      <c r="AM66" s="217">
        <f t="shared" si="10"/>
        <v>0</v>
      </c>
      <c r="AN66" s="297">
        <f t="shared" si="11"/>
        <v>50969.038999999997</v>
      </c>
      <c r="AO66" s="217">
        <f t="shared" si="12"/>
        <v>0</v>
      </c>
    </row>
    <row r="67" spans="1:41" x14ac:dyDescent="0.2">
      <c r="A67" s="26" t="s">
        <v>158</v>
      </c>
      <c r="B67" s="219"/>
      <c r="C67" s="211"/>
      <c r="D67" s="211"/>
      <c r="E67" s="219">
        <v>7.13</v>
      </c>
      <c r="F67" s="211">
        <v>24901.119999999999</v>
      </c>
      <c r="G67" s="211"/>
      <c r="H67" s="219"/>
      <c r="I67" s="211"/>
      <c r="J67" s="211"/>
      <c r="K67" s="219">
        <v>7.13</v>
      </c>
      <c r="L67" s="211">
        <v>6354.45</v>
      </c>
      <c r="M67" s="211"/>
      <c r="N67" s="219">
        <v>13.69</v>
      </c>
      <c r="O67" s="211">
        <v>39930.052000000003</v>
      </c>
      <c r="P67" s="211"/>
      <c r="Q67" s="219">
        <v>10.42</v>
      </c>
      <c r="R67" s="211">
        <v>8046.049</v>
      </c>
      <c r="S67" s="211"/>
      <c r="T67" s="219">
        <v>12.95</v>
      </c>
      <c r="U67" s="211">
        <v>17886.268</v>
      </c>
      <c r="V67" s="211"/>
      <c r="W67" s="219">
        <v>10.68</v>
      </c>
      <c r="X67" s="211">
        <v>7026.5990000000002</v>
      </c>
      <c r="Y67" s="211"/>
      <c r="Z67" s="240">
        <f t="shared" si="83"/>
        <v>8.9941607582484746</v>
      </c>
      <c r="AA67" s="211">
        <f t="shared" si="77"/>
        <v>13381.048999999999</v>
      </c>
      <c r="AB67" s="211"/>
      <c r="AC67" s="240">
        <f t="shared" si="84"/>
        <v>7.933452982864778</v>
      </c>
      <c r="AD67" s="211">
        <f t="shared" si="78"/>
        <v>32947.169000000002</v>
      </c>
      <c r="AE67" s="211"/>
      <c r="AF67" s="216">
        <f t="shared" si="79"/>
        <v>12.95</v>
      </c>
      <c r="AG67" s="211">
        <f t="shared" si="80"/>
        <v>17886.268</v>
      </c>
      <c r="AH67" s="211"/>
      <c r="AI67" s="216">
        <f t="shared" si="81"/>
        <v>13.69</v>
      </c>
      <c r="AJ67" s="211">
        <f t="shared" si="82"/>
        <v>39930.052000000003</v>
      </c>
      <c r="AK67" s="211"/>
      <c r="AL67" s="217">
        <f t="shared" si="9"/>
        <v>31267.316999999999</v>
      </c>
      <c r="AM67" s="217">
        <f t="shared" si="10"/>
        <v>0</v>
      </c>
      <c r="AN67" s="297">
        <f t="shared" si="11"/>
        <v>72877.221000000005</v>
      </c>
      <c r="AO67" s="217">
        <f t="shared" si="12"/>
        <v>0</v>
      </c>
    </row>
    <row r="68" spans="1:41" x14ac:dyDescent="0.2">
      <c r="A68" s="26" t="s">
        <v>161</v>
      </c>
      <c r="B68" s="219"/>
      <c r="C68" s="211"/>
      <c r="D68" s="211"/>
      <c r="E68" s="219">
        <v>7.27</v>
      </c>
      <c r="F68" s="211">
        <v>17963.723999999998</v>
      </c>
      <c r="G68" s="211"/>
      <c r="H68" s="219"/>
      <c r="I68" s="211"/>
      <c r="J68" s="211"/>
      <c r="K68" s="219">
        <v>6.85</v>
      </c>
      <c r="L68" s="211">
        <v>6244.7</v>
      </c>
      <c r="M68" s="211"/>
      <c r="N68" s="219">
        <v>13.61</v>
      </c>
      <c r="O68" s="211">
        <v>27295.5</v>
      </c>
      <c r="P68" s="211"/>
      <c r="Q68" s="219">
        <v>10.45</v>
      </c>
      <c r="R68" s="211">
        <v>4448.54</v>
      </c>
      <c r="S68" s="211"/>
      <c r="T68" s="219">
        <v>12.99</v>
      </c>
      <c r="U68" s="211">
        <v>13175.43</v>
      </c>
      <c r="V68" s="211"/>
      <c r="W68" s="219">
        <v>10.72</v>
      </c>
      <c r="X68" s="211">
        <v>5644.4989999999998</v>
      </c>
      <c r="Y68" s="211"/>
      <c r="Z68" s="240">
        <f t="shared" si="83"/>
        <v>8.687315628243752</v>
      </c>
      <c r="AA68" s="211">
        <f t="shared" si="77"/>
        <v>11889.199000000001</v>
      </c>
      <c r="AB68" s="211"/>
      <c r="AC68" s="240">
        <f t="shared" si="84"/>
        <v>7.9011882280165882</v>
      </c>
      <c r="AD68" s="211">
        <f t="shared" si="78"/>
        <v>22412.263999999999</v>
      </c>
      <c r="AE68" s="211"/>
      <c r="AF68" s="216">
        <f t="shared" si="79"/>
        <v>12.99</v>
      </c>
      <c r="AG68" s="211">
        <f t="shared" si="80"/>
        <v>13175.43</v>
      </c>
      <c r="AH68" s="211"/>
      <c r="AI68" s="216">
        <f t="shared" si="81"/>
        <v>13.61</v>
      </c>
      <c r="AJ68" s="211">
        <f t="shared" si="82"/>
        <v>27295.5</v>
      </c>
      <c r="AK68" s="211"/>
      <c r="AL68" s="217">
        <f t="shared" si="9"/>
        <v>25064.629000000001</v>
      </c>
      <c r="AM68" s="217">
        <f t="shared" si="10"/>
        <v>0</v>
      </c>
      <c r="AN68" s="297">
        <f t="shared" si="11"/>
        <v>49707.763999999996</v>
      </c>
      <c r="AO68" s="217">
        <f t="shared" si="12"/>
        <v>0</v>
      </c>
    </row>
    <row r="69" spans="1:41" x14ac:dyDescent="0.2">
      <c r="A69" s="26" t="s">
        <v>163</v>
      </c>
      <c r="B69" s="219"/>
      <c r="C69" s="211"/>
      <c r="D69" s="211"/>
      <c r="E69" s="219">
        <v>6.89</v>
      </c>
      <c r="F69" s="211">
        <v>19568.441999999999</v>
      </c>
      <c r="G69" s="211"/>
      <c r="H69" s="219"/>
      <c r="I69" s="211"/>
      <c r="J69" s="211"/>
      <c r="K69" s="219">
        <v>7.15</v>
      </c>
      <c r="L69" s="211">
        <v>6180.15</v>
      </c>
      <c r="M69" s="211"/>
      <c r="N69" s="219">
        <v>13.07</v>
      </c>
      <c r="O69" s="211">
        <v>21969.38</v>
      </c>
      <c r="P69" s="211"/>
      <c r="Q69" s="219">
        <v>10.41</v>
      </c>
      <c r="R69" s="211">
        <v>4649.3230000000003</v>
      </c>
      <c r="S69" s="211"/>
      <c r="T69" s="219">
        <v>12.94</v>
      </c>
      <c r="U69" s="211">
        <v>11570.352999999999</v>
      </c>
      <c r="V69" s="211"/>
      <c r="W69" s="219">
        <v>10.74</v>
      </c>
      <c r="X69" s="211">
        <v>4359.8940000000002</v>
      </c>
      <c r="Y69" s="211"/>
      <c r="Z69" s="240">
        <f t="shared" si="83"/>
        <v>8.6350051347034231</v>
      </c>
      <c r="AA69" s="211">
        <f t="shared" si="77"/>
        <v>10540.044</v>
      </c>
      <c r="AB69" s="211"/>
      <c r="AC69" s="240">
        <f t="shared" si="84"/>
        <v>7.5657690876924439</v>
      </c>
      <c r="AD69" s="211">
        <f t="shared" si="78"/>
        <v>24217.764999999999</v>
      </c>
      <c r="AE69" s="211"/>
      <c r="AF69" s="216">
        <f t="shared" si="79"/>
        <v>12.94</v>
      </c>
      <c r="AG69" s="211">
        <f t="shared" si="80"/>
        <v>11570.352999999999</v>
      </c>
      <c r="AH69" s="211"/>
      <c r="AI69" s="216">
        <f t="shared" si="81"/>
        <v>13.07</v>
      </c>
      <c r="AJ69" s="211">
        <f t="shared" si="82"/>
        <v>21969.38</v>
      </c>
      <c r="AK69" s="211"/>
      <c r="AL69" s="217">
        <f t="shared" si="9"/>
        <v>22110.396999999997</v>
      </c>
      <c r="AM69" s="217">
        <f t="shared" si="10"/>
        <v>0</v>
      </c>
      <c r="AN69" s="297">
        <f t="shared" si="11"/>
        <v>46187.145000000004</v>
      </c>
      <c r="AO69" s="217">
        <f t="shared" si="12"/>
        <v>0</v>
      </c>
    </row>
    <row r="70" spans="1:41" x14ac:dyDescent="0.2">
      <c r="A70" s="26" t="s">
        <v>165</v>
      </c>
      <c r="B70" s="219"/>
      <c r="C70" s="211"/>
      <c r="D70" s="211"/>
      <c r="E70" s="219">
        <v>6.41</v>
      </c>
      <c r="F70" s="211">
        <v>30752.637999999999</v>
      </c>
      <c r="G70" s="211"/>
      <c r="H70" s="219"/>
      <c r="I70" s="211"/>
      <c r="J70" s="211"/>
      <c r="K70" s="219">
        <v>7.11</v>
      </c>
      <c r="L70" s="211">
        <v>6623.35</v>
      </c>
      <c r="M70" s="211"/>
      <c r="N70" s="219">
        <v>13.04</v>
      </c>
      <c r="O70" s="211">
        <v>41651.279000000002</v>
      </c>
      <c r="P70" s="211"/>
      <c r="Q70" s="219">
        <v>10.4</v>
      </c>
      <c r="R70" s="211">
        <v>6880.1229999999996</v>
      </c>
      <c r="S70" s="211"/>
      <c r="T70" s="219">
        <v>12.92</v>
      </c>
      <c r="U70" s="211">
        <v>23310.936000000002</v>
      </c>
      <c r="V70" s="211"/>
      <c r="W70" s="219">
        <v>10.69</v>
      </c>
      <c r="X70" s="211">
        <v>9325.6980000000003</v>
      </c>
      <c r="Y70" s="211"/>
      <c r="Z70" s="240">
        <f t="shared" si="83"/>
        <v>9.2032910127300394</v>
      </c>
      <c r="AA70" s="211">
        <f t="shared" ref="AA70:AA75" si="85">+L70+X70</f>
        <v>15949.048000000001</v>
      </c>
      <c r="AB70" s="211"/>
      <c r="AC70" s="240">
        <f t="shared" si="84"/>
        <v>7.1394625757063119</v>
      </c>
      <c r="AD70" s="211">
        <f t="shared" ref="AD70:AD75" si="86">+F70+R70</f>
        <v>37632.760999999999</v>
      </c>
      <c r="AE70" s="211"/>
      <c r="AF70" s="216">
        <f t="shared" ref="AF70:AF75" si="87">IF(AG70=0,"N.A.",((H70*I70)+(T70*U70))/AG70)</f>
        <v>12.920000000000002</v>
      </c>
      <c r="AG70" s="211">
        <f t="shared" ref="AG70:AG75" si="88">+I70+U70</f>
        <v>23310.936000000002</v>
      </c>
      <c r="AH70" s="211"/>
      <c r="AI70" s="216">
        <f t="shared" ref="AI70:AI75" si="89">IF(AJ70=0,"N.A.",((B70*C70)+(N70*O70))/AJ70)</f>
        <v>13.04</v>
      </c>
      <c r="AJ70" s="211">
        <f t="shared" ref="AJ70:AJ75" si="90">+C70+O70</f>
        <v>41651.279000000002</v>
      </c>
      <c r="AK70" s="211"/>
      <c r="AL70" s="217">
        <f t="shared" si="9"/>
        <v>39259.984000000004</v>
      </c>
      <c r="AM70" s="217">
        <f t="shared" si="10"/>
        <v>0</v>
      </c>
      <c r="AN70" s="297">
        <f t="shared" si="11"/>
        <v>79284.040000000008</v>
      </c>
      <c r="AO70" s="217">
        <f t="shared" si="12"/>
        <v>0</v>
      </c>
    </row>
    <row r="71" spans="1:41" x14ac:dyDescent="0.2">
      <c r="A71" s="26" t="s">
        <v>167</v>
      </c>
      <c r="B71" s="219"/>
      <c r="C71" s="211"/>
      <c r="D71" s="211"/>
      <c r="E71" s="219">
        <v>6.79</v>
      </c>
      <c r="F71" s="211">
        <v>20227.508000000002</v>
      </c>
      <c r="G71" s="211"/>
      <c r="H71" s="219"/>
      <c r="I71" s="211"/>
      <c r="J71" s="211"/>
      <c r="K71" s="219">
        <v>6.91</v>
      </c>
      <c r="L71" s="211">
        <v>5434.8</v>
      </c>
      <c r="M71" s="211"/>
      <c r="N71" s="219">
        <v>12.95</v>
      </c>
      <c r="O71" s="211">
        <v>28867.169000000002</v>
      </c>
      <c r="P71" s="211"/>
      <c r="Q71" s="219">
        <v>10.27</v>
      </c>
      <c r="R71" s="211">
        <v>5222.1610000000001</v>
      </c>
      <c r="S71" s="211"/>
      <c r="T71" s="219">
        <v>12.92</v>
      </c>
      <c r="U71" s="211">
        <v>14470.823</v>
      </c>
      <c r="V71" s="211"/>
      <c r="W71" s="219">
        <v>10.68</v>
      </c>
      <c r="X71" s="211">
        <v>6442.5990000000002</v>
      </c>
      <c r="Y71" s="211"/>
      <c r="Z71" s="240">
        <f t="shared" ref="Z71:Z76" si="91">IF(AA71=0,"N.A.",((K71*L71)+(W71*X71))/AA71)</f>
        <v>8.954942518980797</v>
      </c>
      <c r="AA71" s="211">
        <f t="shared" si="85"/>
        <v>11877.399000000001</v>
      </c>
      <c r="AB71" s="211"/>
      <c r="AC71" s="240">
        <f t="shared" ref="AC71:AC76" si="92">IF(AD71=0,"N.A.",((E71*F71)+(Q71*R71))/AD71)</f>
        <v>7.5040808110313728</v>
      </c>
      <c r="AD71" s="211">
        <f t="shared" si="86"/>
        <v>25449.669000000002</v>
      </c>
      <c r="AE71" s="211"/>
      <c r="AF71" s="216">
        <f t="shared" si="87"/>
        <v>12.92</v>
      </c>
      <c r="AG71" s="211">
        <f t="shared" si="88"/>
        <v>14470.823</v>
      </c>
      <c r="AH71" s="211"/>
      <c r="AI71" s="216">
        <f t="shared" si="89"/>
        <v>12.95</v>
      </c>
      <c r="AJ71" s="211">
        <f t="shared" si="90"/>
        <v>28867.169000000002</v>
      </c>
      <c r="AK71" s="211"/>
      <c r="AL71" s="217">
        <f t="shared" si="9"/>
        <v>26348.222000000002</v>
      </c>
      <c r="AM71" s="217">
        <f t="shared" si="10"/>
        <v>0</v>
      </c>
      <c r="AN71" s="297">
        <f t="shared" si="11"/>
        <v>54316.838000000003</v>
      </c>
      <c r="AO71" s="217">
        <f t="shared" si="12"/>
        <v>0</v>
      </c>
    </row>
    <row r="72" spans="1:41" x14ac:dyDescent="0.2">
      <c r="A72" s="26" t="s">
        <v>168</v>
      </c>
      <c r="B72" s="219"/>
      <c r="C72" s="211"/>
      <c r="D72" s="211"/>
      <c r="E72" s="219">
        <v>6.9</v>
      </c>
      <c r="F72" s="211">
        <v>10983.243</v>
      </c>
      <c r="G72" s="211"/>
      <c r="H72" s="219"/>
      <c r="I72" s="211"/>
      <c r="J72" s="211"/>
      <c r="K72" s="219">
        <v>7.17</v>
      </c>
      <c r="L72" s="211">
        <v>6480.5</v>
      </c>
      <c r="M72" s="211"/>
      <c r="N72" s="219">
        <v>13.06</v>
      </c>
      <c r="O72" s="211">
        <v>21669.197</v>
      </c>
      <c r="P72" s="211"/>
      <c r="Q72" s="219">
        <v>10.4</v>
      </c>
      <c r="R72" s="211">
        <v>3649.0239999999999</v>
      </c>
      <c r="S72" s="211"/>
      <c r="T72" s="219">
        <v>12.92</v>
      </c>
      <c r="U72" s="211">
        <v>12390.467000000001</v>
      </c>
      <c r="V72" s="211"/>
      <c r="W72" s="219">
        <v>10.73</v>
      </c>
      <c r="X72" s="211">
        <v>4311.567</v>
      </c>
      <c r="Y72" s="211"/>
      <c r="Z72" s="240">
        <f t="shared" si="91"/>
        <v>8.592264939607956</v>
      </c>
      <c r="AA72" s="211">
        <f t="shared" si="85"/>
        <v>10792.066999999999</v>
      </c>
      <c r="AB72" s="211"/>
      <c r="AC72" s="240">
        <f t="shared" si="92"/>
        <v>7.7728369978486596</v>
      </c>
      <c r="AD72" s="211">
        <f t="shared" si="86"/>
        <v>14632.267</v>
      </c>
      <c r="AE72" s="211"/>
      <c r="AF72" s="216">
        <f t="shared" si="87"/>
        <v>12.92</v>
      </c>
      <c r="AG72" s="211">
        <f t="shared" si="88"/>
        <v>12390.467000000001</v>
      </c>
      <c r="AH72" s="211"/>
      <c r="AI72" s="216">
        <f t="shared" si="89"/>
        <v>13.06</v>
      </c>
      <c r="AJ72" s="211">
        <f t="shared" si="90"/>
        <v>21669.197</v>
      </c>
      <c r="AK72" s="211"/>
      <c r="AL72" s="217">
        <f t="shared" ref="AL72:AL135" si="93">+AA72+AG72</f>
        <v>23182.534</v>
      </c>
      <c r="AM72" s="217">
        <f t="shared" ref="AM72:AM135" si="94">+AB72+AH72</f>
        <v>0</v>
      </c>
      <c r="AN72" s="297">
        <f t="shared" ref="AN72:AN135" si="95">+AD72+AJ72</f>
        <v>36301.464</v>
      </c>
      <c r="AO72" s="217">
        <f t="shared" ref="AO72:AO135" si="96">+AE72+AK72</f>
        <v>0</v>
      </c>
    </row>
    <row r="73" spans="1:41" x14ac:dyDescent="0.2">
      <c r="A73" s="26" t="s">
        <v>169</v>
      </c>
      <c r="B73" s="219"/>
      <c r="C73" s="211"/>
      <c r="D73" s="211"/>
      <c r="E73" s="219">
        <v>6.27</v>
      </c>
      <c r="F73" s="211">
        <v>34391.144999999997</v>
      </c>
      <c r="G73" s="211"/>
      <c r="H73" s="219"/>
      <c r="I73" s="211"/>
      <c r="J73" s="211"/>
      <c r="K73" s="219">
        <v>6.4</v>
      </c>
      <c r="L73" s="211">
        <v>4972.3580000000002</v>
      </c>
      <c r="M73" s="211"/>
      <c r="N73" s="219">
        <v>12.9</v>
      </c>
      <c r="O73" s="211">
        <v>45626.718999999997</v>
      </c>
      <c r="P73" s="211"/>
      <c r="Q73" s="219">
        <v>10.36</v>
      </c>
      <c r="R73" s="211">
        <v>5935.884</v>
      </c>
      <c r="S73" s="211"/>
      <c r="T73" s="219">
        <v>12.9</v>
      </c>
      <c r="U73" s="211">
        <v>22458.262999999999</v>
      </c>
      <c r="V73" s="211"/>
      <c r="W73" s="219">
        <v>10.71</v>
      </c>
      <c r="X73" s="211">
        <v>8421.7199999999993</v>
      </c>
      <c r="Y73" s="211"/>
      <c r="Z73" s="240">
        <f t="shared" si="91"/>
        <v>9.1099747515282488</v>
      </c>
      <c r="AA73" s="211">
        <f t="shared" si="85"/>
        <v>13394.078</v>
      </c>
      <c r="AB73" s="211"/>
      <c r="AC73" s="240">
        <f t="shared" si="92"/>
        <v>6.8720221712836818</v>
      </c>
      <c r="AD73" s="211">
        <f t="shared" si="86"/>
        <v>40327.028999999995</v>
      </c>
      <c r="AE73" s="211"/>
      <c r="AF73" s="216">
        <f t="shared" si="87"/>
        <v>12.9</v>
      </c>
      <c r="AG73" s="211">
        <f t="shared" si="88"/>
        <v>22458.262999999999</v>
      </c>
      <c r="AH73" s="211"/>
      <c r="AI73" s="216">
        <f t="shared" si="89"/>
        <v>12.9</v>
      </c>
      <c r="AJ73" s="211">
        <f t="shared" si="90"/>
        <v>45626.718999999997</v>
      </c>
      <c r="AK73" s="211"/>
      <c r="AL73" s="217">
        <f t="shared" si="93"/>
        <v>35852.341</v>
      </c>
      <c r="AM73" s="217">
        <f t="shared" si="94"/>
        <v>0</v>
      </c>
      <c r="AN73" s="297">
        <f t="shared" si="95"/>
        <v>85953.747999999992</v>
      </c>
      <c r="AO73" s="217">
        <f t="shared" si="96"/>
        <v>0</v>
      </c>
    </row>
    <row r="74" spans="1:41" x14ac:dyDescent="0.2">
      <c r="A74" s="26" t="s">
        <v>170</v>
      </c>
      <c r="B74" s="219"/>
      <c r="C74" s="211"/>
      <c r="D74" s="211"/>
      <c r="E74" s="219">
        <v>6.74</v>
      </c>
      <c r="F74" s="211">
        <v>9955.4310000000005</v>
      </c>
      <c r="G74" s="211"/>
      <c r="H74" s="219"/>
      <c r="I74" s="211"/>
      <c r="J74" s="211"/>
      <c r="K74" s="219">
        <v>6.93</v>
      </c>
      <c r="L74" s="211">
        <v>3132.9</v>
      </c>
      <c r="M74" s="211"/>
      <c r="N74" s="219">
        <v>12.87</v>
      </c>
      <c r="O74" s="211">
        <v>21675.998</v>
      </c>
      <c r="P74" s="211"/>
      <c r="Q74" s="219">
        <v>10.34</v>
      </c>
      <c r="R74" s="211">
        <v>2556.509</v>
      </c>
      <c r="S74" s="211"/>
      <c r="T74" s="219">
        <v>12.92</v>
      </c>
      <c r="U74" s="211">
        <v>10098.179</v>
      </c>
      <c r="V74" s="211"/>
      <c r="W74" s="219">
        <v>10.73</v>
      </c>
      <c r="X74" s="211">
        <v>2741.88</v>
      </c>
      <c r="Y74" s="211"/>
      <c r="Z74" s="240">
        <f t="shared" si="91"/>
        <v>8.7035377324767911</v>
      </c>
      <c r="AA74" s="211">
        <f t="shared" si="85"/>
        <v>5874.7800000000007</v>
      </c>
      <c r="AB74" s="211"/>
      <c r="AC74" s="240">
        <f t="shared" si="92"/>
        <v>7.4755719736507684</v>
      </c>
      <c r="AD74" s="211">
        <f t="shared" si="86"/>
        <v>12511.94</v>
      </c>
      <c r="AE74" s="211"/>
      <c r="AF74" s="216">
        <f t="shared" si="87"/>
        <v>12.92</v>
      </c>
      <c r="AG74" s="211">
        <f t="shared" si="88"/>
        <v>10098.179</v>
      </c>
      <c r="AH74" s="211"/>
      <c r="AI74" s="216">
        <f t="shared" si="89"/>
        <v>12.87</v>
      </c>
      <c r="AJ74" s="211">
        <f t="shared" si="90"/>
        <v>21675.998</v>
      </c>
      <c r="AK74" s="211"/>
      <c r="AL74" s="217">
        <f t="shared" si="93"/>
        <v>15972.959000000001</v>
      </c>
      <c r="AM74" s="217">
        <f t="shared" si="94"/>
        <v>0</v>
      </c>
      <c r="AN74" s="297">
        <f t="shared" si="95"/>
        <v>34187.938000000002</v>
      </c>
      <c r="AO74" s="217">
        <f t="shared" si="96"/>
        <v>0</v>
      </c>
    </row>
    <row r="75" spans="1:41" x14ac:dyDescent="0.2">
      <c r="A75" s="26" t="s">
        <v>173</v>
      </c>
      <c r="B75" s="219"/>
      <c r="C75" s="211"/>
      <c r="D75" s="211"/>
      <c r="E75" s="219">
        <v>6.59</v>
      </c>
      <c r="F75" s="211">
        <v>16919.084999999999</v>
      </c>
      <c r="G75" s="211"/>
      <c r="H75" s="219"/>
      <c r="I75" s="211"/>
      <c r="J75" s="211"/>
      <c r="K75" s="219">
        <v>6.51</v>
      </c>
      <c r="L75" s="211">
        <v>5755.3</v>
      </c>
      <c r="M75" s="211"/>
      <c r="N75" s="219">
        <v>12.88</v>
      </c>
      <c r="O75" s="211">
        <v>31487.827000000001</v>
      </c>
      <c r="P75" s="211"/>
      <c r="Q75" s="219">
        <v>10.34</v>
      </c>
      <c r="R75" s="211">
        <v>3672.1619999999998</v>
      </c>
      <c r="S75" s="211"/>
      <c r="T75" s="219">
        <v>12.92</v>
      </c>
      <c r="U75" s="211">
        <v>13998.888000000001</v>
      </c>
      <c r="V75" s="211"/>
      <c r="W75" s="219">
        <v>10.67</v>
      </c>
      <c r="X75" s="211">
        <v>5883.2150000000001</v>
      </c>
      <c r="Y75" s="211"/>
      <c r="Z75" s="240">
        <f t="shared" si="91"/>
        <v>8.6128605797217261</v>
      </c>
      <c r="AA75" s="211">
        <f t="shared" si="85"/>
        <v>11638.514999999999</v>
      </c>
      <c r="AB75" s="211"/>
      <c r="AC75" s="240">
        <f t="shared" si="92"/>
        <v>7.2587602504112549</v>
      </c>
      <c r="AD75" s="211">
        <f t="shared" si="86"/>
        <v>20591.246999999999</v>
      </c>
      <c r="AE75" s="211"/>
      <c r="AF75" s="216">
        <f t="shared" si="87"/>
        <v>12.92</v>
      </c>
      <c r="AG75" s="211">
        <f t="shared" si="88"/>
        <v>13998.888000000001</v>
      </c>
      <c r="AH75" s="211"/>
      <c r="AI75" s="216">
        <f t="shared" si="89"/>
        <v>12.88</v>
      </c>
      <c r="AJ75" s="211">
        <f t="shared" si="90"/>
        <v>31487.827000000001</v>
      </c>
      <c r="AK75" s="211"/>
      <c r="AL75" s="217">
        <f t="shared" si="93"/>
        <v>25637.402999999998</v>
      </c>
      <c r="AM75" s="217">
        <f t="shared" si="94"/>
        <v>0</v>
      </c>
      <c r="AN75" s="297">
        <f t="shared" si="95"/>
        <v>52079.074000000001</v>
      </c>
      <c r="AO75" s="217">
        <f t="shared" si="96"/>
        <v>0</v>
      </c>
    </row>
    <row r="76" spans="1:41" x14ac:dyDescent="0.2">
      <c r="A76" s="26" t="s">
        <v>174</v>
      </c>
      <c r="B76" s="219"/>
      <c r="C76" s="211"/>
      <c r="D76" s="211"/>
      <c r="E76" s="219">
        <v>5.79</v>
      </c>
      <c r="F76" s="211">
        <v>20874.319</v>
      </c>
      <c r="G76" s="211"/>
      <c r="H76" s="219"/>
      <c r="I76" s="211"/>
      <c r="J76" s="211"/>
      <c r="K76" s="219">
        <v>5.97</v>
      </c>
      <c r="L76" s="211">
        <v>8431.8989999999994</v>
      </c>
      <c r="M76" s="211"/>
      <c r="N76" s="219">
        <v>13.16</v>
      </c>
      <c r="O76" s="211">
        <v>37043.711000000003</v>
      </c>
      <c r="P76" s="211"/>
      <c r="Q76" s="219">
        <v>10.28</v>
      </c>
      <c r="R76" s="211">
        <v>7879.4449999999997</v>
      </c>
      <c r="S76" s="211"/>
      <c r="T76" s="219">
        <v>13.13</v>
      </c>
      <c r="U76" s="211">
        <v>21225.133999999998</v>
      </c>
      <c r="V76" s="211"/>
      <c r="W76" s="219">
        <v>10.68</v>
      </c>
      <c r="X76" s="211">
        <v>5660.5569999999998</v>
      </c>
      <c r="Y76" s="211"/>
      <c r="Z76" s="240">
        <f t="shared" si="91"/>
        <v>7.8618791351911979</v>
      </c>
      <c r="AA76" s="211">
        <f t="shared" ref="AA76:AA81" si="97">+L76+X76</f>
        <v>14092.455999999998</v>
      </c>
      <c r="AB76" s="211"/>
      <c r="AC76" s="240">
        <f t="shared" si="92"/>
        <v>7.0204026718032457</v>
      </c>
      <c r="AD76" s="211">
        <f t="shared" ref="AD76:AD81" si="98">+F76+R76</f>
        <v>28753.763999999999</v>
      </c>
      <c r="AE76" s="211"/>
      <c r="AF76" s="216">
        <f t="shared" ref="AF76:AF81" si="99">IF(AG76=0,"N.A.",((H76*I76)+(T76*U76))/AG76)</f>
        <v>13.130000000000003</v>
      </c>
      <c r="AG76" s="211">
        <f t="shared" ref="AG76:AG81" si="100">+I76+U76</f>
        <v>21225.133999999998</v>
      </c>
      <c r="AH76" s="211"/>
      <c r="AI76" s="216">
        <f t="shared" ref="AI76:AI81" si="101">IF(AJ76=0,"N.A.",((B76*C76)+(N76*O76))/AJ76)</f>
        <v>13.16</v>
      </c>
      <c r="AJ76" s="211">
        <f t="shared" ref="AJ76:AJ81" si="102">+C76+O76</f>
        <v>37043.711000000003</v>
      </c>
      <c r="AK76" s="211"/>
      <c r="AL76" s="217">
        <f t="shared" si="93"/>
        <v>35317.589999999997</v>
      </c>
      <c r="AM76" s="217">
        <f t="shared" si="94"/>
        <v>0</v>
      </c>
      <c r="AN76" s="297">
        <f t="shared" si="95"/>
        <v>65797.475000000006</v>
      </c>
      <c r="AO76" s="217">
        <f t="shared" si="96"/>
        <v>0</v>
      </c>
    </row>
    <row r="77" spans="1:41" x14ac:dyDescent="0.2">
      <c r="A77" s="26" t="s">
        <v>177</v>
      </c>
      <c r="B77" s="219"/>
      <c r="C77" s="211"/>
      <c r="D77" s="211"/>
      <c r="E77" s="219">
        <v>6.19</v>
      </c>
      <c r="F77" s="211">
        <v>15782.054</v>
      </c>
      <c r="G77" s="211"/>
      <c r="H77" s="219"/>
      <c r="I77" s="211"/>
      <c r="J77" s="211"/>
      <c r="K77" s="219">
        <v>6.08</v>
      </c>
      <c r="L77" s="211">
        <v>8036.54</v>
      </c>
      <c r="M77" s="211"/>
      <c r="N77" s="219">
        <v>12.88</v>
      </c>
      <c r="O77" s="211">
        <v>26475.896000000001</v>
      </c>
      <c r="P77" s="211"/>
      <c r="Q77" s="219">
        <v>10.24</v>
      </c>
      <c r="R77" s="211">
        <v>3633.1529999999998</v>
      </c>
      <c r="S77" s="211"/>
      <c r="T77" s="219">
        <v>13.22</v>
      </c>
      <c r="U77" s="211">
        <v>15472.905000000001</v>
      </c>
      <c r="V77" s="211"/>
      <c r="W77" s="219">
        <v>10.69</v>
      </c>
      <c r="X77" s="211">
        <v>5080.3149999999996</v>
      </c>
      <c r="Y77" s="211"/>
      <c r="Z77" s="240">
        <f t="shared" ref="Z77:Z83" si="103">IF(AA77=0,"N.A.",((K77*L77)+(W77*X77))/AA77)</f>
        <v>7.8655081991834166</v>
      </c>
      <c r="AA77" s="211">
        <f t="shared" si="97"/>
        <v>13116.855</v>
      </c>
      <c r="AB77" s="211"/>
      <c r="AC77" s="240">
        <f t="shared" ref="AC77:AC83" si="104">IF(AD77=0,"N.A.",((E77*F77)+(Q77*R77))/AD77)</f>
        <v>6.9478734365283881</v>
      </c>
      <c r="AD77" s="211">
        <f t="shared" si="98"/>
        <v>19415.206999999999</v>
      </c>
      <c r="AE77" s="211"/>
      <c r="AF77" s="216">
        <f t="shared" si="99"/>
        <v>13.22</v>
      </c>
      <c r="AG77" s="211">
        <f t="shared" si="100"/>
        <v>15472.905000000001</v>
      </c>
      <c r="AH77" s="211"/>
      <c r="AI77" s="216">
        <f t="shared" si="101"/>
        <v>12.88</v>
      </c>
      <c r="AJ77" s="211">
        <f t="shared" si="102"/>
        <v>26475.896000000001</v>
      </c>
      <c r="AK77" s="211"/>
      <c r="AL77" s="217">
        <f t="shared" si="93"/>
        <v>28589.760000000002</v>
      </c>
      <c r="AM77" s="217">
        <f t="shared" si="94"/>
        <v>0</v>
      </c>
      <c r="AN77" s="297">
        <f t="shared" si="95"/>
        <v>45891.103000000003</v>
      </c>
      <c r="AO77" s="217">
        <f t="shared" si="96"/>
        <v>0</v>
      </c>
    </row>
    <row r="78" spans="1:41" x14ac:dyDescent="0.2">
      <c r="A78" s="26" t="s">
        <v>178</v>
      </c>
      <c r="B78" s="219"/>
      <c r="C78" s="211"/>
      <c r="D78" s="211"/>
      <c r="E78" s="219">
        <v>5.87</v>
      </c>
      <c r="F78" s="211">
        <v>11505.869000000001</v>
      </c>
      <c r="G78" s="211"/>
      <c r="H78" s="219"/>
      <c r="I78" s="211"/>
      <c r="J78" s="211"/>
      <c r="K78" s="219">
        <v>5.91</v>
      </c>
      <c r="L78" s="211">
        <v>5105.5159999999996</v>
      </c>
      <c r="M78" s="211"/>
      <c r="N78" s="219">
        <v>13.16</v>
      </c>
      <c r="O78" s="211">
        <v>31040.484</v>
      </c>
      <c r="P78" s="211"/>
      <c r="Q78" s="219">
        <v>10.17</v>
      </c>
      <c r="R78" s="211">
        <v>4962.8919999999998</v>
      </c>
      <c r="S78" s="211"/>
      <c r="T78" s="219">
        <v>13.2</v>
      </c>
      <c r="U78" s="211">
        <v>15047.662</v>
      </c>
      <c r="V78" s="211"/>
      <c r="W78" s="219">
        <v>10.68</v>
      </c>
      <c r="X78" s="211">
        <v>5662.826</v>
      </c>
      <c r="Y78" s="211"/>
      <c r="Z78" s="240">
        <f t="shared" si="103"/>
        <v>8.418434447940081</v>
      </c>
      <c r="AA78" s="211">
        <f t="shared" si="97"/>
        <v>10768.342000000001</v>
      </c>
      <c r="AB78" s="211"/>
      <c r="AC78" s="240">
        <f t="shared" si="104"/>
        <v>7.1658130608611073</v>
      </c>
      <c r="AD78" s="211">
        <f t="shared" si="98"/>
        <v>16468.760999999999</v>
      </c>
      <c r="AE78" s="211"/>
      <c r="AF78" s="216">
        <f t="shared" si="99"/>
        <v>13.2</v>
      </c>
      <c r="AG78" s="211">
        <f t="shared" si="100"/>
        <v>15047.662</v>
      </c>
      <c r="AH78" s="211"/>
      <c r="AI78" s="216">
        <f t="shared" si="101"/>
        <v>13.16</v>
      </c>
      <c r="AJ78" s="211">
        <f t="shared" si="102"/>
        <v>31040.484</v>
      </c>
      <c r="AK78" s="211"/>
      <c r="AL78" s="217">
        <f t="shared" si="93"/>
        <v>25816.004000000001</v>
      </c>
      <c r="AM78" s="217">
        <f t="shared" si="94"/>
        <v>0</v>
      </c>
      <c r="AN78" s="297">
        <f t="shared" si="95"/>
        <v>47509.244999999995</v>
      </c>
      <c r="AO78" s="217">
        <f t="shared" si="96"/>
        <v>0</v>
      </c>
    </row>
    <row r="79" spans="1:41" x14ac:dyDescent="0.2">
      <c r="A79" s="26" t="s">
        <v>179</v>
      </c>
      <c r="B79" s="219"/>
      <c r="C79" s="211"/>
      <c r="D79" s="211"/>
      <c r="E79" s="219">
        <v>6.6</v>
      </c>
      <c r="F79" s="211">
        <v>25884.972000000002</v>
      </c>
      <c r="G79" s="211"/>
      <c r="H79" s="219"/>
      <c r="I79" s="211"/>
      <c r="J79" s="211"/>
      <c r="K79" s="219">
        <v>6.63</v>
      </c>
      <c r="L79" s="211">
        <v>5984.058</v>
      </c>
      <c r="M79" s="211"/>
      <c r="N79" s="219">
        <v>12.89</v>
      </c>
      <c r="O79" s="211">
        <v>39232.313000000002</v>
      </c>
      <c r="P79" s="211"/>
      <c r="Q79" s="219">
        <v>10.32</v>
      </c>
      <c r="R79" s="211">
        <v>4886.1049999999996</v>
      </c>
      <c r="S79" s="211"/>
      <c r="T79" s="219">
        <v>13.22</v>
      </c>
      <c r="U79" s="211">
        <v>17350.844000000001</v>
      </c>
      <c r="V79" s="211"/>
      <c r="W79" s="219">
        <v>10.72</v>
      </c>
      <c r="X79" s="211">
        <v>5214.9250000000002</v>
      </c>
      <c r="Y79" s="211"/>
      <c r="Z79" s="240">
        <f t="shared" si="103"/>
        <v>8.5345518017127091</v>
      </c>
      <c r="AA79" s="211">
        <f t="shared" si="97"/>
        <v>11198.983</v>
      </c>
      <c r="AB79" s="211"/>
      <c r="AC79" s="240">
        <f t="shared" si="104"/>
        <v>7.1906946513441827</v>
      </c>
      <c r="AD79" s="211">
        <f t="shared" si="98"/>
        <v>30771.077000000001</v>
      </c>
      <c r="AE79" s="211"/>
      <c r="AF79" s="216">
        <f t="shared" si="99"/>
        <v>13.22</v>
      </c>
      <c r="AG79" s="211">
        <f t="shared" si="100"/>
        <v>17350.844000000001</v>
      </c>
      <c r="AH79" s="211"/>
      <c r="AI79" s="216">
        <f t="shared" si="101"/>
        <v>12.89</v>
      </c>
      <c r="AJ79" s="211">
        <f t="shared" si="102"/>
        <v>39232.313000000002</v>
      </c>
      <c r="AK79" s="211"/>
      <c r="AL79" s="217">
        <f t="shared" si="93"/>
        <v>28549.827000000001</v>
      </c>
      <c r="AM79" s="217">
        <f t="shared" si="94"/>
        <v>0</v>
      </c>
      <c r="AN79" s="297">
        <f t="shared" si="95"/>
        <v>70003.39</v>
      </c>
      <c r="AO79" s="217">
        <f t="shared" si="96"/>
        <v>0</v>
      </c>
    </row>
    <row r="80" spans="1:41" x14ac:dyDescent="0.2">
      <c r="A80" s="26" t="s">
        <v>180</v>
      </c>
      <c r="B80" s="219"/>
      <c r="C80" s="211"/>
      <c r="D80" s="211"/>
      <c r="E80" s="219">
        <v>6.76</v>
      </c>
      <c r="F80" s="211">
        <v>14438.261</v>
      </c>
      <c r="G80" s="211"/>
      <c r="H80" s="219"/>
      <c r="I80" s="211"/>
      <c r="J80" s="211"/>
      <c r="K80" s="219">
        <v>6.76</v>
      </c>
      <c r="L80" s="211">
        <v>4488.7089999999998</v>
      </c>
      <c r="M80" s="211"/>
      <c r="N80" s="219">
        <v>12.82</v>
      </c>
      <c r="O80" s="211">
        <v>26652.114000000001</v>
      </c>
      <c r="P80" s="211"/>
      <c r="Q80" s="219">
        <v>10.25</v>
      </c>
      <c r="R80" s="211">
        <v>4974.01</v>
      </c>
      <c r="S80" s="211"/>
      <c r="T80" s="219">
        <v>13.44</v>
      </c>
      <c r="U80" s="211">
        <v>13016.111000000001</v>
      </c>
      <c r="V80" s="211"/>
      <c r="W80" s="219">
        <v>10.72</v>
      </c>
      <c r="X80" s="211">
        <v>3803.7979999999998</v>
      </c>
      <c r="Y80" s="211"/>
      <c r="Z80" s="240">
        <f t="shared" si="103"/>
        <v>8.5764639571603638</v>
      </c>
      <c r="AA80" s="211">
        <f t="shared" si="97"/>
        <v>8292.5069999999996</v>
      </c>
      <c r="AB80" s="211"/>
      <c r="AC80" s="240">
        <f t="shared" si="104"/>
        <v>7.6542433834763592</v>
      </c>
      <c r="AD80" s="211">
        <f t="shared" si="98"/>
        <v>19412.271000000001</v>
      </c>
      <c r="AE80" s="211"/>
      <c r="AF80" s="216">
        <f t="shared" si="99"/>
        <v>13.44</v>
      </c>
      <c r="AG80" s="211">
        <f t="shared" si="100"/>
        <v>13016.111000000001</v>
      </c>
      <c r="AH80" s="211"/>
      <c r="AI80" s="216">
        <f t="shared" si="101"/>
        <v>12.82</v>
      </c>
      <c r="AJ80" s="211">
        <f t="shared" si="102"/>
        <v>26652.114000000001</v>
      </c>
      <c r="AK80" s="211"/>
      <c r="AL80" s="217">
        <f t="shared" si="93"/>
        <v>21308.618000000002</v>
      </c>
      <c r="AM80" s="217">
        <f t="shared" si="94"/>
        <v>0</v>
      </c>
      <c r="AN80" s="297">
        <f t="shared" si="95"/>
        <v>46064.385000000002</v>
      </c>
      <c r="AO80" s="217">
        <f t="shared" si="96"/>
        <v>0</v>
      </c>
    </row>
    <row r="81" spans="1:41" x14ac:dyDescent="0.2">
      <c r="A81" s="26" t="s">
        <v>181</v>
      </c>
      <c r="B81" s="219"/>
      <c r="C81" s="211"/>
      <c r="D81" s="211"/>
      <c r="E81" s="219">
        <v>6.64</v>
      </c>
      <c r="F81" s="211">
        <v>20494.599999999999</v>
      </c>
      <c r="G81" s="211"/>
      <c r="H81" s="219"/>
      <c r="I81" s="211"/>
      <c r="J81" s="211"/>
      <c r="K81" s="219">
        <v>7.09</v>
      </c>
      <c r="L81" s="211">
        <v>3859.09</v>
      </c>
      <c r="M81" s="211"/>
      <c r="N81" s="219">
        <v>12.96</v>
      </c>
      <c r="O81" s="211">
        <v>39295.423999999999</v>
      </c>
      <c r="P81" s="211"/>
      <c r="Q81" s="219">
        <v>10.23</v>
      </c>
      <c r="R81" s="211">
        <v>5802.6610000000001</v>
      </c>
      <c r="S81" s="211"/>
      <c r="T81" s="219">
        <v>13.45</v>
      </c>
      <c r="U81" s="211">
        <v>15277.391</v>
      </c>
      <c r="V81" s="211"/>
      <c r="W81" s="219">
        <v>10.7</v>
      </c>
      <c r="X81" s="211">
        <v>3764.7779999999998</v>
      </c>
      <c r="Y81" s="211"/>
      <c r="Z81" s="240">
        <f t="shared" si="103"/>
        <v>8.8726710247344247</v>
      </c>
      <c r="AA81" s="211">
        <f t="shared" si="97"/>
        <v>7623.8680000000004</v>
      </c>
      <c r="AB81" s="211"/>
      <c r="AC81" s="240">
        <f t="shared" si="104"/>
        <v>7.4321567569337352</v>
      </c>
      <c r="AD81" s="211">
        <f t="shared" si="98"/>
        <v>26297.260999999999</v>
      </c>
      <c r="AE81" s="211"/>
      <c r="AF81" s="216">
        <f t="shared" si="99"/>
        <v>13.45</v>
      </c>
      <c r="AG81" s="211">
        <f t="shared" si="100"/>
        <v>15277.391</v>
      </c>
      <c r="AH81" s="211"/>
      <c r="AI81" s="216">
        <f t="shared" si="101"/>
        <v>12.96</v>
      </c>
      <c r="AJ81" s="211">
        <f t="shared" si="102"/>
        <v>39295.423999999999</v>
      </c>
      <c r="AK81" s="211"/>
      <c r="AL81" s="217">
        <f t="shared" si="93"/>
        <v>22901.258999999998</v>
      </c>
      <c r="AM81" s="217">
        <f t="shared" si="94"/>
        <v>0</v>
      </c>
      <c r="AN81" s="297">
        <f t="shared" si="95"/>
        <v>65592.684999999998</v>
      </c>
      <c r="AO81" s="217">
        <f t="shared" si="96"/>
        <v>0</v>
      </c>
    </row>
    <row r="82" spans="1:41" x14ac:dyDescent="0.2">
      <c r="A82" s="26" t="s">
        <v>184</v>
      </c>
      <c r="B82" s="219"/>
      <c r="C82" s="211"/>
      <c r="D82" s="211"/>
      <c r="E82" s="219">
        <v>7.03</v>
      </c>
      <c r="F82" s="211">
        <v>19522.565999999999</v>
      </c>
      <c r="G82" s="211"/>
      <c r="H82" s="219"/>
      <c r="I82" s="211"/>
      <c r="J82" s="211"/>
      <c r="K82" s="219">
        <v>7.05</v>
      </c>
      <c r="L82" s="211">
        <v>4485.3059999999996</v>
      </c>
      <c r="M82" s="211"/>
      <c r="N82" s="219">
        <v>12.57</v>
      </c>
      <c r="O82" s="211">
        <v>39225.464</v>
      </c>
      <c r="P82" s="211"/>
      <c r="Q82" s="219">
        <v>10.220000000000001</v>
      </c>
      <c r="R82" s="211">
        <v>4408.7709999999997</v>
      </c>
      <c r="S82" s="211"/>
      <c r="T82" s="219">
        <v>13.37</v>
      </c>
      <c r="U82" s="211">
        <v>16138.485000000001</v>
      </c>
      <c r="V82" s="211"/>
      <c r="W82" s="219">
        <v>10.72</v>
      </c>
      <c r="X82" s="211">
        <v>3865.6509999999998</v>
      </c>
      <c r="Y82" s="211"/>
      <c r="Z82" s="240">
        <f t="shared" si="103"/>
        <v>8.7488399257713816</v>
      </c>
      <c r="AA82" s="211">
        <f t="shared" ref="AA82:AA87" si="105">+L82+X82</f>
        <v>8350.9569999999985</v>
      </c>
      <c r="AB82" s="211"/>
      <c r="AC82" s="240">
        <f t="shared" si="104"/>
        <v>7.6176804747682922</v>
      </c>
      <c r="AD82" s="211">
        <f t="shared" ref="AD82:AD87" si="106">+F82+R82</f>
        <v>23931.337</v>
      </c>
      <c r="AE82" s="211"/>
      <c r="AF82" s="216">
        <f t="shared" ref="AF82:AF87" si="107">IF(AG82=0,"N.A.",((H82*I82)+(T82*U82))/AG82)</f>
        <v>13.37</v>
      </c>
      <c r="AG82" s="211">
        <f t="shared" ref="AG82:AG87" si="108">+I82+U82</f>
        <v>16138.485000000001</v>
      </c>
      <c r="AH82" s="211"/>
      <c r="AI82" s="216">
        <f t="shared" ref="AI82:AI87" si="109">IF(AJ82=0,"N.A.",((B82*C82)+(N82*O82))/AJ82)</f>
        <v>12.57</v>
      </c>
      <c r="AJ82" s="211">
        <f t="shared" ref="AJ82:AJ87" si="110">+C82+O82</f>
        <v>39225.464</v>
      </c>
      <c r="AK82" s="211"/>
      <c r="AL82" s="217">
        <f t="shared" si="93"/>
        <v>24489.441999999999</v>
      </c>
      <c r="AM82" s="217">
        <f t="shared" si="94"/>
        <v>0</v>
      </c>
      <c r="AN82" s="297">
        <f t="shared" si="95"/>
        <v>63156.800999999999</v>
      </c>
      <c r="AO82" s="217">
        <f t="shared" si="96"/>
        <v>0</v>
      </c>
    </row>
    <row r="83" spans="1:41" x14ac:dyDescent="0.2">
      <c r="A83" s="26" t="s">
        <v>185</v>
      </c>
      <c r="B83" s="219"/>
      <c r="C83" s="211"/>
      <c r="D83" s="211"/>
      <c r="E83" s="219">
        <v>7.16</v>
      </c>
      <c r="F83" s="211">
        <v>19169.825000000001</v>
      </c>
      <c r="G83" s="211"/>
      <c r="H83" s="219"/>
      <c r="I83" s="211"/>
      <c r="J83" s="211"/>
      <c r="K83" s="219">
        <v>7.39</v>
      </c>
      <c r="L83" s="211">
        <v>5817.7849999999999</v>
      </c>
      <c r="M83" s="211"/>
      <c r="N83" s="219">
        <v>12.63</v>
      </c>
      <c r="O83" s="211">
        <v>26122.427</v>
      </c>
      <c r="P83" s="211"/>
      <c r="Q83" s="219">
        <v>10.4</v>
      </c>
      <c r="R83" s="211">
        <v>4009.7559999999999</v>
      </c>
      <c r="S83" s="211"/>
      <c r="T83" s="219">
        <v>13.33</v>
      </c>
      <c r="U83" s="211">
        <v>13971.09</v>
      </c>
      <c r="V83" s="211"/>
      <c r="W83" s="219">
        <v>10.76</v>
      </c>
      <c r="X83" s="211">
        <v>3363.598</v>
      </c>
      <c r="Y83" s="211"/>
      <c r="Z83" s="240">
        <f t="shared" si="103"/>
        <v>8.6245988899493682</v>
      </c>
      <c r="AA83" s="211">
        <f t="shared" si="105"/>
        <v>9181.3829999999998</v>
      </c>
      <c r="AB83" s="211"/>
      <c r="AC83" s="240">
        <f t="shared" si="104"/>
        <v>7.7204764572750468</v>
      </c>
      <c r="AD83" s="211">
        <f t="shared" si="106"/>
        <v>23179.581000000002</v>
      </c>
      <c r="AE83" s="211"/>
      <c r="AF83" s="216">
        <f t="shared" si="107"/>
        <v>13.329999999999998</v>
      </c>
      <c r="AG83" s="211">
        <f t="shared" si="108"/>
        <v>13971.09</v>
      </c>
      <c r="AH83" s="211"/>
      <c r="AI83" s="216">
        <f t="shared" si="109"/>
        <v>12.630000000000003</v>
      </c>
      <c r="AJ83" s="211">
        <f t="shared" si="110"/>
        <v>26122.427</v>
      </c>
      <c r="AK83" s="211"/>
      <c r="AL83" s="217">
        <f t="shared" si="93"/>
        <v>23152.472999999998</v>
      </c>
      <c r="AM83" s="217">
        <f t="shared" si="94"/>
        <v>0</v>
      </c>
      <c r="AN83" s="297">
        <f t="shared" si="95"/>
        <v>49302.008000000002</v>
      </c>
      <c r="AO83" s="217">
        <f t="shared" si="96"/>
        <v>0</v>
      </c>
    </row>
    <row r="84" spans="1:41" x14ac:dyDescent="0.2">
      <c r="A84" s="26" t="s">
        <v>186</v>
      </c>
      <c r="B84" s="219"/>
      <c r="C84" s="211"/>
      <c r="D84" s="211"/>
      <c r="E84" s="219">
        <v>7.25</v>
      </c>
      <c r="F84" s="211">
        <v>20271.782999999999</v>
      </c>
      <c r="G84" s="211"/>
      <c r="H84" s="219"/>
      <c r="I84" s="211"/>
      <c r="J84" s="211"/>
      <c r="K84" s="219">
        <v>7.04</v>
      </c>
      <c r="L84" s="211">
        <v>7546.52</v>
      </c>
      <c r="M84" s="211"/>
      <c r="N84" s="219">
        <v>12.61</v>
      </c>
      <c r="O84" s="211">
        <v>48197.203999999998</v>
      </c>
      <c r="P84" s="211"/>
      <c r="Q84" s="219">
        <v>10.56</v>
      </c>
      <c r="R84" s="211">
        <v>7456.4440000000004</v>
      </c>
      <c r="S84" s="211"/>
      <c r="T84" s="219">
        <v>13.46</v>
      </c>
      <c r="U84" s="211">
        <v>19805.991000000002</v>
      </c>
      <c r="V84" s="211"/>
      <c r="W84" s="219">
        <v>10.68</v>
      </c>
      <c r="X84" s="211">
        <v>5980.9409999999998</v>
      </c>
      <c r="Y84" s="211"/>
      <c r="Z84" s="240">
        <f t="shared" ref="Z84:Z89" si="111">IF(AA84=0,"N.A.",((K84*L84)+(W84*X84))/AA84)</f>
        <v>8.6493652193859578</v>
      </c>
      <c r="AA84" s="211">
        <f t="shared" si="105"/>
        <v>13527.460999999999</v>
      </c>
      <c r="AB84" s="211"/>
      <c r="AC84" s="240">
        <f t="shared" ref="AC84:AC89" si="112">IF(AD84=0,"N.A.",((E84*F84)+(Q84*R84))/AD84)</f>
        <v>8.1400976481474991</v>
      </c>
      <c r="AD84" s="211">
        <f t="shared" si="106"/>
        <v>27728.226999999999</v>
      </c>
      <c r="AE84" s="211"/>
      <c r="AF84" s="216">
        <f t="shared" si="107"/>
        <v>13.460000000000003</v>
      </c>
      <c r="AG84" s="211">
        <f t="shared" si="108"/>
        <v>19805.991000000002</v>
      </c>
      <c r="AH84" s="211"/>
      <c r="AI84" s="216">
        <f t="shared" si="109"/>
        <v>12.61</v>
      </c>
      <c r="AJ84" s="211">
        <f t="shared" si="110"/>
        <v>48197.203999999998</v>
      </c>
      <c r="AK84" s="211"/>
      <c r="AL84" s="217">
        <f t="shared" si="93"/>
        <v>33333.452000000005</v>
      </c>
      <c r="AM84" s="217">
        <f t="shared" si="94"/>
        <v>0</v>
      </c>
      <c r="AN84" s="297">
        <f t="shared" si="95"/>
        <v>75925.430999999997</v>
      </c>
      <c r="AO84" s="217">
        <f t="shared" si="96"/>
        <v>0</v>
      </c>
    </row>
    <row r="85" spans="1:41" x14ac:dyDescent="0.2">
      <c r="A85" s="26" t="s">
        <v>187</v>
      </c>
      <c r="B85" s="219"/>
      <c r="C85" s="211"/>
      <c r="D85" s="211"/>
      <c r="E85" s="219">
        <v>6.82</v>
      </c>
      <c r="F85" s="211">
        <v>20488.278999999999</v>
      </c>
      <c r="G85" s="211"/>
      <c r="H85" s="219"/>
      <c r="I85" s="211"/>
      <c r="J85" s="211"/>
      <c r="K85" s="219">
        <v>6.31</v>
      </c>
      <c r="L85" s="211">
        <v>10159.209999999999</v>
      </c>
      <c r="M85" s="211"/>
      <c r="N85" s="219">
        <v>12.23</v>
      </c>
      <c r="O85" s="211">
        <v>50964.21</v>
      </c>
      <c r="P85" s="211"/>
      <c r="Q85" s="219">
        <v>10.44</v>
      </c>
      <c r="R85" s="211">
        <v>4762.2120000000004</v>
      </c>
      <c r="S85" s="211"/>
      <c r="T85" s="219">
        <v>13.42</v>
      </c>
      <c r="U85" s="211">
        <v>17758.687999999998</v>
      </c>
      <c r="V85" s="211"/>
      <c r="W85" s="219">
        <v>10.5</v>
      </c>
      <c r="X85" s="211">
        <v>6337.5259999999998</v>
      </c>
      <c r="Y85" s="211"/>
      <c r="Z85" s="240">
        <f t="shared" si="111"/>
        <v>7.9196659327032934</v>
      </c>
      <c r="AA85" s="211">
        <f t="shared" si="105"/>
        <v>16496.735999999997</v>
      </c>
      <c r="AB85" s="211"/>
      <c r="AC85" s="240">
        <f t="shared" si="112"/>
        <v>7.5027276127026603</v>
      </c>
      <c r="AD85" s="211">
        <f t="shared" si="106"/>
        <v>25250.490999999998</v>
      </c>
      <c r="AE85" s="211"/>
      <c r="AF85" s="216">
        <f t="shared" si="107"/>
        <v>13.42</v>
      </c>
      <c r="AG85" s="211">
        <f t="shared" si="108"/>
        <v>17758.687999999998</v>
      </c>
      <c r="AH85" s="211"/>
      <c r="AI85" s="216">
        <f t="shared" si="109"/>
        <v>12.23</v>
      </c>
      <c r="AJ85" s="211">
        <f t="shared" si="110"/>
        <v>50964.21</v>
      </c>
      <c r="AK85" s="211"/>
      <c r="AL85" s="217">
        <f t="shared" si="93"/>
        <v>34255.423999999999</v>
      </c>
      <c r="AM85" s="217">
        <f t="shared" si="94"/>
        <v>0</v>
      </c>
      <c r="AN85" s="297">
        <f t="shared" si="95"/>
        <v>76214.701000000001</v>
      </c>
      <c r="AO85" s="217">
        <f t="shared" si="96"/>
        <v>0</v>
      </c>
    </row>
    <row r="86" spans="1:41" x14ac:dyDescent="0.2">
      <c r="A86" s="26" t="s">
        <v>190</v>
      </c>
      <c r="B86" s="219"/>
      <c r="C86" s="211"/>
      <c r="D86" s="211"/>
      <c r="E86" s="219">
        <v>7.14</v>
      </c>
      <c r="F86" s="211">
        <v>10312.152</v>
      </c>
      <c r="G86" s="211"/>
      <c r="H86" s="219"/>
      <c r="I86" s="211"/>
      <c r="J86" s="211"/>
      <c r="K86" s="219">
        <v>7.2</v>
      </c>
      <c r="L86" s="211">
        <v>2422.0059999999999</v>
      </c>
      <c r="M86" s="211"/>
      <c r="N86" s="219">
        <v>13.03</v>
      </c>
      <c r="O86" s="211">
        <v>26006.892</v>
      </c>
      <c r="P86" s="211"/>
      <c r="Q86" s="219">
        <v>10.53</v>
      </c>
      <c r="R86" s="211">
        <v>3116.2739999999999</v>
      </c>
      <c r="S86" s="211"/>
      <c r="T86" s="219">
        <v>13.59</v>
      </c>
      <c r="U86" s="211">
        <v>12180.99</v>
      </c>
      <c r="V86" s="211"/>
      <c r="W86" s="219">
        <v>10.61</v>
      </c>
      <c r="X86" s="211">
        <v>3223.7689999999998</v>
      </c>
      <c r="Y86" s="211"/>
      <c r="Z86" s="240">
        <f t="shared" si="111"/>
        <v>9.1471290106318435</v>
      </c>
      <c r="AA86" s="211">
        <f t="shared" si="105"/>
        <v>5645.7749999999996</v>
      </c>
      <c r="AB86" s="211"/>
      <c r="AC86" s="240">
        <f t="shared" si="112"/>
        <v>7.9267019455593681</v>
      </c>
      <c r="AD86" s="211">
        <f t="shared" si="106"/>
        <v>13428.425999999999</v>
      </c>
      <c r="AE86" s="211"/>
      <c r="AF86" s="216">
        <f t="shared" si="107"/>
        <v>13.59</v>
      </c>
      <c r="AG86" s="211">
        <f t="shared" si="108"/>
        <v>12180.99</v>
      </c>
      <c r="AH86" s="211"/>
      <c r="AI86" s="216">
        <f t="shared" si="109"/>
        <v>13.03</v>
      </c>
      <c r="AJ86" s="211">
        <f t="shared" si="110"/>
        <v>26006.892</v>
      </c>
      <c r="AK86" s="211"/>
      <c r="AL86" s="217">
        <f t="shared" si="93"/>
        <v>17826.764999999999</v>
      </c>
      <c r="AM86" s="217">
        <f t="shared" si="94"/>
        <v>0</v>
      </c>
      <c r="AN86" s="297">
        <f t="shared" si="95"/>
        <v>39435.317999999999</v>
      </c>
      <c r="AO86" s="217">
        <f t="shared" si="96"/>
        <v>0</v>
      </c>
    </row>
    <row r="87" spans="1:41" x14ac:dyDescent="0.2">
      <c r="A87" s="26" t="s">
        <v>191</v>
      </c>
      <c r="B87" s="219"/>
      <c r="C87" s="211"/>
      <c r="D87" s="211"/>
      <c r="E87" s="219">
        <v>7.08</v>
      </c>
      <c r="F87" s="211">
        <v>22397.345000000001</v>
      </c>
      <c r="G87" s="211"/>
      <c r="H87" s="219"/>
      <c r="I87" s="211"/>
      <c r="J87" s="211"/>
      <c r="K87" s="219">
        <v>6.79</v>
      </c>
      <c r="L87" s="211">
        <v>8695.6039999999994</v>
      </c>
      <c r="M87" s="211"/>
      <c r="N87" s="219">
        <v>12.83</v>
      </c>
      <c r="O87" s="211">
        <v>52989.55</v>
      </c>
      <c r="P87" s="211"/>
      <c r="Q87" s="219">
        <v>10.53</v>
      </c>
      <c r="R87" s="211">
        <v>6979.9870000000001</v>
      </c>
      <c r="S87" s="211"/>
      <c r="T87" s="219">
        <v>13.8</v>
      </c>
      <c r="U87" s="211">
        <v>20484.05</v>
      </c>
      <c r="V87" s="211"/>
      <c r="W87" s="219">
        <v>10.6</v>
      </c>
      <c r="X87" s="211">
        <v>7440.6670000000004</v>
      </c>
      <c r="Y87" s="211"/>
      <c r="Z87" s="240">
        <f t="shared" si="111"/>
        <v>8.5468458827941092</v>
      </c>
      <c r="AA87" s="211">
        <f t="shared" si="105"/>
        <v>16136.271000000001</v>
      </c>
      <c r="AB87" s="211"/>
      <c r="AC87" s="240">
        <f t="shared" si="112"/>
        <v>7.8997121219176742</v>
      </c>
      <c r="AD87" s="211">
        <f t="shared" si="106"/>
        <v>29377.332000000002</v>
      </c>
      <c r="AE87" s="211"/>
      <c r="AF87" s="216">
        <f t="shared" si="107"/>
        <v>13.8</v>
      </c>
      <c r="AG87" s="211">
        <f t="shared" si="108"/>
        <v>20484.05</v>
      </c>
      <c r="AH87" s="211"/>
      <c r="AI87" s="216">
        <f t="shared" si="109"/>
        <v>12.83</v>
      </c>
      <c r="AJ87" s="211">
        <f t="shared" si="110"/>
        <v>52989.55</v>
      </c>
      <c r="AK87" s="211"/>
      <c r="AL87" s="217">
        <f t="shared" si="93"/>
        <v>36620.320999999996</v>
      </c>
      <c r="AM87" s="217">
        <f t="shared" si="94"/>
        <v>0</v>
      </c>
      <c r="AN87" s="297">
        <f t="shared" si="95"/>
        <v>82366.882000000012</v>
      </c>
      <c r="AO87" s="217">
        <f t="shared" si="96"/>
        <v>0</v>
      </c>
    </row>
    <row r="88" spans="1:41" x14ac:dyDescent="0.2">
      <c r="A88" s="26" t="s">
        <v>192</v>
      </c>
      <c r="B88" s="219"/>
      <c r="C88" s="211"/>
      <c r="D88" s="211"/>
      <c r="E88" s="219">
        <v>7.19</v>
      </c>
      <c r="F88" s="211">
        <v>15042.723</v>
      </c>
      <c r="G88" s="211"/>
      <c r="H88" s="219"/>
      <c r="I88" s="211"/>
      <c r="J88" s="211"/>
      <c r="K88" s="219">
        <v>7.16</v>
      </c>
      <c r="L88" s="211">
        <v>6521.7</v>
      </c>
      <c r="M88" s="211"/>
      <c r="N88" s="219">
        <v>13.03</v>
      </c>
      <c r="O88" s="211">
        <v>35987.565000000002</v>
      </c>
      <c r="P88" s="211"/>
      <c r="Q88" s="219">
        <v>10.57</v>
      </c>
      <c r="R88" s="211">
        <v>5335.1450000000004</v>
      </c>
      <c r="S88" s="211"/>
      <c r="T88" s="219">
        <v>13.91</v>
      </c>
      <c r="U88" s="211">
        <v>14042.183999999999</v>
      </c>
      <c r="V88" s="211"/>
      <c r="W88" s="219">
        <v>10.63</v>
      </c>
      <c r="X88" s="211">
        <v>5092.424</v>
      </c>
      <c r="Y88" s="211"/>
      <c r="Z88" s="240">
        <f t="shared" si="111"/>
        <v>8.6814846405979491</v>
      </c>
      <c r="AA88" s="211">
        <f t="shared" ref="AA88:AA93" si="113">+L88+X88</f>
        <v>11614.124</v>
      </c>
      <c r="AB88" s="211"/>
      <c r="AC88" s="240">
        <f t="shared" si="112"/>
        <v>8.0749203508433745</v>
      </c>
      <c r="AD88" s="211">
        <f t="shared" ref="AD88:AD93" si="114">+F88+R88</f>
        <v>20377.868000000002</v>
      </c>
      <c r="AE88" s="211"/>
      <c r="AF88" s="216">
        <f t="shared" ref="AF88:AF93" si="115">IF(AG88=0,"N.A.",((H88*I88)+(T88*U88))/AG88)</f>
        <v>13.91</v>
      </c>
      <c r="AG88" s="211">
        <f t="shared" ref="AG88:AG93" si="116">+I88+U88</f>
        <v>14042.183999999999</v>
      </c>
      <c r="AH88" s="211"/>
      <c r="AI88" s="216">
        <f t="shared" ref="AI88:AI93" si="117">IF(AJ88=0,"N.A.",((B88*C88)+(N88*O88))/AJ88)</f>
        <v>13.03</v>
      </c>
      <c r="AJ88" s="211">
        <f t="shared" ref="AJ88:AJ93" si="118">+C88+O88</f>
        <v>35987.565000000002</v>
      </c>
      <c r="AK88" s="211"/>
      <c r="AL88" s="217">
        <f t="shared" si="93"/>
        <v>25656.307999999997</v>
      </c>
      <c r="AM88" s="217">
        <f t="shared" si="94"/>
        <v>0</v>
      </c>
      <c r="AN88" s="297">
        <f t="shared" si="95"/>
        <v>56365.433000000005</v>
      </c>
      <c r="AO88" s="217">
        <f t="shared" si="96"/>
        <v>0</v>
      </c>
    </row>
    <row r="89" spans="1:41" x14ac:dyDescent="0.2">
      <c r="A89" s="26" t="s">
        <v>193</v>
      </c>
      <c r="B89" s="219"/>
      <c r="C89" s="211"/>
      <c r="D89" s="211"/>
      <c r="E89" s="219">
        <v>7.4</v>
      </c>
      <c r="F89" s="211">
        <v>13709.663</v>
      </c>
      <c r="G89" s="211"/>
      <c r="H89" s="219"/>
      <c r="I89" s="211"/>
      <c r="J89" s="211"/>
      <c r="K89" s="219">
        <v>7.56</v>
      </c>
      <c r="L89" s="211">
        <v>3286.5</v>
      </c>
      <c r="M89" s="211"/>
      <c r="N89" s="219">
        <v>13.45</v>
      </c>
      <c r="O89" s="211">
        <v>34475.152999999998</v>
      </c>
      <c r="P89" s="211"/>
      <c r="Q89" s="219">
        <v>10.64</v>
      </c>
      <c r="R89" s="211">
        <v>4694.8429999999998</v>
      </c>
      <c r="S89" s="211"/>
      <c r="T89" s="219">
        <v>14.08</v>
      </c>
      <c r="U89" s="211">
        <v>11427.859</v>
      </c>
      <c r="V89" s="211"/>
      <c r="W89" s="219">
        <v>10.58</v>
      </c>
      <c r="X89" s="211">
        <v>4175.3329999999996</v>
      </c>
      <c r="Y89" s="211"/>
      <c r="Z89" s="240">
        <f t="shared" si="111"/>
        <v>9.2498670420525357</v>
      </c>
      <c r="AA89" s="211">
        <f t="shared" si="113"/>
        <v>7461.8329999999996</v>
      </c>
      <c r="AB89" s="211"/>
      <c r="AC89" s="240">
        <f t="shared" si="112"/>
        <v>8.2264982129919719</v>
      </c>
      <c r="AD89" s="211">
        <f t="shared" si="114"/>
        <v>18404.506000000001</v>
      </c>
      <c r="AE89" s="211"/>
      <c r="AF89" s="216">
        <f t="shared" si="115"/>
        <v>14.08</v>
      </c>
      <c r="AG89" s="211">
        <f t="shared" si="116"/>
        <v>11427.859</v>
      </c>
      <c r="AH89" s="211"/>
      <c r="AI89" s="216">
        <f t="shared" si="117"/>
        <v>13.45</v>
      </c>
      <c r="AJ89" s="211">
        <f t="shared" si="118"/>
        <v>34475.152999999998</v>
      </c>
      <c r="AK89" s="211"/>
      <c r="AL89" s="217">
        <f t="shared" si="93"/>
        <v>18889.691999999999</v>
      </c>
      <c r="AM89" s="217">
        <f t="shared" si="94"/>
        <v>0</v>
      </c>
      <c r="AN89" s="297">
        <f t="shared" si="95"/>
        <v>52879.659</v>
      </c>
      <c r="AO89" s="217">
        <f t="shared" si="96"/>
        <v>0</v>
      </c>
    </row>
    <row r="90" spans="1:41" x14ac:dyDescent="0.2">
      <c r="A90" s="26" t="s">
        <v>194</v>
      </c>
      <c r="B90" s="219"/>
      <c r="C90" s="211"/>
      <c r="D90" s="211"/>
      <c r="E90" s="219">
        <v>7.15</v>
      </c>
      <c r="F90" s="211">
        <v>25388.418000000001</v>
      </c>
      <c r="G90" s="211"/>
      <c r="H90" s="219"/>
      <c r="I90" s="211"/>
      <c r="J90" s="211"/>
      <c r="K90" s="219">
        <v>7.21</v>
      </c>
      <c r="L90" s="211">
        <v>6535.25</v>
      </c>
      <c r="M90" s="211"/>
      <c r="N90" s="219">
        <v>13.54</v>
      </c>
      <c r="O90" s="211">
        <v>49176.826000000001</v>
      </c>
      <c r="P90" s="211"/>
      <c r="Q90" s="219">
        <v>10.19</v>
      </c>
      <c r="R90" s="211">
        <v>11209.875</v>
      </c>
      <c r="S90" s="211"/>
      <c r="T90" s="219">
        <v>13.66</v>
      </c>
      <c r="U90" s="211">
        <v>23734.363000000001</v>
      </c>
      <c r="V90" s="211"/>
      <c r="W90" s="219">
        <v>10.08</v>
      </c>
      <c r="X90" s="211">
        <v>7595.643</v>
      </c>
      <c r="Y90" s="211"/>
      <c r="Z90" s="240">
        <f t="shared" ref="Z90:Z95" si="119">IF(AA90=0,"N.A.",((K90*L90)+(W90*X90))/AA90)</f>
        <v>8.7526834956573509</v>
      </c>
      <c r="AA90" s="211">
        <f t="shared" si="113"/>
        <v>14130.893</v>
      </c>
      <c r="AB90" s="211"/>
      <c r="AC90" s="240">
        <f t="shared" ref="AC90:AC95" si="120">IF(AD90=0,"N.A.",((E90*F90)+(Q90*R90))/AD90)</f>
        <v>8.081136870235996</v>
      </c>
      <c r="AD90" s="211">
        <f t="shared" si="114"/>
        <v>36598.293000000005</v>
      </c>
      <c r="AE90" s="211"/>
      <c r="AF90" s="216">
        <f t="shared" si="115"/>
        <v>13.66</v>
      </c>
      <c r="AG90" s="211">
        <f t="shared" si="116"/>
        <v>23734.363000000001</v>
      </c>
      <c r="AH90" s="211"/>
      <c r="AI90" s="216">
        <f t="shared" si="117"/>
        <v>13.54</v>
      </c>
      <c r="AJ90" s="211">
        <f t="shared" si="118"/>
        <v>49176.826000000001</v>
      </c>
      <c r="AK90" s="211"/>
      <c r="AL90" s="217">
        <f t="shared" si="93"/>
        <v>37865.256000000001</v>
      </c>
      <c r="AM90" s="217">
        <f t="shared" si="94"/>
        <v>0</v>
      </c>
      <c r="AN90" s="297">
        <f t="shared" si="95"/>
        <v>85775.119000000006</v>
      </c>
      <c r="AO90" s="217">
        <f t="shared" si="96"/>
        <v>0</v>
      </c>
    </row>
    <row r="91" spans="1:41" x14ac:dyDescent="0.2">
      <c r="A91" s="26" t="s">
        <v>195</v>
      </c>
      <c r="B91" s="219"/>
      <c r="C91" s="211"/>
      <c r="D91" s="211"/>
      <c r="E91" s="219">
        <v>6.76</v>
      </c>
      <c r="F91" s="211">
        <v>24086.048999999999</v>
      </c>
      <c r="G91" s="211"/>
      <c r="H91" s="219"/>
      <c r="I91" s="211"/>
      <c r="J91" s="211"/>
      <c r="K91" s="219">
        <v>7.4</v>
      </c>
      <c r="L91" s="211">
        <v>6956.09</v>
      </c>
      <c r="M91" s="211"/>
      <c r="N91" s="219">
        <v>13.4</v>
      </c>
      <c r="O91" s="211">
        <v>31201.266</v>
      </c>
      <c r="P91" s="211"/>
      <c r="Q91" s="219">
        <v>9.69</v>
      </c>
      <c r="R91" s="211">
        <v>5588.4340000000002</v>
      </c>
      <c r="S91" s="211"/>
      <c r="T91" s="219">
        <v>13.5</v>
      </c>
      <c r="U91" s="211">
        <v>12270.191999999999</v>
      </c>
      <c r="V91" s="211"/>
      <c r="W91" s="219">
        <v>9.7799999999999994</v>
      </c>
      <c r="X91" s="211">
        <v>3626.7109999999998</v>
      </c>
      <c r="Y91" s="211"/>
      <c r="Z91" s="240">
        <f t="shared" si="119"/>
        <v>8.2156226484840822</v>
      </c>
      <c r="AA91" s="211">
        <f t="shared" si="113"/>
        <v>10582.800999999999</v>
      </c>
      <c r="AB91" s="211"/>
      <c r="AC91" s="240">
        <f t="shared" si="120"/>
        <v>7.3117909653219559</v>
      </c>
      <c r="AD91" s="211">
        <f t="shared" si="114"/>
        <v>29674.483</v>
      </c>
      <c r="AE91" s="211"/>
      <c r="AF91" s="216">
        <f t="shared" si="115"/>
        <v>13.499999999999998</v>
      </c>
      <c r="AG91" s="211">
        <f t="shared" si="116"/>
        <v>12270.191999999999</v>
      </c>
      <c r="AH91" s="211"/>
      <c r="AI91" s="216">
        <f t="shared" si="117"/>
        <v>13.4</v>
      </c>
      <c r="AJ91" s="211">
        <f t="shared" si="118"/>
        <v>31201.266</v>
      </c>
      <c r="AK91" s="211"/>
      <c r="AL91" s="217">
        <f t="shared" si="93"/>
        <v>22852.992999999999</v>
      </c>
      <c r="AM91" s="217">
        <f t="shared" si="94"/>
        <v>0</v>
      </c>
      <c r="AN91" s="297">
        <f t="shared" si="95"/>
        <v>60875.748999999996</v>
      </c>
      <c r="AO91" s="217">
        <f t="shared" si="96"/>
        <v>0</v>
      </c>
    </row>
    <row r="92" spans="1:41" x14ac:dyDescent="0.2">
      <c r="A92" s="26" t="s">
        <v>196</v>
      </c>
      <c r="B92" s="219"/>
      <c r="C92" s="211"/>
      <c r="D92" s="211"/>
      <c r="E92" s="219">
        <v>7.38</v>
      </c>
      <c r="F92" s="211">
        <v>9861.3389999999999</v>
      </c>
      <c r="G92" s="211"/>
      <c r="H92" s="219"/>
      <c r="I92" s="211"/>
      <c r="J92" s="211"/>
      <c r="K92" s="219">
        <v>7.25</v>
      </c>
      <c r="L92" s="211">
        <v>3540.41</v>
      </c>
      <c r="M92" s="211"/>
      <c r="N92" s="219">
        <v>13.44</v>
      </c>
      <c r="O92" s="211">
        <v>24514.746999999999</v>
      </c>
      <c r="P92" s="211"/>
      <c r="Q92" s="219">
        <v>9.67</v>
      </c>
      <c r="R92" s="211">
        <v>6509.3389999999999</v>
      </c>
      <c r="S92" s="211"/>
      <c r="T92" s="219">
        <v>13.46</v>
      </c>
      <c r="U92" s="211">
        <v>11114.540999999999</v>
      </c>
      <c r="V92" s="211"/>
      <c r="W92" s="219">
        <v>9.75</v>
      </c>
      <c r="X92" s="211">
        <v>5383.701</v>
      </c>
      <c r="Y92" s="211"/>
      <c r="Z92" s="240">
        <f t="shared" si="119"/>
        <v>8.7581897233237012</v>
      </c>
      <c r="AA92" s="211">
        <f t="shared" si="113"/>
        <v>8924.1110000000008</v>
      </c>
      <c r="AB92" s="211"/>
      <c r="AC92" s="240">
        <f t="shared" si="120"/>
        <v>8.2905539984354952</v>
      </c>
      <c r="AD92" s="211">
        <f t="shared" si="114"/>
        <v>16370.678</v>
      </c>
      <c r="AE92" s="211"/>
      <c r="AF92" s="216">
        <f t="shared" si="115"/>
        <v>13.46</v>
      </c>
      <c r="AG92" s="211">
        <f t="shared" si="116"/>
        <v>11114.540999999999</v>
      </c>
      <c r="AH92" s="211"/>
      <c r="AI92" s="216">
        <f t="shared" si="117"/>
        <v>13.44</v>
      </c>
      <c r="AJ92" s="211">
        <f t="shared" si="118"/>
        <v>24514.746999999999</v>
      </c>
      <c r="AK92" s="211"/>
      <c r="AL92" s="217">
        <f t="shared" si="93"/>
        <v>20038.652000000002</v>
      </c>
      <c r="AM92" s="217">
        <f t="shared" si="94"/>
        <v>0</v>
      </c>
      <c r="AN92" s="297">
        <f t="shared" si="95"/>
        <v>40885.425000000003</v>
      </c>
      <c r="AO92" s="217">
        <f t="shared" si="96"/>
        <v>0</v>
      </c>
    </row>
    <row r="93" spans="1:41" x14ac:dyDescent="0.2">
      <c r="A93" s="26" t="s">
        <v>198</v>
      </c>
      <c r="B93" s="219"/>
      <c r="C93" s="211"/>
      <c r="D93" s="211"/>
      <c r="E93" s="219">
        <v>7.63</v>
      </c>
      <c r="F93" s="211">
        <v>27860.617999999999</v>
      </c>
      <c r="G93" s="211"/>
      <c r="H93" s="219"/>
      <c r="I93" s="211"/>
      <c r="J93" s="211"/>
      <c r="K93" s="219">
        <v>7.68</v>
      </c>
      <c r="L93" s="211">
        <v>6740.3609999999999</v>
      </c>
      <c r="M93" s="211"/>
      <c r="N93" s="219">
        <v>13.41</v>
      </c>
      <c r="O93" s="211">
        <v>55133.576999999997</v>
      </c>
      <c r="P93" s="211"/>
      <c r="Q93" s="219">
        <v>9.6999999999999993</v>
      </c>
      <c r="R93" s="211">
        <v>13399.365</v>
      </c>
      <c r="S93" s="211"/>
      <c r="T93" s="219">
        <v>13.44</v>
      </c>
      <c r="U93" s="211">
        <v>29679.296999999999</v>
      </c>
      <c r="V93" s="211"/>
      <c r="W93" s="219">
        <v>9.8000000000000007</v>
      </c>
      <c r="X93" s="211">
        <v>10118.941000000001</v>
      </c>
      <c r="Y93" s="211"/>
      <c r="Z93" s="240">
        <f t="shared" si="119"/>
        <v>8.9524224834456394</v>
      </c>
      <c r="AA93" s="211">
        <f t="shared" si="113"/>
        <v>16859.302</v>
      </c>
      <c r="AB93" s="211"/>
      <c r="AC93" s="240">
        <f t="shared" si="120"/>
        <v>8.3022418075160136</v>
      </c>
      <c r="AD93" s="211">
        <f t="shared" si="114"/>
        <v>41259.983</v>
      </c>
      <c r="AE93" s="211"/>
      <c r="AF93" s="216">
        <f t="shared" si="115"/>
        <v>13.44</v>
      </c>
      <c r="AG93" s="211">
        <f t="shared" si="116"/>
        <v>29679.296999999999</v>
      </c>
      <c r="AH93" s="211"/>
      <c r="AI93" s="216">
        <f t="shared" si="117"/>
        <v>13.410000000000002</v>
      </c>
      <c r="AJ93" s="211">
        <f t="shared" si="118"/>
        <v>55133.576999999997</v>
      </c>
      <c r="AK93" s="211"/>
      <c r="AL93" s="217">
        <f t="shared" si="93"/>
        <v>46538.599000000002</v>
      </c>
      <c r="AM93" s="217">
        <f t="shared" si="94"/>
        <v>0</v>
      </c>
      <c r="AN93" s="297">
        <f t="shared" si="95"/>
        <v>96393.56</v>
      </c>
      <c r="AO93" s="217">
        <f t="shared" si="96"/>
        <v>0</v>
      </c>
    </row>
    <row r="94" spans="1:41" x14ac:dyDescent="0.2">
      <c r="A94" s="26" t="s">
        <v>199</v>
      </c>
      <c r="B94" s="219"/>
      <c r="C94" s="211"/>
      <c r="D94" s="211"/>
      <c r="E94" s="219">
        <v>7.83</v>
      </c>
      <c r="F94" s="211">
        <v>25001.878000000001</v>
      </c>
      <c r="G94" s="211"/>
      <c r="H94" s="219"/>
      <c r="I94" s="211"/>
      <c r="J94" s="211"/>
      <c r="K94" s="219">
        <v>8.0299999999999994</v>
      </c>
      <c r="L94" s="211">
        <v>10106.895</v>
      </c>
      <c r="M94" s="211"/>
      <c r="N94" s="219">
        <v>13.4</v>
      </c>
      <c r="O94" s="211">
        <v>34203.15</v>
      </c>
      <c r="P94" s="211"/>
      <c r="Q94" s="219">
        <v>9.7799999999999994</v>
      </c>
      <c r="R94" s="211">
        <v>7799.3729999999996</v>
      </c>
      <c r="S94" s="211"/>
      <c r="T94" s="219">
        <v>13.42</v>
      </c>
      <c r="U94" s="211">
        <v>17452.457999999999</v>
      </c>
      <c r="V94" s="211"/>
      <c r="W94" s="219">
        <v>9.7799999999999994</v>
      </c>
      <c r="X94" s="211">
        <v>7759.8360000000002</v>
      </c>
      <c r="Y94" s="211"/>
      <c r="Z94" s="240">
        <f t="shared" si="119"/>
        <v>8.7900558266646538</v>
      </c>
      <c r="AA94" s="211">
        <f t="shared" ref="AA94:AA99" si="121">+L94+X94</f>
        <v>17866.731</v>
      </c>
      <c r="AB94" s="211"/>
      <c r="AC94" s="240">
        <f t="shared" si="120"/>
        <v>8.2936645520013847</v>
      </c>
      <c r="AD94" s="211">
        <f t="shared" ref="AD94:AD99" si="122">+F94+R94</f>
        <v>32801.251000000004</v>
      </c>
      <c r="AE94" s="211"/>
      <c r="AF94" s="216">
        <f t="shared" ref="AF94:AF99" si="123">IF(AG94=0,"N.A.",((H94*I94)+(T94*U94))/AG94)</f>
        <v>13.42</v>
      </c>
      <c r="AG94" s="211">
        <f t="shared" ref="AG94:AG99" si="124">+I94+U94</f>
        <v>17452.457999999999</v>
      </c>
      <c r="AH94" s="211"/>
      <c r="AI94" s="216">
        <f t="shared" ref="AI94:AI99" si="125">IF(AJ94=0,"N.A.",((B94*C94)+(N94*O94))/AJ94)</f>
        <v>13.4</v>
      </c>
      <c r="AJ94" s="211">
        <f t="shared" ref="AJ94:AJ99" si="126">+C94+O94</f>
        <v>34203.15</v>
      </c>
      <c r="AK94" s="211"/>
      <c r="AL94" s="217">
        <f t="shared" si="93"/>
        <v>35319.188999999998</v>
      </c>
      <c r="AM94" s="217">
        <f t="shared" si="94"/>
        <v>0</v>
      </c>
      <c r="AN94" s="297">
        <f t="shared" si="95"/>
        <v>67004.401000000013</v>
      </c>
      <c r="AO94" s="217">
        <f t="shared" si="96"/>
        <v>0</v>
      </c>
    </row>
    <row r="95" spans="1:41" x14ac:dyDescent="0.2">
      <c r="A95" s="26" t="s">
        <v>200</v>
      </c>
      <c r="B95" s="219"/>
      <c r="C95" s="211"/>
      <c r="D95" s="211"/>
      <c r="E95" s="219">
        <v>7.65</v>
      </c>
      <c r="F95" s="211">
        <v>33224.347000000002</v>
      </c>
      <c r="G95" s="211"/>
      <c r="H95" s="219"/>
      <c r="I95" s="211"/>
      <c r="J95" s="211"/>
      <c r="K95" s="219">
        <v>6.74</v>
      </c>
      <c r="L95" s="211">
        <v>14510.195</v>
      </c>
      <c r="M95" s="211"/>
      <c r="N95" s="219">
        <v>13.36</v>
      </c>
      <c r="O95" s="211">
        <v>40080.334999999999</v>
      </c>
      <c r="P95" s="211"/>
      <c r="Q95" s="219">
        <v>9.8000000000000007</v>
      </c>
      <c r="R95" s="211">
        <v>11303.576999999999</v>
      </c>
      <c r="S95" s="211"/>
      <c r="T95" s="219">
        <v>13.4</v>
      </c>
      <c r="U95" s="211">
        <v>22006.438999999998</v>
      </c>
      <c r="V95" s="211"/>
      <c r="W95" s="219">
        <v>9.76</v>
      </c>
      <c r="X95" s="211">
        <v>9492.6170000000002</v>
      </c>
      <c r="Y95" s="211"/>
      <c r="Z95" s="240">
        <f t="shared" si="119"/>
        <v>7.93434770142765</v>
      </c>
      <c r="AA95" s="211">
        <f t="shared" si="121"/>
        <v>24002.811999999998</v>
      </c>
      <c r="AB95" s="211"/>
      <c r="AC95" s="240">
        <f t="shared" si="120"/>
        <v>8.1957853941270642</v>
      </c>
      <c r="AD95" s="211">
        <f t="shared" si="122"/>
        <v>44527.923999999999</v>
      </c>
      <c r="AE95" s="211"/>
      <c r="AF95" s="216">
        <f t="shared" si="123"/>
        <v>13.4</v>
      </c>
      <c r="AG95" s="211">
        <f t="shared" si="124"/>
        <v>22006.438999999998</v>
      </c>
      <c r="AH95" s="211"/>
      <c r="AI95" s="216">
        <f t="shared" si="125"/>
        <v>13.36</v>
      </c>
      <c r="AJ95" s="211">
        <f t="shared" si="126"/>
        <v>40080.334999999999</v>
      </c>
      <c r="AK95" s="211"/>
      <c r="AL95" s="217">
        <f t="shared" si="93"/>
        <v>46009.250999999997</v>
      </c>
      <c r="AM95" s="217">
        <f t="shared" si="94"/>
        <v>0</v>
      </c>
      <c r="AN95" s="297">
        <f t="shared" si="95"/>
        <v>84608.258999999991</v>
      </c>
      <c r="AO95" s="217">
        <f t="shared" si="96"/>
        <v>0</v>
      </c>
    </row>
    <row r="96" spans="1:41" x14ac:dyDescent="0.2">
      <c r="A96" s="26" t="s">
        <v>201</v>
      </c>
      <c r="B96" s="219"/>
      <c r="C96" s="211"/>
      <c r="D96" s="211"/>
      <c r="E96" s="219">
        <v>8.09</v>
      </c>
      <c r="F96" s="211">
        <v>29285.892</v>
      </c>
      <c r="G96" s="211"/>
      <c r="H96" s="219"/>
      <c r="I96" s="211"/>
      <c r="J96" s="211"/>
      <c r="K96" s="219">
        <v>7.35</v>
      </c>
      <c r="L96" s="211">
        <v>15197.522000000001</v>
      </c>
      <c r="M96" s="211"/>
      <c r="N96" s="219">
        <v>13.23</v>
      </c>
      <c r="O96" s="211">
        <v>37582.033000000003</v>
      </c>
      <c r="P96" s="211"/>
      <c r="Q96" s="219">
        <v>9.7799999999999994</v>
      </c>
      <c r="R96" s="211">
        <v>8557.2900000000009</v>
      </c>
      <c r="S96" s="211"/>
      <c r="T96" s="219">
        <v>13.29</v>
      </c>
      <c r="U96" s="211">
        <v>20110.808000000001</v>
      </c>
      <c r="V96" s="211"/>
      <c r="W96" s="219">
        <v>9.69</v>
      </c>
      <c r="X96" s="211">
        <v>8202.9490000000005</v>
      </c>
      <c r="Y96" s="211"/>
      <c r="Z96" s="240">
        <f t="shared" ref="Z96:Z101" si="127">IF(AA96=0,"N.A.",((K96*L96)+(W96*X96))/AA96)</f>
        <v>8.1702783892683186</v>
      </c>
      <c r="AA96" s="211">
        <f t="shared" si="121"/>
        <v>23400.471000000001</v>
      </c>
      <c r="AB96" s="211"/>
      <c r="AC96" s="240">
        <f t="shared" ref="AC96:AC101" si="128">IF(AD96=0,"N.A.",((E96*F96)+(Q96*R96))/AD96)</f>
        <v>8.4721512710004134</v>
      </c>
      <c r="AD96" s="211">
        <f t="shared" si="122"/>
        <v>37843.182000000001</v>
      </c>
      <c r="AE96" s="211"/>
      <c r="AF96" s="216">
        <f t="shared" si="123"/>
        <v>13.289999999999997</v>
      </c>
      <c r="AG96" s="211">
        <f t="shared" si="124"/>
        <v>20110.808000000001</v>
      </c>
      <c r="AH96" s="211"/>
      <c r="AI96" s="216">
        <f t="shared" si="125"/>
        <v>13.23</v>
      </c>
      <c r="AJ96" s="211">
        <f t="shared" si="126"/>
        <v>37582.033000000003</v>
      </c>
      <c r="AK96" s="211"/>
      <c r="AL96" s="217">
        <f t="shared" si="93"/>
        <v>43511.279000000002</v>
      </c>
      <c r="AM96" s="217">
        <f t="shared" si="94"/>
        <v>0</v>
      </c>
      <c r="AN96" s="297">
        <f t="shared" si="95"/>
        <v>75425.214999999997</v>
      </c>
      <c r="AO96" s="217">
        <f t="shared" si="96"/>
        <v>0</v>
      </c>
    </row>
    <row r="97" spans="1:41" x14ac:dyDescent="0.2">
      <c r="A97" s="26" t="s">
        <v>202</v>
      </c>
      <c r="B97" s="219"/>
      <c r="C97" s="211"/>
      <c r="D97" s="211"/>
      <c r="E97" s="219">
        <v>7.42</v>
      </c>
      <c r="F97" s="211">
        <v>33789.985999999997</v>
      </c>
      <c r="G97" s="211"/>
      <c r="H97" s="219"/>
      <c r="I97" s="211"/>
      <c r="J97" s="211"/>
      <c r="K97" s="219">
        <v>8.23</v>
      </c>
      <c r="L97" s="211">
        <v>20994.561000000002</v>
      </c>
      <c r="M97" s="211"/>
      <c r="N97" s="219">
        <v>13.21</v>
      </c>
      <c r="O97" s="211">
        <v>37151.46</v>
      </c>
      <c r="P97" s="211"/>
      <c r="Q97" s="219">
        <v>9.8699999999999992</v>
      </c>
      <c r="R97" s="211">
        <v>8204.5589999999993</v>
      </c>
      <c r="S97" s="211"/>
      <c r="T97" s="219">
        <v>13.2</v>
      </c>
      <c r="U97" s="211">
        <v>21325.545999999998</v>
      </c>
      <c r="V97" s="211"/>
      <c r="W97" s="219">
        <v>9.68</v>
      </c>
      <c r="X97" s="211">
        <v>11111.744000000001</v>
      </c>
      <c r="Y97" s="211"/>
      <c r="Z97" s="240">
        <f t="shared" si="127"/>
        <v>8.7318337924591454</v>
      </c>
      <c r="AA97" s="211">
        <f t="shared" si="121"/>
        <v>32106.305</v>
      </c>
      <c r="AB97" s="211"/>
      <c r="AC97" s="240">
        <f t="shared" si="128"/>
        <v>7.8986614440042144</v>
      </c>
      <c r="AD97" s="211">
        <f t="shared" si="122"/>
        <v>41994.544999999998</v>
      </c>
      <c r="AE97" s="211"/>
      <c r="AF97" s="216">
        <f t="shared" si="123"/>
        <v>13.2</v>
      </c>
      <c r="AG97" s="211">
        <f t="shared" si="124"/>
        <v>21325.545999999998</v>
      </c>
      <c r="AH97" s="211"/>
      <c r="AI97" s="216">
        <f t="shared" si="125"/>
        <v>13.21</v>
      </c>
      <c r="AJ97" s="211">
        <f t="shared" si="126"/>
        <v>37151.46</v>
      </c>
      <c r="AK97" s="211"/>
      <c r="AL97" s="217">
        <f t="shared" si="93"/>
        <v>53431.850999999995</v>
      </c>
      <c r="AM97" s="217">
        <f t="shared" si="94"/>
        <v>0</v>
      </c>
      <c r="AN97" s="297">
        <f t="shared" si="95"/>
        <v>79146.005000000005</v>
      </c>
      <c r="AO97" s="217">
        <f t="shared" si="96"/>
        <v>0</v>
      </c>
    </row>
    <row r="98" spans="1:41" x14ac:dyDescent="0.2">
      <c r="A98" s="26" t="s">
        <v>203</v>
      </c>
      <c r="B98" s="219"/>
      <c r="C98" s="211"/>
      <c r="D98" s="211"/>
      <c r="E98" s="219">
        <v>7.9</v>
      </c>
      <c r="F98" s="211">
        <v>24515.274000000001</v>
      </c>
      <c r="G98" s="211"/>
      <c r="H98" s="219"/>
      <c r="I98" s="211"/>
      <c r="J98" s="211"/>
      <c r="K98" s="219">
        <v>8.2200000000000006</v>
      </c>
      <c r="L98" s="211">
        <v>8759.4770000000008</v>
      </c>
      <c r="M98" s="211"/>
      <c r="N98" s="219">
        <v>13.32</v>
      </c>
      <c r="O98" s="211">
        <v>32584.812000000002</v>
      </c>
      <c r="P98" s="211"/>
      <c r="Q98" s="219">
        <v>9.8000000000000007</v>
      </c>
      <c r="R98" s="211">
        <v>8422.9590000000007</v>
      </c>
      <c r="S98" s="211"/>
      <c r="T98" s="219">
        <v>13.22</v>
      </c>
      <c r="U98" s="211">
        <v>19546.871999999999</v>
      </c>
      <c r="V98" s="211"/>
      <c r="W98" s="219">
        <v>9.73</v>
      </c>
      <c r="X98" s="211">
        <v>12511.794</v>
      </c>
      <c r="Y98" s="211"/>
      <c r="Z98" s="240">
        <f t="shared" si="127"/>
        <v>9.1081842998474336</v>
      </c>
      <c r="AA98" s="211">
        <f t="shared" si="121"/>
        <v>21271.271000000001</v>
      </c>
      <c r="AB98" s="211"/>
      <c r="AC98" s="240">
        <f t="shared" si="128"/>
        <v>8.3858676571994639</v>
      </c>
      <c r="AD98" s="211">
        <f t="shared" si="122"/>
        <v>32938.233</v>
      </c>
      <c r="AE98" s="211"/>
      <c r="AF98" s="216">
        <f t="shared" si="123"/>
        <v>13.22</v>
      </c>
      <c r="AG98" s="211">
        <f t="shared" si="124"/>
        <v>19546.871999999999</v>
      </c>
      <c r="AH98" s="211"/>
      <c r="AI98" s="216">
        <f t="shared" si="125"/>
        <v>13.32</v>
      </c>
      <c r="AJ98" s="211">
        <f t="shared" si="126"/>
        <v>32584.812000000002</v>
      </c>
      <c r="AK98" s="211"/>
      <c r="AL98" s="217">
        <f t="shared" si="93"/>
        <v>40818.142999999996</v>
      </c>
      <c r="AM98" s="217">
        <f t="shared" si="94"/>
        <v>0</v>
      </c>
      <c r="AN98" s="297">
        <f t="shared" si="95"/>
        <v>65523.044999999998</v>
      </c>
      <c r="AO98" s="217">
        <f t="shared" si="96"/>
        <v>0</v>
      </c>
    </row>
    <row r="99" spans="1:41" x14ac:dyDescent="0.2">
      <c r="A99" s="26" t="s">
        <v>204</v>
      </c>
      <c r="B99" s="219"/>
      <c r="C99" s="211"/>
      <c r="D99" s="211"/>
      <c r="E99" s="219">
        <v>8.41</v>
      </c>
      <c r="F99" s="211">
        <v>27324.291000000001</v>
      </c>
      <c r="G99" s="211"/>
      <c r="H99" s="219"/>
      <c r="I99" s="211"/>
      <c r="J99" s="211"/>
      <c r="K99" s="219">
        <v>8.6</v>
      </c>
      <c r="L99" s="211">
        <v>16794.240000000002</v>
      </c>
      <c r="M99" s="211"/>
      <c r="N99" s="219">
        <v>13.38</v>
      </c>
      <c r="O99" s="211">
        <v>29595.181</v>
      </c>
      <c r="P99" s="211"/>
      <c r="Q99" s="219">
        <v>9.89</v>
      </c>
      <c r="R99" s="211">
        <v>8248.1710000000003</v>
      </c>
      <c r="S99" s="211"/>
      <c r="T99" s="219">
        <v>12.99</v>
      </c>
      <c r="U99" s="211">
        <v>17138.400000000001</v>
      </c>
      <c r="V99" s="211"/>
      <c r="W99" s="219">
        <v>9.77</v>
      </c>
      <c r="X99" s="211">
        <v>9037.7549999999992</v>
      </c>
      <c r="Y99" s="211"/>
      <c r="Z99" s="240">
        <f t="shared" si="127"/>
        <v>9.0093440460173504</v>
      </c>
      <c r="AA99" s="211">
        <f t="shared" si="121"/>
        <v>25831.995000000003</v>
      </c>
      <c r="AB99" s="211"/>
      <c r="AC99" s="240">
        <f t="shared" si="128"/>
        <v>8.7531669441378579</v>
      </c>
      <c r="AD99" s="211">
        <f t="shared" si="122"/>
        <v>35572.462</v>
      </c>
      <c r="AE99" s="211"/>
      <c r="AF99" s="216">
        <f t="shared" si="123"/>
        <v>12.99</v>
      </c>
      <c r="AG99" s="211">
        <f t="shared" si="124"/>
        <v>17138.400000000001</v>
      </c>
      <c r="AH99" s="211"/>
      <c r="AI99" s="216">
        <f t="shared" si="125"/>
        <v>13.38</v>
      </c>
      <c r="AJ99" s="211">
        <f t="shared" si="126"/>
        <v>29595.181</v>
      </c>
      <c r="AK99" s="211"/>
      <c r="AL99" s="217">
        <f t="shared" si="93"/>
        <v>42970.395000000004</v>
      </c>
      <c r="AM99" s="217">
        <f t="shared" si="94"/>
        <v>0</v>
      </c>
      <c r="AN99" s="297">
        <f t="shared" si="95"/>
        <v>65167.642999999996</v>
      </c>
      <c r="AO99" s="217">
        <f t="shared" si="96"/>
        <v>0</v>
      </c>
    </row>
    <row r="100" spans="1:41" x14ac:dyDescent="0.2">
      <c r="A100" s="26" t="s">
        <v>205</v>
      </c>
      <c r="B100" s="219"/>
      <c r="C100" s="211"/>
      <c r="D100" s="211"/>
      <c r="E100" s="219">
        <v>8.18</v>
      </c>
      <c r="F100" s="211">
        <v>21863.901000000002</v>
      </c>
      <c r="G100" s="211"/>
      <c r="H100" s="219"/>
      <c r="I100" s="211"/>
      <c r="J100" s="211"/>
      <c r="K100" s="219">
        <v>8.56</v>
      </c>
      <c r="L100" s="211">
        <v>8755.3209999999999</v>
      </c>
      <c r="M100" s="211"/>
      <c r="N100" s="219">
        <v>13.06</v>
      </c>
      <c r="O100" s="211">
        <v>29181.095000000001</v>
      </c>
      <c r="P100" s="211"/>
      <c r="Q100" s="219">
        <v>9.84</v>
      </c>
      <c r="R100" s="211">
        <v>6989.3909999999996</v>
      </c>
      <c r="S100" s="211"/>
      <c r="T100" s="219">
        <v>12.58</v>
      </c>
      <c r="U100" s="211">
        <v>17565.267</v>
      </c>
      <c r="V100" s="211"/>
      <c r="W100" s="219">
        <v>9.7899999999999991</v>
      </c>
      <c r="X100" s="211">
        <v>8543.6689999999999</v>
      </c>
      <c r="Y100" s="211"/>
      <c r="Z100" s="240">
        <f t="shared" si="127"/>
        <v>9.1674755156225896</v>
      </c>
      <c r="AA100" s="211">
        <f t="shared" ref="AA100:AA105" si="129">+L100+X100</f>
        <v>17298.989999999998</v>
      </c>
      <c r="AB100" s="211"/>
      <c r="AC100" s="240">
        <f t="shared" si="128"/>
        <v>8.582116647902776</v>
      </c>
      <c r="AD100" s="211">
        <f t="shared" ref="AD100:AD105" si="130">+F100+R100</f>
        <v>28853.292000000001</v>
      </c>
      <c r="AE100" s="211"/>
      <c r="AF100" s="216">
        <f t="shared" ref="AF100:AF105" si="131">IF(AG100=0,"N.A.",((H100*I100)+(T100*U100))/AG100)</f>
        <v>12.58</v>
      </c>
      <c r="AG100" s="211">
        <f t="shared" ref="AG100:AG105" si="132">+I100+U100</f>
        <v>17565.267</v>
      </c>
      <c r="AH100" s="211"/>
      <c r="AI100" s="216">
        <f t="shared" ref="AI100:AI105" si="133">IF(AJ100=0,"N.A.",((B100*C100)+(N100*O100))/AJ100)</f>
        <v>13.06</v>
      </c>
      <c r="AJ100" s="211">
        <f t="shared" ref="AJ100:AJ105" si="134">+C100+O100</f>
        <v>29181.095000000001</v>
      </c>
      <c r="AK100" s="211"/>
      <c r="AL100" s="217">
        <f t="shared" si="93"/>
        <v>34864.256999999998</v>
      </c>
      <c r="AM100" s="217">
        <f t="shared" si="94"/>
        <v>0</v>
      </c>
      <c r="AN100" s="297">
        <f t="shared" si="95"/>
        <v>58034.387000000002</v>
      </c>
      <c r="AO100" s="217">
        <f t="shared" si="96"/>
        <v>0</v>
      </c>
    </row>
    <row r="101" spans="1:41" x14ac:dyDescent="0.2">
      <c r="A101" s="26" t="s">
        <v>206</v>
      </c>
      <c r="B101" s="219"/>
      <c r="C101" s="211"/>
      <c r="D101" s="211"/>
      <c r="E101" s="219">
        <v>7.79</v>
      </c>
      <c r="F101" s="211">
        <v>22894.527999999998</v>
      </c>
      <c r="G101" s="211"/>
      <c r="H101" s="219"/>
      <c r="I101" s="211"/>
      <c r="J101" s="211"/>
      <c r="K101" s="219">
        <v>8.16</v>
      </c>
      <c r="L101" s="211">
        <v>12775.228999999999</v>
      </c>
      <c r="M101" s="211"/>
      <c r="N101" s="219">
        <v>12.66</v>
      </c>
      <c r="O101" s="211">
        <v>21145.052</v>
      </c>
      <c r="P101" s="211"/>
      <c r="Q101" s="219">
        <v>9.4499999999999993</v>
      </c>
      <c r="R101" s="211">
        <v>5579.8689999999997</v>
      </c>
      <c r="S101" s="211"/>
      <c r="T101" s="219">
        <v>12.41</v>
      </c>
      <c r="U101" s="211">
        <v>13703.502</v>
      </c>
      <c r="V101" s="211"/>
      <c r="W101" s="219">
        <v>9.73</v>
      </c>
      <c r="X101" s="211">
        <v>7498.9340000000002</v>
      </c>
      <c r="Y101" s="211"/>
      <c r="Z101" s="240">
        <f t="shared" si="127"/>
        <v>8.7407059152084354</v>
      </c>
      <c r="AA101" s="211">
        <f t="shared" si="129"/>
        <v>20274.163</v>
      </c>
      <c r="AB101" s="211"/>
      <c r="AC101" s="240">
        <f t="shared" si="128"/>
        <v>8.1152951253015111</v>
      </c>
      <c r="AD101" s="211">
        <f t="shared" si="130"/>
        <v>28474.396999999997</v>
      </c>
      <c r="AE101" s="211"/>
      <c r="AF101" s="216">
        <f t="shared" si="131"/>
        <v>12.41</v>
      </c>
      <c r="AG101" s="211">
        <f t="shared" si="132"/>
        <v>13703.502</v>
      </c>
      <c r="AH101" s="211"/>
      <c r="AI101" s="216">
        <f t="shared" si="133"/>
        <v>12.66</v>
      </c>
      <c r="AJ101" s="211">
        <f t="shared" si="134"/>
        <v>21145.052</v>
      </c>
      <c r="AK101" s="211"/>
      <c r="AL101" s="217">
        <f t="shared" si="93"/>
        <v>33977.665000000001</v>
      </c>
      <c r="AM101" s="217">
        <f t="shared" si="94"/>
        <v>0</v>
      </c>
      <c r="AN101" s="297">
        <f t="shared" si="95"/>
        <v>49619.448999999993</v>
      </c>
      <c r="AO101" s="217">
        <f t="shared" si="96"/>
        <v>0</v>
      </c>
    </row>
    <row r="102" spans="1:41" x14ac:dyDescent="0.2">
      <c r="A102" s="26" t="s">
        <v>209</v>
      </c>
      <c r="B102" s="219"/>
      <c r="C102" s="211"/>
      <c r="D102" s="211"/>
      <c r="E102" s="219">
        <v>6.98</v>
      </c>
      <c r="F102" s="211">
        <v>22976.828000000001</v>
      </c>
      <c r="G102" s="211"/>
      <c r="H102" s="219"/>
      <c r="I102" s="211"/>
      <c r="J102" s="211"/>
      <c r="K102" s="219">
        <v>6.46</v>
      </c>
      <c r="L102" s="211">
        <v>22349.48</v>
      </c>
      <c r="M102" s="211"/>
      <c r="N102" s="219">
        <v>12.04</v>
      </c>
      <c r="O102" s="211">
        <v>45179.178999999996</v>
      </c>
      <c r="P102" s="211"/>
      <c r="Q102" s="219">
        <v>8.7899999999999991</v>
      </c>
      <c r="R102" s="211">
        <v>15914.66</v>
      </c>
      <c r="S102" s="211"/>
      <c r="T102" s="219">
        <v>12.42</v>
      </c>
      <c r="U102" s="211">
        <v>27693.057000000001</v>
      </c>
      <c r="V102" s="211"/>
      <c r="W102" s="219">
        <v>9.86</v>
      </c>
      <c r="X102" s="211">
        <v>13960.183999999999</v>
      </c>
      <c r="Y102" s="211"/>
      <c r="Z102" s="240">
        <f t="shared" ref="Z102:Z108" si="135">IF(AA102=0,"N.A.",((K102*L102)+(W102*X102))/AA102)</f>
        <v>7.7672174283959228</v>
      </c>
      <c r="AA102" s="211">
        <f t="shared" si="129"/>
        <v>36309.663999999997</v>
      </c>
      <c r="AB102" s="211"/>
      <c r="AC102" s="240">
        <f t="shared" ref="AC102:AC108" si="136">IF(AD102=0,"N.A.",((E102*F102)+(Q102*R102))/AD102)</f>
        <v>7.7206642450913678</v>
      </c>
      <c r="AD102" s="211">
        <f t="shared" si="130"/>
        <v>38891.487999999998</v>
      </c>
      <c r="AE102" s="211"/>
      <c r="AF102" s="216">
        <f t="shared" si="131"/>
        <v>12.42</v>
      </c>
      <c r="AG102" s="211">
        <f t="shared" si="132"/>
        <v>27693.057000000001</v>
      </c>
      <c r="AH102" s="211"/>
      <c r="AI102" s="216">
        <f t="shared" si="133"/>
        <v>12.04</v>
      </c>
      <c r="AJ102" s="211">
        <f t="shared" si="134"/>
        <v>45179.178999999996</v>
      </c>
      <c r="AK102" s="211"/>
      <c r="AL102" s="217">
        <f t="shared" si="93"/>
        <v>64002.720999999998</v>
      </c>
      <c r="AM102" s="217">
        <f t="shared" si="94"/>
        <v>0</v>
      </c>
      <c r="AN102" s="297">
        <f t="shared" si="95"/>
        <v>84070.666999999987</v>
      </c>
      <c r="AO102" s="217">
        <f t="shared" si="96"/>
        <v>0</v>
      </c>
    </row>
    <row r="103" spans="1:41" x14ac:dyDescent="0.2">
      <c r="A103" s="26" t="s">
        <v>210</v>
      </c>
      <c r="B103" s="219"/>
      <c r="C103" s="211"/>
      <c r="D103" s="211"/>
      <c r="E103" s="219">
        <v>6.53</v>
      </c>
      <c r="F103" s="211">
        <v>30523.440999999999</v>
      </c>
      <c r="G103" s="211"/>
      <c r="H103" s="219"/>
      <c r="I103" s="211"/>
      <c r="J103" s="211"/>
      <c r="K103" s="219">
        <v>6.41</v>
      </c>
      <c r="L103" s="211">
        <v>16911.918000000001</v>
      </c>
      <c r="M103" s="211"/>
      <c r="N103" s="219">
        <v>11.16</v>
      </c>
      <c r="O103" s="211">
        <v>34621.531000000003</v>
      </c>
      <c r="P103" s="211"/>
      <c r="Q103" s="219">
        <v>8.31</v>
      </c>
      <c r="R103" s="211">
        <v>9696.9290000000001</v>
      </c>
      <c r="S103" s="211"/>
      <c r="T103" s="219">
        <v>11.93</v>
      </c>
      <c r="U103" s="211">
        <v>18133.516</v>
      </c>
      <c r="V103" s="211"/>
      <c r="W103" s="219">
        <v>9.44</v>
      </c>
      <c r="X103" s="211">
        <v>10221.716</v>
      </c>
      <c r="Y103" s="211"/>
      <c r="Z103" s="240">
        <f t="shared" si="135"/>
        <v>7.5514541627560829</v>
      </c>
      <c r="AA103" s="211">
        <f t="shared" si="129"/>
        <v>27133.634000000002</v>
      </c>
      <c r="AB103" s="211"/>
      <c r="AC103" s="240">
        <f t="shared" si="136"/>
        <v>6.9591490510902823</v>
      </c>
      <c r="AD103" s="211">
        <f t="shared" si="130"/>
        <v>40220.369999999995</v>
      </c>
      <c r="AE103" s="211"/>
      <c r="AF103" s="216">
        <f t="shared" si="131"/>
        <v>11.93</v>
      </c>
      <c r="AG103" s="211">
        <f t="shared" si="132"/>
        <v>18133.516</v>
      </c>
      <c r="AH103" s="211"/>
      <c r="AI103" s="216">
        <f t="shared" si="133"/>
        <v>11.16</v>
      </c>
      <c r="AJ103" s="211">
        <f t="shared" si="134"/>
        <v>34621.531000000003</v>
      </c>
      <c r="AK103" s="211"/>
      <c r="AL103" s="217">
        <f t="shared" si="93"/>
        <v>45267.15</v>
      </c>
      <c r="AM103" s="217">
        <f t="shared" si="94"/>
        <v>0</v>
      </c>
      <c r="AN103" s="297">
        <f t="shared" si="95"/>
        <v>74841.900999999998</v>
      </c>
      <c r="AO103" s="217">
        <f t="shared" si="96"/>
        <v>0</v>
      </c>
    </row>
    <row r="104" spans="1:41" x14ac:dyDescent="0.2">
      <c r="A104" s="26" t="s">
        <v>211</v>
      </c>
      <c r="B104" s="219"/>
      <c r="C104" s="211"/>
      <c r="D104" s="211"/>
      <c r="E104" s="219">
        <v>6.19</v>
      </c>
      <c r="F104" s="211">
        <v>33634.841</v>
      </c>
      <c r="G104" s="211"/>
      <c r="H104" s="219"/>
      <c r="I104" s="211"/>
      <c r="J104" s="211"/>
      <c r="K104" s="219">
        <v>6.5</v>
      </c>
      <c r="L104" s="211">
        <v>7462.7340000000004</v>
      </c>
      <c r="M104" s="211"/>
      <c r="N104" s="219">
        <v>10.98</v>
      </c>
      <c r="O104" s="211">
        <v>44578.457000000002</v>
      </c>
      <c r="P104" s="211"/>
      <c r="Q104" s="219">
        <v>8.24</v>
      </c>
      <c r="R104" s="211">
        <v>16123.548000000001</v>
      </c>
      <c r="S104" s="211"/>
      <c r="T104" s="219">
        <v>11.86</v>
      </c>
      <c r="U104" s="211">
        <v>23841.851999999999</v>
      </c>
      <c r="V104" s="211"/>
      <c r="W104" s="219">
        <v>9.3699999999999992</v>
      </c>
      <c r="X104" s="211">
        <v>14178.126</v>
      </c>
      <c r="Y104" s="211"/>
      <c r="Z104" s="240">
        <f t="shared" si="135"/>
        <v>8.3802959595875581</v>
      </c>
      <c r="AA104" s="211">
        <f t="shared" si="129"/>
        <v>21640.86</v>
      </c>
      <c r="AB104" s="211"/>
      <c r="AC104" s="240">
        <f t="shared" si="136"/>
        <v>6.8542753928387841</v>
      </c>
      <c r="AD104" s="211">
        <f t="shared" si="130"/>
        <v>49758.389000000003</v>
      </c>
      <c r="AE104" s="211"/>
      <c r="AF104" s="216">
        <f t="shared" si="131"/>
        <v>11.86</v>
      </c>
      <c r="AG104" s="211">
        <f t="shared" si="132"/>
        <v>23841.851999999999</v>
      </c>
      <c r="AH104" s="211"/>
      <c r="AI104" s="216">
        <f t="shared" si="133"/>
        <v>10.98</v>
      </c>
      <c r="AJ104" s="211">
        <f t="shared" si="134"/>
        <v>44578.457000000002</v>
      </c>
      <c r="AK104" s="211"/>
      <c r="AL104" s="217">
        <f t="shared" si="93"/>
        <v>45482.712</v>
      </c>
      <c r="AM104" s="217">
        <f t="shared" si="94"/>
        <v>0</v>
      </c>
      <c r="AN104" s="297">
        <f t="shared" si="95"/>
        <v>94336.846000000005</v>
      </c>
      <c r="AO104" s="217">
        <f t="shared" si="96"/>
        <v>0</v>
      </c>
    </row>
    <row r="105" spans="1:41" x14ac:dyDescent="0.2">
      <c r="A105" s="26" t="s">
        <v>212</v>
      </c>
      <c r="B105" s="219"/>
      <c r="C105" s="211"/>
      <c r="D105" s="211"/>
      <c r="E105" s="219">
        <v>6.08</v>
      </c>
      <c r="F105" s="211">
        <v>22611.981</v>
      </c>
      <c r="G105" s="211"/>
      <c r="H105" s="219"/>
      <c r="I105" s="211"/>
      <c r="J105" s="211"/>
      <c r="K105" s="219">
        <v>6.65</v>
      </c>
      <c r="L105" s="211">
        <v>9792.0529999999999</v>
      </c>
      <c r="M105" s="211"/>
      <c r="N105" s="219">
        <v>11.05</v>
      </c>
      <c r="O105" s="211">
        <v>31487.027999999998</v>
      </c>
      <c r="P105" s="211"/>
      <c r="Q105" s="219">
        <v>8.36</v>
      </c>
      <c r="R105" s="211">
        <v>9475.1270000000004</v>
      </c>
      <c r="S105" s="211"/>
      <c r="T105" s="219">
        <v>11.81</v>
      </c>
      <c r="U105" s="211">
        <v>19328.904999999999</v>
      </c>
      <c r="V105" s="211"/>
      <c r="W105" s="219">
        <v>9.27</v>
      </c>
      <c r="X105" s="211">
        <v>10555.718999999999</v>
      </c>
      <c r="Y105" s="211"/>
      <c r="Z105" s="240">
        <f t="shared" si="135"/>
        <v>8.0091652088494012</v>
      </c>
      <c r="AA105" s="211">
        <f t="shared" si="129"/>
        <v>20347.771999999997</v>
      </c>
      <c r="AB105" s="211"/>
      <c r="AC105" s="240">
        <f t="shared" si="136"/>
        <v>6.753270073451306</v>
      </c>
      <c r="AD105" s="211">
        <f t="shared" si="130"/>
        <v>32087.108</v>
      </c>
      <c r="AE105" s="211"/>
      <c r="AF105" s="216">
        <f t="shared" si="131"/>
        <v>11.81</v>
      </c>
      <c r="AG105" s="211">
        <f t="shared" si="132"/>
        <v>19328.904999999999</v>
      </c>
      <c r="AH105" s="211"/>
      <c r="AI105" s="216">
        <f t="shared" si="133"/>
        <v>11.05</v>
      </c>
      <c r="AJ105" s="211">
        <f t="shared" si="134"/>
        <v>31487.027999999998</v>
      </c>
      <c r="AK105" s="211"/>
      <c r="AL105" s="217">
        <f t="shared" si="93"/>
        <v>39676.676999999996</v>
      </c>
      <c r="AM105" s="217">
        <f t="shared" si="94"/>
        <v>0</v>
      </c>
      <c r="AN105" s="297">
        <f t="shared" si="95"/>
        <v>63574.135999999999</v>
      </c>
      <c r="AO105" s="217">
        <f t="shared" si="96"/>
        <v>0</v>
      </c>
    </row>
    <row r="106" spans="1:41" x14ac:dyDescent="0.2">
      <c r="A106" s="26" t="s">
        <v>213</v>
      </c>
      <c r="B106" s="219"/>
      <c r="C106" s="211"/>
      <c r="D106" s="211"/>
      <c r="E106" s="219">
        <v>5.94</v>
      </c>
      <c r="F106" s="211">
        <v>25056.683000000001</v>
      </c>
      <c r="G106" s="211"/>
      <c r="H106" s="219"/>
      <c r="I106" s="211"/>
      <c r="J106" s="211"/>
      <c r="K106" s="219">
        <v>6.45</v>
      </c>
      <c r="L106" s="211">
        <v>8393.9310000000005</v>
      </c>
      <c r="M106" s="211"/>
      <c r="N106" s="219">
        <v>11.02</v>
      </c>
      <c r="O106" s="211">
        <v>39082.559999999998</v>
      </c>
      <c r="P106" s="211"/>
      <c r="Q106" s="219">
        <v>8.59</v>
      </c>
      <c r="R106" s="211">
        <v>9116.6880000000001</v>
      </c>
      <c r="S106" s="211"/>
      <c r="T106" s="219">
        <v>11.88</v>
      </c>
      <c r="U106" s="211">
        <v>16429.043000000001</v>
      </c>
      <c r="V106" s="211"/>
      <c r="W106" s="219">
        <v>9.35</v>
      </c>
      <c r="X106" s="211">
        <v>10377.531999999999</v>
      </c>
      <c r="Y106" s="211"/>
      <c r="Z106" s="240">
        <f t="shared" si="135"/>
        <v>8.0532230838906926</v>
      </c>
      <c r="AA106" s="211">
        <f t="shared" ref="AA106:AA112" si="137">+L106+X106</f>
        <v>18771.463</v>
      </c>
      <c r="AB106" s="211"/>
      <c r="AC106" s="240">
        <f t="shared" si="136"/>
        <v>6.6469604927181472</v>
      </c>
      <c r="AD106" s="211">
        <f t="shared" ref="AD106:AD111" si="138">+F106+R106</f>
        <v>34173.370999999999</v>
      </c>
      <c r="AE106" s="211"/>
      <c r="AF106" s="216">
        <f t="shared" ref="AF106:AF111" si="139">IF(AG106=0,"N.A.",((H106*I106)+(T106*U106))/AG106)</f>
        <v>11.88</v>
      </c>
      <c r="AG106" s="211">
        <f t="shared" ref="AG106:AG111" si="140">+I106+U106</f>
        <v>16429.043000000001</v>
      </c>
      <c r="AH106" s="211"/>
      <c r="AI106" s="216">
        <f t="shared" ref="AI106:AI111" si="141">IF(AJ106=0,"N.A.",((B106*C106)+(N106*O106))/AJ106)</f>
        <v>11.02</v>
      </c>
      <c r="AJ106" s="211">
        <f t="shared" ref="AJ106:AJ111" si="142">+C106+O106</f>
        <v>39082.559999999998</v>
      </c>
      <c r="AK106" s="211"/>
      <c r="AL106" s="217">
        <f t="shared" si="93"/>
        <v>35200.506000000001</v>
      </c>
      <c r="AM106" s="217">
        <f t="shared" si="94"/>
        <v>0</v>
      </c>
      <c r="AN106" s="297">
        <f t="shared" si="95"/>
        <v>73255.930999999997</v>
      </c>
      <c r="AO106" s="217">
        <f t="shared" si="96"/>
        <v>0</v>
      </c>
    </row>
    <row r="107" spans="1:41" x14ac:dyDescent="0.2">
      <c r="A107" s="26" t="s">
        <v>214</v>
      </c>
      <c r="B107" s="219"/>
      <c r="C107" s="211"/>
      <c r="D107" s="211"/>
      <c r="E107" s="219">
        <v>6.24</v>
      </c>
      <c r="F107" s="211">
        <v>26212.224999999999</v>
      </c>
      <c r="G107" s="211"/>
      <c r="H107" s="219"/>
      <c r="I107" s="211"/>
      <c r="J107" s="211"/>
      <c r="K107" s="219">
        <v>6.2</v>
      </c>
      <c r="L107" s="211">
        <v>9377.8739999999998</v>
      </c>
      <c r="M107" s="211"/>
      <c r="N107" s="219">
        <v>11.13</v>
      </c>
      <c r="O107" s="211">
        <v>61050.81</v>
      </c>
      <c r="P107" s="211"/>
      <c r="Q107" s="219">
        <v>8.52</v>
      </c>
      <c r="R107" s="211">
        <v>20387.678</v>
      </c>
      <c r="S107" s="211"/>
      <c r="T107" s="219">
        <v>11.84</v>
      </c>
      <c r="U107" s="211">
        <v>31008.503000000001</v>
      </c>
      <c r="V107" s="211"/>
      <c r="W107" s="219">
        <v>9.34</v>
      </c>
      <c r="X107" s="211">
        <v>16878.923999999999</v>
      </c>
      <c r="Y107" s="211"/>
      <c r="Z107" s="240">
        <f t="shared" si="135"/>
        <v>8.2185180752047522</v>
      </c>
      <c r="AA107" s="211">
        <f t="shared" si="137"/>
        <v>26256.797999999999</v>
      </c>
      <c r="AB107" s="211"/>
      <c r="AC107" s="240">
        <f t="shared" si="136"/>
        <v>7.2375107853765277</v>
      </c>
      <c r="AD107" s="211">
        <f t="shared" si="138"/>
        <v>46599.902999999998</v>
      </c>
      <c r="AE107" s="211"/>
      <c r="AF107" s="216">
        <f t="shared" si="139"/>
        <v>11.84</v>
      </c>
      <c r="AG107" s="211">
        <f t="shared" si="140"/>
        <v>31008.503000000001</v>
      </c>
      <c r="AH107" s="211"/>
      <c r="AI107" s="216">
        <f t="shared" si="141"/>
        <v>11.13</v>
      </c>
      <c r="AJ107" s="211">
        <f t="shared" si="142"/>
        <v>61050.81</v>
      </c>
      <c r="AK107" s="211"/>
      <c r="AL107" s="217">
        <f t="shared" si="93"/>
        <v>57265.300999999999</v>
      </c>
      <c r="AM107" s="217">
        <f t="shared" si="94"/>
        <v>0</v>
      </c>
      <c r="AN107" s="297">
        <f t="shared" si="95"/>
        <v>107650.71299999999</v>
      </c>
      <c r="AO107" s="217">
        <f t="shared" si="96"/>
        <v>0</v>
      </c>
    </row>
    <row r="108" spans="1:41" x14ac:dyDescent="0.2">
      <c r="A108" s="26" t="s">
        <v>215</v>
      </c>
      <c r="B108" s="219"/>
      <c r="C108" s="211"/>
      <c r="D108" s="211"/>
      <c r="E108" s="219">
        <v>6.35</v>
      </c>
      <c r="F108" s="211">
        <v>30776.366999999998</v>
      </c>
      <c r="G108" s="211"/>
      <c r="H108" s="219"/>
      <c r="I108" s="211"/>
      <c r="J108" s="211"/>
      <c r="K108" s="219">
        <v>7.02</v>
      </c>
      <c r="L108" s="211">
        <v>8183.277</v>
      </c>
      <c r="M108" s="211"/>
      <c r="N108" s="219">
        <v>10.96</v>
      </c>
      <c r="O108" s="211">
        <v>41318.748</v>
      </c>
      <c r="P108" s="211"/>
      <c r="Q108" s="219">
        <v>8.5</v>
      </c>
      <c r="R108" s="211">
        <v>12656.825000000001</v>
      </c>
      <c r="S108" s="211"/>
      <c r="T108" s="219">
        <v>11.82</v>
      </c>
      <c r="U108" s="211">
        <v>20622.816999999999</v>
      </c>
      <c r="V108" s="211"/>
      <c r="W108" s="219">
        <v>9.35</v>
      </c>
      <c r="X108" s="211">
        <v>12482.777</v>
      </c>
      <c r="Y108" s="211"/>
      <c r="Z108" s="240">
        <f t="shared" si="135"/>
        <v>8.4273741610275472</v>
      </c>
      <c r="AA108" s="211">
        <f t="shared" si="137"/>
        <v>20666.054</v>
      </c>
      <c r="AB108" s="211"/>
      <c r="AC108" s="240">
        <f t="shared" si="136"/>
        <v>6.976529446649927</v>
      </c>
      <c r="AD108" s="211">
        <f t="shared" si="138"/>
        <v>43433.191999999995</v>
      </c>
      <c r="AE108" s="211"/>
      <c r="AF108" s="216">
        <f t="shared" si="139"/>
        <v>11.82</v>
      </c>
      <c r="AG108" s="211">
        <f t="shared" si="140"/>
        <v>20622.816999999999</v>
      </c>
      <c r="AH108" s="211"/>
      <c r="AI108" s="216">
        <f t="shared" si="141"/>
        <v>10.96</v>
      </c>
      <c r="AJ108" s="211">
        <f t="shared" si="142"/>
        <v>41318.748</v>
      </c>
      <c r="AK108" s="211"/>
      <c r="AL108" s="217">
        <f t="shared" si="93"/>
        <v>41288.870999999999</v>
      </c>
      <c r="AM108" s="217">
        <f t="shared" si="94"/>
        <v>0</v>
      </c>
      <c r="AN108" s="297">
        <f t="shared" si="95"/>
        <v>84751.94</v>
      </c>
      <c r="AO108" s="217">
        <f t="shared" si="96"/>
        <v>0</v>
      </c>
    </row>
    <row r="109" spans="1:41" x14ac:dyDescent="0.2">
      <c r="A109" s="26" t="s">
        <v>216</v>
      </c>
      <c r="B109" s="219"/>
      <c r="C109" s="211"/>
      <c r="D109" s="211"/>
      <c r="E109" s="219">
        <v>5.75</v>
      </c>
      <c r="F109" s="211">
        <v>33223.129999999997</v>
      </c>
      <c r="G109" s="211"/>
      <c r="H109" s="219"/>
      <c r="I109" s="211"/>
      <c r="J109" s="211"/>
      <c r="K109" s="219">
        <v>7.09</v>
      </c>
      <c r="L109" s="211">
        <v>19273.896000000001</v>
      </c>
      <c r="M109" s="211"/>
      <c r="N109" s="219">
        <v>10.97</v>
      </c>
      <c r="O109" s="211">
        <v>48272.428999999996</v>
      </c>
      <c r="P109" s="211"/>
      <c r="Q109" s="219">
        <v>8.42</v>
      </c>
      <c r="R109" s="211">
        <v>13555.800999999999</v>
      </c>
      <c r="S109" s="211"/>
      <c r="T109" s="219">
        <v>11.78</v>
      </c>
      <c r="U109" s="211">
        <v>21869.856</v>
      </c>
      <c r="V109" s="211"/>
      <c r="W109" s="219">
        <v>9.33</v>
      </c>
      <c r="X109" s="211">
        <v>13083.337</v>
      </c>
      <c r="Y109" s="211"/>
      <c r="Z109" s="240">
        <f t="shared" ref="Z109:Z114" si="143">IF(AA109=0,"N.A.",((K109*L109)+(W109*X109))/AA109)</f>
        <v>7.9957225282520303</v>
      </c>
      <c r="AA109" s="211">
        <f t="shared" si="137"/>
        <v>32357.233</v>
      </c>
      <c r="AB109" s="211"/>
      <c r="AC109" s="240">
        <f t="shared" ref="AC109:AC114" si="144">IF(AD109=0,"N.A.",((E109*F109)+(Q109*R109))/AD109)</f>
        <v>6.5237241509430817</v>
      </c>
      <c r="AD109" s="211">
        <f t="shared" si="138"/>
        <v>46778.930999999997</v>
      </c>
      <c r="AE109" s="211"/>
      <c r="AF109" s="216">
        <f t="shared" si="139"/>
        <v>11.78</v>
      </c>
      <c r="AG109" s="211">
        <f t="shared" si="140"/>
        <v>21869.856</v>
      </c>
      <c r="AH109" s="211"/>
      <c r="AI109" s="216">
        <f t="shared" si="141"/>
        <v>10.97</v>
      </c>
      <c r="AJ109" s="211">
        <f t="shared" si="142"/>
        <v>48272.428999999996</v>
      </c>
      <c r="AK109" s="211"/>
      <c r="AL109" s="217">
        <f t="shared" si="93"/>
        <v>54227.089</v>
      </c>
      <c r="AM109" s="217">
        <f t="shared" si="94"/>
        <v>0</v>
      </c>
      <c r="AN109" s="297">
        <f t="shared" si="95"/>
        <v>95051.359999999986</v>
      </c>
      <c r="AO109" s="217">
        <f t="shared" si="96"/>
        <v>0</v>
      </c>
    </row>
    <row r="110" spans="1:41" x14ac:dyDescent="0.2">
      <c r="A110" s="26" t="s">
        <v>217</v>
      </c>
      <c r="B110" s="219"/>
      <c r="C110" s="211"/>
      <c r="D110" s="211"/>
      <c r="E110" s="219">
        <v>6.36</v>
      </c>
      <c r="F110" s="211">
        <v>21188.378000000001</v>
      </c>
      <c r="G110" s="211"/>
      <c r="H110" s="219"/>
      <c r="I110" s="211"/>
      <c r="J110" s="211"/>
      <c r="K110" s="219">
        <v>6.08</v>
      </c>
      <c r="L110" s="211">
        <v>14316.867</v>
      </c>
      <c r="M110" s="211"/>
      <c r="N110" s="219">
        <v>10.99</v>
      </c>
      <c r="O110" s="211">
        <v>49543.906000000003</v>
      </c>
      <c r="P110" s="211"/>
      <c r="Q110" s="219">
        <v>8.35</v>
      </c>
      <c r="R110" s="211">
        <v>16184.985000000001</v>
      </c>
      <c r="S110" s="211"/>
      <c r="T110" s="219">
        <v>11.79</v>
      </c>
      <c r="U110" s="211">
        <v>27392.35</v>
      </c>
      <c r="V110" s="211"/>
      <c r="W110" s="219">
        <v>9.34</v>
      </c>
      <c r="X110" s="211">
        <v>15714.942999999999</v>
      </c>
      <c r="Y110" s="211"/>
      <c r="Z110" s="240">
        <f t="shared" si="143"/>
        <v>7.7858816694698048</v>
      </c>
      <c r="AA110" s="211">
        <f t="shared" si="137"/>
        <v>30031.809999999998</v>
      </c>
      <c r="AB110" s="211"/>
      <c r="AC110" s="240">
        <f t="shared" si="144"/>
        <v>7.2217934690544183</v>
      </c>
      <c r="AD110" s="211">
        <f t="shared" si="138"/>
        <v>37373.362999999998</v>
      </c>
      <c r="AE110" s="211"/>
      <c r="AF110" s="216">
        <f t="shared" si="139"/>
        <v>11.79</v>
      </c>
      <c r="AG110" s="211">
        <f t="shared" si="140"/>
        <v>27392.35</v>
      </c>
      <c r="AH110" s="211"/>
      <c r="AI110" s="216">
        <f t="shared" si="141"/>
        <v>10.99</v>
      </c>
      <c r="AJ110" s="211">
        <f t="shared" si="142"/>
        <v>49543.906000000003</v>
      </c>
      <c r="AK110" s="211"/>
      <c r="AL110" s="217">
        <f t="shared" si="93"/>
        <v>57424.159999999996</v>
      </c>
      <c r="AM110" s="217">
        <f t="shared" si="94"/>
        <v>0</v>
      </c>
      <c r="AN110" s="297">
        <f t="shared" si="95"/>
        <v>86917.269</v>
      </c>
      <c r="AO110" s="217">
        <f t="shared" si="96"/>
        <v>0</v>
      </c>
    </row>
    <row r="111" spans="1:41" x14ac:dyDescent="0.2">
      <c r="A111" s="26" t="s">
        <v>218</v>
      </c>
      <c r="B111" s="219"/>
      <c r="C111" s="211"/>
      <c r="D111" s="211"/>
      <c r="E111" s="219">
        <v>6.27</v>
      </c>
      <c r="F111" s="211">
        <v>25402.881000000001</v>
      </c>
      <c r="G111" s="211"/>
      <c r="H111" s="219"/>
      <c r="I111" s="211"/>
      <c r="J111" s="211"/>
      <c r="K111" s="219">
        <v>6.71</v>
      </c>
      <c r="L111" s="211">
        <v>8658.0959999999995</v>
      </c>
      <c r="M111" s="211"/>
      <c r="N111" s="219">
        <v>11.03</v>
      </c>
      <c r="O111" s="211">
        <v>49736.523000000001</v>
      </c>
      <c r="P111" s="211"/>
      <c r="Q111" s="219">
        <v>8.44</v>
      </c>
      <c r="R111" s="211">
        <v>18047.832999999999</v>
      </c>
      <c r="S111" s="211"/>
      <c r="T111" s="219">
        <v>11.82</v>
      </c>
      <c r="U111" s="211">
        <v>25508.601999999999</v>
      </c>
      <c r="V111" s="211"/>
      <c r="W111" s="219">
        <v>9.44</v>
      </c>
      <c r="X111" s="211">
        <v>17247.048999999999</v>
      </c>
      <c r="Y111" s="211"/>
      <c r="Z111" s="240">
        <f t="shared" si="143"/>
        <v>8.527571133842331</v>
      </c>
      <c r="AA111" s="211">
        <f t="shared" si="137"/>
        <v>25905.144999999997</v>
      </c>
      <c r="AB111" s="211"/>
      <c r="AC111" s="240">
        <f t="shared" si="144"/>
        <v>7.1713384132191704</v>
      </c>
      <c r="AD111" s="211">
        <f t="shared" si="138"/>
        <v>43450.714</v>
      </c>
      <c r="AE111" s="211"/>
      <c r="AF111" s="216">
        <f t="shared" si="139"/>
        <v>11.819999999999999</v>
      </c>
      <c r="AG111" s="211">
        <f t="shared" si="140"/>
        <v>25508.601999999999</v>
      </c>
      <c r="AH111" s="211"/>
      <c r="AI111" s="216">
        <f t="shared" si="141"/>
        <v>11.03</v>
      </c>
      <c r="AJ111" s="211">
        <f t="shared" si="142"/>
        <v>49736.523000000001</v>
      </c>
      <c r="AK111" s="211"/>
      <c r="AL111" s="217">
        <f t="shared" si="93"/>
        <v>51413.746999999996</v>
      </c>
      <c r="AM111" s="217">
        <f t="shared" si="94"/>
        <v>0</v>
      </c>
      <c r="AN111" s="297">
        <f t="shared" si="95"/>
        <v>93187.236999999994</v>
      </c>
      <c r="AO111" s="217">
        <f t="shared" si="96"/>
        <v>0</v>
      </c>
    </row>
    <row r="112" spans="1:41" x14ac:dyDescent="0.2">
      <c r="A112" s="26" t="s">
        <v>219</v>
      </c>
      <c r="B112" s="219"/>
      <c r="C112" s="211"/>
      <c r="D112" s="211"/>
      <c r="E112" s="219">
        <v>5.9</v>
      </c>
      <c r="F112" s="211">
        <v>18853.303</v>
      </c>
      <c r="G112" s="211"/>
      <c r="H112" s="219"/>
      <c r="I112" s="211"/>
      <c r="J112" s="211"/>
      <c r="K112" s="219">
        <v>5.73</v>
      </c>
      <c r="L112" s="211">
        <v>9701.3040000000001</v>
      </c>
      <c r="M112" s="211"/>
      <c r="N112" s="219">
        <v>11.06</v>
      </c>
      <c r="O112" s="211">
        <v>35611.843999999997</v>
      </c>
      <c r="P112" s="211"/>
      <c r="Q112" s="219">
        <v>8.5</v>
      </c>
      <c r="R112" s="211">
        <v>10107.699000000001</v>
      </c>
      <c r="S112" s="211"/>
      <c r="T112" s="219">
        <v>11.82</v>
      </c>
      <c r="U112" s="211">
        <v>18766.495999999999</v>
      </c>
      <c r="V112" s="211"/>
      <c r="W112" s="219">
        <v>9.56</v>
      </c>
      <c r="X112" s="211">
        <v>13089.695</v>
      </c>
      <c r="Y112" s="211"/>
      <c r="Z112" s="240">
        <f t="shared" si="143"/>
        <v>7.9297075183058023</v>
      </c>
      <c r="AA112" s="211">
        <f t="shared" si="137"/>
        <v>22790.999</v>
      </c>
      <c r="AB112" s="211"/>
      <c r="AC112" s="240">
        <f t="shared" si="144"/>
        <v>6.8074277678652146</v>
      </c>
      <c r="AD112" s="211">
        <f t="shared" ref="AD112:AD120" si="145">+F112+R112</f>
        <v>28961.002</v>
      </c>
      <c r="AE112" s="211"/>
      <c r="AF112" s="216">
        <f t="shared" ref="AF112:AF120" si="146">IF(AG112=0,"N.A.",((H112*I112)+(T112*U112))/AG112)</f>
        <v>11.82</v>
      </c>
      <c r="AG112" s="211">
        <f t="shared" ref="AG112:AG120" si="147">+I112+U112</f>
        <v>18766.495999999999</v>
      </c>
      <c r="AH112" s="211"/>
      <c r="AI112" s="216">
        <f t="shared" ref="AI112:AI120" si="148">IF(AJ112=0,"N.A.",((B112*C112)+(N112*O112))/AJ112)</f>
        <v>11.06</v>
      </c>
      <c r="AJ112" s="211">
        <f t="shared" ref="AJ112:AJ120" si="149">+C112+O112</f>
        <v>35611.843999999997</v>
      </c>
      <c r="AK112" s="211"/>
      <c r="AL112" s="217">
        <f t="shared" si="93"/>
        <v>41557.494999999995</v>
      </c>
      <c r="AM112" s="217">
        <f t="shared" si="94"/>
        <v>0</v>
      </c>
      <c r="AN112" s="297">
        <f t="shared" si="95"/>
        <v>64572.845999999998</v>
      </c>
      <c r="AO112" s="217">
        <f t="shared" si="96"/>
        <v>0</v>
      </c>
    </row>
    <row r="113" spans="1:41" x14ac:dyDescent="0.2">
      <c r="A113" s="26" t="s">
        <v>221</v>
      </c>
      <c r="B113" s="219"/>
      <c r="C113" s="211"/>
      <c r="D113" s="211"/>
      <c r="E113" s="219">
        <v>5.37</v>
      </c>
      <c r="F113" s="211">
        <v>30354.448</v>
      </c>
      <c r="G113" s="211"/>
      <c r="H113" s="219"/>
      <c r="I113" s="211"/>
      <c r="J113" s="211"/>
      <c r="K113" s="219">
        <v>5.15</v>
      </c>
      <c r="L113" s="211">
        <v>14391.842000000001</v>
      </c>
      <c r="M113" s="211"/>
      <c r="N113" s="219">
        <v>11.06</v>
      </c>
      <c r="O113" s="211">
        <v>63479.28</v>
      </c>
      <c r="P113" s="211"/>
      <c r="Q113" s="219">
        <v>8.5500000000000007</v>
      </c>
      <c r="R113" s="211">
        <v>19672.2</v>
      </c>
      <c r="S113" s="211"/>
      <c r="T113" s="219">
        <v>11.83</v>
      </c>
      <c r="U113" s="211">
        <v>27949.368999999999</v>
      </c>
      <c r="V113" s="211"/>
      <c r="W113" s="219">
        <v>9.59</v>
      </c>
      <c r="X113" s="211">
        <v>16759.665000000001</v>
      </c>
      <c r="Y113" s="211"/>
      <c r="Z113" s="240">
        <f t="shared" si="143"/>
        <v>7.5387419828517448</v>
      </c>
      <c r="AA113" s="211">
        <f t="shared" ref="AA113:AA119" si="150">+L113+X113</f>
        <v>31151.507000000001</v>
      </c>
      <c r="AB113" s="211"/>
      <c r="AC113" s="240">
        <f t="shared" si="144"/>
        <v>6.6204854612685624</v>
      </c>
      <c r="AD113" s="211">
        <f t="shared" si="145"/>
        <v>50026.648000000001</v>
      </c>
      <c r="AE113" s="211"/>
      <c r="AF113" s="216">
        <f t="shared" si="146"/>
        <v>11.83</v>
      </c>
      <c r="AG113" s="211">
        <f t="shared" si="147"/>
        <v>27949.368999999999</v>
      </c>
      <c r="AH113" s="211"/>
      <c r="AI113" s="216">
        <f t="shared" si="148"/>
        <v>11.06</v>
      </c>
      <c r="AJ113" s="211">
        <f t="shared" si="149"/>
        <v>63479.28</v>
      </c>
      <c r="AK113" s="211"/>
      <c r="AL113" s="217">
        <f t="shared" si="93"/>
        <v>59100.876000000004</v>
      </c>
      <c r="AM113" s="217">
        <f t="shared" si="94"/>
        <v>0</v>
      </c>
      <c r="AN113" s="297">
        <f t="shared" si="95"/>
        <v>113505.928</v>
      </c>
      <c r="AO113" s="217">
        <f t="shared" si="96"/>
        <v>0</v>
      </c>
    </row>
    <row r="114" spans="1:41" x14ac:dyDescent="0.2">
      <c r="A114" s="26" t="s">
        <v>222</v>
      </c>
      <c r="B114" s="219"/>
      <c r="C114" s="211"/>
      <c r="D114" s="211"/>
      <c r="E114" s="219">
        <v>5.28</v>
      </c>
      <c r="F114" s="211">
        <v>26451.797999999999</v>
      </c>
      <c r="G114" s="211"/>
      <c r="H114" s="219"/>
      <c r="I114" s="211"/>
      <c r="J114" s="211"/>
      <c r="K114" s="219">
        <v>5.77</v>
      </c>
      <c r="L114" s="211">
        <v>14274.653</v>
      </c>
      <c r="M114" s="211"/>
      <c r="N114" s="219">
        <v>11.18</v>
      </c>
      <c r="O114" s="211">
        <v>42413.792999999998</v>
      </c>
      <c r="P114" s="211"/>
      <c r="Q114" s="219">
        <v>8.7100000000000009</v>
      </c>
      <c r="R114" s="211">
        <v>13726.432000000001</v>
      </c>
      <c r="S114" s="211"/>
      <c r="T114" s="219">
        <v>11.84</v>
      </c>
      <c r="U114" s="211">
        <v>21203.5</v>
      </c>
      <c r="V114" s="211"/>
      <c r="W114" s="219">
        <v>9.77</v>
      </c>
      <c r="X114" s="211">
        <v>13872.753000000001</v>
      </c>
      <c r="Y114" s="211"/>
      <c r="Z114" s="240">
        <f t="shared" si="143"/>
        <v>7.7414431944456972</v>
      </c>
      <c r="AA114" s="211">
        <f t="shared" si="150"/>
        <v>28147.406000000003</v>
      </c>
      <c r="AB114" s="211"/>
      <c r="AC114" s="240">
        <f t="shared" si="144"/>
        <v>6.4518202061165972</v>
      </c>
      <c r="AD114" s="211">
        <f t="shared" si="145"/>
        <v>40178.229999999996</v>
      </c>
      <c r="AE114" s="211"/>
      <c r="AF114" s="216">
        <f t="shared" si="146"/>
        <v>11.84</v>
      </c>
      <c r="AG114" s="211">
        <f t="shared" si="147"/>
        <v>21203.5</v>
      </c>
      <c r="AH114" s="211"/>
      <c r="AI114" s="216">
        <f t="shared" si="148"/>
        <v>11.18</v>
      </c>
      <c r="AJ114" s="211">
        <f t="shared" si="149"/>
        <v>42413.792999999998</v>
      </c>
      <c r="AK114" s="211"/>
      <c r="AL114" s="217">
        <f t="shared" si="93"/>
        <v>49350.906000000003</v>
      </c>
      <c r="AM114" s="217">
        <f t="shared" si="94"/>
        <v>0</v>
      </c>
      <c r="AN114" s="297">
        <f t="shared" si="95"/>
        <v>82592.022999999986</v>
      </c>
      <c r="AO114" s="217">
        <f t="shared" si="96"/>
        <v>0</v>
      </c>
    </row>
    <row r="115" spans="1:41" x14ac:dyDescent="0.2">
      <c r="A115" s="26" t="s">
        <v>224</v>
      </c>
      <c r="B115" s="219"/>
      <c r="C115" s="211"/>
      <c r="D115" s="211"/>
      <c r="E115" s="219">
        <v>5.09</v>
      </c>
      <c r="F115" s="211">
        <v>26023.133999999998</v>
      </c>
      <c r="G115" s="211"/>
      <c r="H115" s="219"/>
      <c r="I115" s="211"/>
      <c r="J115" s="211"/>
      <c r="K115" s="219">
        <v>5.61</v>
      </c>
      <c r="L115" s="211">
        <v>8524.0069999999996</v>
      </c>
      <c r="M115" s="211"/>
      <c r="N115" s="219">
        <v>11.44</v>
      </c>
      <c r="O115" s="211">
        <v>44816.383000000002</v>
      </c>
      <c r="P115" s="211"/>
      <c r="Q115" s="219">
        <v>8.83</v>
      </c>
      <c r="R115" s="211">
        <v>15963.546</v>
      </c>
      <c r="S115" s="211"/>
      <c r="T115" s="219">
        <v>12.02</v>
      </c>
      <c r="U115" s="211">
        <v>20988.136999999999</v>
      </c>
      <c r="V115" s="211"/>
      <c r="W115" s="219">
        <v>9.7799999999999994</v>
      </c>
      <c r="X115" s="211">
        <v>12213.073</v>
      </c>
      <c r="Y115" s="211"/>
      <c r="Z115" s="240">
        <f t="shared" ref="Z115:Z120" si="151">IF(AA115=0,"N.A.",((K115*L115)+(W115*X115))/AA115)</f>
        <v>8.0659154138383986</v>
      </c>
      <c r="AA115" s="211">
        <f t="shared" si="150"/>
        <v>20737.080000000002</v>
      </c>
      <c r="AB115" s="211"/>
      <c r="AC115" s="240">
        <f t="shared" ref="AC115:AC120" si="152">IF(AD115=0,"N.A.",((E115*F115)+(Q115*R115))/AD115)</f>
        <v>6.5119667294484813</v>
      </c>
      <c r="AD115" s="211">
        <f t="shared" si="145"/>
        <v>41986.68</v>
      </c>
      <c r="AE115" s="211"/>
      <c r="AF115" s="216">
        <f t="shared" si="146"/>
        <v>12.02</v>
      </c>
      <c r="AG115" s="211">
        <f t="shared" si="147"/>
        <v>20988.136999999999</v>
      </c>
      <c r="AH115" s="211"/>
      <c r="AI115" s="216">
        <f t="shared" si="148"/>
        <v>11.44</v>
      </c>
      <c r="AJ115" s="211">
        <f t="shared" si="149"/>
        <v>44816.383000000002</v>
      </c>
      <c r="AK115" s="211"/>
      <c r="AL115" s="217">
        <f t="shared" si="93"/>
        <v>41725.217000000004</v>
      </c>
      <c r="AM115" s="217">
        <f t="shared" si="94"/>
        <v>0</v>
      </c>
      <c r="AN115" s="297">
        <f t="shared" si="95"/>
        <v>86803.062999999995</v>
      </c>
      <c r="AO115" s="217">
        <f t="shared" si="96"/>
        <v>0</v>
      </c>
    </row>
    <row r="116" spans="1:41" x14ac:dyDescent="0.2">
      <c r="A116" s="26" t="s">
        <v>225</v>
      </c>
      <c r="B116" s="219"/>
      <c r="C116" s="211"/>
      <c r="D116" s="211"/>
      <c r="E116" s="219">
        <v>5.26</v>
      </c>
      <c r="F116" s="211">
        <v>29126.714</v>
      </c>
      <c r="G116" s="211"/>
      <c r="H116" s="219"/>
      <c r="I116" s="211"/>
      <c r="J116" s="211"/>
      <c r="K116" s="219">
        <v>5.95</v>
      </c>
      <c r="L116" s="211">
        <v>9927.6830000000009</v>
      </c>
      <c r="M116" s="211"/>
      <c r="N116" s="219">
        <v>11.44</v>
      </c>
      <c r="O116" s="211">
        <v>59271.732000000004</v>
      </c>
      <c r="P116" s="211"/>
      <c r="Q116" s="219">
        <v>9.0500000000000007</v>
      </c>
      <c r="R116" s="211">
        <v>20506.627</v>
      </c>
      <c r="S116" s="211"/>
      <c r="T116" s="219">
        <v>12.02</v>
      </c>
      <c r="U116" s="211">
        <v>30578.304</v>
      </c>
      <c r="V116" s="211"/>
      <c r="W116" s="219">
        <v>9.73</v>
      </c>
      <c r="X116" s="211">
        <v>15556.95</v>
      </c>
      <c r="Y116" s="211"/>
      <c r="Z116" s="240">
        <f t="shared" si="151"/>
        <v>8.2574796093787182</v>
      </c>
      <c r="AA116" s="211">
        <f t="shared" si="150"/>
        <v>25484.633000000002</v>
      </c>
      <c r="AB116" s="211"/>
      <c r="AC116" s="240">
        <f t="shared" si="152"/>
        <v>6.8258852449606406</v>
      </c>
      <c r="AD116" s="211">
        <f t="shared" si="145"/>
        <v>49633.341</v>
      </c>
      <c r="AE116" s="211"/>
      <c r="AF116" s="216">
        <f t="shared" si="146"/>
        <v>12.02</v>
      </c>
      <c r="AG116" s="211">
        <f t="shared" si="147"/>
        <v>30578.304</v>
      </c>
      <c r="AH116" s="211"/>
      <c r="AI116" s="216">
        <f t="shared" si="148"/>
        <v>11.44</v>
      </c>
      <c r="AJ116" s="211">
        <f t="shared" si="149"/>
        <v>59271.732000000004</v>
      </c>
      <c r="AK116" s="211"/>
      <c r="AL116" s="217">
        <f t="shared" si="93"/>
        <v>56062.937000000005</v>
      </c>
      <c r="AM116" s="217">
        <f t="shared" si="94"/>
        <v>0</v>
      </c>
      <c r="AN116" s="297">
        <f t="shared" si="95"/>
        <v>108905.073</v>
      </c>
      <c r="AO116" s="217">
        <f t="shared" si="96"/>
        <v>0</v>
      </c>
    </row>
    <row r="117" spans="1:41" x14ac:dyDescent="0.2">
      <c r="A117" s="26" t="s">
        <v>226</v>
      </c>
      <c r="B117" s="219"/>
      <c r="C117" s="211"/>
      <c r="D117" s="211"/>
      <c r="E117" s="219">
        <v>5.54</v>
      </c>
      <c r="F117" s="211">
        <v>20108.334999999999</v>
      </c>
      <c r="G117" s="211"/>
      <c r="H117" s="219"/>
      <c r="I117" s="211"/>
      <c r="J117" s="211"/>
      <c r="K117" s="219">
        <v>4.67</v>
      </c>
      <c r="L117" s="211">
        <v>12631.99</v>
      </c>
      <c r="M117" s="211"/>
      <c r="N117" s="219">
        <v>11.55</v>
      </c>
      <c r="O117" s="211">
        <v>36610.578999999998</v>
      </c>
      <c r="P117" s="211"/>
      <c r="Q117" s="219">
        <v>9.0299999999999994</v>
      </c>
      <c r="R117" s="211">
        <v>13417.645</v>
      </c>
      <c r="S117" s="211"/>
      <c r="T117" s="219">
        <v>12.04</v>
      </c>
      <c r="U117" s="211">
        <v>20788.03</v>
      </c>
      <c r="V117" s="211"/>
      <c r="W117" s="219">
        <v>9.83</v>
      </c>
      <c r="X117" s="211">
        <v>12025.976000000001</v>
      </c>
      <c r="Y117" s="211"/>
      <c r="Z117" s="240">
        <f t="shared" si="151"/>
        <v>7.1865918454101205</v>
      </c>
      <c r="AA117" s="211">
        <f t="shared" si="150"/>
        <v>24657.966</v>
      </c>
      <c r="AB117" s="211"/>
      <c r="AC117" s="240">
        <f t="shared" si="152"/>
        <v>6.9367550255055939</v>
      </c>
      <c r="AD117" s="211">
        <f t="shared" si="145"/>
        <v>33525.979999999996</v>
      </c>
      <c r="AE117" s="211"/>
      <c r="AF117" s="216">
        <f t="shared" si="146"/>
        <v>12.04</v>
      </c>
      <c r="AG117" s="211">
        <f t="shared" si="147"/>
        <v>20788.03</v>
      </c>
      <c r="AH117" s="211"/>
      <c r="AI117" s="216">
        <f t="shared" si="148"/>
        <v>11.55</v>
      </c>
      <c r="AJ117" s="211">
        <f t="shared" si="149"/>
        <v>36610.578999999998</v>
      </c>
      <c r="AK117" s="211"/>
      <c r="AL117" s="217">
        <f t="shared" si="93"/>
        <v>45445.995999999999</v>
      </c>
      <c r="AM117" s="217">
        <f t="shared" si="94"/>
        <v>0</v>
      </c>
      <c r="AN117" s="297">
        <f t="shared" si="95"/>
        <v>70136.558999999994</v>
      </c>
      <c r="AO117" s="217">
        <f t="shared" si="96"/>
        <v>0</v>
      </c>
    </row>
    <row r="118" spans="1:41" x14ac:dyDescent="0.2">
      <c r="A118" s="26" t="s">
        <v>227</v>
      </c>
      <c r="B118" s="219"/>
      <c r="C118" s="211"/>
      <c r="D118" s="211"/>
      <c r="E118" s="219">
        <v>5.32</v>
      </c>
      <c r="F118" s="211">
        <v>29306.288</v>
      </c>
      <c r="G118" s="211"/>
      <c r="H118" s="219"/>
      <c r="I118" s="211"/>
      <c r="J118" s="211"/>
      <c r="K118" s="219">
        <v>5.21</v>
      </c>
      <c r="L118" s="211">
        <v>10517.291999999999</v>
      </c>
      <c r="M118" s="211"/>
      <c r="N118" s="219">
        <v>11.68</v>
      </c>
      <c r="O118" s="211">
        <v>32540.649000000001</v>
      </c>
      <c r="P118" s="211"/>
      <c r="Q118" s="219">
        <v>9.15</v>
      </c>
      <c r="R118" s="211">
        <v>11420.921</v>
      </c>
      <c r="S118" s="211"/>
      <c r="T118" s="219">
        <v>12</v>
      </c>
      <c r="U118" s="211">
        <v>19123.381000000001</v>
      </c>
      <c r="V118" s="211"/>
      <c r="W118" s="219">
        <v>9.81</v>
      </c>
      <c r="X118" s="211">
        <v>10330.933999999999</v>
      </c>
      <c r="Y118" s="211"/>
      <c r="Z118" s="240">
        <f t="shared" si="151"/>
        <v>7.4894407735219293</v>
      </c>
      <c r="AA118" s="211">
        <f t="shared" si="150"/>
        <v>20848.225999999999</v>
      </c>
      <c r="AB118" s="211"/>
      <c r="AC118" s="240">
        <f t="shared" si="152"/>
        <v>6.394027130854953</v>
      </c>
      <c r="AD118" s="211">
        <f t="shared" si="145"/>
        <v>40727.209000000003</v>
      </c>
      <c r="AE118" s="211"/>
      <c r="AF118" s="216">
        <f t="shared" si="146"/>
        <v>12</v>
      </c>
      <c r="AG118" s="211">
        <f t="shared" si="147"/>
        <v>19123.381000000001</v>
      </c>
      <c r="AH118" s="211"/>
      <c r="AI118" s="216">
        <f t="shared" si="148"/>
        <v>11.68</v>
      </c>
      <c r="AJ118" s="211">
        <f t="shared" si="149"/>
        <v>32540.649000000001</v>
      </c>
      <c r="AK118" s="211"/>
      <c r="AL118" s="217">
        <f t="shared" si="93"/>
        <v>39971.607000000004</v>
      </c>
      <c r="AM118" s="217">
        <f t="shared" si="94"/>
        <v>0</v>
      </c>
      <c r="AN118" s="297">
        <f t="shared" si="95"/>
        <v>73267.858000000007</v>
      </c>
      <c r="AO118" s="217">
        <f t="shared" si="96"/>
        <v>0</v>
      </c>
    </row>
    <row r="119" spans="1:41" x14ac:dyDescent="0.2">
      <c r="A119" s="26" t="s">
        <v>228</v>
      </c>
      <c r="B119" s="219"/>
      <c r="C119" s="211"/>
      <c r="D119" s="211"/>
      <c r="E119" s="219">
        <v>5.78</v>
      </c>
      <c r="F119" s="211">
        <v>66517.505999999994</v>
      </c>
      <c r="G119" s="211"/>
      <c r="H119" s="219"/>
      <c r="I119" s="211"/>
      <c r="J119" s="211"/>
      <c r="K119" s="219">
        <v>5.01</v>
      </c>
      <c r="L119" s="211">
        <v>15395.749</v>
      </c>
      <c r="M119" s="211"/>
      <c r="N119" s="219">
        <v>11.73</v>
      </c>
      <c r="O119" s="211">
        <v>65185.71</v>
      </c>
      <c r="P119" s="211"/>
      <c r="Q119" s="219">
        <v>9.25</v>
      </c>
      <c r="R119" s="211">
        <v>26283.141</v>
      </c>
      <c r="S119" s="211"/>
      <c r="T119" s="219">
        <v>11.97</v>
      </c>
      <c r="U119" s="211">
        <v>35029.324000000001</v>
      </c>
      <c r="V119" s="211"/>
      <c r="W119" s="219">
        <v>9.81</v>
      </c>
      <c r="X119" s="211">
        <v>23197.117999999999</v>
      </c>
      <c r="Y119" s="211"/>
      <c r="Z119" s="240">
        <f t="shared" si="151"/>
        <v>7.8951488644261651</v>
      </c>
      <c r="AA119" s="211">
        <f t="shared" si="150"/>
        <v>38592.866999999998</v>
      </c>
      <c r="AB119" s="211"/>
      <c r="AC119" s="240">
        <f t="shared" si="152"/>
        <v>6.7627787005622926</v>
      </c>
      <c r="AD119" s="211">
        <f t="shared" si="145"/>
        <v>92800.646999999997</v>
      </c>
      <c r="AE119" s="211"/>
      <c r="AF119" s="216">
        <f t="shared" si="146"/>
        <v>11.97</v>
      </c>
      <c r="AG119" s="211">
        <f t="shared" si="147"/>
        <v>35029.324000000001</v>
      </c>
      <c r="AH119" s="211"/>
      <c r="AI119" s="216">
        <f t="shared" si="148"/>
        <v>11.73</v>
      </c>
      <c r="AJ119" s="211">
        <f t="shared" si="149"/>
        <v>65185.71</v>
      </c>
      <c r="AK119" s="211"/>
      <c r="AL119" s="217">
        <f t="shared" si="93"/>
        <v>73622.190999999992</v>
      </c>
      <c r="AM119" s="217">
        <f t="shared" si="94"/>
        <v>0</v>
      </c>
      <c r="AN119" s="297">
        <f t="shared" si="95"/>
        <v>157986.35699999999</v>
      </c>
      <c r="AO119" s="217">
        <f t="shared" si="96"/>
        <v>0</v>
      </c>
    </row>
    <row r="120" spans="1:41" x14ac:dyDescent="0.2">
      <c r="A120" s="26" t="s">
        <v>229</v>
      </c>
      <c r="B120" s="219"/>
      <c r="C120" s="211"/>
      <c r="D120" s="211"/>
      <c r="E120" s="219">
        <v>5.04</v>
      </c>
      <c r="F120" s="211">
        <v>37468.086000000003</v>
      </c>
      <c r="G120" s="211"/>
      <c r="H120" s="219"/>
      <c r="I120" s="211"/>
      <c r="J120" s="211"/>
      <c r="K120" s="219">
        <v>4.53</v>
      </c>
      <c r="L120" s="211">
        <v>14740.691000000001</v>
      </c>
      <c r="M120" s="211"/>
      <c r="N120" s="219">
        <v>11.65</v>
      </c>
      <c r="O120" s="211">
        <v>39075.086000000003</v>
      </c>
      <c r="P120" s="211"/>
      <c r="Q120" s="219">
        <v>9.1999999999999993</v>
      </c>
      <c r="R120" s="211">
        <v>14342.51</v>
      </c>
      <c r="S120" s="211"/>
      <c r="T120" s="219">
        <v>12</v>
      </c>
      <c r="U120" s="211">
        <v>21682.615000000002</v>
      </c>
      <c r="V120" s="211"/>
      <c r="W120" s="219">
        <v>9.82</v>
      </c>
      <c r="X120" s="211">
        <v>14610.671</v>
      </c>
      <c r="Y120" s="211"/>
      <c r="Z120" s="240">
        <f t="shared" si="151"/>
        <v>7.1632832387812186</v>
      </c>
      <c r="AA120" s="211">
        <f t="shared" ref="AA120:AA127" si="153">+L120+X120</f>
        <v>29351.362000000001</v>
      </c>
      <c r="AB120" s="211"/>
      <c r="AC120" s="240">
        <f t="shared" si="152"/>
        <v>6.1915953531976351</v>
      </c>
      <c r="AD120" s="211">
        <f t="shared" si="145"/>
        <v>51810.596000000005</v>
      </c>
      <c r="AE120" s="211"/>
      <c r="AF120" s="216">
        <f t="shared" si="146"/>
        <v>12</v>
      </c>
      <c r="AG120" s="211">
        <f t="shared" si="147"/>
        <v>21682.615000000002</v>
      </c>
      <c r="AH120" s="211"/>
      <c r="AI120" s="216">
        <f t="shared" si="148"/>
        <v>11.65</v>
      </c>
      <c r="AJ120" s="211">
        <f t="shared" si="149"/>
        <v>39075.086000000003</v>
      </c>
      <c r="AK120" s="211"/>
      <c r="AL120" s="217">
        <f t="shared" si="93"/>
        <v>51033.976999999999</v>
      </c>
      <c r="AM120" s="217">
        <f t="shared" si="94"/>
        <v>0</v>
      </c>
      <c r="AN120" s="297">
        <f t="shared" si="95"/>
        <v>90885.682000000001</v>
      </c>
      <c r="AO120" s="217">
        <f t="shared" si="96"/>
        <v>0</v>
      </c>
    </row>
    <row r="121" spans="1:41" x14ac:dyDescent="0.2">
      <c r="A121" s="26" t="s">
        <v>230</v>
      </c>
      <c r="B121" s="219"/>
      <c r="C121" s="211"/>
      <c r="D121" s="211"/>
      <c r="E121" s="219">
        <v>4.12</v>
      </c>
      <c r="F121" s="211">
        <v>47132.908000000003</v>
      </c>
      <c r="G121" s="211"/>
      <c r="H121" s="219"/>
      <c r="I121" s="211"/>
      <c r="J121" s="211"/>
      <c r="K121" s="219">
        <v>4.1399999999999997</v>
      </c>
      <c r="L121" s="211">
        <v>12210.47</v>
      </c>
      <c r="M121" s="211"/>
      <c r="N121" s="219">
        <v>11.6</v>
      </c>
      <c r="O121" s="211">
        <v>48114.767999999996</v>
      </c>
      <c r="P121" s="211"/>
      <c r="Q121" s="219">
        <v>9.2100000000000009</v>
      </c>
      <c r="R121" s="211">
        <v>18321.303</v>
      </c>
      <c r="S121" s="211"/>
      <c r="T121" s="219">
        <v>11.93</v>
      </c>
      <c r="U121" s="211">
        <v>22752.569</v>
      </c>
      <c r="V121" s="211"/>
      <c r="W121" s="219">
        <v>9.74</v>
      </c>
      <c r="X121" s="211">
        <v>19434.307000000001</v>
      </c>
      <c r="Y121" s="211"/>
      <c r="Z121" s="240">
        <f t="shared" ref="Z121:Z127" si="154">IF(AA121=0,"N.A.",((K121*L121)+(W121*X121))/AA121)</f>
        <v>7.5791811072013555</v>
      </c>
      <c r="AA121" s="211">
        <f t="shared" si="153"/>
        <v>31644.777000000002</v>
      </c>
      <c r="AB121" s="211"/>
      <c r="AC121" s="240">
        <f t="shared" ref="AC121:AC127" si="155">IF(AD121=0,"N.A.",((E121*F121)+(Q121*R121))/AD121)</f>
        <v>5.5447430508328948</v>
      </c>
      <c r="AD121" s="211">
        <f t="shared" ref="AD121:AD127" si="156">+F121+R121</f>
        <v>65454.211000000003</v>
      </c>
      <c r="AE121" s="211"/>
      <c r="AF121" s="216">
        <f t="shared" ref="AF121:AF127" si="157">IF(AG121=0,"N.A.",((H121*I121)+(T121*U121))/AG121)</f>
        <v>11.93</v>
      </c>
      <c r="AG121" s="211">
        <f t="shared" ref="AG121:AG127" si="158">+I121+U121</f>
        <v>22752.569</v>
      </c>
      <c r="AH121" s="211"/>
      <c r="AI121" s="216">
        <f t="shared" ref="AI121:AI127" si="159">IF(AJ121=0,"N.A.",((B121*C121)+(N121*O121))/AJ121)</f>
        <v>11.600000000000001</v>
      </c>
      <c r="AJ121" s="211">
        <f t="shared" ref="AJ121:AJ127" si="160">+C121+O121</f>
        <v>48114.767999999996</v>
      </c>
      <c r="AK121" s="211"/>
      <c r="AL121" s="217">
        <f t="shared" si="93"/>
        <v>54397.346000000005</v>
      </c>
      <c r="AM121" s="217">
        <f t="shared" si="94"/>
        <v>0</v>
      </c>
      <c r="AN121" s="297">
        <f t="shared" si="95"/>
        <v>113568.97899999999</v>
      </c>
      <c r="AO121" s="217">
        <f t="shared" si="96"/>
        <v>0</v>
      </c>
    </row>
    <row r="122" spans="1:41" x14ac:dyDescent="0.2">
      <c r="A122" s="26" t="s">
        <v>232</v>
      </c>
      <c r="B122" s="219"/>
      <c r="C122" s="211"/>
      <c r="D122" s="211"/>
      <c r="E122" s="219">
        <v>4.63</v>
      </c>
      <c r="F122" s="211">
        <v>21309.203000000001</v>
      </c>
      <c r="G122" s="211"/>
      <c r="H122" s="219"/>
      <c r="I122" s="211"/>
      <c r="J122" s="211"/>
      <c r="K122" s="219">
        <v>4.78</v>
      </c>
      <c r="L122" s="211">
        <v>5651.78</v>
      </c>
      <c r="M122" s="211"/>
      <c r="N122" s="219">
        <v>11.54</v>
      </c>
      <c r="O122" s="211">
        <v>38030.135999999999</v>
      </c>
      <c r="P122" s="211"/>
      <c r="Q122" s="219">
        <v>9.08</v>
      </c>
      <c r="R122" s="211">
        <v>13084.57</v>
      </c>
      <c r="S122" s="211"/>
      <c r="T122" s="219">
        <v>11.94</v>
      </c>
      <c r="U122" s="211">
        <v>21014.893</v>
      </c>
      <c r="V122" s="211"/>
      <c r="W122" s="219">
        <v>9.82</v>
      </c>
      <c r="X122" s="211">
        <v>19778.352999999999</v>
      </c>
      <c r="Y122" s="211"/>
      <c r="Z122" s="240">
        <f t="shared" si="154"/>
        <v>8.6998732904778748</v>
      </c>
      <c r="AA122" s="211">
        <f t="shared" si="153"/>
        <v>25430.132999999998</v>
      </c>
      <c r="AB122" s="211"/>
      <c r="AC122" s="240">
        <f t="shared" si="155"/>
        <v>6.3229325113589603</v>
      </c>
      <c r="AD122" s="211">
        <f t="shared" si="156"/>
        <v>34393.773000000001</v>
      </c>
      <c r="AE122" s="211"/>
      <c r="AF122" s="216">
        <f t="shared" si="157"/>
        <v>11.94</v>
      </c>
      <c r="AG122" s="211">
        <f t="shared" si="158"/>
        <v>21014.893</v>
      </c>
      <c r="AH122" s="211"/>
      <c r="AI122" s="216">
        <f t="shared" si="159"/>
        <v>11.54</v>
      </c>
      <c r="AJ122" s="211">
        <f t="shared" si="160"/>
        <v>38030.135999999999</v>
      </c>
      <c r="AK122" s="211"/>
      <c r="AL122" s="217">
        <f t="shared" si="93"/>
        <v>46445.025999999998</v>
      </c>
      <c r="AM122" s="217">
        <f t="shared" si="94"/>
        <v>0</v>
      </c>
      <c r="AN122" s="297">
        <f t="shared" si="95"/>
        <v>72423.909</v>
      </c>
      <c r="AO122" s="217">
        <f t="shared" si="96"/>
        <v>0</v>
      </c>
    </row>
    <row r="123" spans="1:41" x14ac:dyDescent="0.2">
      <c r="A123" s="26" t="s">
        <v>233</v>
      </c>
      <c r="B123" s="219"/>
      <c r="C123" s="211"/>
      <c r="D123" s="211"/>
      <c r="E123" s="219">
        <v>4.49</v>
      </c>
      <c r="F123" s="211">
        <v>28397.941999999999</v>
      </c>
      <c r="G123" s="211"/>
      <c r="H123" s="219"/>
      <c r="I123" s="211"/>
      <c r="J123" s="211"/>
      <c r="K123" s="219">
        <v>4.32</v>
      </c>
      <c r="L123" s="211">
        <v>5148.9359999999997</v>
      </c>
      <c r="M123" s="211"/>
      <c r="N123" s="219">
        <v>11.42</v>
      </c>
      <c r="O123" s="211">
        <v>39935.47</v>
      </c>
      <c r="P123" s="211"/>
      <c r="Q123" s="219">
        <v>9.16</v>
      </c>
      <c r="R123" s="211">
        <v>14091.588</v>
      </c>
      <c r="S123" s="211"/>
      <c r="T123" s="219">
        <v>11.89</v>
      </c>
      <c r="U123" s="211">
        <v>22339.066999999999</v>
      </c>
      <c r="V123" s="211"/>
      <c r="W123" s="219">
        <v>9.81</v>
      </c>
      <c r="X123" s="211">
        <v>16397.091</v>
      </c>
      <c r="Y123" s="211"/>
      <c r="Z123" s="240">
        <f t="shared" si="154"/>
        <v>8.4980338245190161</v>
      </c>
      <c r="AA123" s="211">
        <f t="shared" si="153"/>
        <v>21546.027000000002</v>
      </c>
      <c r="AB123" s="211"/>
      <c r="AC123" s="240">
        <f t="shared" si="155"/>
        <v>6.0387983971580761</v>
      </c>
      <c r="AD123" s="211">
        <f t="shared" si="156"/>
        <v>42489.53</v>
      </c>
      <c r="AE123" s="211"/>
      <c r="AF123" s="216">
        <f t="shared" si="157"/>
        <v>11.89</v>
      </c>
      <c r="AG123" s="211">
        <f t="shared" si="158"/>
        <v>22339.066999999999</v>
      </c>
      <c r="AH123" s="211"/>
      <c r="AI123" s="216">
        <f t="shared" si="159"/>
        <v>11.42</v>
      </c>
      <c r="AJ123" s="211">
        <f t="shared" si="160"/>
        <v>39935.47</v>
      </c>
      <c r="AK123" s="211"/>
      <c r="AL123" s="217">
        <f t="shared" si="93"/>
        <v>43885.093999999997</v>
      </c>
      <c r="AM123" s="217">
        <f t="shared" si="94"/>
        <v>0</v>
      </c>
      <c r="AN123" s="297">
        <f t="shared" si="95"/>
        <v>82425</v>
      </c>
      <c r="AO123" s="217">
        <f t="shared" si="96"/>
        <v>0</v>
      </c>
    </row>
    <row r="124" spans="1:41" x14ac:dyDescent="0.2">
      <c r="A124" s="26" t="s">
        <v>234</v>
      </c>
      <c r="B124" s="219"/>
      <c r="C124" s="211"/>
      <c r="D124" s="211"/>
      <c r="E124" s="219">
        <v>3.96</v>
      </c>
      <c r="F124" s="211">
        <v>27354.567999999999</v>
      </c>
      <c r="G124" s="211"/>
      <c r="H124" s="219"/>
      <c r="I124" s="211"/>
      <c r="J124" s="211"/>
      <c r="K124" s="219">
        <v>3.63</v>
      </c>
      <c r="L124" s="211">
        <v>7973.7340000000004</v>
      </c>
      <c r="M124" s="211"/>
      <c r="N124" s="219">
        <v>11.74</v>
      </c>
      <c r="O124" s="211">
        <v>31447.974999999999</v>
      </c>
      <c r="P124" s="211"/>
      <c r="Q124" s="219">
        <v>9.14</v>
      </c>
      <c r="R124" s="211">
        <v>13795.048000000001</v>
      </c>
      <c r="S124" s="211"/>
      <c r="T124" s="219">
        <v>11.93</v>
      </c>
      <c r="U124" s="211">
        <v>20171.617999999999</v>
      </c>
      <c r="V124" s="211"/>
      <c r="W124" s="219">
        <v>9.7899999999999991</v>
      </c>
      <c r="X124" s="211">
        <v>15012.884</v>
      </c>
      <c r="Y124" s="211"/>
      <c r="Z124" s="240">
        <f t="shared" si="154"/>
        <v>7.6531827683393869</v>
      </c>
      <c r="AA124" s="211">
        <f t="shared" si="153"/>
        <v>22986.618000000002</v>
      </c>
      <c r="AB124" s="211"/>
      <c r="AC124" s="240">
        <f t="shared" si="155"/>
        <v>5.696549586270744</v>
      </c>
      <c r="AD124" s="211">
        <f t="shared" si="156"/>
        <v>41149.616000000002</v>
      </c>
      <c r="AE124" s="211"/>
      <c r="AF124" s="216">
        <f t="shared" si="157"/>
        <v>11.93</v>
      </c>
      <c r="AG124" s="211">
        <f t="shared" si="158"/>
        <v>20171.617999999999</v>
      </c>
      <c r="AH124" s="211"/>
      <c r="AI124" s="216">
        <f t="shared" si="159"/>
        <v>11.74</v>
      </c>
      <c r="AJ124" s="211">
        <f t="shared" si="160"/>
        <v>31447.974999999999</v>
      </c>
      <c r="AK124" s="211"/>
      <c r="AL124" s="217">
        <f t="shared" si="93"/>
        <v>43158.236000000004</v>
      </c>
      <c r="AM124" s="217">
        <f t="shared" si="94"/>
        <v>0</v>
      </c>
      <c r="AN124" s="297">
        <f t="shared" si="95"/>
        <v>72597.591</v>
      </c>
      <c r="AO124" s="217">
        <f t="shared" si="96"/>
        <v>0</v>
      </c>
    </row>
    <row r="125" spans="1:41" x14ac:dyDescent="0.2">
      <c r="A125" s="26" t="s">
        <v>235</v>
      </c>
      <c r="B125" s="219"/>
      <c r="C125" s="211"/>
      <c r="D125" s="211"/>
      <c r="E125" s="219">
        <v>3.82</v>
      </c>
      <c r="F125" s="211">
        <v>24502.97</v>
      </c>
      <c r="G125" s="211"/>
      <c r="H125" s="219"/>
      <c r="I125" s="211"/>
      <c r="J125" s="211"/>
      <c r="K125" s="219">
        <v>3.61</v>
      </c>
      <c r="L125" s="211">
        <v>12788.109</v>
      </c>
      <c r="M125" s="211"/>
      <c r="N125" s="219">
        <v>11.59</v>
      </c>
      <c r="O125" s="211">
        <v>55831.902000000002</v>
      </c>
      <c r="P125" s="211"/>
      <c r="Q125" s="219">
        <v>9.16</v>
      </c>
      <c r="R125" s="211">
        <v>23447.874</v>
      </c>
      <c r="S125" s="211"/>
      <c r="T125" s="219">
        <v>11.99</v>
      </c>
      <c r="U125" s="211">
        <v>35160.156000000003</v>
      </c>
      <c r="V125" s="211"/>
      <c r="W125" s="219">
        <v>9.86</v>
      </c>
      <c r="X125" s="211">
        <v>26531.109</v>
      </c>
      <c r="Y125" s="211"/>
      <c r="Z125" s="240">
        <f t="shared" si="154"/>
        <v>7.8272616772286767</v>
      </c>
      <c r="AA125" s="211">
        <f t="shared" si="153"/>
        <v>39319.218000000001</v>
      </c>
      <c r="AB125" s="211"/>
      <c r="AC125" s="240">
        <f t="shared" si="155"/>
        <v>6.4312501202272898</v>
      </c>
      <c r="AD125" s="211">
        <f t="shared" si="156"/>
        <v>47950.843999999997</v>
      </c>
      <c r="AE125" s="211"/>
      <c r="AF125" s="216">
        <f t="shared" si="157"/>
        <v>11.99</v>
      </c>
      <c r="AG125" s="211">
        <f t="shared" si="158"/>
        <v>35160.156000000003</v>
      </c>
      <c r="AH125" s="211"/>
      <c r="AI125" s="216">
        <f t="shared" si="159"/>
        <v>11.59</v>
      </c>
      <c r="AJ125" s="211">
        <f t="shared" si="160"/>
        <v>55831.902000000002</v>
      </c>
      <c r="AK125" s="211"/>
      <c r="AL125" s="217">
        <f t="shared" si="93"/>
        <v>74479.374000000011</v>
      </c>
      <c r="AM125" s="217">
        <f t="shared" si="94"/>
        <v>0</v>
      </c>
      <c r="AN125" s="297">
        <f t="shared" si="95"/>
        <v>103782.746</v>
      </c>
      <c r="AO125" s="217">
        <f t="shared" si="96"/>
        <v>0</v>
      </c>
    </row>
    <row r="126" spans="1:41" x14ac:dyDescent="0.2">
      <c r="A126" s="26" t="s">
        <v>236</v>
      </c>
      <c r="B126" s="219"/>
      <c r="C126" s="211"/>
      <c r="D126" s="211"/>
      <c r="E126" s="219">
        <v>3.66</v>
      </c>
      <c r="F126" s="211">
        <v>30281.365000000002</v>
      </c>
      <c r="G126" s="211"/>
      <c r="H126" s="219"/>
      <c r="I126" s="211"/>
      <c r="J126" s="211"/>
      <c r="K126" s="219">
        <v>3.21</v>
      </c>
      <c r="L126" s="211">
        <v>15566.456</v>
      </c>
      <c r="M126" s="211"/>
      <c r="N126" s="219">
        <v>11.6</v>
      </c>
      <c r="O126" s="211">
        <v>41985.919999999998</v>
      </c>
      <c r="P126" s="211"/>
      <c r="Q126" s="219">
        <v>9.0500000000000007</v>
      </c>
      <c r="R126" s="211">
        <v>17993.716</v>
      </c>
      <c r="S126" s="211"/>
      <c r="T126" s="219">
        <v>12</v>
      </c>
      <c r="U126" s="211">
        <v>22274.076000000001</v>
      </c>
      <c r="V126" s="211"/>
      <c r="W126" s="219">
        <v>9.85</v>
      </c>
      <c r="X126" s="211">
        <v>15043.933000000001</v>
      </c>
      <c r="Y126" s="211"/>
      <c r="Z126" s="240">
        <f t="shared" si="154"/>
        <v>6.4733272030616789</v>
      </c>
      <c r="AA126" s="211">
        <f t="shared" si="153"/>
        <v>30610.389000000003</v>
      </c>
      <c r="AB126" s="211"/>
      <c r="AC126" s="240">
        <f t="shared" si="155"/>
        <v>5.6690308960848768</v>
      </c>
      <c r="AD126" s="211">
        <f t="shared" si="156"/>
        <v>48275.081000000006</v>
      </c>
      <c r="AE126" s="211"/>
      <c r="AF126" s="216">
        <f t="shared" si="157"/>
        <v>12</v>
      </c>
      <c r="AG126" s="211">
        <f t="shared" si="158"/>
        <v>22274.076000000001</v>
      </c>
      <c r="AH126" s="211"/>
      <c r="AI126" s="216">
        <f t="shared" si="159"/>
        <v>11.6</v>
      </c>
      <c r="AJ126" s="211">
        <f t="shared" si="160"/>
        <v>41985.919999999998</v>
      </c>
      <c r="AK126" s="211"/>
      <c r="AL126" s="217">
        <f t="shared" si="93"/>
        <v>52884.465000000004</v>
      </c>
      <c r="AM126" s="217">
        <f t="shared" si="94"/>
        <v>0</v>
      </c>
      <c r="AN126" s="297">
        <f t="shared" si="95"/>
        <v>90261.001000000004</v>
      </c>
      <c r="AO126" s="217">
        <f t="shared" si="96"/>
        <v>0</v>
      </c>
    </row>
    <row r="127" spans="1:41" x14ac:dyDescent="0.2">
      <c r="A127" s="26" t="s">
        <v>237</v>
      </c>
      <c r="B127" s="219"/>
      <c r="C127" s="211"/>
      <c r="D127" s="211"/>
      <c r="E127" s="219">
        <v>4.0999999999999996</v>
      </c>
      <c r="F127" s="211">
        <v>25850.749</v>
      </c>
      <c r="G127" s="211"/>
      <c r="H127" s="219"/>
      <c r="I127" s="211"/>
      <c r="J127" s="211"/>
      <c r="K127" s="219">
        <v>3.23</v>
      </c>
      <c r="L127" s="211">
        <v>22673.29</v>
      </c>
      <c r="M127" s="211"/>
      <c r="N127" s="219">
        <v>11.51</v>
      </c>
      <c r="O127" s="211">
        <v>37722.699999999997</v>
      </c>
      <c r="P127" s="211"/>
      <c r="Q127" s="219">
        <v>9.0299999999999994</v>
      </c>
      <c r="R127" s="211">
        <v>15537.289000000001</v>
      </c>
      <c r="S127" s="211"/>
      <c r="T127" s="219">
        <v>11.94</v>
      </c>
      <c r="U127" s="211">
        <v>18670.977999999999</v>
      </c>
      <c r="V127" s="211"/>
      <c r="W127" s="219">
        <v>9.76</v>
      </c>
      <c r="X127" s="211">
        <v>12518.489</v>
      </c>
      <c r="Y127" s="211"/>
      <c r="Z127" s="240">
        <f t="shared" si="154"/>
        <v>5.5528644726940337</v>
      </c>
      <c r="AA127" s="211">
        <f t="shared" si="153"/>
        <v>35191.779000000002</v>
      </c>
      <c r="AB127" s="211"/>
      <c r="AC127" s="240">
        <f t="shared" si="155"/>
        <v>5.950748150226401</v>
      </c>
      <c r="AD127" s="211">
        <f t="shared" si="156"/>
        <v>41388.038</v>
      </c>
      <c r="AE127" s="211"/>
      <c r="AF127" s="216">
        <f t="shared" si="157"/>
        <v>11.94</v>
      </c>
      <c r="AG127" s="211">
        <f t="shared" si="158"/>
        <v>18670.977999999999</v>
      </c>
      <c r="AH127" s="211"/>
      <c r="AI127" s="216">
        <f t="shared" si="159"/>
        <v>11.51</v>
      </c>
      <c r="AJ127" s="211">
        <f t="shared" si="160"/>
        <v>37722.699999999997</v>
      </c>
      <c r="AK127" s="211"/>
      <c r="AL127" s="217">
        <f t="shared" si="93"/>
        <v>53862.756999999998</v>
      </c>
      <c r="AM127" s="217">
        <f t="shared" si="94"/>
        <v>0</v>
      </c>
      <c r="AN127" s="297">
        <f t="shared" si="95"/>
        <v>79110.737999999998</v>
      </c>
      <c r="AO127" s="217">
        <f t="shared" si="96"/>
        <v>0</v>
      </c>
    </row>
    <row r="128" spans="1:41" x14ac:dyDescent="0.2">
      <c r="A128" s="26" t="s">
        <v>238</v>
      </c>
      <c r="B128" s="219"/>
      <c r="C128" s="211"/>
      <c r="D128" s="211"/>
      <c r="E128" s="219">
        <v>4.07</v>
      </c>
      <c r="F128" s="211">
        <v>37371.47</v>
      </c>
      <c r="G128" s="211"/>
      <c r="H128" s="219"/>
      <c r="I128" s="211"/>
      <c r="J128" s="211"/>
      <c r="K128" s="219">
        <v>3.38</v>
      </c>
      <c r="L128" s="211">
        <v>15138.9</v>
      </c>
      <c r="M128" s="211"/>
      <c r="N128" s="219">
        <v>11.51</v>
      </c>
      <c r="O128" s="211">
        <v>62206.625</v>
      </c>
      <c r="P128" s="211"/>
      <c r="Q128" s="219">
        <v>8.98</v>
      </c>
      <c r="R128" s="211">
        <v>25069.124</v>
      </c>
      <c r="S128" s="211"/>
      <c r="T128" s="219">
        <v>11.91</v>
      </c>
      <c r="U128" s="211">
        <v>35911.483999999997</v>
      </c>
      <c r="V128" s="211"/>
      <c r="W128" s="219">
        <v>9.77</v>
      </c>
      <c r="X128" s="211">
        <v>26371.948</v>
      </c>
      <c r="Y128" s="211"/>
      <c r="Z128" s="240">
        <f t="shared" ref="Z128:Z133" si="161">IF(AA128=0,"N.A.",((K128*L128)+(W128*X128))/AA128)</f>
        <v>7.4395833580658239</v>
      </c>
      <c r="AA128" s="211">
        <f t="shared" ref="AA128:AA133" si="162">+L128+X128</f>
        <v>41510.847999999998</v>
      </c>
      <c r="AB128" s="211"/>
      <c r="AC128" s="240">
        <f t="shared" ref="AC128:AC133" si="163">IF(AD128=0,"N.A.",((E128*F128)+(Q128*R128))/AD128)</f>
        <v>6.0413040981000288</v>
      </c>
      <c r="AD128" s="211">
        <f t="shared" ref="AD128:AD133" si="164">+F128+R128</f>
        <v>62440.593999999997</v>
      </c>
      <c r="AE128" s="211"/>
      <c r="AF128" s="216">
        <f t="shared" ref="AF128:AF133" si="165">IF(AG128=0,"N.A.",((H128*I128)+(T128*U128))/AG128)</f>
        <v>11.91</v>
      </c>
      <c r="AG128" s="211">
        <f t="shared" ref="AG128:AG133" si="166">+I128+U128</f>
        <v>35911.483999999997</v>
      </c>
      <c r="AH128" s="211"/>
      <c r="AI128" s="216">
        <f t="shared" ref="AI128:AI133" si="167">IF(AJ128=0,"N.A.",((B128*C128)+(N128*O128))/AJ128)</f>
        <v>11.51</v>
      </c>
      <c r="AJ128" s="211">
        <f t="shared" ref="AJ128:AJ133" si="168">+C128+O128</f>
        <v>62206.625</v>
      </c>
      <c r="AK128" s="211"/>
      <c r="AL128" s="217">
        <f t="shared" si="93"/>
        <v>77422.331999999995</v>
      </c>
      <c r="AM128" s="217">
        <f t="shared" si="94"/>
        <v>0</v>
      </c>
      <c r="AN128" s="297">
        <f t="shared" si="95"/>
        <v>124647.219</v>
      </c>
      <c r="AO128" s="217">
        <f t="shared" si="96"/>
        <v>0</v>
      </c>
    </row>
    <row r="129" spans="1:41" x14ac:dyDescent="0.2">
      <c r="A129" s="26" t="s">
        <v>239</v>
      </c>
      <c r="B129" s="219"/>
      <c r="C129" s="211"/>
      <c r="D129" s="211"/>
      <c r="E129" s="219">
        <v>3.81</v>
      </c>
      <c r="F129" s="211">
        <v>25879.672999999999</v>
      </c>
      <c r="G129" s="211"/>
      <c r="H129" s="219"/>
      <c r="I129" s="211"/>
      <c r="J129" s="211"/>
      <c r="K129" s="219">
        <v>3.44</v>
      </c>
      <c r="L129" s="211">
        <v>14373.638999999999</v>
      </c>
      <c r="M129" s="211"/>
      <c r="N129" s="219">
        <v>11.58</v>
      </c>
      <c r="O129" s="211">
        <v>35383.508000000002</v>
      </c>
      <c r="P129" s="211"/>
      <c r="Q129" s="219">
        <v>9</v>
      </c>
      <c r="R129" s="211">
        <v>16827.205000000002</v>
      </c>
      <c r="S129" s="211"/>
      <c r="T129" s="219">
        <v>11.95</v>
      </c>
      <c r="U129" s="211">
        <v>19159.359</v>
      </c>
      <c r="V129" s="211"/>
      <c r="W129" s="219">
        <v>9.82</v>
      </c>
      <c r="X129" s="211">
        <v>14798.735000000001</v>
      </c>
      <c r="Y129" s="211"/>
      <c r="Z129" s="240">
        <f t="shared" si="161"/>
        <v>6.6764842607598549</v>
      </c>
      <c r="AA129" s="211">
        <f t="shared" si="162"/>
        <v>29172.374</v>
      </c>
      <c r="AB129" s="211"/>
      <c r="AC129" s="240">
        <f t="shared" si="163"/>
        <v>5.8549444688979619</v>
      </c>
      <c r="AD129" s="211">
        <f t="shared" si="164"/>
        <v>42706.877999999997</v>
      </c>
      <c r="AE129" s="211"/>
      <c r="AF129" s="216">
        <f t="shared" si="165"/>
        <v>11.95</v>
      </c>
      <c r="AG129" s="211">
        <f t="shared" si="166"/>
        <v>19159.359</v>
      </c>
      <c r="AH129" s="211"/>
      <c r="AI129" s="216">
        <f t="shared" si="167"/>
        <v>11.58</v>
      </c>
      <c r="AJ129" s="211">
        <f t="shared" si="168"/>
        <v>35383.508000000002</v>
      </c>
      <c r="AK129" s="211"/>
      <c r="AL129" s="217">
        <f t="shared" si="93"/>
        <v>48331.733</v>
      </c>
      <c r="AM129" s="217">
        <f t="shared" si="94"/>
        <v>0</v>
      </c>
      <c r="AN129" s="297">
        <f t="shared" si="95"/>
        <v>78090.385999999999</v>
      </c>
      <c r="AO129" s="217">
        <f t="shared" si="96"/>
        <v>0</v>
      </c>
    </row>
    <row r="130" spans="1:41" x14ac:dyDescent="0.2">
      <c r="A130" s="26" t="s">
        <v>240</v>
      </c>
      <c r="B130" s="219"/>
      <c r="C130" s="211"/>
      <c r="D130" s="211"/>
      <c r="E130" s="219">
        <v>3.49</v>
      </c>
      <c r="F130" s="211">
        <v>45779.464999999997</v>
      </c>
      <c r="G130" s="211"/>
      <c r="H130" s="219"/>
      <c r="I130" s="211"/>
      <c r="J130" s="211"/>
      <c r="K130" s="219">
        <v>3.38</v>
      </c>
      <c r="L130" s="211">
        <v>11086.867</v>
      </c>
      <c r="M130" s="211"/>
      <c r="N130" s="219">
        <v>11.4</v>
      </c>
      <c r="O130" s="211">
        <v>55575.89</v>
      </c>
      <c r="P130" s="211"/>
      <c r="Q130" s="219">
        <v>8.98</v>
      </c>
      <c r="R130" s="211">
        <v>25093.532999999999</v>
      </c>
      <c r="S130" s="211"/>
      <c r="T130" s="219">
        <v>11.9</v>
      </c>
      <c r="U130" s="211">
        <v>29393.491999999998</v>
      </c>
      <c r="V130" s="211"/>
      <c r="W130" s="219">
        <v>9.69</v>
      </c>
      <c r="X130" s="211">
        <v>20597.204000000002</v>
      </c>
      <c r="Y130" s="211"/>
      <c r="Z130" s="240">
        <f t="shared" si="161"/>
        <v>7.4820094052939092</v>
      </c>
      <c r="AA130" s="211">
        <f t="shared" si="162"/>
        <v>31684.071000000004</v>
      </c>
      <c r="AB130" s="211"/>
      <c r="AC130" s="240">
        <f t="shared" si="163"/>
        <v>5.4338079389558214</v>
      </c>
      <c r="AD130" s="211">
        <f t="shared" si="164"/>
        <v>70872.997999999992</v>
      </c>
      <c r="AE130" s="211"/>
      <c r="AF130" s="216">
        <f t="shared" si="165"/>
        <v>11.9</v>
      </c>
      <c r="AG130" s="211">
        <f t="shared" si="166"/>
        <v>29393.491999999998</v>
      </c>
      <c r="AH130" s="211"/>
      <c r="AI130" s="216">
        <f t="shared" si="167"/>
        <v>11.400000000000002</v>
      </c>
      <c r="AJ130" s="211">
        <f t="shared" si="168"/>
        <v>55575.89</v>
      </c>
      <c r="AK130" s="211"/>
      <c r="AL130" s="217">
        <f t="shared" si="93"/>
        <v>61077.563000000002</v>
      </c>
      <c r="AM130" s="217">
        <f t="shared" si="94"/>
        <v>0</v>
      </c>
      <c r="AN130" s="297">
        <f t="shared" si="95"/>
        <v>126448.88799999999</v>
      </c>
      <c r="AO130" s="217">
        <f t="shared" si="96"/>
        <v>0</v>
      </c>
    </row>
    <row r="131" spans="1:41" x14ac:dyDescent="0.2">
      <c r="A131" s="26" t="s">
        <v>241</v>
      </c>
      <c r="B131" s="219"/>
      <c r="C131" s="211"/>
      <c r="D131" s="211"/>
      <c r="E131" s="219">
        <v>2.92</v>
      </c>
      <c r="F131" s="211">
        <v>26932.752</v>
      </c>
      <c r="G131" s="211"/>
      <c r="H131" s="219"/>
      <c r="I131" s="211"/>
      <c r="J131" s="211"/>
      <c r="K131" s="219">
        <v>2.5299999999999998</v>
      </c>
      <c r="L131" s="211">
        <v>19712.988000000001</v>
      </c>
      <c r="M131" s="211"/>
      <c r="N131" s="219">
        <v>11.4</v>
      </c>
      <c r="O131" s="211">
        <v>36276.839</v>
      </c>
      <c r="P131" s="211"/>
      <c r="Q131" s="219">
        <v>8.98</v>
      </c>
      <c r="R131" s="211">
        <v>13792.605</v>
      </c>
      <c r="S131" s="211"/>
      <c r="T131" s="219">
        <v>11.72</v>
      </c>
      <c r="U131" s="211">
        <v>23818.463</v>
      </c>
      <c r="V131" s="211"/>
      <c r="W131" s="219">
        <v>9.69</v>
      </c>
      <c r="X131" s="211">
        <v>16390.019</v>
      </c>
      <c r="Y131" s="211"/>
      <c r="Z131" s="240">
        <f t="shared" si="161"/>
        <v>5.7804920169115004</v>
      </c>
      <c r="AA131" s="211">
        <f t="shared" si="162"/>
        <v>36103.006999999998</v>
      </c>
      <c r="AB131" s="211"/>
      <c r="AC131" s="240">
        <f t="shared" si="163"/>
        <v>4.9723622739513367</v>
      </c>
      <c r="AD131" s="211">
        <f t="shared" si="164"/>
        <v>40725.357000000004</v>
      </c>
      <c r="AE131" s="211"/>
      <c r="AF131" s="216">
        <f t="shared" si="165"/>
        <v>11.72</v>
      </c>
      <c r="AG131" s="211">
        <f t="shared" si="166"/>
        <v>23818.463</v>
      </c>
      <c r="AH131" s="211"/>
      <c r="AI131" s="216">
        <f t="shared" si="167"/>
        <v>11.4</v>
      </c>
      <c r="AJ131" s="211">
        <f t="shared" si="168"/>
        <v>36276.839</v>
      </c>
      <c r="AK131" s="211"/>
      <c r="AL131" s="217">
        <f t="shared" si="93"/>
        <v>59921.47</v>
      </c>
      <c r="AM131" s="217">
        <f t="shared" si="94"/>
        <v>0</v>
      </c>
      <c r="AN131" s="297">
        <f t="shared" si="95"/>
        <v>77002.195999999996</v>
      </c>
      <c r="AO131" s="217">
        <f t="shared" si="96"/>
        <v>0</v>
      </c>
    </row>
    <row r="132" spans="1:41" x14ac:dyDescent="0.2">
      <c r="A132" s="26" t="s">
        <v>242</v>
      </c>
      <c r="B132" s="219"/>
      <c r="C132" s="211"/>
      <c r="D132" s="211"/>
      <c r="E132" s="219">
        <v>2.93</v>
      </c>
      <c r="F132" s="211">
        <v>22368.968000000001</v>
      </c>
      <c r="G132" s="211"/>
      <c r="H132" s="219"/>
      <c r="I132" s="211"/>
      <c r="J132" s="211"/>
      <c r="K132" s="219">
        <v>2.17</v>
      </c>
      <c r="L132" s="211">
        <v>21290.717000000001</v>
      </c>
      <c r="M132" s="211"/>
      <c r="N132" s="219">
        <v>11.31</v>
      </c>
      <c r="O132" s="211">
        <v>33149.614000000001</v>
      </c>
      <c r="P132" s="211"/>
      <c r="Q132" s="219">
        <v>8.99</v>
      </c>
      <c r="R132" s="211">
        <v>13780.602000000001</v>
      </c>
      <c r="S132" s="211"/>
      <c r="T132" s="219">
        <v>12.06</v>
      </c>
      <c r="U132" s="211">
        <v>15701.94</v>
      </c>
      <c r="V132" s="211"/>
      <c r="W132" s="219">
        <v>9.69</v>
      </c>
      <c r="X132" s="211">
        <v>13415.45</v>
      </c>
      <c r="Y132" s="211"/>
      <c r="Z132" s="240">
        <f t="shared" si="161"/>
        <v>5.0768085795818356</v>
      </c>
      <c r="AA132" s="211">
        <f t="shared" si="162"/>
        <v>34706.167000000001</v>
      </c>
      <c r="AB132" s="211"/>
      <c r="AC132" s="240">
        <f t="shared" si="163"/>
        <v>5.240136693742139</v>
      </c>
      <c r="AD132" s="211">
        <f t="shared" si="164"/>
        <v>36149.57</v>
      </c>
      <c r="AE132" s="211"/>
      <c r="AF132" s="216">
        <f t="shared" si="165"/>
        <v>12.06</v>
      </c>
      <c r="AG132" s="211">
        <f t="shared" si="166"/>
        <v>15701.94</v>
      </c>
      <c r="AH132" s="211"/>
      <c r="AI132" s="216">
        <f t="shared" si="167"/>
        <v>11.31</v>
      </c>
      <c r="AJ132" s="211">
        <f t="shared" si="168"/>
        <v>33149.614000000001</v>
      </c>
      <c r="AK132" s="211"/>
      <c r="AL132" s="217">
        <f t="shared" si="93"/>
        <v>50408.107000000004</v>
      </c>
      <c r="AM132" s="217">
        <f t="shared" si="94"/>
        <v>0</v>
      </c>
      <c r="AN132" s="297">
        <f t="shared" si="95"/>
        <v>69299.184000000008</v>
      </c>
      <c r="AO132" s="217">
        <f t="shared" si="96"/>
        <v>0</v>
      </c>
    </row>
    <row r="133" spans="1:41" x14ac:dyDescent="0.2">
      <c r="A133" s="26" t="s">
        <v>243</v>
      </c>
      <c r="B133" s="219"/>
      <c r="C133" s="211"/>
      <c r="D133" s="211"/>
      <c r="E133" s="219">
        <v>2.48</v>
      </c>
      <c r="F133" s="211">
        <v>60848.252</v>
      </c>
      <c r="G133" s="211"/>
      <c r="H133" s="219"/>
      <c r="I133" s="211"/>
      <c r="J133" s="211"/>
      <c r="K133" s="219">
        <v>1.93</v>
      </c>
      <c r="L133" s="211">
        <v>18813.822</v>
      </c>
      <c r="M133" s="211"/>
      <c r="N133" s="219">
        <v>11.46</v>
      </c>
      <c r="O133" s="211">
        <v>51223.767</v>
      </c>
      <c r="P133" s="211"/>
      <c r="Q133" s="219">
        <v>8.85</v>
      </c>
      <c r="R133" s="211">
        <v>20287.055</v>
      </c>
      <c r="S133" s="211"/>
      <c r="T133" s="219">
        <v>12.12</v>
      </c>
      <c r="U133" s="211">
        <v>25579.073</v>
      </c>
      <c r="V133" s="211"/>
      <c r="W133" s="219">
        <v>9.76</v>
      </c>
      <c r="X133" s="211">
        <v>17716.524000000001</v>
      </c>
      <c r="Y133" s="211"/>
      <c r="Z133" s="240">
        <f t="shared" si="161"/>
        <v>5.727401287138095</v>
      </c>
      <c r="AA133" s="211">
        <f t="shared" si="162"/>
        <v>36530.346000000005</v>
      </c>
      <c r="AB133" s="211"/>
      <c r="AC133" s="240">
        <f t="shared" si="163"/>
        <v>4.0727534525752143</v>
      </c>
      <c r="AD133" s="211">
        <f t="shared" si="164"/>
        <v>81135.307000000001</v>
      </c>
      <c r="AE133" s="211"/>
      <c r="AF133" s="216">
        <f t="shared" si="165"/>
        <v>12.12</v>
      </c>
      <c r="AG133" s="211">
        <f t="shared" si="166"/>
        <v>25579.073</v>
      </c>
      <c r="AH133" s="211"/>
      <c r="AI133" s="216">
        <f t="shared" si="167"/>
        <v>11.46</v>
      </c>
      <c r="AJ133" s="211">
        <f t="shared" si="168"/>
        <v>51223.767</v>
      </c>
      <c r="AK133" s="211"/>
      <c r="AL133" s="217">
        <f t="shared" si="93"/>
        <v>62109.419000000009</v>
      </c>
      <c r="AM133" s="217">
        <f t="shared" si="94"/>
        <v>0</v>
      </c>
      <c r="AN133" s="297">
        <f t="shared" si="95"/>
        <v>132359.07399999999</v>
      </c>
      <c r="AO133" s="217">
        <f t="shared" si="96"/>
        <v>0</v>
      </c>
    </row>
    <row r="134" spans="1:41" x14ac:dyDescent="0.2">
      <c r="A134" s="26" t="s">
        <v>244</v>
      </c>
      <c r="B134" s="219"/>
      <c r="C134" s="211"/>
      <c r="D134" s="211"/>
      <c r="E134" s="219">
        <v>2.29</v>
      </c>
      <c r="F134" s="211">
        <v>26831.168000000001</v>
      </c>
      <c r="G134" s="211"/>
      <c r="H134" s="219"/>
      <c r="I134" s="211"/>
      <c r="J134" s="211"/>
      <c r="K134" s="219">
        <v>1.47</v>
      </c>
      <c r="L134" s="211">
        <v>19323.223000000002</v>
      </c>
      <c r="M134" s="211"/>
      <c r="N134" s="219">
        <v>11.45</v>
      </c>
      <c r="O134" s="211">
        <v>28593.093000000001</v>
      </c>
      <c r="P134" s="211"/>
      <c r="Q134" s="219">
        <v>8.81</v>
      </c>
      <c r="R134" s="211">
        <v>14104.4</v>
      </c>
      <c r="S134" s="211"/>
      <c r="T134" s="219">
        <v>12.28</v>
      </c>
      <c r="U134" s="211">
        <v>12482.044</v>
      </c>
      <c r="V134" s="211"/>
      <c r="W134" s="219">
        <v>9.6999999999999993</v>
      </c>
      <c r="X134" s="211">
        <v>10296.311</v>
      </c>
      <c r="Y134" s="211"/>
      <c r="Z134" s="240">
        <f t="shared" ref="Z134:Z139" si="169">IF(AA134=0,"N.A.",((K134*L134)+(W134*X134))/AA134)</f>
        <v>4.3309038727618061</v>
      </c>
      <c r="AA134" s="211">
        <f t="shared" ref="AA134:AA139" si="170">+L134+X134</f>
        <v>29619.534</v>
      </c>
      <c r="AB134" s="211"/>
      <c r="AC134" s="240">
        <f t="shared" ref="AC134:AC139" si="171">IF(AD134=0,"N.A.",((E134*F134)+(Q134*R134))/AD134)</f>
        <v>4.5364739709975446</v>
      </c>
      <c r="AD134" s="211">
        <f t="shared" ref="AD134:AD139" si="172">+F134+R134</f>
        <v>40935.567999999999</v>
      </c>
      <c r="AE134" s="211"/>
      <c r="AF134" s="216">
        <f t="shared" ref="AF134:AF139" si="173">IF(AG134=0,"N.A.",((H134*I134)+(T134*U134))/AG134)</f>
        <v>12.28</v>
      </c>
      <c r="AG134" s="211">
        <f t="shared" ref="AG134:AG139" si="174">+I134+U134</f>
        <v>12482.044</v>
      </c>
      <c r="AH134" s="211"/>
      <c r="AI134" s="216">
        <f t="shared" ref="AI134:AI139" si="175">IF(AJ134=0,"N.A.",((B134*C134)+(N134*O134))/AJ134)</f>
        <v>11.45</v>
      </c>
      <c r="AJ134" s="211">
        <f t="shared" ref="AJ134:AJ139" si="176">+C134+O134</f>
        <v>28593.093000000001</v>
      </c>
      <c r="AK134" s="211"/>
      <c r="AL134" s="217">
        <f t="shared" si="93"/>
        <v>42101.578000000001</v>
      </c>
      <c r="AM134" s="217">
        <f t="shared" si="94"/>
        <v>0</v>
      </c>
      <c r="AN134" s="297">
        <f t="shared" si="95"/>
        <v>69528.660999999993</v>
      </c>
      <c r="AO134" s="217">
        <f t="shared" si="96"/>
        <v>0</v>
      </c>
    </row>
    <row r="135" spans="1:41" x14ac:dyDescent="0.2">
      <c r="A135" s="26" t="s">
        <v>245</v>
      </c>
      <c r="B135" s="219"/>
      <c r="C135" s="211"/>
      <c r="D135" s="211"/>
      <c r="E135" s="219">
        <v>2.44</v>
      </c>
      <c r="F135" s="211">
        <v>41792.607000000004</v>
      </c>
      <c r="G135" s="211"/>
      <c r="H135" s="219"/>
      <c r="I135" s="211"/>
      <c r="J135" s="211"/>
      <c r="K135" s="219">
        <v>2.08</v>
      </c>
      <c r="L135" s="211">
        <v>11763.455</v>
      </c>
      <c r="M135" s="211"/>
      <c r="N135" s="219">
        <v>11.75</v>
      </c>
      <c r="O135" s="211">
        <v>26191.350999999999</v>
      </c>
      <c r="P135" s="211"/>
      <c r="Q135" s="219">
        <v>9.06</v>
      </c>
      <c r="R135" s="211">
        <v>11704.411</v>
      </c>
      <c r="S135" s="211"/>
      <c r="T135" s="219">
        <v>12.52</v>
      </c>
      <c r="U135" s="211">
        <v>36217.733</v>
      </c>
      <c r="V135" s="211"/>
      <c r="W135" s="219">
        <v>9.76</v>
      </c>
      <c r="X135" s="211">
        <v>41247.915999999997</v>
      </c>
      <c r="Y135" s="211"/>
      <c r="Z135" s="240">
        <f t="shared" si="169"/>
        <v>8.0557744216802085</v>
      </c>
      <c r="AA135" s="211">
        <f t="shared" si="170"/>
        <v>53011.370999999999</v>
      </c>
      <c r="AB135" s="211"/>
      <c r="AC135" s="240">
        <f t="shared" si="171"/>
        <v>3.8883648568972573</v>
      </c>
      <c r="AD135" s="211">
        <f t="shared" si="172"/>
        <v>53497.018000000004</v>
      </c>
      <c r="AE135" s="211"/>
      <c r="AF135" s="216">
        <f t="shared" si="173"/>
        <v>12.52</v>
      </c>
      <c r="AG135" s="211">
        <f t="shared" si="174"/>
        <v>36217.733</v>
      </c>
      <c r="AH135" s="211"/>
      <c r="AI135" s="216">
        <f t="shared" si="175"/>
        <v>11.75</v>
      </c>
      <c r="AJ135" s="211">
        <f t="shared" si="176"/>
        <v>26191.350999999999</v>
      </c>
      <c r="AK135" s="211"/>
      <c r="AL135" s="217">
        <f t="shared" si="93"/>
        <v>89229.103999999992</v>
      </c>
      <c r="AM135" s="217">
        <f t="shared" si="94"/>
        <v>0</v>
      </c>
      <c r="AN135" s="297">
        <f t="shared" si="95"/>
        <v>79688.369000000006</v>
      </c>
      <c r="AO135" s="217">
        <f t="shared" si="96"/>
        <v>0</v>
      </c>
    </row>
    <row r="136" spans="1:41" x14ac:dyDescent="0.2">
      <c r="A136" s="26" t="s">
        <v>246</v>
      </c>
      <c r="B136" s="219"/>
      <c r="C136" s="211"/>
      <c r="D136" s="211"/>
      <c r="E136" s="219">
        <v>2.0699999999999998</v>
      </c>
      <c r="F136" s="211">
        <v>34729.669000000002</v>
      </c>
      <c r="G136" s="211"/>
      <c r="H136" s="219"/>
      <c r="I136" s="211"/>
      <c r="J136" s="211"/>
      <c r="K136" s="219">
        <v>1.69</v>
      </c>
      <c r="L136" s="211">
        <v>18706.259999999998</v>
      </c>
      <c r="M136" s="211"/>
      <c r="N136" s="219">
        <v>12.12</v>
      </c>
      <c r="O136" s="211">
        <v>38310.548999999999</v>
      </c>
      <c r="P136" s="211"/>
      <c r="Q136" s="219">
        <v>9.07</v>
      </c>
      <c r="R136" s="211">
        <v>19719.608</v>
      </c>
      <c r="S136" s="211"/>
      <c r="T136" s="219">
        <v>12.54</v>
      </c>
      <c r="U136" s="211">
        <v>26162.254000000001</v>
      </c>
      <c r="V136" s="211"/>
      <c r="W136" s="219">
        <v>9.7200000000000006</v>
      </c>
      <c r="X136" s="211">
        <v>27155.424999999999</v>
      </c>
      <c r="Y136" s="211"/>
      <c r="Z136" s="240">
        <f t="shared" si="169"/>
        <v>6.4446892956506074</v>
      </c>
      <c r="AA136" s="211">
        <f t="shared" si="170"/>
        <v>45861.684999999998</v>
      </c>
      <c r="AB136" s="211"/>
      <c r="AC136" s="240">
        <f t="shared" si="171"/>
        <v>4.6051531481308743</v>
      </c>
      <c r="AD136" s="211">
        <f t="shared" si="172"/>
        <v>54449.277000000002</v>
      </c>
      <c r="AE136" s="211"/>
      <c r="AF136" s="216">
        <f t="shared" si="173"/>
        <v>12.54</v>
      </c>
      <c r="AG136" s="211">
        <f t="shared" si="174"/>
        <v>26162.254000000001</v>
      </c>
      <c r="AH136" s="211"/>
      <c r="AI136" s="216">
        <f t="shared" si="175"/>
        <v>12.12</v>
      </c>
      <c r="AJ136" s="211">
        <f t="shared" si="176"/>
        <v>38310.548999999999</v>
      </c>
      <c r="AK136" s="211"/>
      <c r="AL136" s="217">
        <f t="shared" ref="AL136:AL183" si="177">+AA136+AG136</f>
        <v>72023.938999999998</v>
      </c>
      <c r="AM136" s="217">
        <f t="shared" ref="AM136:AM183" si="178">+AB136+AH136</f>
        <v>0</v>
      </c>
      <c r="AN136" s="297">
        <f t="shared" ref="AN136:AN183" si="179">+AD136+AJ136</f>
        <v>92759.826000000001</v>
      </c>
      <c r="AO136" s="217">
        <f t="shared" ref="AO136:AO183" si="180">+AE136+AK136</f>
        <v>0</v>
      </c>
    </row>
    <row r="137" spans="1:41" x14ac:dyDescent="0.2">
      <c r="A137" s="26" t="s">
        <v>247</v>
      </c>
      <c r="B137" s="219"/>
      <c r="C137" s="211"/>
      <c r="D137" s="211"/>
      <c r="E137" s="219">
        <v>2.02</v>
      </c>
      <c r="F137" s="211">
        <v>50587.553</v>
      </c>
      <c r="G137" s="211"/>
      <c r="H137" s="219"/>
      <c r="I137" s="211"/>
      <c r="J137" s="211"/>
      <c r="K137" s="219">
        <v>2.34</v>
      </c>
      <c r="L137" s="211">
        <v>10847.14</v>
      </c>
      <c r="M137" s="211"/>
      <c r="N137" s="219">
        <v>12.11</v>
      </c>
      <c r="O137" s="211">
        <v>33263.813000000002</v>
      </c>
      <c r="P137" s="211"/>
      <c r="Q137" s="219">
        <v>9.1</v>
      </c>
      <c r="R137" s="211">
        <v>14421.396000000001</v>
      </c>
      <c r="S137" s="211"/>
      <c r="T137" s="219">
        <v>12.57</v>
      </c>
      <c r="U137" s="211">
        <v>23821.455999999998</v>
      </c>
      <c r="V137" s="211"/>
      <c r="W137" s="219">
        <v>9.75</v>
      </c>
      <c r="X137" s="211">
        <v>27411.634999999998</v>
      </c>
      <c r="Y137" s="211"/>
      <c r="Z137" s="240">
        <f t="shared" si="169"/>
        <v>7.6491144541350327</v>
      </c>
      <c r="AA137" s="211">
        <f t="shared" si="170"/>
        <v>38258.774999999994</v>
      </c>
      <c r="AB137" s="211"/>
      <c r="AC137" s="240">
        <f t="shared" si="171"/>
        <v>3.5906065895635386</v>
      </c>
      <c r="AD137" s="211">
        <f t="shared" si="172"/>
        <v>65008.949000000001</v>
      </c>
      <c r="AE137" s="211"/>
      <c r="AF137" s="216">
        <f t="shared" si="173"/>
        <v>12.569999999999999</v>
      </c>
      <c r="AG137" s="211">
        <f t="shared" si="174"/>
        <v>23821.455999999998</v>
      </c>
      <c r="AH137" s="211"/>
      <c r="AI137" s="216">
        <f t="shared" si="175"/>
        <v>12.11</v>
      </c>
      <c r="AJ137" s="211">
        <f t="shared" si="176"/>
        <v>33263.813000000002</v>
      </c>
      <c r="AK137" s="211"/>
      <c r="AL137" s="217">
        <f t="shared" si="177"/>
        <v>62080.230999999992</v>
      </c>
      <c r="AM137" s="217">
        <f t="shared" si="178"/>
        <v>0</v>
      </c>
      <c r="AN137" s="297">
        <f t="shared" si="179"/>
        <v>98272.762000000002</v>
      </c>
      <c r="AO137" s="217">
        <f t="shared" si="180"/>
        <v>0</v>
      </c>
    </row>
    <row r="138" spans="1:41" x14ac:dyDescent="0.2">
      <c r="A138" s="26" t="s">
        <v>248</v>
      </c>
      <c r="B138" s="219"/>
      <c r="C138" s="211"/>
      <c r="D138" s="211"/>
      <c r="E138" s="219">
        <v>2.57</v>
      </c>
      <c r="F138" s="211">
        <v>29231.114000000001</v>
      </c>
      <c r="G138" s="211"/>
      <c r="H138" s="219"/>
      <c r="I138" s="211"/>
      <c r="J138" s="211"/>
      <c r="K138" s="219">
        <v>2.82</v>
      </c>
      <c r="L138" s="211">
        <v>4970.6000000000004</v>
      </c>
      <c r="M138" s="211"/>
      <c r="N138" s="219">
        <v>12.63</v>
      </c>
      <c r="O138" s="211">
        <v>29930.204000000002</v>
      </c>
      <c r="P138" s="211"/>
      <c r="Q138" s="219">
        <v>9.01</v>
      </c>
      <c r="R138" s="211">
        <v>13154.415999999999</v>
      </c>
      <c r="S138" s="211"/>
      <c r="T138" s="219">
        <v>13</v>
      </c>
      <c r="U138" s="211">
        <v>21577.281999999999</v>
      </c>
      <c r="V138" s="211"/>
      <c r="W138" s="219">
        <v>9.75</v>
      </c>
      <c r="X138" s="211">
        <v>22807.888999999999</v>
      </c>
      <c r="Y138" s="211"/>
      <c r="Z138" s="240">
        <f t="shared" si="169"/>
        <v>8.5099664618187116</v>
      </c>
      <c r="AA138" s="211">
        <f t="shared" si="170"/>
        <v>27778.489000000001</v>
      </c>
      <c r="AB138" s="211"/>
      <c r="AC138" s="240">
        <f t="shared" si="171"/>
        <v>4.5686641441076707</v>
      </c>
      <c r="AD138" s="211">
        <f t="shared" si="172"/>
        <v>42385.53</v>
      </c>
      <c r="AE138" s="211"/>
      <c r="AF138" s="216">
        <f t="shared" si="173"/>
        <v>12.999999999999998</v>
      </c>
      <c r="AG138" s="211">
        <f t="shared" si="174"/>
        <v>21577.281999999999</v>
      </c>
      <c r="AH138" s="211"/>
      <c r="AI138" s="216">
        <f t="shared" si="175"/>
        <v>12.63</v>
      </c>
      <c r="AJ138" s="211">
        <f t="shared" si="176"/>
        <v>29930.204000000002</v>
      </c>
      <c r="AK138" s="211"/>
      <c r="AL138" s="217">
        <f t="shared" si="177"/>
        <v>49355.771000000001</v>
      </c>
      <c r="AM138" s="217">
        <f t="shared" si="178"/>
        <v>0</v>
      </c>
      <c r="AN138" s="297">
        <f t="shared" si="179"/>
        <v>72315.733999999997</v>
      </c>
      <c r="AO138" s="217">
        <f t="shared" si="180"/>
        <v>0</v>
      </c>
    </row>
    <row r="139" spans="1:41" x14ac:dyDescent="0.2">
      <c r="A139" s="26" t="s">
        <v>249</v>
      </c>
      <c r="B139" s="219"/>
      <c r="C139" s="211"/>
      <c r="D139" s="211"/>
      <c r="E139" s="219">
        <v>2.44</v>
      </c>
      <c r="F139" s="211">
        <v>45287.362999999998</v>
      </c>
      <c r="G139" s="211"/>
      <c r="H139" s="219"/>
      <c r="I139" s="211"/>
      <c r="J139" s="211"/>
      <c r="K139" s="219">
        <v>1.85</v>
      </c>
      <c r="L139" s="211">
        <v>17444</v>
      </c>
      <c r="M139" s="211"/>
      <c r="N139" s="219">
        <v>12.74</v>
      </c>
      <c r="O139" s="211">
        <v>50422.574999999997</v>
      </c>
      <c r="P139" s="211"/>
      <c r="Q139" s="219">
        <v>8.8699999999999992</v>
      </c>
      <c r="R139" s="211">
        <v>24017.543000000001</v>
      </c>
      <c r="S139" s="211"/>
      <c r="T139" s="219">
        <v>13.23</v>
      </c>
      <c r="U139" s="211">
        <v>29007.564999999999</v>
      </c>
      <c r="V139" s="211"/>
      <c r="W139" s="219">
        <v>9.69</v>
      </c>
      <c r="X139" s="211">
        <v>27165.378000000001</v>
      </c>
      <c r="Y139" s="211"/>
      <c r="Z139" s="240">
        <f t="shared" si="169"/>
        <v>6.6242553935632111</v>
      </c>
      <c r="AA139" s="211">
        <f t="shared" si="170"/>
        <v>44609.377999999997</v>
      </c>
      <c r="AB139" s="211"/>
      <c r="AC139" s="240">
        <f t="shared" si="171"/>
        <v>4.6683098037821447</v>
      </c>
      <c r="AD139" s="211">
        <f t="shared" si="172"/>
        <v>69304.906000000003</v>
      </c>
      <c r="AE139" s="211"/>
      <c r="AF139" s="216">
        <f t="shared" si="173"/>
        <v>13.23</v>
      </c>
      <c r="AG139" s="211">
        <f t="shared" si="174"/>
        <v>29007.564999999999</v>
      </c>
      <c r="AH139" s="211"/>
      <c r="AI139" s="216">
        <f t="shared" si="175"/>
        <v>12.74</v>
      </c>
      <c r="AJ139" s="211">
        <f t="shared" si="176"/>
        <v>50422.574999999997</v>
      </c>
      <c r="AK139" s="211"/>
      <c r="AL139" s="217">
        <f t="shared" si="177"/>
        <v>73616.942999999999</v>
      </c>
      <c r="AM139" s="217">
        <f t="shared" si="178"/>
        <v>0</v>
      </c>
      <c r="AN139" s="297">
        <f t="shared" si="179"/>
        <v>119727.481</v>
      </c>
      <c r="AO139" s="217">
        <f t="shared" si="180"/>
        <v>0</v>
      </c>
    </row>
    <row r="140" spans="1:41" x14ac:dyDescent="0.2">
      <c r="A140" s="26" t="s">
        <v>250</v>
      </c>
      <c r="B140" s="219"/>
      <c r="C140" s="211"/>
      <c r="D140" s="211"/>
      <c r="E140" s="219">
        <v>2.2799999999999998</v>
      </c>
      <c r="F140" s="211">
        <v>40351.379999999997</v>
      </c>
      <c r="G140" s="211"/>
      <c r="H140" s="219"/>
      <c r="I140" s="211"/>
      <c r="J140" s="211"/>
      <c r="K140" s="219">
        <v>2.04</v>
      </c>
      <c r="L140" s="211">
        <v>14034.826999999999</v>
      </c>
      <c r="M140" s="211"/>
      <c r="N140" s="219">
        <v>12.46</v>
      </c>
      <c r="O140" s="211">
        <v>33744.345000000001</v>
      </c>
      <c r="P140" s="211"/>
      <c r="Q140" s="219">
        <v>8.85</v>
      </c>
      <c r="R140" s="211">
        <v>15356.851000000001</v>
      </c>
      <c r="S140" s="211"/>
      <c r="T140" s="219">
        <v>13.21</v>
      </c>
      <c r="U140" s="211">
        <v>19728.556</v>
      </c>
      <c r="V140" s="211"/>
      <c r="W140" s="219">
        <v>9.68</v>
      </c>
      <c r="X140" s="211">
        <v>21537.22</v>
      </c>
      <c r="Y140" s="211"/>
      <c r="Z140" s="240">
        <f t="shared" ref="Z140:Z145" si="181">IF(AA140=0,"N.A.",((K140*L140)+(W140*X140))/AA140)</f>
        <v>6.6656646630428664</v>
      </c>
      <c r="AA140" s="211">
        <f t="shared" ref="AA140:AA145" si="182">+L140+X140</f>
        <v>35572.046999999999</v>
      </c>
      <c r="AB140" s="211"/>
      <c r="AC140" s="240">
        <f t="shared" ref="AC140:AC145" si="183">IF(AD140=0,"N.A.",((E140*F140)+(Q140*R140))/AD140)</f>
        <v>4.0911239445029226</v>
      </c>
      <c r="AD140" s="211">
        <f t="shared" ref="AD140:AD145" si="184">+F140+R140</f>
        <v>55708.231</v>
      </c>
      <c r="AE140" s="211"/>
      <c r="AF140" s="216">
        <f t="shared" ref="AF140:AF145" si="185">IF(AG140=0,"N.A.",((H140*I140)+(T140*U140))/AG140)</f>
        <v>13.21</v>
      </c>
      <c r="AG140" s="211">
        <f t="shared" ref="AG140:AG145" si="186">+I140+U140</f>
        <v>19728.556</v>
      </c>
      <c r="AH140" s="211"/>
      <c r="AI140" s="216">
        <f t="shared" ref="AI140:AI145" si="187">IF(AJ140=0,"N.A.",((B140*C140)+(N140*O140))/AJ140)</f>
        <v>12.46</v>
      </c>
      <c r="AJ140" s="211">
        <f t="shared" ref="AJ140:AJ145" si="188">+C140+O140</f>
        <v>33744.345000000001</v>
      </c>
      <c r="AK140" s="211"/>
      <c r="AL140" s="217">
        <f t="shared" si="177"/>
        <v>55300.603000000003</v>
      </c>
      <c r="AM140" s="217">
        <f t="shared" si="178"/>
        <v>0</v>
      </c>
      <c r="AN140" s="297">
        <f t="shared" si="179"/>
        <v>89452.576000000001</v>
      </c>
      <c r="AO140" s="217">
        <f t="shared" si="180"/>
        <v>0</v>
      </c>
    </row>
    <row r="141" spans="1:41" x14ac:dyDescent="0.2">
      <c r="A141" s="26" t="s">
        <v>251</v>
      </c>
      <c r="B141" s="219"/>
      <c r="C141" s="211"/>
      <c r="D141" s="211"/>
      <c r="E141" s="219">
        <v>1.8</v>
      </c>
      <c r="F141" s="211">
        <v>49889.883999999998</v>
      </c>
      <c r="G141" s="211"/>
      <c r="H141" s="219"/>
      <c r="I141" s="211"/>
      <c r="J141" s="211"/>
      <c r="K141" s="219">
        <v>1.68</v>
      </c>
      <c r="L141" s="211">
        <v>13363.8</v>
      </c>
      <c r="M141" s="211"/>
      <c r="N141" s="219">
        <v>12.69</v>
      </c>
      <c r="O141" s="211">
        <v>42765.491000000002</v>
      </c>
      <c r="P141" s="211"/>
      <c r="Q141" s="219">
        <v>8.8800000000000008</v>
      </c>
      <c r="R141" s="211">
        <v>25549.798999999999</v>
      </c>
      <c r="S141" s="211"/>
      <c r="T141" s="219">
        <v>13.22</v>
      </c>
      <c r="U141" s="211">
        <v>28459.697</v>
      </c>
      <c r="V141" s="211"/>
      <c r="W141" s="219">
        <v>9.67</v>
      </c>
      <c r="X141" s="211">
        <v>26165.613000000001</v>
      </c>
      <c r="Y141" s="211"/>
      <c r="Z141" s="240">
        <f t="shared" si="181"/>
        <v>6.9688022361981448</v>
      </c>
      <c r="AA141" s="211">
        <f t="shared" si="182"/>
        <v>39529.413</v>
      </c>
      <c r="AB141" s="211"/>
      <c r="AC141" s="240">
        <f t="shared" si="183"/>
        <v>4.1978438101337199</v>
      </c>
      <c r="AD141" s="211">
        <f t="shared" si="184"/>
        <v>75439.68299999999</v>
      </c>
      <c r="AE141" s="211"/>
      <c r="AF141" s="216">
        <f t="shared" si="185"/>
        <v>13.220000000000002</v>
      </c>
      <c r="AG141" s="211">
        <f t="shared" si="186"/>
        <v>28459.697</v>
      </c>
      <c r="AH141" s="211"/>
      <c r="AI141" s="216">
        <f t="shared" si="187"/>
        <v>12.69</v>
      </c>
      <c r="AJ141" s="211">
        <f t="shared" si="188"/>
        <v>42765.491000000002</v>
      </c>
      <c r="AK141" s="211"/>
      <c r="AL141" s="217">
        <f t="shared" si="177"/>
        <v>67989.11</v>
      </c>
      <c r="AM141" s="217">
        <f t="shared" si="178"/>
        <v>0</v>
      </c>
      <c r="AN141" s="297">
        <f t="shared" si="179"/>
        <v>118205.174</v>
      </c>
      <c r="AO141" s="217">
        <f t="shared" si="180"/>
        <v>0</v>
      </c>
    </row>
    <row r="142" spans="1:41" x14ac:dyDescent="0.2">
      <c r="A142" s="26" t="s">
        <v>253</v>
      </c>
      <c r="B142" s="219"/>
      <c r="C142" s="211"/>
      <c r="D142" s="211"/>
      <c r="E142" s="219">
        <v>2.2400000000000002</v>
      </c>
      <c r="F142" s="211">
        <v>30638.384999999998</v>
      </c>
      <c r="G142" s="211"/>
      <c r="H142" s="219"/>
      <c r="I142" s="211"/>
      <c r="J142" s="211"/>
      <c r="K142" s="219">
        <v>2.1</v>
      </c>
      <c r="L142" s="211">
        <v>15529.722</v>
      </c>
      <c r="M142" s="211"/>
      <c r="N142" s="219">
        <v>12.65</v>
      </c>
      <c r="O142" s="211">
        <v>36924.160000000003</v>
      </c>
      <c r="P142" s="211"/>
      <c r="Q142" s="219">
        <v>8.85</v>
      </c>
      <c r="R142" s="211">
        <v>18824.973999999998</v>
      </c>
      <c r="S142" s="211"/>
      <c r="T142" s="219">
        <v>13.12</v>
      </c>
      <c r="U142" s="211">
        <v>25988.951000000001</v>
      </c>
      <c r="V142" s="211"/>
      <c r="W142" s="219">
        <v>9.6</v>
      </c>
      <c r="X142" s="211">
        <v>26237.303</v>
      </c>
      <c r="Y142" s="211"/>
      <c r="Z142" s="240">
        <f t="shared" si="181"/>
        <v>6.8113667420650614</v>
      </c>
      <c r="AA142" s="211">
        <f t="shared" si="182"/>
        <v>41767.025000000001</v>
      </c>
      <c r="AB142" s="211"/>
      <c r="AC142" s="240">
        <f t="shared" si="183"/>
        <v>4.7556617070830152</v>
      </c>
      <c r="AD142" s="211">
        <f t="shared" si="184"/>
        <v>49463.358999999997</v>
      </c>
      <c r="AE142" s="211"/>
      <c r="AF142" s="216">
        <f t="shared" si="185"/>
        <v>13.12</v>
      </c>
      <c r="AG142" s="211">
        <f t="shared" si="186"/>
        <v>25988.951000000001</v>
      </c>
      <c r="AH142" s="211"/>
      <c r="AI142" s="216">
        <f t="shared" si="187"/>
        <v>12.65</v>
      </c>
      <c r="AJ142" s="211">
        <f t="shared" si="188"/>
        <v>36924.160000000003</v>
      </c>
      <c r="AK142" s="211"/>
      <c r="AL142" s="217">
        <f t="shared" si="177"/>
        <v>67755.975999999995</v>
      </c>
      <c r="AM142" s="217">
        <f t="shared" si="178"/>
        <v>0</v>
      </c>
      <c r="AN142" s="297">
        <f t="shared" si="179"/>
        <v>86387.519</v>
      </c>
      <c r="AO142" s="217">
        <f t="shared" si="180"/>
        <v>0</v>
      </c>
    </row>
    <row r="143" spans="1:41" x14ac:dyDescent="0.2">
      <c r="A143" s="26" t="s">
        <v>255</v>
      </c>
      <c r="B143" s="219"/>
      <c r="C143" s="211"/>
      <c r="D143" s="211"/>
      <c r="E143" s="219">
        <v>3.7</v>
      </c>
      <c r="F143" s="211">
        <v>31957.252</v>
      </c>
      <c r="G143" s="211"/>
      <c r="H143" s="219"/>
      <c r="I143" s="211"/>
      <c r="J143" s="211"/>
      <c r="K143" s="219">
        <v>3.38</v>
      </c>
      <c r="L143" s="211">
        <v>8605.6890000000003</v>
      </c>
      <c r="M143" s="211"/>
      <c r="N143" s="219">
        <v>12.6</v>
      </c>
      <c r="O143" s="211">
        <v>32821.269999999997</v>
      </c>
      <c r="P143" s="211"/>
      <c r="Q143" s="219">
        <v>8.82</v>
      </c>
      <c r="R143" s="211">
        <v>16154.242</v>
      </c>
      <c r="S143" s="211"/>
      <c r="T143" s="219">
        <v>13.25</v>
      </c>
      <c r="U143" s="211">
        <v>21367.903999999999</v>
      </c>
      <c r="V143" s="211"/>
      <c r="W143" s="219">
        <v>9.67</v>
      </c>
      <c r="X143" s="211">
        <v>22640.28</v>
      </c>
      <c r="Y143" s="211"/>
      <c r="Z143" s="240">
        <f t="shared" si="181"/>
        <v>7.9376234553647542</v>
      </c>
      <c r="AA143" s="211">
        <f t="shared" si="182"/>
        <v>31245.968999999997</v>
      </c>
      <c r="AB143" s="211"/>
      <c r="AC143" s="240">
        <f t="shared" si="183"/>
        <v>5.4191259751775744</v>
      </c>
      <c r="AD143" s="211">
        <f t="shared" si="184"/>
        <v>48111.493999999999</v>
      </c>
      <c r="AE143" s="211"/>
      <c r="AF143" s="216">
        <f t="shared" si="185"/>
        <v>13.250000000000002</v>
      </c>
      <c r="AG143" s="211">
        <f t="shared" si="186"/>
        <v>21367.903999999999</v>
      </c>
      <c r="AH143" s="211"/>
      <c r="AI143" s="216">
        <f t="shared" si="187"/>
        <v>12.6</v>
      </c>
      <c r="AJ143" s="211">
        <f t="shared" si="188"/>
        <v>32821.269999999997</v>
      </c>
      <c r="AK143" s="211"/>
      <c r="AL143" s="217">
        <f t="shared" si="177"/>
        <v>52613.872999999992</v>
      </c>
      <c r="AM143" s="217">
        <f t="shared" si="178"/>
        <v>0</v>
      </c>
      <c r="AN143" s="297">
        <f t="shared" si="179"/>
        <v>80932.763999999996</v>
      </c>
      <c r="AO143" s="217">
        <f t="shared" si="180"/>
        <v>0</v>
      </c>
    </row>
    <row r="144" spans="1:41" x14ac:dyDescent="0.2">
      <c r="A144" s="26" t="s">
        <v>256</v>
      </c>
      <c r="B144" s="219"/>
      <c r="C144" s="211"/>
      <c r="D144" s="211"/>
      <c r="E144" s="219">
        <v>4.01</v>
      </c>
      <c r="F144" s="211">
        <v>38927.368000000002</v>
      </c>
      <c r="G144" s="211"/>
      <c r="H144" s="219"/>
      <c r="I144" s="211"/>
      <c r="J144" s="211"/>
      <c r="K144" s="219">
        <v>3.93</v>
      </c>
      <c r="L144" s="211">
        <v>10154.585999999999</v>
      </c>
      <c r="M144" s="211"/>
      <c r="N144" s="219">
        <v>12.98</v>
      </c>
      <c r="O144" s="211">
        <v>40766.076000000001</v>
      </c>
      <c r="P144" s="211"/>
      <c r="Q144" s="219">
        <v>8.9700000000000006</v>
      </c>
      <c r="R144" s="211">
        <v>23461.044999999998</v>
      </c>
      <c r="S144" s="211"/>
      <c r="T144" s="219">
        <v>13.33</v>
      </c>
      <c r="U144" s="211">
        <v>36028.243000000002</v>
      </c>
      <c r="V144" s="211"/>
      <c r="W144" s="219">
        <v>9.68</v>
      </c>
      <c r="X144" s="211">
        <v>37340.692000000003</v>
      </c>
      <c r="Y144" s="211"/>
      <c r="Z144" s="240">
        <f t="shared" si="181"/>
        <v>8.4506384306246183</v>
      </c>
      <c r="AA144" s="211">
        <f t="shared" si="182"/>
        <v>47495.278000000006</v>
      </c>
      <c r="AB144" s="211"/>
      <c r="AC144" s="240">
        <f t="shared" si="183"/>
        <v>5.8751986419337188</v>
      </c>
      <c r="AD144" s="211">
        <f t="shared" si="184"/>
        <v>62388.413</v>
      </c>
      <c r="AE144" s="211"/>
      <c r="AF144" s="216">
        <f t="shared" si="185"/>
        <v>13.33</v>
      </c>
      <c r="AG144" s="211">
        <f t="shared" si="186"/>
        <v>36028.243000000002</v>
      </c>
      <c r="AH144" s="211"/>
      <c r="AI144" s="216">
        <f t="shared" si="187"/>
        <v>12.98</v>
      </c>
      <c r="AJ144" s="211">
        <f t="shared" si="188"/>
        <v>40766.076000000001</v>
      </c>
      <c r="AK144" s="211"/>
      <c r="AL144" s="217">
        <f t="shared" si="177"/>
        <v>83523.521000000008</v>
      </c>
      <c r="AM144" s="217">
        <f t="shared" si="178"/>
        <v>0</v>
      </c>
      <c r="AN144" s="297">
        <f t="shared" si="179"/>
        <v>103154.489</v>
      </c>
      <c r="AO144" s="217">
        <f t="shared" si="180"/>
        <v>0</v>
      </c>
    </row>
    <row r="145" spans="1:41" x14ac:dyDescent="0.2">
      <c r="A145" s="26" t="s">
        <v>257</v>
      </c>
      <c r="B145" s="219"/>
      <c r="C145" s="211"/>
      <c r="D145" s="211"/>
      <c r="E145" s="219">
        <v>4.42</v>
      </c>
      <c r="F145" s="211">
        <v>43739.288</v>
      </c>
      <c r="G145" s="211"/>
      <c r="H145" s="219"/>
      <c r="I145" s="211"/>
      <c r="J145" s="211"/>
      <c r="K145" s="219">
        <v>4.24</v>
      </c>
      <c r="L145" s="211">
        <v>21231.597000000002</v>
      </c>
      <c r="M145" s="211"/>
      <c r="N145" s="219">
        <v>13.05</v>
      </c>
      <c r="O145" s="211">
        <v>29134.062000000002</v>
      </c>
      <c r="P145" s="211"/>
      <c r="Q145" s="219">
        <v>8.98</v>
      </c>
      <c r="R145" s="211">
        <v>13632.433999999999</v>
      </c>
      <c r="S145" s="211"/>
      <c r="T145" s="219">
        <v>13.48</v>
      </c>
      <c r="U145" s="211">
        <v>20883.492999999999</v>
      </c>
      <c r="V145" s="211"/>
      <c r="W145" s="219">
        <v>9.7100000000000009</v>
      </c>
      <c r="X145" s="211">
        <v>27410.487000000001</v>
      </c>
      <c r="Y145" s="211"/>
      <c r="Z145" s="240">
        <f t="shared" si="181"/>
        <v>7.3224206440250379</v>
      </c>
      <c r="AA145" s="211">
        <f t="shared" si="182"/>
        <v>48642.084000000003</v>
      </c>
      <c r="AB145" s="211"/>
      <c r="AC145" s="240">
        <f t="shared" si="183"/>
        <v>5.503528555060627</v>
      </c>
      <c r="AD145" s="211">
        <f t="shared" si="184"/>
        <v>57371.722000000002</v>
      </c>
      <c r="AE145" s="211"/>
      <c r="AF145" s="216">
        <f t="shared" si="185"/>
        <v>13.479999999999999</v>
      </c>
      <c r="AG145" s="211">
        <f t="shared" si="186"/>
        <v>20883.492999999999</v>
      </c>
      <c r="AH145" s="211"/>
      <c r="AI145" s="216">
        <f t="shared" si="187"/>
        <v>13.05</v>
      </c>
      <c r="AJ145" s="211">
        <f t="shared" si="188"/>
        <v>29134.062000000002</v>
      </c>
      <c r="AK145" s="211"/>
      <c r="AL145" s="217">
        <f t="shared" si="177"/>
        <v>69525.577000000005</v>
      </c>
      <c r="AM145" s="217">
        <f t="shared" si="178"/>
        <v>0</v>
      </c>
      <c r="AN145" s="297">
        <f t="shared" si="179"/>
        <v>86505.784</v>
      </c>
      <c r="AO145" s="217">
        <f t="shared" si="180"/>
        <v>0</v>
      </c>
    </row>
    <row r="146" spans="1:41" x14ac:dyDescent="0.2">
      <c r="A146" s="26" t="s">
        <v>258</v>
      </c>
      <c r="B146" s="219"/>
      <c r="C146" s="211"/>
      <c r="D146" s="211"/>
      <c r="E146" s="219">
        <v>4.71</v>
      </c>
      <c r="F146" s="211">
        <v>19138.295999999998</v>
      </c>
      <c r="G146" s="211"/>
      <c r="H146" s="219"/>
      <c r="I146" s="211"/>
      <c r="J146" s="211"/>
      <c r="K146" s="219">
        <v>5.89</v>
      </c>
      <c r="L146" s="211">
        <v>1357.5619999999999</v>
      </c>
      <c r="M146" s="211"/>
      <c r="N146" s="219">
        <v>13.14</v>
      </c>
      <c r="O146" s="211">
        <v>13903.4</v>
      </c>
      <c r="P146" s="211"/>
      <c r="Q146" s="219">
        <v>8.93</v>
      </c>
      <c r="R146" s="211">
        <v>10408.803</v>
      </c>
      <c r="S146" s="211"/>
      <c r="T146" s="219">
        <v>13.39</v>
      </c>
      <c r="U146" s="211">
        <v>6293.9809999999998</v>
      </c>
      <c r="V146" s="211"/>
      <c r="W146" s="219">
        <v>9.69</v>
      </c>
      <c r="X146" s="211">
        <v>5404.4340000000002</v>
      </c>
      <c r="Y146" s="211"/>
      <c r="Z146" s="240">
        <f t="shared" ref="Z146:Z151" si="189">IF(AA146=0,"N.A.",((K146*L146)+(W146*X146))/AA146)</f>
        <v>8.9270986909782248</v>
      </c>
      <c r="AA146" s="211">
        <f t="shared" ref="AA146:AA151" si="190">+L146+X146</f>
        <v>6761.9960000000001</v>
      </c>
      <c r="AB146" s="211"/>
      <c r="AC146" s="240">
        <f t="shared" ref="AC146:AC151" si="191">IF(AD146=0,"N.A.",((E146*F146)+(Q146*R146))/AD146)</f>
        <v>6.1966145965801918</v>
      </c>
      <c r="AD146" s="211">
        <f t="shared" ref="AD146:AD151" si="192">+F146+R146</f>
        <v>29547.098999999998</v>
      </c>
      <c r="AE146" s="211"/>
      <c r="AF146" s="216">
        <f t="shared" ref="AF146:AF151" si="193">IF(AG146=0,"N.A.",((H146*I146)+(T146*U146))/AG146)</f>
        <v>13.389999999999999</v>
      </c>
      <c r="AG146" s="211">
        <f t="shared" ref="AG146:AG151" si="194">+I146+U146</f>
        <v>6293.9809999999998</v>
      </c>
      <c r="AH146" s="211"/>
      <c r="AI146" s="216">
        <f t="shared" ref="AI146:AI151" si="195">IF(AJ146=0,"N.A.",((B146*C146)+(N146*O146))/AJ146)</f>
        <v>13.14</v>
      </c>
      <c r="AJ146" s="211">
        <f t="shared" ref="AJ146:AJ151" si="196">+C146+O146</f>
        <v>13903.4</v>
      </c>
      <c r="AK146" s="211"/>
      <c r="AL146" s="217">
        <f t="shared" si="177"/>
        <v>13055.976999999999</v>
      </c>
      <c r="AM146" s="217">
        <f t="shared" si="178"/>
        <v>0</v>
      </c>
      <c r="AN146" s="297">
        <f t="shared" si="179"/>
        <v>43450.498999999996</v>
      </c>
      <c r="AO146" s="217">
        <f t="shared" si="180"/>
        <v>0</v>
      </c>
    </row>
    <row r="147" spans="1:41" x14ac:dyDescent="0.2">
      <c r="A147" s="26" t="s">
        <v>261</v>
      </c>
      <c r="B147" s="219"/>
      <c r="C147" s="211"/>
      <c r="D147" s="211"/>
      <c r="E147" s="219">
        <v>4.6845846615305353</v>
      </c>
      <c r="F147" s="211">
        <v>42487.983529999998</v>
      </c>
      <c r="G147" s="211"/>
      <c r="H147" s="219"/>
      <c r="I147" s="211"/>
      <c r="J147" s="211"/>
      <c r="K147" s="219">
        <v>4.5320107379417003</v>
      </c>
      <c r="L147" s="211">
        <v>8567.75</v>
      </c>
      <c r="M147" s="211"/>
      <c r="N147" s="219">
        <v>13.137708103405275</v>
      </c>
      <c r="O147" s="211">
        <v>23288.851609999998</v>
      </c>
      <c r="P147" s="211"/>
      <c r="Q147" s="219">
        <v>9.0938238527436202</v>
      </c>
      <c r="R147" s="211">
        <v>12046.501340000001</v>
      </c>
      <c r="S147" s="211"/>
      <c r="T147" s="219">
        <v>13.4824848722424</v>
      </c>
      <c r="U147" s="211">
        <v>15519.938990000001</v>
      </c>
      <c r="V147" s="211"/>
      <c r="W147" s="219">
        <v>9.7376566849083748</v>
      </c>
      <c r="X147" s="211">
        <v>19647.087310000003</v>
      </c>
      <c r="Y147" s="211"/>
      <c r="Z147" s="240">
        <f t="shared" si="189"/>
        <v>8.1569042399415501</v>
      </c>
      <c r="AA147" s="211">
        <f t="shared" si="190"/>
        <v>28214.837310000003</v>
      </c>
      <c r="AB147" s="211"/>
      <c r="AC147" s="240">
        <f t="shared" si="191"/>
        <v>5.6585721476495898</v>
      </c>
      <c r="AD147" s="211">
        <f t="shared" si="192"/>
        <v>54534.48487</v>
      </c>
      <c r="AE147" s="211"/>
      <c r="AF147" s="216">
        <f t="shared" si="193"/>
        <v>13.4824848722424</v>
      </c>
      <c r="AG147" s="211">
        <f t="shared" si="194"/>
        <v>15519.938990000001</v>
      </c>
      <c r="AH147" s="211"/>
      <c r="AI147" s="216">
        <f t="shared" si="195"/>
        <v>13.137708103405277</v>
      </c>
      <c r="AJ147" s="211">
        <f t="shared" si="196"/>
        <v>23288.851609999998</v>
      </c>
      <c r="AK147" s="211"/>
      <c r="AL147" s="217">
        <f t="shared" si="177"/>
        <v>43734.776300000005</v>
      </c>
      <c r="AM147" s="217">
        <f t="shared" si="178"/>
        <v>0</v>
      </c>
      <c r="AN147" s="297">
        <f t="shared" si="179"/>
        <v>77823.336479999998</v>
      </c>
      <c r="AO147" s="217">
        <f t="shared" si="180"/>
        <v>0</v>
      </c>
    </row>
    <row r="148" spans="1:41" x14ac:dyDescent="0.2">
      <c r="A148" s="26" t="s">
        <v>262</v>
      </c>
      <c r="B148" s="219"/>
      <c r="C148" s="211"/>
      <c r="D148" s="211"/>
      <c r="E148" s="219">
        <v>5.23</v>
      </c>
      <c r="F148" s="211">
        <v>33859.747000000003</v>
      </c>
      <c r="G148" s="211"/>
      <c r="H148" s="219"/>
      <c r="I148" s="211"/>
      <c r="J148" s="211"/>
      <c r="K148" s="219">
        <v>4.9800000000000004</v>
      </c>
      <c r="L148" s="211">
        <v>30383.989000000001</v>
      </c>
      <c r="M148" s="211"/>
      <c r="N148" s="219">
        <v>13.24</v>
      </c>
      <c r="O148" s="211">
        <v>44108.947</v>
      </c>
      <c r="P148" s="211"/>
      <c r="Q148" s="219">
        <v>9.09</v>
      </c>
      <c r="R148" s="211">
        <v>25182.848999999998</v>
      </c>
      <c r="S148" s="211"/>
      <c r="T148" s="219">
        <v>13.47</v>
      </c>
      <c r="U148" s="211">
        <v>36130.557999999997</v>
      </c>
      <c r="V148" s="211"/>
      <c r="W148" s="219">
        <v>9.77</v>
      </c>
      <c r="X148" s="211">
        <v>40578.086000000003</v>
      </c>
      <c r="Y148" s="211"/>
      <c r="Z148" s="240">
        <f t="shared" si="189"/>
        <v>7.7190550789277221</v>
      </c>
      <c r="AA148" s="211">
        <f t="shared" si="190"/>
        <v>70962.075000000012</v>
      </c>
      <c r="AB148" s="211"/>
      <c r="AC148" s="240">
        <f t="shared" si="191"/>
        <v>6.8763672623744387</v>
      </c>
      <c r="AD148" s="211">
        <f t="shared" si="192"/>
        <v>59042.596000000005</v>
      </c>
      <c r="AE148" s="211"/>
      <c r="AF148" s="216">
        <f t="shared" si="193"/>
        <v>13.47</v>
      </c>
      <c r="AG148" s="211">
        <f t="shared" si="194"/>
        <v>36130.557999999997</v>
      </c>
      <c r="AH148" s="211"/>
      <c r="AI148" s="216">
        <f t="shared" si="195"/>
        <v>13.24</v>
      </c>
      <c r="AJ148" s="211">
        <f t="shared" si="196"/>
        <v>44108.947</v>
      </c>
      <c r="AK148" s="211"/>
      <c r="AL148" s="217">
        <f t="shared" si="177"/>
        <v>107092.633</v>
      </c>
      <c r="AM148" s="217">
        <f t="shared" si="178"/>
        <v>0</v>
      </c>
      <c r="AN148" s="297">
        <f t="shared" si="179"/>
        <v>103151.54300000001</v>
      </c>
      <c r="AO148" s="217">
        <f t="shared" si="180"/>
        <v>0</v>
      </c>
    </row>
    <row r="149" spans="1:41" x14ac:dyDescent="0.2">
      <c r="A149" s="26" t="s">
        <v>263</v>
      </c>
      <c r="B149" s="219"/>
      <c r="C149" s="211"/>
      <c r="D149" s="211"/>
      <c r="E149" s="219">
        <v>5.38</v>
      </c>
      <c r="F149" s="211">
        <v>26725.808000000001</v>
      </c>
      <c r="G149" s="211"/>
      <c r="H149" s="219"/>
      <c r="I149" s="211"/>
      <c r="J149" s="211"/>
      <c r="K149" s="219">
        <v>5.23</v>
      </c>
      <c r="L149" s="211">
        <v>17285.304</v>
      </c>
      <c r="M149" s="211"/>
      <c r="N149" s="219">
        <v>13.33</v>
      </c>
      <c r="O149" s="211">
        <v>18593.593000000001</v>
      </c>
      <c r="P149" s="211"/>
      <c r="Q149" s="219">
        <v>9.2100000000000009</v>
      </c>
      <c r="R149" s="211">
        <v>12966.218000000001</v>
      </c>
      <c r="S149" s="211"/>
      <c r="T149" s="219">
        <v>13.51</v>
      </c>
      <c r="U149" s="211">
        <v>15343.442999999999</v>
      </c>
      <c r="V149" s="211"/>
      <c r="W149" s="219">
        <v>9.85</v>
      </c>
      <c r="X149" s="211">
        <v>12952.098</v>
      </c>
      <c r="Y149" s="211"/>
      <c r="Z149" s="240">
        <f t="shared" si="189"/>
        <v>7.2089627680314585</v>
      </c>
      <c r="AA149" s="211">
        <f t="shared" si="190"/>
        <v>30237.402000000002</v>
      </c>
      <c r="AB149" s="211"/>
      <c r="AC149" s="240">
        <f t="shared" si="191"/>
        <v>6.6311484029563017</v>
      </c>
      <c r="AD149" s="211">
        <f t="shared" si="192"/>
        <v>39692.025999999998</v>
      </c>
      <c r="AE149" s="211"/>
      <c r="AF149" s="216">
        <f t="shared" si="193"/>
        <v>13.51</v>
      </c>
      <c r="AG149" s="211">
        <f t="shared" si="194"/>
        <v>15343.442999999999</v>
      </c>
      <c r="AH149" s="211"/>
      <c r="AI149" s="216">
        <f t="shared" si="195"/>
        <v>13.33</v>
      </c>
      <c r="AJ149" s="211">
        <f t="shared" si="196"/>
        <v>18593.593000000001</v>
      </c>
      <c r="AK149" s="211"/>
      <c r="AL149" s="217">
        <f t="shared" si="177"/>
        <v>45580.845000000001</v>
      </c>
      <c r="AM149" s="217">
        <f t="shared" si="178"/>
        <v>0</v>
      </c>
      <c r="AN149" s="297">
        <f t="shared" si="179"/>
        <v>58285.618999999999</v>
      </c>
      <c r="AO149" s="217">
        <f t="shared" si="180"/>
        <v>0</v>
      </c>
    </row>
    <row r="150" spans="1:41" x14ac:dyDescent="0.2">
      <c r="A150" s="26" t="s">
        <v>264</v>
      </c>
      <c r="B150" s="219"/>
      <c r="C150" s="211"/>
      <c r="D150" s="211"/>
      <c r="E150" s="219">
        <v>5.41</v>
      </c>
      <c r="F150" s="211">
        <v>24112.805</v>
      </c>
      <c r="G150" s="211"/>
      <c r="H150" s="219"/>
      <c r="I150" s="211"/>
      <c r="J150" s="211"/>
      <c r="K150" s="219">
        <v>5.0599999999999996</v>
      </c>
      <c r="L150" s="211">
        <v>11953.726000000001</v>
      </c>
      <c r="M150" s="211"/>
      <c r="N150" s="219">
        <v>13.29</v>
      </c>
      <c r="O150" s="211">
        <v>29211.865000000002</v>
      </c>
      <c r="P150" s="211"/>
      <c r="Q150" s="219">
        <v>9.15</v>
      </c>
      <c r="R150" s="211">
        <v>20212.708999999999</v>
      </c>
      <c r="S150" s="211"/>
      <c r="T150" s="219">
        <v>13.55</v>
      </c>
      <c r="U150" s="211">
        <v>23293.624</v>
      </c>
      <c r="V150" s="211"/>
      <c r="W150" s="219">
        <v>9.84</v>
      </c>
      <c r="X150" s="211">
        <v>23514.043000000001</v>
      </c>
      <c r="Y150" s="211"/>
      <c r="Z150" s="240">
        <f t="shared" si="189"/>
        <v>8.2289933905907642</v>
      </c>
      <c r="AA150" s="211">
        <f t="shared" si="190"/>
        <v>35467.769</v>
      </c>
      <c r="AB150" s="211"/>
      <c r="AC150" s="240">
        <f t="shared" si="191"/>
        <v>7.1154631709403304</v>
      </c>
      <c r="AD150" s="211">
        <f t="shared" si="192"/>
        <v>44325.513999999996</v>
      </c>
      <c r="AE150" s="211"/>
      <c r="AF150" s="216">
        <f t="shared" si="193"/>
        <v>13.549999999999999</v>
      </c>
      <c r="AG150" s="211">
        <f t="shared" si="194"/>
        <v>23293.624</v>
      </c>
      <c r="AH150" s="211"/>
      <c r="AI150" s="216">
        <f t="shared" si="195"/>
        <v>13.29</v>
      </c>
      <c r="AJ150" s="211">
        <f t="shared" si="196"/>
        <v>29211.865000000002</v>
      </c>
      <c r="AK150" s="211"/>
      <c r="AL150" s="217">
        <f t="shared" si="177"/>
        <v>58761.392999999996</v>
      </c>
      <c r="AM150" s="217">
        <f t="shared" si="178"/>
        <v>0</v>
      </c>
      <c r="AN150" s="297">
        <f t="shared" si="179"/>
        <v>73537.379000000001</v>
      </c>
      <c r="AO150" s="217">
        <f t="shared" si="180"/>
        <v>0</v>
      </c>
    </row>
    <row r="151" spans="1:41" x14ac:dyDescent="0.2">
      <c r="A151" s="26" t="s">
        <v>266</v>
      </c>
      <c r="B151" s="219"/>
      <c r="C151" s="211"/>
      <c r="D151" s="211"/>
      <c r="E151" s="219">
        <v>5.4420339496999794</v>
      </c>
      <c r="F151" s="211">
        <v>27294.803210000002</v>
      </c>
      <c r="G151" s="211"/>
      <c r="H151" s="219"/>
      <c r="I151" s="211"/>
      <c r="J151" s="211"/>
      <c r="K151" s="219">
        <v>5.2086535348331546</v>
      </c>
      <c r="L151" s="211">
        <v>10908.86</v>
      </c>
      <c r="M151" s="211"/>
      <c r="N151" s="219">
        <v>13.044163991891821</v>
      </c>
      <c r="O151" s="211">
        <v>26432.523900000004</v>
      </c>
      <c r="P151" s="211"/>
      <c r="Q151" s="219">
        <v>9.0733951385011746</v>
      </c>
      <c r="R151" s="211">
        <v>16864.08224</v>
      </c>
      <c r="S151" s="211"/>
      <c r="T151" s="219">
        <v>13.362264324570555</v>
      </c>
      <c r="U151" s="211">
        <v>20356.327710000001</v>
      </c>
      <c r="V151" s="211"/>
      <c r="W151" s="219">
        <v>9.6417902032004061</v>
      </c>
      <c r="X151" s="211">
        <v>19470.198630000003</v>
      </c>
      <c r="Y151" s="211"/>
      <c r="Z151" s="240">
        <f t="shared" si="189"/>
        <v>8.0498887600027</v>
      </c>
      <c r="AA151" s="211">
        <f t="shared" si="190"/>
        <v>30379.058630000003</v>
      </c>
      <c r="AB151" s="211"/>
      <c r="AC151" s="240">
        <f t="shared" si="191"/>
        <v>6.8288346605201751</v>
      </c>
      <c r="AD151" s="211">
        <f t="shared" si="192"/>
        <v>44158.885450000002</v>
      </c>
      <c r="AE151" s="211"/>
      <c r="AF151" s="216">
        <f t="shared" si="193"/>
        <v>13.362264324570553</v>
      </c>
      <c r="AG151" s="211">
        <f t="shared" si="194"/>
        <v>20356.327710000001</v>
      </c>
      <c r="AH151" s="211"/>
      <c r="AI151" s="216">
        <f t="shared" si="195"/>
        <v>13.044163991891821</v>
      </c>
      <c r="AJ151" s="211">
        <f t="shared" si="196"/>
        <v>26432.523900000004</v>
      </c>
      <c r="AK151" s="211"/>
      <c r="AL151" s="217">
        <f t="shared" si="177"/>
        <v>50735.386340000005</v>
      </c>
      <c r="AM151" s="217">
        <f t="shared" si="178"/>
        <v>0</v>
      </c>
      <c r="AN151" s="297">
        <f t="shared" si="179"/>
        <v>70591.409350000002</v>
      </c>
      <c r="AO151" s="217">
        <f t="shared" si="180"/>
        <v>0</v>
      </c>
    </row>
    <row r="152" spans="1:41" x14ac:dyDescent="0.2">
      <c r="A152" s="26" t="s">
        <v>267</v>
      </c>
      <c r="B152" s="219"/>
      <c r="C152" s="211"/>
      <c r="D152" s="211"/>
      <c r="E152" s="219">
        <v>5.6</v>
      </c>
      <c r="F152" s="211">
        <v>31580.704000000002</v>
      </c>
      <c r="G152" s="211"/>
      <c r="H152" s="219"/>
      <c r="I152" s="211"/>
      <c r="J152" s="211"/>
      <c r="K152" s="219">
        <v>5</v>
      </c>
      <c r="L152" s="211">
        <v>14793</v>
      </c>
      <c r="M152" s="211"/>
      <c r="N152" s="219">
        <v>12.74</v>
      </c>
      <c r="O152" s="211">
        <v>18256.580000000002</v>
      </c>
      <c r="P152" s="211"/>
      <c r="Q152" s="219">
        <v>8.9600000000000009</v>
      </c>
      <c r="R152" s="211">
        <v>12338.906000000001</v>
      </c>
      <c r="S152" s="211"/>
      <c r="T152" s="219">
        <v>13.01</v>
      </c>
      <c r="U152" s="211">
        <v>16910.344000000001</v>
      </c>
      <c r="V152" s="211"/>
      <c r="W152" s="219">
        <v>9.35</v>
      </c>
      <c r="X152" s="211">
        <v>17589.125</v>
      </c>
      <c r="Y152" s="211"/>
      <c r="Z152" s="240">
        <f t="shared" ref="Z152:Z157" si="197">IF(AA152=0,"N.A.",((K152*L152)+(W152*X152))/AA152)</f>
        <v>7.3628064480017912</v>
      </c>
      <c r="AA152" s="211">
        <f t="shared" ref="AA152:AA157" si="198">+L152+X152</f>
        <v>32382.125</v>
      </c>
      <c r="AB152" s="211"/>
      <c r="AC152" s="240">
        <f t="shared" ref="AC152:AC157" si="199">IF(AD152=0,"N.A.",((E152*F152)+(Q152*R152))/AD152)</f>
        <v>6.5439684040910207</v>
      </c>
      <c r="AD152" s="211">
        <f t="shared" ref="AD152:AD157" si="200">+F152+R152</f>
        <v>43919.61</v>
      </c>
      <c r="AE152" s="211"/>
      <c r="AF152" s="216">
        <f t="shared" ref="AF152:AF157" si="201">IF(AG152=0,"N.A.",((H152*I152)+(T152*U152))/AG152)</f>
        <v>13.01</v>
      </c>
      <c r="AG152" s="211">
        <f t="shared" ref="AG152:AG157" si="202">+I152+U152</f>
        <v>16910.344000000001</v>
      </c>
      <c r="AH152" s="211"/>
      <c r="AI152" s="216">
        <f t="shared" ref="AI152:AI157" si="203">IF(AJ152=0,"N.A.",((B152*C152)+(N152*O152))/AJ152)</f>
        <v>12.74</v>
      </c>
      <c r="AJ152" s="211">
        <f t="shared" ref="AJ152:AJ157" si="204">+C152+O152</f>
        <v>18256.580000000002</v>
      </c>
      <c r="AK152" s="211"/>
      <c r="AL152" s="217">
        <f t="shared" si="177"/>
        <v>49292.468999999997</v>
      </c>
      <c r="AM152" s="217">
        <f t="shared" si="178"/>
        <v>0</v>
      </c>
      <c r="AN152" s="297">
        <f t="shared" si="179"/>
        <v>62176.19</v>
      </c>
      <c r="AO152" s="217">
        <f t="shared" si="180"/>
        <v>0</v>
      </c>
    </row>
    <row r="153" spans="1:41" x14ac:dyDescent="0.2">
      <c r="A153" s="26" t="s">
        <v>268</v>
      </c>
      <c r="B153" s="219"/>
      <c r="C153" s="211"/>
      <c r="D153" s="211"/>
      <c r="E153" s="219">
        <v>6.27</v>
      </c>
      <c r="F153" s="211">
        <v>18769</v>
      </c>
      <c r="G153" s="211"/>
      <c r="H153" s="219"/>
      <c r="I153" s="211"/>
      <c r="J153" s="211"/>
      <c r="K153" s="219">
        <v>5.55</v>
      </c>
      <c r="L153" s="211">
        <v>21747.5</v>
      </c>
      <c r="M153" s="211"/>
      <c r="N153" s="219">
        <v>12.51</v>
      </c>
      <c r="O153" s="211">
        <v>32677.931</v>
      </c>
      <c r="P153" s="211"/>
      <c r="Q153" s="219">
        <v>8.92</v>
      </c>
      <c r="R153" s="211">
        <v>19267.258999999998</v>
      </c>
      <c r="S153" s="211"/>
      <c r="T153" s="219">
        <v>12.91</v>
      </c>
      <c r="U153" s="211">
        <v>26890.343000000001</v>
      </c>
      <c r="V153" s="211"/>
      <c r="W153" s="219">
        <v>9.26</v>
      </c>
      <c r="X153" s="211">
        <v>23309.386999999999</v>
      </c>
      <c r="Y153" s="211"/>
      <c r="Z153" s="240">
        <f t="shared" si="197"/>
        <v>7.4693031637982443</v>
      </c>
      <c r="AA153" s="211">
        <f t="shared" si="198"/>
        <v>45056.887000000002</v>
      </c>
      <c r="AB153" s="211"/>
      <c r="AC153" s="240">
        <f t="shared" si="199"/>
        <v>7.6123569428844204</v>
      </c>
      <c r="AD153" s="211">
        <f t="shared" si="200"/>
        <v>38036.258999999998</v>
      </c>
      <c r="AE153" s="211"/>
      <c r="AF153" s="216">
        <f t="shared" si="201"/>
        <v>12.910000000000002</v>
      </c>
      <c r="AG153" s="211">
        <f t="shared" si="202"/>
        <v>26890.343000000001</v>
      </c>
      <c r="AH153" s="211"/>
      <c r="AI153" s="216">
        <f t="shared" si="203"/>
        <v>12.51</v>
      </c>
      <c r="AJ153" s="211">
        <f t="shared" si="204"/>
        <v>32677.931</v>
      </c>
      <c r="AK153" s="211"/>
      <c r="AL153" s="217">
        <f t="shared" si="177"/>
        <v>71947.23000000001</v>
      </c>
      <c r="AM153" s="217">
        <f t="shared" si="178"/>
        <v>0</v>
      </c>
      <c r="AN153" s="297">
        <f t="shared" si="179"/>
        <v>70714.19</v>
      </c>
      <c r="AO153" s="217">
        <f t="shared" si="180"/>
        <v>0</v>
      </c>
    </row>
    <row r="154" spans="1:41" x14ac:dyDescent="0.2">
      <c r="A154" s="26" t="s">
        <v>269</v>
      </c>
      <c r="B154" s="219"/>
      <c r="C154" s="211"/>
      <c r="D154" s="211"/>
      <c r="E154" s="219">
        <v>5.7964220691853034</v>
      </c>
      <c r="F154" s="211">
        <v>27600.31309</v>
      </c>
      <c r="G154" s="211"/>
      <c r="H154" s="219"/>
      <c r="I154" s="211"/>
      <c r="J154" s="211"/>
      <c r="K154" s="219">
        <v>5.232110167612035</v>
      </c>
      <c r="L154" s="211">
        <v>22378.046999999999</v>
      </c>
      <c r="M154" s="211"/>
      <c r="N154" s="219">
        <v>12.363061905893819</v>
      </c>
      <c r="O154" s="211">
        <v>21813.62802</v>
      </c>
      <c r="P154" s="211"/>
      <c r="Q154" s="219">
        <v>8.8088186172679581</v>
      </c>
      <c r="R154" s="211">
        <v>9574.60592</v>
      </c>
      <c r="S154" s="211"/>
      <c r="T154" s="219">
        <v>12.724216894484588</v>
      </c>
      <c r="U154" s="211">
        <v>17948.812610000001</v>
      </c>
      <c r="V154" s="211"/>
      <c r="W154" s="219">
        <v>9.2744338678684866</v>
      </c>
      <c r="X154" s="211">
        <v>18390.244909999998</v>
      </c>
      <c r="Y154" s="211"/>
      <c r="Z154" s="240">
        <f t="shared" si="197"/>
        <v>7.0555695123725393</v>
      </c>
      <c r="AA154" s="211">
        <f t="shared" si="198"/>
        <v>40768.29191</v>
      </c>
      <c r="AB154" s="211"/>
      <c r="AC154" s="240">
        <f t="shared" si="199"/>
        <v>6.572281454780768</v>
      </c>
      <c r="AD154" s="211">
        <f t="shared" si="200"/>
        <v>37174.919009999998</v>
      </c>
      <c r="AE154" s="211"/>
      <c r="AF154" s="216">
        <f t="shared" si="201"/>
        <v>12.724216894484588</v>
      </c>
      <c r="AG154" s="211">
        <f t="shared" si="202"/>
        <v>17948.812610000001</v>
      </c>
      <c r="AH154" s="211"/>
      <c r="AI154" s="216">
        <f t="shared" si="203"/>
        <v>12.363061905893819</v>
      </c>
      <c r="AJ154" s="211">
        <f t="shared" si="204"/>
        <v>21813.62802</v>
      </c>
      <c r="AK154" s="211"/>
      <c r="AL154" s="217">
        <f t="shared" si="177"/>
        <v>58717.104520000001</v>
      </c>
      <c r="AM154" s="217">
        <f t="shared" si="178"/>
        <v>0</v>
      </c>
      <c r="AN154" s="297">
        <f t="shared" si="179"/>
        <v>58988.547030000002</v>
      </c>
      <c r="AO154" s="217">
        <f t="shared" si="180"/>
        <v>0</v>
      </c>
    </row>
    <row r="155" spans="1:41" x14ac:dyDescent="0.2">
      <c r="A155" s="26" t="s">
        <v>270</v>
      </c>
      <c r="B155" s="219"/>
      <c r="C155" s="211"/>
      <c r="D155" s="211"/>
      <c r="E155" s="219">
        <v>5.0447826507452325</v>
      </c>
      <c r="F155" s="211">
        <v>27758.846269999998</v>
      </c>
      <c r="G155" s="211"/>
      <c r="H155" s="219"/>
      <c r="I155" s="211"/>
      <c r="J155" s="211"/>
      <c r="K155" s="219">
        <v>4.8265982560612501</v>
      </c>
      <c r="L155" s="211">
        <v>18808</v>
      </c>
      <c r="M155" s="211"/>
      <c r="N155" s="219">
        <v>11.766545216686829</v>
      </c>
      <c r="O155" s="211">
        <v>26268.078740000001</v>
      </c>
      <c r="P155" s="211"/>
      <c r="Q155" s="219">
        <v>8.6681101491277168</v>
      </c>
      <c r="R155" s="211">
        <v>10021.571689999999</v>
      </c>
      <c r="S155" s="211"/>
      <c r="T155" s="219">
        <v>12.56647116971002</v>
      </c>
      <c r="U155" s="211">
        <v>16950.531899999998</v>
      </c>
      <c r="V155" s="211"/>
      <c r="W155" s="219">
        <v>9.0531239398336769</v>
      </c>
      <c r="X155" s="211">
        <v>16963.328879999997</v>
      </c>
      <c r="Y155" s="211"/>
      <c r="Z155" s="240">
        <f t="shared" si="197"/>
        <v>6.830883459837513</v>
      </c>
      <c r="AA155" s="211">
        <f t="shared" si="198"/>
        <v>35771.328880000001</v>
      </c>
      <c r="AB155" s="211"/>
      <c r="AC155" s="240">
        <f t="shared" si="199"/>
        <v>6.0059005589651244</v>
      </c>
      <c r="AD155" s="211">
        <f t="shared" si="200"/>
        <v>37780.417959999999</v>
      </c>
      <c r="AE155" s="211"/>
      <c r="AF155" s="216">
        <f t="shared" si="201"/>
        <v>12.56647116971002</v>
      </c>
      <c r="AG155" s="211">
        <f t="shared" si="202"/>
        <v>16950.531899999998</v>
      </c>
      <c r="AH155" s="211"/>
      <c r="AI155" s="216">
        <f t="shared" si="203"/>
        <v>11.766545216686829</v>
      </c>
      <c r="AJ155" s="211">
        <f t="shared" si="204"/>
        <v>26268.078740000001</v>
      </c>
      <c r="AK155" s="211"/>
      <c r="AL155" s="217">
        <f t="shared" si="177"/>
        <v>52721.860780000003</v>
      </c>
      <c r="AM155" s="217">
        <f t="shared" si="178"/>
        <v>0</v>
      </c>
      <c r="AN155" s="297">
        <f t="shared" si="179"/>
        <v>64048.496700000003</v>
      </c>
      <c r="AO155" s="217">
        <f t="shared" si="180"/>
        <v>0</v>
      </c>
    </row>
    <row r="156" spans="1:41" x14ac:dyDescent="0.2">
      <c r="A156" s="26" t="s">
        <v>271</v>
      </c>
      <c r="B156" s="219"/>
      <c r="C156" s="211"/>
      <c r="D156" s="211"/>
      <c r="E156" s="219">
        <v>4.6340356691102702</v>
      </c>
      <c r="F156" s="211">
        <v>63355.783840000004</v>
      </c>
      <c r="G156" s="211"/>
      <c r="H156" s="219"/>
      <c r="I156" s="211"/>
      <c r="J156" s="211"/>
      <c r="K156" s="219">
        <v>4.713721473566701</v>
      </c>
      <c r="L156" s="211">
        <v>37623</v>
      </c>
      <c r="M156" s="211"/>
      <c r="N156" s="219">
        <v>11.434925534802179</v>
      </c>
      <c r="O156" s="211">
        <v>38672.232590000007</v>
      </c>
      <c r="P156" s="211"/>
      <c r="Q156" s="219">
        <v>8.4889029190532614</v>
      </c>
      <c r="R156" s="211">
        <v>15225.5324</v>
      </c>
      <c r="S156" s="211"/>
      <c r="T156" s="219">
        <v>12.335476776027914</v>
      </c>
      <c r="U156" s="211">
        <v>32456.170600000001</v>
      </c>
      <c r="V156" s="211"/>
      <c r="W156" s="219">
        <v>8.8262406700624485</v>
      </c>
      <c r="X156" s="211">
        <v>35896.811809999999</v>
      </c>
      <c r="Y156" s="211"/>
      <c r="Z156" s="240">
        <f t="shared" si="197"/>
        <v>6.7217016904249336</v>
      </c>
      <c r="AA156" s="211">
        <f t="shared" si="198"/>
        <v>73519.811809999999</v>
      </c>
      <c r="AB156" s="211"/>
      <c r="AC156" s="240">
        <f t="shared" si="199"/>
        <v>5.380935937775277</v>
      </c>
      <c r="AD156" s="211">
        <f t="shared" si="200"/>
        <v>78581.31624</v>
      </c>
      <c r="AE156" s="211"/>
      <c r="AF156" s="216">
        <f t="shared" si="201"/>
        <v>12.335476776027914</v>
      </c>
      <c r="AG156" s="211">
        <f t="shared" si="202"/>
        <v>32456.170600000001</v>
      </c>
      <c r="AH156" s="211"/>
      <c r="AI156" s="216">
        <f t="shared" si="203"/>
        <v>11.434925534802179</v>
      </c>
      <c r="AJ156" s="211">
        <f t="shared" si="204"/>
        <v>38672.232590000007</v>
      </c>
      <c r="AK156" s="211"/>
      <c r="AL156" s="217">
        <f t="shared" si="177"/>
        <v>105975.98241</v>
      </c>
      <c r="AM156" s="217">
        <f t="shared" si="178"/>
        <v>0</v>
      </c>
      <c r="AN156" s="297">
        <f t="shared" si="179"/>
        <v>117253.54883000001</v>
      </c>
      <c r="AO156" s="217">
        <f t="shared" si="180"/>
        <v>0</v>
      </c>
    </row>
    <row r="157" spans="1:41" x14ac:dyDescent="0.2">
      <c r="A157" s="26" t="s">
        <v>272</v>
      </c>
      <c r="B157" s="219"/>
      <c r="C157" s="211"/>
      <c r="D157" s="211"/>
      <c r="E157" s="219">
        <v>4.7136704795521105</v>
      </c>
      <c r="F157" s="211">
        <v>32254.349579999998</v>
      </c>
      <c r="G157" s="211"/>
      <c r="H157" s="219"/>
      <c r="I157" s="211"/>
      <c r="J157" s="211"/>
      <c r="K157" s="219">
        <v>4.5817558779389698</v>
      </c>
      <c r="L157" s="211">
        <v>26386.799999999999</v>
      </c>
      <c r="M157" s="211"/>
      <c r="N157" s="219">
        <v>11.22887233443751</v>
      </c>
      <c r="O157" s="211">
        <v>30716.592269999997</v>
      </c>
      <c r="P157" s="211"/>
      <c r="Q157" s="219">
        <v>8.4045995453086189</v>
      </c>
      <c r="R157" s="211">
        <v>9369.2736800000002</v>
      </c>
      <c r="S157" s="211"/>
      <c r="T157" s="219">
        <v>12.341549195506097</v>
      </c>
      <c r="U157" s="211">
        <v>22148.478010000003</v>
      </c>
      <c r="V157" s="211"/>
      <c r="W157" s="219">
        <v>8.7894517433698773</v>
      </c>
      <c r="X157" s="211">
        <v>26161.842670000005</v>
      </c>
      <c r="Y157" s="211"/>
      <c r="Z157" s="240">
        <f t="shared" si="197"/>
        <v>6.6765973741486935</v>
      </c>
      <c r="AA157" s="211">
        <f t="shared" si="198"/>
        <v>52548.642670000001</v>
      </c>
      <c r="AB157" s="211"/>
      <c r="AC157" s="240">
        <f t="shared" si="199"/>
        <v>5.5444805302420468</v>
      </c>
      <c r="AD157" s="211">
        <f t="shared" si="200"/>
        <v>41623.62326</v>
      </c>
      <c r="AE157" s="211"/>
      <c r="AF157" s="216">
        <f t="shared" si="201"/>
        <v>12.341549195506095</v>
      </c>
      <c r="AG157" s="211">
        <f t="shared" si="202"/>
        <v>22148.478010000003</v>
      </c>
      <c r="AH157" s="211"/>
      <c r="AI157" s="216">
        <f t="shared" si="203"/>
        <v>11.22887233443751</v>
      </c>
      <c r="AJ157" s="211">
        <f t="shared" si="204"/>
        <v>30716.592269999997</v>
      </c>
      <c r="AK157" s="211"/>
      <c r="AL157" s="217">
        <f t="shared" si="177"/>
        <v>74697.120680000007</v>
      </c>
      <c r="AM157" s="217">
        <f t="shared" si="178"/>
        <v>0</v>
      </c>
      <c r="AN157" s="297">
        <f t="shared" si="179"/>
        <v>72340.215530000001</v>
      </c>
      <c r="AO157" s="217">
        <f t="shared" si="180"/>
        <v>0</v>
      </c>
    </row>
    <row r="158" spans="1:41" x14ac:dyDescent="0.2">
      <c r="A158" s="26" t="s">
        <v>275</v>
      </c>
      <c r="B158" s="219"/>
      <c r="C158" s="211"/>
      <c r="D158" s="211"/>
      <c r="E158" s="219">
        <v>4.7519882514148684</v>
      </c>
      <c r="F158" s="211">
        <v>20098.00647</v>
      </c>
      <c r="G158" s="211"/>
      <c r="H158" s="219"/>
      <c r="I158" s="211"/>
      <c r="J158" s="211"/>
      <c r="K158" s="219">
        <v>4.8185785702034867</v>
      </c>
      <c r="L158" s="211">
        <v>17234.955999999998</v>
      </c>
      <c r="M158" s="211"/>
      <c r="N158" s="219">
        <v>11.293601158468794</v>
      </c>
      <c r="O158" s="211">
        <v>23903.756539999998</v>
      </c>
      <c r="P158" s="211"/>
      <c r="Q158" s="219">
        <v>8.4005436522413213</v>
      </c>
      <c r="R158" s="211">
        <v>9610.5311500000007</v>
      </c>
      <c r="S158" s="211"/>
      <c r="T158" s="219">
        <v>12.330124185514238</v>
      </c>
      <c r="U158" s="211">
        <v>8243.0676899999999</v>
      </c>
      <c r="V158" s="211"/>
      <c r="W158" s="219">
        <v>8.8439758410122415</v>
      </c>
      <c r="X158" s="211">
        <v>3812.5984800000006</v>
      </c>
      <c r="Y158" s="211"/>
      <c r="Z158" s="240">
        <f t="shared" ref="Z158:Z164" si="205">IF(AA158=0,"N.A.",((K158*L158)+(W158*X158))/AA158)</f>
        <v>5.5477475352091359</v>
      </c>
      <c r="AA158" s="211">
        <f t="shared" ref="AA158:AA164" si="206">+L158+X158</f>
        <v>21047.554479999999</v>
      </c>
      <c r="AB158" s="211"/>
      <c r="AC158" s="240">
        <f t="shared" ref="AC158:AC164" si="207">IF(AD158=0,"N.A.",((E158*F158)+(Q158*R158))/AD158)</f>
        <v>5.9322737229063254</v>
      </c>
      <c r="AD158" s="211">
        <f t="shared" ref="AD158:AD164" si="208">+F158+R158</f>
        <v>29708.537620000003</v>
      </c>
      <c r="AE158" s="211"/>
      <c r="AF158" s="216">
        <f t="shared" ref="AF158:AF164" si="209">IF(AG158=0,"N.A.",((H158*I158)+(T158*U158))/AG158)</f>
        <v>12.330124185514238</v>
      </c>
      <c r="AG158" s="211">
        <f t="shared" ref="AG158:AG164" si="210">+I158+U158</f>
        <v>8243.0676899999999</v>
      </c>
      <c r="AH158" s="211"/>
      <c r="AI158" s="216">
        <f t="shared" ref="AI158:AI164" si="211">IF(AJ158=0,"N.A.",((B158*C158)+(N158*O158))/AJ158)</f>
        <v>11.293601158468794</v>
      </c>
      <c r="AJ158" s="211">
        <f t="shared" ref="AJ158:AJ164" si="212">+C158+O158</f>
        <v>23903.756539999998</v>
      </c>
      <c r="AK158" s="211"/>
      <c r="AL158" s="217">
        <f t="shared" si="177"/>
        <v>29290.622169999999</v>
      </c>
      <c r="AM158" s="217">
        <f t="shared" si="178"/>
        <v>0</v>
      </c>
      <c r="AN158" s="297">
        <f t="shared" si="179"/>
        <v>53612.294160000005</v>
      </c>
      <c r="AO158" s="217">
        <f t="shared" si="180"/>
        <v>0</v>
      </c>
    </row>
    <row r="159" spans="1:41" x14ac:dyDescent="0.2">
      <c r="A159" s="26" t="s">
        <v>276</v>
      </c>
      <c r="B159" s="219"/>
      <c r="C159" s="211"/>
      <c r="D159" s="211"/>
      <c r="E159" s="219">
        <v>5.0388171749194912</v>
      </c>
      <c r="F159" s="211">
        <v>22015.948789999999</v>
      </c>
      <c r="G159" s="211"/>
      <c r="H159" s="219"/>
      <c r="I159" s="211"/>
      <c r="J159" s="211"/>
      <c r="K159" s="219">
        <v>4.8561440372567501</v>
      </c>
      <c r="L159" s="211">
        <v>18037</v>
      </c>
      <c r="M159" s="211"/>
      <c r="N159" s="219">
        <v>11.227466340988057</v>
      </c>
      <c r="O159" s="211">
        <v>40010.254229999999</v>
      </c>
      <c r="P159" s="211"/>
      <c r="Q159" s="219">
        <v>8.3977777557952127</v>
      </c>
      <c r="R159" s="211">
        <v>14872.39194</v>
      </c>
      <c r="S159" s="211"/>
      <c r="T159" s="219">
        <v>12.382801936107466</v>
      </c>
      <c r="U159" s="211">
        <v>24671.109850000001</v>
      </c>
      <c r="V159" s="211"/>
      <c r="W159" s="219">
        <v>8.7724503472091211</v>
      </c>
      <c r="X159" s="211">
        <v>32593.942280000003</v>
      </c>
      <c r="Y159" s="211"/>
      <c r="Z159" s="240">
        <f t="shared" si="205"/>
        <v>7.377287355338157</v>
      </c>
      <c r="AA159" s="211">
        <f t="shared" si="206"/>
        <v>50630.942280000003</v>
      </c>
      <c r="AB159" s="211"/>
      <c r="AC159" s="240">
        <f t="shared" si="207"/>
        <v>6.3930602035078312</v>
      </c>
      <c r="AD159" s="211">
        <f t="shared" si="208"/>
        <v>36888.340729999996</v>
      </c>
      <c r="AE159" s="211"/>
      <c r="AF159" s="216">
        <f t="shared" si="209"/>
        <v>12.382801936107466</v>
      </c>
      <c r="AG159" s="211">
        <f t="shared" si="210"/>
        <v>24671.109850000001</v>
      </c>
      <c r="AH159" s="211"/>
      <c r="AI159" s="216">
        <f t="shared" si="211"/>
        <v>11.227466340988057</v>
      </c>
      <c r="AJ159" s="211">
        <f t="shared" si="212"/>
        <v>40010.254229999999</v>
      </c>
      <c r="AK159" s="211"/>
      <c r="AL159" s="217">
        <f t="shared" si="177"/>
        <v>75302.052129999996</v>
      </c>
      <c r="AM159" s="217">
        <f t="shared" si="178"/>
        <v>0</v>
      </c>
      <c r="AN159" s="297">
        <f t="shared" si="179"/>
        <v>76898.594959999988</v>
      </c>
      <c r="AO159" s="217">
        <f t="shared" si="180"/>
        <v>0</v>
      </c>
    </row>
    <row r="160" spans="1:41" x14ac:dyDescent="0.2">
      <c r="A160" s="26" t="s">
        <v>277</v>
      </c>
      <c r="B160" s="219"/>
      <c r="C160" s="211"/>
      <c r="D160" s="211"/>
      <c r="E160" s="219">
        <v>5.3010682218211924</v>
      </c>
      <c r="F160" s="211">
        <v>17706.621999999999</v>
      </c>
      <c r="G160" s="211"/>
      <c r="H160" s="219"/>
      <c r="I160" s="211"/>
      <c r="J160" s="211"/>
      <c r="K160" s="219">
        <v>5.1635315162881721</v>
      </c>
      <c r="L160" s="211">
        <v>19621.599999999999</v>
      </c>
      <c r="M160" s="211"/>
      <c r="N160" s="219">
        <v>11.272854493515537</v>
      </c>
      <c r="O160" s="211">
        <v>25597.998629999998</v>
      </c>
      <c r="P160" s="211"/>
      <c r="Q160" s="219">
        <v>8.3611704198219883</v>
      </c>
      <c r="R160" s="211">
        <v>9978.3813300000002</v>
      </c>
      <c r="S160" s="211"/>
      <c r="T160" s="219">
        <v>12.367982651600164</v>
      </c>
      <c r="U160" s="211">
        <v>15845.7035</v>
      </c>
      <c r="V160" s="211"/>
      <c r="W160" s="219">
        <v>8.7241036096703528</v>
      </c>
      <c r="X160" s="211">
        <v>20355.986780000003</v>
      </c>
      <c r="Y160" s="211"/>
      <c r="Z160" s="240">
        <f t="shared" si="205"/>
        <v>6.9765213513420585</v>
      </c>
      <c r="AA160" s="211">
        <f t="shared" si="206"/>
        <v>39977.586779999998</v>
      </c>
      <c r="AB160" s="211"/>
      <c r="AC160" s="240">
        <f t="shared" si="207"/>
        <v>6.4040071045243403</v>
      </c>
      <c r="AD160" s="211">
        <f t="shared" si="208"/>
        <v>27685.00333</v>
      </c>
      <c r="AE160" s="211"/>
      <c r="AF160" s="216">
        <f t="shared" si="209"/>
        <v>12.367982651600164</v>
      </c>
      <c r="AG160" s="211">
        <f t="shared" si="210"/>
        <v>15845.7035</v>
      </c>
      <c r="AH160" s="211"/>
      <c r="AI160" s="216">
        <f t="shared" si="211"/>
        <v>11.272854493515537</v>
      </c>
      <c r="AJ160" s="211">
        <f t="shared" si="212"/>
        <v>25597.998629999998</v>
      </c>
      <c r="AK160" s="211"/>
      <c r="AL160" s="217">
        <f t="shared" si="177"/>
        <v>55823.290280000001</v>
      </c>
      <c r="AM160" s="217">
        <f t="shared" si="178"/>
        <v>0</v>
      </c>
      <c r="AN160" s="297">
        <f t="shared" si="179"/>
        <v>53283.001959999994</v>
      </c>
      <c r="AO160" s="217">
        <f t="shared" si="180"/>
        <v>0</v>
      </c>
    </row>
    <row r="161" spans="1:41" x14ac:dyDescent="0.2">
      <c r="A161" s="26" t="s">
        <v>278</v>
      </c>
      <c r="B161" s="219"/>
      <c r="C161" s="211"/>
      <c r="D161" s="211"/>
      <c r="E161" s="291">
        <v>5.5477214519825875</v>
      </c>
      <c r="F161" s="211">
        <v>23784.445</v>
      </c>
      <c r="G161" s="211"/>
      <c r="H161" s="219"/>
      <c r="I161" s="211"/>
      <c r="J161" s="211"/>
      <c r="K161" s="219">
        <v>5.9226660459342026</v>
      </c>
      <c r="L161" s="211">
        <v>22554</v>
      </c>
      <c r="M161" s="211"/>
      <c r="N161" s="219">
        <v>11.286626799811556</v>
      </c>
      <c r="O161" s="211">
        <v>23638.333079999997</v>
      </c>
      <c r="P161" s="211"/>
      <c r="Q161" s="219">
        <v>8.3778058402422673</v>
      </c>
      <c r="R161" s="211">
        <v>9460.1681700000008</v>
      </c>
      <c r="S161" s="211"/>
      <c r="T161" s="219">
        <v>12.351575143244116</v>
      </c>
      <c r="U161" s="211">
        <v>14436.39941</v>
      </c>
      <c r="V161" s="211"/>
      <c r="W161" s="219">
        <v>8.7756444705005769</v>
      </c>
      <c r="X161" s="211">
        <v>17243.968250000002</v>
      </c>
      <c r="Y161" s="211"/>
      <c r="Z161" s="240">
        <f t="shared" si="205"/>
        <v>7.1588263710572715</v>
      </c>
      <c r="AA161" s="211">
        <f t="shared" si="206"/>
        <v>39797.968250000005</v>
      </c>
      <c r="AB161" s="211"/>
      <c r="AC161" s="240">
        <f t="shared" si="207"/>
        <v>6.353057164909103</v>
      </c>
      <c r="AD161" s="211">
        <f t="shared" si="208"/>
        <v>33244.613169999997</v>
      </c>
      <c r="AE161" s="211"/>
      <c r="AF161" s="216">
        <f t="shared" si="209"/>
        <v>12.351575143244116</v>
      </c>
      <c r="AG161" s="211">
        <f t="shared" si="210"/>
        <v>14436.39941</v>
      </c>
      <c r="AH161" s="211"/>
      <c r="AI161" s="216">
        <f t="shared" si="211"/>
        <v>11.286626799811556</v>
      </c>
      <c r="AJ161" s="211">
        <f t="shared" si="212"/>
        <v>23638.333079999997</v>
      </c>
      <c r="AK161" s="211"/>
      <c r="AL161" s="217">
        <f t="shared" si="177"/>
        <v>54234.367660000004</v>
      </c>
      <c r="AM161" s="217">
        <f t="shared" si="178"/>
        <v>0</v>
      </c>
      <c r="AN161" s="297">
        <f t="shared" si="179"/>
        <v>56882.946249999994</v>
      </c>
      <c r="AO161" s="217">
        <f t="shared" si="180"/>
        <v>0</v>
      </c>
    </row>
    <row r="162" spans="1:41" x14ac:dyDescent="0.2">
      <c r="A162" s="26" t="s">
        <v>279</v>
      </c>
      <c r="B162" s="219"/>
      <c r="C162" s="211"/>
      <c r="D162" s="211"/>
      <c r="E162" s="291">
        <v>5.7726878620740569</v>
      </c>
      <c r="F162" s="211">
        <v>36335.151250000003</v>
      </c>
      <c r="G162" s="211"/>
      <c r="H162" s="219"/>
      <c r="I162" s="211"/>
      <c r="J162" s="211"/>
      <c r="K162" s="219">
        <v>5.6096727765894148</v>
      </c>
      <c r="L162" s="211">
        <v>25037.11634</v>
      </c>
      <c r="M162" s="211"/>
      <c r="N162" s="219">
        <v>11.259937121899455</v>
      </c>
      <c r="O162" s="211">
        <v>42353.243450000002</v>
      </c>
      <c r="P162" s="211"/>
      <c r="Q162" s="219">
        <v>8.3690448713881569</v>
      </c>
      <c r="R162" s="211">
        <v>14568.924359999999</v>
      </c>
      <c r="S162" s="211"/>
      <c r="T162" s="219">
        <v>12.263998958232508</v>
      </c>
      <c r="U162" s="211">
        <v>26034.79205</v>
      </c>
      <c r="V162" s="211"/>
      <c r="W162" s="219">
        <v>8.7028309957695189</v>
      </c>
      <c r="X162" s="211">
        <v>30549.419829999999</v>
      </c>
      <c r="Y162" s="211"/>
      <c r="Z162" s="240">
        <f t="shared" si="205"/>
        <v>7.3096202017960703</v>
      </c>
      <c r="AA162" s="211">
        <f t="shared" si="206"/>
        <v>55586.536169999999</v>
      </c>
      <c r="AB162" s="211"/>
      <c r="AC162" s="240">
        <f t="shared" si="207"/>
        <v>6.5157743129519137</v>
      </c>
      <c r="AD162" s="211">
        <f t="shared" si="208"/>
        <v>50904.07561</v>
      </c>
      <c r="AE162" s="211"/>
      <c r="AF162" s="216">
        <f t="shared" si="209"/>
        <v>12.263998958232509</v>
      </c>
      <c r="AG162" s="211">
        <f t="shared" si="210"/>
        <v>26034.79205</v>
      </c>
      <c r="AH162" s="211"/>
      <c r="AI162" s="216">
        <f t="shared" si="211"/>
        <v>11.259937121899455</v>
      </c>
      <c r="AJ162" s="211">
        <f t="shared" si="212"/>
        <v>42353.243450000002</v>
      </c>
      <c r="AK162" s="211"/>
      <c r="AL162" s="217">
        <f t="shared" si="177"/>
        <v>81621.328219999996</v>
      </c>
      <c r="AM162" s="217">
        <f t="shared" si="178"/>
        <v>0</v>
      </c>
      <c r="AN162" s="297">
        <f t="shared" si="179"/>
        <v>93257.319060000009</v>
      </c>
      <c r="AO162" s="217">
        <f t="shared" si="180"/>
        <v>0</v>
      </c>
    </row>
    <row r="163" spans="1:41" x14ac:dyDescent="0.2">
      <c r="A163" s="26" t="s">
        <v>280</v>
      </c>
      <c r="B163" s="219"/>
      <c r="C163" s="211"/>
      <c r="D163" s="211"/>
      <c r="E163" s="291">
        <v>4.9558301709661636</v>
      </c>
      <c r="F163" s="211">
        <v>22688.7</v>
      </c>
      <c r="G163" s="211"/>
      <c r="H163" s="219"/>
      <c r="I163" s="211"/>
      <c r="J163" s="211"/>
      <c r="K163" s="219">
        <v>5.0203212693676464</v>
      </c>
      <c r="L163" s="211">
        <v>23119.291000000001</v>
      </c>
      <c r="M163" s="211"/>
      <c r="N163" s="219">
        <v>11.304525921961098</v>
      </c>
      <c r="O163" s="211">
        <v>26645.087439999999</v>
      </c>
      <c r="P163" s="211"/>
      <c r="Q163" s="219">
        <v>8.4006359176836263</v>
      </c>
      <c r="R163" s="211">
        <v>8493.9698000000008</v>
      </c>
      <c r="S163" s="211"/>
      <c r="T163" s="219">
        <v>12.278463932446481</v>
      </c>
      <c r="U163" s="211">
        <v>19820.570019999999</v>
      </c>
      <c r="V163" s="211"/>
      <c r="W163" s="219">
        <v>8.7307636825943078</v>
      </c>
      <c r="X163" s="211">
        <v>22498.813679999999</v>
      </c>
      <c r="Y163" s="211"/>
      <c r="Z163" s="240">
        <f t="shared" si="205"/>
        <v>6.8503085761869924</v>
      </c>
      <c r="AA163" s="211">
        <f t="shared" si="206"/>
        <v>45618.104680000004</v>
      </c>
      <c r="AB163" s="211"/>
      <c r="AC163" s="240">
        <f t="shared" si="207"/>
        <v>5.8941743271001119</v>
      </c>
      <c r="AD163" s="211">
        <f t="shared" si="208"/>
        <v>31182.669800000003</v>
      </c>
      <c r="AE163" s="211"/>
      <c r="AF163" s="216">
        <f t="shared" si="209"/>
        <v>12.278463932446481</v>
      </c>
      <c r="AG163" s="211">
        <f t="shared" si="210"/>
        <v>19820.570019999999</v>
      </c>
      <c r="AH163" s="211"/>
      <c r="AI163" s="216">
        <f t="shared" si="211"/>
        <v>11.304525921961098</v>
      </c>
      <c r="AJ163" s="211">
        <f t="shared" si="212"/>
        <v>26645.087439999999</v>
      </c>
      <c r="AK163" s="211"/>
      <c r="AL163" s="217">
        <f t="shared" si="177"/>
        <v>65438.674700000003</v>
      </c>
      <c r="AM163" s="217">
        <f t="shared" si="178"/>
        <v>0</v>
      </c>
      <c r="AN163" s="297">
        <f t="shared" si="179"/>
        <v>57827.757240000006</v>
      </c>
      <c r="AO163" s="217">
        <f t="shared" si="180"/>
        <v>0</v>
      </c>
    </row>
    <row r="164" spans="1:41" x14ac:dyDescent="0.2">
      <c r="A164" s="26" t="s">
        <v>281</v>
      </c>
      <c r="B164" s="219"/>
      <c r="C164" s="211"/>
      <c r="D164" s="211"/>
      <c r="E164" s="291">
        <v>4.8991149163828078</v>
      </c>
      <c r="F164" s="211">
        <v>21826.743399999999</v>
      </c>
      <c r="G164" s="211"/>
      <c r="H164" s="219"/>
      <c r="I164" s="211"/>
      <c r="J164" s="211"/>
      <c r="K164" s="219">
        <v>5.9602441666010799</v>
      </c>
      <c r="L164" s="211">
        <v>50009.951999999997</v>
      </c>
      <c r="M164" s="211"/>
      <c r="N164" s="219">
        <v>11.153324693062062</v>
      </c>
      <c r="O164" s="211">
        <v>18939.21632</v>
      </c>
      <c r="P164" s="211"/>
      <c r="Q164" s="219">
        <v>8.2342464082249371</v>
      </c>
      <c r="R164" s="211">
        <v>6826.07125</v>
      </c>
      <c r="S164" s="211"/>
      <c r="T164" s="219">
        <v>12.013774231037029</v>
      </c>
      <c r="U164" s="211">
        <v>16432.65049</v>
      </c>
      <c r="V164" s="211"/>
      <c r="W164" s="219">
        <v>8.7000719362256991</v>
      </c>
      <c r="X164" s="211">
        <v>13297.28368</v>
      </c>
      <c r="Y164" s="211"/>
      <c r="Z164" s="240">
        <f t="shared" si="205"/>
        <v>6.5357276274679386</v>
      </c>
      <c r="AA164" s="211">
        <f t="shared" si="206"/>
        <v>63307.235679999998</v>
      </c>
      <c r="AB164" s="211"/>
      <c r="AC164" s="240">
        <f t="shared" si="207"/>
        <v>5.6936562370007859</v>
      </c>
      <c r="AD164" s="211">
        <f t="shared" si="208"/>
        <v>28652.81465</v>
      </c>
      <c r="AE164" s="211"/>
      <c r="AF164" s="216">
        <f t="shared" si="209"/>
        <v>12.013774231037029</v>
      </c>
      <c r="AG164" s="211">
        <f t="shared" si="210"/>
        <v>16432.65049</v>
      </c>
      <c r="AH164" s="211"/>
      <c r="AI164" s="216">
        <f t="shared" si="211"/>
        <v>11.153324693062062</v>
      </c>
      <c r="AJ164" s="211">
        <f t="shared" si="212"/>
        <v>18939.21632</v>
      </c>
      <c r="AK164" s="211"/>
      <c r="AL164" s="217">
        <f t="shared" si="177"/>
        <v>79739.886169999998</v>
      </c>
      <c r="AM164" s="217">
        <f t="shared" si="178"/>
        <v>0</v>
      </c>
      <c r="AN164" s="297">
        <f t="shared" si="179"/>
        <v>47592.03097</v>
      </c>
      <c r="AO164" s="217">
        <f t="shared" si="180"/>
        <v>0</v>
      </c>
    </row>
    <row r="165" spans="1:41" x14ac:dyDescent="0.2">
      <c r="A165" s="26" t="s">
        <v>282</v>
      </c>
      <c r="B165" s="219"/>
      <c r="C165" s="211"/>
      <c r="D165" s="211"/>
      <c r="E165" s="291">
        <v>4.9283241467602554</v>
      </c>
      <c r="F165" s="211">
        <v>29651.951209999999</v>
      </c>
      <c r="G165" s="211"/>
      <c r="H165" s="219"/>
      <c r="I165" s="211"/>
      <c r="J165" s="211"/>
      <c r="K165" s="219">
        <v>5.3346143836400897</v>
      </c>
      <c r="L165" s="211">
        <v>41036.9</v>
      </c>
      <c r="M165" s="211"/>
      <c r="N165" s="219">
        <v>11.025768213709604</v>
      </c>
      <c r="O165" s="211">
        <v>43361.666140000001</v>
      </c>
      <c r="P165" s="211"/>
      <c r="Q165" s="219">
        <v>8.1733253433381581</v>
      </c>
      <c r="R165" s="211">
        <v>16175.074430000001</v>
      </c>
      <c r="S165" s="211"/>
      <c r="T165" s="219">
        <v>12.049413029106258</v>
      </c>
      <c r="U165" s="211">
        <v>27747.71675</v>
      </c>
      <c r="V165" s="211"/>
      <c r="W165" s="219">
        <v>8.7301847237967856</v>
      </c>
      <c r="X165" s="211">
        <v>28136.69051</v>
      </c>
      <c r="Y165" s="211"/>
      <c r="Z165" s="240">
        <f t="shared" ref="Z165:Z171" si="213">IF(AA165=0,"N.A.",((K165*L165)+(W165*X165))/AA165)</f>
        <v>6.71577894458785</v>
      </c>
      <c r="AA165" s="211">
        <f t="shared" ref="AA165:AA171" si="214">+L165+X165</f>
        <v>69173.590510000009</v>
      </c>
      <c r="AB165" s="211"/>
      <c r="AC165" s="240">
        <f t="shared" ref="AC165:AC171" si="215">IF(AD165=0,"N.A.",((E165*F165)+(Q165*R165))/AD165)</f>
        <v>6.0736774649619187</v>
      </c>
      <c r="AD165" s="211">
        <f t="shared" ref="AD165:AD171" si="216">+F165+R165</f>
        <v>45827.02564</v>
      </c>
      <c r="AE165" s="211"/>
      <c r="AF165" s="216">
        <f t="shared" ref="AF165:AF171" si="217">IF(AG165=0,"N.A.",((H165*I165)+(T165*U165))/AG165)</f>
        <v>12.049413029106258</v>
      </c>
      <c r="AG165" s="211">
        <f t="shared" ref="AG165:AG171" si="218">+I165+U165</f>
        <v>27747.71675</v>
      </c>
      <c r="AH165" s="211"/>
      <c r="AI165" s="216">
        <f t="shared" ref="AI165:AI171" si="219">IF(AJ165=0,"N.A.",((B165*C165)+(N165*O165))/AJ165)</f>
        <v>11.025768213709604</v>
      </c>
      <c r="AJ165" s="211">
        <f t="shared" ref="AJ165:AJ171" si="220">+C165+O165</f>
        <v>43361.666140000001</v>
      </c>
      <c r="AK165" s="211"/>
      <c r="AL165" s="217">
        <f t="shared" si="177"/>
        <v>96921.307260000001</v>
      </c>
      <c r="AM165" s="217">
        <f t="shared" si="178"/>
        <v>0</v>
      </c>
      <c r="AN165" s="297">
        <f t="shared" si="179"/>
        <v>89188.691779999994</v>
      </c>
      <c r="AO165" s="217">
        <f t="shared" si="180"/>
        <v>0</v>
      </c>
    </row>
    <row r="166" spans="1:41" x14ac:dyDescent="0.2">
      <c r="A166" s="26" t="s">
        <v>283</v>
      </c>
      <c r="B166" s="219"/>
      <c r="C166" s="211"/>
      <c r="D166" s="211"/>
      <c r="E166" s="291">
        <v>4.6424759653901617</v>
      </c>
      <c r="F166" s="211">
        <v>24964</v>
      </c>
      <c r="G166" s="211"/>
      <c r="H166" s="219"/>
      <c r="I166" s="211"/>
      <c r="J166" s="211"/>
      <c r="K166" s="219">
        <v>5.3320578551077498</v>
      </c>
      <c r="L166" s="211">
        <v>20256.574840000001</v>
      </c>
      <c r="M166" s="211"/>
      <c r="N166" s="219">
        <v>10.891858581052665</v>
      </c>
      <c r="O166" s="211">
        <v>31287.853880000002</v>
      </c>
      <c r="P166" s="211"/>
      <c r="Q166" s="219">
        <v>8.1217904266971104</v>
      </c>
      <c r="R166" s="211">
        <v>15260.12701</v>
      </c>
      <c r="S166" s="211"/>
      <c r="T166" s="219">
        <v>12.036089722755932</v>
      </c>
      <c r="U166" s="211">
        <v>20364.577759999996</v>
      </c>
      <c r="V166" s="211"/>
      <c r="W166" s="219">
        <v>8.7657593022198856</v>
      </c>
      <c r="X166" s="211">
        <v>19421.712479999998</v>
      </c>
      <c r="Y166" s="211"/>
      <c r="Z166" s="240">
        <f t="shared" si="213"/>
        <v>7.0127846896643735</v>
      </c>
      <c r="AA166" s="211">
        <f t="shared" si="214"/>
        <v>39678.287320000003</v>
      </c>
      <c r="AB166" s="211"/>
      <c r="AC166" s="240">
        <f t="shared" si="215"/>
        <v>5.9624494373830785</v>
      </c>
      <c r="AD166" s="211">
        <f t="shared" si="216"/>
        <v>40224.127009999997</v>
      </c>
      <c r="AE166" s="211"/>
      <c r="AF166" s="216">
        <f t="shared" si="217"/>
        <v>12.036089722755932</v>
      </c>
      <c r="AG166" s="211">
        <f t="shared" si="218"/>
        <v>20364.577759999996</v>
      </c>
      <c r="AH166" s="211"/>
      <c r="AI166" s="216">
        <f t="shared" si="219"/>
        <v>10.891858581052665</v>
      </c>
      <c r="AJ166" s="211">
        <f t="shared" si="220"/>
        <v>31287.853880000002</v>
      </c>
      <c r="AK166" s="211"/>
      <c r="AL166" s="217">
        <f t="shared" si="177"/>
        <v>60042.865080000003</v>
      </c>
      <c r="AM166" s="217">
        <f t="shared" si="178"/>
        <v>0</v>
      </c>
      <c r="AN166" s="297">
        <f t="shared" si="179"/>
        <v>71511.980890000006</v>
      </c>
      <c r="AO166" s="217">
        <f t="shared" si="180"/>
        <v>0</v>
      </c>
    </row>
    <row r="167" spans="1:41" x14ac:dyDescent="0.2">
      <c r="A167" s="26" t="s">
        <v>284</v>
      </c>
      <c r="B167" s="219"/>
      <c r="C167" s="211"/>
      <c r="D167" s="211"/>
      <c r="E167" s="291">
        <v>4.6356887180391109</v>
      </c>
      <c r="F167" s="211">
        <v>29005.233950000002</v>
      </c>
      <c r="G167" s="211"/>
      <c r="H167" s="219"/>
      <c r="I167" s="211"/>
      <c r="J167" s="211"/>
      <c r="K167" s="219">
        <v>5.9573214976826074</v>
      </c>
      <c r="L167" s="211">
        <v>29881.846649999999</v>
      </c>
      <c r="M167" s="211"/>
      <c r="N167" s="219">
        <v>10.682974497732584</v>
      </c>
      <c r="O167" s="211">
        <v>41740.857099999994</v>
      </c>
      <c r="P167" s="211"/>
      <c r="Q167" s="219">
        <v>8.1676082937198977</v>
      </c>
      <c r="R167" s="211">
        <v>14470.429370000002</v>
      </c>
      <c r="S167" s="211"/>
      <c r="T167" s="219">
        <v>12.072498983958655</v>
      </c>
      <c r="U167" s="211">
        <v>26706.024410000005</v>
      </c>
      <c r="V167" s="211"/>
      <c r="W167" s="219">
        <v>8.7997280490131544</v>
      </c>
      <c r="X167" s="211">
        <v>29881.503260000001</v>
      </c>
      <c r="Y167" s="211"/>
      <c r="Z167" s="240">
        <f t="shared" si="213"/>
        <v>7.378516607356624</v>
      </c>
      <c r="AA167" s="211">
        <f t="shared" si="214"/>
        <v>59763.349910000004</v>
      </c>
      <c r="AB167" s="211"/>
      <c r="AC167" s="240">
        <f t="shared" si="215"/>
        <v>5.811251983957078</v>
      </c>
      <c r="AD167" s="211">
        <f t="shared" si="216"/>
        <v>43475.663320000007</v>
      </c>
      <c r="AE167" s="211"/>
      <c r="AF167" s="216">
        <f t="shared" si="217"/>
        <v>12.072498983958655</v>
      </c>
      <c r="AG167" s="211">
        <f t="shared" si="218"/>
        <v>26706.024410000005</v>
      </c>
      <c r="AH167" s="211"/>
      <c r="AI167" s="216">
        <f t="shared" si="219"/>
        <v>10.682974497732584</v>
      </c>
      <c r="AJ167" s="211">
        <f t="shared" si="220"/>
        <v>41740.857099999994</v>
      </c>
      <c r="AK167" s="211"/>
      <c r="AL167" s="217">
        <f t="shared" si="177"/>
        <v>86469.374320000003</v>
      </c>
      <c r="AM167" s="217">
        <f t="shared" si="178"/>
        <v>0</v>
      </c>
      <c r="AN167" s="297">
        <f t="shared" si="179"/>
        <v>85216.520420000001</v>
      </c>
      <c r="AO167" s="217">
        <f t="shared" si="180"/>
        <v>0</v>
      </c>
    </row>
    <row r="168" spans="1:41" x14ac:dyDescent="0.2">
      <c r="A168" s="26" t="s">
        <v>285</v>
      </c>
      <c r="B168" s="219"/>
      <c r="C168" s="211"/>
      <c r="D168" s="211"/>
      <c r="E168" s="291">
        <v>4.3752821877458965</v>
      </c>
      <c r="F168" s="211">
        <v>22260.428</v>
      </c>
      <c r="G168" s="211"/>
      <c r="H168" s="219"/>
      <c r="I168" s="211"/>
      <c r="J168" s="211"/>
      <c r="K168" s="219">
        <v>5.5838096778066646</v>
      </c>
      <c r="L168" s="211">
        <v>13259.368</v>
      </c>
      <c r="M168" s="211"/>
      <c r="N168" s="219">
        <v>10.722515918542788</v>
      </c>
      <c r="O168" s="211">
        <v>31854.233250000001</v>
      </c>
      <c r="P168" s="211"/>
      <c r="Q168" s="219">
        <v>8.2239981534183677</v>
      </c>
      <c r="R168" s="211">
        <v>7319.3298100000002</v>
      </c>
      <c r="S168" s="211"/>
      <c r="T168" s="219">
        <v>12.048834279245877</v>
      </c>
      <c r="U168" s="211">
        <v>19446.84893</v>
      </c>
      <c r="V168" s="211"/>
      <c r="W168" s="219">
        <v>8.7781963417679414</v>
      </c>
      <c r="X168" s="211">
        <v>23278.471859999998</v>
      </c>
      <c r="Y168" s="211"/>
      <c r="Z168" s="240">
        <f t="shared" si="213"/>
        <v>7.6189721382012747</v>
      </c>
      <c r="AA168" s="211">
        <f t="shared" si="214"/>
        <v>36537.83986</v>
      </c>
      <c r="AB168" s="211"/>
      <c r="AC168" s="240">
        <f t="shared" si="215"/>
        <v>5.3276233691279167</v>
      </c>
      <c r="AD168" s="211">
        <f t="shared" si="216"/>
        <v>29579.757809999999</v>
      </c>
      <c r="AE168" s="211"/>
      <c r="AF168" s="216">
        <f t="shared" si="217"/>
        <v>12.048834279245877</v>
      </c>
      <c r="AG168" s="211">
        <f t="shared" si="218"/>
        <v>19446.84893</v>
      </c>
      <c r="AH168" s="211"/>
      <c r="AI168" s="216">
        <f t="shared" si="219"/>
        <v>10.722515918542788</v>
      </c>
      <c r="AJ168" s="211">
        <f t="shared" si="220"/>
        <v>31854.233250000001</v>
      </c>
      <c r="AK168" s="211"/>
      <c r="AL168" s="217">
        <f t="shared" si="177"/>
        <v>55984.68879</v>
      </c>
      <c r="AM168" s="217">
        <f t="shared" si="178"/>
        <v>0</v>
      </c>
      <c r="AN168" s="297">
        <f t="shared" si="179"/>
        <v>61433.99106</v>
      </c>
      <c r="AO168" s="217">
        <f t="shared" si="180"/>
        <v>0</v>
      </c>
    </row>
    <row r="169" spans="1:41" x14ac:dyDescent="0.2">
      <c r="A169" s="26" t="s">
        <v>286</v>
      </c>
      <c r="B169" s="219"/>
      <c r="C169" s="211"/>
      <c r="D169" s="211"/>
      <c r="E169" s="291">
        <v>4.6468351965481496</v>
      </c>
      <c r="F169" s="211">
        <v>35691</v>
      </c>
      <c r="G169" s="211"/>
      <c r="H169" s="219"/>
      <c r="I169" s="211"/>
      <c r="J169" s="211"/>
      <c r="K169" s="219">
        <v>5.0863198925390094</v>
      </c>
      <c r="L169" s="211">
        <v>48052.74136</v>
      </c>
      <c r="M169" s="211"/>
      <c r="N169" s="219">
        <v>10.460263315285694</v>
      </c>
      <c r="O169" s="211">
        <v>33233.000419999997</v>
      </c>
      <c r="P169" s="211"/>
      <c r="Q169" s="219">
        <v>8.0898108448509696</v>
      </c>
      <c r="R169" s="211">
        <v>11141.752739999998</v>
      </c>
      <c r="S169" s="211"/>
      <c r="T169" s="219">
        <v>12.024943080529157</v>
      </c>
      <c r="U169" s="211">
        <v>20485.975759999998</v>
      </c>
      <c r="V169" s="211"/>
      <c r="W169" s="219">
        <v>8.7164830445345167</v>
      </c>
      <c r="X169" s="211">
        <v>20632.28847</v>
      </c>
      <c r="Y169" s="211"/>
      <c r="Z169" s="240">
        <f t="shared" si="213"/>
        <v>6.1767841979417257</v>
      </c>
      <c r="AA169" s="211">
        <f t="shared" si="214"/>
        <v>68685.029829999999</v>
      </c>
      <c r="AB169" s="211"/>
      <c r="AC169" s="240">
        <f t="shared" si="215"/>
        <v>5.4659368106727264</v>
      </c>
      <c r="AD169" s="211">
        <f t="shared" si="216"/>
        <v>46832.752739999996</v>
      </c>
      <c r="AE169" s="211"/>
      <c r="AF169" s="216">
        <f t="shared" si="217"/>
        <v>12.024943080529157</v>
      </c>
      <c r="AG169" s="211">
        <f t="shared" si="218"/>
        <v>20485.975759999998</v>
      </c>
      <c r="AH169" s="211"/>
      <c r="AI169" s="216">
        <f t="shared" si="219"/>
        <v>10.460263315285694</v>
      </c>
      <c r="AJ169" s="211">
        <f t="shared" si="220"/>
        <v>33233.000419999997</v>
      </c>
      <c r="AK169" s="211"/>
      <c r="AL169" s="217">
        <f t="shared" si="177"/>
        <v>89171.005590000001</v>
      </c>
      <c r="AM169" s="217">
        <f t="shared" si="178"/>
        <v>0</v>
      </c>
      <c r="AN169" s="297">
        <f t="shared" si="179"/>
        <v>80065.753159999993</v>
      </c>
      <c r="AO169" s="217">
        <f t="shared" si="180"/>
        <v>0</v>
      </c>
    </row>
    <row r="170" spans="1:41" x14ac:dyDescent="0.2">
      <c r="A170" s="26" t="s">
        <v>287</v>
      </c>
      <c r="B170" s="219"/>
      <c r="C170" s="211"/>
      <c r="D170" s="211"/>
      <c r="E170" s="291">
        <v>4.947012404424675</v>
      </c>
      <c r="F170" s="211">
        <v>17748.828000000001</v>
      </c>
      <c r="G170" s="211"/>
      <c r="H170" s="219"/>
      <c r="I170" s="211"/>
      <c r="J170" s="211"/>
      <c r="K170" s="219">
        <v>5.4127998525528627</v>
      </c>
      <c r="L170" s="211">
        <v>36262.379280000001</v>
      </c>
      <c r="M170" s="211"/>
      <c r="N170" s="219">
        <v>10.374617826475168</v>
      </c>
      <c r="O170" s="211">
        <v>32036.590329999999</v>
      </c>
      <c r="P170" s="211"/>
      <c r="Q170" s="219">
        <v>8.1251428694619268</v>
      </c>
      <c r="R170" s="211">
        <v>11890.045829999999</v>
      </c>
      <c r="S170" s="211"/>
      <c r="T170" s="219">
        <v>11.873219723182578</v>
      </c>
      <c r="U170" s="211">
        <v>14237.029490000003</v>
      </c>
      <c r="V170" s="211"/>
      <c r="W170" s="219">
        <v>8.7070217514367787</v>
      </c>
      <c r="X170" s="211">
        <v>14370.30083</v>
      </c>
      <c r="Y170" s="211"/>
      <c r="Z170" s="240">
        <f t="shared" si="213"/>
        <v>6.3477485770701376</v>
      </c>
      <c r="AA170" s="211">
        <f t="shared" si="214"/>
        <v>50632.680110000001</v>
      </c>
      <c r="AB170" s="211"/>
      <c r="AC170" s="240">
        <f t="shared" si="215"/>
        <v>6.221963574963536</v>
      </c>
      <c r="AD170" s="211">
        <f t="shared" si="216"/>
        <v>29638.87383</v>
      </c>
      <c r="AE170" s="211"/>
      <c r="AF170" s="216">
        <f t="shared" si="217"/>
        <v>11.873219723182578</v>
      </c>
      <c r="AG170" s="211">
        <f t="shared" si="218"/>
        <v>14237.029490000003</v>
      </c>
      <c r="AH170" s="211"/>
      <c r="AI170" s="216">
        <f t="shared" si="219"/>
        <v>10.374617826475168</v>
      </c>
      <c r="AJ170" s="211">
        <f t="shared" si="220"/>
        <v>32036.590329999999</v>
      </c>
      <c r="AK170" s="211"/>
      <c r="AL170" s="217">
        <f t="shared" si="177"/>
        <v>64869.709600000002</v>
      </c>
      <c r="AM170" s="217">
        <f t="shared" si="178"/>
        <v>0</v>
      </c>
      <c r="AN170" s="297">
        <f t="shared" si="179"/>
        <v>61675.464160000003</v>
      </c>
      <c r="AO170" s="217">
        <f t="shared" si="180"/>
        <v>0</v>
      </c>
    </row>
    <row r="171" spans="1:41" x14ac:dyDescent="0.2">
      <c r="A171" s="26" t="s">
        <v>289</v>
      </c>
      <c r="B171" s="219"/>
      <c r="C171" s="211"/>
      <c r="D171" s="211"/>
      <c r="E171" s="291">
        <v>5.0845222769787792</v>
      </c>
      <c r="F171" s="211">
        <v>19886</v>
      </c>
      <c r="G171" s="211"/>
      <c r="H171" s="219"/>
      <c r="I171" s="211"/>
      <c r="J171" s="211"/>
      <c r="K171" s="219">
        <v>5.6550691012745675</v>
      </c>
      <c r="L171" s="211">
        <v>48182.324000000001</v>
      </c>
      <c r="M171" s="211"/>
      <c r="N171" s="219">
        <v>10.291044922847309</v>
      </c>
      <c r="O171" s="211">
        <v>37072.966200000003</v>
      </c>
      <c r="P171" s="211"/>
      <c r="Q171" s="219">
        <v>8.1327371141141267</v>
      </c>
      <c r="R171" s="211">
        <v>11691.867480000001</v>
      </c>
      <c r="S171" s="211"/>
      <c r="T171" s="219">
        <v>11.864251311955998</v>
      </c>
      <c r="U171" s="211">
        <v>21664.474650000004</v>
      </c>
      <c r="V171" s="211"/>
      <c r="W171" s="219">
        <v>8.7376592934167405</v>
      </c>
      <c r="X171" s="211">
        <v>25588.880779999996</v>
      </c>
      <c r="Y171" s="211"/>
      <c r="Z171" s="240">
        <f t="shared" si="213"/>
        <v>6.7243214356448524</v>
      </c>
      <c r="AA171" s="211">
        <f t="shared" si="214"/>
        <v>73771.20478</v>
      </c>
      <c r="AB171" s="211"/>
      <c r="AC171" s="240">
        <f t="shared" si="215"/>
        <v>6.213139462700032</v>
      </c>
      <c r="AD171" s="211">
        <f t="shared" si="216"/>
        <v>31577.867480000001</v>
      </c>
      <c r="AE171" s="211"/>
      <c r="AF171" s="216">
        <f t="shared" si="217"/>
        <v>11.864251311955998</v>
      </c>
      <c r="AG171" s="211">
        <f t="shared" si="218"/>
        <v>21664.474650000004</v>
      </c>
      <c r="AH171" s="211"/>
      <c r="AI171" s="216">
        <f t="shared" si="219"/>
        <v>10.291044922847309</v>
      </c>
      <c r="AJ171" s="211">
        <f t="shared" si="220"/>
        <v>37072.966200000003</v>
      </c>
      <c r="AK171" s="211"/>
      <c r="AL171" s="217">
        <f t="shared" si="177"/>
        <v>95435.679430000004</v>
      </c>
      <c r="AM171" s="217">
        <f t="shared" si="178"/>
        <v>0</v>
      </c>
      <c r="AN171" s="297">
        <f t="shared" si="179"/>
        <v>68650.833680000011</v>
      </c>
      <c r="AO171" s="217">
        <f t="shared" si="180"/>
        <v>0</v>
      </c>
    </row>
    <row r="172" spans="1:41" x14ac:dyDescent="0.2">
      <c r="A172" s="26" t="s">
        <v>290</v>
      </c>
      <c r="B172" s="219"/>
      <c r="C172" s="211"/>
      <c r="D172" s="211"/>
      <c r="E172" s="291">
        <v>4.947941685363852</v>
      </c>
      <c r="F172" s="211">
        <v>27984.603999999999</v>
      </c>
      <c r="G172" s="211"/>
      <c r="H172" s="219"/>
      <c r="I172" s="211"/>
      <c r="J172" s="211"/>
      <c r="K172" s="219">
        <v>5.5099528435518668</v>
      </c>
      <c r="L172" s="211">
        <v>23081.818990000003</v>
      </c>
      <c r="M172" s="211"/>
      <c r="N172" s="219">
        <v>10.290429982413452</v>
      </c>
      <c r="O172" s="211">
        <v>31816.186830000002</v>
      </c>
      <c r="P172" s="211"/>
      <c r="Q172" s="219">
        <v>8.0728114005246798</v>
      </c>
      <c r="R172" s="211">
        <v>10743.87745</v>
      </c>
      <c r="S172" s="211"/>
      <c r="T172" s="219">
        <v>11.800872183799083</v>
      </c>
      <c r="U172" s="211">
        <v>16244.650170000001</v>
      </c>
      <c r="V172" s="211"/>
      <c r="W172" s="219">
        <v>8.7172927920398475</v>
      </c>
      <c r="X172" s="211">
        <v>16837.809089999999</v>
      </c>
      <c r="Y172" s="211"/>
      <c r="Z172" s="240">
        <f t="shared" ref="Z172:Z178" si="221">IF(AA172=0,"N.A.",((K172*L172)+(W172*X172))/AA172)</f>
        <v>6.8627855310494663</v>
      </c>
      <c r="AA172" s="211">
        <f t="shared" ref="AA172:AA178" si="222">+L172+X172</f>
        <v>39919.628080000002</v>
      </c>
      <c r="AB172" s="211"/>
      <c r="AC172" s="240">
        <f t="shared" ref="AC172:AC178" si="223">IF(AD172=0,"N.A.",((E172*F172)+(Q172*R172))/AD172)</f>
        <v>5.8148286897058297</v>
      </c>
      <c r="AD172" s="211">
        <f t="shared" ref="AD172:AD178" si="224">+F172+R172</f>
        <v>38728.481449999999</v>
      </c>
      <c r="AE172" s="211"/>
      <c r="AF172" s="216">
        <f t="shared" ref="AF172:AF178" si="225">IF(AG172=0,"N.A.",((H172*I172)+(T172*U172))/AG172)</f>
        <v>11.800872183799083</v>
      </c>
      <c r="AG172" s="211">
        <f t="shared" ref="AG172:AG178" si="226">+I172+U172</f>
        <v>16244.650170000001</v>
      </c>
      <c r="AH172" s="211"/>
      <c r="AI172" s="216">
        <f t="shared" ref="AI172:AI178" si="227">IF(AJ172=0,"N.A.",((B172*C172)+(N172*O172))/AJ172)</f>
        <v>10.290429982413452</v>
      </c>
      <c r="AJ172" s="211">
        <f t="shared" ref="AJ172:AJ178" si="228">+C172+O172</f>
        <v>31816.186830000002</v>
      </c>
      <c r="AK172" s="211"/>
      <c r="AL172" s="217">
        <f t="shared" si="177"/>
        <v>56164.278250000003</v>
      </c>
      <c r="AM172" s="217">
        <f t="shared" si="178"/>
        <v>0</v>
      </c>
      <c r="AN172" s="297">
        <f t="shared" si="179"/>
        <v>70544.668279999998</v>
      </c>
      <c r="AO172" s="217">
        <f t="shared" si="180"/>
        <v>0</v>
      </c>
    </row>
    <row r="173" spans="1:41" x14ac:dyDescent="0.2">
      <c r="A173" s="26" t="s">
        <v>291</v>
      </c>
      <c r="B173" s="219"/>
      <c r="C173" s="211"/>
      <c r="D173" s="211"/>
      <c r="E173" s="291">
        <v>4.5490596359503241</v>
      </c>
      <c r="F173" s="211">
        <v>31655.57</v>
      </c>
      <c r="G173" s="211"/>
      <c r="H173" s="219"/>
      <c r="I173" s="211"/>
      <c r="J173" s="211"/>
      <c r="K173" s="219">
        <v>5.0652877027838974</v>
      </c>
      <c r="L173" s="211">
        <v>39944</v>
      </c>
      <c r="M173" s="211"/>
      <c r="N173" s="219">
        <v>10.303654673400015</v>
      </c>
      <c r="O173" s="211">
        <v>23644.45247</v>
      </c>
      <c r="P173" s="211"/>
      <c r="Q173" s="219">
        <v>8.122457212286168</v>
      </c>
      <c r="R173" s="211">
        <v>8624.68433</v>
      </c>
      <c r="S173" s="211"/>
      <c r="T173" s="219">
        <v>11.749674012996495</v>
      </c>
      <c r="U173" s="211">
        <v>14711.846940000001</v>
      </c>
      <c r="V173" s="211"/>
      <c r="W173" s="219">
        <v>8.7342791776679576</v>
      </c>
      <c r="X173" s="211">
        <v>14233.002980000001</v>
      </c>
      <c r="Y173" s="211"/>
      <c r="Z173" s="240">
        <f t="shared" si="221"/>
        <v>6.0291794598620294</v>
      </c>
      <c r="AA173" s="211">
        <f t="shared" si="222"/>
        <v>54177.002980000005</v>
      </c>
      <c r="AB173" s="211"/>
      <c r="AC173" s="240">
        <f t="shared" si="223"/>
        <v>5.3141845487423964</v>
      </c>
      <c r="AD173" s="211">
        <f t="shared" si="224"/>
        <v>40280.254329999996</v>
      </c>
      <c r="AE173" s="211"/>
      <c r="AF173" s="216">
        <f t="shared" si="225"/>
        <v>11.749674012996495</v>
      </c>
      <c r="AG173" s="211">
        <f t="shared" si="226"/>
        <v>14711.846940000001</v>
      </c>
      <c r="AH173" s="211"/>
      <c r="AI173" s="216">
        <f t="shared" si="227"/>
        <v>10.303654673400015</v>
      </c>
      <c r="AJ173" s="211">
        <f t="shared" si="228"/>
        <v>23644.45247</v>
      </c>
      <c r="AK173" s="211"/>
      <c r="AL173" s="217">
        <f t="shared" si="177"/>
        <v>68888.849920000008</v>
      </c>
      <c r="AM173" s="217">
        <f t="shared" si="178"/>
        <v>0</v>
      </c>
      <c r="AN173" s="297">
        <f t="shared" si="179"/>
        <v>63924.7068</v>
      </c>
      <c r="AO173" s="217">
        <f t="shared" si="180"/>
        <v>0</v>
      </c>
    </row>
    <row r="174" spans="1:41" x14ac:dyDescent="0.2">
      <c r="A174" s="26" t="s">
        <v>294</v>
      </c>
      <c r="B174" s="219"/>
      <c r="C174" s="211"/>
      <c r="D174" s="211"/>
      <c r="E174" s="291">
        <v>4.5151936771116361</v>
      </c>
      <c r="F174" s="211">
        <v>31302.15</v>
      </c>
      <c r="G174" s="211"/>
      <c r="H174" s="219"/>
      <c r="I174" s="211"/>
      <c r="J174" s="211"/>
      <c r="K174" s="219">
        <v>5.3248661469078984</v>
      </c>
      <c r="L174" s="211">
        <v>33605.434730000001</v>
      </c>
      <c r="M174" s="211"/>
      <c r="N174" s="219">
        <v>10.305684440258112</v>
      </c>
      <c r="O174" s="211">
        <v>51429.097839999995</v>
      </c>
      <c r="P174" s="211"/>
      <c r="Q174" s="219">
        <v>8.109245392120398</v>
      </c>
      <c r="R174" s="211">
        <v>18094.985049999999</v>
      </c>
      <c r="S174" s="211"/>
      <c r="T174" s="219">
        <v>11.632097702095175</v>
      </c>
      <c r="U174" s="211">
        <v>34241.515639999998</v>
      </c>
      <c r="V174" s="211"/>
      <c r="W174" s="219">
        <v>8.6078170638507245</v>
      </c>
      <c r="X174" s="211">
        <v>36602.597390000003</v>
      </c>
      <c r="Y174" s="211"/>
      <c r="Z174" s="240">
        <f t="shared" si="221"/>
        <v>7.0364157664529055</v>
      </c>
      <c r="AA174" s="211">
        <f t="shared" si="222"/>
        <v>70208.032120000003</v>
      </c>
      <c r="AB174" s="211"/>
      <c r="AC174" s="240">
        <f t="shared" si="223"/>
        <v>5.8317540805881212</v>
      </c>
      <c r="AD174" s="211">
        <f t="shared" si="224"/>
        <v>49397.135049999997</v>
      </c>
      <c r="AE174" s="211"/>
      <c r="AF174" s="216">
        <f t="shared" si="225"/>
        <v>11.632097702095175</v>
      </c>
      <c r="AG174" s="211">
        <f t="shared" si="226"/>
        <v>34241.515639999998</v>
      </c>
      <c r="AH174" s="211"/>
      <c r="AI174" s="216">
        <f t="shared" si="227"/>
        <v>10.305684440258112</v>
      </c>
      <c r="AJ174" s="211">
        <f t="shared" si="228"/>
        <v>51429.097839999995</v>
      </c>
      <c r="AK174" s="211"/>
      <c r="AL174" s="217">
        <f t="shared" si="177"/>
        <v>104449.54776</v>
      </c>
      <c r="AM174" s="217">
        <f t="shared" si="178"/>
        <v>0</v>
      </c>
      <c r="AN174" s="297">
        <f t="shared" si="179"/>
        <v>100826.23288999998</v>
      </c>
      <c r="AO174" s="217">
        <f t="shared" si="180"/>
        <v>0</v>
      </c>
    </row>
    <row r="175" spans="1:41" x14ac:dyDescent="0.2">
      <c r="A175" s="26" t="s">
        <v>295</v>
      </c>
      <c r="B175" s="219"/>
      <c r="C175" s="211"/>
      <c r="D175" s="211"/>
      <c r="E175" s="291">
        <v>4.5920370431678714</v>
      </c>
      <c r="F175" s="211">
        <v>16613.05</v>
      </c>
      <c r="G175" s="211"/>
      <c r="H175" s="219"/>
      <c r="I175" s="211"/>
      <c r="J175" s="211"/>
      <c r="K175" s="219">
        <v>5.6897185400105705</v>
      </c>
      <c r="L175" s="211">
        <v>37085.199999999997</v>
      </c>
      <c r="M175" s="211"/>
      <c r="N175" s="219">
        <v>10.274262604406651</v>
      </c>
      <c r="O175" s="211">
        <v>34921.6855</v>
      </c>
      <c r="P175" s="211"/>
      <c r="Q175" s="219">
        <v>8.0434620096267935</v>
      </c>
      <c r="R175" s="211">
        <v>9560.8786999999993</v>
      </c>
      <c r="S175" s="211"/>
      <c r="T175" s="219">
        <v>11.476887588455961</v>
      </c>
      <c r="U175" s="211">
        <v>22217.389159999999</v>
      </c>
      <c r="V175" s="211"/>
      <c r="W175" s="219">
        <v>8.6172864101347937</v>
      </c>
      <c r="X175" s="211">
        <v>21516.681259999998</v>
      </c>
      <c r="Y175" s="211"/>
      <c r="Z175" s="240">
        <f t="shared" si="221"/>
        <v>6.7646250681645785</v>
      </c>
      <c r="AA175" s="211">
        <f t="shared" si="222"/>
        <v>58601.881259999995</v>
      </c>
      <c r="AB175" s="211"/>
      <c r="AC175" s="240">
        <f t="shared" si="223"/>
        <v>5.8527822612315754</v>
      </c>
      <c r="AD175" s="211">
        <f t="shared" si="224"/>
        <v>26173.928699999997</v>
      </c>
      <c r="AE175" s="211"/>
      <c r="AF175" s="216">
        <f t="shared" si="225"/>
        <v>11.476887588455961</v>
      </c>
      <c r="AG175" s="211">
        <f t="shared" si="226"/>
        <v>22217.389159999999</v>
      </c>
      <c r="AH175" s="211"/>
      <c r="AI175" s="216">
        <f t="shared" si="227"/>
        <v>10.274262604406651</v>
      </c>
      <c r="AJ175" s="211">
        <f t="shared" si="228"/>
        <v>34921.6855</v>
      </c>
      <c r="AK175" s="211"/>
      <c r="AL175" s="217">
        <f t="shared" si="177"/>
        <v>80819.270419999986</v>
      </c>
      <c r="AM175" s="217">
        <f t="shared" si="178"/>
        <v>0</v>
      </c>
      <c r="AN175" s="297">
        <f t="shared" si="179"/>
        <v>61095.614199999996</v>
      </c>
      <c r="AO175" s="217">
        <f t="shared" si="180"/>
        <v>0</v>
      </c>
    </row>
    <row r="176" spans="1:41" x14ac:dyDescent="0.2">
      <c r="A176" s="26" t="s">
        <v>296</v>
      </c>
      <c r="B176" s="219"/>
      <c r="C176" s="211"/>
      <c r="D176" s="211"/>
      <c r="E176" s="291">
        <v>4.4384581822496161</v>
      </c>
      <c r="F176" s="211">
        <v>38096.980000000003</v>
      </c>
      <c r="G176" s="211"/>
      <c r="H176" s="219"/>
      <c r="I176" s="211"/>
      <c r="J176" s="211"/>
      <c r="K176" s="219">
        <v>5.4091798175437145</v>
      </c>
      <c r="L176" s="211">
        <v>45841.555999999997</v>
      </c>
      <c r="M176" s="211"/>
      <c r="N176" s="219">
        <v>10.276547321977924</v>
      </c>
      <c r="O176" s="211">
        <v>54428.718489999999</v>
      </c>
      <c r="P176" s="211"/>
      <c r="Q176" s="219">
        <v>8.0822968820879897</v>
      </c>
      <c r="R176" s="211">
        <v>16936.807990000001</v>
      </c>
      <c r="S176" s="211"/>
      <c r="T176" s="219">
        <v>11.599687785251952</v>
      </c>
      <c r="U176" s="211">
        <v>30606.473140000002</v>
      </c>
      <c r="V176" s="211"/>
      <c r="W176" s="219">
        <v>8.5811258408434519</v>
      </c>
      <c r="X176" s="211">
        <v>29289.74019</v>
      </c>
      <c r="Y176" s="211"/>
      <c r="Z176" s="240">
        <f t="shared" si="221"/>
        <v>6.6457547154957446</v>
      </c>
      <c r="AA176" s="211">
        <f t="shared" si="222"/>
        <v>75131.296189999994</v>
      </c>
      <c r="AB176" s="211"/>
      <c r="AC176" s="240">
        <f t="shared" si="223"/>
        <v>5.5598601184003265</v>
      </c>
      <c r="AD176" s="211">
        <f t="shared" si="224"/>
        <v>55033.787990000004</v>
      </c>
      <c r="AE176" s="211"/>
      <c r="AF176" s="216">
        <f t="shared" si="225"/>
        <v>11.599687785251952</v>
      </c>
      <c r="AG176" s="211">
        <f t="shared" si="226"/>
        <v>30606.473140000002</v>
      </c>
      <c r="AH176" s="211"/>
      <c r="AI176" s="216">
        <f t="shared" si="227"/>
        <v>10.276547321977924</v>
      </c>
      <c r="AJ176" s="211">
        <f t="shared" si="228"/>
        <v>54428.718489999999</v>
      </c>
      <c r="AK176" s="211"/>
      <c r="AL176" s="217">
        <f t="shared" si="177"/>
        <v>105737.76933</v>
      </c>
      <c r="AM176" s="217">
        <f t="shared" si="178"/>
        <v>0</v>
      </c>
      <c r="AN176" s="297">
        <f t="shared" si="179"/>
        <v>109462.50648000001</v>
      </c>
      <c r="AO176" s="217">
        <f t="shared" si="180"/>
        <v>0</v>
      </c>
    </row>
    <row r="177" spans="1:41" x14ac:dyDescent="0.2">
      <c r="A177" s="26" t="s">
        <v>297</v>
      </c>
      <c r="B177" s="219"/>
      <c r="C177" s="211"/>
      <c r="D177" s="211"/>
      <c r="E177" s="291">
        <v>4.3227994986005847</v>
      </c>
      <c r="F177" s="211">
        <v>14391.72</v>
      </c>
      <c r="G177" s="211"/>
      <c r="H177" s="219"/>
      <c r="I177" s="211"/>
      <c r="J177" s="211"/>
      <c r="K177" s="219">
        <v>4.8560528660465634</v>
      </c>
      <c r="L177" s="211">
        <v>37700.19</v>
      </c>
      <c r="M177" s="211"/>
      <c r="N177" s="219">
        <v>10.322012394882361</v>
      </c>
      <c r="O177" s="211">
        <v>44083.200159999993</v>
      </c>
      <c r="P177" s="211"/>
      <c r="Q177" s="219">
        <v>7.9973126720644219</v>
      </c>
      <c r="R177" s="211">
        <v>9967.2987599999997</v>
      </c>
      <c r="S177" s="211"/>
      <c r="T177" s="219">
        <v>11.325311002802174</v>
      </c>
      <c r="U177" s="211">
        <v>22812.84204</v>
      </c>
      <c r="V177" s="211"/>
      <c r="W177" s="219">
        <v>8.5300009236999426</v>
      </c>
      <c r="X177" s="211">
        <v>24947.170539999999</v>
      </c>
      <c r="Y177" s="211"/>
      <c r="Z177" s="240">
        <f t="shared" si="221"/>
        <v>6.3190771332997642</v>
      </c>
      <c r="AA177" s="211">
        <f t="shared" si="222"/>
        <v>62647.360540000001</v>
      </c>
      <c r="AB177" s="211"/>
      <c r="AC177" s="240">
        <f t="shared" si="223"/>
        <v>5.8263481824914036</v>
      </c>
      <c r="AD177" s="211">
        <f t="shared" si="224"/>
        <v>24359.018759999999</v>
      </c>
      <c r="AE177" s="211"/>
      <c r="AF177" s="216">
        <f t="shared" si="225"/>
        <v>11.325311002802174</v>
      </c>
      <c r="AG177" s="211">
        <f t="shared" si="226"/>
        <v>22812.84204</v>
      </c>
      <c r="AH177" s="211"/>
      <c r="AI177" s="216">
        <f t="shared" si="227"/>
        <v>10.322012394882361</v>
      </c>
      <c r="AJ177" s="211">
        <f t="shared" si="228"/>
        <v>44083.200159999993</v>
      </c>
      <c r="AK177" s="211"/>
      <c r="AL177" s="217">
        <f t="shared" si="177"/>
        <v>85460.202579999997</v>
      </c>
      <c r="AM177" s="217">
        <f t="shared" si="178"/>
        <v>0</v>
      </c>
      <c r="AN177" s="297">
        <f t="shared" si="179"/>
        <v>68442.218919999985</v>
      </c>
      <c r="AO177" s="217">
        <f t="shared" si="180"/>
        <v>0</v>
      </c>
    </row>
    <row r="178" spans="1:41" x14ac:dyDescent="0.2">
      <c r="A178" s="26" t="s">
        <v>298</v>
      </c>
      <c r="B178" s="219"/>
      <c r="C178" s="211"/>
      <c r="D178" s="211"/>
      <c r="E178" s="291">
        <v>4.2894421996057845</v>
      </c>
      <c r="F178" s="211">
        <v>19142.068580000003</v>
      </c>
      <c r="G178" s="211"/>
      <c r="H178" s="219"/>
      <c r="I178" s="211"/>
      <c r="J178" s="211"/>
      <c r="K178" s="219">
        <v>4.3535903110506498</v>
      </c>
      <c r="L178" s="211">
        <v>52178.111549999994</v>
      </c>
      <c r="M178" s="211"/>
      <c r="N178" s="219">
        <v>10.2902921241554</v>
      </c>
      <c r="O178" s="211">
        <v>41646.420109999999</v>
      </c>
      <c r="P178" s="211"/>
      <c r="Q178" s="219">
        <v>8.0941060760675825</v>
      </c>
      <c r="R178" s="211">
        <v>10962.04117</v>
      </c>
      <c r="S178" s="211"/>
      <c r="T178" s="219">
        <v>11.481380104531439</v>
      </c>
      <c r="U178" s="211">
        <v>21731.47723</v>
      </c>
      <c r="V178" s="211"/>
      <c r="W178" s="219">
        <v>8.5779081157812183</v>
      </c>
      <c r="X178" s="211">
        <v>24122.624640000002</v>
      </c>
      <c r="Y178" s="211"/>
      <c r="Z178" s="240">
        <f t="shared" si="221"/>
        <v>5.6891165176371024</v>
      </c>
      <c r="AA178" s="211">
        <f t="shared" si="222"/>
        <v>76300.736189999996</v>
      </c>
      <c r="AB178" s="211"/>
      <c r="AC178" s="240">
        <f t="shared" si="223"/>
        <v>5.6748637383306093</v>
      </c>
      <c r="AD178" s="211">
        <f t="shared" si="224"/>
        <v>30104.109750000003</v>
      </c>
      <c r="AE178" s="211"/>
      <c r="AF178" s="216">
        <f t="shared" si="225"/>
        <v>11.481380104531439</v>
      </c>
      <c r="AG178" s="211">
        <f t="shared" si="226"/>
        <v>21731.47723</v>
      </c>
      <c r="AH178" s="211"/>
      <c r="AI178" s="216">
        <f t="shared" si="227"/>
        <v>10.2902921241554</v>
      </c>
      <c r="AJ178" s="211">
        <f t="shared" si="228"/>
        <v>41646.420109999999</v>
      </c>
      <c r="AK178" s="211"/>
      <c r="AL178" s="217">
        <f t="shared" si="177"/>
        <v>98032.21342</v>
      </c>
      <c r="AM178" s="217">
        <f t="shared" si="178"/>
        <v>0</v>
      </c>
      <c r="AN178" s="297">
        <f t="shared" si="179"/>
        <v>71750.52986000001</v>
      </c>
      <c r="AO178" s="217">
        <f t="shared" si="180"/>
        <v>0</v>
      </c>
    </row>
    <row r="179" spans="1:41" x14ac:dyDescent="0.2">
      <c r="A179" s="26" t="s">
        <v>299</v>
      </c>
      <c r="B179" s="219"/>
      <c r="C179" s="211"/>
      <c r="D179" s="211"/>
      <c r="E179" s="291">
        <v>4.1591323315773163</v>
      </c>
      <c r="F179" s="211">
        <v>17217.035920000002</v>
      </c>
      <c r="G179" s="211"/>
      <c r="H179" s="219"/>
      <c r="I179" s="211"/>
      <c r="J179" s="211"/>
      <c r="K179" s="219">
        <v>4.3628056455114272</v>
      </c>
      <c r="L179" s="211">
        <v>52269.819620000002</v>
      </c>
      <c r="M179" s="211"/>
      <c r="N179" s="219">
        <v>10.274610601670112</v>
      </c>
      <c r="O179" s="211">
        <v>55716.211869999999</v>
      </c>
      <c r="P179" s="211"/>
      <c r="Q179" s="219">
        <v>8.0345979931349749</v>
      </c>
      <c r="R179" s="211">
        <v>15713.318850000001</v>
      </c>
      <c r="S179" s="211"/>
      <c r="T179" s="219">
        <v>11.391602550859584</v>
      </c>
      <c r="U179" s="211">
        <v>31798.945159999999</v>
      </c>
      <c r="V179" s="211"/>
      <c r="W179" s="219">
        <v>8.6063552955113796</v>
      </c>
      <c r="X179" s="211">
        <v>32493.398509999999</v>
      </c>
      <c r="Y179" s="211"/>
      <c r="Z179" s="240">
        <f t="shared" ref="Z179:Z183" si="229">IF(AA179=0,"N.A.",((K179*L179)+(W179*X179))/AA179)</f>
        <v>5.9895413088854141</v>
      </c>
      <c r="AA179" s="211">
        <f t="shared" ref="AA179:AA183" si="230">+L179+X179</f>
        <v>84763.218129999994</v>
      </c>
      <c r="AB179" s="211"/>
      <c r="AC179" s="240">
        <f t="shared" ref="AC179:AC183" si="231">IF(AD179=0,"N.A.",((E179*F179)+(Q179*R179))/AD179)</f>
        <v>6.0083813924395191</v>
      </c>
      <c r="AD179" s="211">
        <f t="shared" ref="AD179:AD183" si="232">+F179+R179</f>
        <v>32930.354770000005</v>
      </c>
      <c r="AE179" s="211"/>
      <c r="AF179" s="216">
        <f t="shared" ref="AF179:AF183" si="233">IF(AG179=0,"N.A.",((H179*I179)+(T179*U179))/AG179)</f>
        <v>11.391602550859584</v>
      </c>
      <c r="AG179" s="211">
        <f t="shared" ref="AG179:AG183" si="234">+I179+U179</f>
        <v>31798.945159999999</v>
      </c>
      <c r="AH179" s="211"/>
      <c r="AI179" s="216">
        <f t="shared" ref="AI179:AI183" si="235">IF(AJ179=0,"N.A.",((B179*C179)+(N179*O179))/AJ179)</f>
        <v>10.274610601670112</v>
      </c>
      <c r="AJ179" s="211">
        <f t="shared" ref="AJ179:AJ183" si="236">+C179+O179</f>
        <v>55716.211869999999</v>
      </c>
      <c r="AK179" s="211"/>
      <c r="AL179" s="217">
        <f t="shared" si="177"/>
        <v>116562.16329</v>
      </c>
      <c r="AM179" s="217">
        <f t="shared" si="178"/>
        <v>0</v>
      </c>
      <c r="AN179" s="297">
        <f t="shared" si="179"/>
        <v>88646.566640000005</v>
      </c>
      <c r="AO179" s="217">
        <f t="shared" si="180"/>
        <v>0</v>
      </c>
    </row>
    <row r="180" spans="1:41" x14ac:dyDescent="0.2">
      <c r="A180" s="26" t="s">
        <v>300</v>
      </c>
      <c r="B180" s="219"/>
      <c r="C180" s="211"/>
      <c r="D180" s="211"/>
      <c r="E180" s="291">
        <v>4.0155691487552225</v>
      </c>
      <c r="F180" s="211">
        <v>22256.370560000003</v>
      </c>
      <c r="G180" s="211"/>
      <c r="H180" s="219"/>
      <c r="I180" s="211"/>
      <c r="J180" s="211"/>
      <c r="K180" s="219">
        <v>4.5947921932769269</v>
      </c>
      <c r="L180" s="211">
        <v>41469.180459999996</v>
      </c>
      <c r="M180" s="211"/>
      <c r="N180" s="219">
        <v>10.302893861011812</v>
      </c>
      <c r="O180" s="211">
        <v>43708.185079999996</v>
      </c>
      <c r="P180" s="211"/>
      <c r="Q180" s="219">
        <v>8.1056327571240363</v>
      </c>
      <c r="R180" s="211">
        <v>8703.3189999999995</v>
      </c>
      <c r="S180" s="211"/>
      <c r="T180" s="219">
        <v>11.450917195955563</v>
      </c>
      <c r="U180" s="211">
        <v>20701.553669999998</v>
      </c>
      <c r="V180" s="211"/>
      <c r="W180" s="219">
        <v>8.5604330482621709</v>
      </c>
      <c r="X180" s="211">
        <v>19598.658490000002</v>
      </c>
      <c r="Y180" s="211"/>
      <c r="Z180" s="240">
        <f t="shared" si="229"/>
        <v>5.8674955040078434</v>
      </c>
      <c r="AA180" s="211">
        <f t="shared" si="230"/>
        <v>61067.838949999998</v>
      </c>
      <c r="AB180" s="211"/>
      <c r="AC180" s="240">
        <f t="shared" si="231"/>
        <v>5.1653587241622194</v>
      </c>
      <c r="AD180" s="211">
        <f t="shared" si="232"/>
        <v>30959.689560000003</v>
      </c>
      <c r="AE180" s="211"/>
      <c r="AF180" s="216">
        <f t="shared" si="233"/>
        <v>11.450917195955563</v>
      </c>
      <c r="AG180" s="211">
        <f t="shared" si="234"/>
        <v>20701.553669999998</v>
      </c>
      <c r="AH180" s="211"/>
      <c r="AI180" s="216">
        <f t="shared" si="235"/>
        <v>10.302893861011812</v>
      </c>
      <c r="AJ180" s="211">
        <f t="shared" si="236"/>
        <v>43708.185079999996</v>
      </c>
      <c r="AK180" s="211"/>
      <c r="AL180" s="217">
        <f t="shared" si="177"/>
        <v>81769.392619999999</v>
      </c>
      <c r="AM180" s="217">
        <f t="shared" si="178"/>
        <v>0</v>
      </c>
      <c r="AN180" s="297">
        <f t="shared" si="179"/>
        <v>74667.874639999995</v>
      </c>
      <c r="AO180" s="217">
        <f t="shared" si="180"/>
        <v>0</v>
      </c>
    </row>
    <row r="181" spans="1:41" x14ac:dyDescent="0.2">
      <c r="A181" s="26" t="s">
        <v>301</v>
      </c>
      <c r="B181" s="219"/>
      <c r="C181" s="211"/>
      <c r="D181" s="211"/>
      <c r="E181" s="291">
        <v>4.5243591541221555</v>
      </c>
      <c r="F181" s="211">
        <v>25605.397439999997</v>
      </c>
      <c r="G181" s="211"/>
      <c r="H181" s="219"/>
      <c r="I181" s="211"/>
      <c r="J181" s="211"/>
      <c r="K181" s="219">
        <v>4.0953474900669216</v>
      </c>
      <c r="L181" s="211">
        <v>41263.458340000005</v>
      </c>
      <c r="M181" s="211"/>
      <c r="N181" s="219">
        <v>10.276609894469628</v>
      </c>
      <c r="O181" s="211">
        <v>47864.4473</v>
      </c>
      <c r="P181" s="211"/>
      <c r="Q181" s="219">
        <v>8.0528156927322971</v>
      </c>
      <c r="R181" s="211">
        <v>13911.74028</v>
      </c>
      <c r="S181" s="211"/>
      <c r="T181" s="219">
        <v>11.495977930416235</v>
      </c>
      <c r="U181" s="211">
        <v>17220.70448</v>
      </c>
      <c r="V181" s="211"/>
      <c r="W181" s="219">
        <v>8.5747335218912166</v>
      </c>
      <c r="X181" s="211">
        <v>14858.574380000002</v>
      </c>
      <c r="Y181" s="211"/>
      <c r="Z181" s="240">
        <f t="shared" si="229"/>
        <v>5.281286190161004</v>
      </c>
      <c r="AA181" s="211">
        <f t="shared" si="230"/>
        <v>56122.032720000003</v>
      </c>
      <c r="AB181" s="211"/>
      <c r="AC181" s="240">
        <f t="shared" si="231"/>
        <v>5.766528344163687</v>
      </c>
      <c r="AD181" s="211">
        <f t="shared" si="232"/>
        <v>39517.137719999999</v>
      </c>
      <c r="AE181" s="211"/>
      <c r="AF181" s="216">
        <f t="shared" si="233"/>
        <v>11.495977930416235</v>
      </c>
      <c r="AG181" s="211">
        <f t="shared" si="234"/>
        <v>17220.70448</v>
      </c>
      <c r="AH181" s="211"/>
      <c r="AI181" s="216">
        <f t="shared" si="235"/>
        <v>10.276609894469628</v>
      </c>
      <c r="AJ181" s="211">
        <f t="shared" si="236"/>
        <v>47864.4473</v>
      </c>
      <c r="AK181" s="211"/>
      <c r="AL181" s="217">
        <f t="shared" si="177"/>
        <v>73342.737200000003</v>
      </c>
      <c r="AM181" s="217">
        <f t="shared" si="178"/>
        <v>0</v>
      </c>
      <c r="AN181" s="297">
        <f t="shared" si="179"/>
        <v>87381.585019999999</v>
      </c>
      <c r="AO181" s="217">
        <f t="shared" si="180"/>
        <v>0</v>
      </c>
    </row>
    <row r="182" spans="1:41" x14ac:dyDescent="0.2">
      <c r="A182" s="26" t="s">
        <v>302</v>
      </c>
      <c r="B182" s="219"/>
      <c r="C182" s="211"/>
      <c r="D182" s="211"/>
      <c r="E182" s="291">
        <v>4.4554410874007697</v>
      </c>
      <c r="F182" s="211">
        <v>6061.8342200000006</v>
      </c>
      <c r="G182" s="211"/>
      <c r="H182" s="219"/>
      <c r="I182" s="211"/>
      <c r="J182" s="211"/>
      <c r="K182" s="219">
        <v>4.9446592737872521</v>
      </c>
      <c r="L182" s="211">
        <v>19740.173190000001</v>
      </c>
      <c r="M182" s="211"/>
      <c r="N182" s="219">
        <v>10.257360179470977</v>
      </c>
      <c r="O182" s="211">
        <v>46124.213090000005</v>
      </c>
      <c r="P182" s="211"/>
      <c r="Q182" s="219">
        <v>8.0538718616456677</v>
      </c>
      <c r="R182" s="211">
        <v>15946.806329999998</v>
      </c>
      <c r="S182" s="211"/>
      <c r="T182" s="219">
        <v>11.518650097599854</v>
      </c>
      <c r="U182" s="211">
        <v>17092.806929999999</v>
      </c>
      <c r="V182" s="211"/>
      <c r="W182" s="219">
        <v>8.5639573925318828</v>
      </c>
      <c r="X182" s="211">
        <v>12339.647559999999</v>
      </c>
      <c r="Y182" s="211"/>
      <c r="Z182" s="240">
        <f t="shared" si="229"/>
        <v>6.3368385988503384</v>
      </c>
      <c r="AA182" s="211">
        <f t="shared" si="230"/>
        <v>32079.820749999999</v>
      </c>
      <c r="AB182" s="211"/>
      <c r="AC182" s="240">
        <f t="shared" si="231"/>
        <v>7.0627569967332686</v>
      </c>
      <c r="AD182" s="211">
        <f t="shared" si="232"/>
        <v>22008.640549999996</v>
      </c>
      <c r="AE182" s="211"/>
      <c r="AF182" s="216">
        <f t="shared" si="233"/>
        <v>11.518650097599854</v>
      </c>
      <c r="AG182" s="211">
        <f t="shared" si="234"/>
        <v>17092.806929999999</v>
      </c>
      <c r="AH182" s="211"/>
      <c r="AI182" s="216">
        <f t="shared" si="235"/>
        <v>10.257360179470977</v>
      </c>
      <c r="AJ182" s="211">
        <f t="shared" si="236"/>
        <v>46124.213090000005</v>
      </c>
      <c r="AK182" s="211"/>
      <c r="AL182" s="217">
        <f t="shared" si="177"/>
        <v>49172.627679999998</v>
      </c>
      <c r="AM182" s="217">
        <f t="shared" si="178"/>
        <v>0</v>
      </c>
      <c r="AN182" s="297">
        <f t="shared" si="179"/>
        <v>68132.853640000001</v>
      </c>
      <c r="AO182" s="217">
        <f t="shared" si="180"/>
        <v>0</v>
      </c>
    </row>
    <row r="183" spans="1:41" x14ac:dyDescent="0.2">
      <c r="A183" s="26" t="s">
        <v>303</v>
      </c>
      <c r="B183" s="219"/>
      <c r="C183" s="211"/>
      <c r="D183" s="211"/>
      <c r="E183" s="291">
        <v>4.518395349047668</v>
      </c>
      <c r="F183" s="211">
        <v>11686.53904</v>
      </c>
      <c r="G183" s="211"/>
      <c r="H183" s="219"/>
      <c r="I183" s="211"/>
      <c r="J183" s="211"/>
      <c r="K183" s="219">
        <v>4.4230036305765967</v>
      </c>
      <c r="L183" s="211">
        <v>48135.522100000002</v>
      </c>
      <c r="M183" s="211"/>
      <c r="N183" s="219">
        <v>10.382916573446487</v>
      </c>
      <c r="O183" s="211">
        <v>32727.087299999996</v>
      </c>
      <c r="P183" s="211"/>
      <c r="Q183" s="219">
        <v>8.101478710373744</v>
      </c>
      <c r="R183" s="211">
        <v>8917.3364399999991</v>
      </c>
      <c r="S183" s="211"/>
      <c r="T183" s="219">
        <v>12.294763309957979</v>
      </c>
      <c r="U183" s="211">
        <v>29151.352930000001</v>
      </c>
      <c r="V183" s="211"/>
      <c r="W183" s="219">
        <v>9.6416142270149106</v>
      </c>
      <c r="X183" s="211">
        <v>27600.37875</v>
      </c>
      <c r="Y183" s="211"/>
      <c r="Z183" s="240">
        <f t="shared" si="229"/>
        <v>6.3248180593206733</v>
      </c>
      <c r="AA183" s="211">
        <f t="shared" si="230"/>
        <v>75735.900850000005</v>
      </c>
      <c r="AB183" s="211"/>
      <c r="AC183" s="240">
        <f t="shared" si="231"/>
        <v>6.0691501988586074</v>
      </c>
      <c r="AD183" s="211">
        <f t="shared" si="232"/>
        <v>20603.875479999999</v>
      </c>
      <c r="AE183" s="211"/>
      <c r="AF183" s="216">
        <f t="shared" si="233"/>
        <v>12.294763309957979</v>
      </c>
      <c r="AG183" s="211">
        <f t="shared" si="234"/>
        <v>29151.352930000001</v>
      </c>
      <c r="AH183" s="211"/>
      <c r="AI183" s="216">
        <f t="shared" si="235"/>
        <v>10.382916573446487</v>
      </c>
      <c r="AJ183" s="211">
        <f t="shared" si="236"/>
        <v>32727.087299999996</v>
      </c>
      <c r="AK183" s="211"/>
      <c r="AL183" s="217">
        <f t="shared" si="177"/>
        <v>104887.25378</v>
      </c>
      <c r="AM183" s="217">
        <f t="shared" si="178"/>
        <v>0</v>
      </c>
      <c r="AN183" s="297">
        <f t="shared" si="179"/>
        <v>53330.962779999994</v>
      </c>
      <c r="AO183" s="217">
        <f t="shared" si="180"/>
        <v>0</v>
      </c>
    </row>
    <row r="184" spans="1:41" x14ac:dyDescent="0.2">
      <c r="A184" s="26" t="s">
        <v>304</v>
      </c>
      <c r="B184" s="219"/>
      <c r="C184" s="211"/>
      <c r="D184" s="211"/>
      <c r="E184" s="291">
        <v>4.7734817578495798</v>
      </c>
      <c r="F184" s="211">
        <v>13787.6234</v>
      </c>
      <c r="G184" s="211">
        <v>17</v>
      </c>
      <c r="H184" s="219"/>
      <c r="I184" s="211"/>
      <c r="J184" s="211"/>
      <c r="K184" s="219">
        <v>3.9356995474068674</v>
      </c>
      <c r="L184" s="211">
        <v>62614.2068</v>
      </c>
      <c r="M184" s="211">
        <v>27</v>
      </c>
      <c r="N184" s="219">
        <v>10.399277185215013</v>
      </c>
      <c r="O184" s="211">
        <v>22358.03284</v>
      </c>
      <c r="P184" s="211">
        <v>270</v>
      </c>
      <c r="Q184" s="219">
        <v>8.1925258772480944</v>
      </c>
      <c r="R184" s="211">
        <v>5768.2824099999998</v>
      </c>
      <c r="S184" s="211">
        <v>57</v>
      </c>
      <c r="T184" s="219">
        <v>12.529084042622998</v>
      </c>
      <c r="U184" s="211">
        <v>17177.289790000003</v>
      </c>
      <c r="V184" s="211">
        <v>392</v>
      </c>
      <c r="W184" s="219">
        <v>9.6092152979191514</v>
      </c>
      <c r="X184" s="211">
        <v>14037.95156</v>
      </c>
      <c r="Y184" s="211">
        <v>278</v>
      </c>
      <c r="Z184" s="240">
        <f t="shared" ref="Z184" si="237">IF(AA184=0,"N.A.",((K184*L184)+(W184*X184))/AA184)</f>
        <v>4.9747379904802456</v>
      </c>
      <c r="AA184" s="211">
        <f t="shared" ref="AA184:AB184" si="238">+L184+X184</f>
        <v>76652.158360000001</v>
      </c>
      <c r="AB184" s="211">
        <f t="shared" si="238"/>
        <v>305</v>
      </c>
      <c r="AC184" s="240">
        <f t="shared" ref="AC184" si="239">IF(AD184=0,"N.A.",((E184*F184)+(Q184*R184))/AD184)</f>
        <v>5.7819756749585203</v>
      </c>
      <c r="AD184" s="211">
        <f t="shared" ref="AD184:AE184" si="240">+F184+R184</f>
        <v>19555.90581</v>
      </c>
      <c r="AE184" s="211">
        <f t="shared" si="240"/>
        <v>74</v>
      </c>
      <c r="AF184" s="216">
        <f t="shared" ref="AF184" si="241">IF(AG184=0,"N.A.",((H184*I184)+(T184*U184))/AG184)</f>
        <v>12.529084042622998</v>
      </c>
      <c r="AG184" s="211">
        <f t="shared" ref="AG184:AH184" si="242">+I184+U184</f>
        <v>17177.289790000003</v>
      </c>
      <c r="AH184" s="211">
        <f t="shared" si="242"/>
        <v>392</v>
      </c>
      <c r="AI184" s="216">
        <f t="shared" ref="AI184" si="243">IF(AJ184=0,"N.A.",((B184*C184)+(N184*O184))/AJ184)</f>
        <v>10.399277185215013</v>
      </c>
      <c r="AJ184" s="211">
        <f t="shared" ref="AJ184:AK184" si="244">+C184+O184</f>
        <v>22358.03284</v>
      </c>
      <c r="AK184" s="211">
        <f t="shared" si="244"/>
        <v>270</v>
      </c>
      <c r="AL184" s="217">
        <f t="shared" ref="AL184" si="245">+AA184+AG184</f>
        <v>93829.448150000011</v>
      </c>
      <c r="AM184" s="217">
        <f t="shared" ref="AM184" si="246">+AB184+AH184</f>
        <v>697</v>
      </c>
      <c r="AN184" s="297">
        <f t="shared" ref="AN184" si="247">+AD184+AJ184</f>
        <v>41913.938649999996</v>
      </c>
      <c r="AO184" s="217">
        <f t="shared" ref="AO184" si="248">+AE184+AK184</f>
        <v>344</v>
      </c>
    </row>
    <row r="185" spans="1:41" x14ac:dyDescent="0.2">
      <c r="A185" s="304" t="s">
        <v>305</v>
      </c>
      <c r="B185" s="219"/>
      <c r="C185" s="211"/>
      <c r="D185" s="211"/>
      <c r="E185" s="291">
        <v>5.8</v>
      </c>
      <c r="F185" s="211">
        <v>690.3</v>
      </c>
      <c r="G185" s="211">
        <v>1</v>
      </c>
      <c r="H185" s="219"/>
      <c r="I185" s="211"/>
      <c r="J185" s="211"/>
      <c r="K185" s="219">
        <v>5.0739372659176034</v>
      </c>
      <c r="L185" s="211">
        <v>4272</v>
      </c>
      <c r="M185" s="211">
        <v>5</v>
      </c>
      <c r="N185" s="219">
        <v>10.37974875933905</v>
      </c>
      <c r="O185" s="211">
        <v>4406.1211900000008</v>
      </c>
      <c r="P185" s="211">
        <v>55</v>
      </c>
      <c r="Q185" s="219">
        <v>8.0525972878711531</v>
      </c>
      <c r="R185" s="211">
        <v>1703.8866</v>
      </c>
      <c r="S185" s="211">
        <v>14</v>
      </c>
      <c r="T185" s="219">
        <v>12.503731920541147</v>
      </c>
      <c r="U185" s="211">
        <v>6504.1195900000002</v>
      </c>
      <c r="V185" s="211">
        <v>116</v>
      </c>
      <c r="W185" s="219">
        <v>9.568642097713731</v>
      </c>
      <c r="X185" s="211">
        <v>5605.3608400000003</v>
      </c>
      <c r="Y185" s="211">
        <v>100</v>
      </c>
      <c r="Z185" s="240">
        <f t="shared" ref="Z185:Z186" si="249">IF(AA185=0,"N.A.",((K185*L185)+(W185*X185))/AA185)</f>
        <v>7.6246634021421444</v>
      </c>
      <c r="AA185" s="211">
        <f t="shared" ref="AA185:AA186" si="250">+L185+X185</f>
        <v>9877.3608400000012</v>
      </c>
      <c r="AB185" s="211">
        <f t="shared" ref="AB185:AB186" si="251">+M185+Y185</f>
        <v>105</v>
      </c>
      <c r="AC185" s="240">
        <f t="shared" ref="AC185:AC186" si="252">IF(AD185=0,"N.A.",((E185*F185)+(Q185*R185))/AD185)</f>
        <v>7.4031207985208844</v>
      </c>
      <c r="AD185" s="211">
        <f t="shared" ref="AD185:AD186" si="253">+F185+R185</f>
        <v>2394.1866</v>
      </c>
      <c r="AE185" s="211">
        <f t="shared" ref="AE185:AE186" si="254">+G185+S185</f>
        <v>15</v>
      </c>
      <c r="AF185" s="216">
        <f t="shared" ref="AF185:AF186" si="255">IF(AG185=0,"N.A.",((H185*I185)+(T185*U185))/AG185)</f>
        <v>12.503731920541146</v>
      </c>
      <c r="AG185" s="211">
        <f t="shared" ref="AG185:AG186" si="256">+I185+U185</f>
        <v>6504.1195900000002</v>
      </c>
      <c r="AH185" s="211">
        <f t="shared" ref="AH185:AH186" si="257">+J185+V185</f>
        <v>116</v>
      </c>
      <c r="AI185" s="216">
        <f t="shared" ref="AI185:AI186" si="258">IF(AJ185=0,"N.A.",((B185*C185)+(N185*O185))/AJ185)</f>
        <v>10.37974875933905</v>
      </c>
      <c r="AJ185" s="211">
        <f t="shared" ref="AJ185:AJ186" si="259">+C185+O185</f>
        <v>4406.1211900000008</v>
      </c>
      <c r="AK185" s="211">
        <f t="shared" ref="AK185:AK186" si="260">+D185+P185</f>
        <v>55</v>
      </c>
      <c r="AL185" s="217">
        <f t="shared" ref="AL185:AL186" si="261">+AA185+AG185</f>
        <v>16381.480430000001</v>
      </c>
      <c r="AM185" s="217">
        <f t="shared" ref="AM185:AM186" si="262">+AB185+AH185</f>
        <v>221</v>
      </c>
      <c r="AN185" s="297">
        <f t="shared" ref="AN185:AN186" si="263">+AD185+AJ185</f>
        <v>6800.3077900000008</v>
      </c>
      <c r="AO185" s="217">
        <f t="shared" ref="AO185:AO186" si="264">+AE185+AK185</f>
        <v>70</v>
      </c>
    </row>
    <row r="186" spans="1:41" x14ac:dyDescent="0.2">
      <c r="A186" s="26" t="s">
        <v>318</v>
      </c>
      <c r="B186" s="219"/>
      <c r="C186" s="211"/>
      <c r="D186" s="211"/>
      <c r="E186" s="291">
        <v>4.2463588246889152</v>
      </c>
      <c r="F186" s="211">
        <v>4781.4575000000004</v>
      </c>
      <c r="G186" s="211">
        <v>8</v>
      </c>
      <c r="H186" s="219"/>
      <c r="I186" s="211"/>
      <c r="J186" s="211"/>
      <c r="K186" s="219">
        <v>4.649009009009009</v>
      </c>
      <c r="L186" s="211">
        <v>8880</v>
      </c>
      <c r="M186" s="211">
        <v>6</v>
      </c>
      <c r="N186" s="219">
        <v>10.279890191940828</v>
      </c>
      <c r="O186" s="211">
        <v>10976.044099999999</v>
      </c>
      <c r="P186" s="211">
        <v>93</v>
      </c>
      <c r="Q186" s="219">
        <v>8.0301952649275794</v>
      </c>
      <c r="R186" s="211">
        <v>2423.4843700000001</v>
      </c>
      <c r="S186" s="211">
        <v>21</v>
      </c>
      <c r="T186" s="219">
        <v>12.586396325579095</v>
      </c>
      <c r="U186" s="211">
        <v>13143.680940000002</v>
      </c>
      <c r="V186" s="211">
        <v>242</v>
      </c>
      <c r="W186" s="219">
        <v>9.7031928756880088</v>
      </c>
      <c r="X186" s="211">
        <v>11689.0782</v>
      </c>
      <c r="Y186" s="211">
        <v>222</v>
      </c>
      <c r="Z186" s="240">
        <f t="shared" si="249"/>
        <v>7.52122087384548</v>
      </c>
      <c r="AA186" s="211">
        <f t="shared" si="250"/>
        <v>20569.0782</v>
      </c>
      <c r="AB186" s="211">
        <f t="shared" si="251"/>
        <v>228</v>
      </c>
      <c r="AC186" s="240">
        <f t="shared" si="252"/>
        <v>5.5191058692885742</v>
      </c>
      <c r="AD186" s="211">
        <f t="shared" si="253"/>
        <v>7204.9418700000006</v>
      </c>
      <c r="AE186" s="211">
        <f t="shared" si="254"/>
        <v>29</v>
      </c>
      <c r="AF186" s="216">
        <f t="shared" si="255"/>
        <v>12.586396325579095</v>
      </c>
      <c r="AG186" s="211">
        <f t="shared" si="256"/>
        <v>13143.680940000002</v>
      </c>
      <c r="AH186" s="211">
        <f t="shared" si="257"/>
        <v>242</v>
      </c>
      <c r="AI186" s="216">
        <f t="shared" si="258"/>
        <v>10.279890191940828</v>
      </c>
      <c r="AJ186" s="211">
        <f t="shared" si="259"/>
        <v>10976.044099999999</v>
      </c>
      <c r="AK186" s="211">
        <f t="shared" si="260"/>
        <v>93</v>
      </c>
      <c r="AL186" s="217">
        <f t="shared" si="261"/>
        <v>33712.759140000002</v>
      </c>
      <c r="AM186" s="217">
        <f t="shared" si="262"/>
        <v>470</v>
      </c>
      <c r="AN186" s="297">
        <f t="shared" si="263"/>
        <v>18180.985970000002</v>
      </c>
      <c r="AO186" s="217">
        <f t="shared" si="264"/>
        <v>122</v>
      </c>
    </row>
    <row r="187" spans="1:41" x14ac:dyDescent="0.2">
      <c r="A187" s="304" t="s">
        <v>319</v>
      </c>
      <c r="B187" s="219"/>
      <c r="C187" s="211"/>
      <c r="D187" s="211"/>
      <c r="E187" s="291">
        <v>4.6743163784500101</v>
      </c>
      <c r="F187" s="211">
        <v>2444.92</v>
      </c>
      <c r="G187" s="211">
        <v>6</v>
      </c>
      <c r="H187" s="219"/>
      <c r="I187" s="211"/>
      <c r="J187" s="211"/>
      <c r="K187" s="219">
        <v>4.3748819137429509</v>
      </c>
      <c r="L187" s="211">
        <v>7856.2275</v>
      </c>
      <c r="M187" s="211">
        <v>9</v>
      </c>
      <c r="N187" s="219">
        <v>10.365507795410972</v>
      </c>
      <c r="O187" s="211">
        <v>16560.63105</v>
      </c>
      <c r="P187" s="211">
        <v>166</v>
      </c>
      <c r="Q187" s="219">
        <v>8.1273872284726032</v>
      </c>
      <c r="R187" s="211">
        <v>4724.6070199999995</v>
      </c>
      <c r="S187" s="211">
        <v>38</v>
      </c>
      <c r="T187" s="219">
        <v>12.574246446157717</v>
      </c>
      <c r="U187" s="211">
        <v>19193.102719999999</v>
      </c>
      <c r="V187" s="211">
        <v>366</v>
      </c>
      <c r="W187" s="219">
        <v>9.5426738282507557</v>
      </c>
      <c r="X187" s="211">
        <v>20254.173500000001</v>
      </c>
      <c r="Y187" s="211">
        <v>425</v>
      </c>
      <c r="Z187" s="240">
        <f t="shared" ref="Z187:Z189" si="265">IF(AA187=0,"N.A.",((K187*L187)+(W187*X187))/AA187)</f>
        <v>8.0983917294989851</v>
      </c>
      <c r="AA187" s="211">
        <f t="shared" ref="AA187:AA189" si="266">+L187+X187</f>
        <v>28110.401000000002</v>
      </c>
      <c r="AB187" s="211">
        <f t="shared" ref="AB187:AB189" si="267">+M187+Y187</f>
        <v>434</v>
      </c>
      <c r="AC187" s="240">
        <f t="shared" ref="AC187:AC189" si="268">IF(AD187=0,"N.A.",((E187*F187)+(Q187*R187))/AD187)</f>
        <v>6.9498364696727233</v>
      </c>
      <c r="AD187" s="211">
        <f t="shared" ref="AD187:AD189" si="269">+F187+R187</f>
        <v>7169.5270199999995</v>
      </c>
      <c r="AE187" s="211">
        <f t="shared" ref="AE187:AE189" si="270">+G187+S187</f>
        <v>44</v>
      </c>
      <c r="AF187" s="216">
        <f t="shared" ref="AF187" si="271">IF(AG187=0,"N.A.",((H187*I187)+(T187*U187))/AG187)</f>
        <v>12.574246446157717</v>
      </c>
      <c r="AG187" s="211">
        <f t="shared" ref="AG187" si="272">+I187+U187</f>
        <v>19193.102719999999</v>
      </c>
      <c r="AH187" s="211">
        <f t="shared" ref="AH187" si="273">+J187+V187</f>
        <v>366</v>
      </c>
      <c r="AI187" s="216">
        <f t="shared" ref="AI187" si="274">IF(AJ187=0,"N.A.",((B187*C187)+(N187*O187))/AJ187)</f>
        <v>10.365507795410972</v>
      </c>
      <c r="AJ187" s="211">
        <f t="shared" ref="AJ187" si="275">+C187+O187</f>
        <v>16560.63105</v>
      </c>
      <c r="AK187" s="211">
        <f t="shared" ref="AK187" si="276">+D187+P187</f>
        <v>166</v>
      </c>
      <c r="AL187" s="217">
        <f t="shared" ref="AL187" si="277">+AA187+AG187</f>
        <v>47303.503720000001</v>
      </c>
      <c r="AM187" s="217">
        <f t="shared" ref="AM187" si="278">+AB187+AH187</f>
        <v>800</v>
      </c>
      <c r="AN187" s="297">
        <f t="shared" ref="AN187" si="279">+AD187+AJ187</f>
        <v>23730.158069999998</v>
      </c>
      <c r="AO187" s="217">
        <f t="shared" ref="AO187" si="280">+AE187+AK187</f>
        <v>210</v>
      </c>
    </row>
    <row r="188" spans="1:41" x14ac:dyDescent="0.2">
      <c r="A188" s="304" t="s">
        <v>320</v>
      </c>
      <c r="B188" s="219"/>
      <c r="C188" s="211"/>
      <c r="D188" s="211"/>
      <c r="E188" s="291">
        <v>5.2344912888971518</v>
      </c>
      <c r="F188" s="211">
        <v>21738.733119999997</v>
      </c>
      <c r="G188" s="211">
        <v>16</v>
      </c>
      <c r="H188" s="219"/>
      <c r="I188" s="211"/>
      <c r="J188" s="211"/>
      <c r="K188" s="219">
        <v>5.0818975406111528</v>
      </c>
      <c r="L188" s="211">
        <v>24036.426800000001</v>
      </c>
      <c r="M188" s="211">
        <v>30</v>
      </c>
      <c r="N188" s="219">
        <v>10.39184045058091</v>
      </c>
      <c r="O188" s="211">
        <v>21202.865539999999</v>
      </c>
      <c r="P188" s="211">
        <v>197</v>
      </c>
      <c r="Q188" s="219">
        <v>8.1555281334306891</v>
      </c>
      <c r="R188" s="211">
        <v>4812.3213800000003</v>
      </c>
      <c r="S188" s="211">
        <v>38</v>
      </c>
      <c r="T188" s="219">
        <v>12.639120329088771</v>
      </c>
      <c r="U188" s="211">
        <v>28493.561490000004</v>
      </c>
      <c r="V188" s="211">
        <v>542</v>
      </c>
      <c r="W188" s="219">
        <v>9.5821296790301176</v>
      </c>
      <c r="X188" s="211">
        <v>26023.660239999997</v>
      </c>
      <c r="Y188" s="211">
        <v>542</v>
      </c>
      <c r="Z188" s="240">
        <f t="shared" si="265"/>
        <v>7.421336384929706</v>
      </c>
      <c r="AA188" s="211">
        <f t="shared" si="266"/>
        <v>50060.087039999999</v>
      </c>
      <c r="AB188" s="211">
        <f t="shared" si="267"/>
        <v>572</v>
      </c>
      <c r="AC188" s="240">
        <f t="shared" si="268"/>
        <v>5.7639229187676886</v>
      </c>
      <c r="AD188" s="211">
        <f t="shared" si="269"/>
        <v>26551.054499999998</v>
      </c>
      <c r="AE188" s="211">
        <f t="shared" si="270"/>
        <v>54</v>
      </c>
      <c r="AF188" s="216">
        <f t="shared" ref="AF188:AF189" si="281">IF(AG188=0,"N.A.",((H188*I188)+(T188*U188))/AG188)</f>
        <v>12.639120329088771</v>
      </c>
      <c r="AG188" s="211">
        <f t="shared" ref="AG188:AG189" si="282">+I188+U188</f>
        <v>28493.561490000004</v>
      </c>
      <c r="AH188" s="211">
        <f t="shared" ref="AH188:AH189" si="283">+J188+V188</f>
        <v>542</v>
      </c>
      <c r="AI188" s="216">
        <f t="shared" ref="AI188:AI189" si="284">IF(AJ188=0,"N.A.",((B188*C188)+(N188*O188))/AJ188)</f>
        <v>10.39184045058091</v>
      </c>
      <c r="AJ188" s="211">
        <f t="shared" ref="AJ188:AJ189" si="285">+C188+O188</f>
        <v>21202.865539999999</v>
      </c>
      <c r="AK188" s="211">
        <f t="shared" ref="AK188:AK189" si="286">+D188+P188</f>
        <v>197</v>
      </c>
      <c r="AL188" s="217">
        <f t="shared" ref="AL188:AL189" si="287">+AA188+AG188</f>
        <v>78553.648530000006</v>
      </c>
      <c r="AM188" s="217">
        <f t="shared" ref="AM188:AM189" si="288">+AB188+AH188</f>
        <v>1114</v>
      </c>
      <c r="AN188" s="297">
        <f t="shared" ref="AN188:AN189" si="289">+AD188+AJ188</f>
        <v>47753.920039999997</v>
      </c>
      <c r="AO188" s="217">
        <f t="shared" ref="AO188:AO189" si="290">+AE188+AK188</f>
        <v>251</v>
      </c>
    </row>
    <row r="189" spans="1:41" x14ac:dyDescent="0.2">
      <c r="A189" s="26" t="s">
        <v>321</v>
      </c>
      <c r="B189" s="219"/>
      <c r="C189" s="211"/>
      <c r="D189" s="211"/>
      <c r="E189" s="291">
        <v>4.8015552742675309</v>
      </c>
      <c r="F189" s="211">
        <v>10498.53125</v>
      </c>
      <c r="G189" s="211">
        <v>13</v>
      </c>
      <c r="H189" s="219"/>
      <c r="I189" s="211"/>
      <c r="J189" s="211"/>
      <c r="K189" s="219">
        <v>4.2298435527680311</v>
      </c>
      <c r="L189" s="211">
        <v>29202.526899999997</v>
      </c>
      <c r="M189" s="211">
        <v>21</v>
      </c>
      <c r="N189" s="219">
        <v>10.305193617479112</v>
      </c>
      <c r="O189" s="211">
        <v>15920.891099999999</v>
      </c>
      <c r="P189" s="211">
        <v>139</v>
      </c>
      <c r="Q189" s="219">
        <v>8.1817160131680673</v>
      </c>
      <c r="R189" s="211">
        <v>3482.85853</v>
      </c>
      <c r="S189" s="211">
        <v>34</v>
      </c>
      <c r="T189" s="219">
        <v>12.416414429758381</v>
      </c>
      <c r="U189" s="211">
        <v>21971.48085</v>
      </c>
      <c r="V189" s="211">
        <v>440</v>
      </c>
      <c r="W189" s="219">
        <v>9.6920890772992419</v>
      </c>
      <c r="X189" s="211">
        <v>19094.083840000003</v>
      </c>
      <c r="Y189" s="211">
        <v>435</v>
      </c>
      <c r="Z189" s="240">
        <f t="shared" si="265"/>
        <v>6.3893444453158326</v>
      </c>
      <c r="AA189" s="211">
        <f t="shared" si="266"/>
        <v>48296.610740000004</v>
      </c>
      <c r="AB189" s="211">
        <f t="shared" si="267"/>
        <v>456</v>
      </c>
      <c r="AC189" s="240">
        <f t="shared" si="268"/>
        <v>5.6435761210857249</v>
      </c>
      <c r="AD189" s="211">
        <f t="shared" si="269"/>
        <v>13981.38978</v>
      </c>
      <c r="AE189" s="211">
        <f t="shared" si="270"/>
        <v>47</v>
      </c>
      <c r="AF189" s="216">
        <f t="shared" si="281"/>
        <v>12.41641442975838</v>
      </c>
      <c r="AG189" s="211">
        <f t="shared" si="282"/>
        <v>21971.48085</v>
      </c>
      <c r="AH189" s="211">
        <f t="shared" si="283"/>
        <v>440</v>
      </c>
      <c r="AI189" s="216">
        <f t="shared" si="284"/>
        <v>10.305193617479112</v>
      </c>
      <c r="AJ189" s="211">
        <f t="shared" si="285"/>
        <v>15920.891099999999</v>
      </c>
      <c r="AK189" s="211">
        <f t="shared" si="286"/>
        <v>139</v>
      </c>
      <c r="AL189" s="217">
        <f t="shared" si="287"/>
        <v>70268.091589999996</v>
      </c>
      <c r="AM189" s="217">
        <f t="shared" si="288"/>
        <v>896</v>
      </c>
      <c r="AN189" s="297">
        <f t="shared" si="289"/>
        <v>29902.280879999998</v>
      </c>
      <c r="AO189" s="217">
        <f t="shared" si="290"/>
        <v>186</v>
      </c>
    </row>
    <row r="190" spans="1:41" x14ac:dyDescent="0.2">
      <c r="A190" s="26" t="s">
        <v>322</v>
      </c>
      <c r="B190" s="219"/>
      <c r="C190" s="211"/>
      <c r="D190" s="211"/>
      <c r="E190" s="291">
        <v>5.89</v>
      </c>
      <c r="F190" s="211">
        <v>1513.9</v>
      </c>
      <c r="G190" s="211">
        <v>1</v>
      </c>
      <c r="H190" s="219">
        <v>0</v>
      </c>
      <c r="I190" s="211">
        <v>0</v>
      </c>
      <c r="J190" s="211">
        <v>0</v>
      </c>
      <c r="K190" s="219">
        <v>4.62</v>
      </c>
      <c r="L190" s="211">
        <v>2705.386</v>
      </c>
      <c r="M190" s="211">
        <v>7</v>
      </c>
      <c r="N190" s="219">
        <v>10.291586957662064</v>
      </c>
      <c r="O190" s="211">
        <v>28998.019670000001</v>
      </c>
      <c r="P190" s="211">
        <v>249</v>
      </c>
      <c r="Q190" s="219">
        <v>8.1652644783850086</v>
      </c>
      <c r="R190" s="211">
        <v>4858.6061200000004</v>
      </c>
      <c r="S190" s="211">
        <v>40</v>
      </c>
      <c r="T190" s="219">
        <v>12.30981876995811</v>
      </c>
      <c r="U190" s="211">
        <v>38339.914440000008</v>
      </c>
      <c r="V190" s="211">
        <v>791</v>
      </c>
      <c r="W190" s="219">
        <v>9.6693435710638198</v>
      </c>
      <c r="X190" s="211">
        <v>27105.971750000001</v>
      </c>
      <c r="Y190" s="211">
        <v>607</v>
      </c>
      <c r="Z190" s="240">
        <f t="shared" ref="Z190" si="291">IF(AA190=0,"N.A.",((K190*L190)+(W190*X190))/AA190)</f>
        <v>9.2111147469725712</v>
      </c>
      <c r="AA190" s="211">
        <f t="shared" ref="AA190" si="292">+L190+X190</f>
        <v>29811.357749999999</v>
      </c>
      <c r="AB190" s="211">
        <f t="shared" ref="AB190" si="293">+M190+Y190</f>
        <v>614</v>
      </c>
      <c r="AC190" s="240">
        <f t="shared" ref="AC190" si="294">IF(AD190=0,"N.A.",((E190*F190)+(Q190*R190))/AD190)</f>
        <v>7.62473570854727</v>
      </c>
      <c r="AD190" s="211">
        <f t="shared" ref="AD190" si="295">+F190+R190</f>
        <v>6372.50612</v>
      </c>
      <c r="AE190" s="211">
        <f t="shared" ref="AE190" si="296">+G190+S190</f>
        <v>41</v>
      </c>
      <c r="AF190" s="216">
        <f t="shared" ref="AF190" si="297">IF(AG190=0,"N.A.",((H190*I190)+(T190*U190))/AG190)</f>
        <v>12.30981876995811</v>
      </c>
      <c r="AG190" s="211">
        <f t="shared" ref="AG190" si="298">+I190+U190</f>
        <v>38339.914440000008</v>
      </c>
      <c r="AH190" s="211">
        <f t="shared" ref="AH190" si="299">+J190+V190</f>
        <v>791</v>
      </c>
      <c r="AI190" s="216">
        <f t="shared" ref="AI190" si="300">IF(AJ190=0,"N.A.",((B190*C190)+(N190*O190))/AJ190)</f>
        <v>10.291586957662064</v>
      </c>
      <c r="AJ190" s="211">
        <f t="shared" ref="AJ190" si="301">+C190+O190</f>
        <v>28998.019670000001</v>
      </c>
      <c r="AK190" s="211">
        <f t="shared" ref="AK190" si="302">+D190+P190</f>
        <v>249</v>
      </c>
      <c r="AL190" s="217">
        <f t="shared" ref="AL190" si="303">+AA190+AG190</f>
        <v>68151.272190000003</v>
      </c>
      <c r="AM190" s="217">
        <f t="shared" ref="AM190" si="304">+AB190+AH190</f>
        <v>1405</v>
      </c>
      <c r="AN190" s="297">
        <f t="shared" ref="AN190" si="305">+AD190+AJ190</f>
        <v>35370.52579</v>
      </c>
      <c r="AO190" s="217">
        <f t="shared" ref="AO190:AO192" si="306">+AE190+AK190</f>
        <v>290</v>
      </c>
    </row>
    <row r="191" spans="1:41" x14ac:dyDescent="0.2">
      <c r="A191" s="26" t="s">
        <v>323</v>
      </c>
      <c r="B191" s="219"/>
      <c r="C191" s="211"/>
      <c r="D191" s="211"/>
      <c r="E191" s="291"/>
      <c r="F191" s="211"/>
      <c r="G191" s="211"/>
      <c r="H191" s="219"/>
      <c r="I191" s="211"/>
      <c r="J191" s="211"/>
      <c r="K191" s="219">
        <v>0</v>
      </c>
      <c r="L191" s="211">
        <v>0</v>
      </c>
      <c r="M191" s="211">
        <v>0</v>
      </c>
      <c r="N191" s="219">
        <v>10.287190702986242</v>
      </c>
      <c r="O191" s="211">
        <v>24445.608230000002</v>
      </c>
      <c r="P191" s="211">
        <v>217</v>
      </c>
      <c r="Q191" s="219">
        <v>8.0844240746319027</v>
      </c>
      <c r="R191" s="211">
        <v>3392.0968899999998</v>
      </c>
      <c r="S191" s="211">
        <v>30</v>
      </c>
      <c r="T191" s="219">
        <v>12.195122596349599</v>
      </c>
      <c r="U191" s="211">
        <v>37503.099929999997</v>
      </c>
      <c r="V191" s="211">
        <v>745</v>
      </c>
      <c r="W191" s="219">
        <v>9.6538231582942622</v>
      </c>
      <c r="X191" s="211">
        <v>17181.961050000002</v>
      </c>
      <c r="Y191" s="211">
        <v>367</v>
      </c>
      <c r="Z191" s="240">
        <f t="shared" ref="Z191" si="307">IF(AA191=0,"N.A.",((K191*L191)+(W191*X191))/AA191)</f>
        <v>9.6538231582942622</v>
      </c>
      <c r="AA191" s="211">
        <f t="shared" ref="AA191" si="308">+L191+X191</f>
        <v>17181.961050000002</v>
      </c>
      <c r="AB191" s="211">
        <f t="shared" ref="AB191" si="309">+M191+Y191</f>
        <v>367</v>
      </c>
      <c r="AC191" s="240">
        <f t="shared" ref="AC191" si="310">IF(AD191=0,"N.A.",((E191*F191)+(Q191*R191))/AD191)</f>
        <v>8.0844240746319027</v>
      </c>
      <c r="AD191" s="211">
        <f t="shared" ref="AD191" si="311">+F191+R191</f>
        <v>3392.0968899999998</v>
      </c>
      <c r="AE191" s="211">
        <f t="shared" ref="AE191" si="312">+G191+S191</f>
        <v>30</v>
      </c>
      <c r="AF191" s="216">
        <f t="shared" ref="AF191" si="313">IF(AG191=0,"N.A.",((H191*I191)+(T191*U191))/AG191)</f>
        <v>12.195122596349599</v>
      </c>
      <c r="AG191" s="211">
        <f t="shared" ref="AG191" si="314">+I191+U191</f>
        <v>37503.099929999997</v>
      </c>
      <c r="AH191" s="211">
        <f t="shared" ref="AH191" si="315">+J191+V191</f>
        <v>745</v>
      </c>
      <c r="AI191" s="216">
        <f t="shared" ref="AI191" si="316">IF(AJ191=0,"N.A.",((B191*C191)+(N191*O191))/AJ191)</f>
        <v>10.287190702986242</v>
      </c>
      <c r="AJ191" s="211">
        <f t="shared" ref="AJ191" si="317">+C191+O191</f>
        <v>24445.608230000002</v>
      </c>
      <c r="AK191" s="211">
        <f t="shared" ref="AK191" si="318">+D191+P191</f>
        <v>217</v>
      </c>
      <c r="AL191" s="217">
        <f t="shared" ref="AL191" si="319">+AA191+AG191</f>
        <v>54685.060979999995</v>
      </c>
      <c r="AM191" s="217">
        <f t="shared" ref="AM191" si="320">+AB191+AH191</f>
        <v>1112</v>
      </c>
      <c r="AN191" s="297">
        <f t="shared" ref="AN191" si="321">+AD191+AJ191</f>
        <v>27837.705120000002</v>
      </c>
      <c r="AO191" s="217">
        <f t="shared" si="306"/>
        <v>247</v>
      </c>
    </row>
    <row r="192" spans="1:41" x14ac:dyDescent="0.2">
      <c r="A192" s="26" t="s">
        <v>324</v>
      </c>
      <c r="B192" s="219"/>
      <c r="C192" s="211"/>
      <c r="D192" s="211"/>
      <c r="E192" s="291"/>
      <c r="F192" s="211"/>
      <c r="G192" s="211"/>
      <c r="H192" s="219"/>
      <c r="I192" s="211"/>
      <c r="J192" s="211"/>
      <c r="K192" s="219"/>
      <c r="L192" s="211"/>
      <c r="M192" s="211"/>
      <c r="N192" s="219">
        <v>10.29167545176918</v>
      </c>
      <c r="O192" s="211">
        <v>21907.70679</v>
      </c>
      <c r="P192" s="211">
        <v>197</v>
      </c>
      <c r="Q192" s="219">
        <v>8.6023665713235076</v>
      </c>
      <c r="R192" s="211">
        <v>3018.1190099999999</v>
      </c>
      <c r="S192" s="211">
        <v>26</v>
      </c>
      <c r="T192" s="219">
        <v>12.198515223341525</v>
      </c>
      <c r="U192" s="211">
        <v>29845.46817</v>
      </c>
      <c r="V192" s="211">
        <v>606</v>
      </c>
      <c r="W192" s="219">
        <v>9.6606341657495225</v>
      </c>
      <c r="X192" s="211">
        <v>11915.692870000001</v>
      </c>
      <c r="Y192" s="211">
        <v>267</v>
      </c>
      <c r="Z192" s="240">
        <f t="shared" ref="Z192" si="322">IF(AA192=0,"N.A.",((K192*L192)+(W192*X192))/AA192)</f>
        <v>9.6606341657495225</v>
      </c>
      <c r="AA192" s="211">
        <f t="shared" ref="AA192" si="323">+L192+X192</f>
        <v>11915.692870000001</v>
      </c>
      <c r="AB192" s="211">
        <f t="shared" ref="AB192" si="324">+M192+Y192</f>
        <v>267</v>
      </c>
      <c r="AC192" s="240">
        <f t="shared" ref="AC192" si="325">IF(AD192=0,"N.A.",((E192*F192)+(Q192*R192))/AD192)</f>
        <v>8.6023665713235076</v>
      </c>
      <c r="AD192" s="211">
        <f t="shared" ref="AD192" si="326">+F192+R192</f>
        <v>3018.1190099999999</v>
      </c>
      <c r="AE192" s="211">
        <f t="shared" ref="AE192" si="327">+G192+S192</f>
        <v>26</v>
      </c>
      <c r="AF192" s="216">
        <f t="shared" ref="AF192" si="328">IF(AG192=0,"N.A.",((H192*I192)+(T192*U192))/AG192)</f>
        <v>12.198515223341525</v>
      </c>
      <c r="AG192" s="211">
        <f t="shared" ref="AG192" si="329">+I192+U192</f>
        <v>29845.46817</v>
      </c>
      <c r="AH192" s="211">
        <f t="shared" ref="AH192" si="330">+J192+V192</f>
        <v>606</v>
      </c>
      <c r="AI192" s="216">
        <f t="shared" ref="AI192" si="331">IF(AJ192=0,"N.A.",((B192*C192)+(N192*O192))/AJ192)</f>
        <v>10.29167545176918</v>
      </c>
      <c r="AJ192" s="211">
        <f t="shared" ref="AJ192" si="332">+C192+O192</f>
        <v>21907.70679</v>
      </c>
      <c r="AK192" s="211">
        <f t="shared" ref="AK192" si="333">+D192+P192</f>
        <v>197</v>
      </c>
      <c r="AL192" s="217">
        <f t="shared" ref="AL192" si="334">+AA192+AG192</f>
        <v>41761.161039999999</v>
      </c>
      <c r="AM192" s="217">
        <f t="shared" ref="AM192" si="335">+AB192+AH192</f>
        <v>873</v>
      </c>
      <c r="AN192" s="297">
        <f t="shared" ref="AN192" si="336">+AD192+AJ192</f>
        <v>24925.825799999999</v>
      </c>
      <c r="AO192" s="217">
        <f t="shared" si="306"/>
        <v>223</v>
      </c>
    </row>
    <row r="193" spans="1:41" x14ac:dyDescent="0.2">
      <c r="A193" s="26" t="s">
        <v>325</v>
      </c>
      <c r="B193" s="219"/>
      <c r="C193" s="211"/>
      <c r="D193" s="211"/>
      <c r="E193" s="291"/>
      <c r="F193" s="211"/>
      <c r="G193" s="211"/>
      <c r="H193" s="219"/>
      <c r="I193" s="211"/>
      <c r="J193" s="211"/>
      <c r="K193" s="219"/>
      <c r="L193" s="211"/>
      <c r="M193" s="211"/>
      <c r="N193" s="219">
        <v>10.283208646314712</v>
      </c>
      <c r="O193" s="211">
        <v>46915.075560000005</v>
      </c>
      <c r="P193" s="211">
        <v>394</v>
      </c>
      <c r="Q193" s="219">
        <v>8.585451346823465</v>
      </c>
      <c r="R193" s="211">
        <v>3646.5599499999998</v>
      </c>
      <c r="S193" s="211">
        <v>34</v>
      </c>
      <c r="T193" s="219">
        <v>11.992197437122401</v>
      </c>
      <c r="U193" s="211">
        <v>39112.098100000003</v>
      </c>
      <c r="V193" s="211">
        <v>775</v>
      </c>
      <c r="W193" s="219">
        <v>9.6505985631439959</v>
      </c>
      <c r="X193" s="211">
        <v>15699.212680000001</v>
      </c>
      <c r="Y193" s="211">
        <v>345</v>
      </c>
      <c r="Z193" s="240">
        <f t="shared" ref="Z193:Z194" si="337">IF(AA193=0,"N.A.",((K193*L193)+(W193*X193))/AA193)</f>
        <v>9.6505985631439959</v>
      </c>
      <c r="AA193" s="211">
        <f t="shared" ref="AA193:AA194" si="338">+L193+X193</f>
        <v>15699.212680000001</v>
      </c>
      <c r="AB193" s="211">
        <f t="shared" ref="AB193:AB194" si="339">+M193+Y193</f>
        <v>345</v>
      </c>
      <c r="AC193" s="240">
        <f t="shared" ref="AC193:AC194" si="340">IF(AD193=0,"N.A.",((E193*F193)+(Q193*R193))/AD193)</f>
        <v>8.585451346823465</v>
      </c>
      <c r="AD193" s="211">
        <f t="shared" ref="AD193:AD194" si="341">+F193+R193</f>
        <v>3646.5599499999998</v>
      </c>
      <c r="AE193" s="211">
        <f t="shared" ref="AE193:AE194" si="342">+G193+S193</f>
        <v>34</v>
      </c>
      <c r="AF193" s="216">
        <f t="shared" ref="AF193:AF194" si="343">IF(AG193=0,"N.A.",((H193*I193)+(T193*U193))/AG193)</f>
        <v>11.992197437122401</v>
      </c>
      <c r="AG193" s="211">
        <f t="shared" ref="AG193:AG194" si="344">+I193+U193</f>
        <v>39112.098100000003</v>
      </c>
      <c r="AH193" s="211">
        <f t="shared" ref="AH193:AH194" si="345">+J193+V193</f>
        <v>775</v>
      </c>
      <c r="AI193" s="216">
        <f t="shared" ref="AI193:AI194" si="346">IF(AJ193=0,"N.A.",((B193*C193)+(N193*O193))/AJ193)</f>
        <v>10.283208646314712</v>
      </c>
      <c r="AJ193" s="211">
        <f t="shared" ref="AJ193:AJ194" si="347">+C193+O193</f>
        <v>46915.075560000005</v>
      </c>
      <c r="AK193" s="211">
        <f t="shared" ref="AK193:AK194" si="348">+D193+P193</f>
        <v>394</v>
      </c>
      <c r="AL193" s="217">
        <f t="shared" ref="AL193:AL194" si="349">+AA193+AG193</f>
        <v>54811.31078</v>
      </c>
      <c r="AM193" s="217">
        <f t="shared" ref="AM193:AM194" si="350">+AB193+AH193</f>
        <v>1120</v>
      </c>
      <c r="AN193" s="297">
        <f t="shared" ref="AN193:AN194" si="351">+AD193+AJ193</f>
        <v>50561.635510000007</v>
      </c>
      <c r="AO193" s="217">
        <f t="shared" ref="AO193:AO194" si="352">+AE193+AK193</f>
        <v>428</v>
      </c>
    </row>
    <row r="194" spans="1:41" x14ac:dyDescent="0.2">
      <c r="A194" s="26" t="s">
        <v>328</v>
      </c>
      <c r="B194" s="219"/>
      <c r="C194" s="211"/>
      <c r="D194" s="211"/>
      <c r="E194" s="291"/>
      <c r="F194" s="211"/>
      <c r="G194" s="211"/>
      <c r="H194" s="219"/>
      <c r="I194" s="211"/>
      <c r="J194" s="211"/>
      <c r="K194" s="219"/>
      <c r="L194" s="211"/>
      <c r="M194" s="211"/>
      <c r="N194" s="219">
        <v>10.331383339129738</v>
      </c>
      <c r="O194" s="211">
        <v>16809.390119999996</v>
      </c>
      <c r="P194" s="211">
        <v>174</v>
      </c>
      <c r="Q194" s="219">
        <v>8.7020756340587333</v>
      </c>
      <c r="R194" s="211">
        <v>653.21630000000005</v>
      </c>
      <c r="S194" s="211">
        <v>7</v>
      </c>
      <c r="T194" s="219">
        <v>11.719414217087376</v>
      </c>
      <c r="U194" s="211">
        <v>21202.046240000003</v>
      </c>
      <c r="V194" s="211">
        <v>452</v>
      </c>
      <c r="W194" s="219">
        <v>9.6428887228715574</v>
      </c>
      <c r="X194" s="211">
        <v>6640.7257300000001</v>
      </c>
      <c r="Y194" s="211">
        <v>151</v>
      </c>
      <c r="Z194" s="240">
        <f t="shared" si="337"/>
        <v>9.6428887228715574</v>
      </c>
      <c r="AA194" s="211">
        <f t="shared" si="338"/>
        <v>6640.7257300000001</v>
      </c>
      <c r="AB194" s="211">
        <f t="shared" si="339"/>
        <v>151</v>
      </c>
      <c r="AC194" s="240">
        <f t="shared" si="340"/>
        <v>8.7020756340587333</v>
      </c>
      <c r="AD194" s="211">
        <f t="shared" si="341"/>
        <v>653.21630000000005</v>
      </c>
      <c r="AE194" s="211">
        <f t="shared" si="342"/>
        <v>7</v>
      </c>
      <c r="AF194" s="216">
        <f t="shared" si="343"/>
        <v>11.719414217087376</v>
      </c>
      <c r="AG194" s="211">
        <f t="shared" si="344"/>
        <v>21202.046240000003</v>
      </c>
      <c r="AH194" s="211">
        <f t="shared" si="345"/>
        <v>452</v>
      </c>
      <c r="AI194" s="216">
        <f t="shared" si="346"/>
        <v>10.331383339129738</v>
      </c>
      <c r="AJ194" s="211">
        <f t="shared" si="347"/>
        <v>16809.390119999996</v>
      </c>
      <c r="AK194" s="211">
        <f t="shared" si="348"/>
        <v>174</v>
      </c>
      <c r="AL194" s="217">
        <f t="shared" si="349"/>
        <v>27842.771970000002</v>
      </c>
      <c r="AM194" s="217">
        <f t="shared" si="350"/>
        <v>603</v>
      </c>
      <c r="AN194" s="297">
        <f t="shared" si="351"/>
        <v>17462.606419999996</v>
      </c>
      <c r="AO194" s="217">
        <f t="shared" si="352"/>
        <v>181</v>
      </c>
    </row>
    <row r="195" spans="1:41" x14ac:dyDescent="0.2">
      <c r="A195" s="26" t="s">
        <v>329</v>
      </c>
      <c r="B195" s="219"/>
      <c r="C195" s="211"/>
      <c r="D195" s="211"/>
      <c r="E195" s="291"/>
      <c r="F195" s="211"/>
      <c r="G195" s="211"/>
      <c r="H195" s="219"/>
      <c r="I195" s="211"/>
      <c r="J195" s="211"/>
      <c r="K195" s="219"/>
      <c r="L195" s="211"/>
      <c r="M195" s="211"/>
      <c r="N195" s="219">
        <v>10.122877549483198</v>
      </c>
      <c r="O195" s="211">
        <v>40893.95407</v>
      </c>
      <c r="P195" s="211">
        <v>424</v>
      </c>
      <c r="Q195" s="219">
        <v>8.6874990533835312</v>
      </c>
      <c r="R195" s="211">
        <v>2465.4388300000001</v>
      </c>
      <c r="S195" s="211">
        <v>23</v>
      </c>
      <c r="T195" s="219">
        <v>11.643284922143664</v>
      </c>
      <c r="U195" s="211">
        <v>26648.96502</v>
      </c>
      <c r="V195" s="211">
        <v>547</v>
      </c>
      <c r="W195" s="219">
        <v>9.7733280986800501</v>
      </c>
      <c r="X195" s="211">
        <v>7358.4625199999991</v>
      </c>
      <c r="Y195" s="211">
        <v>160</v>
      </c>
      <c r="Z195" s="240">
        <f t="shared" ref="Z195:Z196" si="353">IF(AA195=0,"N.A.",((K195*L195)+(W195*X195))/AA195)</f>
        <v>9.7733280986800501</v>
      </c>
      <c r="AA195" s="211">
        <f t="shared" ref="AA195:AA196" si="354">+L195+X195</f>
        <v>7358.4625199999991</v>
      </c>
      <c r="AB195" s="211">
        <f t="shared" ref="AB195:AB196" si="355">+M195+Y195</f>
        <v>160</v>
      </c>
      <c r="AC195" s="240">
        <f t="shared" ref="AC195:AC196" si="356">IF(AD195=0,"N.A.",((E195*F195)+(Q195*R195))/AD195)</f>
        <v>8.6874990533835312</v>
      </c>
      <c r="AD195" s="211">
        <f t="shared" ref="AD195:AD196" si="357">+F195+R195</f>
        <v>2465.4388300000001</v>
      </c>
      <c r="AE195" s="211">
        <f t="shared" ref="AE195:AE196" si="358">+G195+S195</f>
        <v>23</v>
      </c>
      <c r="AF195" s="216">
        <f t="shared" ref="AF195:AF196" si="359">IF(AG195=0,"N.A.",((H195*I195)+(T195*U195))/AG195)</f>
        <v>11.643284922143664</v>
      </c>
      <c r="AG195" s="211">
        <f t="shared" ref="AG195:AG196" si="360">+I195+U195</f>
        <v>26648.96502</v>
      </c>
      <c r="AH195" s="211">
        <f t="shared" ref="AH195:AH196" si="361">+J195+V195</f>
        <v>547</v>
      </c>
      <c r="AI195" s="216">
        <f t="shared" ref="AI195:AI196" si="362">IF(AJ195=0,"N.A.",((B195*C195)+(N195*O195))/AJ195)</f>
        <v>10.122877549483198</v>
      </c>
      <c r="AJ195" s="211">
        <f t="shared" ref="AJ195:AJ196" si="363">+C195+O195</f>
        <v>40893.95407</v>
      </c>
      <c r="AK195" s="211">
        <f t="shared" ref="AK195:AK196" si="364">+D195+P195</f>
        <v>424</v>
      </c>
      <c r="AL195" s="217">
        <f t="shared" ref="AL195:AL196" si="365">+AA195+AG195</f>
        <v>34007.427539999997</v>
      </c>
      <c r="AM195" s="217">
        <f t="shared" ref="AM195:AM196" si="366">+AB195+AH195</f>
        <v>707</v>
      </c>
      <c r="AN195" s="297">
        <f t="shared" ref="AN195:AN196" si="367">+AD195+AJ195</f>
        <v>43359.392899999999</v>
      </c>
      <c r="AO195" s="217">
        <f t="shared" ref="AO195:AO196" si="368">+AE195+AK195</f>
        <v>447</v>
      </c>
    </row>
    <row r="196" spans="1:41" x14ac:dyDescent="0.2">
      <c r="A196" s="26" t="s">
        <v>330</v>
      </c>
      <c r="B196" s="219"/>
      <c r="C196" s="211"/>
      <c r="D196" s="211"/>
      <c r="E196" s="291"/>
      <c r="F196" s="211"/>
      <c r="G196" s="211"/>
      <c r="H196" s="219"/>
      <c r="I196" s="211"/>
      <c r="J196" s="211"/>
      <c r="K196" s="219"/>
      <c r="L196" s="211"/>
      <c r="M196" s="211"/>
      <c r="N196" s="219">
        <v>9.9786896300256149</v>
      </c>
      <c r="O196" s="211">
        <v>43116.91431</v>
      </c>
      <c r="P196" s="211">
        <v>453</v>
      </c>
      <c r="Q196" s="219">
        <v>8.3744821866607264</v>
      </c>
      <c r="R196" s="211">
        <v>2392.5595499999999</v>
      </c>
      <c r="S196" s="211">
        <v>23</v>
      </c>
      <c r="T196" s="219">
        <v>11.557773691478854</v>
      </c>
      <c r="U196" s="211">
        <v>37619.570650000001</v>
      </c>
      <c r="V196" s="211">
        <v>837</v>
      </c>
      <c r="W196" s="219">
        <v>9.7090328926413392</v>
      </c>
      <c r="X196" s="211">
        <v>7902.9807099999998</v>
      </c>
      <c r="Y196" s="211">
        <v>186</v>
      </c>
      <c r="Z196" s="240">
        <f t="shared" si="353"/>
        <v>9.7090328926413392</v>
      </c>
      <c r="AA196" s="211">
        <f t="shared" si="354"/>
        <v>7902.9807099999998</v>
      </c>
      <c r="AB196" s="211">
        <f t="shared" si="355"/>
        <v>186</v>
      </c>
      <c r="AC196" s="240">
        <f t="shared" si="356"/>
        <v>8.3744821866607264</v>
      </c>
      <c r="AD196" s="211">
        <f t="shared" si="357"/>
        <v>2392.5595499999999</v>
      </c>
      <c r="AE196" s="211">
        <f t="shared" si="358"/>
        <v>23</v>
      </c>
      <c r="AF196" s="216">
        <f t="shared" si="359"/>
        <v>11.557773691478854</v>
      </c>
      <c r="AG196" s="211">
        <f t="shared" si="360"/>
        <v>37619.570650000001</v>
      </c>
      <c r="AH196" s="211">
        <f t="shared" si="361"/>
        <v>837</v>
      </c>
      <c r="AI196" s="216">
        <f t="shared" si="362"/>
        <v>9.9786896300256149</v>
      </c>
      <c r="AJ196" s="211">
        <f t="shared" si="363"/>
        <v>43116.91431</v>
      </c>
      <c r="AK196" s="211">
        <f t="shared" si="364"/>
        <v>453</v>
      </c>
      <c r="AL196" s="217">
        <f t="shared" si="365"/>
        <v>45522.551359999998</v>
      </c>
      <c r="AM196" s="217">
        <f t="shared" si="366"/>
        <v>1023</v>
      </c>
      <c r="AN196" s="297">
        <f t="shared" si="367"/>
        <v>45509.473859999998</v>
      </c>
      <c r="AO196" s="217">
        <f t="shared" si="368"/>
        <v>476</v>
      </c>
    </row>
    <row r="197" spans="1:41" x14ac:dyDescent="0.2">
      <c r="A197" s="304" t="s">
        <v>331</v>
      </c>
      <c r="B197" s="219"/>
      <c r="C197" s="211"/>
      <c r="D197" s="211"/>
      <c r="E197" s="291"/>
      <c r="F197" s="211"/>
      <c r="G197" s="211"/>
      <c r="H197" s="219"/>
      <c r="I197" s="211"/>
      <c r="J197" s="211"/>
      <c r="K197" s="219"/>
      <c r="L197" s="211"/>
      <c r="M197" s="211"/>
      <c r="N197" s="219">
        <v>9.7161843678204818</v>
      </c>
      <c r="O197" s="211">
        <v>36562.20192</v>
      </c>
      <c r="P197" s="211">
        <v>423</v>
      </c>
      <c r="Q197" s="219">
        <v>8.6539441229061556</v>
      </c>
      <c r="R197" s="211">
        <v>1231.3843700000002</v>
      </c>
      <c r="S197" s="211">
        <v>14</v>
      </c>
      <c r="T197" s="219">
        <v>11.662832993706525</v>
      </c>
      <c r="U197" s="211">
        <v>31554.12961</v>
      </c>
      <c r="V197" s="211">
        <v>659</v>
      </c>
      <c r="W197" s="219">
        <v>9.6477518622075156</v>
      </c>
      <c r="X197" s="211">
        <v>6458.1188700000002</v>
      </c>
      <c r="Y197" s="211">
        <v>144</v>
      </c>
      <c r="Z197" s="240">
        <f t="shared" ref="Z197" si="369">IF(AA197=0,"N.A.",((K197*L197)+(W197*X197))/AA197)</f>
        <v>9.6477518622075156</v>
      </c>
      <c r="AA197" s="211">
        <f t="shared" ref="AA197" si="370">+L197+X197</f>
        <v>6458.1188700000002</v>
      </c>
      <c r="AB197" s="211">
        <f t="shared" ref="AB197" si="371">+M197+Y197</f>
        <v>144</v>
      </c>
      <c r="AC197" s="240">
        <f t="shared" ref="AC197" si="372">IF(AD197=0,"N.A.",((E197*F197)+(Q197*R197))/AD197)</f>
        <v>8.6539441229061556</v>
      </c>
      <c r="AD197" s="211">
        <f t="shared" ref="AD197" si="373">+F197+R197</f>
        <v>1231.3843700000002</v>
      </c>
      <c r="AE197" s="211">
        <f t="shared" ref="AE197" si="374">+G197+S197</f>
        <v>14</v>
      </c>
      <c r="AF197" s="216">
        <f t="shared" ref="AF197" si="375">IF(AG197=0,"N.A.",((H197*I197)+(T197*U197))/AG197)</f>
        <v>11.662832993706525</v>
      </c>
      <c r="AG197" s="211">
        <f t="shared" ref="AG197" si="376">+I197+U197</f>
        <v>31554.12961</v>
      </c>
      <c r="AH197" s="211">
        <f t="shared" ref="AH197" si="377">+J197+V197</f>
        <v>659</v>
      </c>
      <c r="AI197" s="216">
        <f t="shared" ref="AI197" si="378">IF(AJ197=0,"N.A.",((B197*C197)+(N197*O197))/AJ197)</f>
        <v>9.7161843678204818</v>
      </c>
      <c r="AJ197" s="211">
        <f t="shared" ref="AJ197" si="379">+C197+O197</f>
        <v>36562.20192</v>
      </c>
      <c r="AK197" s="211">
        <f t="shared" ref="AK197" si="380">+D197+P197</f>
        <v>423</v>
      </c>
      <c r="AL197" s="217">
        <f t="shared" ref="AL197" si="381">+AA197+AG197</f>
        <v>38012.248480000002</v>
      </c>
      <c r="AM197" s="217">
        <f t="shared" ref="AM197" si="382">+AB197+AH197</f>
        <v>803</v>
      </c>
      <c r="AN197" s="297">
        <f t="shared" ref="AN197" si="383">+AD197+AJ197</f>
        <v>37793.586289999999</v>
      </c>
      <c r="AO197" s="217">
        <f t="shared" ref="AO197" si="384">+AE197+AK197</f>
        <v>437</v>
      </c>
    </row>
    <row r="198" spans="1:41" x14ac:dyDescent="0.2">
      <c r="A198" s="26" t="s">
        <v>333</v>
      </c>
      <c r="B198" s="219"/>
      <c r="C198" s="211"/>
      <c r="D198" s="211"/>
      <c r="E198" s="291"/>
      <c r="F198" s="211"/>
      <c r="G198" s="211"/>
      <c r="H198" s="219"/>
      <c r="I198" s="211"/>
      <c r="J198" s="211"/>
      <c r="K198" s="219"/>
      <c r="L198" s="211"/>
      <c r="M198" s="211"/>
      <c r="N198" s="219">
        <v>9.4557889696490118</v>
      </c>
      <c r="O198" s="211">
        <v>32613.689300000005</v>
      </c>
      <c r="P198" s="211">
        <v>345</v>
      </c>
      <c r="Q198" s="219">
        <v>8.806756036001369</v>
      </c>
      <c r="R198" s="211">
        <v>1377.0987600000001</v>
      </c>
      <c r="S198" s="211">
        <v>15</v>
      </c>
      <c r="T198" s="219">
        <v>11.668532607694976</v>
      </c>
      <c r="U198" s="211">
        <v>30015.592659999998</v>
      </c>
      <c r="V198" s="211">
        <v>633</v>
      </c>
      <c r="W198" s="219">
        <v>9.7968556159862175</v>
      </c>
      <c r="X198" s="211">
        <v>6068.5380400000013</v>
      </c>
      <c r="Y198" s="211">
        <v>143</v>
      </c>
      <c r="Z198" s="240">
        <f t="shared" ref="Z198" si="385">IF(AA198=0,"N.A.",((K198*L198)+(W198*X198))/AA198)</f>
        <v>9.7968556159862175</v>
      </c>
      <c r="AA198" s="211">
        <f t="shared" ref="AA198" si="386">+L198+X198</f>
        <v>6068.5380400000013</v>
      </c>
      <c r="AB198" s="211">
        <f t="shared" ref="AB198" si="387">+M198+Y198</f>
        <v>143</v>
      </c>
      <c r="AC198" s="240">
        <f t="shared" ref="AC198" si="388">IF(AD198=0,"N.A.",((E198*F198)+(Q198*R198))/AD198)</f>
        <v>8.806756036001369</v>
      </c>
      <c r="AD198" s="211">
        <f t="shared" ref="AD198" si="389">+F198+R198</f>
        <v>1377.0987600000001</v>
      </c>
      <c r="AE198" s="211">
        <f t="shared" ref="AE198" si="390">+G198+S198</f>
        <v>15</v>
      </c>
      <c r="AF198" s="216">
        <f t="shared" ref="AF198" si="391">IF(AG198=0,"N.A.",((H198*I198)+(T198*U198))/AG198)</f>
        <v>11.668532607694976</v>
      </c>
      <c r="AG198" s="211">
        <f t="shared" ref="AG198" si="392">+I198+U198</f>
        <v>30015.592659999998</v>
      </c>
      <c r="AH198" s="211">
        <f t="shared" ref="AH198" si="393">+J198+V198</f>
        <v>633</v>
      </c>
      <c r="AI198" s="216">
        <f t="shared" ref="AI198" si="394">IF(AJ198=0,"N.A.",((B198*C198)+(N198*O198))/AJ198)</f>
        <v>9.4557889696490118</v>
      </c>
      <c r="AJ198" s="211">
        <f t="shared" ref="AJ198" si="395">+C198+O198</f>
        <v>32613.689300000005</v>
      </c>
      <c r="AK198" s="211">
        <f t="shared" ref="AK198" si="396">+D198+P198</f>
        <v>345</v>
      </c>
      <c r="AL198" s="217">
        <f t="shared" ref="AL198" si="397">+AA198+AG198</f>
        <v>36084.130700000002</v>
      </c>
      <c r="AM198" s="217">
        <f t="shared" ref="AM198" si="398">+AB198+AH198</f>
        <v>776</v>
      </c>
      <c r="AN198" s="297">
        <f t="shared" ref="AN198" si="399">+AD198+AJ198</f>
        <v>33990.788060000006</v>
      </c>
      <c r="AO198" s="217">
        <f t="shared" ref="AO198" si="400">+AE198+AK198</f>
        <v>360</v>
      </c>
    </row>
    <row r="199" spans="1:41" x14ac:dyDescent="0.2">
      <c r="A199" s="304" t="s">
        <v>334</v>
      </c>
      <c r="B199" s="219"/>
      <c r="C199" s="211"/>
      <c r="D199" s="211"/>
      <c r="E199" s="291"/>
      <c r="F199" s="211"/>
      <c r="G199" s="211"/>
      <c r="H199" s="219"/>
      <c r="I199" s="211"/>
      <c r="J199" s="211"/>
      <c r="K199" s="219"/>
      <c r="L199" s="211"/>
      <c r="M199" s="211"/>
      <c r="N199" s="219">
        <v>9.3606536281885493</v>
      </c>
      <c r="O199" s="211">
        <v>53632.202090000006</v>
      </c>
      <c r="P199" s="211">
        <v>533</v>
      </c>
      <c r="Q199" s="219">
        <v>8.4940552029311345</v>
      </c>
      <c r="R199" s="211">
        <v>832.81084999999996</v>
      </c>
      <c r="S199" s="211">
        <v>9</v>
      </c>
      <c r="T199" s="219">
        <v>11.671236348345586</v>
      </c>
      <c r="U199" s="211">
        <v>48980.676049999995</v>
      </c>
      <c r="V199" s="211">
        <v>1044</v>
      </c>
      <c r="W199" s="219">
        <v>9.7888275361666803</v>
      </c>
      <c r="X199" s="211">
        <v>7964.9038499999997</v>
      </c>
      <c r="Y199" s="211">
        <v>194</v>
      </c>
      <c r="Z199" s="240">
        <f t="shared" ref="Z199" si="401">IF(AA199=0,"N.A.",((K199*L199)+(W199*X199))/AA199)</f>
        <v>9.7888275361666803</v>
      </c>
      <c r="AA199" s="211">
        <f t="shared" ref="AA199" si="402">+L199+X199</f>
        <v>7964.9038499999997</v>
      </c>
      <c r="AB199" s="211">
        <f t="shared" ref="AB199" si="403">+M199+Y199</f>
        <v>194</v>
      </c>
      <c r="AC199" s="240">
        <f t="shared" ref="AC199" si="404">IF(AD199=0,"N.A.",((E199*F199)+(Q199*R199))/AD199)</f>
        <v>8.4940552029311345</v>
      </c>
      <c r="AD199" s="211">
        <f t="shared" ref="AD199" si="405">+F199+R199</f>
        <v>832.81084999999996</v>
      </c>
      <c r="AE199" s="211">
        <f t="shared" ref="AE199" si="406">+G199+S199</f>
        <v>9</v>
      </c>
      <c r="AF199" s="216">
        <f t="shared" ref="AF199" si="407">IF(AG199=0,"N.A.",((H199*I199)+(T199*U199))/AG199)</f>
        <v>11.671236348345586</v>
      </c>
      <c r="AG199" s="211">
        <f t="shared" ref="AG199" si="408">+I199+U199</f>
        <v>48980.676049999995</v>
      </c>
      <c r="AH199" s="211">
        <f t="shared" ref="AH199" si="409">+J199+V199</f>
        <v>1044</v>
      </c>
      <c r="AI199" s="216">
        <f t="shared" ref="AI199" si="410">IF(AJ199=0,"N.A.",((B199*C199)+(N199*O199))/AJ199)</f>
        <v>9.3606536281885493</v>
      </c>
      <c r="AJ199" s="211">
        <f t="shared" ref="AJ199" si="411">+C199+O199</f>
        <v>53632.202090000006</v>
      </c>
      <c r="AK199" s="211">
        <f t="shared" ref="AK199" si="412">+D199+P199</f>
        <v>533</v>
      </c>
      <c r="AL199" s="217">
        <f t="shared" ref="AL199" si="413">+AA199+AG199</f>
        <v>56945.579899999997</v>
      </c>
      <c r="AM199" s="217">
        <f t="shared" ref="AM199" si="414">+AB199+AH199</f>
        <v>1238</v>
      </c>
      <c r="AN199" s="297">
        <f t="shared" ref="AN199" si="415">+AD199+AJ199</f>
        <v>54465.012940000008</v>
      </c>
      <c r="AO199" s="217">
        <f t="shared" ref="AO199" si="416">+AE199+AK199</f>
        <v>542</v>
      </c>
    </row>
    <row r="200" spans="1:41" x14ac:dyDescent="0.2">
      <c r="A200" s="304" t="s">
        <v>335</v>
      </c>
      <c r="B200" s="219"/>
      <c r="C200" s="211"/>
      <c r="D200" s="211"/>
      <c r="E200" s="291"/>
      <c r="F200" s="211"/>
      <c r="G200" s="211"/>
      <c r="H200" s="219"/>
      <c r="I200" s="211"/>
      <c r="J200" s="211"/>
      <c r="K200" s="219"/>
      <c r="L200" s="211"/>
      <c r="M200" s="211"/>
      <c r="N200" s="219">
        <v>8.994620276903186</v>
      </c>
      <c r="O200" s="211">
        <v>37548.317759999998</v>
      </c>
      <c r="P200" s="211">
        <v>402</v>
      </c>
      <c r="Q200" s="219">
        <v>8.5342624162354976</v>
      </c>
      <c r="R200" s="211">
        <v>195.66014999999999</v>
      </c>
      <c r="S200" s="211">
        <v>3</v>
      </c>
      <c r="T200" s="219">
        <v>11.715760907057172</v>
      </c>
      <c r="U200" s="211">
        <v>40589.66461</v>
      </c>
      <c r="V200" s="211">
        <v>835</v>
      </c>
      <c r="W200" s="219">
        <v>9.7011797681630973</v>
      </c>
      <c r="X200" s="211">
        <v>5965.4195799999998</v>
      </c>
      <c r="Y200" s="211">
        <v>134</v>
      </c>
      <c r="Z200" s="240">
        <f t="shared" ref="Z200" si="417">IF(AA200=0,"N.A.",((K200*L200)+(W200*X200))/AA200)</f>
        <v>9.7011797681630973</v>
      </c>
      <c r="AA200" s="211">
        <f t="shared" ref="AA200" si="418">+L200+X200</f>
        <v>5965.4195799999998</v>
      </c>
      <c r="AB200" s="211">
        <f t="shared" ref="AB200" si="419">+M200+Y200</f>
        <v>134</v>
      </c>
      <c r="AC200" s="240">
        <f t="shared" ref="AC200" si="420">IF(AD200=0,"N.A.",((E200*F200)+(Q200*R200))/AD200)</f>
        <v>8.5342624162354976</v>
      </c>
      <c r="AD200" s="211">
        <f t="shared" ref="AD200" si="421">+F200+R200</f>
        <v>195.66014999999999</v>
      </c>
      <c r="AE200" s="211">
        <f t="shared" ref="AE200" si="422">+G200+S200</f>
        <v>3</v>
      </c>
      <c r="AF200" s="216">
        <f t="shared" ref="AF200" si="423">IF(AG200=0,"N.A.",((H200*I200)+(T200*U200))/AG200)</f>
        <v>11.715760907057172</v>
      </c>
      <c r="AG200" s="211">
        <f t="shared" ref="AG200" si="424">+I200+U200</f>
        <v>40589.66461</v>
      </c>
      <c r="AH200" s="211">
        <f t="shared" ref="AH200" si="425">+J200+V200</f>
        <v>835</v>
      </c>
      <c r="AI200" s="216">
        <f t="shared" ref="AI200" si="426">IF(AJ200=0,"N.A.",((B200*C200)+(N200*O200))/AJ200)</f>
        <v>8.994620276903186</v>
      </c>
      <c r="AJ200" s="211">
        <f t="shared" ref="AJ200" si="427">+C200+O200</f>
        <v>37548.317759999998</v>
      </c>
      <c r="AK200" s="211">
        <f t="shared" ref="AK200" si="428">+D200+P200</f>
        <v>402</v>
      </c>
      <c r="AL200" s="217">
        <f t="shared" ref="AL200" si="429">+AA200+AG200</f>
        <v>46555.084190000001</v>
      </c>
      <c r="AM200" s="217">
        <f t="shared" ref="AM200" si="430">+AB200+AH200</f>
        <v>969</v>
      </c>
      <c r="AN200" s="297">
        <f t="shared" ref="AN200" si="431">+AD200+AJ200</f>
        <v>37743.977910000001</v>
      </c>
      <c r="AO200" s="217">
        <f t="shared" ref="AO200" si="432">+AE200+AK200</f>
        <v>405</v>
      </c>
    </row>
    <row r="201" spans="1:41" x14ac:dyDescent="0.2">
      <c r="A201" s="26" t="s">
        <v>336</v>
      </c>
      <c r="B201" s="219"/>
      <c r="C201" s="211"/>
      <c r="D201" s="211"/>
      <c r="E201" s="291"/>
      <c r="F201" s="211"/>
      <c r="G201" s="211"/>
      <c r="H201" s="219"/>
      <c r="I201" s="211"/>
      <c r="J201" s="211"/>
      <c r="K201" s="219"/>
      <c r="L201" s="211"/>
      <c r="M201" s="211"/>
      <c r="N201" s="219">
        <v>8.9542220336512059</v>
      </c>
      <c r="O201" s="211">
        <v>39042.868109999996</v>
      </c>
      <c r="P201" s="211">
        <v>430</v>
      </c>
      <c r="Q201" s="219">
        <v>8.7564854974781188</v>
      </c>
      <c r="R201" s="211">
        <v>537.41791000000001</v>
      </c>
      <c r="S201" s="211">
        <v>7</v>
      </c>
      <c r="T201" s="219">
        <v>11.686522089799704</v>
      </c>
      <c r="U201" s="211">
        <v>38738.495889999998</v>
      </c>
      <c r="V201" s="211">
        <v>772</v>
      </c>
      <c r="W201" s="219">
        <v>9.6248291075848016</v>
      </c>
      <c r="X201" s="211">
        <v>5048.0350399999988</v>
      </c>
      <c r="Y201" s="211">
        <v>124</v>
      </c>
      <c r="Z201" s="240">
        <f t="shared" ref="Z201" si="433">IF(AA201=0,"N.A.",((K201*L201)+(W201*X201))/AA201)</f>
        <v>9.6248291075848016</v>
      </c>
      <c r="AA201" s="211">
        <f t="shared" ref="AA201" si="434">+L201+X201</f>
        <v>5048.0350399999988</v>
      </c>
      <c r="AB201" s="211">
        <f t="shared" ref="AB201" si="435">+M201+Y201</f>
        <v>124</v>
      </c>
      <c r="AC201" s="240">
        <f t="shared" ref="AC201" si="436">IF(AD201=0,"N.A.",((E201*F201)+(Q201*R201))/AD201)</f>
        <v>8.7564854974781188</v>
      </c>
      <c r="AD201" s="211">
        <f t="shared" ref="AD201" si="437">+F201+R201</f>
        <v>537.41791000000001</v>
      </c>
      <c r="AE201" s="211">
        <f t="shared" ref="AE201" si="438">+G201+S201</f>
        <v>7</v>
      </c>
      <c r="AF201" s="216">
        <f t="shared" ref="AF201" si="439">IF(AG201=0,"N.A.",((H201*I201)+(T201*U201))/AG201)</f>
        <v>11.686522089799704</v>
      </c>
      <c r="AG201" s="211">
        <f t="shared" ref="AG201" si="440">+I201+U201</f>
        <v>38738.495889999998</v>
      </c>
      <c r="AH201" s="211">
        <f t="shared" ref="AH201" si="441">+J201+V201</f>
        <v>772</v>
      </c>
      <c r="AI201" s="216">
        <f t="shared" ref="AI201" si="442">IF(AJ201=0,"N.A.",((B201*C201)+(N201*O201))/AJ201)</f>
        <v>8.9542220336512059</v>
      </c>
      <c r="AJ201" s="211">
        <f t="shared" ref="AJ201" si="443">+C201+O201</f>
        <v>39042.868109999996</v>
      </c>
      <c r="AK201" s="211">
        <f t="shared" ref="AK201" si="444">+D201+P201</f>
        <v>430</v>
      </c>
      <c r="AL201" s="217">
        <f t="shared" ref="AL201" si="445">+AA201+AG201</f>
        <v>43786.530929999994</v>
      </c>
      <c r="AM201" s="217">
        <f t="shared" ref="AM201" si="446">+AB201+AH201</f>
        <v>896</v>
      </c>
      <c r="AN201" s="297">
        <f t="shared" ref="AN201" si="447">+AD201+AJ201</f>
        <v>39580.286019999992</v>
      </c>
      <c r="AO201" s="217">
        <f t="shared" ref="AO201" si="448">+AE201+AK201</f>
        <v>437</v>
      </c>
    </row>
    <row r="202" spans="1:41" x14ac:dyDescent="0.2">
      <c r="A202" s="26" t="s">
        <v>337</v>
      </c>
      <c r="B202" s="219"/>
      <c r="C202" s="211"/>
      <c r="D202" s="211"/>
      <c r="E202" s="291"/>
      <c r="F202" s="211"/>
      <c r="G202" s="211"/>
      <c r="H202" s="219"/>
      <c r="I202" s="211"/>
      <c r="J202" s="211"/>
      <c r="K202" s="219"/>
      <c r="L202" s="211"/>
      <c r="M202" s="211"/>
      <c r="N202" s="219">
        <v>8.9150675223310252</v>
      </c>
      <c r="O202" s="211">
        <v>67603.638390000022</v>
      </c>
      <c r="P202" s="211">
        <v>710</v>
      </c>
      <c r="Q202" s="219">
        <v>8.4466396797735452</v>
      </c>
      <c r="R202" s="211">
        <v>605.81878000000006</v>
      </c>
      <c r="S202" s="211">
        <v>11</v>
      </c>
      <c r="T202" s="219">
        <v>11.463675020145381</v>
      </c>
      <c r="U202" s="211">
        <v>70479.223910000001</v>
      </c>
      <c r="V202" s="211">
        <v>1429</v>
      </c>
      <c r="W202" s="219">
        <v>9.4782222770450968</v>
      </c>
      <c r="X202" s="211">
        <v>7472.1038300000009</v>
      </c>
      <c r="Y202" s="211">
        <v>170</v>
      </c>
      <c r="Z202" s="240">
        <f t="shared" ref="Z202" si="449">IF(AA202=0,"N.A.",((K202*L202)+(W202*X202))/AA202)</f>
        <v>9.478222277045095</v>
      </c>
      <c r="AA202" s="211">
        <f t="shared" ref="AA202" si="450">+L202+X202</f>
        <v>7472.1038300000009</v>
      </c>
      <c r="AB202" s="211">
        <f t="shared" ref="AB202" si="451">+M202+Y202</f>
        <v>170</v>
      </c>
      <c r="AC202" s="240">
        <f t="shared" ref="AC202" si="452">IF(AD202=0,"N.A.",((E202*F202)+(Q202*R202))/AD202)</f>
        <v>8.4466396797735452</v>
      </c>
      <c r="AD202" s="211">
        <f t="shared" ref="AD202" si="453">+F202+R202</f>
        <v>605.81878000000006</v>
      </c>
      <c r="AE202" s="211">
        <f t="shared" ref="AE202" si="454">+G202+S202</f>
        <v>11</v>
      </c>
      <c r="AF202" s="216">
        <f t="shared" ref="AF202" si="455">IF(AG202=0,"N.A.",((H202*I202)+(T202*U202))/AG202)</f>
        <v>11.463675020145381</v>
      </c>
      <c r="AG202" s="211">
        <f t="shared" ref="AG202" si="456">+I202+U202</f>
        <v>70479.223910000001</v>
      </c>
      <c r="AH202" s="211">
        <f t="shared" ref="AH202" si="457">+J202+V202</f>
        <v>1429</v>
      </c>
      <c r="AI202" s="216">
        <f t="shared" ref="AI202" si="458">IF(AJ202=0,"N.A.",((B202*C202)+(N202*O202))/AJ202)</f>
        <v>8.9150675223310252</v>
      </c>
      <c r="AJ202" s="211">
        <f t="shared" ref="AJ202" si="459">+C202+O202</f>
        <v>67603.638390000022</v>
      </c>
      <c r="AK202" s="211">
        <f t="shared" ref="AK202" si="460">+D202+P202</f>
        <v>710</v>
      </c>
      <c r="AL202" s="217">
        <f t="shared" ref="AL202" si="461">+AA202+AG202</f>
        <v>77951.327740000008</v>
      </c>
      <c r="AM202" s="217">
        <f t="shared" ref="AM202" si="462">+AB202+AH202</f>
        <v>1599</v>
      </c>
      <c r="AN202" s="297">
        <f t="shared" ref="AN202" si="463">+AD202+AJ202</f>
        <v>68209.457170000023</v>
      </c>
      <c r="AO202" s="217">
        <f t="shared" ref="AO202" si="464">+AE202+AK202</f>
        <v>721</v>
      </c>
    </row>
    <row r="203" spans="1:41" x14ac:dyDescent="0.2">
      <c r="A203" s="26" t="s">
        <v>338</v>
      </c>
      <c r="B203" s="219"/>
      <c r="C203" s="211"/>
      <c r="D203" s="211"/>
      <c r="E203" s="291"/>
      <c r="F203" s="211"/>
      <c r="G203" s="211"/>
      <c r="H203" s="219"/>
      <c r="I203" s="211"/>
      <c r="J203" s="211"/>
      <c r="K203" s="219"/>
      <c r="L203" s="211"/>
      <c r="M203" s="211"/>
      <c r="N203" s="219">
        <v>8.8812927591790487</v>
      </c>
      <c r="O203" s="211">
        <v>52198.038810000005</v>
      </c>
      <c r="P203" s="211">
        <v>549</v>
      </c>
      <c r="Q203" s="219">
        <v>7.5867571555238591</v>
      </c>
      <c r="R203" s="211">
        <v>668.00490000000002</v>
      </c>
      <c r="S203" s="211">
        <v>7</v>
      </c>
      <c r="T203" s="219">
        <v>11.066503156176838</v>
      </c>
      <c r="U203" s="211">
        <v>38859.660360000002</v>
      </c>
      <c r="V203" s="211">
        <v>779</v>
      </c>
      <c r="W203" s="219">
        <v>8.9986157897970198</v>
      </c>
      <c r="X203" s="211">
        <v>3677.78838</v>
      </c>
      <c r="Y203" s="211">
        <v>79</v>
      </c>
      <c r="Z203" s="240">
        <f t="shared" ref="Z203" si="465">IF(AA203=0,"N.A.",((K203*L203)+(W203*X203))/AA203)</f>
        <v>8.9986157897970198</v>
      </c>
      <c r="AA203" s="211">
        <f t="shared" ref="AA203" si="466">+L203+X203</f>
        <v>3677.78838</v>
      </c>
      <c r="AB203" s="211">
        <f t="shared" ref="AB203" si="467">+M203+Y203</f>
        <v>79</v>
      </c>
      <c r="AC203" s="240">
        <f t="shared" ref="AC203" si="468">IF(AD203=0,"N.A.",((E203*F203)+(Q203*R203))/AD203)</f>
        <v>7.5867571555238591</v>
      </c>
      <c r="AD203" s="211">
        <f t="shared" ref="AD203" si="469">+F203+R203</f>
        <v>668.00490000000002</v>
      </c>
      <c r="AE203" s="211">
        <f t="shared" ref="AE203" si="470">+G203+S203</f>
        <v>7</v>
      </c>
      <c r="AF203" s="216">
        <f t="shared" ref="AF203" si="471">IF(AG203=0,"N.A.",((H203*I203)+(T203*U203))/AG203)</f>
        <v>11.066503156176838</v>
      </c>
      <c r="AG203" s="211">
        <f t="shared" ref="AG203" si="472">+I203+U203</f>
        <v>38859.660360000002</v>
      </c>
      <c r="AH203" s="211">
        <f t="shared" ref="AH203" si="473">+J203+V203</f>
        <v>779</v>
      </c>
      <c r="AI203" s="216">
        <f t="shared" ref="AI203" si="474">IF(AJ203=0,"N.A.",((B203*C203)+(N203*O203))/AJ203)</f>
        <v>8.8812927591790487</v>
      </c>
      <c r="AJ203" s="211">
        <f t="shared" ref="AJ203" si="475">+C203+O203</f>
        <v>52198.038810000005</v>
      </c>
      <c r="AK203" s="211">
        <f t="shared" ref="AK203" si="476">+D203+P203</f>
        <v>549</v>
      </c>
      <c r="AL203" s="217">
        <f t="shared" ref="AL203" si="477">+AA203+AG203</f>
        <v>42537.44874</v>
      </c>
      <c r="AM203" s="217">
        <f t="shared" ref="AM203" si="478">+AB203+AH203</f>
        <v>858</v>
      </c>
      <c r="AN203" s="297">
        <f t="shared" ref="AN203" si="479">+AD203+AJ203</f>
        <v>52866.043710000005</v>
      </c>
      <c r="AO203" s="217">
        <f t="shared" ref="AO203" si="480">+AE203+AK203</f>
        <v>556</v>
      </c>
    </row>
    <row r="204" spans="1:41" x14ac:dyDescent="0.2">
      <c r="A204" s="26" t="s">
        <v>339</v>
      </c>
      <c r="B204" s="219"/>
      <c r="C204" s="211"/>
      <c r="D204" s="211"/>
      <c r="E204" s="291"/>
      <c r="F204" s="211"/>
      <c r="G204" s="211"/>
      <c r="H204" s="219"/>
      <c r="I204" s="211"/>
      <c r="J204" s="211"/>
      <c r="K204" s="219"/>
      <c r="L204" s="211"/>
      <c r="M204" s="211"/>
      <c r="N204" s="219">
        <v>8.8369751521394235</v>
      </c>
      <c r="O204" s="211">
        <v>38495.845829999998</v>
      </c>
      <c r="P204" s="211">
        <v>377</v>
      </c>
      <c r="Q204" s="219">
        <v>7.3998535036782362</v>
      </c>
      <c r="R204" s="211">
        <v>700.79780000000005</v>
      </c>
      <c r="S204" s="211">
        <v>7</v>
      </c>
      <c r="T204" s="219">
        <v>10.985112258475766</v>
      </c>
      <c r="U204" s="211">
        <v>29090.19945</v>
      </c>
      <c r="V204" s="211">
        <v>657</v>
      </c>
      <c r="W204" s="219">
        <v>9.006205275034894</v>
      </c>
      <c r="X204" s="211">
        <v>2477.7481599999996</v>
      </c>
      <c r="Y204" s="211">
        <v>63</v>
      </c>
      <c r="Z204" s="240">
        <f t="shared" ref="Z204" si="481">IF(AA204=0,"N.A.",((K204*L204)+(W204*X204))/AA204)</f>
        <v>9.006205275034894</v>
      </c>
      <c r="AA204" s="211">
        <f t="shared" ref="AA204" si="482">+L204+X204</f>
        <v>2477.7481599999996</v>
      </c>
      <c r="AB204" s="211">
        <f t="shared" ref="AB204" si="483">+M204+Y204</f>
        <v>63</v>
      </c>
      <c r="AC204" s="240">
        <f t="shared" ref="AC204" si="484">IF(AD204=0,"N.A.",((E204*F204)+(Q204*R204))/AD204)</f>
        <v>7.3998535036782371</v>
      </c>
      <c r="AD204" s="211">
        <f t="shared" ref="AD204" si="485">+F204+R204</f>
        <v>700.79780000000005</v>
      </c>
      <c r="AE204" s="211">
        <f t="shared" ref="AE204" si="486">+G204+S204</f>
        <v>7</v>
      </c>
      <c r="AF204" s="216">
        <f t="shared" ref="AF204" si="487">IF(AG204=0,"N.A.",((H204*I204)+(T204*U204))/AG204)</f>
        <v>10.985112258475764</v>
      </c>
      <c r="AG204" s="211">
        <f t="shared" ref="AG204" si="488">+I204+U204</f>
        <v>29090.19945</v>
      </c>
      <c r="AH204" s="211">
        <f t="shared" ref="AH204" si="489">+J204+V204</f>
        <v>657</v>
      </c>
      <c r="AI204" s="216">
        <f t="shared" ref="AI204" si="490">IF(AJ204=0,"N.A.",((B204*C204)+(N204*O204))/AJ204)</f>
        <v>8.8369751521394235</v>
      </c>
      <c r="AJ204" s="211">
        <f t="shared" ref="AJ204" si="491">+C204+O204</f>
        <v>38495.845829999998</v>
      </c>
      <c r="AK204" s="211">
        <f t="shared" ref="AK204" si="492">+D204+P204</f>
        <v>377</v>
      </c>
      <c r="AL204" s="217">
        <f t="shared" ref="AL204" si="493">+AA204+AG204</f>
        <v>31567.947609999999</v>
      </c>
      <c r="AM204" s="217">
        <f t="shared" ref="AM204" si="494">+AB204+AH204</f>
        <v>720</v>
      </c>
      <c r="AN204" s="297">
        <f t="shared" ref="AN204" si="495">+AD204+AJ204</f>
        <v>39196.643629999999</v>
      </c>
      <c r="AO204" s="217">
        <f t="shared" ref="AO204" si="496">+AE204+AK204</f>
        <v>384</v>
      </c>
    </row>
    <row r="205" spans="1:41" x14ac:dyDescent="0.2">
      <c r="A205" s="26" t="s">
        <v>340</v>
      </c>
      <c r="B205" s="219"/>
      <c r="C205" s="211"/>
      <c r="D205" s="211"/>
      <c r="E205" s="291"/>
      <c r="F205" s="211"/>
      <c r="G205" s="211"/>
      <c r="H205" s="219"/>
      <c r="I205" s="211"/>
      <c r="J205" s="211"/>
      <c r="K205" s="219"/>
      <c r="L205" s="211"/>
      <c r="M205" s="211"/>
      <c r="N205" s="219">
        <v>8.8316415727008231</v>
      </c>
      <c r="O205" s="211">
        <v>78321.607099999994</v>
      </c>
      <c r="P205" s="211">
        <v>762</v>
      </c>
      <c r="Q205" s="219">
        <v>7.4812431682241787</v>
      </c>
      <c r="R205" s="211">
        <v>823.46634999999992</v>
      </c>
      <c r="S205" s="211">
        <v>10</v>
      </c>
      <c r="T205" s="219">
        <v>11.011827241421528</v>
      </c>
      <c r="U205" s="211">
        <v>75582.700989999998</v>
      </c>
      <c r="V205" s="211">
        <v>1565</v>
      </c>
      <c r="W205" s="219">
        <v>8.9546811551700198</v>
      </c>
      <c r="X205" s="211">
        <v>5800.8922400000001</v>
      </c>
      <c r="Y205" s="211">
        <v>143</v>
      </c>
      <c r="Z205" s="240">
        <f t="shared" ref="Z205" si="497">IF(AA205=0,"N.A.",((K205*L205)+(W205*X205))/AA205)</f>
        <v>8.9546811551700198</v>
      </c>
      <c r="AA205" s="211">
        <f t="shared" ref="AA205" si="498">+L205+X205</f>
        <v>5800.8922400000001</v>
      </c>
      <c r="AB205" s="211">
        <f t="shared" ref="AB205" si="499">+M205+Y205</f>
        <v>143</v>
      </c>
      <c r="AC205" s="240">
        <f t="shared" ref="AC205" si="500">IF(AD205=0,"N.A.",((E205*F205)+(Q205*R205))/AD205)</f>
        <v>7.4812431682241796</v>
      </c>
      <c r="AD205" s="211">
        <f t="shared" ref="AD205" si="501">+F205+R205</f>
        <v>823.46634999999992</v>
      </c>
      <c r="AE205" s="211">
        <f t="shared" ref="AE205" si="502">+G205+S205</f>
        <v>10</v>
      </c>
      <c r="AF205" s="216">
        <f t="shared" ref="AF205" si="503">IF(AG205=0,"N.A.",((H205*I205)+(T205*U205))/AG205)</f>
        <v>11.011827241421528</v>
      </c>
      <c r="AG205" s="211">
        <f t="shared" ref="AG205" si="504">+I205+U205</f>
        <v>75582.700989999998</v>
      </c>
      <c r="AH205" s="211">
        <f t="shared" ref="AH205" si="505">+J205+V205</f>
        <v>1565</v>
      </c>
      <c r="AI205" s="216">
        <f t="shared" ref="AI205" si="506">IF(AJ205=0,"N.A.",((B205*C205)+(N205*O205))/AJ205)</f>
        <v>8.8316415727008231</v>
      </c>
      <c r="AJ205" s="211">
        <f t="shared" ref="AJ205" si="507">+C205+O205</f>
        <v>78321.607099999994</v>
      </c>
      <c r="AK205" s="211">
        <f t="shared" ref="AK205" si="508">+D205+P205</f>
        <v>762</v>
      </c>
      <c r="AL205" s="217">
        <f t="shared" ref="AL205" si="509">+AA205+AG205</f>
        <v>81383.593229999999</v>
      </c>
      <c r="AM205" s="217">
        <f t="shared" ref="AM205" si="510">+AB205+AH205</f>
        <v>1708</v>
      </c>
      <c r="AN205" s="297">
        <f t="shared" ref="AN205" si="511">+AD205+AJ205</f>
        <v>79145.073449999996</v>
      </c>
      <c r="AO205" s="217">
        <f t="shared" ref="AO205" si="512">+AE205+AK205</f>
        <v>772</v>
      </c>
    </row>
    <row r="206" spans="1:41" x14ac:dyDescent="0.2">
      <c r="A206" s="26" t="s">
        <v>341</v>
      </c>
      <c r="B206" s="219"/>
      <c r="C206" s="211"/>
      <c r="D206" s="211"/>
      <c r="E206" s="291"/>
      <c r="F206" s="211"/>
      <c r="G206" s="211"/>
      <c r="H206" s="219"/>
      <c r="I206" s="211"/>
      <c r="J206" s="211"/>
      <c r="K206" s="219"/>
      <c r="L206" s="211"/>
      <c r="M206" s="211"/>
      <c r="N206" s="219">
        <v>8.8450337318143912</v>
      </c>
      <c r="O206" s="211">
        <v>30177.312379999999</v>
      </c>
      <c r="P206" s="211">
        <v>297</v>
      </c>
      <c r="Q206" s="219">
        <v>7.1</v>
      </c>
      <c r="R206" s="211">
        <v>112.79311</v>
      </c>
      <c r="S206" s="211">
        <v>1</v>
      </c>
      <c r="T206" s="219">
        <v>11.034994314235076</v>
      </c>
      <c r="U206" s="211">
        <v>57098.632180000001</v>
      </c>
      <c r="V206" s="211">
        <v>1033</v>
      </c>
      <c r="W206" s="219">
        <v>9.1047931367312653</v>
      </c>
      <c r="X206" s="211">
        <v>5135.2731999999996</v>
      </c>
      <c r="Y206" s="211">
        <v>101</v>
      </c>
      <c r="Z206" s="240">
        <f t="shared" ref="Z206" si="513">IF(AA206=0,"N.A.",((K206*L206)+(W206*X206))/AA206)</f>
        <v>9.1047931367312653</v>
      </c>
      <c r="AA206" s="211">
        <f t="shared" ref="AA206" si="514">+L206+X206</f>
        <v>5135.2731999999996</v>
      </c>
      <c r="AB206" s="211">
        <f t="shared" ref="AB206" si="515">+M206+Y206</f>
        <v>101</v>
      </c>
      <c r="AC206" s="240">
        <f t="shared" ref="AC206" si="516">IF(AD206=0,"N.A.",((E206*F206)+(Q206*R206))/AD206)</f>
        <v>7.1</v>
      </c>
      <c r="AD206" s="211">
        <f t="shared" ref="AD206" si="517">+F206+R206</f>
        <v>112.79311</v>
      </c>
      <c r="AE206" s="211">
        <f t="shared" ref="AE206" si="518">+G206+S206</f>
        <v>1</v>
      </c>
      <c r="AF206" s="216">
        <f t="shared" ref="AF206" si="519">IF(AG206=0,"N.A.",((H206*I206)+(T206*U206))/AG206)</f>
        <v>11.034994314235076</v>
      </c>
      <c r="AG206" s="211">
        <f t="shared" ref="AG206" si="520">+I206+U206</f>
        <v>57098.632180000001</v>
      </c>
      <c r="AH206" s="211">
        <f t="shared" ref="AH206" si="521">+J206+V206</f>
        <v>1033</v>
      </c>
      <c r="AI206" s="216">
        <f t="shared" ref="AI206" si="522">IF(AJ206=0,"N.A.",((B206*C206)+(N206*O206))/AJ206)</f>
        <v>8.8450337318143912</v>
      </c>
      <c r="AJ206" s="211">
        <f t="shared" ref="AJ206" si="523">+C206+O206</f>
        <v>30177.312379999999</v>
      </c>
      <c r="AK206" s="211">
        <f t="shared" ref="AK206" si="524">+D206+P206</f>
        <v>297</v>
      </c>
      <c r="AL206" s="217">
        <f t="shared" ref="AL206" si="525">+AA206+AG206</f>
        <v>62233.905379999997</v>
      </c>
      <c r="AM206" s="217">
        <f t="shared" ref="AM206" si="526">+AB206+AH206</f>
        <v>1134</v>
      </c>
      <c r="AN206" s="297">
        <f t="shared" ref="AN206" si="527">+AD206+AJ206</f>
        <v>30290.105489999998</v>
      </c>
      <c r="AO206" s="217">
        <f t="shared" ref="AO206" si="528">+AE206+AK206</f>
        <v>298</v>
      </c>
    </row>
    <row r="207" spans="1:41" x14ac:dyDescent="0.2">
      <c r="A207" s="26" t="s">
        <v>342</v>
      </c>
      <c r="B207" s="219"/>
      <c r="C207" s="211"/>
      <c r="D207" s="211"/>
      <c r="E207" s="291"/>
      <c r="F207" s="211"/>
      <c r="G207" s="211"/>
      <c r="H207" s="219"/>
      <c r="I207" s="211"/>
      <c r="J207" s="211"/>
      <c r="K207" s="219"/>
      <c r="L207" s="211"/>
      <c r="M207" s="211"/>
      <c r="N207" s="219">
        <v>9.221908599036599</v>
      </c>
      <c r="O207" s="211">
        <v>57432.820670000001</v>
      </c>
      <c r="P207" s="211">
        <v>500</v>
      </c>
      <c r="Q207" s="219">
        <v>7.2143686027452585</v>
      </c>
      <c r="R207" s="211">
        <v>483.32059999999996</v>
      </c>
      <c r="S207" s="211">
        <v>4</v>
      </c>
      <c r="T207" s="219">
        <v>11.070278914150807</v>
      </c>
      <c r="U207" s="211">
        <v>55831.473429999998</v>
      </c>
      <c r="V207" s="211">
        <v>1103</v>
      </c>
      <c r="W207" s="219">
        <v>8.7276638025817004</v>
      </c>
      <c r="X207" s="211">
        <v>3521.2363200000004</v>
      </c>
      <c r="Y207" s="211">
        <v>88</v>
      </c>
      <c r="Z207" s="240">
        <f t="shared" ref="Z207" si="529">IF(AA207=0,"N.A.",((K207*L207)+(W207*X207))/AA207)</f>
        <v>8.7276638025817004</v>
      </c>
      <c r="AA207" s="211">
        <f t="shared" ref="AA207" si="530">+L207+X207</f>
        <v>3521.2363200000004</v>
      </c>
      <c r="AB207" s="211">
        <f t="shared" ref="AB207" si="531">+M207+Y207</f>
        <v>88</v>
      </c>
      <c r="AC207" s="240">
        <f t="shared" ref="AC207" si="532">IF(AD207=0,"N.A.",((E207*F207)+(Q207*R207))/AD207)</f>
        <v>7.2143686027452585</v>
      </c>
      <c r="AD207" s="211">
        <f t="shared" ref="AD207" si="533">+F207+R207</f>
        <v>483.32059999999996</v>
      </c>
      <c r="AE207" s="211">
        <f t="shared" ref="AE207" si="534">+G207+S207</f>
        <v>4</v>
      </c>
      <c r="AF207" s="216">
        <f t="shared" ref="AF207" si="535">IF(AG207=0,"N.A.",((H207*I207)+(T207*U207))/AG207)</f>
        <v>11.070278914150807</v>
      </c>
      <c r="AG207" s="211">
        <f t="shared" ref="AG207" si="536">+I207+U207</f>
        <v>55831.473429999998</v>
      </c>
      <c r="AH207" s="211">
        <f t="shared" ref="AH207" si="537">+J207+V207</f>
        <v>1103</v>
      </c>
      <c r="AI207" s="216">
        <f t="shared" ref="AI207" si="538">IF(AJ207=0,"N.A.",((B207*C207)+(N207*O207))/AJ207)</f>
        <v>9.221908599036599</v>
      </c>
      <c r="AJ207" s="211">
        <f t="shared" ref="AJ207" si="539">+C207+O207</f>
        <v>57432.820670000001</v>
      </c>
      <c r="AK207" s="211">
        <f t="shared" ref="AK207" si="540">+D207+P207</f>
        <v>500</v>
      </c>
      <c r="AL207" s="217">
        <f t="shared" ref="AL207" si="541">+AA207+AG207</f>
        <v>59352.709750000002</v>
      </c>
      <c r="AM207" s="217">
        <f t="shared" ref="AM207" si="542">+AB207+AH207</f>
        <v>1191</v>
      </c>
      <c r="AN207" s="297">
        <f t="shared" ref="AN207" si="543">+AD207+AJ207</f>
        <v>57916.14127</v>
      </c>
      <c r="AO207" s="217">
        <f t="shared" ref="AO207" si="544">+AE207+AK207</f>
        <v>504</v>
      </c>
    </row>
    <row r="208" spans="1:41" x14ac:dyDescent="0.2">
      <c r="A208" s="26" t="s">
        <v>343</v>
      </c>
      <c r="B208" s="219"/>
      <c r="C208" s="211"/>
      <c r="D208" s="211"/>
      <c r="E208" s="291"/>
      <c r="F208" s="211"/>
      <c r="G208" s="211"/>
      <c r="H208" s="219"/>
      <c r="I208" s="211"/>
      <c r="J208" s="211"/>
      <c r="K208" s="219"/>
      <c r="L208" s="211"/>
      <c r="M208" s="211"/>
      <c r="N208" s="219">
        <v>9.4209236933574036</v>
      </c>
      <c r="O208" s="211">
        <v>76380.067080000008</v>
      </c>
      <c r="P208" s="211">
        <v>691</v>
      </c>
      <c r="Q208" s="219">
        <v>8.1</v>
      </c>
      <c r="R208" s="211">
        <v>17.3</v>
      </c>
      <c r="S208" s="211">
        <v>1</v>
      </c>
      <c r="T208" s="219">
        <v>11.063753419397248</v>
      </c>
      <c r="U208" s="211">
        <v>86928.394370000009</v>
      </c>
      <c r="V208" s="211">
        <v>1638</v>
      </c>
      <c r="W208" s="219">
        <v>8.6711448793251815</v>
      </c>
      <c r="X208" s="211">
        <v>3543.8474700000002</v>
      </c>
      <c r="Y208" s="211">
        <v>82</v>
      </c>
      <c r="Z208" s="240">
        <f t="shared" ref="Z208" si="545">IF(AA208=0,"N.A.",((K208*L208)+(W208*X208))/AA208)</f>
        <v>8.6711448793251815</v>
      </c>
      <c r="AA208" s="211">
        <f t="shared" ref="AA208" si="546">+L208+X208</f>
        <v>3543.8474700000002</v>
      </c>
      <c r="AB208" s="211">
        <f t="shared" ref="AB208" si="547">+M208+Y208</f>
        <v>82</v>
      </c>
      <c r="AC208" s="240">
        <f t="shared" ref="AC208" si="548">IF(AD208=0,"N.A.",((E208*F208)+(Q208*R208))/AD208)</f>
        <v>8.1</v>
      </c>
      <c r="AD208" s="211">
        <f t="shared" ref="AD208" si="549">+F208+R208</f>
        <v>17.3</v>
      </c>
      <c r="AE208" s="211">
        <f t="shared" ref="AE208" si="550">+G208+S208</f>
        <v>1</v>
      </c>
      <c r="AF208" s="216">
        <f t="shared" ref="AF208" si="551">IF(AG208=0,"N.A.",((H208*I208)+(T208*U208))/AG208)</f>
        <v>11.063753419397248</v>
      </c>
      <c r="AG208" s="211">
        <f t="shared" ref="AG208" si="552">+I208+U208</f>
        <v>86928.394370000009</v>
      </c>
      <c r="AH208" s="211">
        <f t="shared" ref="AH208" si="553">+J208+V208</f>
        <v>1638</v>
      </c>
      <c r="AI208" s="216">
        <f t="shared" ref="AI208" si="554">IF(AJ208=0,"N.A.",((B208*C208)+(N208*O208))/AJ208)</f>
        <v>9.4209236933574036</v>
      </c>
      <c r="AJ208" s="211">
        <f t="shared" ref="AJ208" si="555">+C208+O208</f>
        <v>76380.067080000008</v>
      </c>
      <c r="AK208" s="211">
        <f t="shared" ref="AK208" si="556">+D208+P208</f>
        <v>691</v>
      </c>
      <c r="AL208" s="217">
        <f t="shared" ref="AL208" si="557">+AA208+AG208</f>
        <v>90472.241840000002</v>
      </c>
      <c r="AM208" s="217">
        <f t="shared" ref="AM208" si="558">+AB208+AH208</f>
        <v>1720</v>
      </c>
      <c r="AN208" s="297">
        <f t="shared" ref="AN208" si="559">+AD208+AJ208</f>
        <v>76397.367080000011</v>
      </c>
      <c r="AO208" s="217">
        <f t="shared" ref="AO208" si="560">+AE208+AK208</f>
        <v>692</v>
      </c>
    </row>
    <row r="209" spans="1:41" x14ac:dyDescent="0.2">
      <c r="A209" s="304" t="s">
        <v>344</v>
      </c>
      <c r="B209" s="219"/>
      <c r="C209" s="211"/>
      <c r="D209" s="211"/>
      <c r="E209" s="291"/>
      <c r="F209" s="211"/>
      <c r="G209" s="211"/>
      <c r="H209" s="219"/>
      <c r="I209" s="211"/>
      <c r="J209" s="211"/>
      <c r="K209" s="219"/>
      <c r="L209" s="211"/>
      <c r="M209" s="211"/>
      <c r="N209" s="219">
        <v>9.9482320212125881</v>
      </c>
      <c r="O209" s="211">
        <v>50206.014139999999</v>
      </c>
      <c r="P209" s="211">
        <v>445</v>
      </c>
      <c r="Q209" s="219">
        <v>7.4912820075469364</v>
      </c>
      <c r="R209" s="211">
        <v>306.74171999999999</v>
      </c>
      <c r="S209" s="211">
        <v>3</v>
      </c>
      <c r="T209" s="219">
        <v>11.635350534616547</v>
      </c>
      <c r="U209" s="211">
        <v>60555.145049999999</v>
      </c>
      <c r="V209" s="211">
        <v>1144</v>
      </c>
      <c r="W209" s="219">
        <v>8.8638976371102203</v>
      </c>
      <c r="X209" s="211">
        <v>3210.26908</v>
      </c>
      <c r="Y209" s="211">
        <v>76</v>
      </c>
      <c r="Z209" s="240">
        <f t="shared" ref="Z209" si="561">IF(AA209=0,"N.A.",((K209*L209)+(W209*X209))/AA209)</f>
        <v>8.8638976371102203</v>
      </c>
      <c r="AA209" s="211">
        <f t="shared" ref="AA209" si="562">+L209+X209</f>
        <v>3210.26908</v>
      </c>
      <c r="AB209" s="211">
        <f t="shared" ref="AB209" si="563">+M209+Y209</f>
        <v>76</v>
      </c>
      <c r="AC209" s="240">
        <f t="shared" ref="AC209" si="564">IF(AD209=0,"N.A.",((E209*F209)+(Q209*R209))/AD209)</f>
        <v>7.4912820075469373</v>
      </c>
      <c r="AD209" s="211">
        <f t="shared" ref="AD209" si="565">+F209+R209</f>
        <v>306.74171999999999</v>
      </c>
      <c r="AE209" s="211">
        <f t="shared" ref="AE209" si="566">+G209+S209</f>
        <v>3</v>
      </c>
      <c r="AF209" s="216">
        <f t="shared" ref="AF209" si="567">IF(AG209=0,"N.A.",((H209*I209)+(T209*U209))/AG209)</f>
        <v>11.635350534616549</v>
      </c>
      <c r="AG209" s="211">
        <f t="shared" ref="AG209" si="568">+I209+U209</f>
        <v>60555.145049999999</v>
      </c>
      <c r="AH209" s="211">
        <f t="shared" ref="AH209" si="569">+J209+V209</f>
        <v>1144</v>
      </c>
      <c r="AI209" s="216">
        <f t="shared" ref="AI209" si="570">IF(AJ209=0,"N.A.",((B209*C209)+(N209*O209))/AJ209)</f>
        <v>9.9482320212125881</v>
      </c>
      <c r="AJ209" s="211">
        <f t="shared" ref="AJ209" si="571">+C209+O209</f>
        <v>50206.014139999999</v>
      </c>
      <c r="AK209" s="211">
        <f t="shared" ref="AK209" si="572">+D209+P209</f>
        <v>445</v>
      </c>
      <c r="AL209" s="217">
        <f t="shared" ref="AL209" si="573">+AA209+AG209</f>
        <v>63765.414129999997</v>
      </c>
      <c r="AM209" s="217">
        <f t="shared" ref="AM209" si="574">+AB209+AH209</f>
        <v>1220</v>
      </c>
      <c r="AN209" s="297">
        <f t="shared" ref="AN209" si="575">+AD209+AJ209</f>
        <v>50512.755859999997</v>
      </c>
      <c r="AO209" s="217">
        <f t="shared" ref="AO209" si="576">+AE209+AK209</f>
        <v>448</v>
      </c>
    </row>
    <row r="210" spans="1:41" x14ac:dyDescent="0.2">
      <c r="A210" s="26" t="s">
        <v>346</v>
      </c>
      <c r="B210" s="219"/>
      <c r="C210" s="211"/>
      <c r="D210" s="211"/>
      <c r="E210" s="291"/>
      <c r="F210" s="211"/>
      <c r="G210" s="211"/>
      <c r="H210" s="219"/>
      <c r="I210" s="211"/>
      <c r="J210" s="211"/>
      <c r="K210" s="219"/>
      <c r="L210" s="211"/>
      <c r="M210" s="211"/>
      <c r="N210" s="219">
        <v>10.568024097458618</v>
      </c>
      <c r="O210" s="211">
        <v>60440.908850000007</v>
      </c>
      <c r="P210" s="211">
        <v>539</v>
      </c>
      <c r="Q210" s="219">
        <v>7.3618380192808903</v>
      </c>
      <c r="R210" s="211">
        <v>223.71995999999999</v>
      </c>
      <c r="S210" s="211">
        <v>3</v>
      </c>
      <c r="T210" s="219">
        <v>12.637724018326871</v>
      </c>
      <c r="U210" s="211">
        <v>56735.21862</v>
      </c>
      <c r="V210" s="211">
        <v>1117</v>
      </c>
      <c r="W210" s="219">
        <v>8.7562803447082</v>
      </c>
      <c r="X210" s="211">
        <v>2349.1068700000001</v>
      </c>
      <c r="Y210" s="211">
        <v>63</v>
      </c>
      <c r="Z210" s="240">
        <f t="shared" ref="Z210" si="577">IF(AA210=0,"N.A.",((K210*L210)+(W210*X210))/AA210)</f>
        <v>8.7562803447082</v>
      </c>
      <c r="AA210" s="211">
        <f t="shared" ref="AA210" si="578">+L210+X210</f>
        <v>2349.1068700000001</v>
      </c>
      <c r="AB210" s="211">
        <f t="shared" ref="AB210" si="579">+M210+Y210</f>
        <v>63</v>
      </c>
      <c r="AC210" s="240">
        <f t="shared" ref="AC210" si="580">IF(AD210=0,"N.A.",((E210*F210)+(Q210*R210))/AD210)</f>
        <v>7.3618380192808912</v>
      </c>
      <c r="AD210" s="211">
        <f t="shared" ref="AD210" si="581">+F210+R210</f>
        <v>223.71995999999999</v>
      </c>
      <c r="AE210" s="211">
        <f t="shared" ref="AE210" si="582">+G210+S210</f>
        <v>3</v>
      </c>
      <c r="AF210" s="216">
        <f t="shared" ref="AF210" si="583">IF(AG210=0,"N.A.",((H210*I210)+(T210*U210))/AG210)</f>
        <v>12.637724018326871</v>
      </c>
      <c r="AG210" s="211">
        <f t="shared" ref="AG210" si="584">+I210+U210</f>
        <v>56735.21862</v>
      </c>
      <c r="AH210" s="211">
        <f t="shared" ref="AH210" si="585">+J210+V210</f>
        <v>1117</v>
      </c>
      <c r="AI210" s="216">
        <f t="shared" ref="AI210" si="586">IF(AJ210=0,"N.A.",((B210*C210)+(N210*O210))/AJ210)</f>
        <v>10.568024097458618</v>
      </c>
      <c r="AJ210" s="211">
        <f t="shared" ref="AJ210" si="587">+C210+O210</f>
        <v>60440.908850000007</v>
      </c>
      <c r="AK210" s="211">
        <f t="shared" ref="AK210" si="588">+D210+P210</f>
        <v>539</v>
      </c>
      <c r="AL210" s="217">
        <f t="shared" ref="AL210" si="589">+AA210+AG210</f>
        <v>59084.325490000003</v>
      </c>
      <c r="AM210" s="217">
        <f t="shared" ref="AM210" si="590">+AB210+AH210</f>
        <v>1180</v>
      </c>
      <c r="AN210" s="297">
        <f t="shared" ref="AN210" si="591">+AD210+AJ210</f>
        <v>60664.628810000009</v>
      </c>
      <c r="AO210" s="217">
        <f t="shared" ref="AO210" si="592">+AE210+AK210</f>
        <v>542</v>
      </c>
    </row>
    <row r="211" spans="1:41" x14ac:dyDescent="0.2">
      <c r="AN211"/>
    </row>
    <row r="212" spans="1:41" x14ac:dyDescent="0.2">
      <c r="AN212"/>
    </row>
    <row r="213" spans="1:41" x14ac:dyDescent="0.2">
      <c r="AN213"/>
    </row>
    <row r="214" spans="1:41" x14ac:dyDescent="0.2">
      <c r="AN214"/>
    </row>
    <row r="215" spans="1:41" x14ac:dyDescent="0.2">
      <c r="AN215"/>
    </row>
    <row r="216" spans="1:41" x14ac:dyDescent="0.2">
      <c r="AN216"/>
    </row>
    <row r="217" spans="1:41" x14ac:dyDescent="0.2">
      <c r="AN217"/>
    </row>
    <row r="218" spans="1:41" x14ac:dyDescent="0.2">
      <c r="AN218"/>
    </row>
    <row r="219" spans="1:41" x14ac:dyDescent="0.2">
      <c r="AN219"/>
    </row>
    <row r="220" spans="1:41" x14ac:dyDescent="0.2">
      <c r="AN220"/>
    </row>
    <row r="221" spans="1:41" x14ac:dyDescent="0.2">
      <c r="AN221"/>
    </row>
    <row r="222" spans="1:41" x14ac:dyDescent="0.2">
      <c r="AN222"/>
    </row>
    <row r="223" spans="1:41" x14ac:dyDescent="0.2">
      <c r="AN223"/>
    </row>
    <row r="224" spans="1:41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3" type="noConversion"/>
  <pageMargins left="0.75" right="0.75" top="1" bottom="1" header="0" footer="0"/>
  <pageSetup orientation="portrait" r:id="rId1"/>
  <headerFooter alignWithMargins="0"/>
  <ignoredErrors>
    <ignoredError sqref="AF184:AF18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/>
  <dimension ref="A1:AU249"/>
  <sheetViews>
    <sheetView workbookViewId="0">
      <pane xSplit="1" ySplit="5" topLeftCell="Z236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49" sqref="Z249:AO249"/>
    </sheetView>
  </sheetViews>
  <sheetFormatPr baseColWidth="10" defaultRowHeight="12.75" x14ac:dyDescent="0.2"/>
  <cols>
    <col min="1" max="1" width="31.85546875" customWidth="1"/>
    <col min="3" max="4" width="16.140625" customWidth="1"/>
    <col min="6" max="7" width="18.42578125" customWidth="1"/>
    <col min="9" max="10" width="15.140625" customWidth="1"/>
    <col min="12" max="13" width="16.85546875" customWidth="1"/>
    <col min="15" max="16" width="19.140625" customWidth="1"/>
    <col min="18" max="19" width="15.42578125" customWidth="1"/>
    <col min="20" max="20" width="13.85546875" bestFit="1" customWidth="1"/>
    <col min="21" max="22" width="14.85546875" customWidth="1"/>
    <col min="24" max="25" width="14.28515625" customWidth="1"/>
    <col min="27" max="27" width="12.28515625" bestFit="1" customWidth="1"/>
    <col min="28" max="28" width="12.28515625" customWidth="1"/>
    <col min="30" max="31" width="13" customWidth="1"/>
    <col min="33" max="33" width="12.28515625" bestFit="1" customWidth="1"/>
    <col min="34" max="34" width="18.5703125" customWidth="1"/>
    <col min="36" max="37" width="12.7109375" customWidth="1"/>
    <col min="38" max="38" width="13" customWidth="1"/>
    <col min="39" max="39" width="12.5703125" customWidth="1"/>
    <col min="40" max="40" width="11.42578125" style="188"/>
  </cols>
  <sheetData>
    <row r="1" spans="1:41" x14ac:dyDescent="0.2">
      <c r="A1" s="71" t="s">
        <v>154</v>
      </c>
      <c r="B1" s="71"/>
      <c r="T1" s="86"/>
    </row>
    <row r="2" spans="1:41" x14ac:dyDescent="0.2">
      <c r="A2" s="1" t="s">
        <v>11</v>
      </c>
      <c r="C2" s="3"/>
      <c r="D2" s="3"/>
      <c r="E2" s="11"/>
      <c r="F2" s="189"/>
      <c r="G2" s="189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idden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9"/>
      <c r="C7" s="211"/>
      <c r="D7" s="211"/>
      <c r="E7" s="219">
        <v>13.91</v>
      </c>
      <c r="F7" s="211">
        <v>4837.4996300000003</v>
      </c>
      <c r="G7" s="211"/>
      <c r="H7" s="219"/>
      <c r="I7" s="211"/>
      <c r="J7" s="211"/>
      <c r="K7" s="219">
        <v>11</v>
      </c>
      <c r="L7" s="211">
        <v>11211</v>
      </c>
      <c r="M7" s="211"/>
      <c r="N7" s="219"/>
      <c r="O7" s="211"/>
      <c r="P7" s="211"/>
      <c r="Q7" s="219">
        <v>13.627364690688173</v>
      </c>
      <c r="R7" s="211">
        <v>15559.70444</v>
      </c>
      <c r="S7" s="211"/>
      <c r="T7" s="219"/>
      <c r="U7" s="211"/>
      <c r="V7" s="211"/>
      <c r="W7" s="219">
        <v>11</v>
      </c>
      <c r="X7" s="211">
        <v>4865.5924500000001</v>
      </c>
      <c r="Y7" s="211"/>
      <c r="Z7" s="240">
        <f t="shared" ref="Z7:Z52" si="0">+((K7*L7)+(W7*X7))/AA7</f>
        <v>11.000000000000002</v>
      </c>
      <c r="AA7" s="211">
        <f t="shared" ref="AA7:AA38" si="1">+L7+X7</f>
        <v>16076.59245</v>
      </c>
      <c r="AB7" s="211"/>
      <c r="AC7" s="240">
        <f t="shared" ref="AC7:AC18" si="2">+((E7*F7)+(Q7*R7))/AD7</f>
        <v>13.694395848464932</v>
      </c>
      <c r="AD7" s="211">
        <f t="shared" ref="AD7:AD18" si="3">+F7+R7</f>
        <v>20397.20407</v>
      </c>
      <c r="AE7" s="211"/>
      <c r="AF7" s="241" t="str">
        <f>IF(AG7=0,"N.A.",((H7*I7)+(T7*U7))/AG7)</f>
        <v>N.A.</v>
      </c>
      <c r="AG7" s="211">
        <f t="shared" ref="AG7:AG18" si="4">+I7+U7</f>
        <v>0</v>
      </c>
      <c r="AH7" s="211"/>
      <c r="AI7" s="216" t="str">
        <f>IF(AJ7=0,"N.A.",((B7*C7)+(N7*O7))/AJ7)</f>
        <v>N.A.</v>
      </c>
      <c r="AJ7" s="211">
        <f t="shared" ref="AJ7:AJ18" si="5">+C7+O7</f>
        <v>0</v>
      </c>
      <c r="AK7" s="211"/>
      <c r="AL7" s="217">
        <f t="shared" ref="AL7:AM7" si="6">+AA7+AG7</f>
        <v>16076.59245</v>
      </c>
      <c r="AM7" s="217">
        <f t="shared" si="6"/>
        <v>0</v>
      </c>
      <c r="AN7" s="297">
        <f>+AD7+AJ7</f>
        <v>20397.20407</v>
      </c>
      <c r="AO7" s="217">
        <f>+AE7+AK7</f>
        <v>0</v>
      </c>
    </row>
    <row r="8" spans="1:41" x14ac:dyDescent="0.2">
      <c r="A8" s="26" t="s">
        <v>21</v>
      </c>
      <c r="B8" s="219"/>
      <c r="C8" s="211"/>
      <c r="D8" s="211"/>
      <c r="E8" s="219">
        <v>13.91</v>
      </c>
      <c r="F8" s="211">
        <v>1627.3697199999999</v>
      </c>
      <c r="G8" s="211"/>
      <c r="H8" s="219"/>
      <c r="I8" s="211"/>
      <c r="J8" s="211"/>
      <c r="K8" s="219">
        <v>11</v>
      </c>
      <c r="L8" s="211">
        <v>7055.42</v>
      </c>
      <c r="M8" s="211"/>
      <c r="N8" s="219"/>
      <c r="O8" s="211"/>
      <c r="P8" s="211"/>
      <c r="Q8" s="219">
        <v>13.700655053451134</v>
      </c>
      <c r="R8" s="211">
        <v>11038.146409999999</v>
      </c>
      <c r="S8" s="211"/>
      <c r="T8" s="219"/>
      <c r="U8" s="211"/>
      <c r="V8" s="211"/>
      <c r="W8" s="219">
        <v>11</v>
      </c>
      <c r="X8" s="211">
        <v>3692.3702000000003</v>
      </c>
      <c r="Y8" s="211"/>
      <c r="Z8" s="240">
        <f t="shared" si="0"/>
        <v>11</v>
      </c>
      <c r="AA8" s="211">
        <f t="shared" si="1"/>
        <v>10747.790199999999</v>
      </c>
      <c r="AB8" s="211"/>
      <c r="AC8" s="240">
        <f t="shared" si="2"/>
        <v>13.727553414603717</v>
      </c>
      <c r="AD8" s="211">
        <f t="shared" si="3"/>
        <v>12665.51613</v>
      </c>
      <c r="AE8" s="211"/>
      <c r="AF8" s="241" t="str">
        <f t="shared" ref="AF8:AF23" si="7">IF(AG8=0,"N.A.",((H8*I8)+(T8*U8))/AG8)</f>
        <v>N.A.</v>
      </c>
      <c r="AG8" s="211">
        <f t="shared" si="4"/>
        <v>0</v>
      </c>
      <c r="AH8" s="211"/>
      <c r="AI8" s="216" t="str">
        <f t="shared" ref="AI8:AI23" si="8">IF(AJ8=0,"N.A.",((B8*C8)+(N8*O8))/AJ8)</f>
        <v>N.A.</v>
      </c>
      <c r="AJ8" s="211">
        <f t="shared" si="5"/>
        <v>0</v>
      </c>
      <c r="AK8" s="211"/>
      <c r="AL8" s="217">
        <f t="shared" ref="AL8:AL71" si="9">+AA8+AG8</f>
        <v>10747.790199999999</v>
      </c>
      <c r="AM8" s="217">
        <f t="shared" ref="AM8:AM71" si="10">+AB8+AH8</f>
        <v>0</v>
      </c>
      <c r="AN8" s="297">
        <f t="shared" ref="AN8:AN71" si="11">+AD8+AJ8</f>
        <v>12665.51613</v>
      </c>
      <c r="AO8" s="217">
        <f t="shared" ref="AO8:AO71" si="12">+AE8+AK8</f>
        <v>0</v>
      </c>
    </row>
    <row r="9" spans="1:41" x14ac:dyDescent="0.2">
      <c r="A9" s="26" t="s">
        <v>22</v>
      </c>
      <c r="B9" s="219"/>
      <c r="C9" s="211"/>
      <c r="D9" s="211"/>
      <c r="E9" s="219">
        <v>13.91</v>
      </c>
      <c r="F9" s="211">
        <v>2141.92</v>
      </c>
      <c r="G9" s="211"/>
      <c r="H9" s="219"/>
      <c r="I9" s="211"/>
      <c r="J9" s="211"/>
      <c r="K9" s="219">
        <v>11</v>
      </c>
      <c r="L9" s="211">
        <v>10962.58</v>
      </c>
      <c r="M9" s="211"/>
      <c r="N9" s="219"/>
      <c r="O9" s="211"/>
      <c r="P9" s="211"/>
      <c r="Q9" s="219">
        <v>13.71</v>
      </c>
      <c r="R9" s="211">
        <v>13770.567999999999</v>
      </c>
      <c r="S9" s="211"/>
      <c r="T9" s="219"/>
      <c r="U9" s="211"/>
      <c r="V9" s="211"/>
      <c r="W9" s="219">
        <v>10.93</v>
      </c>
      <c r="X9" s="211">
        <v>5092.8329999999996</v>
      </c>
      <c r="Y9" s="211"/>
      <c r="Z9" s="240">
        <f t="shared" si="0"/>
        <v>10.97779575586128</v>
      </c>
      <c r="AA9" s="211">
        <f t="shared" si="1"/>
        <v>16055.413</v>
      </c>
      <c r="AB9" s="211"/>
      <c r="AC9" s="240">
        <f t="shared" si="2"/>
        <v>13.736921245753651</v>
      </c>
      <c r="AD9" s="211">
        <f t="shared" si="3"/>
        <v>15912.487999999999</v>
      </c>
      <c r="AE9" s="211"/>
      <c r="AF9" s="241" t="str">
        <f t="shared" si="7"/>
        <v>N.A.</v>
      </c>
      <c r="AG9" s="211">
        <f t="shared" si="4"/>
        <v>0</v>
      </c>
      <c r="AH9" s="211"/>
      <c r="AI9" s="216" t="str">
        <f t="shared" si="8"/>
        <v>N.A.</v>
      </c>
      <c r="AJ9" s="211">
        <f t="shared" si="5"/>
        <v>0</v>
      </c>
      <c r="AK9" s="211"/>
      <c r="AL9" s="217">
        <f t="shared" si="9"/>
        <v>16055.413</v>
      </c>
      <c r="AM9" s="217">
        <f t="shared" si="10"/>
        <v>0</v>
      </c>
      <c r="AN9" s="297">
        <f t="shared" si="11"/>
        <v>15912.487999999999</v>
      </c>
      <c r="AO9" s="217">
        <f t="shared" si="12"/>
        <v>0</v>
      </c>
    </row>
    <row r="10" spans="1:41" x14ac:dyDescent="0.2">
      <c r="A10" s="26" t="s">
        <v>23</v>
      </c>
      <c r="B10" s="219"/>
      <c r="C10" s="211"/>
      <c r="D10" s="211"/>
      <c r="E10" s="219">
        <v>13.91</v>
      </c>
      <c r="F10" s="211">
        <v>2755.6701800000001</v>
      </c>
      <c r="G10" s="211"/>
      <c r="H10" s="219"/>
      <c r="I10" s="211"/>
      <c r="J10" s="211"/>
      <c r="K10" s="219">
        <v>11</v>
      </c>
      <c r="L10" s="211">
        <v>10381.5</v>
      </c>
      <c r="M10" s="211"/>
      <c r="N10" s="219"/>
      <c r="O10" s="211"/>
      <c r="P10" s="211"/>
      <c r="Q10" s="219">
        <v>13.621401531750513</v>
      </c>
      <c r="R10" s="211">
        <v>15106.606320000001</v>
      </c>
      <c r="S10" s="211"/>
      <c r="T10" s="219"/>
      <c r="U10" s="211"/>
      <c r="V10" s="211"/>
      <c r="W10" s="219">
        <v>10.929925048226202</v>
      </c>
      <c r="X10" s="211">
        <v>5037.0335599999999</v>
      </c>
      <c r="Y10" s="211"/>
      <c r="Z10" s="240">
        <f t="shared" si="0"/>
        <v>10.977107428379847</v>
      </c>
      <c r="AA10" s="211">
        <f t="shared" si="1"/>
        <v>15418.53356</v>
      </c>
      <c r="AB10" s="211"/>
      <c r="AC10" s="240">
        <f t="shared" si="2"/>
        <v>13.665924534904606</v>
      </c>
      <c r="AD10" s="211">
        <f t="shared" si="3"/>
        <v>17862.2765</v>
      </c>
      <c r="AE10" s="211"/>
      <c r="AF10" s="241" t="str">
        <f t="shared" si="7"/>
        <v>N.A.</v>
      </c>
      <c r="AG10" s="211">
        <f t="shared" si="4"/>
        <v>0</v>
      </c>
      <c r="AH10" s="211"/>
      <c r="AI10" s="216" t="str">
        <f t="shared" si="8"/>
        <v>N.A.</v>
      </c>
      <c r="AJ10" s="211">
        <f t="shared" si="5"/>
        <v>0</v>
      </c>
      <c r="AK10" s="211"/>
      <c r="AL10" s="217">
        <f t="shared" si="9"/>
        <v>15418.53356</v>
      </c>
      <c r="AM10" s="217">
        <f t="shared" si="10"/>
        <v>0</v>
      </c>
      <c r="AN10" s="297">
        <f t="shared" si="11"/>
        <v>17862.2765</v>
      </c>
      <c r="AO10" s="217">
        <f t="shared" si="12"/>
        <v>0</v>
      </c>
    </row>
    <row r="11" spans="1:41" x14ac:dyDescent="0.2">
      <c r="A11" s="26" t="s">
        <v>24</v>
      </c>
      <c r="B11" s="219"/>
      <c r="C11" s="211"/>
      <c r="D11" s="211"/>
      <c r="E11" s="219">
        <v>13.91</v>
      </c>
      <c r="F11" s="211">
        <v>2423.6453700000002</v>
      </c>
      <c r="G11" s="211"/>
      <c r="H11" s="219"/>
      <c r="I11" s="211"/>
      <c r="J11" s="211"/>
      <c r="K11" s="219">
        <v>11</v>
      </c>
      <c r="L11" s="211">
        <v>9302.9965700000012</v>
      </c>
      <c r="M11" s="211"/>
      <c r="N11" s="219"/>
      <c r="O11" s="211"/>
      <c r="P11" s="211"/>
      <c r="Q11" s="219">
        <v>13.664878453966088</v>
      </c>
      <c r="R11" s="211">
        <v>10450.188370000002</v>
      </c>
      <c r="S11" s="211"/>
      <c r="T11" s="219"/>
      <c r="U11" s="211"/>
      <c r="V11" s="211"/>
      <c r="W11" s="219">
        <v>11</v>
      </c>
      <c r="X11" s="211">
        <v>3539.0445</v>
      </c>
      <c r="Y11" s="211"/>
      <c r="Z11" s="240">
        <f t="shared" si="0"/>
        <v>11</v>
      </c>
      <c r="AA11" s="211">
        <f t="shared" si="1"/>
        <v>12842.041070000001</v>
      </c>
      <c r="AB11" s="211"/>
      <c r="AC11" s="240">
        <f t="shared" si="2"/>
        <v>13.711025368096761</v>
      </c>
      <c r="AD11" s="211">
        <f t="shared" si="3"/>
        <v>12873.833740000002</v>
      </c>
      <c r="AE11" s="211"/>
      <c r="AF11" s="241" t="str">
        <f t="shared" si="7"/>
        <v>N.A.</v>
      </c>
      <c r="AG11" s="211">
        <f t="shared" si="4"/>
        <v>0</v>
      </c>
      <c r="AH11" s="211"/>
      <c r="AI11" s="216" t="str">
        <f t="shared" si="8"/>
        <v>N.A.</v>
      </c>
      <c r="AJ11" s="211">
        <f t="shared" si="5"/>
        <v>0</v>
      </c>
      <c r="AK11" s="211"/>
      <c r="AL11" s="217">
        <f t="shared" si="9"/>
        <v>12842.041070000001</v>
      </c>
      <c r="AM11" s="217">
        <f t="shared" si="10"/>
        <v>0</v>
      </c>
      <c r="AN11" s="297">
        <f t="shared" si="11"/>
        <v>12873.833740000002</v>
      </c>
      <c r="AO11" s="217">
        <f t="shared" si="12"/>
        <v>0</v>
      </c>
    </row>
    <row r="12" spans="1:41" x14ac:dyDescent="0.2">
      <c r="A12" s="26" t="s">
        <v>25</v>
      </c>
      <c r="B12" s="219"/>
      <c r="C12" s="211"/>
      <c r="D12" s="211"/>
      <c r="E12" s="219">
        <v>13.91</v>
      </c>
      <c r="F12" s="211">
        <v>2119.1922100000002</v>
      </c>
      <c r="G12" s="211"/>
      <c r="H12" s="219"/>
      <c r="I12" s="211"/>
      <c r="J12" s="211"/>
      <c r="K12" s="219">
        <v>11</v>
      </c>
      <c r="L12" s="211">
        <v>6713.4863399999995</v>
      </c>
      <c r="M12" s="211"/>
      <c r="N12" s="219"/>
      <c r="O12" s="211"/>
      <c r="P12" s="211"/>
      <c r="Q12" s="219">
        <v>13.716895122977217</v>
      </c>
      <c r="R12" s="211">
        <v>11296.13197</v>
      </c>
      <c r="S12" s="211"/>
      <c r="T12" s="219"/>
      <c r="U12" s="211"/>
      <c r="V12" s="211"/>
      <c r="W12" s="219">
        <v>11</v>
      </c>
      <c r="X12" s="211">
        <v>3243.1838199999997</v>
      </c>
      <c r="Y12" s="211"/>
      <c r="Z12" s="240">
        <f t="shared" si="0"/>
        <v>10.999999999999998</v>
      </c>
      <c r="AA12" s="211">
        <f t="shared" si="1"/>
        <v>9956.6701599999997</v>
      </c>
      <c r="AB12" s="211"/>
      <c r="AC12" s="240">
        <f t="shared" si="2"/>
        <v>13.747399518220218</v>
      </c>
      <c r="AD12" s="211">
        <f t="shared" si="3"/>
        <v>13415.32418</v>
      </c>
      <c r="AE12" s="211"/>
      <c r="AF12" s="241" t="str">
        <f t="shared" si="7"/>
        <v>N.A.</v>
      </c>
      <c r="AG12" s="211">
        <f t="shared" si="4"/>
        <v>0</v>
      </c>
      <c r="AH12" s="211"/>
      <c r="AI12" s="216" t="str">
        <f t="shared" si="8"/>
        <v>N.A.</v>
      </c>
      <c r="AJ12" s="211">
        <f t="shared" si="5"/>
        <v>0</v>
      </c>
      <c r="AK12" s="211"/>
      <c r="AL12" s="217">
        <f t="shared" si="9"/>
        <v>9956.6701599999997</v>
      </c>
      <c r="AM12" s="217">
        <f t="shared" si="10"/>
        <v>0</v>
      </c>
      <c r="AN12" s="297">
        <f t="shared" si="11"/>
        <v>13415.32418</v>
      </c>
      <c r="AO12" s="217">
        <f t="shared" si="12"/>
        <v>0</v>
      </c>
    </row>
    <row r="13" spans="1:41" x14ac:dyDescent="0.2">
      <c r="A13" s="26" t="s">
        <v>26</v>
      </c>
      <c r="B13" s="219"/>
      <c r="C13" s="211"/>
      <c r="D13" s="211"/>
      <c r="E13" s="219">
        <v>13.91</v>
      </c>
      <c r="F13" s="211">
        <v>2409.1161499999998</v>
      </c>
      <c r="G13" s="211"/>
      <c r="H13" s="219"/>
      <c r="I13" s="211"/>
      <c r="J13" s="211"/>
      <c r="K13" s="219">
        <v>11</v>
      </c>
      <c r="L13" s="211">
        <v>16036.76001</v>
      </c>
      <c r="M13" s="211"/>
      <c r="N13" s="219"/>
      <c r="O13" s="211"/>
      <c r="P13" s="211"/>
      <c r="Q13" s="219">
        <v>13.602629051313439</v>
      </c>
      <c r="R13" s="211">
        <v>13951.18327</v>
      </c>
      <c r="S13" s="211"/>
      <c r="T13" s="219"/>
      <c r="U13" s="211"/>
      <c r="V13" s="211"/>
      <c r="W13" s="219">
        <v>11</v>
      </c>
      <c r="X13" s="211">
        <v>6456.6015700000007</v>
      </c>
      <c r="Y13" s="211"/>
      <c r="Z13" s="240">
        <f t="shared" si="0"/>
        <v>11</v>
      </c>
      <c r="AA13" s="211">
        <f t="shared" si="1"/>
        <v>22493.361580000001</v>
      </c>
      <c r="AB13" s="211"/>
      <c r="AC13" s="240">
        <f t="shared" si="2"/>
        <v>13.647890589474311</v>
      </c>
      <c r="AD13" s="211">
        <f t="shared" si="3"/>
        <v>16360.299419999999</v>
      </c>
      <c r="AE13" s="211"/>
      <c r="AF13" s="241" t="str">
        <f t="shared" si="7"/>
        <v>N.A.</v>
      </c>
      <c r="AG13" s="211">
        <f t="shared" si="4"/>
        <v>0</v>
      </c>
      <c r="AH13" s="211"/>
      <c r="AI13" s="216" t="str">
        <f t="shared" si="8"/>
        <v>N.A.</v>
      </c>
      <c r="AJ13" s="211">
        <f t="shared" si="5"/>
        <v>0</v>
      </c>
      <c r="AK13" s="211"/>
      <c r="AL13" s="217">
        <f t="shared" si="9"/>
        <v>22493.361580000001</v>
      </c>
      <c r="AM13" s="217">
        <f t="shared" si="10"/>
        <v>0</v>
      </c>
      <c r="AN13" s="297">
        <f t="shared" si="11"/>
        <v>16360.299419999999</v>
      </c>
      <c r="AO13" s="217">
        <f t="shared" si="12"/>
        <v>0</v>
      </c>
    </row>
    <row r="14" spans="1:41" x14ac:dyDescent="0.2">
      <c r="A14" s="26" t="s">
        <v>27</v>
      </c>
      <c r="B14" s="219"/>
      <c r="C14" s="211"/>
      <c r="D14" s="211"/>
      <c r="E14" s="219">
        <v>13.91</v>
      </c>
      <c r="F14" s="211">
        <v>3943.7415899999996</v>
      </c>
      <c r="G14" s="211"/>
      <c r="H14" s="219"/>
      <c r="I14" s="211"/>
      <c r="J14" s="211"/>
      <c r="K14" s="219">
        <v>11</v>
      </c>
      <c r="L14" s="211">
        <v>11666.608609999999</v>
      </c>
      <c r="M14" s="211"/>
      <c r="N14" s="219"/>
      <c r="O14" s="211"/>
      <c r="P14" s="211"/>
      <c r="Q14" s="219">
        <v>13.631792252926125</v>
      </c>
      <c r="R14" s="211">
        <v>11470.82775</v>
      </c>
      <c r="S14" s="211"/>
      <c r="T14" s="219"/>
      <c r="U14" s="211"/>
      <c r="V14" s="211"/>
      <c r="W14" s="219">
        <v>11</v>
      </c>
      <c r="X14" s="211">
        <v>4810.8749500000004</v>
      </c>
      <c r="Y14" s="211"/>
      <c r="Z14" s="240">
        <f t="shared" si="0"/>
        <v>11</v>
      </c>
      <c r="AA14" s="211">
        <f t="shared" si="1"/>
        <v>16477.483560000001</v>
      </c>
      <c r="AB14" s="211"/>
      <c r="AC14" s="240">
        <f t="shared" si="2"/>
        <v>13.702970333779042</v>
      </c>
      <c r="AD14" s="211">
        <f t="shared" si="3"/>
        <v>15414.56934</v>
      </c>
      <c r="AE14" s="211"/>
      <c r="AF14" s="241" t="str">
        <f t="shared" si="7"/>
        <v>N.A.</v>
      </c>
      <c r="AG14" s="211">
        <f t="shared" si="4"/>
        <v>0</v>
      </c>
      <c r="AH14" s="211"/>
      <c r="AI14" s="216" t="str">
        <f t="shared" si="8"/>
        <v>N.A.</v>
      </c>
      <c r="AJ14" s="211">
        <f t="shared" si="5"/>
        <v>0</v>
      </c>
      <c r="AK14" s="211"/>
      <c r="AL14" s="217">
        <f t="shared" si="9"/>
        <v>16477.483560000001</v>
      </c>
      <c r="AM14" s="217">
        <f t="shared" si="10"/>
        <v>0</v>
      </c>
      <c r="AN14" s="297">
        <f t="shared" si="11"/>
        <v>15414.56934</v>
      </c>
      <c r="AO14" s="217">
        <f t="shared" si="12"/>
        <v>0</v>
      </c>
    </row>
    <row r="15" spans="1:41" x14ac:dyDescent="0.2">
      <c r="A15" s="26" t="s">
        <v>28</v>
      </c>
      <c r="B15" s="219"/>
      <c r="C15" s="211"/>
      <c r="D15" s="211"/>
      <c r="E15" s="219">
        <v>13.91</v>
      </c>
      <c r="F15" s="211">
        <v>1893.90201</v>
      </c>
      <c r="G15" s="211"/>
      <c r="H15" s="219"/>
      <c r="I15" s="211"/>
      <c r="J15" s="211"/>
      <c r="K15" s="219">
        <v>11</v>
      </c>
      <c r="L15" s="211">
        <v>7223.1225100000001</v>
      </c>
      <c r="M15" s="211"/>
      <c r="N15" s="219"/>
      <c r="O15" s="211"/>
      <c r="P15" s="211"/>
      <c r="Q15" s="219">
        <v>13.563116319754306</v>
      </c>
      <c r="R15" s="211">
        <v>11188.11433</v>
      </c>
      <c r="S15" s="211"/>
      <c r="T15" s="219"/>
      <c r="U15" s="211"/>
      <c r="V15" s="211"/>
      <c r="W15" s="219">
        <v>11</v>
      </c>
      <c r="X15" s="211">
        <v>4195.5510999999997</v>
      </c>
      <c r="Y15" s="211"/>
      <c r="Z15" s="240">
        <f t="shared" si="0"/>
        <v>11</v>
      </c>
      <c r="AA15" s="211">
        <f t="shared" si="1"/>
        <v>11418.67361</v>
      </c>
      <c r="AB15" s="211"/>
      <c r="AC15" s="240">
        <f t="shared" si="2"/>
        <v>13.613335160809012</v>
      </c>
      <c r="AD15" s="211">
        <f t="shared" si="3"/>
        <v>13082.01634</v>
      </c>
      <c r="AE15" s="211"/>
      <c r="AF15" s="241" t="str">
        <f t="shared" si="7"/>
        <v>N.A.</v>
      </c>
      <c r="AG15" s="211">
        <f t="shared" si="4"/>
        <v>0</v>
      </c>
      <c r="AH15" s="211"/>
      <c r="AI15" s="216" t="str">
        <f t="shared" si="8"/>
        <v>N.A.</v>
      </c>
      <c r="AJ15" s="211">
        <f t="shared" si="5"/>
        <v>0</v>
      </c>
      <c r="AK15" s="211"/>
      <c r="AL15" s="217">
        <f t="shared" si="9"/>
        <v>11418.67361</v>
      </c>
      <c r="AM15" s="217">
        <f t="shared" si="10"/>
        <v>0</v>
      </c>
      <c r="AN15" s="297">
        <f t="shared" si="11"/>
        <v>13082.01634</v>
      </c>
      <c r="AO15" s="217">
        <f t="shared" si="12"/>
        <v>0</v>
      </c>
    </row>
    <row r="16" spans="1:41" x14ac:dyDescent="0.2">
      <c r="A16" s="26" t="s">
        <v>29</v>
      </c>
      <c r="B16" s="219"/>
      <c r="C16" s="211"/>
      <c r="D16" s="211"/>
      <c r="E16" s="219">
        <v>13.91</v>
      </c>
      <c r="F16" s="211">
        <v>2125.9442300000001</v>
      </c>
      <c r="G16" s="211"/>
      <c r="H16" s="219"/>
      <c r="I16" s="211"/>
      <c r="J16" s="211"/>
      <c r="K16" s="219">
        <v>11</v>
      </c>
      <c r="L16" s="211">
        <v>9202.5740499999993</v>
      </c>
      <c r="M16" s="211"/>
      <c r="N16" s="219"/>
      <c r="O16" s="211"/>
      <c r="P16" s="211"/>
      <c r="Q16" s="219">
        <v>13.765585547867287</v>
      </c>
      <c r="R16" s="211">
        <v>9089.7883799999981</v>
      </c>
      <c r="S16" s="211"/>
      <c r="T16" s="219"/>
      <c r="U16" s="211"/>
      <c r="V16" s="211"/>
      <c r="W16" s="219">
        <v>11</v>
      </c>
      <c r="X16" s="211">
        <v>4084.8692500000002</v>
      </c>
      <c r="Y16" s="211"/>
      <c r="Z16" s="240">
        <f t="shared" si="0"/>
        <v>11.000000000000002</v>
      </c>
      <c r="AA16" s="211">
        <f t="shared" si="1"/>
        <v>13287.443299999999</v>
      </c>
      <c r="AB16" s="211"/>
      <c r="AC16" s="240">
        <f t="shared" si="2"/>
        <v>13.792959334486131</v>
      </c>
      <c r="AD16" s="211">
        <f t="shared" si="3"/>
        <v>11215.732609999999</v>
      </c>
      <c r="AE16" s="211"/>
      <c r="AF16" s="241" t="str">
        <f t="shared" si="7"/>
        <v>N.A.</v>
      </c>
      <c r="AG16" s="211">
        <f t="shared" si="4"/>
        <v>0</v>
      </c>
      <c r="AH16" s="211"/>
      <c r="AI16" s="216" t="str">
        <f t="shared" si="8"/>
        <v>N.A.</v>
      </c>
      <c r="AJ16" s="211">
        <f t="shared" si="5"/>
        <v>0</v>
      </c>
      <c r="AK16" s="211"/>
      <c r="AL16" s="217">
        <f t="shared" si="9"/>
        <v>13287.443299999999</v>
      </c>
      <c r="AM16" s="217">
        <f t="shared" si="10"/>
        <v>0</v>
      </c>
      <c r="AN16" s="297">
        <f t="shared" si="11"/>
        <v>11215.732609999999</v>
      </c>
      <c r="AO16" s="217">
        <f t="shared" si="12"/>
        <v>0</v>
      </c>
    </row>
    <row r="17" spans="1:47" x14ac:dyDescent="0.2">
      <c r="A17" s="26" t="s">
        <v>30</v>
      </c>
      <c r="B17" s="219"/>
      <c r="C17" s="211"/>
      <c r="D17" s="211"/>
      <c r="E17" s="219">
        <v>13.91</v>
      </c>
      <c r="F17" s="211">
        <v>7062.8563900000008</v>
      </c>
      <c r="G17" s="211"/>
      <c r="H17" s="219"/>
      <c r="I17" s="211"/>
      <c r="J17" s="211"/>
      <c r="K17" s="219">
        <v>11</v>
      </c>
      <c r="L17" s="211">
        <v>5804.8072599999996</v>
      </c>
      <c r="M17" s="211"/>
      <c r="N17" s="219"/>
      <c r="O17" s="211"/>
      <c r="P17" s="211"/>
      <c r="Q17" s="219">
        <v>13.669809087472842</v>
      </c>
      <c r="R17" s="211">
        <v>8657.1636999999992</v>
      </c>
      <c r="S17" s="211"/>
      <c r="T17" s="219"/>
      <c r="U17" s="211"/>
      <c r="V17" s="211"/>
      <c r="W17" s="219">
        <v>10.815267063907511</v>
      </c>
      <c r="X17" s="211">
        <v>4537.2759699999997</v>
      </c>
      <c r="Y17" s="211"/>
      <c r="Z17" s="240">
        <f t="shared" si="0"/>
        <v>10.918954016017912</v>
      </c>
      <c r="AA17" s="211">
        <f t="shared" si="1"/>
        <v>10342.08323</v>
      </c>
      <c r="AB17" s="211"/>
      <c r="AC17" s="240">
        <f t="shared" si="2"/>
        <v>13.777724593410491</v>
      </c>
      <c r="AD17" s="211">
        <f t="shared" si="3"/>
        <v>15720.02009</v>
      </c>
      <c r="AE17" s="211"/>
      <c r="AF17" s="241" t="str">
        <f t="shared" si="7"/>
        <v>N.A.</v>
      </c>
      <c r="AG17" s="211">
        <f t="shared" si="4"/>
        <v>0</v>
      </c>
      <c r="AH17" s="211"/>
      <c r="AI17" s="216" t="str">
        <f t="shared" si="8"/>
        <v>N.A.</v>
      </c>
      <c r="AJ17" s="211">
        <f t="shared" si="5"/>
        <v>0</v>
      </c>
      <c r="AK17" s="211"/>
      <c r="AL17" s="217">
        <f t="shared" si="9"/>
        <v>10342.08323</v>
      </c>
      <c r="AM17" s="217">
        <f t="shared" si="10"/>
        <v>0</v>
      </c>
      <c r="AN17" s="297">
        <f t="shared" si="11"/>
        <v>15720.02009</v>
      </c>
      <c r="AO17" s="217">
        <f t="shared" si="12"/>
        <v>0</v>
      </c>
    </row>
    <row r="18" spans="1:47" x14ac:dyDescent="0.2">
      <c r="A18" s="26" t="s">
        <v>31</v>
      </c>
      <c r="B18" s="219"/>
      <c r="C18" s="211"/>
      <c r="D18" s="211"/>
      <c r="E18" s="219">
        <v>13.91</v>
      </c>
      <c r="F18" s="211">
        <v>3142.7502999999997</v>
      </c>
      <c r="G18" s="211"/>
      <c r="H18" s="219"/>
      <c r="I18" s="211"/>
      <c r="J18" s="211"/>
      <c r="K18" s="219">
        <v>11</v>
      </c>
      <c r="L18" s="211">
        <v>8330.3418900000015</v>
      </c>
      <c r="M18" s="211"/>
      <c r="N18" s="219"/>
      <c r="O18" s="211"/>
      <c r="P18" s="211"/>
      <c r="Q18" s="219">
        <v>13.522019801058594</v>
      </c>
      <c r="R18" s="211">
        <v>9879.0536400000001</v>
      </c>
      <c r="S18" s="211"/>
      <c r="T18" s="219"/>
      <c r="U18" s="211"/>
      <c r="V18" s="211"/>
      <c r="W18" s="219">
        <v>10.998062715871269</v>
      </c>
      <c r="X18" s="211">
        <v>5042.0414099999998</v>
      </c>
      <c r="Y18" s="211"/>
      <c r="Z18" s="240">
        <f t="shared" si="0"/>
        <v>10.999269549295674</v>
      </c>
      <c r="AA18" s="211">
        <f t="shared" si="1"/>
        <v>13372.383300000001</v>
      </c>
      <c r="AB18" s="211"/>
      <c r="AC18" s="240">
        <f t="shared" si="2"/>
        <v>13.615656972393332</v>
      </c>
      <c r="AD18" s="211">
        <f t="shared" si="3"/>
        <v>13021.80394</v>
      </c>
      <c r="AE18" s="211"/>
      <c r="AF18" s="241" t="str">
        <f t="shared" si="7"/>
        <v>N.A.</v>
      </c>
      <c r="AG18" s="211">
        <f t="shared" si="4"/>
        <v>0</v>
      </c>
      <c r="AH18" s="211"/>
      <c r="AI18" s="216" t="str">
        <f t="shared" si="8"/>
        <v>N.A.</v>
      </c>
      <c r="AJ18" s="211">
        <f t="shared" si="5"/>
        <v>0</v>
      </c>
      <c r="AK18" s="211"/>
      <c r="AL18" s="217">
        <f t="shared" si="9"/>
        <v>13372.383300000001</v>
      </c>
      <c r="AM18" s="217">
        <f t="shared" si="10"/>
        <v>0</v>
      </c>
      <c r="AN18" s="297">
        <f t="shared" si="11"/>
        <v>13021.80394</v>
      </c>
      <c r="AO18" s="217">
        <f t="shared" si="12"/>
        <v>0</v>
      </c>
    </row>
    <row r="19" spans="1:47" x14ac:dyDescent="0.2">
      <c r="A19" s="26" t="s">
        <v>32</v>
      </c>
      <c r="B19" s="219"/>
      <c r="C19" s="211"/>
      <c r="D19" s="211"/>
      <c r="E19" s="219">
        <v>13.910494639372954</v>
      </c>
      <c r="F19" s="211">
        <v>3992.8584500000002</v>
      </c>
      <c r="G19" s="211"/>
      <c r="H19" s="219"/>
      <c r="I19" s="211"/>
      <c r="J19" s="211"/>
      <c r="K19" s="219">
        <v>11</v>
      </c>
      <c r="L19" s="211">
        <v>10831.91131</v>
      </c>
      <c r="M19" s="211"/>
      <c r="N19" s="219"/>
      <c r="O19" s="211"/>
      <c r="P19" s="211"/>
      <c r="Q19" s="219">
        <v>13.50613235126511</v>
      </c>
      <c r="R19" s="211">
        <v>15585.859480000001</v>
      </c>
      <c r="S19" s="211"/>
      <c r="T19" s="219"/>
      <c r="U19" s="211"/>
      <c r="V19" s="211"/>
      <c r="W19" s="219">
        <v>11</v>
      </c>
      <c r="X19" s="211">
        <v>6942.95993</v>
      </c>
      <c r="Y19" s="211"/>
      <c r="Z19" s="240">
        <f t="shared" si="0"/>
        <v>11</v>
      </c>
      <c r="AA19" s="211">
        <f t="shared" si="1"/>
        <v>17774.87124</v>
      </c>
      <c r="AB19" s="211"/>
      <c r="AC19" s="240">
        <f t="shared" ref="AC19:AC25" si="13">+((E19*F19)+(Q19*R19))/AD19</f>
        <v>13.58859747409416</v>
      </c>
      <c r="AD19" s="211">
        <f t="shared" ref="AD19:AD25" si="14">+F19+R19</f>
        <v>19578.717930000003</v>
      </c>
      <c r="AE19" s="211"/>
      <c r="AF19" s="241" t="str">
        <f t="shared" si="7"/>
        <v>N.A.</v>
      </c>
      <c r="AG19" s="211">
        <f t="shared" ref="AG19:AG25" si="15">+I19+U19</f>
        <v>0</v>
      </c>
      <c r="AH19" s="211"/>
      <c r="AI19" s="216" t="str">
        <f t="shared" si="8"/>
        <v>N.A.</v>
      </c>
      <c r="AJ19" s="211">
        <f t="shared" ref="AJ19:AJ25" si="16">+C19+O19</f>
        <v>0</v>
      </c>
      <c r="AK19" s="211"/>
      <c r="AL19" s="217">
        <f t="shared" si="9"/>
        <v>17774.87124</v>
      </c>
      <c r="AM19" s="217">
        <f t="shared" si="10"/>
        <v>0</v>
      </c>
      <c r="AN19" s="297">
        <f t="shared" si="11"/>
        <v>19578.717930000003</v>
      </c>
      <c r="AO19" s="217">
        <f t="shared" si="12"/>
        <v>0</v>
      </c>
    </row>
    <row r="20" spans="1:47" x14ac:dyDescent="0.2">
      <c r="A20" s="27" t="s">
        <v>33</v>
      </c>
      <c r="B20" s="218"/>
      <c r="C20" s="218"/>
      <c r="D20" s="218"/>
      <c r="E20" s="219">
        <v>13.915073912377666</v>
      </c>
      <c r="F20" s="211">
        <v>3291.3120600000002</v>
      </c>
      <c r="G20" s="211"/>
      <c r="H20" s="218"/>
      <c r="I20" s="218"/>
      <c r="J20" s="218"/>
      <c r="K20" s="219">
        <v>11</v>
      </c>
      <c r="L20" s="211">
        <v>4325</v>
      </c>
      <c r="M20" s="211"/>
      <c r="N20" s="218"/>
      <c r="O20" s="218"/>
      <c r="P20" s="218"/>
      <c r="Q20" s="219">
        <v>13.50749616017861</v>
      </c>
      <c r="R20" s="211">
        <v>13148.456629999999</v>
      </c>
      <c r="S20" s="211"/>
      <c r="T20" s="218"/>
      <c r="U20" s="218"/>
      <c r="V20" s="218"/>
      <c r="W20" s="219">
        <v>11</v>
      </c>
      <c r="X20" s="211">
        <v>4653.1871799999999</v>
      </c>
      <c r="Y20" s="211"/>
      <c r="Z20" s="240">
        <f t="shared" si="0"/>
        <v>11</v>
      </c>
      <c r="AA20" s="211">
        <f t="shared" si="1"/>
        <v>8978.1871800000008</v>
      </c>
      <c r="AB20" s="211"/>
      <c r="AC20" s="240">
        <f t="shared" si="13"/>
        <v>13.589094970751685</v>
      </c>
      <c r="AD20" s="211">
        <f t="shared" si="14"/>
        <v>16439.768689999997</v>
      </c>
      <c r="AE20" s="211"/>
      <c r="AF20" s="241" t="str">
        <f t="shared" si="7"/>
        <v>N.A.</v>
      </c>
      <c r="AG20" s="211">
        <f t="shared" si="15"/>
        <v>0</v>
      </c>
      <c r="AH20" s="211"/>
      <c r="AI20" s="216" t="str">
        <f t="shared" si="8"/>
        <v>N.A.</v>
      </c>
      <c r="AJ20" s="211">
        <f t="shared" si="16"/>
        <v>0</v>
      </c>
      <c r="AK20" s="211"/>
      <c r="AL20" s="217">
        <f t="shared" si="9"/>
        <v>8978.1871800000008</v>
      </c>
      <c r="AM20" s="217">
        <f t="shared" si="10"/>
        <v>0</v>
      </c>
      <c r="AN20" s="297">
        <f t="shared" si="11"/>
        <v>16439.768689999997</v>
      </c>
      <c r="AO20" s="217">
        <f t="shared" si="12"/>
        <v>0</v>
      </c>
    </row>
    <row r="21" spans="1:47" x14ac:dyDescent="0.2">
      <c r="A21" s="27" t="s">
        <v>36</v>
      </c>
      <c r="B21" s="218"/>
      <c r="C21" s="218"/>
      <c r="D21" s="218"/>
      <c r="E21" s="249">
        <v>13.908659009815421</v>
      </c>
      <c r="F21" s="211">
        <v>5080.7882699999991</v>
      </c>
      <c r="G21" s="211"/>
      <c r="H21" s="218"/>
      <c r="I21" s="218"/>
      <c r="J21" s="218"/>
      <c r="K21" s="249">
        <v>11</v>
      </c>
      <c r="L21" s="211">
        <v>8326.48</v>
      </c>
      <c r="M21" s="211"/>
      <c r="N21" s="218"/>
      <c r="O21" s="218"/>
      <c r="P21" s="218"/>
      <c r="Q21" s="249">
        <v>13.303185636321247</v>
      </c>
      <c r="R21" s="211">
        <v>16312.72991</v>
      </c>
      <c r="S21" s="211"/>
      <c r="T21" s="218"/>
      <c r="U21" s="218"/>
      <c r="V21" s="218"/>
      <c r="W21" s="249">
        <v>11</v>
      </c>
      <c r="X21" s="211">
        <v>8629.2571099999986</v>
      </c>
      <c r="Y21" s="211"/>
      <c r="Z21" s="240">
        <f t="shared" si="0"/>
        <v>11</v>
      </c>
      <c r="AA21" s="211">
        <f t="shared" si="1"/>
        <v>16955.737109999998</v>
      </c>
      <c r="AB21" s="211"/>
      <c r="AC21" s="240">
        <f t="shared" si="13"/>
        <v>13.446980686203339</v>
      </c>
      <c r="AD21" s="211">
        <f t="shared" si="14"/>
        <v>21393.518179999999</v>
      </c>
      <c r="AE21" s="211"/>
      <c r="AF21" s="241" t="str">
        <f t="shared" si="7"/>
        <v>N.A.</v>
      </c>
      <c r="AG21" s="211">
        <f t="shared" si="15"/>
        <v>0</v>
      </c>
      <c r="AH21" s="211"/>
      <c r="AI21" s="216" t="str">
        <f t="shared" si="8"/>
        <v>N.A.</v>
      </c>
      <c r="AJ21" s="211">
        <f t="shared" si="16"/>
        <v>0</v>
      </c>
      <c r="AK21" s="211"/>
      <c r="AL21" s="217">
        <f t="shared" si="9"/>
        <v>16955.737109999998</v>
      </c>
      <c r="AM21" s="217">
        <f t="shared" si="10"/>
        <v>0</v>
      </c>
      <c r="AN21" s="297">
        <f t="shared" si="11"/>
        <v>21393.518179999999</v>
      </c>
      <c r="AO21" s="217">
        <f t="shared" si="12"/>
        <v>0</v>
      </c>
    </row>
    <row r="22" spans="1:47" x14ac:dyDescent="0.2">
      <c r="A22" s="27" t="s">
        <v>37</v>
      </c>
      <c r="B22" s="218"/>
      <c r="C22" s="218"/>
      <c r="D22" s="218"/>
      <c r="E22" s="249">
        <v>13.917011325898288</v>
      </c>
      <c r="F22" s="211">
        <v>7460.7857000000004</v>
      </c>
      <c r="G22" s="211"/>
      <c r="H22" s="218"/>
      <c r="I22" s="218"/>
      <c r="J22" s="218"/>
      <c r="K22" s="249">
        <v>10.997172812725958</v>
      </c>
      <c r="L22" s="211">
        <v>2766</v>
      </c>
      <c r="M22" s="211"/>
      <c r="N22" s="218"/>
      <c r="O22" s="218"/>
      <c r="P22" s="218"/>
      <c r="Q22" s="249">
        <v>12.961613453122395</v>
      </c>
      <c r="R22" s="211">
        <v>13077.602570000001</v>
      </c>
      <c r="S22" s="211"/>
      <c r="T22" s="218"/>
      <c r="U22" s="218"/>
      <c r="V22" s="218"/>
      <c r="W22" s="249">
        <v>11</v>
      </c>
      <c r="X22" s="211">
        <v>4336.8010599999998</v>
      </c>
      <c r="Y22" s="211"/>
      <c r="Z22" s="240">
        <f t="shared" si="0"/>
        <v>10.998899025900636</v>
      </c>
      <c r="AA22" s="211">
        <f t="shared" si="1"/>
        <v>7102.8010599999998</v>
      </c>
      <c r="AB22" s="211"/>
      <c r="AC22" s="240">
        <f t="shared" si="13"/>
        <v>13.308671785709693</v>
      </c>
      <c r="AD22" s="211">
        <f t="shared" si="14"/>
        <v>20538.388270000003</v>
      </c>
      <c r="AE22" s="211"/>
      <c r="AF22" s="241" t="str">
        <f t="shared" si="7"/>
        <v>N.A.</v>
      </c>
      <c r="AG22" s="211">
        <f t="shared" si="15"/>
        <v>0</v>
      </c>
      <c r="AH22" s="211"/>
      <c r="AI22" s="216" t="str">
        <f t="shared" si="8"/>
        <v>N.A.</v>
      </c>
      <c r="AJ22" s="211">
        <f t="shared" si="16"/>
        <v>0</v>
      </c>
      <c r="AK22" s="211"/>
      <c r="AL22" s="217">
        <f t="shared" si="9"/>
        <v>7102.8010599999998</v>
      </c>
      <c r="AM22" s="217">
        <f t="shared" si="10"/>
        <v>0</v>
      </c>
      <c r="AN22" s="297">
        <f t="shared" si="11"/>
        <v>20538.388270000003</v>
      </c>
      <c r="AO22" s="217">
        <f t="shared" si="12"/>
        <v>0</v>
      </c>
    </row>
    <row r="23" spans="1:47" x14ac:dyDescent="0.2">
      <c r="A23" s="27" t="s">
        <v>38</v>
      </c>
      <c r="B23" s="218"/>
      <c r="C23" s="218"/>
      <c r="D23" s="218"/>
      <c r="E23" s="249">
        <v>13.901530081573016</v>
      </c>
      <c r="F23" s="211">
        <v>5505.9580800000003</v>
      </c>
      <c r="G23" s="211"/>
      <c r="H23" s="218"/>
      <c r="I23" s="218"/>
      <c r="J23" s="218"/>
      <c r="K23" s="249">
        <v>11</v>
      </c>
      <c r="L23" s="211">
        <v>4347.32</v>
      </c>
      <c r="M23" s="211"/>
      <c r="N23" s="218"/>
      <c r="O23" s="218"/>
      <c r="P23" s="218"/>
      <c r="Q23" s="249">
        <v>13.358015151093985</v>
      </c>
      <c r="R23" s="211">
        <v>12159.6104</v>
      </c>
      <c r="S23" s="211"/>
      <c r="T23" s="218"/>
      <c r="U23" s="218"/>
      <c r="V23" s="218"/>
      <c r="W23" s="249">
        <v>11</v>
      </c>
      <c r="X23" s="211">
        <v>5011.9335300000002</v>
      </c>
      <c r="Y23" s="211"/>
      <c r="Z23" s="240">
        <f t="shared" si="0"/>
        <v>11</v>
      </c>
      <c r="AA23" s="211">
        <f t="shared" si="1"/>
        <v>9359.25353</v>
      </c>
      <c r="AB23" s="211"/>
      <c r="AC23" s="240">
        <f t="shared" si="13"/>
        <v>13.527416459999477</v>
      </c>
      <c r="AD23" s="211">
        <f t="shared" si="14"/>
        <v>17665.568480000002</v>
      </c>
      <c r="AE23" s="211"/>
      <c r="AF23" s="241" t="str">
        <f t="shared" si="7"/>
        <v>N.A.</v>
      </c>
      <c r="AG23" s="211">
        <f t="shared" si="15"/>
        <v>0</v>
      </c>
      <c r="AH23" s="211"/>
      <c r="AI23" s="216" t="str">
        <f t="shared" si="8"/>
        <v>N.A.</v>
      </c>
      <c r="AJ23" s="211">
        <f t="shared" si="16"/>
        <v>0</v>
      </c>
      <c r="AK23" s="211"/>
      <c r="AL23" s="217">
        <f t="shared" si="9"/>
        <v>9359.25353</v>
      </c>
      <c r="AM23" s="217">
        <f t="shared" si="10"/>
        <v>0</v>
      </c>
      <c r="AN23" s="297">
        <f t="shared" si="11"/>
        <v>17665.568480000002</v>
      </c>
      <c r="AO23" s="217">
        <f t="shared" si="12"/>
        <v>0</v>
      </c>
    </row>
    <row r="24" spans="1:47" x14ac:dyDescent="0.2">
      <c r="A24" s="20" t="s">
        <v>50</v>
      </c>
      <c r="B24" s="218"/>
      <c r="C24" s="218"/>
      <c r="D24" s="218"/>
      <c r="E24" s="249">
        <v>13.91</v>
      </c>
      <c r="F24" s="248">
        <v>16157.664000000001</v>
      </c>
      <c r="G24" s="248"/>
      <c r="H24" s="218"/>
      <c r="I24" s="218"/>
      <c r="J24" s="218"/>
      <c r="K24" s="256">
        <v>11</v>
      </c>
      <c r="L24" s="248">
        <v>7308</v>
      </c>
      <c r="M24" s="248"/>
      <c r="N24" s="218"/>
      <c r="O24" s="218"/>
      <c r="P24" s="218"/>
      <c r="Q24" s="256">
        <v>13.56</v>
      </c>
      <c r="R24" s="248">
        <v>12848.442999999999</v>
      </c>
      <c r="S24" s="248"/>
      <c r="T24" s="218"/>
      <c r="U24" s="218"/>
      <c r="V24" s="218"/>
      <c r="W24" s="256">
        <v>10.96</v>
      </c>
      <c r="X24" s="248">
        <v>4630.8310000000001</v>
      </c>
      <c r="Y24" s="248"/>
      <c r="Z24" s="246">
        <f t="shared" si="0"/>
        <v>10.984484809274878</v>
      </c>
      <c r="AA24" s="248">
        <f t="shared" si="1"/>
        <v>11938.831</v>
      </c>
      <c r="AB24" s="248"/>
      <c r="AC24" s="246">
        <f>+((E24*F24)+(Q24*R24))/AD24</f>
        <v>13.754965232666349</v>
      </c>
      <c r="AD24" s="248">
        <f>+F24+R24</f>
        <v>29006.107</v>
      </c>
      <c r="AE24" s="248"/>
      <c r="AF24" s="241" t="str">
        <f t="shared" ref="AF24:AF32" si="17">IF(AG24=0,"N.A.",((H24*I24)+(T24*U24))/AG24)</f>
        <v>N.A.</v>
      </c>
      <c r="AG24" s="211">
        <f>+I24+U24</f>
        <v>0</v>
      </c>
      <c r="AH24" s="211"/>
      <c r="AI24" s="216" t="str">
        <f t="shared" ref="AI24:AI32" si="18">IF(AJ24=0,"N.A.",((B24*C24)+(N24*O24))/AJ24)</f>
        <v>N.A.</v>
      </c>
      <c r="AJ24" s="211">
        <f>+C24+O24</f>
        <v>0</v>
      </c>
      <c r="AK24" s="211"/>
      <c r="AL24" s="217">
        <f t="shared" si="9"/>
        <v>11938.831</v>
      </c>
      <c r="AM24" s="217">
        <f t="shared" si="10"/>
        <v>0</v>
      </c>
      <c r="AN24" s="297">
        <f t="shared" si="11"/>
        <v>29006.107</v>
      </c>
      <c r="AO24" s="217">
        <f t="shared" si="12"/>
        <v>0</v>
      </c>
    </row>
    <row r="25" spans="1:47" x14ac:dyDescent="0.2">
      <c r="A25" s="20" t="s">
        <v>51</v>
      </c>
      <c r="B25" s="218"/>
      <c r="C25" s="218"/>
      <c r="D25" s="218"/>
      <c r="E25" s="249">
        <v>13.92</v>
      </c>
      <c r="F25" s="248">
        <v>6504.69</v>
      </c>
      <c r="G25" s="248"/>
      <c r="H25" s="218"/>
      <c r="I25" s="218"/>
      <c r="J25" s="218"/>
      <c r="K25" s="256">
        <v>11</v>
      </c>
      <c r="L25" s="248">
        <v>4075.58</v>
      </c>
      <c r="M25" s="248"/>
      <c r="N25" s="218"/>
      <c r="O25" s="218"/>
      <c r="P25" s="218"/>
      <c r="Q25" s="256">
        <v>13.25</v>
      </c>
      <c r="R25" s="248">
        <v>15811.162</v>
      </c>
      <c r="S25" s="248"/>
      <c r="T25" s="218"/>
      <c r="U25" s="218"/>
      <c r="V25" s="218"/>
      <c r="W25" s="256">
        <v>11</v>
      </c>
      <c r="X25" s="248">
        <v>5600.817</v>
      </c>
      <c r="Y25" s="248"/>
      <c r="Z25" s="246">
        <f t="shared" si="0"/>
        <v>10.999999999999998</v>
      </c>
      <c r="AA25" s="248">
        <f t="shared" si="1"/>
        <v>9676.3970000000008</v>
      </c>
      <c r="AB25" s="248"/>
      <c r="AC25" s="246">
        <f t="shared" si="13"/>
        <v>13.445293565309539</v>
      </c>
      <c r="AD25" s="248">
        <f t="shared" si="14"/>
        <v>22315.851999999999</v>
      </c>
      <c r="AE25" s="248"/>
      <c r="AF25" s="241" t="str">
        <f t="shared" si="17"/>
        <v>N.A.</v>
      </c>
      <c r="AG25" s="211">
        <f t="shared" si="15"/>
        <v>0</v>
      </c>
      <c r="AH25" s="211"/>
      <c r="AI25" s="216" t="str">
        <f t="shared" si="18"/>
        <v>N.A.</v>
      </c>
      <c r="AJ25" s="211">
        <f t="shared" si="16"/>
        <v>0</v>
      </c>
      <c r="AK25" s="211"/>
      <c r="AL25" s="217">
        <f t="shared" si="9"/>
        <v>9676.3970000000008</v>
      </c>
      <c r="AM25" s="217">
        <f t="shared" si="10"/>
        <v>0</v>
      </c>
      <c r="AN25" s="297">
        <f t="shared" si="11"/>
        <v>22315.851999999999</v>
      </c>
      <c r="AO25" s="217">
        <f t="shared" si="12"/>
        <v>0</v>
      </c>
    </row>
    <row r="26" spans="1:47" x14ac:dyDescent="0.2">
      <c r="A26" s="20" t="s">
        <v>35</v>
      </c>
      <c r="B26" s="218"/>
      <c r="C26" s="218"/>
      <c r="D26" s="218"/>
      <c r="E26" s="249">
        <v>13.9</v>
      </c>
      <c r="F26" s="248">
        <v>11831.751</v>
      </c>
      <c r="G26" s="248"/>
      <c r="H26" s="218"/>
      <c r="I26" s="218"/>
      <c r="J26" s="218"/>
      <c r="K26" s="256">
        <v>11</v>
      </c>
      <c r="L26" s="248">
        <v>6248.5</v>
      </c>
      <c r="M26" s="248"/>
      <c r="N26" s="218"/>
      <c r="O26" s="218"/>
      <c r="P26" s="218"/>
      <c r="Q26" s="256">
        <v>13.06</v>
      </c>
      <c r="R26" s="248">
        <v>18965.112000000001</v>
      </c>
      <c r="S26" s="248"/>
      <c r="T26" s="218"/>
      <c r="U26" s="218"/>
      <c r="V26" s="218"/>
      <c r="W26" s="256">
        <v>11</v>
      </c>
      <c r="X26" s="248">
        <v>6995.2550000000001</v>
      </c>
      <c r="Y26" s="248"/>
      <c r="Z26" s="246">
        <f t="shared" si="0"/>
        <v>10.999999999999998</v>
      </c>
      <c r="AA26" s="248">
        <f t="shared" si="1"/>
        <v>13243.755000000001</v>
      </c>
      <c r="AB26" s="248"/>
      <c r="AC26" s="246">
        <f t="shared" ref="AC26:AC32" si="19">+((E26*F26)+(Q26*R26))/AD26</f>
        <v>13.382716987116513</v>
      </c>
      <c r="AD26" s="248">
        <f t="shared" ref="AD26:AD32" si="20">+F26+R26</f>
        <v>30796.863000000001</v>
      </c>
      <c r="AE26" s="248"/>
      <c r="AF26" s="241" t="str">
        <f t="shared" si="17"/>
        <v>N.A.</v>
      </c>
      <c r="AG26" s="211">
        <f t="shared" ref="AG26:AG32" si="21">+I26+U26</f>
        <v>0</v>
      </c>
      <c r="AH26" s="211"/>
      <c r="AI26" s="216" t="str">
        <f t="shared" si="18"/>
        <v>N.A.</v>
      </c>
      <c r="AJ26" s="211">
        <f t="shared" ref="AJ26:AJ32" si="22">+C26+O26</f>
        <v>0</v>
      </c>
      <c r="AK26" s="211"/>
      <c r="AL26" s="217">
        <f t="shared" si="9"/>
        <v>13243.755000000001</v>
      </c>
      <c r="AM26" s="217">
        <f t="shared" si="10"/>
        <v>0</v>
      </c>
      <c r="AN26" s="297">
        <f t="shared" si="11"/>
        <v>30796.863000000001</v>
      </c>
      <c r="AO26" s="217">
        <f t="shared" si="12"/>
        <v>0</v>
      </c>
    </row>
    <row r="27" spans="1:47" x14ac:dyDescent="0.2">
      <c r="A27" s="20" t="s">
        <v>52</v>
      </c>
      <c r="B27" s="218"/>
      <c r="C27" s="218"/>
      <c r="D27" s="218"/>
      <c r="E27" s="249">
        <v>13.91</v>
      </c>
      <c r="F27" s="248">
        <v>5435.9520000000002</v>
      </c>
      <c r="G27" s="248"/>
      <c r="H27" s="218"/>
      <c r="I27" s="218"/>
      <c r="J27" s="218"/>
      <c r="K27" s="256">
        <v>11</v>
      </c>
      <c r="L27" s="248">
        <v>5850.2</v>
      </c>
      <c r="M27" s="248"/>
      <c r="N27" s="218"/>
      <c r="O27" s="218"/>
      <c r="P27" s="218"/>
      <c r="Q27" s="256">
        <v>12.98</v>
      </c>
      <c r="R27" s="248">
        <v>14334.487999999999</v>
      </c>
      <c r="S27" s="248"/>
      <c r="T27" s="218"/>
      <c r="U27" s="218"/>
      <c r="V27" s="218"/>
      <c r="W27" s="256">
        <v>11</v>
      </c>
      <c r="X27" s="248">
        <v>6305.8869999999997</v>
      </c>
      <c r="Y27" s="248"/>
      <c r="Z27" s="246">
        <f t="shared" si="0"/>
        <v>11</v>
      </c>
      <c r="AA27" s="248">
        <f t="shared" si="1"/>
        <v>12156.087</v>
      </c>
      <c r="AB27" s="248"/>
      <c r="AC27" s="246">
        <f t="shared" si="19"/>
        <v>13.235706770309614</v>
      </c>
      <c r="AD27" s="248">
        <f t="shared" si="20"/>
        <v>19770.439999999999</v>
      </c>
      <c r="AE27" s="248"/>
      <c r="AF27" s="241" t="str">
        <f t="shared" si="17"/>
        <v>N.A.</v>
      </c>
      <c r="AG27" s="211">
        <f t="shared" si="21"/>
        <v>0</v>
      </c>
      <c r="AH27" s="211"/>
      <c r="AI27" s="216" t="str">
        <f t="shared" si="18"/>
        <v>N.A.</v>
      </c>
      <c r="AJ27" s="211">
        <f t="shared" si="22"/>
        <v>0</v>
      </c>
      <c r="AK27" s="211"/>
      <c r="AL27" s="217">
        <f t="shared" si="9"/>
        <v>12156.087</v>
      </c>
      <c r="AM27" s="217">
        <f t="shared" si="10"/>
        <v>0</v>
      </c>
      <c r="AN27" s="297">
        <f t="shared" si="11"/>
        <v>19770.439999999999</v>
      </c>
      <c r="AO27" s="217">
        <f t="shared" si="12"/>
        <v>0</v>
      </c>
      <c r="AP27" s="93"/>
      <c r="AQ27" s="93"/>
      <c r="AR27" s="93"/>
      <c r="AS27" s="93"/>
      <c r="AT27" s="93"/>
      <c r="AU27" s="93"/>
    </row>
    <row r="28" spans="1:47" x14ac:dyDescent="0.2">
      <c r="A28" s="20" t="s">
        <v>53</v>
      </c>
      <c r="B28" s="218"/>
      <c r="C28" s="218"/>
      <c r="D28" s="218"/>
      <c r="E28" s="249">
        <v>13.910695662009385</v>
      </c>
      <c r="F28" s="248">
        <v>11275.691060000001</v>
      </c>
      <c r="G28" s="248"/>
      <c r="H28" s="218"/>
      <c r="I28" s="218"/>
      <c r="J28" s="218"/>
      <c r="K28" s="256">
        <v>11</v>
      </c>
      <c r="L28" s="248">
        <v>3010.4048499999999</v>
      </c>
      <c r="M28" s="248"/>
      <c r="N28" s="218"/>
      <c r="O28" s="218"/>
      <c r="P28" s="218"/>
      <c r="Q28" s="256">
        <v>12.994469519445691</v>
      </c>
      <c r="R28" s="248">
        <v>15233.168180000001</v>
      </c>
      <c r="S28" s="248"/>
      <c r="T28" s="218"/>
      <c r="U28" s="218"/>
      <c r="V28" s="218"/>
      <c r="W28" s="256">
        <v>11</v>
      </c>
      <c r="X28" s="248">
        <v>7070.5576500000006</v>
      </c>
      <c r="Y28" s="248"/>
      <c r="Z28" s="246">
        <f t="shared" si="0"/>
        <v>11</v>
      </c>
      <c r="AA28" s="248">
        <f t="shared" si="1"/>
        <v>10080.962500000001</v>
      </c>
      <c r="AB28" s="248"/>
      <c r="AC28" s="246">
        <f t="shared" si="19"/>
        <v>13.384191416986074</v>
      </c>
      <c r="AD28" s="248">
        <f t="shared" si="20"/>
        <v>26508.859240000002</v>
      </c>
      <c r="AE28" s="248"/>
      <c r="AF28" s="241" t="str">
        <f t="shared" si="17"/>
        <v>N.A.</v>
      </c>
      <c r="AG28" s="211">
        <f t="shared" si="21"/>
        <v>0</v>
      </c>
      <c r="AH28" s="211"/>
      <c r="AI28" s="216" t="str">
        <f t="shared" si="18"/>
        <v>N.A.</v>
      </c>
      <c r="AJ28" s="211">
        <f t="shared" si="22"/>
        <v>0</v>
      </c>
      <c r="AK28" s="211"/>
      <c r="AL28" s="217">
        <f t="shared" si="9"/>
        <v>10080.962500000001</v>
      </c>
      <c r="AM28" s="217">
        <f t="shared" si="10"/>
        <v>0</v>
      </c>
      <c r="AN28" s="297">
        <f t="shared" si="11"/>
        <v>26508.859240000002</v>
      </c>
      <c r="AO28" s="217">
        <f t="shared" si="12"/>
        <v>0</v>
      </c>
      <c r="AP28" s="93"/>
      <c r="AQ28" s="93"/>
      <c r="AR28" s="93"/>
      <c r="AS28" s="93"/>
      <c r="AT28" s="93"/>
      <c r="AU28" s="93"/>
    </row>
    <row r="29" spans="1:47" x14ac:dyDescent="0.2">
      <c r="A29" s="20" t="s">
        <v>54</v>
      </c>
      <c r="B29" s="218"/>
      <c r="C29" s="218"/>
      <c r="D29" s="218"/>
      <c r="E29" s="249">
        <v>13.91</v>
      </c>
      <c r="F29" s="248">
        <v>7253.24</v>
      </c>
      <c r="G29" s="248"/>
      <c r="H29" s="218"/>
      <c r="I29" s="218"/>
      <c r="J29" s="218"/>
      <c r="K29" s="256">
        <v>11</v>
      </c>
      <c r="L29" s="248">
        <v>6123.4589999999998</v>
      </c>
      <c r="M29" s="248"/>
      <c r="N29" s="218"/>
      <c r="O29" s="218"/>
      <c r="P29" s="218"/>
      <c r="Q29" s="256">
        <v>13.31</v>
      </c>
      <c r="R29" s="248">
        <v>17640.787</v>
      </c>
      <c r="S29" s="248"/>
      <c r="T29" s="218"/>
      <c r="U29" s="218"/>
      <c r="V29" s="218"/>
      <c r="W29" s="256">
        <v>11</v>
      </c>
      <c r="X29" s="248">
        <v>7232.8770000000004</v>
      </c>
      <c r="Y29" s="248"/>
      <c r="Z29" s="246">
        <f t="shared" si="0"/>
        <v>11</v>
      </c>
      <c r="AA29" s="248">
        <f t="shared" si="1"/>
        <v>13356.335999999999</v>
      </c>
      <c r="AB29" s="248"/>
      <c r="AC29" s="246">
        <f t="shared" si="19"/>
        <v>13.484818802920072</v>
      </c>
      <c r="AD29" s="248">
        <f t="shared" si="20"/>
        <v>24894.027000000002</v>
      </c>
      <c r="AE29" s="248"/>
      <c r="AF29" s="241" t="str">
        <f t="shared" si="17"/>
        <v>N.A.</v>
      </c>
      <c r="AG29" s="211">
        <f t="shared" si="21"/>
        <v>0</v>
      </c>
      <c r="AH29" s="211"/>
      <c r="AI29" s="216" t="str">
        <f t="shared" si="18"/>
        <v>N.A.</v>
      </c>
      <c r="AJ29" s="211">
        <f t="shared" si="22"/>
        <v>0</v>
      </c>
      <c r="AK29" s="211"/>
      <c r="AL29" s="217">
        <f t="shared" si="9"/>
        <v>13356.335999999999</v>
      </c>
      <c r="AM29" s="217">
        <f t="shared" si="10"/>
        <v>0</v>
      </c>
      <c r="AN29" s="297">
        <f t="shared" si="11"/>
        <v>24894.027000000002</v>
      </c>
      <c r="AO29" s="217">
        <f t="shared" si="12"/>
        <v>0</v>
      </c>
      <c r="AP29" s="93"/>
      <c r="AQ29" s="93"/>
      <c r="AR29" s="93"/>
      <c r="AS29" s="93"/>
      <c r="AT29" s="93"/>
      <c r="AU29" s="93"/>
    </row>
    <row r="30" spans="1:47" x14ac:dyDescent="0.2">
      <c r="A30" s="20" t="s">
        <v>55</v>
      </c>
      <c r="B30" s="218"/>
      <c r="C30" s="218"/>
      <c r="D30" s="218"/>
      <c r="E30" s="249">
        <v>12.33</v>
      </c>
      <c r="F30" s="248">
        <v>9469.8130000000001</v>
      </c>
      <c r="G30" s="248"/>
      <c r="H30" s="218"/>
      <c r="I30" s="218"/>
      <c r="J30" s="218"/>
      <c r="K30" s="256">
        <v>10.63</v>
      </c>
      <c r="L30" s="248">
        <v>2762.3139999999999</v>
      </c>
      <c r="M30" s="248"/>
      <c r="N30" s="218"/>
      <c r="O30" s="218"/>
      <c r="P30" s="218"/>
      <c r="Q30" s="256">
        <v>12.38</v>
      </c>
      <c r="R30" s="248">
        <v>12384.714</v>
      </c>
      <c r="S30" s="248"/>
      <c r="T30" s="218"/>
      <c r="U30" s="218"/>
      <c r="V30" s="218"/>
      <c r="W30" s="256">
        <v>11</v>
      </c>
      <c r="X30" s="248">
        <v>4251.4830000000002</v>
      </c>
      <c r="Y30" s="248"/>
      <c r="Z30" s="246">
        <f t="shared" si="0"/>
        <v>10.85427919000222</v>
      </c>
      <c r="AA30" s="248">
        <f t="shared" si="1"/>
        <v>7013.7970000000005</v>
      </c>
      <c r="AB30" s="248"/>
      <c r="AC30" s="246">
        <f t="shared" si="19"/>
        <v>12.35833443615595</v>
      </c>
      <c r="AD30" s="248">
        <f t="shared" si="20"/>
        <v>21854.527000000002</v>
      </c>
      <c r="AE30" s="248"/>
      <c r="AF30" s="241" t="str">
        <f t="shared" si="17"/>
        <v>N.A.</v>
      </c>
      <c r="AG30" s="211">
        <f t="shared" si="21"/>
        <v>0</v>
      </c>
      <c r="AH30" s="211"/>
      <c r="AI30" s="216" t="str">
        <f t="shared" si="18"/>
        <v>N.A.</v>
      </c>
      <c r="AJ30" s="211">
        <f t="shared" si="22"/>
        <v>0</v>
      </c>
      <c r="AK30" s="211"/>
      <c r="AL30" s="217">
        <f t="shared" si="9"/>
        <v>7013.7970000000005</v>
      </c>
      <c r="AM30" s="217">
        <f t="shared" si="10"/>
        <v>0</v>
      </c>
      <c r="AN30" s="297">
        <f t="shared" si="11"/>
        <v>21854.527000000002</v>
      </c>
      <c r="AO30" s="217">
        <f t="shared" si="12"/>
        <v>0</v>
      </c>
      <c r="AP30" s="93"/>
      <c r="AQ30" s="93"/>
      <c r="AR30" s="93"/>
      <c r="AS30" s="93"/>
      <c r="AT30" s="93"/>
      <c r="AU30" s="93"/>
    </row>
    <row r="31" spans="1:47" x14ac:dyDescent="0.2">
      <c r="A31" s="20" t="s">
        <v>56</v>
      </c>
      <c r="B31" s="218"/>
      <c r="C31" s="218"/>
      <c r="D31" s="218"/>
      <c r="E31" s="249">
        <v>9</v>
      </c>
      <c r="F31" s="248">
        <v>7573.3360000000002</v>
      </c>
      <c r="G31" s="248"/>
      <c r="H31" s="218"/>
      <c r="I31" s="218"/>
      <c r="J31" s="218"/>
      <c r="K31" s="256">
        <v>10</v>
      </c>
      <c r="L31" s="248">
        <v>5239.1400000000003</v>
      </c>
      <c r="M31" s="248"/>
      <c r="N31" s="218"/>
      <c r="O31" s="218"/>
      <c r="P31" s="218"/>
      <c r="Q31" s="256">
        <v>12.25</v>
      </c>
      <c r="R31" s="248">
        <v>10260.673000000001</v>
      </c>
      <c r="S31" s="248"/>
      <c r="T31" s="218"/>
      <c r="U31" s="218"/>
      <c r="V31" s="218"/>
      <c r="W31" s="256">
        <v>11</v>
      </c>
      <c r="X31" s="248">
        <v>3095.75</v>
      </c>
      <c r="Y31" s="248"/>
      <c r="Z31" s="246">
        <f t="shared" si="0"/>
        <v>10.37142061862844</v>
      </c>
      <c r="AA31" s="248">
        <f t="shared" si="1"/>
        <v>8334.89</v>
      </c>
      <c r="AB31" s="248"/>
      <c r="AC31" s="246">
        <f t="shared" si="19"/>
        <v>10.869864888483571</v>
      </c>
      <c r="AD31" s="248">
        <f t="shared" si="20"/>
        <v>17834.009000000002</v>
      </c>
      <c r="AE31" s="248"/>
      <c r="AF31" s="241" t="str">
        <f t="shared" si="17"/>
        <v>N.A.</v>
      </c>
      <c r="AG31" s="211">
        <f t="shared" si="21"/>
        <v>0</v>
      </c>
      <c r="AH31" s="211"/>
      <c r="AI31" s="216" t="str">
        <f t="shared" si="18"/>
        <v>N.A.</v>
      </c>
      <c r="AJ31" s="211">
        <f t="shared" si="22"/>
        <v>0</v>
      </c>
      <c r="AK31" s="211"/>
      <c r="AL31" s="217">
        <f t="shared" si="9"/>
        <v>8334.89</v>
      </c>
      <c r="AM31" s="217">
        <f t="shared" si="10"/>
        <v>0</v>
      </c>
      <c r="AN31" s="297">
        <f t="shared" si="11"/>
        <v>17834.009000000002</v>
      </c>
      <c r="AO31" s="217">
        <f t="shared" si="12"/>
        <v>0</v>
      </c>
      <c r="AP31" s="93"/>
      <c r="AQ31" s="93"/>
      <c r="AR31" s="93"/>
      <c r="AS31" s="93"/>
      <c r="AT31" s="93"/>
      <c r="AU31" s="93"/>
    </row>
    <row r="32" spans="1:47" x14ac:dyDescent="0.2">
      <c r="A32" s="20" t="s">
        <v>57</v>
      </c>
      <c r="B32" s="218"/>
      <c r="C32" s="218"/>
      <c r="D32" s="218"/>
      <c r="E32" s="249">
        <v>9.61</v>
      </c>
      <c r="F32" s="248">
        <v>12992.242</v>
      </c>
      <c r="G32" s="248"/>
      <c r="H32" s="218"/>
      <c r="I32" s="218"/>
      <c r="J32" s="218"/>
      <c r="K32" s="256">
        <v>10.53</v>
      </c>
      <c r="L32" s="248">
        <v>2522.56</v>
      </c>
      <c r="M32" s="248"/>
      <c r="N32" s="218"/>
      <c r="O32" s="218"/>
      <c r="P32" s="218"/>
      <c r="Q32" s="256">
        <v>11.93</v>
      </c>
      <c r="R32" s="248">
        <v>16397.509999999998</v>
      </c>
      <c r="S32" s="248"/>
      <c r="T32" s="218"/>
      <c r="U32" s="218"/>
      <c r="V32" s="218"/>
      <c r="W32" s="256">
        <v>11</v>
      </c>
      <c r="X32" s="248">
        <v>8253.777</v>
      </c>
      <c r="Y32" s="248"/>
      <c r="Z32" s="246">
        <f t="shared" si="0"/>
        <v>10.889980871979043</v>
      </c>
      <c r="AA32" s="248">
        <f t="shared" si="1"/>
        <v>10776.337</v>
      </c>
      <c r="AB32" s="248"/>
      <c r="AC32" s="246">
        <f t="shared" si="19"/>
        <v>10.904404362445792</v>
      </c>
      <c r="AD32" s="248">
        <f t="shared" si="20"/>
        <v>29389.752</v>
      </c>
      <c r="AE32" s="248"/>
      <c r="AF32" s="241" t="str">
        <f t="shared" si="17"/>
        <v>N.A.</v>
      </c>
      <c r="AG32" s="211">
        <f t="shared" si="21"/>
        <v>0</v>
      </c>
      <c r="AH32" s="211"/>
      <c r="AI32" s="216" t="str">
        <f t="shared" si="18"/>
        <v>N.A.</v>
      </c>
      <c r="AJ32" s="211">
        <f t="shared" si="22"/>
        <v>0</v>
      </c>
      <c r="AK32" s="211"/>
      <c r="AL32" s="217">
        <f t="shared" si="9"/>
        <v>10776.337</v>
      </c>
      <c r="AM32" s="217">
        <f t="shared" si="10"/>
        <v>0</v>
      </c>
      <c r="AN32" s="297">
        <f t="shared" si="11"/>
        <v>29389.752</v>
      </c>
      <c r="AO32" s="217">
        <f t="shared" si="12"/>
        <v>0</v>
      </c>
      <c r="AP32" s="93"/>
      <c r="AQ32" s="93"/>
      <c r="AR32" s="93"/>
      <c r="AS32" s="93"/>
      <c r="AT32" s="93"/>
      <c r="AU32" s="93"/>
    </row>
    <row r="33" spans="1:47" x14ac:dyDescent="0.2">
      <c r="A33" s="20" t="s">
        <v>58</v>
      </c>
      <c r="B33" s="218"/>
      <c r="C33" s="218"/>
      <c r="D33" s="218"/>
      <c r="E33" s="249">
        <v>8.9700000000000006</v>
      </c>
      <c r="F33" s="248">
        <v>12293.455</v>
      </c>
      <c r="G33" s="248"/>
      <c r="H33" s="218"/>
      <c r="I33" s="218"/>
      <c r="J33" s="218"/>
      <c r="K33" s="256">
        <v>10.119999999999999</v>
      </c>
      <c r="L33" s="248">
        <v>3592.8</v>
      </c>
      <c r="M33" s="248"/>
      <c r="N33" s="218"/>
      <c r="O33" s="218"/>
      <c r="P33" s="218"/>
      <c r="Q33" s="256">
        <v>11.89</v>
      </c>
      <c r="R33" s="248">
        <v>13241.208000000001</v>
      </c>
      <c r="S33" s="248"/>
      <c r="T33" s="218"/>
      <c r="U33" s="218"/>
      <c r="V33" s="218"/>
      <c r="W33" s="256">
        <v>11</v>
      </c>
      <c r="X33" s="248">
        <v>2390.7489999999998</v>
      </c>
      <c r="Y33" s="248"/>
      <c r="Z33" s="246">
        <f t="shared" si="0"/>
        <v>10.471607235104116</v>
      </c>
      <c r="AA33" s="248">
        <f t="shared" si="1"/>
        <v>5983.549</v>
      </c>
      <c r="AB33" s="248"/>
      <c r="AC33" s="246">
        <f t="shared" ref="AC33:AC38" si="23">+((E33*F33)+(Q33*R33))/AD33</f>
        <v>10.48418984303807</v>
      </c>
      <c r="AD33" s="248">
        <f t="shared" ref="AD33:AD38" si="24">+F33+R33</f>
        <v>25534.663</v>
      </c>
      <c r="AE33" s="248"/>
      <c r="AF33" s="241" t="str">
        <f t="shared" ref="AF33:AF38" si="25">IF(AG33=0,"N.A.",((H33*I33)+(T33*U33))/AG33)</f>
        <v>N.A.</v>
      </c>
      <c r="AG33" s="211">
        <f t="shared" ref="AG33:AG38" si="26">+I33+U33</f>
        <v>0</v>
      </c>
      <c r="AH33" s="211"/>
      <c r="AI33" s="216" t="str">
        <f t="shared" ref="AI33:AI38" si="27">IF(AJ33=0,"N.A.",((B33*C33)+(N33*O33))/AJ33)</f>
        <v>N.A.</v>
      </c>
      <c r="AJ33" s="211">
        <f t="shared" ref="AJ33:AJ38" si="28">+C33+O33</f>
        <v>0</v>
      </c>
      <c r="AK33" s="211"/>
      <c r="AL33" s="217">
        <f t="shared" si="9"/>
        <v>5983.549</v>
      </c>
      <c r="AM33" s="217">
        <f t="shared" si="10"/>
        <v>0</v>
      </c>
      <c r="AN33" s="297">
        <f t="shared" si="11"/>
        <v>25534.663</v>
      </c>
      <c r="AO33" s="217">
        <f t="shared" si="12"/>
        <v>0</v>
      </c>
      <c r="AP33" s="93"/>
      <c r="AQ33" s="93"/>
      <c r="AR33" s="93"/>
      <c r="AS33" s="93"/>
      <c r="AT33" s="93"/>
      <c r="AU33" s="93"/>
    </row>
    <row r="34" spans="1:47" x14ac:dyDescent="0.2">
      <c r="A34" s="20" t="s">
        <v>59</v>
      </c>
      <c r="B34" s="218"/>
      <c r="C34" s="218"/>
      <c r="D34" s="218"/>
      <c r="E34" s="249">
        <v>8.6300000000000008</v>
      </c>
      <c r="F34" s="248">
        <v>12385.09</v>
      </c>
      <c r="G34" s="248"/>
      <c r="H34" s="218"/>
      <c r="I34" s="218"/>
      <c r="J34" s="218"/>
      <c r="K34" s="256">
        <v>9.7200000000000006</v>
      </c>
      <c r="L34" s="248">
        <v>3705.835</v>
      </c>
      <c r="M34" s="248"/>
      <c r="N34" s="218"/>
      <c r="O34" s="218"/>
      <c r="P34" s="218"/>
      <c r="Q34" s="256">
        <v>11.86</v>
      </c>
      <c r="R34" s="248">
        <v>12214.598</v>
      </c>
      <c r="S34" s="248"/>
      <c r="T34" s="218"/>
      <c r="U34" s="218"/>
      <c r="V34" s="218"/>
      <c r="W34" s="256">
        <v>11</v>
      </c>
      <c r="X34" s="248">
        <v>4219.1400000000003</v>
      </c>
      <c r="Y34" s="248"/>
      <c r="Z34" s="246">
        <f t="shared" si="0"/>
        <v>10.401453152849063</v>
      </c>
      <c r="AA34" s="248">
        <f t="shared" si="1"/>
        <v>7924.9750000000004</v>
      </c>
      <c r="AB34" s="248"/>
      <c r="AC34" s="246">
        <f t="shared" si="23"/>
        <v>10.233806988934168</v>
      </c>
      <c r="AD34" s="248">
        <f t="shared" si="24"/>
        <v>24599.688000000002</v>
      </c>
      <c r="AE34" s="248"/>
      <c r="AF34" s="241" t="str">
        <f t="shared" si="25"/>
        <v>N.A.</v>
      </c>
      <c r="AG34" s="211">
        <f t="shared" si="26"/>
        <v>0</v>
      </c>
      <c r="AH34" s="211"/>
      <c r="AI34" s="216" t="str">
        <f t="shared" si="27"/>
        <v>N.A.</v>
      </c>
      <c r="AJ34" s="211">
        <f t="shared" si="28"/>
        <v>0</v>
      </c>
      <c r="AK34" s="211"/>
      <c r="AL34" s="217">
        <f t="shared" si="9"/>
        <v>7924.9750000000004</v>
      </c>
      <c r="AM34" s="217">
        <f t="shared" si="10"/>
        <v>0</v>
      </c>
      <c r="AN34" s="297">
        <f t="shared" si="11"/>
        <v>24599.688000000002</v>
      </c>
      <c r="AO34" s="217">
        <f t="shared" si="12"/>
        <v>0</v>
      </c>
      <c r="AP34" s="93"/>
      <c r="AQ34" s="93"/>
      <c r="AR34" s="93"/>
      <c r="AS34" s="93"/>
      <c r="AT34" s="93"/>
      <c r="AU34" s="93"/>
    </row>
    <row r="35" spans="1:47" x14ac:dyDescent="0.2">
      <c r="A35" s="20" t="s">
        <v>60</v>
      </c>
      <c r="B35" s="218"/>
      <c r="C35" s="218"/>
      <c r="D35" s="218"/>
      <c r="E35" s="249">
        <v>8.6999999999999993</v>
      </c>
      <c r="F35" s="248">
        <v>15299.828</v>
      </c>
      <c r="G35" s="248"/>
      <c r="H35" s="218"/>
      <c r="I35" s="218"/>
      <c r="J35" s="218"/>
      <c r="K35" s="256">
        <v>9.75</v>
      </c>
      <c r="L35" s="248">
        <v>5002.1059999999998</v>
      </c>
      <c r="M35" s="248"/>
      <c r="N35" s="218"/>
      <c r="O35" s="218"/>
      <c r="P35" s="218"/>
      <c r="Q35" s="256">
        <v>11.69</v>
      </c>
      <c r="R35" s="248">
        <v>19159.652999999998</v>
      </c>
      <c r="S35" s="248"/>
      <c r="T35" s="218"/>
      <c r="U35" s="218"/>
      <c r="V35" s="218"/>
      <c r="W35" s="256">
        <v>11</v>
      </c>
      <c r="X35" s="248">
        <v>12605.117</v>
      </c>
      <c r="Y35" s="248"/>
      <c r="Z35" s="246">
        <f t="shared" si="0"/>
        <v>10.644882529175669</v>
      </c>
      <c r="AA35" s="248">
        <f t="shared" si="1"/>
        <v>17607.222999999998</v>
      </c>
      <c r="AB35" s="248"/>
      <c r="AC35" s="246">
        <f t="shared" si="23"/>
        <v>10.362455754049225</v>
      </c>
      <c r="AD35" s="248">
        <f t="shared" si="24"/>
        <v>34459.481</v>
      </c>
      <c r="AE35" s="248"/>
      <c r="AF35" s="241" t="str">
        <f t="shared" si="25"/>
        <v>N.A.</v>
      </c>
      <c r="AG35" s="211">
        <f t="shared" si="26"/>
        <v>0</v>
      </c>
      <c r="AH35" s="211"/>
      <c r="AI35" s="216" t="str">
        <f t="shared" si="27"/>
        <v>N.A.</v>
      </c>
      <c r="AJ35" s="211">
        <f t="shared" si="28"/>
        <v>0</v>
      </c>
      <c r="AK35" s="211"/>
      <c r="AL35" s="217">
        <f t="shared" si="9"/>
        <v>17607.222999999998</v>
      </c>
      <c r="AM35" s="217">
        <f t="shared" si="10"/>
        <v>0</v>
      </c>
      <c r="AN35" s="297">
        <f t="shared" si="11"/>
        <v>34459.481</v>
      </c>
      <c r="AO35" s="217">
        <f t="shared" si="12"/>
        <v>0</v>
      </c>
      <c r="AP35" s="93"/>
      <c r="AQ35" s="93"/>
      <c r="AR35" s="93"/>
      <c r="AS35" s="93"/>
      <c r="AT35" s="93"/>
      <c r="AU35" s="93"/>
    </row>
    <row r="36" spans="1:47" x14ac:dyDescent="0.2">
      <c r="A36" s="20" t="s">
        <v>64</v>
      </c>
      <c r="B36" s="218"/>
      <c r="C36" s="218"/>
      <c r="D36" s="218"/>
      <c r="E36" s="249">
        <v>8.75</v>
      </c>
      <c r="F36" s="248">
        <v>13402.737999999999</v>
      </c>
      <c r="G36" s="248"/>
      <c r="H36" s="218"/>
      <c r="I36" s="218"/>
      <c r="J36" s="218"/>
      <c r="K36" s="256">
        <v>9.7899999999999991</v>
      </c>
      <c r="L36" s="248">
        <v>3465.0419999999999</v>
      </c>
      <c r="M36" s="248"/>
      <c r="N36" s="218"/>
      <c r="O36" s="218"/>
      <c r="P36" s="218"/>
      <c r="Q36" s="256">
        <v>11.64</v>
      </c>
      <c r="R36" s="248">
        <v>15068.439</v>
      </c>
      <c r="S36" s="248"/>
      <c r="T36" s="218"/>
      <c r="U36" s="218"/>
      <c r="V36" s="218"/>
      <c r="W36" s="256">
        <v>11</v>
      </c>
      <c r="X36" s="248">
        <v>7396.9040000000005</v>
      </c>
      <c r="Y36" s="248"/>
      <c r="Z36" s="246">
        <f t="shared" si="0"/>
        <v>10.614000951579026</v>
      </c>
      <c r="AA36" s="248">
        <f t="shared" si="1"/>
        <v>10861.946</v>
      </c>
      <c r="AB36" s="248"/>
      <c r="AC36" s="246">
        <f t="shared" si="23"/>
        <v>10.279539460556899</v>
      </c>
      <c r="AD36" s="248">
        <f t="shared" si="24"/>
        <v>28471.177</v>
      </c>
      <c r="AE36" s="248"/>
      <c r="AF36" s="241" t="str">
        <f t="shared" si="25"/>
        <v>N.A.</v>
      </c>
      <c r="AG36" s="211">
        <f t="shared" si="26"/>
        <v>0</v>
      </c>
      <c r="AH36" s="211"/>
      <c r="AI36" s="216" t="str">
        <f t="shared" si="27"/>
        <v>N.A.</v>
      </c>
      <c r="AJ36" s="211">
        <f t="shared" si="28"/>
        <v>0</v>
      </c>
      <c r="AK36" s="211"/>
      <c r="AL36" s="217">
        <f t="shared" si="9"/>
        <v>10861.946</v>
      </c>
      <c r="AM36" s="217">
        <f t="shared" si="10"/>
        <v>0</v>
      </c>
      <c r="AN36" s="297">
        <f t="shared" si="11"/>
        <v>28471.177</v>
      </c>
      <c r="AO36" s="217">
        <f t="shared" si="12"/>
        <v>0</v>
      </c>
      <c r="AP36" s="93"/>
      <c r="AQ36" s="93"/>
      <c r="AR36" s="93"/>
      <c r="AS36" s="93"/>
      <c r="AT36" s="93"/>
      <c r="AU36" s="93"/>
    </row>
    <row r="37" spans="1:47" x14ac:dyDescent="0.2">
      <c r="A37" s="20" t="s">
        <v>65</v>
      </c>
      <c r="B37" s="218"/>
      <c r="C37" s="218"/>
      <c r="D37" s="218"/>
      <c r="E37" s="249">
        <v>8.89</v>
      </c>
      <c r="F37" s="248">
        <v>11222.052</v>
      </c>
      <c r="G37" s="248"/>
      <c r="H37" s="218"/>
      <c r="I37" s="218"/>
      <c r="J37" s="218"/>
      <c r="K37" s="256">
        <v>9.7799999999999994</v>
      </c>
      <c r="L37" s="248">
        <v>3090</v>
      </c>
      <c r="M37" s="248"/>
      <c r="N37" s="218">
        <v>19.88</v>
      </c>
      <c r="O37" s="243">
        <v>322.35000000000002</v>
      </c>
      <c r="P37" s="243"/>
      <c r="Q37" s="256">
        <v>11.81</v>
      </c>
      <c r="R37" s="248">
        <v>10777.909</v>
      </c>
      <c r="S37" s="248"/>
      <c r="T37" s="218"/>
      <c r="U37" s="218"/>
      <c r="V37" s="218"/>
      <c r="W37" s="256">
        <v>11</v>
      </c>
      <c r="X37" s="248">
        <v>3600.8560000000002</v>
      </c>
      <c r="Y37" s="248"/>
      <c r="Z37" s="246">
        <f t="shared" si="0"/>
        <v>10.43657433368765</v>
      </c>
      <c r="AA37" s="248">
        <f t="shared" si="1"/>
        <v>6690.8559999999998</v>
      </c>
      <c r="AB37" s="248"/>
      <c r="AC37" s="246">
        <f t="shared" si="23"/>
        <v>10.320525003203416</v>
      </c>
      <c r="AD37" s="248">
        <f t="shared" si="24"/>
        <v>21999.960999999999</v>
      </c>
      <c r="AE37" s="248"/>
      <c r="AF37" s="241" t="str">
        <f t="shared" si="25"/>
        <v>N.A.</v>
      </c>
      <c r="AG37" s="211">
        <f t="shared" si="26"/>
        <v>0</v>
      </c>
      <c r="AH37" s="211"/>
      <c r="AI37" s="216">
        <f t="shared" si="27"/>
        <v>19.88</v>
      </c>
      <c r="AJ37" s="211">
        <f t="shared" si="28"/>
        <v>322.35000000000002</v>
      </c>
      <c r="AK37" s="211"/>
      <c r="AL37" s="217">
        <f t="shared" si="9"/>
        <v>6690.8559999999998</v>
      </c>
      <c r="AM37" s="217">
        <f t="shared" si="10"/>
        <v>0</v>
      </c>
      <c r="AN37" s="297">
        <f t="shared" si="11"/>
        <v>22322.310999999998</v>
      </c>
      <c r="AO37" s="217">
        <f t="shared" si="12"/>
        <v>0</v>
      </c>
      <c r="AP37" s="93"/>
      <c r="AQ37" s="93"/>
      <c r="AR37" s="93"/>
      <c r="AS37" s="93"/>
      <c r="AT37" s="93"/>
      <c r="AU37" s="93"/>
    </row>
    <row r="38" spans="1:47" x14ac:dyDescent="0.2">
      <c r="A38" s="20" t="s">
        <v>66</v>
      </c>
      <c r="B38" s="218"/>
      <c r="C38" s="218"/>
      <c r="D38" s="218"/>
      <c r="E38" s="249">
        <v>8.39</v>
      </c>
      <c r="F38" s="248">
        <v>20346.258999999998</v>
      </c>
      <c r="G38" s="248"/>
      <c r="H38" s="218"/>
      <c r="I38" s="218"/>
      <c r="J38" s="218"/>
      <c r="K38" s="256">
        <v>9.92</v>
      </c>
      <c r="L38" s="248">
        <v>8359.1849999999995</v>
      </c>
      <c r="M38" s="248"/>
      <c r="N38" s="218">
        <v>19.670000000000002</v>
      </c>
      <c r="O38" s="243">
        <v>3452.2220000000002</v>
      </c>
      <c r="P38" s="243"/>
      <c r="Q38" s="256">
        <v>12.11</v>
      </c>
      <c r="R38" s="248">
        <v>27924.446</v>
      </c>
      <c r="S38" s="248"/>
      <c r="T38" s="218"/>
      <c r="U38" s="218"/>
      <c r="V38" s="218"/>
      <c r="W38" s="256">
        <v>11</v>
      </c>
      <c r="X38" s="248">
        <v>13476.038</v>
      </c>
      <c r="Y38" s="248"/>
      <c r="Z38" s="246">
        <f t="shared" si="0"/>
        <v>10.586543274598112</v>
      </c>
      <c r="AA38" s="248">
        <f t="shared" si="1"/>
        <v>21835.222999999998</v>
      </c>
      <c r="AB38" s="248"/>
      <c r="AC38" s="246">
        <f t="shared" si="23"/>
        <v>10.542007912873862</v>
      </c>
      <c r="AD38" s="248">
        <f t="shared" si="24"/>
        <v>48270.705000000002</v>
      </c>
      <c r="AE38" s="248"/>
      <c r="AF38" s="241" t="str">
        <f t="shared" si="25"/>
        <v>N.A.</v>
      </c>
      <c r="AG38" s="211">
        <f t="shared" si="26"/>
        <v>0</v>
      </c>
      <c r="AH38" s="211"/>
      <c r="AI38" s="216">
        <f t="shared" si="27"/>
        <v>19.670000000000002</v>
      </c>
      <c r="AJ38" s="211">
        <f t="shared" si="28"/>
        <v>3452.2220000000002</v>
      </c>
      <c r="AK38" s="211"/>
      <c r="AL38" s="217">
        <f t="shared" si="9"/>
        <v>21835.222999999998</v>
      </c>
      <c r="AM38" s="217">
        <f t="shared" si="10"/>
        <v>0</v>
      </c>
      <c r="AN38" s="297">
        <f t="shared" si="11"/>
        <v>51722.927000000003</v>
      </c>
      <c r="AO38" s="217">
        <f t="shared" si="12"/>
        <v>0</v>
      </c>
      <c r="AP38" s="93"/>
      <c r="AQ38" s="93"/>
      <c r="AR38" s="93"/>
      <c r="AS38" s="93"/>
      <c r="AT38" s="93"/>
      <c r="AU38" s="93"/>
    </row>
    <row r="39" spans="1:47" x14ac:dyDescent="0.2">
      <c r="A39" s="20" t="s">
        <v>67</v>
      </c>
      <c r="B39" s="218"/>
      <c r="C39" s="218"/>
      <c r="D39" s="218"/>
      <c r="E39" s="249">
        <v>8.17</v>
      </c>
      <c r="F39" s="248">
        <v>12528.558999999999</v>
      </c>
      <c r="G39" s="248"/>
      <c r="H39" s="218"/>
      <c r="I39" s="218"/>
      <c r="J39" s="218"/>
      <c r="K39" s="256">
        <v>10.24</v>
      </c>
      <c r="L39" s="248">
        <v>3762</v>
      </c>
      <c r="M39" s="248"/>
      <c r="N39" s="218">
        <v>19.72</v>
      </c>
      <c r="O39" s="243">
        <v>2142.42</v>
      </c>
      <c r="P39" s="243"/>
      <c r="Q39" s="256">
        <v>12.33</v>
      </c>
      <c r="R39" s="248">
        <v>17271.434000000001</v>
      </c>
      <c r="S39" s="248"/>
      <c r="T39" s="218"/>
      <c r="U39" s="218"/>
      <c r="V39" s="218"/>
      <c r="W39" s="256">
        <v>11</v>
      </c>
      <c r="X39" s="248">
        <v>5606.2719999999999</v>
      </c>
      <c r="Y39" s="248"/>
      <c r="Z39" s="246">
        <f t="shared" si="0"/>
        <v>10.694808178071687</v>
      </c>
      <c r="AA39" s="248">
        <f t="shared" ref="AA39:AA70" si="29">+L39+X39</f>
        <v>9368.2720000000008</v>
      </c>
      <c r="AB39" s="248"/>
      <c r="AC39" s="246">
        <f t="shared" ref="AC39:AC44" si="30">+((E39*F39)+(Q39*R39))/AD39</f>
        <v>10.581046386487404</v>
      </c>
      <c r="AD39" s="248">
        <f t="shared" ref="AD39:AD44" si="31">+F39+R39</f>
        <v>29799.993000000002</v>
      </c>
      <c r="AE39" s="248"/>
      <c r="AF39" s="241" t="str">
        <f t="shared" ref="AF39:AF44" si="32">IF(AG39=0,"N.A.",((H39*I39)+(T39*U39))/AG39)</f>
        <v>N.A.</v>
      </c>
      <c r="AG39" s="211">
        <f t="shared" ref="AG39:AG44" si="33">+I39+U39</f>
        <v>0</v>
      </c>
      <c r="AH39" s="211"/>
      <c r="AI39" s="216">
        <f t="shared" ref="AI39:AI44" si="34">IF(AJ39=0,"N.A.",((B39*C39)+(N39*O39))/AJ39)</f>
        <v>19.72</v>
      </c>
      <c r="AJ39" s="211">
        <f t="shared" ref="AJ39:AJ44" si="35">+C39+O39</f>
        <v>2142.42</v>
      </c>
      <c r="AK39" s="211"/>
      <c r="AL39" s="217">
        <f t="shared" si="9"/>
        <v>9368.2720000000008</v>
      </c>
      <c r="AM39" s="217">
        <f t="shared" si="10"/>
        <v>0</v>
      </c>
      <c r="AN39" s="297">
        <f t="shared" si="11"/>
        <v>31942.413</v>
      </c>
      <c r="AO39" s="217">
        <f t="shared" si="12"/>
        <v>0</v>
      </c>
      <c r="AP39" s="93"/>
      <c r="AQ39" s="93"/>
      <c r="AR39" s="93"/>
      <c r="AS39" s="93"/>
      <c r="AT39" s="93"/>
      <c r="AU39" s="93"/>
    </row>
    <row r="40" spans="1:47" x14ac:dyDescent="0.2">
      <c r="A40" s="20" t="s">
        <v>68</v>
      </c>
      <c r="B40" s="218"/>
      <c r="C40" s="218"/>
      <c r="D40" s="218"/>
      <c r="E40" s="249">
        <v>8.4700000000000006</v>
      </c>
      <c r="F40" s="248">
        <v>10229.83</v>
      </c>
      <c r="G40" s="248"/>
      <c r="H40" s="218"/>
      <c r="I40" s="218"/>
      <c r="J40" s="218"/>
      <c r="K40" s="256">
        <v>10.06</v>
      </c>
      <c r="L40" s="248">
        <v>6790.72</v>
      </c>
      <c r="M40" s="248"/>
      <c r="N40" s="218">
        <v>19.489999999999998</v>
      </c>
      <c r="O40" s="243">
        <v>5415.1570000000002</v>
      </c>
      <c r="P40" s="243"/>
      <c r="Q40" s="256">
        <v>12.23</v>
      </c>
      <c r="R40" s="248">
        <v>18770.304</v>
      </c>
      <c r="S40" s="248"/>
      <c r="T40" s="218"/>
      <c r="U40" s="218"/>
      <c r="V40" s="218"/>
      <c r="W40" s="256">
        <v>11</v>
      </c>
      <c r="X40" s="248">
        <v>9578.8870000000006</v>
      </c>
      <c r="Y40" s="248"/>
      <c r="Z40" s="246">
        <f t="shared" si="0"/>
        <v>10.610053142998487</v>
      </c>
      <c r="AA40" s="248">
        <f t="shared" si="29"/>
        <v>16369.607</v>
      </c>
      <c r="AB40" s="248"/>
      <c r="AC40" s="246">
        <f t="shared" si="30"/>
        <v>10.903655756211336</v>
      </c>
      <c r="AD40" s="248">
        <f t="shared" si="31"/>
        <v>29000.133999999998</v>
      </c>
      <c r="AE40" s="248"/>
      <c r="AF40" s="241" t="str">
        <f t="shared" si="32"/>
        <v>N.A.</v>
      </c>
      <c r="AG40" s="211">
        <f t="shared" si="33"/>
        <v>0</v>
      </c>
      <c r="AH40" s="211"/>
      <c r="AI40" s="216">
        <f t="shared" si="34"/>
        <v>19.489999999999998</v>
      </c>
      <c r="AJ40" s="211">
        <f t="shared" si="35"/>
        <v>5415.1570000000002</v>
      </c>
      <c r="AK40" s="211"/>
      <c r="AL40" s="217">
        <f t="shared" si="9"/>
        <v>16369.607</v>
      </c>
      <c r="AM40" s="217">
        <f t="shared" si="10"/>
        <v>0</v>
      </c>
      <c r="AN40" s="297">
        <f t="shared" si="11"/>
        <v>34415.290999999997</v>
      </c>
      <c r="AO40" s="217">
        <f t="shared" si="12"/>
        <v>0</v>
      </c>
      <c r="AP40" s="93"/>
      <c r="AQ40" s="93"/>
      <c r="AR40" s="93"/>
      <c r="AS40" s="93"/>
      <c r="AT40" s="93"/>
      <c r="AU40" s="93"/>
    </row>
    <row r="41" spans="1:47" x14ac:dyDescent="0.2">
      <c r="A41" s="20" t="s">
        <v>69</v>
      </c>
      <c r="B41" s="218"/>
      <c r="C41" s="218"/>
      <c r="D41" s="218"/>
      <c r="E41" s="249">
        <v>8.4</v>
      </c>
      <c r="F41" s="248">
        <v>14669.342000000001</v>
      </c>
      <c r="G41" s="248"/>
      <c r="H41" s="218"/>
      <c r="I41" s="218"/>
      <c r="J41" s="218"/>
      <c r="K41" s="256">
        <v>10.11</v>
      </c>
      <c r="L41" s="248">
        <v>5611.3</v>
      </c>
      <c r="M41" s="248"/>
      <c r="N41" s="218">
        <v>18.309999999999999</v>
      </c>
      <c r="O41" s="243">
        <v>8130.1319999999996</v>
      </c>
      <c r="P41" s="243"/>
      <c r="Q41" s="256">
        <v>12.18</v>
      </c>
      <c r="R41" s="248">
        <v>16675.375</v>
      </c>
      <c r="S41" s="248"/>
      <c r="T41" s="218"/>
      <c r="U41" s="218"/>
      <c r="V41" s="218"/>
      <c r="W41" s="256">
        <v>11</v>
      </c>
      <c r="X41" s="248">
        <v>7976.2359999999999</v>
      </c>
      <c r="Y41" s="248"/>
      <c r="Z41" s="246">
        <f t="shared" si="0"/>
        <v>10.632453080529098</v>
      </c>
      <c r="AA41" s="248">
        <f t="shared" si="29"/>
        <v>13587.536</v>
      </c>
      <c r="AB41" s="248"/>
      <c r="AC41" s="246">
        <f t="shared" si="30"/>
        <v>10.41095825813326</v>
      </c>
      <c r="AD41" s="248">
        <f t="shared" si="31"/>
        <v>31344.717000000001</v>
      </c>
      <c r="AE41" s="248"/>
      <c r="AF41" s="241" t="str">
        <f t="shared" si="32"/>
        <v>N.A.</v>
      </c>
      <c r="AG41" s="211">
        <f t="shared" si="33"/>
        <v>0</v>
      </c>
      <c r="AH41" s="211"/>
      <c r="AI41" s="216">
        <f t="shared" si="34"/>
        <v>18.309999999999999</v>
      </c>
      <c r="AJ41" s="211">
        <f t="shared" si="35"/>
        <v>8130.1319999999996</v>
      </c>
      <c r="AK41" s="211"/>
      <c r="AL41" s="217">
        <f t="shared" si="9"/>
        <v>13587.536</v>
      </c>
      <c r="AM41" s="217">
        <f t="shared" si="10"/>
        <v>0</v>
      </c>
      <c r="AN41" s="297">
        <f t="shared" si="11"/>
        <v>39474.849000000002</v>
      </c>
      <c r="AO41" s="217">
        <f t="shared" si="12"/>
        <v>0</v>
      </c>
      <c r="AP41" s="93"/>
      <c r="AQ41" s="93"/>
      <c r="AR41" s="93"/>
      <c r="AS41" s="93"/>
      <c r="AT41" s="93"/>
      <c r="AU41" s="93"/>
    </row>
    <row r="42" spans="1:47" x14ac:dyDescent="0.2">
      <c r="A42" s="20" t="s">
        <v>71</v>
      </c>
      <c r="B42" s="218"/>
      <c r="C42" s="218"/>
      <c r="D42" s="218"/>
      <c r="E42" s="249">
        <v>8.4</v>
      </c>
      <c r="F42" s="248">
        <v>9347.6029999999992</v>
      </c>
      <c r="G42" s="248"/>
      <c r="H42" s="218"/>
      <c r="I42" s="218"/>
      <c r="J42" s="218"/>
      <c r="K42" s="256">
        <v>10.25</v>
      </c>
      <c r="L42" s="248">
        <v>5842.4</v>
      </c>
      <c r="M42" s="248"/>
      <c r="N42" s="218">
        <v>19.149999999999999</v>
      </c>
      <c r="O42" s="243">
        <v>7434.8810000000003</v>
      </c>
      <c r="P42" s="243"/>
      <c r="Q42" s="256">
        <v>11.75</v>
      </c>
      <c r="R42" s="248">
        <v>14240.121999999999</v>
      </c>
      <c r="S42" s="248"/>
      <c r="T42" s="218"/>
      <c r="U42" s="218"/>
      <c r="V42" s="218"/>
      <c r="W42" s="256">
        <v>11</v>
      </c>
      <c r="X42" s="248">
        <v>6693.29</v>
      </c>
      <c r="Y42" s="248"/>
      <c r="Z42" s="246">
        <f t="shared" si="0"/>
        <v>10.650454023671614</v>
      </c>
      <c r="AA42" s="248">
        <f t="shared" si="29"/>
        <v>12535.689999999999</v>
      </c>
      <c r="AB42" s="248"/>
      <c r="AC42" s="246">
        <f t="shared" si="30"/>
        <v>10.422425168175396</v>
      </c>
      <c r="AD42" s="248">
        <f t="shared" si="31"/>
        <v>23587.724999999999</v>
      </c>
      <c r="AE42" s="248"/>
      <c r="AF42" s="241" t="str">
        <f t="shared" si="32"/>
        <v>N.A.</v>
      </c>
      <c r="AG42" s="211">
        <f t="shared" si="33"/>
        <v>0</v>
      </c>
      <c r="AH42" s="211"/>
      <c r="AI42" s="216">
        <f t="shared" si="34"/>
        <v>19.149999999999999</v>
      </c>
      <c r="AJ42" s="211">
        <f t="shared" si="35"/>
        <v>7434.8810000000003</v>
      </c>
      <c r="AK42" s="211"/>
      <c r="AL42" s="217">
        <f t="shared" si="9"/>
        <v>12535.689999999999</v>
      </c>
      <c r="AM42" s="217">
        <f t="shared" si="10"/>
        <v>0</v>
      </c>
      <c r="AN42" s="297">
        <f t="shared" si="11"/>
        <v>31022.606</v>
      </c>
      <c r="AO42" s="217">
        <f t="shared" si="12"/>
        <v>0</v>
      </c>
      <c r="AP42" s="93"/>
      <c r="AQ42" s="93"/>
      <c r="AR42" s="93"/>
      <c r="AS42" s="93"/>
      <c r="AT42" s="93"/>
      <c r="AU42" s="93"/>
    </row>
    <row r="43" spans="1:47" x14ac:dyDescent="0.2">
      <c r="A43" s="20" t="s">
        <v>72</v>
      </c>
      <c r="B43" s="218"/>
      <c r="C43" s="218"/>
      <c r="D43" s="218"/>
      <c r="E43" s="249">
        <v>8.59</v>
      </c>
      <c r="F43" s="248">
        <v>8046.3580000000002</v>
      </c>
      <c r="G43" s="248"/>
      <c r="H43" s="218"/>
      <c r="I43" s="218"/>
      <c r="J43" s="218"/>
      <c r="K43" s="256">
        <v>10.28</v>
      </c>
      <c r="L43" s="248">
        <v>5258.9</v>
      </c>
      <c r="M43" s="248"/>
      <c r="N43" s="218">
        <v>18.97</v>
      </c>
      <c r="O43" s="243">
        <v>8205.6630000000005</v>
      </c>
      <c r="P43" s="243"/>
      <c r="Q43" s="256">
        <v>11.98</v>
      </c>
      <c r="R43" s="248">
        <v>12521.451999999999</v>
      </c>
      <c r="S43" s="248"/>
      <c r="T43" s="218"/>
      <c r="U43" s="218"/>
      <c r="V43" s="218"/>
      <c r="W43" s="256">
        <v>11</v>
      </c>
      <c r="X43" s="248">
        <v>7305.3739999999998</v>
      </c>
      <c r="Y43" s="248"/>
      <c r="Z43" s="246">
        <f t="shared" si="0"/>
        <v>10.6986369447212</v>
      </c>
      <c r="AA43" s="248">
        <f t="shared" si="29"/>
        <v>12564.273999999999</v>
      </c>
      <c r="AB43" s="248"/>
      <c r="AC43" s="246">
        <f t="shared" si="30"/>
        <v>10.653793971258972</v>
      </c>
      <c r="AD43" s="248">
        <f t="shared" si="31"/>
        <v>20567.809999999998</v>
      </c>
      <c r="AE43" s="248"/>
      <c r="AF43" s="241" t="str">
        <f t="shared" si="32"/>
        <v>N.A.</v>
      </c>
      <c r="AG43" s="211">
        <f t="shared" si="33"/>
        <v>0</v>
      </c>
      <c r="AH43" s="211"/>
      <c r="AI43" s="216">
        <f t="shared" si="34"/>
        <v>18.97</v>
      </c>
      <c r="AJ43" s="211">
        <f t="shared" si="35"/>
        <v>8205.6630000000005</v>
      </c>
      <c r="AK43" s="211"/>
      <c r="AL43" s="217">
        <f t="shared" si="9"/>
        <v>12564.273999999999</v>
      </c>
      <c r="AM43" s="217">
        <f t="shared" si="10"/>
        <v>0</v>
      </c>
      <c r="AN43" s="297">
        <f t="shared" si="11"/>
        <v>28773.472999999998</v>
      </c>
      <c r="AO43" s="217">
        <f t="shared" si="12"/>
        <v>0</v>
      </c>
      <c r="AP43" s="93"/>
      <c r="AQ43" s="93"/>
      <c r="AR43" s="93"/>
      <c r="AS43" s="93"/>
      <c r="AT43" s="93"/>
      <c r="AU43" s="93"/>
    </row>
    <row r="44" spans="1:47" x14ac:dyDescent="0.2">
      <c r="A44" s="20" t="s">
        <v>74</v>
      </c>
      <c r="B44" s="218"/>
      <c r="C44" s="218"/>
      <c r="D44" s="218"/>
      <c r="E44" s="249">
        <v>8.3000000000000007</v>
      </c>
      <c r="F44" s="248">
        <v>13861.51</v>
      </c>
      <c r="G44" s="248"/>
      <c r="H44" s="218"/>
      <c r="I44" s="218"/>
      <c r="J44" s="218"/>
      <c r="K44" s="256">
        <v>10.210000000000001</v>
      </c>
      <c r="L44" s="248">
        <v>7505.8</v>
      </c>
      <c r="M44" s="248"/>
      <c r="N44" s="218">
        <v>18.93</v>
      </c>
      <c r="O44" s="243">
        <v>10981.611000000001</v>
      </c>
      <c r="P44" s="243"/>
      <c r="Q44" s="256">
        <v>11.71</v>
      </c>
      <c r="R44" s="248">
        <v>15220.502</v>
      </c>
      <c r="S44" s="248"/>
      <c r="T44" s="218"/>
      <c r="U44" s="218"/>
      <c r="V44" s="218"/>
      <c r="W44" s="256">
        <v>11</v>
      </c>
      <c r="X44" s="248">
        <v>12055.821</v>
      </c>
      <c r="Y44" s="248"/>
      <c r="Z44" s="246">
        <f t="shared" si="0"/>
        <v>10.696876756788203</v>
      </c>
      <c r="AA44" s="248">
        <f t="shared" si="29"/>
        <v>19561.620999999999</v>
      </c>
      <c r="AB44" s="248"/>
      <c r="AC44" s="246">
        <f t="shared" si="30"/>
        <v>10.084674039058921</v>
      </c>
      <c r="AD44" s="248">
        <f t="shared" si="31"/>
        <v>29082.012000000002</v>
      </c>
      <c r="AE44" s="248"/>
      <c r="AF44" s="241" t="str">
        <f t="shared" si="32"/>
        <v>N.A.</v>
      </c>
      <c r="AG44" s="211">
        <f t="shared" si="33"/>
        <v>0</v>
      </c>
      <c r="AH44" s="211"/>
      <c r="AI44" s="216">
        <f t="shared" si="34"/>
        <v>18.93</v>
      </c>
      <c r="AJ44" s="211">
        <f t="shared" si="35"/>
        <v>10981.611000000001</v>
      </c>
      <c r="AK44" s="211"/>
      <c r="AL44" s="217">
        <f t="shared" si="9"/>
        <v>19561.620999999999</v>
      </c>
      <c r="AM44" s="217">
        <f t="shared" si="10"/>
        <v>0</v>
      </c>
      <c r="AN44" s="297">
        <f t="shared" si="11"/>
        <v>40063.623000000007</v>
      </c>
      <c r="AO44" s="217">
        <f t="shared" si="12"/>
        <v>0</v>
      </c>
      <c r="AP44" s="93"/>
      <c r="AQ44" s="93"/>
      <c r="AR44" s="93"/>
      <c r="AS44" s="93"/>
      <c r="AT44" s="93"/>
      <c r="AU44" s="93"/>
    </row>
    <row r="45" spans="1:47" x14ac:dyDescent="0.2">
      <c r="A45" s="20" t="s">
        <v>77</v>
      </c>
      <c r="B45" s="218"/>
      <c r="C45" s="218"/>
      <c r="D45" s="218"/>
      <c r="E45" s="249">
        <v>8.48</v>
      </c>
      <c r="F45" s="248">
        <v>15596.897000000001</v>
      </c>
      <c r="G45" s="248"/>
      <c r="H45" s="218"/>
      <c r="I45" s="218"/>
      <c r="J45" s="218"/>
      <c r="K45" s="256">
        <v>10.28</v>
      </c>
      <c r="L45" s="248">
        <v>3178</v>
      </c>
      <c r="M45" s="248"/>
      <c r="N45" s="218">
        <v>18.93</v>
      </c>
      <c r="O45" s="243">
        <v>10167.23</v>
      </c>
      <c r="P45" s="243"/>
      <c r="Q45" s="256">
        <v>11.82</v>
      </c>
      <c r="R45" s="248">
        <v>12946.210999999999</v>
      </c>
      <c r="S45" s="248"/>
      <c r="T45" s="218"/>
      <c r="U45" s="218"/>
      <c r="V45" s="218"/>
      <c r="W45" s="256">
        <v>11</v>
      </c>
      <c r="X45" s="248">
        <v>7169.7139999999999</v>
      </c>
      <c r="Y45" s="248"/>
      <c r="Z45" s="246">
        <f t="shared" si="0"/>
        <v>10.778872898883753</v>
      </c>
      <c r="AA45" s="248">
        <f t="shared" si="29"/>
        <v>10347.714</v>
      </c>
      <c r="AB45" s="248"/>
      <c r="AC45" s="246">
        <f t="shared" ref="AC45:AC50" si="36">+((E45*F45)+(Q45*R45))/AD45</f>
        <v>9.9949136786365393</v>
      </c>
      <c r="AD45" s="248">
        <f t="shared" ref="AD45:AD50" si="37">+F45+R45</f>
        <v>28543.108</v>
      </c>
      <c r="AE45" s="248"/>
      <c r="AF45" s="241" t="str">
        <f t="shared" ref="AF45:AF50" si="38">IF(AG45=0,"N.A.",((H45*I45)+(T45*U45))/AG45)</f>
        <v>N.A.</v>
      </c>
      <c r="AG45" s="211">
        <f t="shared" ref="AG45:AG50" si="39">+I45+U45</f>
        <v>0</v>
      </c>
      <c r="AH45" s="211"/>
      <c r="AI45" s="216">
        <f t="shared" ref="AI45:AI50" si="40">IF(AJ45=0,"N.A.",((B45*C45)+(N45*O45))/AJ45)</f>
        <v>18.93</v>
      </c>
      <c r="AJ45" s="211">
        <f t="shared" ref="AJ45:AJ50" si="41">+C45+O45</f>
        <v>10167.23</v>
      </c>
      <c r="AK45" s="211"/>
      <c r="AL45" s="217">
        <f t="shared" si="9"/>
        <v>10347.714</v>
      </c>
      <c r="AM45" s="217">
        <f t="shared" si="10"/>
        <v>0</v>
      </c>
      <c r="AN45" s="297">
        <f t="shared" si="11"/>
        <v>38710.338000000003</v>
      </c>
      <c r="AO45" s="217">
        <f t="shared" si="12"/>
        <v>0</v>
      </c>
      <c r="AP45" s="93"/>
      <c r="AQ45" s="93"/>
      <c r="AR45" s="93"/>
      <c r="AS45" s="93"/>
      <c r="AT45" s="93"/>
      <c r="AU45" s="93"/>
    </row>
    <row r="46" spans="1:47" x14ac:dyDescent="0.2">
      <c r="A46" s="20" t="s">
        <v>79</v>
      </c>
      <c r="B46" s="218"/>
      <c r="C46" s="218"/>
      <c r="D46" s="218"/>
      <c r="E46" s="249">
        <v>8.17</v>
      </c>
      <c r="F46" s="248">
        <v>16689.53</v>
      </c>
      <c r="G46" s="248"/>
      <c r="H46" s="218"/>
      <c r="I46" s="218"/>
      <c r="J46" s="218"/>
      <c r="K46" s="256">
        <v>10.210000000000001</v>
      </c>
      <c r="L46" s="248">
        <v>4963</v>
      </c>
      <c r="M46" s="248"/>
      <c r="N46" s="218">
        <v>18.760000000000002</v>
      </c>
      <c r="O46" s="243">
        <v>12777.5</v>
      </c>
      <c r="P46" s="243"/>
      <c r="Q46" s="256">
        <v>11.75</v>
      </c>
      <c r="R46" s="248">
        <v>14527.519</v>
      </c>
      <c r="S46" s="248"/>
      <c r="T46" s="218"/>
      <c r="U46" s="218"/>
      <c r="V46" s="218"/>
      <c r="W46" s="256">
        <v>11</v>
      </c>
      <c r="X46" s="248">
        <v>10878.38</v>
      </c>
      <c r="Y46" s="248"/>
      <c r="Z46" s="246">
        <f t="shared" si="0"/>
        <v>10.752498204070605</v>
      </c>
      <c r="AA46" s="248">
        <f t="shared" si="29"/>
        <v>15841.38</v>
      </c>
      <c r="AB46" s="248"/>
      <c r="AC46" s="246">
        <f t="shared" si="36"/>
        <v>9.8360292912376188</v>
      </c>
      <c r="AD46" s="248">
        <f t="shared" si="37"/>
        <v>31217.048999999999</v>
      </c>
      <c r="AE46" s="248"/>
      <c r="AF46" s="241" t="str">
        <f t="shared" si="38"/>
        <v>N.A.</v>
      </c>
      <c r="AG46" s="211">
        <f t="shared" si="39"/>
        <v>0</v>
      </c>
      <c r="AH46" s="211"/>
      <c r="AI46" s="216">
        <f t="shared" si="40"/>
        <v>18.760000000000002</v>
      </c>
      <c r="AJ46" s="211">
        <f t="shared" si="41"/>
        <v>12777.5</v>
      </c>
      <c r="AK46" s="211"/>
      <c r="AL46" s="217">
        <f t="shared" si="9"/>
        <v>15841.38</v>
      </c>
      <c r="AM46" s="217">
        <f t="shared" si="10"/>
        <v>0</v>
      </c>
      <c r="AN46" s="297">
        <f t="shared" si="11"/>
        <v>43994.548999999999</v>
      </c>
      <c r="AO46" s="217">
        <f t="shared" si="12"/>
        <v>0</v>
      </c>
      <c r="AP46" s="93"/>
      <c r="AQ46" s="93"/>
      <c r="AR46" s="93"/>
      <c r="AS46" s="93"/>
      <c r="AT46" s="93"/>
      <c r="AU46" s="93"/>
    </row>
    <row r="47" spans="1:47" x14ac:dyDescent="0.2">
      <c r="A47" s="20" t="s">
        <v>82</v>
      </c>
      <c r="B47" s="218"/>
      <c r="C47" s="218"/>
      <c r="D47" s="218"/>
      <c r="E47" s="249">
        <v>7.93</v>
      </c>
      <c r="F47" s="248">
        <v>17984.392</v>
      </c>
      <c r="G47" s="248"/>
      <c r="H47" s="218"/>
      <c r="I47" s="218"/>
      <c r="J47" s="218"/>
      <c r="K47" s="256">
        <v>10.050000000000001</v>
      </c>
      <c r="L47" s="248">
        <v>3778</v>
      </c>
      <c r="M47" s="248"/>
      <c r="N47" s="218">
        <v>18.809999999999999</v>
      </c>
      <c r="O47" s="243">
        <v>13259.939</v>
      </c>
      <c r="P47" s="243"/>
      <c r="Q47" s="256">
        <v>11.76</v>
      </c>
      <c r="R47" s="248">
        <v>13343.4</v>
      </c>
      <c r="S47" s="248"/>
      <c r="T47" s="218">
        <v>9.74</v>
      </c>
      <c r="U47" s="224">
        <v>44.584000000000003</v>
      </c>
      <c r="V47" s="224"/>
      <c r="W47" s="256">
        <v>11</v>
      </c>
      <c r="X47" s="248">
        <v>8279.143</v>
      </c>
      <c r="Y47" s="248"/>
      <c r="Z47" s="246">
        <f t="shared" si="0"/>
        <v>10.702325832910832</v>
      </c>
      <c r="AA47" s="248">
        <f t="shared" si="29"/>
        <v>12057.143</v>
      </c>
      <c r="AB47" s="248"/>
      <c r="AC47" s="246">
        <f t="shared" si="36"/>
        <v>9.5613062216449851</v>
      </c>
      <c r="AD47" s="248">
        <f t="shared" si="37"/>
        <v>31327.792000000001</v>
      </c>
      <c r="AE47" s="248"/>
      <c r="AF47" s="241">
        <f t="shared" si="38"/>
        <v>9.74</v>
      </c>
      <c r="AG47" s="211">
        <f t="shared" si="39"/>
        <v>44.584000000000003</v>
      </c>
      <c r="AH47" s="211"/>
      <c r="AI47" s="216">
        <f t="shared" si="40"/>
        <v>18.809999999999999</v>
      </c>
      <c r="AJ47" s="211">
        <f t="shared" si="41"/>
        <v>13259.939</v>
      </c>
      <c r="AK47" s="211"/>
      <c r="AL47" s="217">
        <f t="shared" si="9"/>
        <v>12101.727000000001</v>
      </c>
      <c r="AM47" s="217">
        <f t="shared" si="10"/>
        <v>0</v>
      </c>
      <c r="AN47" s="297">
        <f t="shared" si="11"/>
        <v>44587.731</v>
      </c>
      <c r="AO47" s="217">
        <f t="shared" si="12"/>
        <v>0</v>
      </c>
      <c r="AP47" s="93"/>
      <c r="AQ47" s="93"/>
      <c r="AR47" s="93"/>
      <c r="AS47" s="93"/>
      <c r="AT47" s="93"/>
      <c r="AU47" s="93"/>
    </row>
    <row r="48" spans="1:47" x14ac:dyDescent="0.2">
      <c r="A48" s="20" t="s">
        <v>84</v>
      </c>
      <c r="B48" s="218"/>
      <c r="C48" s="218"/>
      <c r="D48" s="218"/>
      <c r="E48" s="249">
        <v>6.79</v>
      </c>
      <c r="F48" s="248">
        <v>11229.027</v>
      </c>
      <c r="G48" s="248"/>
      <c r="H48" s="218"/>
      <c r="I48" s="218"/>
      <c r="J48" s="218"/>
      <c r="K48" s="256">
        <v>6.88</v>
      </c>
      <c r="L48" s="248">
        <v>4449</v>
      </c>
      <c r="M48" s="248"/>
      <c r="N48" s="218">
        <v>18.72</v>
      </c>
      <c r="O48" s="243">
        <v>11412.242</v>
      </c>
      <c r="P48" s="243"/>
      <c r="Q48" s="256">
        <v>11.79</v>
      </c>
      <c r="R48" s="248">
        <v>11710.226000000001</v>
      </c>
      <c r="S48" s="248"/>
      <c r="T48" s="218">
        <v>9.27</v>
      </c>
      <c r="U48" s="224">
        <v>80.052000000000007</v>
      </c>
      <c r="V48" s="224"/>
      <c r="W48" s="256">
        <v>11</v>
      </c>
      <c r="X48" s="248">
        <v>6162.4260000000004</v>
      </c>
      <c r="Y48" s="248"/>
      <c r="Z48" s="246">
        <f t="shared" si="0"/>
        <v>9.2726280143686619</v>
      </c>
      <c r="AA48" s="248">
        <f t="shared" si="29"/>
        <v>10611.425999999999</v>
      </c>
      <c r="AB48" s="248"/>
      <c r="AC48" s="246">
        <f t="shared" si="36"/>
        <v>9.3424427495524807</v>
      </c>
      <c r="AD48" s="248">
        <f t="shared" si="37"/>
        <v>22939.253000000001</v>
      </c>
      <c r="AE48" s="248"/>
      <c r="AF48" s="241">
        <f t="shared" si="38"/>
        <v>9.27</v>
      </c>
      <c r="AG48" s="211">
        <f t="shared" si="39"/>
        <v>80.052000000000007</v>
      </c>
      <c r="AH48" s="211"/>
      <c r="AI48" s="216">
        <f t="shared" si="40"/>
        <v>18.72</v>
      </c>
      <c r="AJ48" s="211">
        <f t="shared" si="41"/>
        <v>11412.242</v>
      </c>
      <c r="AK48" s="211"/>
      <c r="AL48" s="217">
        <f t="shared" si="9"/>
        <v>10691.477999999999</v>
      </c>
      <c r="AM48" s="217">
        <f t="shared" si="10"/>
        <v>0</v>
      </c>
      <c r="AN48" s="297">
        <f t="shared" si="11"/>
        <v>34351.495000000003</v>
      </c>
      <c r="AO48" s="217">
        <f t="shared" si="12"/>
        <v>0</v>
      </c>
      <c r="AP48" s="93"/>
      <c r="AQ48" s="93"/>
      <c r="AR48" s="93"/>
      <c r="AS48" s="93"/>
      <c r="AT48" s="93"/>
      <c r="AU48" s="93"/>
    </row>
    <row r="49" spans="1:47" x14ac:dyDescent="0.2">
      <c r="A49" s="20" t="s">
        <v>86</v>
      </c>
      <c r="B49" s="218"/>
      <c r="C49" s="218"/>
      <c r="D49" s="218"/>
      <c r="E49" s="249">
        <v>6.56</v>
      </c>
      <c r="F49" s="248">
        <v>26737.486000000001</v>
      </c>
      <c r="G49" s="248"/>
      <c r="H49" s="218"/>
      <c r="I49" s="218"/>
      <c r="J49" s="218"/>
      <c r="K49" s="256">
        <v>6.55</v>
      </c>
      <c r="L49" s="248">
        <v>3957</v>
      </c>
      <c r="M49" s="248"/>
      <c r="N49" s="218">
        <v>18.82</v>
      </c>
      <c r="O49" s="243">
        <v>16221.735000000001</v>
      </c>
      <c r="P49" s="243"/>
      <c r="Q49" s="256">
        <v>11.81</v>
      </c>
      <c r="R49" s="248">
        <v>15673.481</v>
      </c>
      <c r="S49" s="248"/>
      <c r="T49" s="218">
        <v>8.7100000000000009</v>
      </c>
      <c r="U49" s="224">
        <v>119.18</v>
      </c>
      <c r="V49" s="224"/>
      <c r="W49" s="256">
        <v>11</v>
      </c>
      <c r="X49" s="248">
        <v>9626.1980000000003</v>
      </c>
      <c r="Y49" s="248"/>
      <c r="Z49" s="246">
        <f t="shared" si="0"/>
        <v>9.7036447528777821</v>
      </c>
      <c r="AA49" s="248">
        <f t="shared" si="29"/>
        <v>13583.198</v>
      </c>
      <c r="AB49" s="248"/>
      <c r="AC49" s="246">
        <f t="shared" si="36"/>
        <v>8.500200402645854</v>
      </c>
      <c r="AD49" s="248">
        <f t="shared" si="37"/>
        <v>42410.967000000004</v>
      </c>
      <c r="AE49" s="248"/>
      <c r="AF49" s="241">
        <f t="shared" si="38"/>
        <v>8.7100000000000026</v>
      </c>
      <c r="AG49" s="211">
        <f t="shared" si="39"/>
        <v>119.18</v>
      </c>
      <c r="AH49" s="211"/>
      <c r="AI49" s="216">
        <f t="shared" si="40"/>
        <v>18.82</v>
      </c>
      <c r="AJ49" s="211">
        <f t="shared" si="41"/>
        <v>16221.735000000001</v>
      </c>
      <c r="AK49" s="211"/>
      <c r="AL49" s="217">
        <f t="shared" si="9"/>
        <v>13702.378000000001</v>
      </c>
      <c r="AM49" s="217">
        <f t="shared" si="10"/>
        <v>0</v>
      </c>
      <c r="AN49" s="297">
        <f t="shared" si="11"/>
        <v>58632.702000000005</v>
      </c>
      <c r="AO49" s="217">
        <f t="shared" si="12"/>
        <v>0</v>
      </c>
      <c r="AP49" s="93"/>
      <c r="AQ49" s="93"/>
      <c r="AR49" s="93"/>
      <c r="AS49" s="93"/>
      <c r="AT49" s="93"/>
      <c r="AU49" s="93"/>
    </row>
    <row r="50" spans="1:47" x14ac:dyDescent="0.2">
      <c r="A50" s="20" t="s">
        <v>88</v>
      </c>
      <c r="B50" s="218"/>
      <c r="C50" s="218"/>
      <c r="D50" s="218"/>
      <c r="E50" s="249">
        <v>6.43</v>
      </c>
      <c r="F50" s="248">
        <v>14869.821</v>
      </c>
      <c r="G50" s="248"/>
      <c r="H50" s="218"/>
      <c r="I50" s="218"/>
      <c r="J50" s="218"/>
      <c r="K50" s="256">
        <v>6.41</v>
      </c>
      <c r="L50" s="248">
        <v>7198</v>
      </c>
      <c r="M50" s="248"/>
      <c r="N50" s="218">
        <v>18.809999999999999</v>
      </c>
      <c r="O50" s="243">
        <v>17302.7</v>
      </c>
      <c r="P50" s="243"/>
      <c r="Q50" s="256">
        <v>11.68</v>
      </c>
      <c r="R50" s="248">
        <v>14135.628000000001</v>
      </c>
      <c r="S50" s="248"/>
      <c r="T50" s="218">
        <v>8.3699999999999992</v>
      </c>
      <c r="U50" s="224">
        <v>70.644000000000005</v>
      </c>
      <c r="V50" s="224"/>
      <c r="W50" s="256">
        <v>11</v>
      </c>
      <c r="X50" s="248">
        <v>8769.1149999999998</v>
      </c>
      <c r="Y50" s="248"/>
      <c r="Z50" s="246">
        <f t="shared" si="0"/>
        <v>8.9308209404140957</v>
      </c>
      <c r="AA50" s="248">
        <f t="shared" si="29"/>
        <v>15967.115</v>
      </c>
      <c r="AB50" s="248"/>
      <c r="AC50" s="246">
        <f t="shared" si="36"/>
        <v>8.9885553597187879</v>
      </c>
      <c r="AD50" s="248">
        <f t="shared" si="37"/>
        <v>29005.449000000001</v>
      </c>
      <c r="AE50" s="248"/>
      <c r="AF50" s="241">
        <f t="shared" si="38"/>
        <v>8.3699999999999992</v>
      </c>
      <c r="AG50" s="211">
        <f t="shared" si="39"/>
        <v>70.644000000000005</v>
      </c>
      <c r="AH50" s="211"/>
      <c r="AI50" s="216">
        <f t="shared" si="40"/>
        <v>18.809999999999999</v>
      </c>
      <c r="AJ50" s="211">
        <f t="shared" si="41"/>
        <v>17302.7</v>
      </c>
      <c r="AK50" s="211"/>
      <c r="AL50" s="217">
        <f t="shared" si="9"/>
        <v>16037.759</v>
      </c>
      <c r="AM50" s="217">
        <f t="shared" si="10"/>
        <v>0</v>
      </c>
      <c r="AN50" s="297">
        <f t="shared" si="11"/>
        <v>46308.149000000005</v>
      </c>
      <c r="AO50" s="217">
        <f t="shared" si="12"/>
        <v>0</v>
      </c>
      <c r="AP50" s="93"/>
      <c r="AQ50" s="93"/>
      <c r="AR50" s="93"/>
      <c r="AS50" s="93"/>
      <c r="AT50" s="93"/>
      <c r="AU50" s="93"/>
    </row>
    <row r="51" spans="1:47" x14ac:dyDescent="0.2">
      <c r="A51" s="20" t="s">
        <v>90</v>
      </c>
      <c r="B51" s="218"/>
      <c r="C51" s="218"/>
      <c r="D51" s="218"/>
      <c r="E51" s="249">
        <v>6.52</v>
      </c>
      <c r="F51" s="248">
        <v>7467.9</v>
      </c>
      <c r="G51" s="248"/>
      <c r="H51" s="218"/>
      <c r="I51" s="218"/>
      <c r="J51" s="218"/>
      <c r="K51" s="256">
        <v>6.58</v>
      </c>
      <c r="L51" s="248">
        <v>2090</v>
      </c>
      <c r="M51" s="248"/>
      <c r="N51" s="218">
        <v>17.97</v>
      </c>
      <c r="O51" s="243">
        <v>12891.03</v>
      </c>
      <c r="P51" s="243"/>
      <c r="Q51" s="256">
        <v>11.57</v>
      </c>
      <c r="R51" s="248">
        <v>10933.347</v>
      </c>
      <c r="S51" s="248"/>
      <c r="T51" s="218">
        <v>9.68</v>
      </c>
      <c r="U51" s="224">
        <v>108.184</v>
      </c>
      <c r="V51" s="224"/>
      <c r="W51" s="256">
        <v>11</v>
      </c>
      <c r="X51" s="248">
        <v>6507.3940000000002</v>
      </c>
      <c r="Y51" s="248"/>
      <c r="Z51" s="246">
        <f t="shared" si="0"/>
        <v>9.9255116143333666</v>
      </c>
      <c r="AA51" s="248">
        <f t="shared" si="29"/>
        <v>8597.3940000000002</v>
      </c>
      <c r="AB51" s="248"/>
      <c r="AC51" s="246">
        <f>+((E51*F51)+(Q51*R51))/AD51</f>
        <v>9.5205250377868413</v>
      </c>
      <c r="AD51" s="248">
        <f t="shared" ref="AD51:AD56" si="42">+F51+R51</f>
        <v>18401.246999999999</v>
      </c>
      <c r="AE51" s="248"/>
      <c r="AF51" s="241">
        <f t="shared" ref="AF51:AF56" si="43">IF(AG51=0,"N.A.",((H51*I51)+(T51*U51))/AG51)</f>
        <v>9.68</v>
      </c>
      <c r="AG51" s="211">
        <f t="shared" ref="AG51:AG56" si="44">+I51+U51</f>
        <v>108.184</v>
      </c>
      <c r="AH51" s="211"/>
      <c r="AI51" s="216">
        <f t="shared" ref="AI51:AI56" si="45">IF(AJ51=0,"N.A.",((B51*C51)+(N51*O51))/AJ51)</f>
        <v>17.97</v>
      </c>
      <c r="AJ51" s="211">
        <f t="shared" ref="AJ51:AJ56" si="46">+C51+O51</f>
        <v>12891.03</v>
      </c>
      <c r="AK51" s="211"/>
      <c r="AL51" s="217">
        <f t="shared" si="9"/>
        <v>8705.5779999999995</v>
      </c>
      <c r="AM51" s="217">
        <f t="shared" si="10"/>
        <v>0</v>
      </c>
      <c r="AN51" s="297">
        <f t="shared" si="11"/>
        <v>31292.277000000002</v>
      </c>
      <c r="AO51" s="217">
        <f t="shared" si="12"/>
        <v>0</v>
      </c>
      <c r="AP51" s="93"/>
      <c r="AQ51" s="93"/>
      <c r="AR51" s="93"/>
      <c r="AS51" s="93"/>
      <c r="AT51" s="93"/>
      <c r="AU51" s="93"/>
    </row>
    <row r="52" spans="1:47" x14ac:dyDescent="0.2">
      <c r="A52" s="20" t="s">
        <v>92</v>
      </c>
      <c r="B52" s="223"/>
      <c r="C52" s="223"/>
      <c r="D52" s="223"/>
      <c r="E52" s="223">
        <v>6.75</v>
      </c>
      <c r="F52" s="248">
        <v>9751.6839999999993</v>
      </c>
      <c r="G52" s="248"/>
      <c r="H52" s="223"/>
      <c r="I52" s="223"/>
      <c r="J52" s="223"/>
      <c r="K52" s="256">
        <v>6.58</v>
      </c>
      <c r="L52" s="248">
        <v>2933</v>
      </c>
      <c r="M52" s="248"/>
      <c r="N52" s="223">
        <v>17.77</v>
      </c>
      <c r="O52" s="243">
        <v>16128.290999999999</v>
      </c>
      <c r="P52" s="243"/>
      <c r="Q52" s="256">
        <v>11.64</v>
      </c>
      <c r="R52" s="248">
        <v>9965.1020000000008</v>
      </c>
      <c r="S52" s="248"/>
      <c r="T52" s="223">
        <v>7.9</v>
      </c>
      <c r="U52" s="224">
        <v>82</v>
      </c>
      <c r="V52" s="224"/>
      <c r="W52" s="256">
        <v>11</v>
      </c>
      <c r="X52" s="224">
        <v>10900.886</v>
      </c>
      <c r="Y52" s="224"/>
      <c r="Z52" s="246">
        <f t="shared" si="0"/>
        <v>10.062890933176693</v>
      </c>
      <c r="AA52" s="248">
        <f t="shared" si="29"/>
        <v>13833.886</v>
      </c>
      <c r="AB52" s="248"/>
      <c r="AC52" s="246">
        <f>+((E52*F52)+(Q52*R52))/AD52</f>
        <v>9.2214651150547571</v>
      </c>
      <c r="AD52" s="248">
        <f t="shared" si="42"/>
        <v>19716.786</v>
      </c>
      <c r="AE52" s="248"/>
      <c r="AF52" s="216">
        <f t="shared" si="43"/>
        <v>7.9000000000000012</v>
      </c>
      <c r="AG52" s="211">
        <f t="shared" si="44"/>
        <v>82</v>
      </c>
      <c r="AH52" s="211"/>
      <c r="AI52" s="216">
        <f t="shared" si="45"/>
        <v>17.77</v>
      </c>
      <c r="AJ52" s="211">
        <f t="shared" si="46"/>
        <v>16128.290999999999</v>
      </c>
      <c r="AK52" s="211"/>
      <c r="AL52" s="217">
        <f t="shared" si="9"/>
        <v>13915.886</v>
      </c>
      <c r="AM52" s="217">
        <f t="shared" si="10"/>
        <v>0</v>
      </c>
      <c r="AN52" s="297">
        <f t="shared" si="11"/>
        <v>35845.076999999997</v>
      </c>
      <c r="AO52" s="217">
        <f t="shared" si="12"/>
        <v>0</v>
      </c>
    </row>
    <row r="53" spans="1:47" x14ac:dyDescent="0.2">
      <c r="A53" s="20" t="s">
        <v>94</v>
      </c>
      <c r="B53" s="223"/>
      <c r="C53" s="223"/>
      <c r="D53" s="223"/>
      <c r="E53" s="223">
        <v>6.3590622562282899</v>
      </c>
      <c r="F53" s="248">
        <v>22560.811000000002</v>
      </c>
      <c r="G53" s="248"/>
      <c r="H53" s="223"/>
      <c r="I53" s="223"/>
      <c r="J53" s="223"/>
      <c r="K53" s="256">
        <v>6.5504121540312878</v>
      </c>
      <c r="L53" s="248">
        <v>3324</v>
      </c>
      <c r="M53" s="248"/>
      <c r="N53" s="223">
        <v>15.465419023100496</v>
      </c>
      <c r="O53" s="243">
        <v>16784.94513</v>
      </c>
      <c r="P53" s="243"/>
      <c r="Q53" s="256">
        <v>10.569039916662394</v>
      </c>
      <c r="R53" s="248">
        <v>12276.522399999998</v>
      </c>
      <c r="S53" s="248"/>
      <c r="T53" s="223">
        <v>7.32</v>
      </c>
      <c r="U53" s="224">
        <v>24.78</v>
      </c>
      <c r="V53" s="224"/>
      <c r="W53" s="256">
        <v>10.301552128534597</v>
      </c>
      <c r="X53" s="224">
        <v>10277.75448</v>
      </c>
      <c r="Y53" s="224"/>
      <c r="Z53" s="246">
        <f t="shared" ref="Z53:Z84" si="47">IF(AA53=0,"N.A.",((K53*L53)+(W53*X53))/AA53)</f>
        <v>9.3848476479778355</v>
      </c>
      <c r="AA53" s="248">
        <f t="shared" si="29"/>
        <v>13601.75448</v>
      </c>
      <c r="AB53" s="248"/>
      <c r="AC53" s="246">
        <f t="shared" ref="AC53:AC59" si="48">IF(AD53=0,"N.A.",((E53*F53)+(Q53*R53))/AD53)</f>
        <v>7.842639786643371</v>
      </c>
      <c r="AD53" s="248">
        <f t="shared" si="42"/>
        <v>34837.333400000003</v>
      </c>
      <c r="AE53" s="248"/>
      <c r="AF53" s="216">
        <f t="shared" si="43"/>
        <v>7.3199999999999994</v>
      </c>
      <c r="AG53" s="211">
        <f t="shared" si="44"/>
        <v>24.78</v>
      </c>
      <c r="AH53" s="211"/>
      <c r="AI53" s="216">
        <f t="shared" si="45"/>
        <v>15.465419023100496</v>
      </c>
      <c r="AJ53" s="211">
        <f t="shared" si="46"/>
        <v>16784.94513</v>
      </c>
      <c r="AK53" s="211"/>
      <c r="AL53" s="217">
        <f t="shared" si="9"/>
        <v>13626.53448</v>
      </c>
      <c r="AM53" s="217">
        <f t="shared" si="10"/>
        <v>0</v>
      </c>
      <c r="AN53" s="297">
        <f t="shared" si="11"/>
        <v>51622.278530000003</v>
      </c>
      <c r="AO53" s="217">
        <f t="shared" si="12"/>
        <v>0</v>
      </c>
    </row>
    <row r="54" spans="1:47" x14ac:dyDescent="0.2">
      <c r="A54" s="20" t="s">
        <v>95</v>
      </c>
      <c r="B54" s="223"/>
      <c r="C54" s="223"/>
      <c r="D54" s="223"/>
      <c r="E54" s="223">
        <v>4.9709364344351101</v>
      </c>
      <c r="F54" s="248">
        <v>11761.63999</v>
      </c>
      <c r="G54" s="248"/>
      <c r="H54" s="223"/>
      <c r="I54" s="223"/>
      <c r="J54" s="223"/>
      <c r="K54" s="256">
        <v>3.8145407945322511</v>
      </c>
      <c r="L54" s="248">
        <v>4682</v>
      </c>
      <c r="M54" s="248"/>
      <c r="N54" s="223">
        <v>13.739800296950259</v>
      </c>
      <c r="O54" s="243">
        <v>13452.576230000001</v>
      </c>
      <c r="P54" s="243"/>
      <c r="Q54" s="256">
        <v>9.1005944561428951</v>
      </c>
      <c r="R54" s="248">
        <v>7598.7275999999993</v>
      </c>
      <c r="S54" s="248"/>
      <c r="T54" s="223">
        <v>13.029008846171026</v>
      </c>
      <c r="U54" s="224">
        <v>466.61091999999996</v>
      </c>
      <c r="V54" s="224"/>
      <c r="W54" s="256">
        <v>8.8401542049479644</v>
      </c>
      <c r="X54" s="224">
        <v>6635.3759300000002</v>
      </c>
      <c r="Y54" s="224"/>
      <c r="Z54" s="246">
        <f t="shared" si="47"/>
        <v>6.7610572364366099</v>
      </c>
      <c r="AA54" s="248">
        <f t="shared" si="29"/>
        <v>11317.37593</v>
      </c>
      <c r="AB54" s="248"/>
      <c r="AC54" s="246">
        <f t="shared" si="48"/>
        <v>6.5917809892833761</v>
      </c>
      <c r="AD54" s="248">
        <f t="shared" si="42"/>
        <v>19360.367589999998</v>
      </c>
      <c r="AE54" s="248"/>
      <c r="AF54" s="216">
        <f t="shared" si="43"/>
        <v>13.029008846171026</v>
      </c>
      <c r="AG54" s="211">
        <f t="shared" si="44"/>
        <v>466.61091999999996</v>
      </c>
      <c r="AH54" s="211"/>
      <c r="AI54" s="216">
        <f t="shared" si="45"/>
        <v>13.739800296950259</v>
      </c>
      <c r="AJ54" s="211">
        <f t="shared" si="46"/>
        <v>13452.576230000001</v>
      </c>
      <c r="AK54" s="211"/>
      <c r="AL54" s="217">
        <f t="shared" si="9"/>
        <v>11783.986849999999</v>
      </c>
      <c r="AM54" s="217">
        <f t="shared" si="10"/>
        <v>0</v>
      </c>
      <c r="AN54" s="297">
        <f t="shared" si="11"/>
        <v>32812.94382</v>
      </c>
      <c r="AO54" s="217">
        <f t="shared" si="12"/>
        <v>0</v>
      </c>
    </row>
    <row r="55" spans="1:47" x14ac:dyDescent="0.2">
      <c r="A55" s="20" t="s">
        <v>97</v>
      </c>
      <c r="B55" s="223"/>
      <c r="C55" s="223"/>
      <c r="D55" s="223"/>
      <c r="E55" s="223">
        <v>4.4000000000000004</v>
      </c>
      <c r="F55" s="248">
        <v>17303.07</v>
      </c>
      <c r="G55" s="248"/>
      <c r="H55" s="223"/>
      <c r="I55" s="223"/>
      <c r="J55" s="223"/>
      <c r="K55" s="256">
        <v>4.21</v>
      </c>
      <c r="L55" s="248">
        <v>4374</v>
      </c>
      <c r="M55" s="248"/>
      <c r="N55" s="223">
        <v>14.49</v>
      </c>
      <c r="O55" s="243">
        <v>27168.198</v>
      </c>
      <c r="P55" s="243"/>
      <c r="Q55" s="256">
        <v>9.83</v>
      </c>
      <c r="R55" s="248">
        <v>8146.9489999999996</v>
      </c>
      <c r="S55" s="248"/>
      <c r="T55" s="223">
        <v>13.5</v>
      </c>
      <c r="U55" s="224">
        <v>3085.6590000000001</v>
      </c>
      <c r="V55" s="224"/>
      <c r="W55" s="256">
        <v>8.49</v>
      </c>
      <c r="X55" s="224">
        <v>5875.25</v>
      </c>
      <c r="Y55" s="224"/>
      <c r="Z55" s="246">
        <f t="shared" si="47"/>
        <v>6.6634546430226607</v>
      </c>
      <c r="AA55" s="248">
        <f t="shared" si="29"/>
        <v>10249.25</v>
      </c>
      <c r="AB55" s="248"/>
      <c r="AC55" s="246">
        <f t="shared" si="48"/>
        <v>6.138227899554809</v>
      </c>
      <c r="AD55" s="248">
        <f t="shared" si="42"/>
        <v>25450.019</v>
      </c>
      <c r="AE55" s="248"/>
      <c r="AF55" s="216">
        <f t="shared" si="43"/>
        <v>13.5</v>
      </c>
      <c r="AG55" s="211">
        <f t="shared" si="44"/>
        <v>3085.6590000000001</v>
      </c>
      <c r="AH55" s="211"/>
      <c r="AI55" s="216">
        <f t="shared" si="45"/>
        <v>14.49</v>
      </c>
      <c r="AJ55" s="211">
        <f t="shared" si="46"/>
        <v>27168.198</v>
      </c>
      <c r="AK55" s="211"/>
      <c r="AL55" s="217">
        <f t="shared" si="9"/>
        <v>13334.909</v>
      </c>
      <c r="AM55" s="217">
        <f t="shared" si="10"/>
        <v>0</v>
      </c>
      <c r="AN55" s="297">
        <f t="shared" si="11"/>
        <v>52618.217000000004</v>
      </c>
      <c r="AO55" s="217">
        <f t="shared" si="12"/>
        <v>0</v>
      </c>
    </row>
    <row r="56" spans="1:47" x14ac:dyDescent="0.2">
      <c r="A56" s="20" t="s">
        <v>98</v>
      </c>
      <c r="B56" s="223"/>
      <c r="C56" s="223"/>
      <c r="D56" s="223"/>
      <c r="E56" s="223">
        <v>5.13</v>
      </c>
      <c r="F56" s="248">
        <v>14828.29</v>
      </c>
      <c r="G56" s="248"/>
      <c r="H56" s="223"/>
      <c r="I56" s="223"/>
      <c r="J56" s="223"/>
      <c r="K56" s="256">
        <v>4.32</v>
      </c>
      <c r="L56" s="248">
        <v>4106</v>
      </c>
      <c r="M56" s="248"/>
      <c r="N56" s="223">
        <v>14.09</v>
      </c>
      <c r="O56" s="243">
        <v>27234.963</v>
      </c>
      <c r="P56" s="243"/>
      <c r="Q56" s="256">
        <v>10.37</v>
      </c>
      <c r="R56" s="248">
        <v>5253.3209999999999</v>
      </c>
      <c r="S56" s="248"/>
      <c r="T56" s="223">
        <v>13.39</v>
      </c>
      <c r="U56" s="224">
        <v>3500.634</v>
      </c>
      <c r="V56" s="224"/>
      <c r="W56" s="256">
        <v>8.89</v>
      </c>
      <c r="X56" s="224">
        <v>6175.9759999999997</v>
      </c>
      <c r="Y56" s="224"/>
      <c r="Z56" s="246">
        <f t="shared" si="47"/>
        <v>7.0650181093595252</v>
      </c>
      <c r="AA56" s="248">
        <f t="shared" si="29"/>
        <v>10281.975999999999</v>
      </c>
      <c r="AB56" s="248"/>
      <c r="AC56" s="246">
        <f t="shared" si="48"/>
        <v>6.5007765796279982</v>
      </c>
      <c r="AD56" s="248">
        <f t="shared" si="42"/>
        <v>20081.611000000001</v>
      </c>
      <c r="AE56" s="248"/>
      <c r="AF56" s="216">
        <f t="shared" si="43"/>
        <v>13.39</v>
      </c>
      <c r="AG56" s="211">
        <f t="shared" si="44"/>
        <v>3500.634</v>
      </c>
      <c r="AH56" s="211"/>
      <c r="AI56" s="216">
        <f t="shared" si="45"/>
        <v>14.09</v>
      </c>
      <c r="AJ56" s="211">
        <f t="shared" si="46"/>
        <v>27234.963</v>
      </c>
      <c r="AK56" s="211"/>
      <c r="AL56" s="217">
        <f t="shared" si="9"/>
        <v>13782.609999999999</v>
      </c>
      <c r="AM56" s="217">
        <f t="shared" si="10"/>
        <v>0</v>
      </c>
      <c r="AN56" s="297">
        <f t="shared" si="11"/>
        <v>47316.574000000001</v>
      </c>
      <c r="AO56" s="217">
        <f t="shared" si="12"/>
        <v>0</v>
      </c>
    </row>
    <row r="57" spans="1:47" x14ac:dyDescent="0.2">
      <c r="A57" s="20" t="s">
        <v>100</v>
      </c>
      <c r="B57" s="223"/>
      <c r="C57" s="223"/>
      <c r="D57" s="223"/>
      <c r="E57" s="223">
        <v>4.96</v>
      </c>
      <c r="F57" s="248">
        <v>13193.689</v>
      </c>
      <c r="G57" s="248"/>
      <c r="H57" s="223"/>
      <c r="I57" s="223"/>
      <c r="J57" s="223"/>
      <c r="K57" s="256">
        <v>4.41</v>
      </c>
      <c r="L57" s="248">
        <v>6224</v>
      </c>
      <c r="M57" s="248"/>
      <c r="N57" s="223">
        <v>13.96</v>
      </c>
      <c r="O57" s="243">
        <v>29096.971000000001</v>
      </c>
      <c r="P57" s="243"/>
      <c r="Q57" s="256">
        <v>9.31</v>
      </c>
      <c r="R57" s="248">
        <v>4759.875</v>
      </c>
      <c r="S57" s="248"/>
      <c r="T57" s="223">
        <v>13.43</v>
      </c>
      <c r="U57" s="224">
        <v>5338.3519999999999</v>
      </c>
      <c r="V57" s="224"/>
      <c r="W57" s="256">
        <v>8.4499999999999993</v>
      </c>
      <c r="X57" s="224">
        <v>7070.8909999999996</v>
      </c>
      <c r="Y57" s="224"/>
      <c r="Z57" s="246">
        <f t="shared" si="47"/>
        <v>6.5586749789825269</v>
      </c>
      <c r="AA57" s="248">
        <f t="shared" si="29"/>
        <v>13294.891</v>
      </c>
      <c r="AB57" s="248"/>
      <c r="AC57" s="246">
        <f t="shared" si="48"/>
        <v>6.1132783267990698</v>
      </c>
      <c r="AD57" s="248">
        <f t="shared" ref="AD57:AD62" si="49">+F57+R57</f>
        <v>17953.563999999998</v>
      </c>
      <c r="AE57" s="248"/>
      <c r="AF57" s="216">
        <f t="shared" ref="AF57:AF62" si="50">IF(AG57=0,"N.A.",((H57*I57)+(T57*U57))/AG57)</f>
        <v>13.43</v>
      </c>
      <c r="AG57" s="211">
        <f t="shared" ref="AG57:AG62" si="51">+I57+U57</f>
        <v>5338.3519999999999</v>
      </c>
      <c r="AH57" s="211"/>
      <c r="AI57" s="216">
        <f t="shared" ref="AI57:AI62" si="52">IF(AJ57=0,"N.A.",((B57*C57)+(N57*O57))/AJ57)</f>
        <v>13.96</v>
      </c>
      <c r="AJ57" s="211">
        <f t="shared" ref="AJ57:AJ62" si="53">+C57+O57</f>
        <v>29096.971000000001</v>
      </c>
      <c r="AK57" s="211"/>
      <c r="AL57" s="217">
        <f t="shared" si="9"/>
        <v>18633.242999999999</v>
      </c>
      <c r="AM57" s="217">
        <f t="shared" si="10"/>
        <v>0</v>
      </c>
      <c r="AN57" s="297">
        <f t="shared" si="11"/>
        <v>47050.535000000003</v>
      </c>
      <c r="AO57" s="217">
        <f t="shared" si="12"/>
        <v>0</v>
      </c>
    </row>
    <row r="58" spans="1:47" x14ac:dyDescent="0.2">
      <c r="A58" s="20" t="s">
        <v>102</v>
      </c>
      <c r="B58" s="223"/>
      <c r="C58" s="223"/>
      <c r="D58" s="223"/>
      <c r="E58" s="223">
        <v>4.93</v>
      </c>
      <c r="F58" s="248">
        <v>14183.714</v>
      </c>
      <c r="G58" s="248"/>
      <c r="H58" s="223"/>
      <c r="I58" s="223"/>
      <c r="J58" s="223"/>
      <c r="K58" s="256">
        <v>4.2300000000000004</v>
      </c>
      <c r="L58" s="248">
        <v>6998.4129999999996</v>
      </c>
      <c r="M58" s="248"/>
      <c r="N58" s="223">
        <v>14.2</v>
      </c>
      <c r="O58" s="243">
        <v>39279.069000000003</v>
      </c>
      <c r="P58" s="243"/>
      <c r="Q58" s="256">
        <v>10.56</v>
      </c>
      <c r="R58" s="248">
        <v>5022.5649999999996</v>
      </c>
      <c r="S58" s="248"/>
      <c r="T58" s="223">
        <v>13.47</v>
      </c>
      <c r="U58" s="224">
        <v>7956.4129999999996</v>
      </c>
      <c r="V58" s="224"/>
      <c r="W58" s="256">
        <v>8.82</v>
      </c>
      <c r="X58" s="224">
        <v>8115.3280000000004</v>
      </c>
      <c r="Y58" s="224"/>
      <c r="Z58" s="246">
        <f t="shared" si="47"/>
        <v>6.6946019486505692</v>
      </c>
      <c r="AA58" s="248">
        <f t="shared" si="29"/>
        <v>15113.741</v>
      </c>
      <c r="AB58" s="248"/>
      <c r="AC58" s="246">
        <f t="shared" si="48"/>
        <v>6.4022810675612911</v>
      </c>
      <c r="AD58" s="248">
        <f t="shared" si="49"/>
        <v>19206.278999999999</v>
      </c>
      <c r="AE58" s="248"/>
      <c r="AF58" s="216">
        <f t="shared" si="50"/>
        <v>13.47</v>
      </c>
      <c r="AG58" s="211">
        <f t="shared" si="51"/>
        <v>7956.4129999999996</v>
      </c>
      <c r="AH58" s="211"/>
      <c r="AI58" s="216">
        <f t="shared" si="52"/>
        <v>14.2</v>
      </c>
      <c r="AJ58" s="211">
        <f t="shared" si="53"/>
        <v>39279.069000000003</v>
      </c>
      <c r="AK58" s="211"/>
      <c r="AL58" s="217">
        <f t="shared" si="9"/>
        <v>23070.153999999999</v>
      </c>
      <c r="AM58" s="217">
        <f t="shared" si="10"/>
        <v>0</v>
      </c>
      <c r="AN58" s="297">
        <f t="shared" si="11"/>
        <v>58485.347999999998</v>
      </c>
      <c r="AO58" s="217">
        <f t="shared" si="12"/>
        <v>0</v>
      </c>
    </row>
    <row r="59" spans="1:47" x14ac:dyDescent="0.2">
      <c r="A59" s="20" t="s">
        <v>104</v>
      </c>
      <c r="B59" s="223"/>
      <c r="C59" s="223"/>
      <c r="D59" s="223"/>
      <c r="E59" s="223">
        <v>4.4800000000000004</v>
      </c>
      <c r="F59" s="248">
        <v>19749.878000000001</v>
      </c>
      <c r="G59" s="248"/>
      <c r="H59" s="223"/>
      <c r="I59" s="223"/>
      <c r="J59" s="223"/>
      <c r="K59" s="256">
        <v>3.89</v>
      </c>
      <c r="L59" s="248">
        <v>11306.7</v>
      </c>
      <c r="M59" s="248"/>
      <c r="N59" s="223">
        <v>13.83</v>
      </c>
      <c r="O59" s="243">
        <v>39328.050999999999</v>
      </c>
      <c r="P59" s="243"/>
      <c r="Q59" s="256">
        <v>9.68</v>
      </c>
      <c r="R59" s="248">
        <v>3616.2890000000002</v>
      </c>
      <c r="S59" s="248"/>
      <c r="T59" s="223">
        <v>13.43</v>
      </c>
      <c r="U59" s="224">
        <v>8980.5499999999993</v>
      </c>
      <c r="V59" s="224"/>
      <c r="W59" s="256">
        <v>8.39</v>
      </c>
      <c r="X59" s="224">
        <v>4417.1049999999996</v>
      </c>
      <c r="Y59" s="224"/>
      <c r="Z59" s="246">
        <f t="shared" si="47"/>
        <v>5.1541324730241813</v>
      </c>
      <c r="AA59" s="248">
        <f t="shared" si="29"/>
        <v>15723.805</v>
      </c>
      <c r="AB59" s="248"/>
      <c r="AC59" s="246">
        <f t="shared" si="48"/>
        <v>5.2847833776074618</v>
      </c>
      <c r="AD59" s="248">
        <f t="shared" si="49"/>
        <v>23366.167000000001</v>
      </c>
      <c r="AE59" s="248"/>
      <c r="AF59" s="216">
        <f t="shared" si="50"/>
        <v>13.43</v>
      </c>
      <c r="AG59" s="211">
        <f t="shared" si="51"/>
        <v>8980.5499999999993</v>
      </c>
      <c r="AH59" s="211"/>
      <c r="AI59" s="216">
        <f t="shared" si="52"/>
        <v>13.83</v>
      </c>
      <c r="AJ59" s="211">
        <f t="shared" si="53"/>
        <v>39328.050999999999</v>
      </c>
      <c r="AK59" s="211"/>
      <c r="AL59" s="217">
        <f t="shared" si="9"/>
        <v>24704.355</v>
      </c>
      <c r="AM59" s="217">
        <f t="shared" si="10"/>
        <v>0</v>
      </c>
      <c r="AN59" s="297">
        <f t="shared" si="11"/>
        <v>62694.218000000001</v>
      </c>
      <c r="AO59" s="217">
        <f t="shared" si="12"/>
        <v>0</v>
      </c>
    </row>
    <row r="60" spans="1:47" x14ac:dyDescent="0.2">
      <c r="A60" s="20" t="s">
        <v>106</v>
      </c>
      <c r="B60" s="223"/>
      <c r="C60" s="223"/>
      <c r="D60" s="223"/>
      <c r="E60" s="223">
        <v>5.07</v>
      </c>
      <c r="F60" s="248">
        <v>12480.4</v>
      </c>
      <c r="G60" s="248"/>
      <c r="H60" s="223"/>
      <c r="I60" s="223"/>
      <c r="J60" s="223"/>
      <c r="K60" s="256">
        <v>4.3099999999999996</v>
      </c>
      <c r="L60" s="248">
        <v>6518</v>
      </c>
      <c r="M60" s="248"/>
      <c r="N60" s="223">
        <v>14.06</v>
      </c>
      <c r="O60" s="243">
        <v>35169.767999999996</v>
      </c>
      <c r="P60" s="243"/>
      <c r="Q60" s="256">
        <v>10.28</v>
      </c>
      <c r="R60" s="248">
        <v>3462.4430000000002</v>
      </c>
      <c r="S60" s="248"/>
      <c r="T60" s="223">
        <v>13.6</v>
      </c>
      <c r="U60" s="224">
        <v>7988.2640000000001</v>
      </c>
      <c r="V60" s="224"/>
      <c r="W60" s="256">
        <v>8.6300000000000008</v>
      </c>
      <c r="X60" s="224">
        <v>7650.7250000000004</v>
      </c>
      <c r="Y60" s="224"/>
      <c r="Z60" s="246">
        <f t="shared" si="47"/>
        <v>6.6426821573571377</v>
      </c>
      <c r="AA60" s="248">
        <f t="shared" si="29"/>
        <v>14168.725</v>
      </c>
      <c r="AB60" s="248"/>
      <c r="AC60" s="246">
        <f t="shared" ref="AC60:AC65" si="54">IF(AD60=0,"N.A.",((E60*F60)+(Q60*R60))/AD60)</f>
        <v>6.2015000737321442</v>
      </c>
      <c r="AD60" s="248">
        <f t="shared" si="49"/>
        <v>15942.843000000001</v>
      </c>
      <c r="AE60" s="248"/>
      <c r="AF60" s="216">
        <f t="shared" si="50"/>
        <v>13.6</v>
      </c>
      <c r="AG60" s="211">
        <f t="shared" si="51"/>
        <v>7988.2640000000001</v>
      </c>
      <c r="AH60" s="211"/>
      <c r="AI60" s="216">
        <f t="shared" si="52"/>
        <v>14.06</v>
      </c>
      <c r="AJ60" s="211">
        <f t="shared" si="53"/>
        <v>35169.767999999996</v>
      </c>
      <c r="AK60" s="211"/>
      <c r="AL60" s="217">
        <f t="shared" si="9"/>
        <v>22156.989000000001</v>
      </c>
      <c r="AM60" s="217">
        <f t="shared" si="10"/>
        <v>0</v>
      </c>
      <c r="AN60" s="297">
        <f t="shared" si="11"/>
        <v>51112.610999999997</v>
      </c>
      <c r="AO60" s="217">
        <f t="shared" si="12"/>
        <v>0</v>
      </c>
    </row>
    <row r="61" spans="1:47" x14ac:dyDescent="0.2">
      <c r="A61" s="20" t="s">
        <v>108</v>
      </c>
      <c r="B61" s="223"/>
      <c r="C61" s="223"/>
      <c r="D61" s="223"/>
      <c r="E61" s="223">
        <v>5.44</v>
      </c>
      <c r="F61" s="248">
        <v>23093.892</v>
      </c>
      <c r="G61" s="248"/>
      <c r="H61" s="223"/>
      <c r="I61" s="223"/>
      <c r="J61" s="223"/>
      <c r="K61" s="256">
        <v>5.05</v>
      </c>
      <c r="L61" s="248">
        <v>14021</v>
      </c>
      <c r="M61" s="248"/>
      <c r="N61" s="223">
        <v>14.29</v>
      </c>
      <c r="O61" s="243">
        <v>44912.127</v>
      </c>
      <c r="P61" s="243"/>
      <c r="Q61" s="256">
        <v>10.97</v>
      </c>
      <c r="R61" s="248">
        <v>4825.7179999999998</v>
      </c>
      <c r="S61" s="248"/>
      <c r="T61" s="223">
        <v>13.55</v>
      </c>
      <c r="U61" s="224">
        <v>12223.041999999999</v>
      </c>
      <c r="V61" s="224"/>
      <c r="W61" s="256">
        <v>9.0399999999999991</v>
      </c>
      <c r="X61" s="224">
        <v>8725.9140000000007</v>
      </c>
      <c r="Y61" s="224"/>
      <c r="Z61" s="246">
        <f t="shared" si="47"/>
        <v>6.580598693959101</v>
      </c>
      <c r="AA61" s="248">
        <f t="shared" si="29"/>
        <v>22746.914000000001</v>
      </c>
      <c r="AB61" s="248"/>
      <c r="AC61" s="246">
        <f t="shared" si="54"/>
        <v>6.3958235426640995</v>
      </c>
      <c r="AD61" s="248">
        <f t="shared" si="49"/>
        <v>27919.61</v>
      </c>
      <c r="AE61" s="248"/>
      <c r="AF61" s="216">
        <f t="shared" si="50"/>
        <v>13.549999999999999</v>
      </c>
      <c r="AG61" s="211">
        <f t="shared" si="51"/>
        <v>12223.041999999999</v>
      </c>
      <c r="AH61" s="211"/>
      <c r="AI61" s="216">
        <f t="shared" si="52"/>
        <v>14.289999999999997</v>
      </c>
      <c r="AJ61" s="211">
        <f t="shared" si="53"/>
        <v>44912.127</v>
      </c>
      <c r="AK61" s="211"/>
      <c r="AL61" s="217">
        <f t="shared" si="9"/>
        <v>34969.955999999998</v>
      </c>
      <c r="AM61" s="217">
        <f t="shared" si="10"/>
        <v>0</v>
      </c>
      <c r="AN61" s="297">
        <f t="shared" si="11"/>
        <v>72831.736999999994</v>
      </c>
      <c r="AO61" s="217">
        <f t="shared" si="12"/>
        <v>0</v>
      </c>
    </row>
    <row r="62" spans="1:47" x14ac:dyDescent="0.2">
      <c r="A62" s="20" t="s">
        <v>110</v>
      </c>
      <c r="B62" s="223"/>
      <c r="C62" s="223"/>
      <c r="D62" s="223"/>
      <c r="E62" s="223">
        <v>5.12</v>
      </c>
      <c r="F62" s="248">
        <v>25215.8</v>
      </c>
      <c r="G62" s="248"/>
      <c r="H62" s="223"/>
      <c r="I62" s="223"/>
      <c r="J62" s="223"/>
      <c r="K62" s="256">
        <v>5.31</v>
      </c>
      <c r="L62" s="248">
        <v>14325</v>
      </c>
      <c r="M62" s="248"/>
      <c r="N62" s="223">
        <v>14.64</v>
      </c>
      <c r="O62" s="243">
        <v>38341.86</v>
      </c>
      <c r="P62" s="243"/>
      <c r="Q62" s="256">
        <v>11.09</v>
      </c>
      <c r="R62" s="248">
        <v>1836.5229999999999</v>
      </c>
      <c r="S62" s="248"/>
      <c r="T62" s="223">
        <v>13.75</v>
      </c>
      <c r="U62" s="224">
        <v>11748.718999999999</v>
      </c>
      <c r="V62" s="224"/>
      <c r="W62" s="256">
        <v>8.94</v>
      </c>
      <c r="X62" s="224">
        <v>7219.29</v>
      </c>
      <c r="Y62" s="224"/>
      <c r="Z62" s="246">
        <f t="shared" si="47"/>
        <v>6.5263790359301694</v>
      </c>
      <c r="AA62" s="248">
        <f t="shared" si="29"/>
        <v>21544.29</v>
      </c>
      <c r="AB62" s="248"/>
      <c r="AC62" s="246">
        <f t="shared" si="54"/>
        <v>5.5252902336705061</v>
      </c>
      <c r="AD62" s="248">
        <f t="shared" si="49"/>
        <v>27052.323</v>
      </c>
      <c r="AE62" s="248"/>
      <c r="AF62" s="216">
        <f t="shared" si="50"/>
        <v>13.75</v>
      </c>
      <c r="AG62" s="211">
        <f t="shared" si="51"/>
        <v>11748.718999999999</v>
      </c>
      <c r="AH62" s="211"/>
      <c r="AI62" s="216">
        <f t="shared" si="52"/>
        <v>14.639999999999999</v>
      </c>
      <c r="AJ62" s="211">
        <f t="shared" si="53"/>
        <v>38341.86</v>
      </c>
      <c r="AK62" s="211"/>
      <c r="AL62" s="217">
        <f t="shared" si="9"/>
        <v>33293.008999999998</v>
      </c>
      <c r="AM62" s="217">
        <f t="shared" si="10"/>
        <v>0</v>
      </c>
      <c r="AN62" s="297">
        <f t="shared" si="11"/>
        <v>65394.183000000005</v>
      </c>
      <c r="AO62" s="217">
        <f t="shared" si="12"/>
        <v>0</v>
      </c>
    </row>
    <row r="63" spans="1:47" x14ac:dyDescent="0.2">
      <c r="A63" s="20" t="s">
        <v>112</v>
      </c>
      <c r="B63" s="223"/>
      <c r="C63" s="223"/>
      <c r="D63" s="223"/>
      <c r="E63" s="223">
        <v>6.93</v>
      </c>
      <c r="F63" s="248">
        <v>12324.615</v>
      </c>
      <c r="G63" s="248"/>
      <c r="H63" s="223"/>
      <c r="I63" s="223"/>
      <c r="J63" s="223"/>
      <c r="K63" s="256">
        <v>7.05</v>
      </c>
      <c r="L63" s="248">
        <v>9728</v>
      </c>
      <c r="M63" s="248"/>
      <c r="N63" s="223">
        <v>14.5</v>
      </c>
      <c r="O63" s="243">
        <v>43577.631000000001</v>
      </c>
      <c r="P63" s="243"/>
      <c r="Q63" s="256">
        <v>10.63</v>
      </c>
      <c r="R63" s="248">
        <v>3399.7930000000001</v>
      </c>
      <c r="S63" s="248"/>
      <c r="T63" s="223">
        <v>13.73</v>
      </c>
      <c r="U63" s="224">
        <v>13901.405000000001</v>
      </c>
      <c r="V63" s="224"/>
      <c r="W63" s="256">
        <v>8.84</v>
      </c>
      <c r="X63" s="224">
        <v>6148.7809999999999</v>
      </c>
      <c r="Y63" s="224"/>
      <c r="Z63" s="246">
        <f t="shared" si="47"/>
        <v>7.7432335962812617</v>
      </c>
      <c r="AA63" s="248">
        <f t="shared" si="29"/>
        <v>15876.780999999999</v>
      </c>
      <c r="AB63" s="248"/>
      <c r="AC63" s="246">
        <f t="shared" si="54"/>
        <v>7.7299814110648875</v>
      </c>
      <c r="AD63" s="248">
        <f t="shared" ref="AD63:AD68" si="55">+F63+R63</f>
        <v>15724.407999999999</v>
      </c>
      <c r="AE63" s="248"/>
      <c r="AF63" s="216">
        <f t="shared" ref="AF63:AF68" si="56">IF(AG63=0,"N.A.",((H63*I63)+(T63*U63))/AG63)</f>
        <v>13.73</v>
      </c>
      <c r="AG63" s="211">
        <f t="shared" ref="AG63:AG68" si="57">+I63+U63</f>
        <v>13901.405000000001</v>
      </c>
      <c r="AH63" s="211"/>
      <c r="AI63" s="216">
        <f t="shared" ref="AI63:AI68" si="58">IF(AJ63=0,"N.A.",((B63*C63)+(N63*O63))/AJ63)</f>
        <v>14.500000000000002</v>
      </c>
      <c r="AJ63" s="211">
        <f t="shared" ref="AJ63:AJ68" si="59">+C63+O63</f>
        <v>43577.631000000001</v>
      </c>
      <c r="AK63" s="211"/>
      <c r="AL63" s="217">
        <f t="shared" si="9"/>
        <v>29778.186000000002</v>
      </c>
      <c r="AM63" s="217">
        <f t="shared" si="10"/>
        <v>0</v>
      </c>
      <c r="AN63" s="297">
        <f t="shared" si="11"/>
        <v>59302.039000000004</v>
      </c>
      <c r="AO63" s="217">
        <f t="shared" si="12"/>
        <v>0</v>
      </c>
    </row>
    <row r="64" spans="1:47" x14ac:dyDescent="0.2">
      <c r="A64" s="20" t="s">
        <v>113</v>
      </c>
      <c r="B64" s="223"/>
      <c r="C64" s="223"/>
      <c r="D64" s="223"/>
      <c r="E64" s="223">
        <v>7.58</v>
      </c>
      <c r="F64" s="248">
        <v>13055.96</v>
      </c>
      <c r="G64" s="248"/>
      <c r="H64" s="223"/>
      <c r="I64" s="223"/>
      <c r="J64" s="223"/>
      <c r="K64" s="256">
        <v>7.36</v>
      </c>
      <c r="L64" s="248">
        <v>5766</v>
      </c>
      <c r="M64" s="248"/>
      <c r="N64" s="223">
        <v>15.44</v>
      </c>
      <c r="O64" s="243">
        <v>33092.355000000003</v>
      </c>
      <c r="P64" s="243"/>
      <c r="Q64" s="256">
        <v>9.74</v>
      </c>
      <c r="R64" s="248">
        <v>1961.837</v>
      </c>
      <c r="S64" s="248"/>
      <c r="T64" s="223">
        <v>14.6</v>
      </c>
      <c r="U64" s="224">
        <v>16540.394</v>
      </c>
      <c r="V64" s="224"/>
      <c r="W64" s="256">
        <v>9.35</v>
      </c>
      <c r="X64" s="224">
        <v>8396.4779999999992</v>
      </c>
      <c r="Y64" s="224"/>
      <c r="Z64" s="246">
        <f t="shared" si="47"/>
        <v>8.5398070380056357</v>
      </c>
      <c r="AA64" s="248">
        <f t="shared" si="29"/>
        <v>14162.477999999999</v>
      </c>
      <c r="AB64" s="248"/>
      <c r="AC64" s="246">
        <f t="shared" si="54"/>
        <v>7.862169743005583</v>
      </c>
      <c r="AD64" s="248">
        <f t="shared" si="55"/>
        <v>15017.796999999999</v>
      </c>
      <c r="AE64" s="248"/>
      <c r="AF64" s="216">
        <f t="shared" si="56"/>
        <v>14.6</v>
      </c>
      <c r="AG64" s="211">
        <f t="shared" si="57"/>
        <v>16540.394</v>
      </c>
      <c r="AH64" s="211"/>
      <c r="AI64" s="216">
        <f t="shared" si="58"/>
        <v>15.44</v>
      </c>
      <c r="AJ64" s="211">
        <f t="shared" si="59"/>
        <v>33092.355000000003</v>
      </c>
      <c r="AK64" s="211"/>
      <c r="AL64" s="217">
        <f t="shared" si="9"/>
        <v>30702.871999999999</v>
      </c>
      <c r="AM64" s="217">
        <f t="shared" si="10"/>
        <v>0</v>
      </c>
      <c r="AN64" s="297">
        <f t="shared" si="11"/>
        <v>48110.152000000002</v>
      </c>
      <c r="AO64" s="217">
        <f t="shared" si="12"/>
        <v>0</v>
      </c>
    </row>
    <row r="65" spans="1:41" x14ac:dyDescent="0.2">
      <c r="A65" s="20" t="s">
        <v>114</v>
      </c>
      <c r="B65" s="223"/>
      <c r="C65" s="223"/>
      <c r="D65" s="223"/>
      <c r="E65" s="223">
        <v>7.7</v>
      </c>
      <c r="F65" s="248">
        <v>31076</v>
      </c>
      <c r="G65" s="248"/>
      <c r="H65" s="223"/>
      <c r="I65" s="223"/>
      <c r="J65" s="223"/>
      <c r="K65" s="256">
        <v>7.54</v>
      </c>
      <c r="L65" s="248">
        <v>15088.04</v>
      </c>
      <c r="M65" s="248"/>
      <c r="N65" s="223">
        <v>16</v>
      </c>
      <c r="O65" s="243">
        <v>28505.123</v>
      </c>
      <c r="P65" s="243"/>
      <c r="Q65" s="256">
        <v>10.42</v>
      </c>
      <c r="R65" s="248">
        <v>1865.22</v>
      </c>
      <c r="S65" s="248"/>
      <c r="T65" s="223">
        <v>15.58</v>
      </c>
      <c r="U65" s="224">
        <v>13358.259</v>
      </c>
      <c r="V65" s="224"/>
      <c r="W65" s="256">
        <v>10.77</v>
      </c>
      <c r="X65" s="224">
        <v>9229.5319999999992</v>
      </c>
      <c r="Y65" s="224"/>
      <c r="Z65" s="246">
        <f t="shared" si="47"/>
        <v>8.7659196090793934</v>
      </c>
      <c r="AA65" s="248">
        <f t="shared" si="29"/>
        <v>24317.572</v>
      </c>
      <c r="AB65" s="248"/>
      <c r="AC65" s="246">
        <f t="shared" si="54"/>
        <v>7.8540136764819275</v>
      </c>
      <c r="AD65" s="248">
        <f t="shared" si="55"/>
        <v>32941.22</v>
      </c>
      <c r="AE65" s="248"/>
      <c r="AF65" s="216">
        <f t="shared" si="56"/>
        <v>15.58</v>
      </c>
      <c r="AG65" s="211">
        <f t="shared" si="57"/>
        <v>13358.259</v>
      </c>
      <c r="AH65" s="211"/>
      <c r="AI65" s="216">
        <f t="shared" si="58"/>
        <v>16</v>
      </c>
      <c r="AJ65" s="211">
        <f t="shared" si="59"/>
        <v>28505.123</v>
      </c>
      <c r="AK65" s="211"/>
      <c r="AL65" s="217">
        <f t="shared" si="9"/>
        <v>37675.830999999998</v>
      </c>
      <c r="AM65" s="217">
        <f t="shared" si="10"/>
        <v>0</v>
      </c>
      <c r="AN65" s="297">
        <f t="shared" si="11"/>
        <v>61446.343000000001</v>
      </c>
      <c r="AO65" s="217">
        <f t="shared" si="12"/>
        <v>0</v>
      </c>
    </row>
    <row r="66" spans="1:41" x14ac:dyDescent="0.2">
      <c r="A66" s="20" t="s">
        <v>116</v>
      </c>
      <c r="B66" s="223"/>
      <c r="C66" s="223"/>
      <c r="D66" s="223"/>
      <c r="E66" s="223">
        <v>6.89</v>
      </c>
      <c r="F66" s="248">
        <v>21068.763999999999</v>
      </c>
      <c r="G66" s="248"/>
      <c r="H66" s="223"/>
      <c r="I66" s="223"/>
      <c r="J66" s="223"/>
      <c r="K66" s="256">
        <v>6.7</v>
      </c>
      <c r="L66" s="248">
        <v>10030</v>
      </c>
      <c r="M66" s="248"/>
      <c r="N66" s="223">
        <v>16.38</v>
      </c>
      <c r="O66" s="243">
        <v>26735.041000000001</v>
      </c>
      <c r="P66" s="243"/>
      <c r="Q66" s="256">
        <v>11.48</v>
      </c>
      <c r="R66" s="248">
        <v>990.798</v>
      </c>
      <c r="S66" s="248"/>
      <c r="T66" s="223">
        <v>15.92</v>
      </c>
      <c r="U66" s="224">
        <v>10808.001</v>
      </c>
      <c r="V66" s="224"/>
      <c r="W66" s="256">
        <v>10.87</v>
      </c>
      <c r="X66" s="224">
        <v>6982.3829999999998</v>
      </c>
      <c r="Y66" s="224"/>
      <c r="Z66" s="246">
        <f t="shared" si="47"/>
        <v>8.4114908070198027</v>
      </c>
      <c r="AA66" s="248">
        <f t="shared" si="29"/>
        <v>17012.383000000002</v>
      </c>
      <c r="AB66" s="248"/>
      <c r="AC66" s="246">
        <f t="shared" ref="AC66:AC71" si="60">IF(AD66=0,"N.A.",((E66*F66)+(Q66*R66))/AD66)</f>
        <v>7.0961583462083251</v>
      </c>
      <c r="AD66" s="248">
        <f t="shared" si="55"/>
        <v>22059.561999999998</v>
      </c>
      <c r="AE66" s="248"/>
      <c r="AF66" s="216">
        <f t="shared" si="56"/>
        <v>15.919999999999998</v>
      </c>
      <c r="AG66" s="211">
        <f t="shared" si="57"/>
        <v>10808.001</v>
      </c>
      <c r="AH66" s="211"/>
      <c r="AI66" s="216">
        <f t="shared" si="58"/>
        <v>16.38</v>
      </c>
      <c r="AJ66" s="211">
        <f t="shared" si="59"/>
        <v>26735.041000000001</v>
      </c>
      <c r="AK66" s="211"/>
      <c r="AL66" s="217">
        <f t="shared" si="9"/>
        <v>27820.384000000002</v>
      </c>
      <c r="AM66" s="217">
        <f t="shared" si="10"/>
        <v>0</v>
      </c>
      <c r="AN66" s="297">
        <f t="shared" si="11"/>
        <v>48794.603000000003</v>
      </c>
      <c r="AO66" s="217">
        <f t="shared" si="12"/>
        <v>0</v>
      </c>
    </row>
    <row r="67" spans="1:41" x14ac:dyDescent="0.2">
      <c r="A67" s="20" t="s">
        <v>117</v>
      </c>
      <c r="B67" s="223"/>
      <c r="C67" s="223"/>
      <c r="D67" s="223"/>
      <c r="E67" s="223">
        <v>7.03</v>
      </c>
      <c r="F67" s="248">
        <v>25180.9</v>
      </c>
      <c r="G67" s="248"/>
      <c r="H67" s="223"/>
      <c r="I67" s="223"/>
      <c r="J67" s="223"/>
      <c r="K67" s="256">
        <v>7.33</v>
      </c>
      <c r="L67" s="248">
        <v>12070.96</v>
      </c>
      <c r="M67" s="248"/>
      <c r="N67" s="223">
        <v>16.12</v>
      </c>
      <c r="O67" s="243">
        <v>41256.110999999997</v>
      </c>
      <c r="P67" s="243"/>
      <c r="Q67" s="256">
        <v>11.14</v>
      </c>
      <c r="R67" s="248">
        <v>2520.9679999999998</v>
      </c>
      <c r="S67" s="248"/>
      <c r="T67" s="223">
        <v>16.170000000000002</v>
      </c>
      <c r="U67" s="224">
        <v>15889.846</v>
      </c>
      <c r="V67" s="224"/>
      <c r="W67" s="256">
        <v>10.82</v>
      </c>
      <c r="X67" s="224">
        <v>9622.1830000000009</v>
      </c>
      <c r="Y67" s="224"/>
      <c r="Z67" s="246">
        <f t="shared" si="47"/>
        <v>8.8780199743301367</v>
      </c>
      <c r="AA67" s="248">
        <f t="shared" si="29"/>
        <v>21693.143</v>
      </c>
      <c r="AB67" s="248"/>
      <c r="AC67" s="246">
        <f t="shared" si="60"/>
        <v>7.4040245415940893</v>
      </c>
      <c r="AD67" s="248">
        <f t="shared" si="55"/>
        <v>27701.868000000002</v>
      </c>
      <c r="AE67" s="248"/>
      <c r="AF67" s="216">
        <f t="shared" si="56"/>
        <v>16.170000000000002</v>
      </c>
      <c r="AG67" s="211">
        <f t="shared" si="57"/>
        <v>15889.846</v>
      </c>
      <c r="AH67" s="211"/>
      <c r="AI67" s="216">
        <f t="shared" si="58"/>
        <v>16.12</v>
      </c>
      <c r="AJ67" s="211">
        <f t="shared" si="59"/>
        <v>41256.110999999997</v>
      </c>
      <c r="AK67" s="211"/>
      <c r="AL67" s="217">
        <f t="shared" si="9"/>
        <v>37582.989000000001</v>
      </c>
      <c r="AM67" s="217">
        <f t="shared" si="10"/>
        <v>0</v>
      </c>
      <c r="AN67" s="297">
        <f t="shared" si="11"/>
        <v>68957.978999999992</v>
      </c>
      <c r="AO67" s="217">
        <f t="shared" si="12"/>
        <v>0</v>
      </c>
    </row>
    <row r="68" spans="1:41" x14ac:dyDescent="0.2">
      <c r="A68" s="20" t="s">
        <v>118</v>
      </c>
      <c r="B68" s="223"/>
      <c r="C68" s="223"/>
      <c r="D68" s="223"/>
      <c r="E68" s="223">
        <v>7.22</v>
      </c>
      <c r="F68" s="248">
        <v>24757</v>
      </c>
      <c r="G68" s="248"/>
      <c r="H68" s="223"/>
      <c r="I68" s="223"/>
      <c r="J68" s="223"/>
      <c r="K68" s="256">
        <v>6.99</v>
      </c>
      <c r="L68" s="248">
        <v>6622</v>
      </c>
      <c r="M68" s="248"/>
      <c r="N68" s="223">
        <v>16.53</v>
      </c>
      <c r="O68" s="243">
        <v>35219.396000000001</v>
      </c>
      <c r="P68" s="243"/>
      <c r="Q68" s="256">
        <v>10.130000000000001</v>
      </c>
      <c r="R68" s="248">
        <v>2055.183</v>
      </c>
      <c r="S68" s="248"/>
      <c r="T68" s="223">
        <v>16.52</v>
      </c>
      <c r="U68" s="224">
        <v>14704.642</v>
      </c>
      <c r="V68" s="224"/>
      <c r="W68" s="256">
        <v>10.72</v>
      </c>
      <c r="X68" s="224">
        <v>6019.3649999999998</v>
      </c>
      <c r="Y68" s="224"/>
      <c r="Z68" s="246">
        <f t="shared" si="47"/>
        <v>8.7660923325922475</v>
      </c>
      <c r="AA68" s="248">
        <f t="shared" si="29"/>
        <v>12641.365</v>
      </c>
      <c r="AB68" s="248"/>
      <c r="AC68" s="246">
        <f t="shared" si="60"/>
        <v>7.4430546662313928</v>
      </c>
      <c r="AD68" s="248">
        <f t="shared" si="55"/>
        <v>26812.183000000001</v>
      </c>
      <c r="AE68" s="248"/>
      <c r="AF68" s="216">
        <f t="shared" si="56"/>
        <v>16.52</v>
      </c>
      <c r="AG68" s="211">
        <f t="shared" si="57"/>
        <v>14704.642</v>
      </c>
      <c r="AH68" s="211"/>
      <c r="AI68" s="216">
        <f t="shared" si="58"/>
        <v>16.53</v>
      </c>
      <c r="AJ68" s="211">
        <f t="shared" si="59"/>
        <v>35219.396000000001</v>
      </c>
      <c r="AK68" s="211"/>
      <c r="AL68" s="217">
        <f t="shared" si="9"/>
        <v>27346.006999999998</v>
      </c>
      <c r="AM68" s="217">
        <f t="shared" si="10"/>
        <v>0</v>
      </c>
      <c r="AN68" s="297">
        <f t="shared" si="11"/>
        <v>62031.578999999998</v>
      </c>
      <c r="AO68" s="217">
        <f t="shared" si="12"/>
        <v>0</v>
      </c>
    </row>
    <row r="69" spans="1:41" x14ac:dyDescent="0.2">
      <c r="A69" s="20" t="s">
        <v>119</v>
      </c>
      <c r="B69" s="223"/>
      <c r="C69" s="223"/>
      <c r="D69" s="223"/>
      <c r="E69" s="223">
        <v>7.35</v>
      </c>
      <c r="F69" s="248">
        <v>15623.812</v>
      </c>
      <c r="G69" s="248"/>
      <c r="H69" s="223"/>
      <c r="I69" s="223"/>
      <c r="J69" s="223"/>
      <c r="K69" s="256">
        <v>7.75</v>
      </c>
      <c r="L69" s="248">
        <v>8074</v>
      </c>
      <c r="M69" s="248"/>
      <c r="N69" s="223">
        <v>17.18</v>
      </c>
      <c r="O69" s="243">
        <v>23367.934000000001</v>
      </c>
      <c r="P69" s="243"/>
      <c r="Q69" s="256">
        <v>11.48</v>
      </c>
      <c r="R69" s="248">
        <v>586.28200000000004</v>
      </c>
      <c r="S69" s="248"/>
      <c r="T69" s="223">
        <v>16.649999999999999</v>
      </c>
      <c r="U69" s="224">
        <v>12479.566999999999</v>
      </c>
      <c r="V69" s="224"/>
      <c r="W69" s="256">
        <v>10.6</v>
      </c>
      <c r="X69" s="224">
        <v>4521.9589999999998</v>
      </c>
      <c r="Y69" s="224"/>
      <c r="Z69" s="246">
        <f t="shared" si="47"/>
        <v>8.7731521990505055</v>
      </c>
      <c r="AA69" s="248">
        <f t="shared" si="29"/>
        <v>12595.958999999999</v>
      </c>
      <c r="AB69" s="248"/>
      <c r="AC69" s="246">
        <f t="shared" si="60"/>
        <v>7.4993726476848313</v>
      </c>
      <c r="AD69" s="248">
        <f t="shared" ref="AD69:AD74" si="61">+F69+R69</f>
        <v>16210.093999999999</v>
      </c>
      <c r="AE69" s="248"/>
      <c r="AF69" s="216">
        <f t="shared" ref="AF69:AF74" si="62">IF(AG69=0,"N.A.",((H69*I69)+(T69*U69))/AG69)</f>
        <v>16.649999999999999</v>
      </c>
      <c r="AG69" s="211">
        <f t="shared" ref="AG69:AG74" si="63">+I69+U69</f>
        <v>12479.566999999999</v>
      </c>
      <c r="AH69" s="211"/>
      <c r="AI69" s="216">
        <f t="shared" ref="AI69:AI74" si="64">IF(AJ69=0,"N.A.",((B69*C69)+(N69*O69))/AJ69)</f>
        <v>17.18</v>
      </c>
      <c r="AJ69" s="211">
        <f t="shared" ref="AJ69:AJ74" si="65">+C69+O69</f>
        <v>23367.934000000001</v>
      </c>
      <c r="AK69" s="211"/>
      <c r="AL69" s="217">
        <f t="shared" si="9"/>
        <v>25075.525999999998</v>
      </c>
      <c r="AM69" s="217">
        <f t="shared" si="10"/>
        <v>0</v>
      </c>
      <c r="AN69" s="297">
        <f t="shared" si="11"/>
        <v>39578.027999999998</v>
      </c>
      <c r="AO69" s="217">
        <f t="shared" si="12"/>
        <v>0</v>
      </c>
    </row>
    <row r="70" spans="1:41" x14ac:dyDescent="0.2">
      <c r="A70" s="20" t="s">
        <v>120</v>
      </c>
      <c r="B70" s="223"/>
      <c r="C70" s="223"/>
      <c r="D70" s="223"/>
      <c r="E70" s="223">
        <v>8.2799999999999994</v>
      </c>
      <c r="F70" s="248">
        <v>22858.312000000002</v>
      </c>
      <c r="G70" s="248"/>
      <c r="H70" s="223"/>
      <c r="I70" s="223"/>
      <c r="J70" s="223"/>
      <c r="K70" s="256">
        <v>8.39</v>
      </c>
      <c r="L70" s="248">
        <v>9800.2569999999996</v>
      </c>
      <c r="M70" s="248"/>
      <c r="N70" s="223">
        <v>16.760000000000002</v>
      </c>
      <c r="O70" s="243">
        <v>41121.851999999999</v>
      </c>
      <c r="P70" s="243"/>
      <c r="Q70" s="256">
        <v>10.69</v>
      </c>
      <c r="R70" s="248">
        <v>2258.931</v>
      </c>
      <c r="S70" s="248"/>
      <c r="T70" s="223">
        <v>16.43</v>
      </c>
      <c r="U70" s="224">
        <v>15816.052</v>
      </c>
      <c r="V70" s="224"/>
      <c r="W70" s="256">
        <v>10.5</v>
      </c>
      <c r="X70" s="224">
        <v>7606.3530000000001</v>
      </c>
      <c r="Y70" s="224"/>
      <c r="Z70" s="246">
        <f t="shared" si="47"/>
        <v>9.3120293227687636</v>
      </c>
      <c r="AA70" s="248">
        <f t="shared" si="29"/>
        <v>17406.61</v>
      </c>
      <c r="AB70" s="248"/>
      <c r="AC70" s="246">
        <f t="shared" si="60"/>
        <v>8.4967444774890293</v>
      </c>
      <c r="AD70" s="248">
        <f t="shared" si="61"/>
        <v>25117.243000000002</v>
      </c>
      <c r="AE70" s="248"/>
      <c r="AF70" s="216">
        <f t="shared" si="62"/>
        <v>16.43</v>
      </c>
      <c r="AG70" s="211">
        <f t="shared" si="63"/>
        <v>15816.052</v>
      </c>
      <c r="AH70" s="211"/>
      <c r="AI70" s="216">
        <f t="shared" si="64"/>
        <v>16.760000000000002</v>
      </c>
      <c r="AJ70" s="211">
        <f t="shared" si="65"/>
        <v>41121.851999999999</v>
      </c>
      <c r="AK70" s="211"/>
      <c r="AL70" s="217">
        <f t="shared" si="9"/>
        <v>33222.661999999997</v>
      </c>
      <c r="AM70" s="217">
        <f t="shared" si="10"/>
        <v>0</v>
      </c>
      <c r="AN70" s="297">
        <f t="shared" si="11"/>
        <v>66239.095000000001</v>
      </c>
      <c r="AO70" s="217">
        <f t="shared" si="12"/>
        <v>0</v>
      </c>
    </row>
    <row r="71" spans="1:41" x14ac:dyDescent="0.2">
      <c r="A71" s="20" t="s">
        <v>121</v>
      </c>
      <c r="B71" s="223"/>
      <c r="C71" s="223"/>
      <c r="D71" s="223"/>
      <c r="E71" s="223">
        <v>8.99</v>
      </c>
      <c r="F71" s="248">
        <v>34032.610999999997</v>
      </c>
      <c r="G71" s="248"/>
      <c r="H71" s="223"/>
      <c r="I71" s="223"/>
      <c r="J71" s="223"/>
      <c r="K71" s="256">
        <v>9.0500000000000007</v>
      </c>
      <c r="L71" s="248">
        <v>12481.94</v>
      </c>
      <c r="M71" s="248"/>
      <c r="N71" s="223">
        <v>16.66</v>
      </c>
      <c r="O71" s="243">
        <v>43303.673000000003</v>
      </c>
      <c r="P71" s="243"/>
      <c r="Q71" s="256">
        <v>10.7</v>
      </c>
      <c r="R71" s="248">
        <v>4014.826</v>
      </c>
      <c r="S71" s="248"/>
      <c r="T71" s="223">
        <v>16.11</v>
      </c>
      <c r="U71" s="224">
        <v>10966.376</v>
      </c>
      <c r="V71" s="224"/>
      <c r="W71" s="256">
        <v>10.68</v>
      </c>
      <c r="X71" s="224">
        <v>6783.6360000000004</v>
      </c>
      <c r="Y71" s="224"/>
      <c r="Z71" s="246">
        <f t="shared" si="47"/>
        <v>9.6239421795642155</v>
      </c>
      <c r="AA71" s="248">
        <f t="shared" ref="AA71:AA102" si="66">+L71+X71</f>
        <v>19265.576000000001</v>
      </c>
      <c r="AB71" s="248"/>
      <c r="AC71" s="246">
        <f t="shared" si="60"/>
        <v>9.1704419167577562</v>
      </c>
      <c r="AD71" s="248">
        <f t="shared" si="61"/>
        <v>38047.436999999998</v>
      </c>
      <c r="AE71" s="248"/>
      <c r="AF71" s="216">
        <f t="shared" si="62"/>
        <v>16.11</v>
      </c>
      <c r="AG71" s="211">
        <f t="shared" si="63"/>
        <v>10966.376</v>
      </c>
      <c r="AH71" s="211"/>
      <c r="AI71" s="216">
        <f t="shared" si="64"/>
        <v>16.66</v>
      </c>
      <c r="AJ71" s="211">
        <f t="shared" si="65"/>
        <v>43303.673000000003</v>
      </c>
      <c r="AK71" s="211"/>
      <c r="AL71" s="217">
        <f t="shared" si="9"/>
        <v>30231.952000000001</v>
      </c>
      <c r="AM71" s="217">
        <f t="shared" si="10"/>
        <v>0</v>
      </c>
      <c r="AN71" s="297">
        <f t="shared" si="11"/>
        <v>81351.11</v>
      </c>
      <c r="AO71" s="217">
        <f t="shared" si="12"/>
        <v>0</v>
      </c>
    </row>
    <row r="72" spans="1:41" x14ac:dyDescent="0.2">
      <c r="A72" s="20" t="s">
        <v>122</v>
      </c>
      <c r="B72" s="223"/>
      <c r="C72" s="223"/>
      <c r="D72" s="223"/>
      <c r="E72" s="223">
        <v>9.25</v>
      </c>
      <c r="F72" s="248">
        <v>35190.718999999997</v>
      </c>
      <c r="G72" s="248"/>
      <c r="H72" s="223"/>
      <c r="I72" s="223"/>
      <c r="J72" s="223"/>
      <c r="K72" s="256">
        <v>8.98</v>
      </c>
      <c r="L72" s="248">
        <v>18052.065999999999</v>
      </c>
      <c r="M72" s="248"/>
      <c r="N72" s="223">
        <v>16.670000000000002</v>
      </c>
      <c r="O72" s="243">
        <v>46594.252</v>
      </c>
      <c r="P72" s="243"/>
      <c r="Q72" s="256">
        <v>10.8</v>
      </c>
      <c r="R72" s="248">
        <v>5236.0469999999996</v>
      </c>
      <c r="S72" s="248"/>
      <c r="T72" s="223">
        <v>15.99</v>
      </c>
      <c r="U72" s="224">
        <v>12933.696</v>
      </c>
      <c r="V72" s="224"/>
      <c r="W72" s="256">
        <v>10.77</v>
      </c>
      <c r="X72" s="224">
        <v>6184.7510000000002</v>
      </c>
      <c r="Y72" s="224"/>
      <c r="Z72" s="246">
        <f t="shared" si="47"/>
        <v>9.4367722028020431</v>
      </c>
      <c r="AA72" s="248">
        <f t="shared" si="66"/>
        <v>24236.816999999999</v>
      </c>
      <c r="AB72" s="248"/>
      <c r="AC72" s="246">
        <f t="shared" ref="AC72:AC77" si="67">IF(AD72=0,"N.A.",((E72*F72)+(Q72*R72))/AD72)</f>
        <v>9.4507549367169261</v>
      </c>
      <c r="AD72" s="248">
        <f t="shared" si="61"/>
        <v>40426.765999999996</v>
      </c>
      <c r="AE72" s="248"/>
      <c r="AF72" s="216">
        <f t="shared" si="62"/>
        <v>15.99</v>
      </c>
      <c r="AG72" s="211">
        <f t="shared" si="63"/>
        <v>12933.696</v>
      </c>
      <c r="AH72" s="211"/>
      <c r="AI72" s="216">
        <f t="shared" si="64"/>
        <v>16.670000000000002</v>
      </c>
      <c r="AJ72" s="211">
        <f t="shared" si="65"/>
        <v>46594.252</v>
      </c>
      <c r="AK72" s="211"/>
      <c r="AL72" s="217">
        <f t="shared" ref="AL72:AL135" si="68">+AA72+AG72</f>
        <v>37170.512999999999</v>
      </c>
      <c r="AM72" s="217">
        <f t="shared" ref="AM72:AM135" si="69">+AB72+AH72</f>
        <v>0</v>
      </c>
      <c r="AN72" s="297">
        <f t="shared" ref="AN72:AN135" si="70">+AD72+AJ72</f>
        <v>87021.017999999996</v>
      </c>
      <c r="AO72" s="217">
        <f t="shared" ref="AO72:AO135" si="71">+AE72+AK72</f>
        <v>0</v>
      </c>
    </row>
    <row r="73" spans="1:41" x14ac:dyDescent="0.2">
      <c r="A73" s="20" t="s">
        <v>123</v>
      </c>
      <c r="B73" s="223"/>
      <c r="C73" s="223"/>
      <c r="D73" s="223"/>
      <c r="E73" s="223">
        <v>9.31</v>
      </c>
      <c r="F73" s="248">
        <v>30494.763999999999</v>
      </c>
      <c r="G73" s="248"/>
      <c r="H73" s="223"/>
      <c r="I73" s="223"/>
      <c r="J73" s="223"/>
      <c r="K73" s="256">
        <v>9.31</v>
      </c>
      <c r="L73" s="248">
        <v>11219.614</v>
      </c>
      <c r="M73" s="248"/>
      <c r="N73" s="223">
        <v>16.61</v>
      </c>
      <c r="O73" s="243">
        <v>38709.758000000002</v>
      </c>
      <c r="P73" s="243"/>
      <c r="Q73" s="256">
        <v>10.81</v>
      </c>
      <c r="R73" s="248">
        <v>3171.317</v>
      </c>
      <c r="S73" s="248"/>
      <c r="T73" s="223">
        <v>16.03</v>
      </c>
      <c r="U73" s="224">
        <v>9528.9599999999991</v>
      </c>
      <c r="V73" s="224"/>
      <c r="W73" s="256">
        <v>10.75</v>
      </c>
      <c r="X73" s="224">
        <v>5956.6679999999997</v>
      </c>
      <c r="Y73" s="224"/>
      <c r="Z73" s="246">
        <f t="shared" si="47"/>
        <v>9.8093864166878486</v>
      </c>
      <c r="AA73" s="248">
        <f t="shared" si="66"/>
        <v>17176.281999999999</v>
      </c>
      <c r="AB73" s="248"/>
      <c r="AC73" s="246">
        <f t="shared" si="67"/>
        <v>9.4512987600190232</v>
      </c>
      <c r="AD73" s="248">
        <f t="shared" si="61"/>
        <v>33666.080999999998</v>
      </c>
      <c r="AE73" s="248"/>
      <c r="AF73" s="216">
        <f t="shared" si="62"/>
        <v>16.03</v>
      </c>
      <c r="AG73" s="211">
        <f t="shared" si="63"/>
        <v>9528.9599999999991</v>
      </c>
      <c r="AH73" s="211"/>
      <c r="AI73" s="216">
        <f t="shared" si="64"/>
        <v>16.61</v>
      </c>
      <c r="AJ73" s="211">
        <f t="shared" si="65"/>
        <v>38709.758000000002</v>
      </c>
      <c r="AK73" s="211"/>
      <c r="AL73" s="217">
        <f t="shared" si="68"/>
        <v>26705.241999999998</v>
      </c>
      <c r="AM73" s="217">
        <f t="shared" si="69"/>
        <v>0</v>
      </c>
      <c r="AN73" s="297">
        <f t="shared" si="70"/>
        <v>72375.839000000007</v>
      </c>
      <c r="AO73" s="217">
        <f t="shared" si="71"/>
        <v>0</v>
      </c>
    </row>
    <row r="74" spans="1:41" x14ac:dyDescent="0.2">
      <c r="A74" s="20" t="s">
        <v>124</v>
      </c>
      <c r="B74" s="223"/>
      <c r="C74" s="223"/>
      <c r="D74" s="223"/>
      <c r="E74" s="223">
        <v>9.14</v>
      </c>
      <c r="F74" s="248">
        <v>52431.271999999997</v>
      </c>
      <c r="G74" s="248"/>
      <c r="H74" s="223"/>
      <c r="I74" s="223"/>
      <c r="J74" s="223"/>
      <c r="K74" s="256">
        <v>9.02</v>
      </c>
      <c r="L74" s="248">
        <v>14115.36</v>
      </c>
      <c r="M74" s="248"/>
      <c r="N74" s="223">
        <v>16.72</v>
      </c>
      <c r="O74" s="243">
        <v>33639.853999999999</v>
      </c>
      <c r="P74" s="243"/>
      <c r="Q74" s="256">
        <v>11.4</v>
      </c>
      <c r="R74" s="248">
        <v>5659.67</v>
      </c>
      <c r="S74" s="248"/>
      <c r="T74" s="223">
        <v>16.23</v>
      </c>
      <c r="U74" s="224">
        <v>18421.092000000001</v>
      </c>
      <c r="V74" s="224"/>
      <c r="W74" s="256">
        <v>10.81</v>
      </c>
      <c r="X74" s="224">
        <v>3829.5720000000001</v>
      </c>
      <c r="Y74" s="224"/>
      <c r="Z74" s="246">
        <f t="shared" si="47"/>
        <v>9.401998320194247</v>
      </c>
      <c r="AA74" s="248">
        <f t="shared" si="66"/>
        <v>17944.932000000001</v>
      </c>
      <c r="AB74" s="248"/>
      <c r="AC74" s="246">
        <f t="shared" si="67"/>
        <v>9.3601867237752838</v>
      </c>
      <c r="AD74" s="248">
        <f t="shared" si="61"/>
        <v>58090.941999999995</v>
      </c>
      <c r="AE74" s="248"/>
      <c r="AF74" s="216">
        <f t="shared" si="62"/>
        <v>16.23</v>
      </c>
      <c r="AG74" s="211">
        <f t="shared" si="63"/>
        <v>18421.092000000001</v>
      </c>
      <c r="AH74" s="211"/>
      <c r="AI74" s="216">
        <f t="shared" si="64"/>
        <v>16.72</v>
      </c>
      <c r="AJ74" s="211">
        <f t="shared" si="65"/>
        <v>33639.853999999999</v>
      </c>
      <c r="AK74" s="211"/>
      <c r="AL74" s="217">
        <f t="shared" si="68"/>
        <v>36366.024000000005</v>
      </c>
      <c r="AM74" s="217">
        <f t="shared" si="69"/>
        <v>0</v>
      </c>
      <c r="AN74" s="297">
        <f t="shared" si="70"/>
        <v>91730.796000000002</v>
      </c>
      <c r="AO74" s="217">
        <f t="shared" si="71"/>
        <v>0</v>
      </c>
    </row>
    <row r="75" spans="1:41" x14ac:dyDescent="0.2">
      <c r="A75" s="20" t="s">
        <v>125</v>
      </c>
      <c r="B75" s="223"/>
      <c r="C75" s="223"/>
      <c r="D75" s="223"/>
      <c r="E75" s="223">
        <v>9.23</v>
      </c>
      <c r="F75" s="248">
        <v>36128.6</v>
      </c>
      <c r="G75" s="248"/>
      <c r="H75" s="223"/>
      <c r="I75" s="223"/>
      <c r="J75" s="223"/>
      <c r="K75" s="256">
        <v>9.15</v>
      </c>
      <c r="L75" s="248">
        <v>14276.413</v>
      </c>
      <c r="M75" s="248"/>
      <c r="N75" s="223">
        <v>16.79</v>
      </c>
      <c r="O75" s="243">
        <v>41629.385999999999</v>
      </c>
      <c r="P75" s="243"/>
      <c r="Q75" s="256">
        <v>10.69</v>
      </c>
      <c r="R75" s="248">
        <v>2862.732</v>
      </c>
      <c r="S75" s="248"/>
      <c r="T75" s="223">
        <v>16.32</v>
      </c>
      <c r="U75" s="224">
        <v>11123.528</v>
      </c>
      <c r="V75" s="224"/>
      <c r="W75" s="256">
        <v>10.67</v>
      </c>
      <c r="X75" s="224">
        <v>3749.2890000000002</v>
      </c>
      <c r="Y75" s="224"/>
      <c r="Z75" s="246">
        <f t="shared" si="47"/>
        <v>9.4661551921805884</v>
      </c>
      <c r="AA75" s="248">
        <f t="shared" si="66"/>
        <v>18025.702000000001</v>
      </c>
      <c r="AB75" s="248"/>
      <c r="AC75" s="246">
        <f t="shared" si="67"/>
        <v>9.3371927658177984</v>
      </c>
      <c r="AD75" s="248">
        <f t="shared" ref="AD75:AD81" si="72">+F75+R75</f>
        <v>38991.331999999995</v>
      </c>
      <c r="AE75" s="248"/>
      <c r="AF75" s="216">
        <f t="shared" ref="AF75:AF81" si="73">IF(AG75=0,"N.A.",((H75*I75)+(T75*U75))/AG75)</f>
        <v>16.32</v>
      </c>
      <c r="AG75" s="211">
        <f t="shared" ref="AG75:AG81" si="74">+I75+U75</f>
        <v>11123.528</v>
      </c>
      <c r="AH75" s="211"/>
      <c r="AI75" s="216">
        <f t="shared" ref="AI75:AI81" si="75">IF(AJ75=0,"N.A.",((B75*C75)+(N75*O75))/AJ75)</f>
        <v>16.79</v>
      </c>
      <c r="AJ75" s="211">
        <f t="shared" ref="AJ75:AJ81" si="76">+C75+O75</f>
        <v>41629.385999999999</v>
      </c>
      <c r="AK75" s="211"/>
      <c r="AL75" s="217">
        <f t="shared" si="68"/>
        <v>29149.230000000003</v>
      </c>
      <c r="AM75" s="217">
        <f t="shared" si="69"/>
        <v>0</v>
      </c>
      <c r="AN75" s="297">
        <f t="shared" si="70"/>
        <v>80620.717999999993</v>
      </c>
      <c r="AO75" s="217">
        <f t="shared" si="71"/>
        <v>0</v>
      </c>
    </row>
    <row r="76" spans="1:41" x14ac:dyDescent="0.2">
      <c r="A76" s="20" t="s">
        <v>115</v>
      </c>
      <c r="B76" s="223"/>
      <c r="C76" s="223"/>
      <c r="D76" s="223"/>
      <c r="E76" s="223">
        <v>8.83</v>
      </c>
      <c r="F76" s="248">
        <v>37807.110999999997</v>
      </c>
      <c r="G76" s="248"/>
      <c r="H76" s="223"/>
      <c r="I76" s="223"/>
      <c r="J76" s="223"/>
      <c r="K76" s="256">
        <v>8.7100000000000009</v>
      </c>
      <c r="L76" s="248">
        <v>19449.338</v>
      </c>
      <c r="M76" s="248"/>
      <c r="N76" s="223">
        <v>17.059999999999999</v>
      </c>
      <c r="O76" s="243">
        <v>41749.550999999999</v>
      </c>
      <c r="P76" s="243"/>
      <c r="Q76" s="256">
        <v>11.45</v>
      </c>
      <c r="R76" s="248">
        <v>2295.9430000000002</v>
      </c>
      <c r="S76" s="248"/>
      <c r="T76" s="223">
        <v>16.559999999999999</v>
      </c>
      <c r="U76" s="224">
        <v>12445.475</v>
      </c>
      <c r="V76" s="224"/>
      <c r="W76" s="256">
        <v>10.72</v>
      </c>
      <c r="X76" s="224">
        <v>6395.576</v>
      </c>
      <c r="Y76" s="224"/>
      <c r="Z76" s="246">
        <f t="shared" si="47"/>
        <v>9.2073941008277309</v>
      </c>
      <c r="AA76" s="248">
        <f t="shared" si="66"/>
        <v>25844.914000000001</v>
      </c>
      <c r="AB76" s="248"/>
      <c r="AC76" s="246">
        <f t="shared" si="67"/>
        <v>8.979997819617429</v>
      </c>
      <c r="AD76" s="248">
        <f t="shared" si="72"/>
        <v>40103.053999999996</v>
      </c>
      <c r="AE76" s="248"/>
      <c r="AF76" s="216">
        <f t="shared" si="73"/>
        <v>16.559999999999999</v>
      </c>
      <c r="AG76" s="211">
        <f t="shared" si="74"/>
        <v>12445.475</v>
      </c>
      <c r="AH76" s="211"/>
      <c r="AI76" s="216">
        <f t="shared" si="75"/>
        <v>17.059999999999999</v>
      </c>
      <c r="AJ76" s="211">
        <f t="shared" si="76"/>
        <v>41749.550999999999</v>
      </c>
      <c r="AK76" s="211"/>
      <c r="AL76" s="217">
        <f t="shared" si="68"/>
        <v>38290.389000000003</v>
      </c>
      <c r="AM76" s="217">
        <f t="shared" si="69"/>
        <v>0</v>
      </c>
      <c r="AN76" s="297">
        <f t="shared" si="70"/>
        <v>81852.604999999996</v>
      </c>
      <c r="AO76" s="217">
        <f t="shared" si="71"/>
        <v>0</v>
      </c>
    </row>
    <row r="77" spans="1:41" x14ac:dyDescent="0.2">
      <c r="A77" s="20" t="s">
        <v>126</v>
      </c>
      <c r="B77" s="223"/>
      <c r="C77" s="223"/>
      <c r="D77" s="223"/>
      <c r="E77" s="223">
        <v>8.86</v>
      </c>
      <c r="F77" s="248">
        <v>55930.648999999998</v>
      </c>
      <c r="G77" s="248"/>
      <c r="H77" s="223"/>
      <c r="I77" s="223"/>
      <c r="J77" s="223"/>
      <c r="K77" s="256">
        <v>8.9700000000000006</v>
      </c>
      <c r="L77" s="248">
        <v>13459.662</v>
      </c>
      <c r="M77" s="248"/>
      <c r="N77" s="223">
        <v>17.329999999999998</v>
      </c>
      <c r="O77" s="243">
        <v>31595.879000000001</v>
      </c>
      <c r="P77" s="243"/>
      <c r="Q77" s="256">
        <v>10.8</v>
      </c>
      <c r="R77" s="248">
        <v>1673.4659999999999</v>
      </c>
      <c r="S77" s="248"/>
      <c r="T77" s="223">
        <v>16.78</v>
      </c>
      <c r="U77" s="224">
        <v>7897.9750000000004</v>
      </c>
      <c r="V77" s="224"/>
      <c r="W77" s="256">
        <v>10.75</v>
      </c>
      <c r="X77" s="224">
        <v>4986.4570000000003</v>
      </c>
      <c r="Y77" s="224"/>
      <c r="Z77" s="246">
        <f t="shared" si="47"/>
        <v>9.4511794535208207</v>
      </c>
      <c r="AA77" s="248">
        <f t="shared" si="66"/>
        <v>18446.118999999999</v>
      </c>
      <c r="AB77" s="248"/>
      <c r="AC77" s="246">
        <f t="shared" si="67"/>
        <v>8.91635923822456</v>
      </c>
      <c r="AD77" s="248">
        <f t="shared" si="72"/>
        <v>57604.114999999998</v>
      </c>
      <c r="AE77" s="248"/>
      <c r="AF77" s="216">
        <f t="shared" si="73"/>
        <v>16.78</v>
      </c>
      <c r="AG77" s="211">
        <f t="shared" si="74"/>
        <v>7897.9750000000004</v>
      </c>
      <c r="AH77" s="211"/>
      <c r="AI77" s="216">
        <f t="shared" si="75"/>
        <v>17.329999999999998</v>
      </c>
      <c r="AJ77" s="211">
        <f t="shared" si="76"/>
        <v>31595.879000000001</v>
      </c>
      <c r="AK77" s="211"/>
      <c r="AL77" s="217">
        <f t="shared" si="68"/>
        <v>26344.093999999997</v>
      </c>
      <c r="AM77" s="217">
        <f t="shared" si="69"/>
        <v>0</v>
      </c>
      <c r="AN77" s="297">
        <f t="shared" si="70"/>
        <v>89199.994000000006</v>
      </c>
      <c r="AO77" s="217">
        <f t="shared" si="71"/>
        <v>0</v>
      </c>
    </row>
    <row r="78" spans="1:41" x14ac:dyDescent="0.2">
      <c r="A78" s="20" t="s">
        <v>127</v>
      </c>
      <c r="B78" s="223"/>
      <c r="C78" s="223"/>
      <c r="D78" s="223"/>
      <c r="E78" s="223">
        <v>9.23</v>
      </c>
      <c r="F78" s="248">
        <v>73874.5</v>
      </c>
      <c r="G78" s="248"/>
      <c r="H78" s="223"/>
      <c r="I78" s="223"/>
      <c r="J78" s="223"/>
      <c r="K78" s="256">
        <v>9.32</v>
      </c>
      <c r="L78" s="248">
        <v>14257.547</v>
      </c>
      <c r="M78" s="248"/>
      <c r="N78" s="223">
        <v>17.28</v>
      </c>
      <c r="O78" s="243">
        <v>53415.680999999997</v>
      </c>
      <c r="P78" s="243"/>
      <c r="Q78" s="256">
        <v>11.22</v>
      </c>
      <c r="R78" s="248">
        <v>3520.9580000000001</v>
      </c>
      <c r="S78" s="248"/>
      <c r="T78" s="223">
        <v>16.739999999999998</v>
      </c>
      <c r="U78" s="224">
        <v>17053.744999999999</v>
      </c>
      <c r="V78" s="224"/>
      <c r="W78" s="256">
        <v>10.76</v>
      </c>
      <c r="X78" s="224">
        <v>6122.5410000000002</v>
      </c>
      <c r="Y78" s="224"/>
      <c r="Z78" s="246">
        <f t="shared" si="47"/>
        <v>9.7526016178144079</v>
      </c>
      <c r="AA78" s="248">
        <f t="shared" si="66"/>
        <v>20380.088</v>
      </c>
      <c r="AB78" s="248"/>
      <c r="AC78" s="246">
        <f t="shared" ref="AC78:AC83" si="77">IF(AD78=0,"N.A.",((E78*F78)+(Q78*R78))/AD78)</f>
        <v>9.3205312353084082</v>
      </c>
      <c r="AD78" s="248">
        <f t="shared" si="72"/>
        <v>77395.457999999999</v>
      </c>
      <c r="AE78" s="248"/>
      <c r="AF78" s="216">
        <f t="shared" si="73"/>
        <v>16.739999999999998</v>
      </c>
      <c r="AG78" s="211">
        <f t="shared" si="74"/>
        <v>17053.744999999999</v>
      </c>
      <c r="AH78" s="211"/>
      <c r="AI78" s="216">
        <f t="shared" si="75"/>
        <v>17.28</v>
      </c>
      <c r="AJ78" s="211">
        <f t="shared" si="76"/>
        <v>53415.680999999997</v>
      </c>
      <c r="AK78" s="211"/>
      <c r="AL78" s="217">
        <f t="shared" si="68"/>
        <v>37433.832999999999</v>
      </c>
      <c r="AM78" s="217">
        <f t="shared" si="69"/>
        <v>0</v>
      </c>
      <c r="AN78" s="297">
        <f t="shared" si="70"/>
        <v>130811.139</v>
      </c>
      <c r="AO78" s="217">
        <f t="shared" si="71"/>
        <v>0</v>
      </c>
    </row>
    <row r="79" spans="1:41" x14ac:dyDescent="0.2">
      <c r="A79" s="20" t="s">
        <v>128</v>
      </c>
      <c r="B79" s="223"/>
      <c r="C79" s="223"/>
      <c r="D79" s="223"/>
      <c r="E79" s="223">
        <v>9.33</v>
      </c>
      <c r="F79" s="248">
        <v>46302.375</v>
      </c>
      <c r="G79" s="248"/>
      <c r="H79" s="223"/>
      <c r="I79" s="223"/>
      <c r="J79" s="223"/>
      <c r="K79" s="256">
        <v>9.6999999999999993</v>
      </c>
      <c r="L79" s="248">
        <v>11711.7</v>
      </c>
      <c r="M79" s="248"/>
      <c r="N79" s="223">
        <v>17.510000000000002</v>
      </c>
      <c r="O79" s="243">
        <v>41560.588000000003</v>
      </c>
      <c r="P79" s="243"/>
      <c r="Q79" s="256">
        <v>11.05</v>
      </c>
      <c r="R79" s="248">
        <v>2801.5349999999999</v>
      </c>
      <c r="S79" s="248"/>
      <c r="T79" s="223">
        <v>16.600000000000001</v>
      </c>
      <c r="U79" s="224">
        <v>16888.749</v>
      </c>
      <c r="V79" s="224"/>
      <c r="W79" s="256">
        <v>10.78</v>
      </c>
      <c r="X79" s="224">
        <v>7956.6660000000002</v>
      </c>
      <c r="Y79" s="224"/>
      <c r="Z79" s="246">
        <f t="shared" si="47"/>
        <v>10.136904584752997</v>
      </c>
      <c r="AA79" s="248">
        <f t="shared" si="66"/>
        <v>19668.366000000002</v>
      </c>
      <c r="AB79" s="248"/>
      <c r="AC79" s="246">
        <f t="shared" si="77"/>
        <v>9.4281314970640828</v>
      </c>
      <c r="AD79" s="248">
        <f t="shared" si="72"/>
        <v>49103.91</v>
      </c>
      <c r="AE79" s="248"/>
      <c r="AF79" s="216">
        <f t="shared" si="73"/>
        <v>16.600000000000001</v>
      </c>
      <c r="AG79" s="211">
        <f t="shared" si="74"/>
        <v>16888.749</v>
      </c>
      <c r="AH79" s="211"/>
      <c r="AI79" s="216">
        <f t="shared" si="75"/>
        <v>17.510000000000002</v>
      </c>
      <c r="AJ79" s="211">
        <f t="shared" si="76"/>
        <v>41560.588000000003</v>
      </c>
      <c r="AK79" s="211"/>
      <c r="AL79" s="217">
        <f t="shared" si="68"/>
        <v>36557.115000000005</v>
      </c>
      <c r="AM79" s="217">
        <f t="shared" si="69"/>
        <v>0</v>
      </c>
      <c r="AN79" s="297">
        <f t="shared" si="70"/>
        <v>90664.498000000007</v>
      </c>
      <c r="AO79" s="217">
        <f t="shared" si="71"/>
        <v>0</v>
      </c>
    </row>
    <row r="80" spans="1:41" x14ac:dyDescent="0.2">
      <c r="A80" s="20" t="s">
        <v>129</v>
      </c>
      <c r="B80" s="223"/>
      <c r="C80" s="223"/>
      <c r="D80" s="223"/>
      <c r="E80" s="223">
        <v>9.24</v>
      </c>
      <c r="F80" s="248">
        <v>66788.668000000005</v>
      </c>
      <c r="G80" s="248"/>
      <c r="H80" s="223"/>
      <c r="I80" s="223"/>
      <c r="J80" s="223"/>
      <c r="K80" s="256">
        <v>9.34</v>
      </c>
      <c r="L80" s="248">
        <v>8168.0469999999996</v>
      </c>
      <c r="M80" s="248"/>
      <c r="N80" s="223">
        <v>17.43</v>
      </c>
      <c r="O80" s="243">
        <v>41384.866000000002</v>
      </c>
      <c r="P80" s="243"/>
      <c r="Q80" s="256">
        <v>11.21</v>
      </c>
      <c r="R80" s="248">
        <v>1598.258</v>
      </c>
      <c r="S80" s="248"/>
      <c r="T80" s="223">
        <v>16.63</v>
      </c>
      <c r="U80" s="224">
        <v>14055.772000000001</v>
      </c>
      <c r="V80" s="224"/>
      <c r="W80" s="256">
        <v>10.81</v>
      </c>
      <c r="X80" s="224">
        <v>7729.8249999999998</v>
      </c>
      <c r="Y80" s="224"/>
      <c r="Z80" s="246">
        <f t="shared" si="47"/>
        <v>10.054739856378264</v>
      </c>
      <c r="AA80" s="248">
        <f t="shared" si="66"/>
        <v>15897.871999999999</v>
      </c>
      <c r="AB80" s="248"/>
      <c r="AC80" s="246">
        <f t="shared" si="77"/>
        <v>9.2860404999049084</v>
      </c>
      <c r="AD80" s="248">
        <f t="shared" si="72"/>
        <v>68386.926000000007</v>
      </c>
      <c r="AE80" s="248"/>
      <c r="AF80" s="216">
        <f t="shared" si="73"/>
        <v>16.63</v>
      </c>
      <c r="AG80" s="211">
        <f t="shared" si="74"/>
        <v>14055.772000000001</v>
      </c>
      <c r="AH80" s="211"/>
      <c r="AI80" s="216">
        <f t="shared" si="75"/>
        <v>17.43</v>
      </c>
      <c r="AJ80" s="211">
        <f t="shared" si="76"/>
        <v>41384.866000000002</v>
      </c>
      <c r="AK80" s="211"/>
      <c r="AL80" s="217">
        <f t="shared" si="68"/>
        <v>29953.644</v>
      </c>
      <c r="AM80" s="217">
        <f t="shared" si="69"/>
        <v>0</v>
      </c>
      <c r="AN80" s="297">
        <f t="shared" si="70"/>
        <v>109771.79200000002</v>
      </c>
      <c r="AO80" s="217">
        <f t="shared" si="71"/>
        <v>0</v>
      </c>
    </row>
    <row r="81" spans="1:41" x14ac:dyDescent="0.2">
      <c r="A81" s="20" t="s">
        <v>130</v>
      </c>
      <c r="B81" s="223"/>
      <c r="C81" s="223"/>
      <c r="D81" s="223"/>
      <c r="E81" s="223">
        <v>8.3699999999999992</v>
      </c>
      <c r="F81" s="248">
        <v>57612.391000000003</v>
      </c>
      <c r="G81" s="248"/>
      <c r="H81" s="223"/>
      <c r="I81" s="223"/>
      <c r="J81" s="223"/>
      <c r="K81" s="256">
        <v>8.51</v>
      </c>
      <c r="L81" s="248">
        <v>8328.3850000000002</v>
      </c>
      <c r="M81" s="248"/>
      <c r="N81" s="223">
        <v>16.54</v>
      </c>
      <c r="O81" s="243">
        <v>51006.769</v>
      </c>
      <c r="P81" s="243"/>
      <c r="Q81" s="256">
        <v>10.98</v>
      </c>
      <c r="R81" s="248">
        <v>2765.0650000000001</v>
      </c>
      <c r="S81" s="248"/>
      <c r="T81" s="223">
        <v>17</v>
      </c>
      <c r="U81" s="224">
        <v>16060.77</v>
      </c>
      <c r="V81" s="224"/>
      <c r="W81" s="256">
        <v>10.87</v>
      </c>
      <c r="X81" s="224">
        <v>7244.473</v>
      </c>
      <c r="Y81" s="224"/>
      <c r="Z81" s="246">
        <f t="shared" si="47"/>
        <v>9.6078688870084079</v>
      </c>
      <c r="AA81" s="248">
        <f t="shared" si="66"/>
        <v>15572.858</v>
      </c>
      <c r="AB81" s="248"/>
      <c r="AC81" s="246">
        <f t="shared" si="77"/>
        <v>8.489528382414786</v>
      </c>
      <c r="AD81" s="248">
        <f t="shared" si="72"/>
        <v>60377.456000000006</v>
      </c>
      <c r="AE81" s="248"/>
      <c r="AF81" s="216">
        <f t="shared" si="73"/>
        <v>17</v>
      </c>
      <c r="AG81" s="211">
        <f t="shared" si="74"/>
        <v>16060.77</v>
      </c>
      <c r="AH81" s="211"/>
      <c r="AI81" s="216">
        <f t="shared" si="75"/>
        <v>16.54</v>
      </c>
      <c r="AJ81" s="211">
        <f t="shared" si="76"/>
        <v>51006.769</v>
      </c>
      <c r="AK81" s="211"/>
      <c r="AL81" s="217">
        <f t="shared" si="68"/>
        <v>31633.628000000001</v>
      </c>
      <c r="AM81" s="217">
        <f t="shared" si="69"/>
        <v>0</v>
      </c>
      <c r="AN81" s="297">
        <f t="shared" si="70"/>
        <v>111384.22500000001</v>
      </c>
      <c r="AO81" s="217">
        <f t="shared" si="71"/>
        <v>0</v>
      </c>
    </row>
    <row r="82" spans="1:41" x14ac:dyDescent="0.2">
      <c r="A82" s="20" t="s">
        <v>131</v>
      </c>
      <c r="B82" s="223"/>
      <c r="C82" s="223"/>
      <c r="D82" s="223"/>
      <c r="E82" s="223">
        <v>8.42</v>
      </c>
      <c r="F82" s="248">
        <v>57828.5</v>
      </c>
      <c r="G82" s="248"/>
      <c r="H82" s="223"/>
      <c r="I82" s="223"/>
      <c r="J82" s="223"/>
      <c r="K82" s="256">
        <v>8.2899999999999991</v>
      </c>
      <c r="L82" s="248">
        <v>6972.6</v>
      </c>
      <c r="M82" s="248"/>
      <c r="N82" s="223">
        <v>16.559999999999999</v>
      </c>
      <c r="O82" s="243">
        <v>38770.108999999997</v>
      </c>
      <c r="P82" s="243"/>
      <c r="Q82" s="256">
        <v>11.08</v>
      </c>
      <c r="R82" s="248">
        <v>650.83600000000001</v>
      </c>
      <c r="S82" s="248"/>
      <c r="T82" s="223">
        <v>17.254000000000001</v>
      </c>
      <c r="U82" s="224">
        <v>13335.34</v>
      </c>
      <c r="V82" s="224"/>
      <c r="W82" s="256">
        <v>10.88</v>
      </c>
      <c r="X82" s="224">
        <v>4408.5810000000001</v>
      </c>
      <c r="Y82" s="224"/>
      <c r="Z82" s="246">
        <f t="shared" si="47"/>
        <v>9.2932548282994532</v>
      </c>
      <c r="AA82" s="248">
        <f t="shared" si="66"/>
        <v>11381.181</v>
      </c>
      <c r="AB82" s="248"/>
      <c r="AC82" s="246">
        <f t="shared" si="77"/>
        <v>8.4496040255997418</v>
      </c>
      <c r="AD82" s="248">
        <f t="shared" ref="AD82:AD87" si="78">+F82+R82</f>
        <v>58479.336000000003</v>
      </c>
      <c r="AE82" s="248"/>
      <c r="AF82" s="216">
        <f t="shared" ref="AF82:AF87" si="79">IF(AG82=0,"N.A.",((H82*I82)+(T82*U82))/AG82)</f>
        <v>17.254000000000001</v>
      </c>
      <c r="AG82" s="211">
        <f t="shared" ref="AG82:AG87" si="80">+I82+U82</f>
        <v>13335.34</v>
      </c>
      <c r="AH82" s="211"/>
      <c r="AI82" s="216">
        <f t="shared" ref="AI82:AI87" si="81">IF(AJ82=0,"N.A.",((B82*C82)+(N82*O82))/AJ82)</f>
        <v>16.559999999999999</v>
      </c>
      <c r="AJ82" s="211">
        <f t="shared" ref="AJ82:AJ87" si="82">+C82+O82</f>
        <v>38770.108999999997</v>
      </c>
      <c r="AK82" s="211"/>
      <c r="AL82" s="217">
        <f t="shared" si="68"/>
        <v>24716.521000000001</v>
      </c>
      <c r="AM82" s="217">
        <f t="shared" si="69"/>
        <v>0</v>
      </c>
      <c r="AN82" s="297">
        <f t="shared" si="70"/>
        <v>97249.445000000007</v>
      </c>
      <c r="AO82" s="217">
        <f t="shared" si="71"/>
        <v>0</v>
      </c>
    </row>
    <row r="83" spans="1:41" x14ac:dyDescent="0.2">
      <c r="A83" s="20" t="s">
        <v>132</v>
      </c>
      <c r="B83" s="223"/>
      <c r="C83" s="223"/>
      <c r="D83" s="223"/>
      <c r="E83" s="223">
        <v>7.9</v>
      </c>
      <c r="F83" s="248">
        <v>55359.603999999999</v>
      </c>
      <c r="G83" s="248"/>
      <c r="H83" s="223"/>
      <c r="I83" s="223"/>
      <c r="J83" s="223"/>
      <c r="K83" s="256">
        <v>8.35</v>
      </c>
      <c r="L83" s="248">
        <v>7827.0360000000001</v>
      </c>
      <c r="M83" s="248"/>
      <c r="N83" s="223">
        <v>16.739999999999998</v>
      </c>
      <c r="O83" s="243">
        <v>41748.381000000001</v>
      </c>
      <c r="P83" s="243"/>
      <c r="Q83" s="256">
        <v>10.99</v>
      </c>
      <c r="R83" s="248">
        <v>1397.971</v>
      </c>
      <c r="S83" s="248"/>
      <c r="T83" s="223">
        <v>17.34</v>
      </c>
      <c r="U83" s="224">
        <v>12345.23</v>
      </c>
      <c r="V83" s="224"/>
      <c r="W83" s="256">
        <v>10.92</v>
      </c>
      <c r="X83" s="224">
        <v>4623.3559999999998</v>
      </c>
      <c r="Y83" s="224"/>
      <c r="Z83" s="246">
        <f t="shared" si="47"/>
        <v>9.3043494630530503</v>
      </c>
      <c r="AA83" s="248">
        <f t="shared" si="66"/>
        <v>12450.392</v>
      </c>
      <c r="AB83" s="248"/>
      <c r="AC83" s="246">
        <f t="shared" si="77"/>
        <v>7.9761084382128731</v>
      </c>
      <c r="AD83" s="248">
        <f t="shared" si="78"/>
        <v>56757.574999999997</v>
      </c>
      <c r="AE83" s="248"/>
      <c r="AF83" s="216">
        <f t="shared" si="79"/>
        <v>17.34</v>
      </c>
      <c r="AG83" s="211">
        <f t="shared" si="80"/>
        <v>12345.23</v>
      </c>
      <c r="AH83" s="211"/>
      <c r="AI83" s="216">
        <f t="shared" si="81"/>
        <v>16.739999999999998</v>
      </c>
      <c r="AJ83" s="211">
        <f t="shared" si="82"/>
        <v>41748.381000000001</v>
      </c>
      <c r="AK83" s="211"/>
      <c r="AL83" s="217">
        <f t="shared" si="68"/>
        <v>24795.621999999999</v>
      </c>
      <c r="AM83" s="217">
        <f t="shared" si="69"/>
        <v>0</v>
      </c>
      <c r="AN83" s="297">
        <f t="shared" si="70"/>
        <v>98505.956000000006</v>
      </c>
      <c r="AO83" s="217">
        <f t="shared" si="71"/>
        <v>0</v>
      </c>
    </row>
    <row r="84" spans="1:41" x14ac:dyDescent="0.2">
      <c r="A84" s="20" t="s">
        <v>133</v>
      </c>
      <c r="B84" s="223"/>
      <c r="C84" s="223"/>
      <c r="D84" s="223"/>
      <c r="E84" s="223">
        <v>7.92</v>
      </c>
      <c r="F84" s="248">
        <v>86543.77</v>
      </c>
      <c r="G84" s="248"/>
      <c r="H84" s="223"/>
      <c r="I84" s="223"/>
      <c r="J84" s="223"/>
      <c r="K84" s="256">
        <v>8.09</v>
      </c>
      <c r="L84" s="248">
        <v>7722.2619999999997</v>
      </c>
      <c r="M84" s="248"/>
      <c r="N84" s="223">
        <v>17.100000000000001</v>
      </c>
      <c r="O84" s="243">
        <v>60923.260999999999</v>
      </c>
      <c r="P84" s="243"/>
      <c r="Q84" s="256">
        <v>11.26</v>
      </c>
      <c r="R84" s="248">
        <v>2062.1260000000002</v>
      </c>
      <c r="S84" s="248"/>
      <c r="T84" s="223">
        <v>17.77</v>
      </c>
      <c r="U84" s="224">
        <v>18152.873</v>
      </c>
      <c r="V84" s="224"/>
      <c r="W84" s="256">
        <v>10.91</v>
      </c>
      <c r="X84" s="224">
        <v>7229.8770000000004</v>
      </c>
      <c r="Y84" s="224"/>
      <c r="Z84" s="246">
        <f t="shared" si="47"/>
        <v>9.4535676567747267</v>
      </c>
      <c r="AA84" s="248">
        <f t="shared" si="66"/>
        <v>14952.138999999999</v>
      </c>
      <c r="AB84" s="248"/>
      <c r="AC84" s="246">
        <f t="shared" ref="AC84:AC89" si="83">IF(AD84=0,"N.A.",((E84*F84)+(Q84*R84))/AD84)</f>
        <v>7.9977318570312752</v>
      </c>
      <c r="AD84" s="248">
        <f t="shared" si="78"/>
        <v>88605.896000000008</v>
      </c>
      <c r="AE84" s="248"/>
      <c r="AF84" s="216">
        <f t="shared" si="79"/>
        <v>17.77</v>
      </c>
      <c r="AG84" s="211">
        <f t="shared" si="80"/>
        <v>18152.873</v>
      </c>
      <c r="AH84" s="211"/>
      <c r="AI84" s="216">
        <f t="shared" si="81"/>
        <v>17.100000000000001</v>
      </c>
      <c r="AJ84" s="211">
        <f t="shared" si="82"/>
        <v>60923.260999999999</v>
      </c>
      <c r="AK84" s="211"/>
      <c r="AL84" s="217">
        <f t="shared" si="68"/>
        <v>33105.012000000002</v>
      </c>
      <c r="AM84" s="217">
        <f t="shared" si="69"/>
        <v>0</v>
      </c>
      <c r="AN84" s="297">
        <f t="shared" si="70"/>
        <v>149529.15700000001</v>
      </c>
      <c r="AO84" s="217">
        <f t="shared" si="71"/>
        <v>0</v>
      </c>
    </row>
    <row r="85" spans="1:41" x14ac:dyDescent="0.2">
      <c r="A85" s="20" t="s">
        <v>134</v>
      </c>
      <c r="B85" s="223"/>
      <c r="C85" s="223"/>
      <c r="D85" s="223"/>
      <c r="E85" s="223">
        <v>8.26</v>
      </c>
      <c r="F85" s="248">
        <v>45295.989000000001</v>
      </c>
      <c r="G85" s="248"/>
      <c r="H85" s="223"/>
      <c r="I85" s="223"/>
      <c r="J85" s="223"/>
      <c r="K85" s="256">
        <v>8.26</v>
      </c>
      <c r="L85" s="248">
        <v>7992.0169999999998</v>
      </c>
      <c r="M85" s="248"/>
      <c r="N85" s="223">
        <v>17.02</v>
      </c>
      <c r="O85" s="243">
        <v>40451.398000000001</v>
      </c>
      <c r="P85" s="243"/>
      <c r="Q85" s="256">
        <v>11.2</v>
      </c>
      <c r="R85" s="248">
        <v>1612.9280000000001</v>
      </c>
      <c r="S85" s="248"/>
      <c r="T85" s="223">
        <v>17.579999999999998</v>
      </c>
      <c r="U85" s="224">
        <v>11124.877</v>
      </c>
      <c r="V85" s="224"/>
      <c r="W85" s="256">
        <v>10.93</v>
      </c>
      <c r="X85" s="224">
        <v>5163.0420000000004</v>
      </c>
      <c r="Y85" s="224"/>
      <c r="Z85" s="246">
        <f t="shared" ref="Z85:Z116" si="84">IF(AA85=0,"N.A.",((K85*L85)+(W85*X85))/AA85)</f>
        <v>9.3079103240814032</v>
      </c>
      <c r="AA85" s="248">
        <f t="shared" si="66"/>
        <v>13155.059000000001</v>
      </c>
      <c r="AB85" s="248"/>
      <c r="AC85" s="246">
        <f t="shared" si="83"/>
        <v>8.3610896994275095</v>
      </c>
      <c r="AD85" s="248">
        <f t="shared" si="78"/>
        <v>46908.917000000001</v>
      </c>
      <c r="AE85" s="248"/>
      <c r="AF85" s="216">
        <f t="shared" si="79"/>
        <v>17.579999999999998</v>
      </c>
      <c r="AG85" s="211">
        <f t="shared" si="80"/>
        <v>11124.877</v>
      </c>
      <c r="AH85" s="211"/>
      <c r="AI85" s="216">
        <f t="shared" si="81"/>
        <v>17.02</v>
      </c>
      <c r="AJ85" s="211">
        <f t="shared" si="82"/>
        <v>40451.398000000001</v>
      </c>
      <c r="AK85" s="211"/>
      <c r="AL85" s="217">
        <f t="shared" si="68"/>
        <v>24279.936000000002</v>
      </c>
      <c r="AM85" s="217">
        <f t="shared" si="69"/>
        <v>0</v>
      </c>
      <c r="AN85" s="297">
        <f t="shared" si="70"/>
        <v>87360.315000000002</v>
      </c>
      <c r="AO85" s="217">
        <f t="shared" si="71"/>
        <v>0</v>
      </c>
    </row>
    <row r="86" spans="1:41" x14ac:dyDescent="0.2">
      <c r="A86" s="20" t="s">
        <v>135</v>
      </c>
      <c r="B86" s="223"/>
      <c r="C86" s="223"/>
      <c r="D86" s="223"/>
      <c r="E86" s="223">
        <v>8.292240598888684</v>
      </c>
      <c r="F86" s="248">
        <v>58837.998119999997</v>
      </c>
      <c r="G86" s="248"/>
      <c r="H86" s="223"/>
      <c r="I86" s="223"/>
      <c r="J86" s="223"/>
      <c r="K86" s="256">
        <v>8.4261721500216069</v>
      </c>
      <c r="L86" s="248">
        <v>11416.63708</v>
      </c>
      <c r="M86" s="248"/>
      <c r="N86" s="223">
        <v>16.977969763015825</v>
      </c>
      <c r="O86" s="243">
        <v>40242.307000000001</v>
      </c>
      <c r="P86" s="243"/>
      <c r="Q86" s="256">
        <v>11.038663259770269</v>
      </c>
      <c r="R86" s="248">
        <v>1493.05</v>
      </c>
      <c r="S86" s="248"/>
      <c r="T86" s="223">
        <v>17.65754654013233</v>
      </c>
      <c r="U86" s="224">
        <v>11551.858</v>
      </c>
      <c r="V86" s="224"/>
      <c r="W86" s="256">
        <v>10.929212115921496</v>
      </c>
      <c r="X86" s="224">
        <v>7182.5159999999996</v>
      </c>
      <c r="Y86" s="224"/>
      <c r="Z86" s="246">
        <f t="shared" si="84"/>
        <v>9.3927820018996258</v>
      </c>
      <c r="AA86" s="248">
        <f t="shared" si="66"/>
        <v>18599.15308</v>
      </c>
      <c r="AB86" s="248"/>
      <c r="AC86" s="246">
        <f t="shared" si="83"/>
        <v>8.3602080299479482</v>
      </c>
      <c r="AD86" s="248">
        <f t="shared" si="78"/>
        <v>60331.048119999999</v>
      </c>
      <c r="AE86" s="248"/>
      <c r="AF86" s="216">
        <f t="shared" si="79"/>
        <v>17.65754654013233</v>
      </c>
      <c r="AG86" s="211">
        <f t="shared" si="80"/>
        <v>11551.858</v>
      </c>
      <c r="AH86" s="211"/>
      <c r="AI86" s="216">
        <f t="shared" si="81"/>
        <v>16.977969763015825</v>
      </c>
      <c r="AJ86" s="211">
        <f t="shared" si="82"/>
        <v>40242.307000000001</v>
      </c>
      <c r="AK86" s="211"/>
      <c r="AL86" s="217">
        <f t="shared" si="68"/>
        <v>30151.01108</v>
      </c>
      <c r="AM86" s="217">
        <f t="shared" si="69"/>
        <v>0</v>
      </c>
      <c r="AN86" s="297">
        <f t="shared" si="70"/>
        <v>100573.35511999999</v>
      </c>
      <c r="AO86" s="217">
        <f t="shared" si="71"/>
        <v>0</v>
      </c>
    </row>
    <row r="87" spans="1:41" x14ac:dyDescent="0.2">
      <c r="A87" s="20" t="s">
        <v>137</v>
      </c>
      <c r="B87" s="223"/>
      <c r="C87" s="223"/>
      <c r="D87" s="223"/>
      <c r="E87" s="223">
        <v>8.36</v>
      </c>
      <c r="F87" s="248">
        <v>41572.167000000001</v>
      </c>
      <c r="G87" s="248"/>
      <c r="H87" s="223"/>
      <c r="I87" s="223"/>
      <c r="J87" s="223"/>
      <c r="K87" s="256">
        <v>8.35</v>
      </c>
      <c r="L87" s="248">
        <v>9160.9989999999998</v>
      </c>
      <c r="M87" s="248"/>
      <c r="N87" s="223">
        <v>17.04</v>
      </c>
      <c r="O87" s="243">
        <v>40394.586000000003</v>
      </c>
      <c r="P87" s="243"/>
      <c r="Q87" s="256">
        <v>11.22</v>
      </c>
      <c r="R87" s="248">
        <v>2779.712</v>
      </c>
      <c r="S87" s="248"/>
      <c r="T87" s="223">
        <v>17.489999999999998</v>
      </c>
      <c r="U87" s="224">
        <v>11016.029</v>
      </c>
      <c r="V87" s="224"/>
      <c r="W87" s="256">
        <v>10.92</v>
      </c>
      <c r="X87" s="224">
        <v>6660.2920000000004</v>
      </c>
      <c r="Y87" s="224"/>
      <c r="Z87" s="246">
        <f t="shared" si="84"/>
        <v>9.431893408066383</v>
      </c>
      <c r="AA87" s="248">
        <f t="shared" si="66"/>
        <v>15821.291000000001</v>
      </c>
      <c r="AB87" s="248"/>
      <c r="AC87" s="246">
        <f t="shared" si="83"/>
        <v>8.53924779060657</v>
      </c>
      <c r="AD87" s="248">
        <f t="shared" si="78"/>
        <v>44351.879000000001</v>
      </c>
      <c r="AE87" s="248"/>
      <c r="AF87" s="216">
        <f t="shared" si="79"/>
        <v>17.489999999999998</v>
      </c>
      <c r="AG87" s="211">
        <f t="shared" si="80"/>
        <v>11016.029</v>
      </c>
      <c r="AH87" s="211"/>
      <c r="AI87" s="216">
        <f t="shared" si="81"/>
        <v>17.04</v>
      </c>
      <c r="AJ87" s="211">
        <f t="shared" si="82"/>
        <v>40394.586000000003</v>
      </c>
      <c r="AK87" s="211"/>
      <c r="AL87" s="217">
        <f t="shared" si="68"/>
        <v>26837.32</v>
      </c>
      <c r="AM87" s="217">
        <f t="shared" si="69"/>
        <v>0</v>
      </c>
      <c r="AN87" s="297">
        <f t="shared" si="70"/>
        <v>84746.464999999997</v>
      </c>
      <c r="AO87" s="217">
        <f t="shared" si="71"/>
        <v>0</v>
      </c>
    </row>
    <row r="88" spans="1:41" x14ac:dyDescent="0.2">
      <c r="A88" s="20" t="s">
        <v>138</v>
      </c>
      <c r="B88" s="223"/>
      <c r="C88" s="223"/>
      <c r="D88" s="223"/>
      <c r="E88" s="223">
        <v>8.0500000000000007</v>
      </c>
      <c r="F88" s="248">
        <v>59790.512999999999</v>
      </c>
      <c r="G88" s="248"/>
      <c r="H88" s="223"/>
      <c r="I88" s="223"/>
      <c r="J88" s="223"/>
      <c r="K88" s="256">
        <v>7.88</v>
      </c>
      <c r="L88" s="248">
        <v>6384.48</v>
      </c>
      <c r="M88" s="248"/>
      <c r="N88" s="223">
        <v>16.850000000000001</v>
      </c>
      <c r="O88" s="243">
        <v>45160.618000000002</v>
      </c>
      <c r="P88" s="243"/>
      <c r="Q88" s="256">
        <v>11.13</v>
      </c>
      <c r="R88" s="248">
        <v>2268.9050000000002</v>
      </c>
      <c r="S88" s="248"/>
      <c r="T88" s="223">
        <v>17.440000000000001</v>
      </c>
      <c r="U88" s="224">
        <v>8737.0310000000009</v>
      </c>
      <c r="V88" s="224"/>
      <c r="W88" s="256">
        <v>10.91</v>
      </c>
      <c r="X88" s="224">
        <v>6852.9629999999997</v>
      </c>
      <c r="Y88" s="224"/>
      <c r="Z88" s="246">
        <f t="shared" si="84"/>
        <v>9.4486169821467776</v>
      </c>
      <c r="AA88" s="248">
        <f t="shared" si="66"/>
        <v>13237.442999999999</v>
      </c>
      <c r="AB88" s="248"/>
      <c r="AC88" s="246">
        <f t="shared" si="83"/>
        <v>8.1626054292033494</v>
      </c>
      <c r="AD88" s="248">
        <f t="shared" ref="AD88:AD93" si="85">+F88+R88</f>
        <v>62059.417999999998</v>
      </c>
      <c r="AE88" s="248"/>
      <c r="AF88" s="216">
        <f t="shared" ref="AF88:AF93" si="86">IF(AG88=0,"N.A.",((H88*I88)+(T88*U88))/AG88)</f>
        <v>17.440000000000001</v>
      </c>
      <c r="AG88" s="211">
        <f t="shared" ref="AG88:AG93" si="87">+I88+U88</f>
        <v>8737.0310000000009</v>
      </c>
      <c r="AH88" s="211"/>
      <c r="AI88" s="216">
        <f t="shared" ref="AI88:AI93" si="88">IF(AJ88=0,"N.A.",((B88*C88)+(N88*O88))/AJ88)</f>
        <v>16.850000000000001</v>
      </c>
      <c r="AJ88" s="211">
        <f t="shared" ref="AJ88:AJ93" si="89">+C88+O88</f>
        <v>45160.618000000002</v>
      </c>
      <c r="AK88" s="211"/>
      <c r="AL88" s="217">
        <f t="shared" si="68"/>
        <v>21974.474000000002</v>
      </c>
      <c r="AM88" s="217">
        <f t="shared" si="69"/>
        <v>0</v>
      </c>
      <c r="AN88" s="297">
        <f t="shared" si="70"/>
        <v>107220.03599999999</v>
      </c>
      <c r="AO88" s="217">
        <f t="shared" si="71"/>
        <v>0</v>
      </c>
    </row>
    <row r="89" spans="1:41" x14ac:dyDescent="0.2">
      <c r="A89" s="20" t="s">
        <v>139</v>
      </c>
      <c r="B89" s="223"/>
      <c r="C89" s="223"/>
      <c r="D89" s="223"/>
      <c r="E89" s="223">
        <v>7.61</v>
      </c>
      <c r="F89" s="248">
        <v>41311.557999999997</v>
      </c>
      <c r="G89" s="248"/>
      <c r="H89" s="223"/>
      <c r="I89" s="223"/>
      <c r="J89" s="223"/>
      <c r="K89" s="256">
        <v>7.99</v>
      </c>
      <c r="L89" s="248">
        <v>4669.1580000000004</v>
      </c>
      <c r="M89" s="248"/>
      <c r="N89" s="223">
        <v>16.75</v>
      </c>
      <c r="O89" s="243">
        <v>33814.593999999997</v>
      </c>
      <c r="P89" s="243"/>
      <c r="Q89" s="256">
        <v>11.35</v>
      </c>
      <c r="R89" s="248">
        <v>2788.136</v>
      </c>
      <c r="S89" s="248"/>
      <c r="T89" s="223">
        <v>17.12</v>
      </c>
      <c r="U89" s="224">
        <v>7463.2790000000005</v>
      </c>
      <c r="V89" s="224"/>
      <c r="W89" s="256">
        <v>10.81</v>
      </c>
      <c r="X89" s="224">
        <v>4021.1</v>
      </c>
      <c r="Y89" s="224"/>
      <c r="Z89" s="246">
        <f t="shared" si="84"/>
        <v>9.2948521689459618</v>
      </c>
      <c r="AA89" s="248">
        <f t="shared" si="66"/>
        <v>8690.2579999999998</v>
      </c>
      <c r="AB89" s="248"/>
      <c r="AC89" s="246">
        <f t="shared" si="83"/>
        <v>7.8464558048860846</v>
      </c>
      <c r="AD89" s="248">
        <f t="shared" si="85"/>
        <v>44099.693999999996</v>
      </c>
      <c r="AE89" s="248"/>
      <c r="AF89" s="216">
        <f t="shared" si="86"/>
        <v>17.12</v>
      </c>
      <c r="AG89" s="211">
        <f t="shared" si="87"/>
        <v>7463.2790000000005</v>
      </c>
      <c r="AH89" s="211"/>
      <c r="AI89" s="216">
        <f t="shared" si="88"/>
        <v>16.75</v>
      </c>
      <c r="AJ89" s="211">
        <f t="shared" si="89"/>
        <v>33814.593999999997</v>
      </c>
      <c r="AK89" s="211"/>
      <c r="AL89" s="217">
        <f t="shared" si="68"/>
        <v>16153.537</v>
      </c>
      <c r="AM89" s="217">
        <f t="shared" si="69"/>
        <v>0</v>
      </c>
      <c r="AN89" s="297">
        <f t="shared" si="70"/>
        <v>77914.288</v>
      </c>
      <c r="AO89" s="217">
        <f t="shared" si="71"/>
        <v>0</v>
      </c>
    </row>
    <row r="90" spans="1:41" x14ac:dyDescent="0.2">
      <c r="A90" s="20" t="s">
        <v>140</v>
      </c>
      <c r="B90" s="223"/>
      <c r="C90" s="223"/>
      <c r="D90" s="223"/>
      <c r="E90" s="223">
        <v>7.15</v>
      </c>
      <c r="F90" s="248">
        <v>44305.150999999998</v>
      </c>
      <c r="G90" s="248"/>
      <c r="H90" s="223"/>
      <c r="I90" s="223"/>
      <c r="J90" s="223"/>
      <c r="K90" s="256">
        <v>7.32</v>
      </c>
      <c r="L90" s="248">
        <v>3986</v>
      </c>
      <c r="M90" s="248"/>
      <c r="N90" s="223">
        <v>16.22</v>
      </c>
      <c r="O90" s="243">
        <v>51529.360999999997</v>
      </c>
      <c r="P90" s="243"/>
      <c r="Q90" s="256">
        <v>11.11</v>
      </c>
      <c r="R90" s="248">
        <v>3330.136</v>
      </c>
      <c r="S90" s="248"/>
      <c r="T90" s="223">
        <v>16.43</v>
      </c>
      <c r="U90" s="224">
        <v>12485.079</v>
      </c>
      <c r="V90" s="224"/>
      <c r="W90" s="256">
        <v>10.76</v>
      </c>
      <c r="X90" s="224">
        <v>7946.2830000000004</v>
      </c>
      <c r="Y90" s="224"/>
      <c r="Z90" s="246">
        <f t="shared" si="84"/>
        <v>9.6108619850870127</v>
      </c>
      <c r="AA90" s="248">
        <f t="shared" si="66"/>
        <v>11932.282999999999</v>
      </c>
      <c r="AB90" s="248"/>
      <c r="AC90" s="246">
        <f t="shared" ref="AC90:AC95" si="90">IF(AD90=0,"N.A.",((E90*F90)+(Q90*R90))/AD90)</f>
        <v>7.4268396999476467</v>
      </c>
      <c r="AD90" s="248">
        <f t="shared" si="85"/>
        <v>47635.286999999997</v>
      </c>
      <c r="AE90" s="248"/>
      <c r="AF90" s="216">
        <f t="shared" si="86"/>
        <v>16.43</v>
      </c>
      <c r="AG90" s="211">
        <f t="shared" si="87"/>
        <v>12485.079</v>
      </c>
      <c r="AH90" s="211"/>
      <c r="AI90" s="216">
        <f t="shared" si="88"/>
        <v>16.22</v>
      </c>
      <c r="AJ90" s="211">
        <f t="shared" si="89"/>
        <v>51529.360999999997</v>
      </c>
      <c r="AK90" s="211"/>
      <c r="AL90" s="217">
        <f t="shared" si="68"/>
        <v>24417.362000000001</v>
      </c>
      <c r="AM90" s="217">
        <f t="shared" si="69"/>
        <v>0</v>
      </c>
      <c r="AN90" s="297">
        <f t="shared" si="70"/>
        <v>99164.647999999986</v>
      </c>
      <c r="AO90" s="217">
        <f t="shared" si="71"/>
        <v>0</v>
      </c>
    </row>
    <row r="91" spans="1:41" x14ac:dyDescent="0.2">
      <c r="A91" s="20" t="s">
        <v>141</v>
      </c>
      <c r="B91" s="223"/>
      <c r="C91" s="223"/>
      <c r="D91" s="223"/>
      <c r="E91" s="223">
        <v>6.82</v>
      </c>
      <c r="F91" s="248">
        <v>39755.387999999999</v>
      </c>
      <c r="G91" s="248"/>
      <c r="H91" s="223"/>
      <c r="I91" s="223"/>
      <c r="J91" s="223"/>
      <c r="K91" s="256">
        <v>6.51</v>
      </c>
      <c r="L91" s="248">
        <v>9249.1759999999995</v>
      </c>
      <c r="M91" s="248"/>
      <c r="N91" s="223">
        <v>16.07</v>
      </c>
      <c r="O91" s="243">
        <v>27259.775000000001</v>
      </c>
      <c r="P91" s="243"/>
      <c r="Q91" s="256">
        <v>10.92</v>
      </c>
      <c r="R91" s="248">
        <v>2369.9490000000001</v>
      </c>
      <c r="S91" s="248"/>
      <c r="T91" s="223">
        <v>16.05</v>
      </c>
      <c r="U91" s="224">
        <v>23065.563999999998</v>
      </c>
      <c r="V91" s="224"/>
      <c r="W91" s="256">
        <v>10.69</v>
      </c>
      <c r="X91" s="224">
        <v>6173.2579999999998</v>
      </c>
      <c r="Y91" s="224"/>
      <c r="Z91" s="246">
        <f t="shared" si="84"/>
        <v>8.1831612169648444</v>
      </c>
      <c r="AA91" s="248">
        <f t="shared" si="66"/>
        <v>15422.433999999999</v>
      </c>
      <c r="AB91" s="248"/>
      <c r="AC91" s="246">
        <f t="shared" si="90"/>
        <v>7.0506638140366684</v>
      </c>
      <c r="AD91" s="248">
        <f t="shared" si="85"/>
        <v>42125.337</v>
      </c>
      <c r="AE91" s="248"/>
      <c r="AF91" s="216">
        <f t="shared" si="86"/>
        <v>16.05</v>
      </c>
      <c r="AG91" s="211">
        <f t="shared" si="87"/>
        <v>23065.563999999998</v>
      </c>
      <c r="AH91" s="211"/>
      <c r="AI91" s="216">
        <f t="shared" si="88"/>
        <v>16.07</v>
      </c>
      <c r="AJ91" s="211">
        <f t="shared" si="89"/>
        <v>27259.775000000001</v>
      </c>
      <c r="AK91" s="211"/>
      <c r="AL91" s="217">
        <f t="shared" si="68"/>
        <v>38487.998</v>
      </c>
      <c r="AM91" s="217">
        <f t="shared" si="69"/>
        <v>0</v>
      </c>
      <c r="AN91" s="297">
        <f t="shared" si="70"/>
        <v>69385.111999999994</v>
      </c>
      <c r="AO91" s="217">
        <f t="shared" si="71"/>
        <v>0</v>
      </c>
    </row>
    <row r="92" spans="1:41" x14ac:dyDescent="0.2">
      <c r="A92" s="20" t="s">
        <v>142</v>
      </c>
      <c r="B92" s="223"/>
      <c r="C92" s="223"/>
      <c r="D92" s="223"/>
      <c r="E92" s="223">
        <v>6.46</v>
      </c>
      <c r="F92" s="248">
        <v>50635.589</v>
      </c>
      <c r="G92" s="248"/>
      <c r="H92" s="223"/>
      <c r="I92" s="223"/>
      <c r="J92" s="223"/>
      <c r="K92" s="256">
        <v>5.69</v>
      </c>
      <c r="L92" s="248">
        <v>5874.19</v>
      </c>
      <c r="M92" s="248"/>
      <c r="N92" s="223">
        <v>14.87</v>
      </c>
      <c r="O92" s="243">
        <v>34391.055999999997</v>
      </c>
      <c r="P92" s="243"/>
      <c r="Q92" s="256">
        <v>11.25</v>
      </c>
      <c r="R92" s="248">
        <v>1637.345</v>
      </c>
      <c r="S92" s="248"/>
      <c r="T92" s="223">
        <v>15.4</v>
      </c>
      <c r="U92" s="224">
        <v>5983.4260000000004</v>
      </c>
      <c r="V92" s="224"/>
      <c r="W92" s="256">
        <v>10.74</v>
      </c>
      <c r="X92" s="224">
        <v>3706.3429999999998</v>
      </c>
      <c r="Y92" s="224"/>
      <c r="Z92" s="246">
        <f t="shared" si="84"/>
        <v>7.6436524898980052</v>
      </c>
      <c r="AA92" s="248">
        <f t="shared" si="66"/>
        <v>9580.5329999999994</v>
      </c>
      <c r="AB92" s="248"/>
      <c r="AC92" s="246">
        <f t="shared" si="90"/>
        <v>6.6100371597660841</v>
      </c>
      <c r="AD92" s="248">
        <f t="shared" si="85"/>
        <v>52272.934000000001</v>
      </c>
      <c r="AE92" s="248"/>
      <c r="AF92" s="216">
        <f t="shared" si="86"/>
        <v>15.400000000000002</v>
      </c>
      <c r="AG92" s="211">
        <f t="shared" si="87"/>
        <v>5983.4260000000004</v>
      </c>
      <c r="AH92" s="211"/>
      <c r="AI92" s="216">
        <f t="shared" si="88"/>
        <v>14.87</v>
      </c>
      <c r="AJ92" s="211">
        <f t="shared" si="89"/>
        <v>34391.055999999997</v>
      </c>
      <c r="AK92" s="211"/>
      <c r="AL92" s="217">
        <f t="shared" si="68"/>
        <v>15563.958999999999</v>
      </c>
      <c r="AM92" s="217">
        <f t="shared" si="69"/>
        <v>0</v>
      </c>
      <c r="AN92" s="297">
        <f t="shared" si="70"/>
        <v>86663.989999999991</v>
      </c>
      <c r="AO92" s="217">
        <f t="shared" si="71"/>
        <v>0</v>
      </c>
    </row>
    <row r="93" spans="1:41" x14ac:dyDescent="0.2">
      <c r="A93" s="20" t="s">
        <v>143</v>
      </c>
      <c r="B93" s="223"/>
      <c r="C93" s="223"/>
      <c r="D93" s="223"/>
      <c r="E93" s="223">
        <v>7.18</v>
      </c>
      <c r="F93" s="248">
        <v>60512.841999999997</v>
      </c>
      <c r="G93" s="248"/>
      <c r="H93" s="223"/>
      <c r="I93" s="223"/>
      <c r="J93" s="223"/>
      <c r="K93" s="256">
        <v>7.33</v>
      </c>
      <c r="L93" s="248">
        <v>4536.4009999999998</v>
      </c>
      <c r="M93" s="248"/>
      <c r="N93" s="223">
        <v>14.59</v>
      </c>
      <c r="O93" s="243">
        <v>58267.841</v>
      </c>
      <c r="P93" s="243"/>
      <c r="Q93" s="256">
        <v>11.09</v>
      </c>
      <c r="R93" s="248">
        <v>4472.5249999999996</v>
      </c>
      <c r="S93" s="248"/>
      <c r="T93" s="223">
        <v>14.82</v>
      </c>
      <c r="U93" s="224">
        <v>14320.432000000001</v>
      </c>
      <c r="V93" s="224"/>
      <c r="W93" s="256">
        <v>10.79</v>
      </c>
      <c r="X93" s="224">
        <v>7287.277</v>
      </c>
      <c r="Y93" s="224"/>
      <c r="Z93" s="246">
        <f t="shared" si="84"/>
        <v>9.4624987385481916</v>
      </c>
      <c r="AA93" s="248">
        <f t="shared" si="66"/>
        <v>11823.678</v>
      </c>
      <c r="AB93" s="248"/>
      <c r="AC93" s="246">
        <f t="shared" si="90"/>
        <v>7.4491001614255712</v>
      </c>
      <c r="AD93" s="248">
        <f t="shared" si="85"/>
        <v>64985.366999999998</v>
      </c>
      <c r="AE93" s="248"/>
      <c r="AF93" s="216">
        <f t="shared" si="86"/>
        <v>14.82</v>
      </c>
      <c r="AG93" s="211">
        <f t="shared" si="87"/>
        <v>14320.432000000001</v>
      </c>
      <c r="AH93" s="211"/>
      <c r="AI93" s="216">
        <f t="shared" si="88"/>
        <v>14.59</v>
      </c>
      <c r="AJ93" s="211">
        <f t="shared" si="89"/>
        <v>58267.841</v>
      </c>
      <c r="AK93" s="211"/>
      <c r="AL93" s="217">
        <f t="shared" si="68"/>
        <v>26144.11</v>
      </c>
      <c r="AM93" s="217">
        <f t="shared" si="69"/>
        <v>0</v>
      </c>
      <c r="AN93" s="297">
        <f t="shared" si="70"/>
        <v>123253.208</v>
      </c>
      <c r="AO93" s="217">
        <f t="shared" si="71"/>
        <v>0</v>
      </c>
    </row>
    <row r="94" spans="1:41" x14ac:dyDescent="0.2">
      <c r="A94" s="20" t="s">
        <v>144</v>
      </c>
      <c r="B94" s="223"/>
      <c r="C94" s="223"/>
      <c r="D94" s="223"/>
      <c r="E94" s="223">
        <v>7.76</v>
      </c>
      <c r="F94" s="248">
        <v>52420.599000000002</v>
      </c>
      <c r="G94" s="248"/>
      <c r="H94" s="223"/>
      <c r="I94" s="223"/>
      <c r="J94" s="223"/>
      <c r="K94" s="256">
        <v>7.48</v>
      </c>
      <c r="L94" s="248">
        <v>6375.19</v>
      </c>
      <c r="M94" s="248"/>
      <c r="N94" s="223">
        <v>14.57</v>
      </c>
      <c r="O94" s="243">
        <v>36821.281000000003</v>
      </c>
      <c r="P94" s="243"/>
      <c r="Q94" s="256">
        <v>11.17</v>
      </c>
      <c r="R94" s="248">
        <v>2217.6489999999999</v>
      </c>
      <c r="S94" s="248"/>
      <c r="T94" s="223">
        <v>14.39</v>
      </c>
      <c r="U94" s="224">
        <v>11811.194</v>
      </c>
      <c r="V94" s="224"/>
      <c r="W94" s="256">
        <v>10.78</v>
      </c>
      <c r="X94" s="224">
        <v>4194.4290000000001</v>
      </c>
      <c r="Y94" s="224"/>
      <c r="Z94" s="246">
        <f t="shared" si="84"/>
        <v>8.7895661915533569</v>
      </c>
      <c r="AA94" s="248">
        <f t="shared" si="66"/>
        <v>10569.618999999999</v>
      </c>
      <c r="AB94" s="248"/>
      <c r="AC94" s="246">
        <f t="shared" si="90"/>
        <v>7.8984045676208359</v>
      </c>
      <c r="AD94" s="248">
        <f t="shared" ref="AD94:AD99" si="91">+F94+R94</f>
        <v>54638.248</v>
      </c>
      <c r="AE94" s="248"/>
      <c r="AF94" s="216">
        <f t="shared" ref="AF94:AF99" si="92">IF(AG94=0,"N.A.",((H94*I94)+(T94*U94))/AG94)</f>
        <v>14.39</v>
      </c>
      <c r="AG94" s="211">
        <f t="shared" ref="AG94:AG99" si="93">+I94+U94</f>
        <v>11811.194</v>
      </c>
      <c r="AH94" s="211"/>
      <c r="AI94" s="216">
        <f t="shared" ref="AI94:AI99" si="94">IF(AJ94=0,"N.A.",((B94*C94)+(N94*O94))/AJ94)</f>
        <v>14.57</v>
      </c>
      <c r="AJ94" s="211">
        <f t="shared" ref="AJ94:AJ99" si="95">+C94+O94</f>
        <v>36821.281000000003</v>
      </c>
      <c r="AK94" s="211"/>
      <c r="AL94" s="217">
        <f t="shared" si="68"/>
        <v>22380.812999999998</v>
      </c>
      <c r="AM94" s="217">
        <f t="shared" si="69"/>
        <v>0</v>
      </c>
      <c r="AN94" s="297">
        <f t="shared" si="70"/>
        <v>91459.52900000001</v>
      </c>
      <c r="AO94" s="217">
        <f t="shared" si="71"/>
        <v>0</v>
      </c>
    </row>
    <row r="95" spans="1:41" x14ac:dyDescent="0.2">
      <c r="A95" s="20" t="s">
        <v>145</v>
      </c>
      <c r="B95" s="223"/>
      <c r="C95" s="223"/>
      <c r="D95" s="223"/>
      <c r="E95" s="223">
        <v>8.08</v>
      </c>
      <c r="F95" s="248">
        <v>52723.396999999997</v>
      </c>
      <c r="G95" s="248"/>
      <c r="H95" s="223"/>
      <c r="I95" s="223"/>
      <c r="J95" s="223"/>
      <c r="K95" s="256">
        <v>7.84</v>
      </c>
      <c r="L95" s="248">
        <v>21917.019</v>
      </c>
      <c r="M95" s="248"/>
      <c r="N95" s="223">
        <v>13.99</v>
      </c>
      <c r="O95" s="243">
        <v>84598.451000000001</v>
      </c>
      <c r="P95" s="243"/>
      <c r="Q95" s="256">
        <v>11.04</v>
      </c>
      <c r="R95" s="248">
        <v>3321.7809999999999</v>
      </c>
      <c r="S95" s="248"/>
      <c r="T95" s="223">
        <v>14.16</v>
      </c>
      <c r="U95" s="224">
        <v>20762.734</v>
      </c>
      <c r="V95" s="224"/>
      <c r="W95" s="256">
        <v>10.68</v>
      </c>
      <c r="X95" s="224">
        <v>6019.7470000000003</v>
      </c>
      <c r="Y95" s="224"/>
      <c r="Z95" s="246">
        <f t="shared" si="84"/>
        <v>8.451956354575902</v>
      </c>
      <c r="AA95" s="248">
        <f t="shared" si="66"/>
        <v>27936.766</v>
      </c>
      <c r="AB95" s="248"/>
      <c r="AC95" s="246">
        <f t="shared" si="90"/>
        <v>8.255438317994102</v>
      </c>
      <c r="AD95" s="248">
        <f t="shared" si="91"/>
        <v>56045.178</v>
      </c>
      <c r="AE95" s="248"/>
      <c r="AF95" s="216">
        <f t="shared" si="92"/>
        <v>14.16</v>
      </c>
      <c r="AG95" s="211">
        <f t="shared" si="93"/>
        <v>20762.734</v>
      </c>
      <c r="AH95" s="211"/>
      <c r="AI95" s="216">
        <f t="shared" si="94"/>
        <v>13.989999999999998</v>
      </c>
      <c r="AJ95" s="211">
        <f t="shared" si="95"/>
        <v>84598.451000000001</v>
      </c>
      <c r="AK95" s="211"/>
      <c r="AL95" s="217">
        <f t="shared" si="68"/>
        <v>48699.5</v>
      </c>
      <c r="AM95" s="217">
        <f t="shared" si="69"/>
        <v>0</v>
      </c>
      <c r="AN95" s="297">
        <f t="shared" si="70"/>
        <v>140643.62900000002</v>
      </c>
      <c r="AO95" s="217">
        <f t="shared" si="71"/>
        <v>0</v>
      </c>
    </row>
    <row r="96" spans="1:41" x14ac:dyDescent="0.2">
      <c r="A96" s="20" t="s">
        <v>146</v>
      </c>
      <c r="B96" s="223"/>
      <c r="C96" s="223"/>
      <c r="D96" s="223"/>
      <c r="E96" s="223">
        <v>7.47</v>
      </c>
      <c r="F96" s="248">
        <v>45881.078999999998</v>
      </c>
      <c r="G96" s="248"/>
      <c r="H96" s="223"/>
      <c r="I96" s="223"/>
      <c r="J96" s="223"/>
      <c r="K96" s="256">
        <v>7.25</v>
      </c>
      <c r="L96" s="248">
        <v>16416.735000000001</v>
      </c>
      <c r="M96" s="248"/>
      <c r="N96" s="223">
        <v>14.53</v>
      </c>
      <c r="O96" s="243">
        <v>62251.057000000001</v>
      </c>
      <c r="P96" s="243"/>
      <c r="Q96" s="256">
        <v>11.06</v>
      </c>
      <c r="R96" s="248">
        <v>3108.915</v>
      </c>
      <c r="S96" s="248"/>
      <c r="T96" s="223">
        <v>14.08</v>
      </c>
      <c r="U96" s="224">
        <v>19263.457999999999</v>
      </c>
      <c r="V96" s="224"/>
      <c r="W96" s="256">
        <v>10.8</v>
      </c>
      <c r="X96" s="224">
        <v>3596.7420000000002</v>
      </c>
      <c r="Y96" s="224"/>
      <c r="Z96" s="246">
        <f t="shared" si="84"/>
        <v>7.8879917942294595</v>
      </c>
      <c r="AA96" s="248">
        <f t="shared" si="66"/>
        <v>20013.476999999999</v>
      </c>
      <c r="AB96" s="248"/>
      <c r="AC96" s="246">
        <f t="shared" ref="AC96:AC101" si="96">IF(AD96=0,"N.A.",((E96*F96)+(Q96*R96))/AD96)</f>
        <v>7.6978221313927904</v>
      </c>
      <c r="AD96" s="248">
        <f t="shared" si="91"/>
        <v>48989.993999999999</v>
      </c>
      <c r="AE96" s="248"/>
      <c r="AF96" s="216">
        <f t="shared" si="92"/>
        <v>14.08</v>
      </c>
      <c r="AG96" s="211">
        <f t="shared" si="93"/>
        <v>19263.457999999999</v>
      </c>
      <c r="AH96" s="211"/>
      <c r="AI96" s="216">
        <f t="shared" si="94"/>
        <v>14.53</v>
      </c>
      <c r="AJ96" s="211">
        <f t="shared" si="95"/>
        <v>62251.057000000001</v>
      </c>
      <c r="AK96" s="211"/>
      <c r="AL96" s="217">
        <f t="shared" si="68"/>
        <v>39276.934999999998</v>
      </c>
      <c r="AM96" s="217">
        <f t="shared" si="69"/>
        <v>0</v>
      </c>
      <c r="AN96" s="297">
        <f t="shared" si="70"/>
        <v>111241.05100000001</v>
      </c>
      <c r="AO96" s="217">
        <f t="shared" si="71"/>
        <v>0</v>
      </c>
    </row>
    <row r="97" spans="1:41" x14ac:dyDescent="0.2">
      <c r="A97" s="20" t="s">
        <v>147</v>
      </c>
      <c r="B97" s="223"/>
      <c r="C97" s="223"/>
      <c r="D97" s="223"/>
      <c r="E97" s="223">
        <v>7.95</v>
      </c>
      <c r="F97" s="248">
        <v>29736.034</v>
      </c>
      <c r="G97" s="248"/>
      <c r="H97" s="223"/>
      <c r="I97" s="223"/>
      <c r="J97" s="223"/>
      <c r="K97" s="256">
        <v>7.36</v>
      </c>
      <c r="L97" s="248">
        <v>19061.776000000002</v>
      </c>
      <c r="M97" s="248"/>
      <c r="N97" s="223">
        <v>14.53</v>
      </c>
      <c r="O97" s="243">
        <v>51574.249000000003</v>
      </c>
      <c r="P97" s="243"/>
      <c r="Q97" s="256">
        <v>10.99</v>
      </c>
      <c r="R97" s="248">
        <v>2213.864</v>
      </c>
      <c r="S97" s="248"/>
      <c r="T97" s="223">
        <v>13.83</v>
      </c>
      <c r="U97" s="224">
        <v>16474.848000000002</v>
      </c>
      <c r="V97" s="224"/>
      <c r="W97" s="256">
        <v>10.79</v>
      </c>
      <c r="X97" s="224">
        <v>5668.9449999999997</v>
      </c>
      <c r="Y97" s="224"/>
      <c r="Z97" s="246">
        <f t="shared" si="84"/>
        <v>8.1462480576284051</v>
      </c>
      <c r="AA97" s="248">
        <f t="shared" si="66"/>
        <v>24730.721000000001</v>
      </c>
      <c r="AB97" s="248"/>
      <c r="AC97" s="246">
        <f t="shared" si="96"/>
        <v>8.160646887198201</v>
      </c>
      <c r="AD97" s="248">
        <f t="shared" si="91"/>
        <v>31949.898000000001</v>
      </c>
      <c r="AE97" s="248"/>
      <c r="AF97" s="216">
        <f t="shared" si="92"/>
        <v>13.83</v>
      </c>
      <c r="AG97" s="211">
        <f t="shared" si="93"/>
        <v>16474.848000000002</v>
      </c>
      <c r="AH97" s="211"/>
      <c r="AI97" s="216">
        <f t="shared" si="94"/>
        <v>14.53</v>
      </c>
      <c r="AJ97" s="211">
        <f t="shared" si="95"/>
        <v>51574.249000000003</v>
      </c>
      <c r="AK97" s="211"/>
      <c r="AL97" s="217">
        <f t="shared" si="68"/>
        <v>41205.569000000003</v>
      </c>
      <c r="AM97" s="217">
        <f t="shared" si="69"/>
        <v>0</v>
      </c>
      <c r="AN97" s="297">
        <f t="shared" si="70"/>
        <v>83524.146999999997</v>
      </c>
      <c r="AO97" s="217">
        <f t="shared" si="71"/>
        <v>0</v>
      </c>
    </row>
    <row r="98" spans="1:41" x14ac:dyDescent="0.2">
      <c r="A98" s="20" t="s">
        <v>148</v>
      </c>
      <c r="B98" s="223"/>
      <c r="C98" s="223"/>
      <c r="D98" s="223"/>
      <c r="E98" s="223">
        <v>7.52</v>
      </c>
      <c r="F98" s="248">
        <v>57457.754999999997</v>
      </c>
      <c r="G98" s="248"/>
      <c r="H98" s="223"/>
      <c r="I98" s="223"/>
      <c r="J98" s="223"/>
      <c r="K98" s="256">
        <v>7.65</v>
      </c>
      <c r="L98" s="248">
        <v>21235.423999999999</v>
      </c>
      <c r="M98" s="248"/>
      <c r="N98" s="223">
        <v>13.88</v>
      </c>
      <c r="O98" s="243">
        <v>103383.72100000001</v>
      </c>
      <c r="P98" s="243"/>
      <c r="Q98" s="256">
        <v>11</v>
      </c>
      <c r="R98" s="248">
        <v>4331.87</v>
      </c>
      <c r="S98" s="248"/>
      <c r="T98" s="223">
        <v>13.48</v>
      </c>
      <c r="U98" s="224">
        <v>35064.46</v>
      </c>
      <c r="V98" s="224"/>
      <c r="W98" s="256">
        <v>10.83</v>
      </c>
      <c r="X98" s="224">
        <v>9983.6710000000003</v>
      </c>
      <c r="Y98" s="224"/>
      <c r="Z98" s="246">
        <f t="shared" si="84"/>
        <v>8.6669440779753533</v>
      </c>
      <c r="AA98" s="248">
        <f t="shared" si="66"/>
        <v>31219.095000000001</v>
      </c>
      <c r="AB98" s="248"/>
      <c r="AC98" s="246">
        <f t="shared" si="96"/>
        <v>7.7639715016881876</v>
      </c>
      <c r="AD98" s="248">
        <f t="shared" si="91"/>
        <v>61789.625</v>
      </c>
      <c r="AE98" s="248"/>
      <c r="AF98" s="216">
        <f t="shared" si="92"/>
        <v>13.48</v>
      </c>
      <c r="AG98" s="211">
        <f t="shared" si="93"/>
        <v>35064.46</v>
      </c>
      <c r="AH98" s="211"/>
      <c r="AI98" s="216">
        <f t="shared" si="94"/>
        <v>13.88</v>
      </c>
      <c r="AJ98" s="211">
        <f t="shared" si="95"/>
        <v>103383.72100000001</v>
      </c>
      <c r="AK98" s="211"/>
      <c r="AL98" s="217">
        <f t="shared" si="68"/>
        <v>66283.554999999993</v>
      </c>
      <c r="AM98" s="217">
        <f t="shared" si="69"/>
        <v>0</v>
      </c>
      <c r="AN98" s="297">
        <f t="shared" si="70"/>
        <v>165173.34600000002</v>
      </c>
      <c r="AO98" s="217">
        <f t="shared" si="71"/>
        <v>0</v>
      </c>
    </row>
    <row r="99" spans="1:41" x14ac:dyDescent="0.2">
      <c r="A99" s="20" t="s">
        <v>149</v>
      </c>
      <c r="B99" s="223"/>
      <c r="C99" s="223"/>
      <c r="D99" s="223"/>
      <c r="E99" s="223">
        <v>7.83</v>
      </c>
      <c r="F99" s="248">
        <v>25960.582999999999</v>
      </c>
      <c r="G99" s="248"/>
      <c r="H99" s="223"/>
      <c r="I99" s="223"/>
      <c r="J99" s="223"/>
      <c r="K99" s="256">
        <v>7.62</v>
      </c>
      <c r="L99" s="248">
        <v>9328.5679999999993</v>
      </c>
      <c r="M99" s="248"/>
      <c r="N99" s="223">
        <v>13.75</v>
      </c>
      <c r="O99" s="243">
        <v>59515.305</v>
      </c>
      <c r="P99" s="243"/>
      <c r="Q99" s="256">
        <v>10.99</v>
      </c>
      <c r="R99" s="248">
        <v>1685.703</v>
      </c>
      <c r="S99" s="248"/>
      <c r="T99" s="223">
        <v>12.99</v>
      </c>
      <c r="U99" s="224">
        <v>27252.567999999999</v>
      </c>
      <c r="V99" s="224"/>
      <c r="W99" s="256">
        <v>10.8</v>
      </c>
      <c r="X99" s="224">
        <v>10315.475</v>
      </c>
      <c r="Y99" s="224"/>
      <c r="Z99" s="246">
        <f t="shared" si="84"/>
        <v>9.2898808132317772</v>
      </c>
      <c r="AA99" s="248">
        <f t="shared" si="66"/>
        <v>19644.042999999998</v>
      </c>
      <c r="AB99" s="248"/>
      <c r="AC99" s="246">
        <f t="shared" si="96"/>
        <v>8.0226776522531811</v>
      </c>
      <c r="AD99" s="248">
        <f t="shared" si="91"/>
        <v>27646.286</v>
      </c>
      <c r="AE99" s="248"/>
      <c r="AF99" s="216">
        <f t="shared" si="92"/>
        <v>12.99</v>
      </c>
      <c r="AG99" s="211">
        <f t="shared" si="93"/>
        <v>27252.567999999999</v>
      </c>
      <c r="AH99" s="211"/>
      <c r="AI99" s="216">
        <f t="shared" si="94"/>
        <v>13.75</v>
      </c>
      <c r="AJ99" s="211">
        <f t="shared" si="95"/>
        <v>59515.305</v>
      </c>
      <c r="AK99" s="211"/>
      <c r="AL99" s="217">
        <f t="shared" si="68"/>
        <v>46896.610999999997</v>
      </c>
      <c r="AM99" s="217">
        <f t="shared" si="69"/>
        <v>0</v>
      </c>
      <c r="AN99" s="297">
        <f t="shared" si="70"/>
        <v>87161.591</v>
      </c>
      <c r="AO99" s="217">
        <f t="shared" si="71"/>
        <v>0</v>
      </c>
    </row>
    <row r="100" spans="1:41" x14ac:dyDescent="0.2">
      <c r="A100" s="20" t="s">
        <v>150</v>
      </c>
      <c r="B100" s="223"/>
      <c r="C100" s="223"/>
      <c r="D100" s="223"/>
      <c r="E100" s="223">
        <v>8.0500000000000007</v>
      </c>
      <c r="F100" s="248">
        <v>40739.025999999998</v>
      </c>
      <c r="G100" s="248"/>
      <c r="H100" s="223"/>
      <c r="I100" s="223"/>
      <c r="J100" s="223"/>
      <c r="K100" s="256">
        <v>7.65</v>
      </c>
      <c r="L100" s="248">
        <v>20420.508999999998</v>
      </c>
      <c r="M100" s="248"/>
      <c r="N100" s="223">
        <v>13.75</v>
      </c>
      <c r="O100" s="243">
        <v>84432.99</v>
      </c>
      <c r="P100" s="243"/>
      <c r="Q100" s="256">
        <v>11.02</v>
      </c>
      <c r="R100" s="248">
        <v>3016.3009999999999</v>
      </c>
      <c r="S100" s="248"/>
      <c r="T100" s="223">
        <v>12.92</v>
      </c>
      <c r="U100" s="224">
        <v>29362.472000000002</v>
      </c>
      <c r="V100" s="224"/>
      <c r="W100" s="256">
        <v>10.83</v>
      </c>
      <c r="X100" s="224">
        <v>6623.1970000000001</v>
      </c>
      <c r="Y100" s="224"/>
      <c r="Z100" s="246">
        <f t="shared" si="84"/>
        <v>8.4288047414803273</v>
      </c>
      <c r="AA100" s="248">
        <f t="shared" si="66"/>
        <v>27043.705999999998</v>
      </c>
      <c r="AB100" s="248"/>
      <c r="AC100" s="246">
        <f t="shared" si="96"/>
        <v>8.2547388188871267</v>
      </c>
      <c r="AD100" s="248">
        <f t="shared" ref="AD100:AD106" si="97">+F100+R100</f>
        <v>43755.326999999997</v>
      </c>
      <c r="AE100" s="248"/>
      <c r="AF100" s="216">
        <f t="shared" ref="AF100:AF106" si="98">IF(AG100=0,"N.A.",((H100*I100)+(T100*U100))/AG100)</f>
        <v>12.92</v>
      </c>
      <c r="AG100" s="211">
        <f t="shared" ref="AG100:AG106" si="99">+I100+U100</f>
        <v>29362.472000000002</v>
      </c>
      <c r="AH100" s="211"/>
      <c r="AI100" s="216">
        <f t="shared" ref="AI100:AI106" si="100">IF(AJ100=0,"N.A.",((B100*C100)+(N100*O100))/AJ100)</f>
        <v>13.75</v>
      </c>
      <c r="AJ100" s="211">
        <f t="shared" ref="AJ100:AJ106" si="101">+C100+O100</f>
        <v>84432.99</v>
      </c>
      <c r="AK100" s="211"/>
      <c r="AL100" s="217">
        <f t="shared" si="68"/>
        <v>56406.178</v>
      </c>
      <c r="AM100" s="217">
        <f t="shared" si="69"/>
        <v>0</v>
      </c>
      <c r="AN100" s="297">
        <f t="shared" si="70"/>
        <v>128188.31700000001</v>
      </c>
      <c r="AO100" s="217">
        <f t="shared" si="71"/>
        <v>0</v>
      </c>
    </row>
    <row r="101" spans="1:41" x14ac:dyDescent="0.2">
      <c r="A101" s="20" t="s">
        <v>151</v>
      </c>
      <c r="B101" s="223"/>
      <c r="C101" s="223"/>
      <c r="D101" s="223"/>
      <c r="E101" s="223">
        <v>7.81</v>
      </c>
      <c r="F101" s="248">
        <v>36340.167000000001</v>
      </c>
      <c r="G101" s="248"/>
      <c r="H101" s="223"/>
      <c r="I101" s="223"/>
      <c r="J101" s="223"/>
      <c r="K101" s="256">
        <v>8.0399999999999991</v>
      </c>
      <c r="L101" s="248">
        <v>16991.875</v>
      </c>
      <c r="M101" s="248"/>
      <c r="N101" s="223">
        <v>13.76</v>
      </c>
      <c r="O101" s="243">
        <v>77988.914999999994</v>
      </c>
      <c r="P101" s="243"/>
      <c r="Q101" s="256">
        <v>11.13</v>
      </c>
      <c r="R101" s="248">
        <v>3061.4</v>
      </c>
      <c r="S101" s="248"/>
      <c r="T101" s="223">
        <v>12.95</v>
      </c>
      <c r="U101" s="224">
        <v>33628.574000000001</v>
      </c>
      <c r="V101" s="224"/>
      <c r="W101" s="256">
        <v>10.82</v>
      </c>
      <c r="X101" s="224">
        <v>6240.2110000000002</v>
      </c>
      <c r="Y101" s="224"/>
      <c r="Z101" s="246">
        <f t="shared" si="84"/>
        <v>8.7867166994819161</v>
      </c>
      <c r="AA101" s="248">
        <f t="shared" si="66"/>
        <v>23232.085999999999</v>
      </c>
      <c r="AB101" s="248"/>
      <c r="AC101" s="246">
        <f t="shared" si="96"/>
        <v>8.0679554259859749</v>
      </c>
      <c r="AD101" s="248">
        <f t="shared" si="97"/>
        <v>39401.567000000003</v>
      </c>
      <c r="AE101" s="248"/>
      <c r="AF101" s="216">
        <f t="shared" si="98"/>
        <v>12.95</v>
      </c>
      <c r="AG101" s="211">
        <f t="shared" si="99"/>
        <v>33628.574000000001</v>
      </c>
      <c r="AH101" s="211"/>
      <c r="AI101" s="216">
        <f t="shared" si="100"/>
        <v>13.760000000000002</v>
      </c>
      <c r="AJ101" s="211">
        <f t="shared" si="101"/>
        <v>77988.914999999994</v>
      </c>
      <c r="AK101" s="211"/>
      <c r="AL101" s="217">
        <f t="shared" si="68"/>
        <v>56860.66</v>
      </c>
      <c r="AM101" s="217">
        <f t="shared" si="69"/>
        <v>0</v>
      </c>
      <c r="AN101" s="297">
        <f t="shared" si="70"/>
        <v>117390.48199999999</v>
      </c>
      <c r="AO101" s="217">
        <f t="shared" si="71"/>
        <v>0</v>
      </c>
    </row>
    <row r="102" spans="1:41" x14ac:dyDescent="0.2">
      <c r="A102" s="20" t="s">
        <v>152</v>
      </c>
      <c r="B102" s="223"/>
      <c r="C102" s="223"/>
      <c r="D102" s="223"/>
      <c r="E102" s="223">
        <v>7.74</v>
      </c>
      <c r="F102" s="248">
        <v>34316.769999999997</v>
      </c>
      <c r="G102" s="248"/>
      <c r="H102" s="223"/>
      <c r="I102" s="223"/>
      <c r="J102" s="223"/>
      <c r="K102" s="256">
        <v>8.07</v>
      </c>
      <c r="L102" s="248">
        <v>12023.662</v>
      </c>
      <c r="M102" s="248"/>
      <c r="N102" s="223">
        <v>13.76</v>
      </c>
      <c r="O102" s="243">
        <v>79072.925000000003</v>
      </c>
      <c r="P102" s="243"/>
      <c r="Q102" s="256">
        <v>10.96</v>
      </c>
      <c r="R102" s="248">
        <v>2812.221</v>
      </c>
      <c r="S102" s="248"/>
      <c r="T102" s="223">
        <v>12.82</v>
      </c>
      <c r="U102" s="224">
        <v>34800.894999999997</v>
      </c>
      <c r="V102" s="224"/>
      <c r="W102" s="256">
        <v>10.79</v>
      </c>
      <c r="X102" s="224">
        <v>5057.143</v>
      </c>
      <c r="Y102" s="224"/>
      <c r="Z102" s="246">
        <f t="shared" si="84"/>
        <v>8.8753150281851472</v>
      </c>
      <c r="AA102" s="248">
        <f t="shared" si="66"/>
        <v>17080.805</v>
      </c>
      <c r="AB102" s="248"/>
      <c r="AC102" s="246">
        <f t="shared" ref="AC102:AC107" si="102">IF(AD102=0,"N.A.",((E102*F102)+(Q102*R102))/AD102)</f>
        <v>7.9838889766759351</v>
      </c>
      <c r="AD102" s="248">
        <f t="shared" si="97"/>
        <v>37128.990999999995</v>
      </c>
      <c r="AE102" s="248"/>
      <c r="AF102" s="216">
        <f t="shared" si="98"/>
        <v>12.82</v>
      </c>
      <c r="AG102" s="211">
        <f t="shared" si="99"/>
        <v>34800.894999999997</v>
      </c>
      <c r="AH102" s="211"/>
      <c r="AI102" s="216">
        <f t="shared" si="100"/>
        <v>13.76</v>
      </c>
      <c r="AJ102" s="211">
        <f t="shared" si="101"/>
        <v>79072.925000000003</v>
      </c>
      <c r="AK102" s="211"/>
      <c r="AL102" s="217">
        <f t="shared" si="68"/>
        <v>51881.7</v>
      </c>
      <c r="AM102" s="217">
        <f t="shared" si="69"/>
        <v>0</v>
      </c>
      <c r="AN102" s="297">
        <f t="shared" si="70"/>
        <v>116201.916</v>
      </c>
      <c r="AO102" s="217">
        <f t="shared" si="71"/>
        <v>0</v>
      </c>
    </row>
    <row r="103" spans="1:41" x14ac:dyDescent="0.2">
      <c r="A103" s="20" t="s">
        <v>153</v>
      </c>
      <c r="B103" s="223"/>
      <c r="C103" s="223"/>
      <c r="D103" s="223"/>
      <c r="E103" s="223">
        <v>8.01</v>
      </c>
      <c r="F103" s="248">
        <v>29600.737000000001</v>
      </c>
      <c r="G103" s="248"/>
      <c r="H103" s="223"/>
      <c r="I103" s="223"/>
      <c r="J103" s="223"/>
      <c r="K103" s="256">
        <v>7.73</v>
      </c>
      <c r="L103" s="248">
        <v>11768.474</v>
      </c>
      <c r="M103" s="248"/>
      <c r="N103" s="223">
        <v>13.65</v>
      </c>
      <c r="O103" s="243">
        <v>66660.710999999996</v>
      </c>
      <c r="P103" s="243"/>
      <c r="Q103" s="256">
        <v>10.84</v>
      </c>
      <c r="R103" s="248">
        <v>2300.33</v>
      </c>
      <c r="S103" s="248"/>
      <c r="T103" s="223">
        <v>12.82</v>
      </c>
      <c r="U103" s="224">
        <v>31473.095000000001</v>
      </c>
      <c r="V103" s="224"/>
      <c r="W103" s="256">
        <v>10.8</v>
      </c>
      <c r="X103" s="224">
        <v>5043.0569999999998</v>
      </c>
      <c r="Y103" s="224"/>
      <c r="Z103" s="246">
        <f t="shared" si="84"/>
        <v>8.6509265348884661</v>
      </c>
      <c r="AA103" s="248">
        <f t="shared" ref="AA103:AA126" si="103">+L103+X103</f>
        <v>16811.530999999999</v>
      </c>
      <c r="AB103" s="248"/>
      <c r="AC103" s="246">
        <f t="shared" si="102"/>
        <v>8.214066337342258</v>
      </c>
      <c r="AD103" s="248">
        <f t="shared" si="97"/>
        <v>31901.067000000003</v>
      </c>
      <c r="AE103" s="248"/>
      <c r="AF103" s="216">
        <f t="shared" si="98"/>
        <v>12.82</v>
      </c>
      <c r="AG103" s="211">
        <f t="shared" si="99"/>
        <v>31473.095000000001</v>
      </c>
      <c r="AH103" s="211"/>
      <c r="AI103" s="216">
        <f t="shared" si="100"/>
        <v>13.65</v>
      </c>
      <c r="AJ103" s="211">
        <f t="shared" si="101"/>
        <v>66660.710999999996</v>
      </c>
      <c r="AK103" s="211"/>
      <c r="AL103" s="217">
        <f t="shared" si="68"/>
        <v>48284.626000000004</v>
      </c>
      <c r="AM103" s="217">
        <f t="shared" si="69"/>
        <v>0</v>
      </c>
      <c r="AN103" s="297">
        <f t="shared" si="70"/>
        <v>98561.777999999991</v>
      </c>
      <c r="AO103" s="217">
        <f t="shared" si="71"/>
        <v>0</v>
      </c>
    </row>
    <row r="104" spans="1:41" x14ac:dyDescent="0.2">
      <c r="A104" s="20" t="s">
        <v>158</v>
      </c>
      <c r="B104" s="223"/>
      <c r="C104" s="223"/>
      <c r="D104" s="223"/>
      <c r="E104" s="223">
        <v>7.37</v>
      </c>
      <c r="F104" s="248">
        <v>36381.938999999998</v>
      </c>
      <c r="G104" s="248"/>
      <c r="H104" s="223"/>
      <c r="I104" s="223"/>
      <c r="J104" s="223"/>
      <c r="K104" s="256">
        <v>6.79</v>
      </c>
      <c r="L104" s="248">
        <v>21598.042000000001</v>
      </c>
      <c r="M104" s="248"/>
      <c r="N104" s="223">
        <v>12.83</v>
      </c>
      <c r="O104" s="243">
        <v>103120.803</v>
      </c>
      <c r="P104" s="243"/>
      <c r="Q104" s="256">
        <v>10.01</v>
      </c>
      <c r="R104" s="248">
        <v>3637.1080000000002</v>
      </c>
      <c r="S104" s="248"/>
      <c r="T104" s="223">
        <v>12.51</v>
      </c>
      <c r="U104" s="224">
        <v>40138.841</v>
      </c>
      <c r="V104" s="224"/>
      <c r="W104" s="256">
        <v>10.24</v>
      </c>
      <c r="X104" s="224">
        <v>8026.8509999999997</v>
      </c>
      <c r="Y104" s="224"/>
      <c r="Z104" s="246">
        <f t="shared" si="84"/>
        <v>7.7247758977559853</v>
      </c>
      <c r="AA104" s="248">
        <f t="shared" si="103"/>
        <v>29624.893</v>
      </c>
      <c r="AB104" s="248"/>
      <c r="AC104" s="246">
        <f t="shared" si="102"/>
        <v>7.6099348770099384</v>
      </c>
      <c r="AD104" s="248">
        <f t="shared" si="97"/>
        <v>40019.046999999999</v>
      </c>
      <c r="AE104" s="248"/>
      <c r="AF104" s="216">
        <f t="shared" si="98"/>
        <v>12.51</v>
      </c>
      <c r="AG104" s="211">
        <f t="shared" si="99"/>
        <v>40138.841</v>
      </c>
      <c r="AH104" s="211"/>
      <c r="AI104" s="216">
        <f t="shared" si="100"/>
        <v>12.83</v>
      </c>
      <c r="AJ104" s="211">
        <f t="shared" si="101"/>
        <v>103120.803</v>
      </c>
      <c r="AK104" s="211"/>
      <c r="AL104" s="217">
        <f t="shared" si="68"/>
        <v>69763.733999999997</v>
      </c>
      <c r="AM104" s="217">
        <f t="shared" si="69"/>
        <v>0</v>
      </c>
      <c r="AN104" s="297">
        <f t="shared" si="70"/>
        <v>143139.85</v>
      </c>
      <c r="AO104" s="217">
        <f t="shared" si="71"/>
        <v>0</v>
      </c>
    </row>
    <row r="105" spans="1:41" x14ac:dyDescent="0.2">
      <c r="A105" s="20" t="s">
        <v>161</v>
      </c>
      <c r="B105" s="223"/>
      <c r="C105" s="223"/>
      <c r="D105" s="223"/>
      <c r="E105" s="223">
        <v>7.16</v>
      </c>
      <c r="F105" s="248">
        <v>36521.129999999997</v>
      </c>
      <c r="G105" s="248"/>
      <c r="H105" s="223"/>
      <c r="I105" s="223"/>
      <c r="J105" s="223"/>
      <c r="K105" s="256">
        <v>6.15</v>
      </c>
      <c r="L105" s="248">
        <v>10048.599</v>
      </c>
      <c r="M105" s="248"/>
      <c r="N105" s="223">
        <v>13.3</v>
      </c>
      <c r="O105" s="243">
        <v>89472.739000000001</v>
      </c>
      <c r="P105" s="243"/>
      <c r="Q105" s="256">
        <v>10.79</v>
      </c>
      <c r="R105" s="248">
        <v>6085.3209999999999</v>
      </c>
      <c r="S105" s="248"/>
      <c r="T105" s="223">
        <v>12.99</v>
      </c>
      <c r="U105" s="224">
        <v>30636.135999999999</v>
      </c>
      <c r="V105" s="224"/>
      <c r="W105" s="256">
        <v>10.24</v>
      </c>
      <c r="X105" s="224">
        <v>8026.8509999999997</v>
      </c>
      <c r="Y105" s="224"/>
      <c r="Z105" s="246">
        <f t="shared" si="84"/>
        <v>7.9662657411018811</v>
      </c>
      <c r="AA105" s="248">
        <f t="shared" si="103"/>
        <v>18075.45</v>
      </c>
      <c r="AB105" s="248"/>
      <c r="AC105" s="246">
        <f t="shared" si="102"/>
        <v>7.6784594048915267</v>
      </c>
      <c r="AD105" s="248">
        <f t="shared" si="97"/>
        <v>42606.451000000001</v>
      </c>
      <c r="AE105" s="248"/>
      <c r="AF105" s="216">
        <f t="shared" si="98"/>
        <v>12.99</v>
      </c>
      <c r="AG105" s="211">
        <f t="shared" si="99"/>
        <v>30636.135999999999</v>
      </c>
      <c r="AH105" s="211"/>
      <c r="AI105" s="216">
        <f t="shared" si="100"/>
        <v>13.3</v>
      </c>
      <c r="AJ105" s="211">
        <f t="shared" si="101"/>
        <v>89472.739000000001</v>
      </c>
      <c r="AK105" s="211"/>
      <c r="AL105" s="217">
        <f t="shared" si="68"/>
        <v>48711.585999999996</v>
      </c>
      <c r="AM105" s="217">
        <f t="shared" si="69"/>
        <v>0</v>
      </c>
      <c r="AN105" s="297">
        <f t="shared" si="70"/>
        <v>132079.19</v>
      </c>
      <c r="AO105" s="217">
        <f t="shared" si="71"/>
        <v>0</v>
      </c>
    </row>
    <row r="106" spans="1:41" x14ac:dyDescent="0.2">
      <c r="A106" s="20" t="s">
        <v>163</v>
      </c>
      <c r="B106" s="223"/>
      <c r="C106" s="223"/>
      <c r="D106" s="223"/>
      <c r="E106" s="223">
        <v>6.97</v>
      </c>
      <c r="F106" s="248">
        <v>36400.464</v>
      </c>
      <c r="G106" s="248"/>
      <c r="H106" s="223"/>
      <c r="I106" s="223"/>
      <c r="J106" s="223"/>
      <c r="K106" s="256">
        <v>6.2</v>
      </c>
      <c r="L106" s="248">
        <v>15904.415999999999</v>
      </c>
      <c r="M106" s="248"/>
      <c r="N106" s="223">
        <v>13.31</v>
      </c>
      <c r="O106" s="243">
        <v>68640.660999999993</v>
      </c>
      <c r="P106" s="243"/>
      <c r="Q106" s="256">
        <v>10.83</v>
      </c>
      <c r="R106" s="248">
        <v>4539.4880000000003</v>
      </c>
      <c r="S106" s="248"/>
      <c r="T106" s="223">
        <v>13.03</v>
      </c>
      <c r="U106" s="224">
        <v>28630.072</v>
      </c>
      <c r="V106" s="224"/>
      <c r="W106" s="256">
        <v>10.050000000000001</v>
      </c>
      <c r="X106" s="224">
        <v>3511.2809999999999</v>
      </c>
      <c r="Y106" s="224"/>
      <c r="Z106" s="246">
        <f t="shared" si="84"/>
        <v>6.8962630211009168</v>
      </c>
      <c r="AA106" s="248">
        <f t="shared" si="103"/>
        <v>19415.697</v>
      </c>
      <c r="AB106" s="248"/>
      <c r="AC106" s="246">
        <f t="shared" si="102"/>
        <v>7.3980030342976475</v>
      </c>
      <c r="AD106" s="248">
        <f t="shared" si="97"/>
        <v>40939.951999999997</v>
      </c>
      <c r="AE106" s="248"/>
      <c r="AF106" s="216">
        <f t="shared" si="98"/>
        <v>13.03</v>
      </c>
      <c r="AG106" s="211">
        <f t="shared" si="99"/>
        <v>28630.072</v>
      </c>
      <c r="AH106" s="211"/>
      <c r="AI106" s="216">
        <f t="shared" si="100"/>
        <v>13.31</v>
      </c>
      <c r="AJ106" s="211">
        <f t="shared" si="101"/>
        <v>68640.660999999993</v>
      </c>
      <c r="AK106" s="211"/>
      <c r="AL106" s="217">
        <f t="shared" si="68"/>
        <v>48045.769</v>
      </c>
      <c r="AM106" s="217">
        <f t="shared" si="69"/>
        <v>0</v>
      </c>
      <c r="AN106" s="297">
        <f t="shared" si="70"/>
        <v>109580.61299999998</v>
      </c>
      <c r="AO106" s="217">
        <f t="shared" si="71"/>
        <v>0</v>
      </c>
    </row>
    <row r="107" spans="1:41" x14ac:dyDescent="0.2">
      <c r="A107" s="20" t="s">
        <v>165</v>
      </c>
      <c r="B107" s="223"/>
      <c r="C107" s="223"/>
      <c r="D107" s="223"/>
      <c r="E107" s="223">
        <v>6.63</v>
      </c>
      <c r="F107" s="248">
        <v>55387.599000000002</v>
      </c>
      <c r="G107" s="248"/>
      <c r="H107" s="223"/>
      <c r="I107" s="223"/>
      <c r="J107" s="223"/>
      <c r="K107" s="256">
        <v>6.15</v>
      </c>
      <c r="L107" s="248">
        <v>19280.46</v>
      </c>
      <c r="M107" s="248"/>
      <c r="N107" s="223">
        <v>13.32</v>
      </c>
      <c r="O107" s="243">
        <v>108126.164</v>
      </c>
      <c r="P107" s="243"/>
      <c r="Q107" s="256">
        <v>10.71</v>
      </c>
      <c r="R107" s="248">
        <v>9303.8029999999999</v>
      </c>
      <c r="S107" s="248"/>
      <c r="T107" s="223">
        <v>13.04</v>
      </c>
      <c r="U107" s="224">
        <v>38553.644</v>
      </c>
      <c r="V107" s="224"/>
      <c r="W107" s="256">
        <v>10.119999999999999</v>
      </c>
      <c r="X107" s="224">
        <v>5377.884</v>
      </c>
      <c r="Y107" s="224"/>
      <c r="Z107" s="246">
        <f t="shared" si="84"/>
        <v>7.0158407669225475</v>
      </c>
      <c r="AA107" s="248">
        <f t="shared" si="103"/>
        <v>24658.343999999997</v>
      </c>
      <c r="AB107" s="248"/>
      <c r="AC107" s="246">
        <f t="shared" si="102"/>
        <v>7.216778382697596</v>
      </c>
      <c r="AD107" s="248">
        <f t="shared" ref="AD107:AD112" si="104">+F107+R107</f>
        <v>64691.402000000002</v>
      </c>
      <c r="AE107" s="248"/>
      <c r="AF107" s="216">
        <f t="shared" ref="AF107:AF112" si="105">IF(AG107=0,"N.A.",((H107*I107)+(T107*U107))/AG107)</f>
        <v>13.04</v>
      </c>
      <c r="AG107" s="211">
        <f t="shared" ref="AG107:AG112" si="106">+I107+U107</f>
        <v>38553.644</v>
      </c>
      <c r="AH107" s="211"/>
      <c r="AI107" s="216">
        <f t="shared" ref="AI107:AI112" si="107">IF(AJ107=0,"N.A.",((B107*C107)+(N107*O107))/AJ107)</f>
        <v>13.32</v>
      </c>
      <c r="AJ107" s="211">
        <f t="shared" ref="AJ107:AJ112" si="108">+C107+O107</f>
        <v>108126.164</v>
      </c>
      <c r="AK107" s="211"/>
      <c r="AL107" s="217">
        <f t="shared" si="68"/>
        <v>63211.987999999998</v>
      </c>
      <c r="AM107" s="217">
        <f t="shared" si="69"/>
        <v>0</v>
      </c>
      <c r="AN107" s="297">
        <f t="shared" si="70"/>
        <v>172817.56599999999</v>
      </c>
      <c r="AO107" s="217">
        <f t="shared" si="71"/>
        <v>0</v>
      </c>
    </row>
    <row r="108" spans="1:41" x14ac:dyDescent="0.2">
      <c r="A108" s="20" t="s">
        <v>167</v>
      </c>
      <c r="B108" s="223"/>
      <c r="C108" s="223"/>
      <c r="D108" s="223"/>
      <c r="E108" s="223">
        <v>6.63</v>
      </c>
      <c r="F108" s="248">
        <v>37840.853999999999</v>
      </c>
      <c r="G108" s="248"/>
      <c r="H108" s="223"/>
      <c r="I108" s="223"/>
      <c r="J108" s="223"/>
      <c r="K108" s="256">
        <v>6.01</v>
      </c>
      <c r="L108" s="248">
        <v>9204.732</v>
      </c>
      <c r="M108" s="248"/>
      <c r="N108" s="223">
        <v>13.26</v>
      </c>
      <c r="O108" s="243">
        <v>71905.197</v>
      </c>
      <c r="P108" s="243"/>
      <c r="Q108" s="256">
        <v>10.58</v>
      </c>
      <c r="R108" s="248">
        <v>6576.8190000000004</v>
      </c>
      <c r="S108" s="248"/>
      <c r="T108" s="223">
        <v>13.01</v>
      </c>
      <c r="U108" s="224">
        <v>31602.968000000001</v>
      </c>
      <c r="V108" s="224"/>
      <c r="W108" s="256">
        <v>9.7899999999999991</v>
      </c>
      <c r="X108" s="224">
        <v>3939.85</v>
      </c>
      <c r="Y108" s="224"/>
      <c r="Z108" s="246">
        <f t="shared" si="84"/>
        <v>7.1429864274116888</v>
      </c>
      <c r="AA108" s="248">
        <f t="shared" si="103"/>
        <v>13144.582</v>
      </c>
      <c r="AB108" s="248"/>
      <c r="AC108" s="246">
        <f t="shared" ref="AC108:AC113" si="109">IF(AD108=0,"N.A.",((E108*F108)+(Q108*R108))/AD108)</f>
        <v>7.2148670877017809</v>
      </c>
      <c r="AD108" s="248">
        <f t="shared" si="104"/>
        <v>44417.673000000003</v>
      </c>
      <c r="AE108" s="248"/>
      <c r="AF108" s="216">
        <f t="shared" si="105"/>
        <v>13.01</v>
      </c>
      <c r="AG108" s="211">
        <f t="shared" si="106"/>
        <v>31602.968000000001</v>
      </c>
      <c r="AH108" s="211"/>
      <c r="AI108" s="216">
        <f t="shared" si="107"/>
        <v>13.26</v>
      </c>
      <c r="AJ108" s="211">
        <f t="shared" si="108"/>
        <v>71905.197</v>
      </c>
      <c r="AK108" s="211"/>
      <c r="AL108" s="217">
        <f t="shared" si="68"/>
        <v>44747.55</v>
      </c>
      <c r="AM108" s="217">
        <f t="shared" si="69"/>
        <v>0</v>
      </c>
      <c r="AN108" s="297">
        <f t="shared" si="70"/>
        <v>116322.87</v>
      </c>
      <c r="AO108" s="217">
        <f t="shared" si="71"/>
        <v>0</v>
      </c>
    </row>
    <row r="109" spans="1:41" x14ac:dyDescent="0.2">
      <c r="A109" s="20" t="s">
        <v>168</v>
      </c>
      <c r="B109" s="223"/>
      <c r="C109" s="223"/>
      <c r="D109" s="223"/>
      <c r="E109" s="223">
        <v>6.44</v>
      </c>
      <c r="F109" s="248">
        <v>27110.959999999999</v>
      </c>
      <c r="G109" s="248"/>
      <c r="H109" s="223"/>
      <c r="I109" s="223"/>
      <c r="J109" s="223"/>
      <c r="K109" s="256">
        <v>6.24</v>
      </c>
      <c r="L109" s="248">
        <v>19947.050999999999</v>
      </c>
      <c r="M109" s="248"/>
      <c r="N109" s="223">
        <v>13.21</v>
      </c>
      <c r="O109" s="243">
        <v>54702.466999999997</v>
      </c>
      <c r="P109" s="243"/>
      <c r="Q109" s="256">
        <v>10.51</v>
      </c>
      <c r="R109" s="248">
        <v>6277.3239999999996</v>
      </c>
      <c r="S109" s="248"/>
      <c r="T109" s="223">
        <v>12.92</v>
      </c>
      <c r="U109" s="224">
        <v>27055.395</v>
      </c>
      <c r="V109" s="224"/>
      <c r="W109" s="256">
        <v>9.94</v>
      </c>
      <c r="X109" s="224">
        <v>2225.4630000000002</v>
      </c>
      <c r="Y109" s="224"/>
      <c r="Z109" s="246">
        <f t="shared" si="84"/>
        <v>6.6113702965753012</v>
      </c>
      <c r="AA109" s="248">
        <f t="shared" si="103"/>
        <v>22172.513999999999</v>
      </c>
      <c r="AB109" s="248"/>
      <c r="AC109" s="246">
        <f t="shared" si="109"/>
        <v>7.2051998132039383</v>
      </c>
      <c r="AD109" s="248">
        <f t="shared" si="104"/>
        <v>33388.284</v>
      </c>
      <c r="AE109" s="248"/>
      <c r="AF109" s="216">
        <f t="shared" si="105"/>
        <v>12.92</v>
      </c>
      <c r="AG109" s="211">
        <f t="shared" si="106"/>
        <v>27055.395</v>
      </c>
      <c r="AH109" s="211"/>
      <c r="AI109" s="216">
        <f t="shared" si="107"/>
        <v>13.21</v>
      </c>
      <c r="AJ109" s="211">
        <f t="shared" si="108"/>
        <v>54702.466999999997</v>
      </c>
      <c r="AK109" s="211"/>
      <c r="AL109" s="217">
        <f t="shared" si="68"/>
        <v>49227.909</v>
      </c>
      <c r="AM109" s="217">
        <f t="shared" si="69"/>
        <v>0</v>
      </c>
      <c r="AN109" s="297">
        <f t="shared" si="70"/>
        <v>88090.750999999989</v>
      </c>
      <c r="AO109" s="217">
        <f t="shared" si="71"/>
        <v>0</v>
      </c>
    </row>
    <row r="110" spans="1:41" x14ac:dyDescent="0.2">
      <c r="A110" s="20" t="s">
        <v>169</v>
      </c>
      <c r="B110" s="223"/>
      <c r="C110" s="223"/>
      <c r="D110" s="223"/>
      <c r="E110" s="223">
        <v>6.42</v>
      </c>
      <c r="F110" s="248">
        <v>54428.372000000003</v>
      </c>
      <c r="G110" s="248"/>
      <c r="H110" s="223"/>
      <c r="I110" s="223"/>
      <c r="J110" s="223"/>
      <c r="K110" s="256">
        <v>6.65</v>
      </c>
      <c r="L110" s="248">
        <v>15086</v>
      </c>
      <c r="M110" s="248"/>
      <c r="N110" s="223">
        <v>13.16</v>
      </c>
      <c r="O110" s="243">
        <v>102548.85</v>
      </c>
      <c r="P110" s="243"/>
      <c r="Q110" s="256">
        <v>10.4</v>
      </c>
      <c r="R110" s="248">
        <v>13238.422</v>
      </c>
      <c r="S110" s="248"/>
      <c r="T110" s="223">
        <v>13.08</v>
      </c>
      <c r="U110" s="224">
        <v>48013.546999999999</v>
      </c>
      <c r="V110" s="224"/>
      <c r="W110" s="256">
        <v>10.199999999999999</v>
      </c>
      <c r="X110" s="224">
        <v>4274.9790000000003</v>
      </c>
      <c r="Y110" s="224"/>
      <c r="Z110" s="246">
        <f t="shared" si="84"/>
        <v>7.4338537219631302</v>
      </c>
      <c r="AA110" s="248">
        <f t="shared" si="103"/>
        <v>19360.978999999999</v>
      </c>
      <c r="AB110" s="248"/>
      <c r="AC110" s="246">
        <f t="shared" si="109"/>
        <v>7.1986525183977239</v>
      </c>
      <c r="AD110" s="248">
        <f t="shared" si="104"/>
        <v>67666.794000000009</v>
      </c>
      <c r="AE110" s="248"/>
      <c r="AF110" s="216">
        <f t="shared" si="105"/>
        <v>13.08</v>
      </c>
      <c r="AG110" s="211">
        <f t="shared" si="106"/>
        <v>48013.546999999999</v>
      </c>
      <c r="AH110" s="211"/>
      <c r="AI110" s="216">
        <f t="shared" si="107"/>
        <v>13.16</v>
      </c>
      <c r="AJ110" s="211">
        <f t="shared" si="108"/>
        <v>102548.85</v>
      </c>
      <c r="AK110" s="211"/>
      <c r="AL110" s="217">
        <f t="shared" si="68"/>
        <v>67374.525999999998</v>
      </c>
      <c r="AM110" s="217">
        <f t="shared" si="69"/>
        <v>0</v>
      </c>
      <c r="AN110" s="297">
        <f t="shared" si="70"/>
        <v>170215.64400000003</v>
      </c>
      <c r="AO110" s="217">
        <f t="shared" si="71"/>
        <v>0</v>
      </c>
    </row>
    <row r="111" spans="1:41" x14ac:dyDescent="0.2">
      <c r="A111" s="20" t="s">
        <v>170</v>
      </c>
      <c r="B111" s="223"/>
      <c r="C111" s="223"/>
      <c r="D111" s="223"/>
      <c r="E111" s="223">
        <v>5.77</v>
      </c>
      <c r="F111" s="248">
        <v>19969.498</v>
      </c>
      <c r="G111" s="248"/>
      <c r="H111" s="223"/>
      <c r="I111" s="223"/>
      <c r="J111" s="223"/>
      <c r="K111" s="256">
        <v>5.6</v>
      </c>
      <c r="L111" s="248">
        <v>9062.6460000000006</v>
      </c>
      <c r="M111" s="248"/>
      <c r="N111" s="223">
        <v>13.21</v>
      </c>
      <c r="O111" s="243">
        <v>51223.898999999998</v>
      </c>
      <c r="P111" s="243"/>
      <c r="Q111" s="256">
        <v>9.6300000000000008</v>
      </c>
      <c r="R111" s="248">
        <v>3229.9830000000002</v>
      </c>
      <c r="S111" s="248"/>
      <c r="T111" s="223">
        <v>13.22</v>
      </c>
      <c r="U111" s="224">
        <v>24663.86</v>
      </c>
      <c r="V111" s="224"/>
      <c r="W111" s="256">
        <v>10.5</v>
      </c>
      <c r="X111" s="224">
        <v>6283.5010000000002</v>
      </c>
      <c r="Y111" s="224"/>
      <c r="Z111" s="246">
        <f t="shared" si="84"/>
        <v>7.6063117406603764</v>
      </c>
      <c r="AA111" s="248">
        <f t="shared" si="103"/>
        <v>15346.147000000001</v>
      </c>
      <c r="AB111" s="248"/>
      <c r="AC111" s="246">
        <f t="shared" si="109"/>
        <v>6.3074143662955224</v>
      </c>
      <c r="AD111" s="248">
        <f t="shared" si="104"/>
        <v>23199.481</v>
      </c>
      <c r="AE111" s="248"/>
      <c r="AF111" s="216">
        <f t="shared" si="105"/>
        <v>13.22</v>
      </c>
      <c r="AG111" s="211">
        <f t="shared" si="106"/>
        <v>24663.86</v>
      </c>
      <c r="AH111" s="211"/>
      <c r="AI111" s="216">
        <f t="shared" si="107"/>
        <v>13.21</v>
      </c>
      <c r="AJ111" s="211">
        <f t="shared" si="108"/>
        <v>51223.898999999998</v>
      </c>
      <c r="AK111" s="211"/>
      <c r="AL111" s="217">
        <f t="shared" si="68"/>
        <v>40010.006999999998</v>
      </c>
      <c r="AM111" s="217">
        <f t="shared" si="69"/>
        <v>0</v>
      </c>
      <c r="AN111" s="297">
        <f t="shared" si="70"/>
        <v>74423.38</v>
      </c>
      <c r="AO111" s="217">
        <f t="shared" si="71"/>
        <v>0</v>
      </c>
    </row>
    <row r="112" spans="1:41" x14ac:dyDescent="0.2">
      <c r="A112" s="20" t="s">
        <v>173</v>
      </c>
      <c r="B112" s="223"/>
      <c r="C112" s="223"/>
      <c r="D112" s="223"/>
      <c r="E112" s="223">
        <v>5.62</v>
      </c>
      <c r="F112" s="248">
        <v>29414.880000000001</v>
      </c>
      <c r="G112" s="248"/>
      <c r="H112" s="223"/>
      <c r="I112" s="223"/>
      <c r="J112" s="223"/>
      <c r="K112" s="256">
        <v>5.76</v>
      </c>
      <c r="L112" s="248">
        <v>12177.24</v>
      </c>
      <c r="M112" s="248"/>
      <c r="N112" s="223">
        <v>13.15</v>
      </c>
      <c r="O112" s="243">
        <v>63488.771999999997</v>
      </c>
      <c r="P112" s="243"/>
      <c r="Q112" s="256">
        <v>9.89</v>
      </c>
      <c r="R112" s="248">
        <v>5093.3149999999996</v>
      </c>
      <c r="S112" s="248"/>
      <c r="T112" s="223">
        <v>13.5</v>
      </c>
      <c r="U112" s="224">
        <v>35794.951000000001</v>
      </c>
      <c r="V112" s="224"/>
      <c r="W112" s="256">
        <v>10.34</v>
      </c>
      <c r="X112" s="224">
        <v>8053.415</v>
      </c>
      <c r="Y112" s="224"/>
      <c r="Z112" s="246">
        <f t="shared" si="84"/>
        <v>7.5832054622057461</v>
      </c>
      <c r="AA112" s="248">
        <f t="shared" si="103"/>
        <v>20230.654999999999</v>
      </c>
      <c r="AB112" s="248"/>
      <c r="AC112" s="246">
        <f t="shared" si="109"/>
        <v>6.2502402965440531</v>
      </c>
      <c r="AD112" s="248">
        <f t="shared" si="104"/>
        <v>34508.195</v>
      </c>
      <c r="AE112" s="248"/>
      <c r="AF112" s="216">
        <f t="shared" si="105"/>
        <v>13.5</v>
      </c>
      <c r="AG112" s="211">
        <f t="shared" si="106"/>
        <v>35794.951000000001</v>
      </c>
      <c r="AH112" s="211"/>
      <c r="AI112" s="216">
        <f t="shared" si="107"/>
        <v>13.15</v>
      </c>
      <c r="AJ112" s="211">
        <f t="shared" si="108"/>
        <v>63488.771999999997</v>
      </c>
      <c r="AK112" s="211"/>
      <c r="AL112" s="217">
        <f t="shared" si="68"/>
        <v>56025.606</v>
      </c>
      <c r="AM112" s="217">
        <f t="shared" si="69"/>
        <v>0</v>
      </c>
      <c r="AN112" s="297">
        <f t="shared" si="70"/>
        <v>97996.967000000004</v>
      </c>
      <c r="AO112" s="217">
        <f t="shared" si="71"/>
        <v>0</v>
      </c>
    </row>
    <row r="113" spans="1:41" x14ac:dyDescent="0.2">
      <c r="A113" s="20" t="s">
        <v>174</v>
      </c>
      <c r="B113" s="223"/>
      <c r="C113" s="223"/>
      <c r="D113" s="223"/>
      <c r="E113" s="223">
        <v>5.91</v>
      </c>
      <c r="F113" s="248">
        <v>28387.601999999999</v>
      </c>
      <c r="G113" s="248"/>
      <c r="H113" s="223"/>
      <c r="I113" s="223"/>
      <c r="J113" s="223"/>
      <c r="K113" s="256">
        <v>5.39</v>
      </c>
      <c r="L113" s="248">
        <v>11787.751</v>
      </c>
      <c r="M113" s="248"/>
      <c r="N113" s="223">
        <v>13.16</v>
      </c>
      <c r="O113" s="243">
        <v>84484.854000000007</v>
      </c>
      <c r="P113" s="243"/>
      <c r="Q113" s="256">
        <v>9.76</v>
      </c>
      <c r="R113" s="248">
        <v>3486.1790000000001</v>
      </c>
      <c r="S113" s="248"/>
      <c r="T113" s="223">
        <v>13.44</v>
      </c>
      <c r="U113" s="224">
        <v>49322.213000000003</v>
      </c>
      <c r="V113" s="224"/>
      <c r="W113" s="256">
        <v>10.44</v>
      </c>
      <c r="X113" s="224">
        <v>14227.77</v>
      </c>
      <c r="Y113" s="224"/>
      <c r="Z113" s="246">
        <f t="shared" si="84"/>
        <v>8.1518220100223999</v>
      </c>
      <c r="AA113" s="248">
        <f t="shared" si="103"/>
        <v>26015.521000000001</v>
      </c>
      <c r="AB113" s="248"/>
      <c r="AC113" s="246">
        <f t="shared" si="109"/>
        <v>6.3310918419123228</v>
      </c>
      <c r="AD113" s="248">
        <f t="shared" ref="AD113:AD118" si="110">+F113+R113</f>
        <v>31873.780999999999</v>
      </c>
      <c r="AE113" s="248"/>
      <c r="AF113" s="216">
        <f t="shared" ref="AF113:AF118" si="111">IF(AG113=0,"N.A.",((H113*I113)+(T113*U113))/AG113)</f>
        <v>13.44</v>
      </c>
      <c r="AG113" s="211">
        <f t="shared" ref="AG113:AG118" si="112">+I113+U113</f>
        <v>49322.213000000003</v>
      </c>
      <c r="AH113" s="211"/>
      <c r="AI113" s="216">
        <f t="shared" ref="AI113:AI118" si="113">IF(AJ113=0,"N.A.",((B113*C113)+(N113*O113))/AJ113)</f>
        <v>13.16</v>
      </c>
      <c r="AJ113" s="211">
        <f t="shared" ref="AJ113:AJ118" si="114">+C113+O113</f>
        <v>84484.854000000007</v>
      </c>
      <c r="AK113" s="211"/>
      <c r="AL113" s="217">
        <f t="shared" si="68"/>
        <v>75337.733999999997</v>
      </c>
      <c r="AM113" s="217">
        <f t="shared" si="69"/>
        <v>0</v>
      </c>
      <c r="AN113" s="297">
        <f t="shared" si="70"/>
        <v>116358.63500000001</v>
      </c>
      <c r="AO113" s="217">
        <f t="shared" si="71"/>
        <v>0</v>
      </c>
    </row>
    <row r="114" spans="1:41" x14ac:dyDescent="0.2">
      <c r="A114" s="20" t="s">
        <v>177</v>
      </c>
      <c r="B114" s="223"/>
      <c r="C114" s="223"/>
      <c r="D114" s="223"/>
      <c r="E114" s="223">
        <v>5.79</v>
      </c>
      <c r="F114" s="248">
        <v>21422.276999999998</v>
      </c>
      <c r="G114" s="248"/>
      <c r="H114" s="223"/>
      <c r="I114" s="223"/>
      <c r="J114" s="223"/>
      <c r="K114" s="256">
        <v>5.69</v>
      </c>
      <c r="L114" s="248">
        <v>10086.950000000001</v>
      </c>
      <c r="M114" s="248"/>
      <c r="N114" s="223">
        <v>13.13</v>
      </c>
      <c r="O114" s="243">
        <v>64460.851000000002</v>
      </c>
      <c r="P114" s="243"/>
      <c r="Q114" s="256">
        <v>9.5</v>
      </c>
      <c r="R114" s="248">
        <v>3152.6</v>
      </c>
      <c r="S114" s="248"/>
      <c r="T114" s="223">
        <v>12.55</v>
      </c>
      <c r="U114" s="224">
        <v>29674.805</v>
      </c>
      <c r="V114" s="224"/>
      <c r="W114" s="256">
        <v>9.4700000000000006</v>
      </c>
      <c r="X114" s="224">
        <v>7707.2139999999999</v>
      </c>
      <c r="Y114" s="224"/>
      <c r="Z114" s="246">
        <f t="shared" si="84"/>
        <v>7.3272372942049993</v>
      </c>
      <c r="AA114" s="248">
        <f t="shared" si="103"/>
        <v>17794.164000000001</v>
      </c>
      <c r="AB114" s="248"/>
      <c r="AC114" s="246">
        <f t="shared" ref="AC114:AC120" si="115">IF(AD114=0,"N.A.",((E114*F114)+(Q114*R114))/AD114)</f>
        <v>6.2659391471216725</v>
      </c>
      <c r="AD114" s="248">
        <f t="shared" si="110"/>
        <v>24574.876999999997</v>
      </c>
      <c r="AE114" s="248"/>
      <c r="AF114" s="216">
        <f t="shared" si="111"/>
        <v>12.55</v>
      </c>
      <c r="AG114" s="211">
        <f t="shared" si="112"/>
        <v>29674.805</v>
      </c>
      <c r="AH114" s="211"/>
      <c r="AI114" s="216">
        <f t="shared" si="113"/>
        <v>13.13</v>
      </c>
      <c r="AJ114" s="211">
        <f t="shared" si="114"/>
        <v>64460.851000000002</v>
      </c>
      <c r="AK114" s="211"/>
      <c r="AL114" s="217">
        <f t="shared" si="68"/>
        <v>47468.968999999997</v>
      </c>
      <c r="AM114" s="217">
        <f t="shared" si="69"/>
        <v>0</v>
      </c>
      <c r="AN114" s="297">
        <f t="shared" si="70"/>
        <v>89035.728000000003</v>
      </c>
      <c r="AO114" s="217">
        <f t="shared" si="71"/>
        <v>0</v>
      </c>
    </row>
    <row r="115" spans="1:41" x14ac:dyDescent="0.2">
      <c r="A115" s="20" t="s">
        <v>178</v>
      </c>
      <c r="B115" s="223"/>
      <c r="C115" s="223"/>
      <c r="D115" s="223"/>
      <c r="E115" s="223">
        <v>5.83</v>
      </c>
      <c r="F115" s="248">
        <v>39144.353999999999</v>
      </c>
      <c r="G115" s="248"/>
      <c r="H115" s="223"/>
      <c r="I115" s="223"/>
      <c r="J115" s="223"/>
      <c r="K115" s="256">
        <v>5.54</v>
      </c>
      <c r="L115" s="248">
        <v>18621.963</v>
      </c>
      <c r="M115" s="248"/>
      <c r="N115" s="223">
        <v>13.16</v>
      </c>
      <c r="O115" s="243">
        <v>63836.915999999997</v>
      </c>
      <c r="P115" s="243"/>
      <c r="Q115" s="256">
        <v>9.81</v>
      </c>
      <c r="R115" s="248">
        <v>2376.509</v>
      </c>
      <c r="S115" s="248"/>
      <c r="T115" s="223">
        <v>12.54</v>
      </c>
      <c r="U115" s="224">
        <v>34216.447999999997</v>
      </c>
      <c r="V115" s="224"/>
      <c r="W115" s="256">
        <v>9.48</v>
      </c>
      <c r="X115" s="224">
        <v>9185.0519999999997</v>
      </c>
      <c r="Y115" s="224"/>
      <c r="Z115" s="246">
        <f t="shared" si="84"/>
        <v>6.8414379601694044</v>
      </c>
      <c r="AA115" s="248">
        <f t="shared" si="103"/>
        <v>27807.014999999999</v>
      </c>
      <c r="AB115" s="248"/>
      <c r="AC115" s="246">
        <f t="shared" si="115"/>
        <v>6.0578012819723916</v>
      </c>
      <c r="AD115" s="248">
        <f t="shared" si="110"/>
        <v>41520.862999999998</v>
      </c>
      <c r="AE115" s="248"/>
      <c r="AF115" s="216">
        <f t="shared" si="111"/>
        <v>12.54</v>
      </c>
      <c r="AG115" s="211">
        <f t="shared" si="112"/>
        <v>34216.447999999997</v>
      </c>
      <c r="AH115" s="211"/>
      <c r="AI115" s="216">
        <f t="shared" si="113"/>
        <v>13.16</v>
      </c>
      <c r="AJ115" s="211">
        <f t="shared" si="114"/>
        <v>63836.915999999997</v>
      </c>
      <c r="AK115" s="211"/>
      <c r="AL115" s="217">
        <f t="shared" si="68"/>
        <v>62023.462999999996</v>
      </c>
      <c r="AM115" s="217">
        <f t="shared" si="69"/>
        <v>0</v>
      </c>
      <c r="AN115" s="297">
        <f t="shared" si="70"/>
        <v>105357.77899999999</v>
      </c>
      <c r="AO115" s="217">
        <f t="shared" si="71"/>
        <v>0</v>
      </c>
    </row>
    <row r="116" spans="1:41" x14ac:dyDescent="0.2">
      <c r="A116" s="20" t="s">
        <v>179</v>
      </c>
      <c r="B116" s="223"/>
      <c r="C116" s="223"/>
      <c r="D116" s="223"/>
      <c r="E116" s="223">
        <v>6.28</v>
      </c>
      <c r="F116" s="248">
        <v>45170.531999999999</v>
      </c>
      <c r="G116" s="248"/>
      <c r="H116" s="223"/>
      <c r="I116" s="223"/>
      <c r="J116" s="223"/>
      <c r="K116" s="256">
        <v>5.8</v>
      </c>
      <c r="L116" s="248">
        <v>38783.684999999998</v>
      </c>
      <c r="M116" s="248"/>
      <c r="N116" s="223">
        <v>13.44</v>
      </c>
      <c r="O116" s="243">
        <v>83247.842000000004</v>
      </c>
      <c r="P116" s="243"/>
      <c r="Q116" s="256">
        <v>9.51</v>
      </c>
      <c r="R116" s="248">
        <v>6553.5559999999996</v>
      </c>
      <c r="S116" s="248"/>
      <c r="T116" s="223">
        <v>12.66</v>
      </c>
      <c r="U116" s="224">
        <v>45284.786</v>
      </c>
      <c r="V116" s="224"/>
      <c r="W116" s="256">
        <v>9.48</v>
      </c>
      <c r="X116" s="224">
        <v>11831.017</v>
      </c>
      <c r="Y116" s="224"/>
      <c r="Z116" s="246">
        <f t="shared" si="84"/>
        <v>6.6601876695826441</v>
      </c>
      <c r="AA116" s="248">
        <f t="shared" si="103"/>
        <v>50614.701999999997</v>
      </c>
      <c r="AB116" s="248"/>
      <c r="AC116" s="246">
        <f t="shared" si="115"/>
        <v>6.6892481220741873</v>
      </c>
      <c r="AD116" s="248">
        <f t="shared" si="110"/>
        <v>51724.087999999996</v>
      </c>
      <c r="AE116" s="248"/>
      <c r="AF116" s="216">
        <f t="shared" si="111"/>
        <v>12.66</v>
      </c>
      <c r="AG116" s="211">
        <f t="shared" si="112"/>
        <v>45284.786</v>
      </c>
      <c r="AH116" s="211"/>
      <c r="AI116" s="216">
        <f t="shared" si="113"/>
        <v>13.44</v>
      </c>
      <c r="AJ116" s="211">
        <f t="shared" si="114"/>
        <v>83247.842000000004</v>
      </c>
      <c r="AK116" s="211"/>
      <c r="AL116" s="217">
        <f t="shared" si="68"/>
        <v>95899.487999999998</v>
      </c>
      <c r="AM116" s="217">
        <f t="shared" si="69"/>
        <v>0</v>
      </c>
      <c r="AN116" s="297">
        <f t="shared" si="70"/>
        <v>134971.93</v>
      </c>
      <c r="AO116" s="217">
        <f t="shared" si="71"/>
        <v>0</v>
      </c>
    </row>
    <row r="117" spans="1:41" x14ac:dyDescent="0.2">
      <c r="A117" s="20" t="s">
        <v>180</v>
      </c>
      <c r="B117" s="223"/>
      <c r="C117" s="223"/>
      <c r="D117" s="223"/>
      <c r="E117" s="223">
        <v>6.26</v>
      </c>
      <c r="F117" s="248">
        <v>37819.919999999998</v>
      </c>
      <c r="G117" s="248"/>
      <c r="H117" s="223"/>
      <c r="I117" s="223"/>
      <c r="J117" s="223"/>
      <c r="K117" s="256">
        <v>5.96</v>
      </c>
      <c r="L117" s="248">
        <v>17654.542000000001</v>
      </c>
      <c r="M117" s="248"/>
      <c r="N117" s="223">
        <v>13.64</v>
      </c>
      <c r="O117" s="243">
        <v>62823.944000000003</v>
      </c>
      <c r="P117" s="243"/>
      <c r="Q117" s="256">
        <v>9.59</v>
      </c>
      <c r="R117" s="248">
        <v>3183.16</v>
      </c>
      <c r="S117" s="248"/>
      <c r="T117" s="223">
        <v>12.89</v>
      </c>
      <c r="U117" s="224">
        <v>40667.915999999997</v>
      </c>
      <c r="V117" s="224"/>
      <c r="W117" s="256">
        <v>9.5299999999999994</v>
      </c>
      <c r="X117" s="224">
        <v>8752.3819999999996</v>
      </c>
      <c r="Y117" s="224"/>
      <c r="Z117" s="246">
        <f t="shared" ref="Z117:Z126" si="116">IF(AA117=0,"N.A.",((K117*L117)+(W117*X117))/AA117)</f>
        <v>7.1432504134143011</v>
      </c>
      <c r="AA117" s="248">
        <f t="shared" si="103"/>
        <v>26406.923999999999</v>
      </c>
      <c r="AB117" s="248"/>
      <c r="AC117" s="246">
        <f t="shared" si="115"/>
        <v>6.5185152822665993</v>
      </c>
      <c r="AD117" s="248">
        <f t="shared" si="110"/>
        <v>41003.08</v>
      </c>
      <c r="AE117" s="248"/>
      <c r="AF117" s="216">
        <f t="shared" si="111"/>
        <v>12.89</v>
      </c>
      <c r="AG117" s="211">
        <f t="shared" si="112"/>
        <v>40667.915999999997</v>
      </c>
      <c r="AH117" s="211"/>
      <c r="AI117" s="216">
        <f t="shared" si="113"/>
        <v>13.64</v>
      </c>
      <c r="AJ117" s="211">
        <f t="shared" si="114"/>
        <v>62823.944000000003</v>
      </c>
      <c r="AK117" s="211"/>
      <c r="AL117" s="217">
        <f t="shared" si="68"/>
        <v>67074.84</v>
      </c>
      <c r="AM117" s="217">
        <f t="shared" si="69"/>
        <v>0</v>
      </c>
      <c r="AN117" s="297">
        <f t="shared" si="70"/>
        <v>103827.024</v>
      </c>
      <c r="AO117" s="217">
        <f t="shared" si="71"/>
        <v>0</v>
      </c>
    </row>
    <row r="118" spans="1:41" x14ac:dyDescent="0.2">
      <c r="A118" s="20" t="s">
        <v>181</v>
      </c>
      <c r="B118" s="223"/>
      <c r="C118" s="223"/>
      <c r="D118" s="223"/>
      <c r="E118" s="223">
        <v>6.32</v>
      </c>
      <c r="F118" s="248">
        <v>45977.773000000001</v>
      </c>
      <c r="G118" s="248"/>
      <c r="H118" s="223"/>
      <c r="I118" s="223"/>
      <c r="J118" s="223"/>
      <c r="K118" s="256">
        <v>6.01</v>
      </c>
      <c r="L118" s="248">
        <v>20713.988000000001</v>
      </c>
      <c r="M118" s="248"/>
      <c r="N118" s="223">
        <v>13.58</v>
      </c>
      <c r="O118" s="243">
        <v>65652.006999999998</v>
      </c>
      <c r="P118" s="243"/>
      <c r="Q118" s="256">
        <v>9.5500000000000007</v>
      </c>
      <c r="R118" s="248">
        <v>4717.0910000000003</v>
      </c>
      <c r="S118" s="248"/>
      <c r="T118" s="223">
        <v>13.08</v>
      </c>
      <c r="U118" s="224">
        <v>42082.294999999998</v>
      </c>
      <c r="V118" s="224"/>
      <c r="W118" s="256">
        <v>9.5299999999999994</v>
      </c>
      <c r="X118" s="224">
        <v>9371.2649999999994</v>
      </c>
      <c r="Y118" s="224"/>
      <c r="Z118" s="246">
        <f t="shared" si="116"/>
        <v>7.1064459165425671</v>
      </c>
      <c r="AA118" s="248">
        <f t="shared" si="103"/>
        <v>30085.253000000001</v>
      </c>
      <c r="AB118" s="248"/>
      <c r="AC118" s="246">
        <f t="shared" si="115"/>
        <v>6.6205472887746586</v>
      </c>
      <c r="AD118" s="248">
        <f t="shared" si="110"/>
        <v>50694.864000000001</v>
      </c>
      <c r="AE118" s="248"/>
      <c r="AF118" s="216">
        <f t="shared" si="111"/>
        <v>13.08</v>
      </c>
      <c r="AG118" s="211">
        <f t="shared" si="112"/>
        <v>42082.294999999998</v>
      </c>
      <c r="AH118" s="211"/>
      <c r="AI118" s="216">
        <f t="shared" si="113"/>
        <v>13.58</v>
      </c>
      <c r="AJ118" s="211">
        <f t="shared" si="114"/>
        <v>65652.006999999998</v>
      </c>
      <c r="AK118" s="211"/>
      <c r="AL118" s="217">
        <f t="shared" si="68"/>
        <v>72167.547999999995</v>
      </c>
      <c r="AM118" s="217">
        <f t="shared" si="69"/>
        <v>0</v>
      </c>
      <c r="AN118" s="297">
        <f t="shared" si="70"/>
        <v>116346.871</v>
      </c>
      <c r="AO118" s="217">
        <f t="shared" si="71"/>
        <v>0</v>
      </c>
    </row>
    <row r="119" spans="1:41" x14ac:dyDescent="0.2">
      <c r="A119" s="20" t="s">
        <v>184</v>
      </c>
      <c r="B119" s="223"/>
      <c r="C119" s="223"/>
      <c r="D119" s="223"/>
      <c r="E119" s="223">
        <v>6.62</v>
      </c>
      <c r="F119" s="248">
        <v>44671.156999999999</v>
      </c>
      <c r="G119" s="248"/>
      <c r="H119" s="223"/>
      <c r="I119" s="223"/>
      <c r="J119" s="223"/>
      <c r="K119" s="256">
        <v>5.9</v>
      </c>
      <c r="L119" s="248">
        <v>33527.355000000003</v>
      </c>
      <c r="M119" s="248"/>
      <c r="N119" s="223">
        <v>13.64</v>
      </c>
      <c r="O119" s="243">
        <v>61423.868000000002</v>
      </c>
      <c r="P119" s="243"/>
      <c r="Q119" s="256">
        <v>9.65</v>
      </c>
      <c r="R119" s="248">
        <v>4641.9350000000004</v>
      </c>
      <c r="S119" s="248"/>
      <c r="T119" s="223">
        <v>13.54</v>
      </c>
      <c r="U119" s="224">
        <v>39815.201999999997</v>
      </c>
      <c r="V119" s="224"/>
      <c r="W119" s="256">
        <v>9.51</v>
      </c>
      <c r="X119" s="224">
        <v>12049.928</v>
      </c>
      <c r="Y119" s="224"/>
      <c r="Z119" s="246">
        <f t="shared" si="116"/>
        <v>6.8544281101618107</v>
      </c>
      <c r="AA119" s="248">
        <f t="shared" si="103"/>
        <v>45577.283000000003</v>
      </c>
      <c r="AB119" s="248"/>
      <c r="AC119" s="246">
        <f t="shared" si="115"/>
        <v>6.9052196542451654</v>
      </c>
      <c r="AD119" s="248">
        <f t="shared" ref="AD119:AD124" si="117">+F119+R119</f>
        <v>49313.091999999997</v>
      </c>
      <c r="AE119" s="248"/>
      <c r="AF119" s="216">
        <f t="shared" ref="AF119:AF124" si="118">IF(AG119=0,"N.A.",((H119*I119)+(T119*U119))/AG119)</f>
        <v>13.540000000000001</v>
      </c>
      <c r="AG119" s="211">
        <f t="shared" ref="AG119:AG124" si="119">+I119+U119</f>
        <v>39815.201999999997</v>
      </c>
      <c r="AH119" s="211"/>
      <c r="AI119" s="216">
        <f t="shared" ref="AI119:AI124" si="120">IF(AJ119=0,"N.A.",((B119*C119)+(N119*O119))/AJ119)</f>
        <v>13.639999999999999</v>
      </c>
      <c r="AJ119" s="211">
        <f t="shared" ref="AJ119:AJ124" si="121">+C119+O119</f>
        <v>61423.868000000002</v>
      </c>
      <c r="AK119" s="211"/>
      <c r="AL119" s="217">
        <f t="shared" si="68"/>
        <v>85392.485000000001</v>
      </c>
      <c r="AM119" s="217">
        <f t="shared" si="69"/>
        <v>0</v>
      </c>
      <c r="AN119" s="297">
        <f t="shared" si="70"/>
        <v>110736.95999999999</v>
      </c>
      <c r="AO119" s="217">
        <f t="shared" si="71"/>
        <v>0</v>
      </c>
    </row>
    <row r="120" spans="1:41" x14ac:dyDescent="0.2">
      <c r="A120" s="20" t="s">
        <v>185</v>
      </c>
      <c r="B120" s="223"/>
      <c r="C120" s="223"/>
      <c r="D120" s="223"/>
      <c r="E120" s="223">
        <v>6.99</v>
      </c>
      <c r="F120" s="248">
        <v>36103.591999999997</v>
      </c>
      <c r="G120" s="248"/>
      <c r="H120" s="223"/>
      <c r="I120" s="223"/>
      <c r="J120" s="223"/>
      <c r="K120" s="256">
        <v>6.06</v>
      </c>
      <c r="L120" s="248">
        <v>28145.598999999998</v>
      </c>
      <c r="M120" s="248"/>
      <c r="N120" s="223">
        <v>13.6</v>
      </c>
      <c r="O120" s="243">
        <v>48639.364999999998</v>
      </c>
      <c r="P120" s="243"/>
      <c r="Q120" s="256">
        <v>9.64</v>
      </c>
      <c r="R120" s="248">
        <v>1659.194</v>
      </c>
      <c r="S120" s="248"/>
      <c r="T120" s="223">
        <v>13.56</v>
      </c>
      <c r="U120" s="224">
        <v>32028.85</v>
      </c>
      <c r="V120" s="224"/>
      <c r="W120" s="256">
        <v>9.5</v>
      </c>
      <c r="X120" s="224">
        <v>8245.2639999999992</v>
      </c>
      <c r="Y120" s="224"/>
      <c r="Z120" s="246">
        <f t="shared" si="116"/>
        <v>6.8394183985139332</v>
      </c>
      <c r="AA120" s="248">
        <f t="shared" si="103"/>
        <v>36390.862999999998</v>
      </c>
      <c r="AB120" s="248"/>
      <c r="AC120" s="246">
        <f t="shared" si="115"/>
        <v>7.1064337848378027</v>
      </c>
      <c r="AD120" s="248">
        <f t="shared" si="117"/>
        <v>37762.786</v>
      </c>
      <c r="AE120" s="248"/>
      <c r="AF120" s="216">
        <f t="shared" si="118"/>
        <v>13.56</v>
      </c>
      <c r="AG120" s="211">
        <f t="shared" si="119"/>
        <v>32028.85</v>
      </c>
      <c r="AH120" s="211"/>
      <c r="AI120" s="216">
        <f t="shared" si="120"/>
        <v>13.6</v>
      </c>
      <c r="AJ120" s="211">
        <f t="shared" si="121"/>
        <v>48639.364999999998</v>
      </c>
      <c r="AK120" s="211"/>
      <c r="AL120" s="217">
        <f t="shared" si="68"/>
        <v>68419.712999999989</v>
      </c>
      <c r="AM120" s="217">
        <f t="shared" si="69"/>
        <v>0</v>
      </c>
      <c r="AN120" s="297">
        <f t="shared" si="70"/>
        <v>86402.150999999998</v>
      </c>
      <c r="AO120" s="217">
        <f t="shared" si="71"/>
        <v>0</v>
      </c>
    </row>
    <row r="121" spans="1:41" x14ac:dyDescent="0.2">
      <c r="A121" s="20" t="s">
        <v>186</v>
      </c>
      <c r="B121" s="223"/>
      <c r="C121" s="223"/>
      <c r="D121" s="223"/>
      <c r="E121" s="223">
        <v>6.36</v>
      </c>
      <c r="F121" s="248">
        <v>62889.120000000003</v>
      </c>
      <c r="G121" s="248"/>
      <c r="H121" s="223"/>
      <c r="I121" s="223"/>
      <c r="J121" s="223"/>
      <c r="K121" s="256">
        <v>6.29</v>
      </c>
      <c r="L121" s="248">
        <v>40747.51</v>
      </c>
      <c r="M121" s="248"/>
      <c r="N121" s="223">
        <v>13.55</v>
      </c>
      <c r="O121" s="243">
        <v>74004.824999999997</v>
      </c>
      <c r="P121" s="243"/>
      <c r="Q121" s="256">
        <v>9.5399999999999991</v>
      </c>
      <c r="R121" s="248">
        <v>6472.1289999999999</v>
      </c>
      <c r="S121" s="248"/>
      <c r="T121" s="223">
        <v>13.58</v>
      </c>
      <c r="U121" s="224">
        <v>38405.921000000002</v>
      </c>
      <c r="V121" s="224"/>
      <c r="W121" s="256">
        <v>9.5399999999999991</v>
      </c>
      <c r="X121" s="224">
        <v>12650.957</v>
      </c>
      <c r="Y121" s="224"/>
      <c r="Z121" s="246">
        <f t="shared" si="116"/>
        <v>7.0599773525333598</v>
      </c>
      <c r="AA121" s="248">
        <f t="shared" si="103"/>
        <v>53398.467000000004</v>
      </c>
      <c r="AB121" s="248"/>
      <c r="AC121" s="246">
        <f t="shared" ref="AC121:AC126" si="122">IF(AD121=0,"N.A.",((E121*F121)+(Q121*R121))/AD121)</f>
        <v>6.6567272146440164</v>
      </c>
      <c r="AD121" s="248">
        <f t="shared" si="117"/>
        <v>69361.248999999996</v>
      </c>
      <c r="AE121" s="248"/>
      <c r="AF121" s="216">
        <f t="shared" si="118"/>
        <v>13.58</v>
      </c>
      <c r="AG121" s="211">
        <f t="shared" si="119"/>
        <v>38405.921000000002</v>
      </c>
      <c r="AH121" s="211"/>
      <c r="AI121" s="216">
        <f t="shared" si="120"/>
        <v>13.55</v>
      </c>
      <c r="AJ121" s="211">
        <f t="shared" si="121"/>
        <v>74004.824999999997</v>
      </c>
      <c r="AK121" s="211"/>
      <c r="AL121" s="217">
        <f t="shared" si="68"/>
        <v>91804.388000000006</v>
      </c>
      <c r="AM121" s="217">
        <f t="shared" si="69"/>
        <v>0</v>
      </c>
      <c r="AN121" s="297">
        <f t="shared" si="70"/>
        <v>143366.07399999999</v>
      </c>
      <c r="AO121" s="217">
        <f t="shared" si="71"/>
        <v>0</v>
      </c>
    </row>
    <row r="122" spans="1:41" x14ac:dyDescent="0.2">
      <c r="A122" s="20" t="s">
        <v>187</v>
      </c>
      <c r="B122" s="223"/>
      <c r="C122" s="223"/>
      <c r="D122" s="223"/>
      <c r="E122" s="223">
        <v>6.21</v>
      </c>
      <c r="F122" s="248">
        <v>42679.413</v>
      </c>
      <c r="G122" s="248"/>
      <c r="H122" s="223"/>
      <c r="I122" s="223"/>
      <c r="J122" s="223"/>
      <c r="K122" s="256">
        <v>6.01</v>
      </c>
      <c r="L122" s="248">
        <v>29622.378000000001</v>
      </c>
      <c r="M122" s="248"/>
      <c r="N122" s="223">
        <v>13.66</v>
      </c>
      <c r="O122" s="243">
        <v>49317.476999999999</v>
      </c>
      <c r="P122" s="243"/>
      <c r="Q122" s="256">
        <v>9.51</v>
      </c>
      <c r="R122" s="248">
        <v>5549.3289999999997</v>
      </c>
      <c r="S122" s="248"/>
      <c r="T122" s="223">
        <v>12.93</v>
      </c>
      <c r="U122" s="224">
        <v>50858.455000000002</v>
      </c>
      <c r="V122" s="224"/>
      <c r="W122" s="256">
        <v>9.44</v>
      </c>
      <c r="X122" s="224">
        <v>13769.294</v>
      </c>
      <c r="Y122" s="224"/>
      <c r="Z122" s="246">
        <f t="shared" si="116"/>
        <v>7.0984272544279925</v>
      </c>
      <c r="AA122" s="248">
        <f t="shared" si="103"/>
        <v>43391.671999999999</v>
      </c>
      <c r="AB122" s="248"/>
      <c r="AC122" s="246">
        <f t="shared" si="122"/>
        <v>6.5897068913802475</v>
      </c>
      <c r="AD122" s="248">
        <f t="shared" si="117"/>
        <v>48228.741999999998</v>
      </c>
      <c r="AE122" s="248"/>
      <c r="AF122" s="216">
        <f t="shared" si="118"/>
        <v>12.929999999999998</v>
      </c>
      <c r="AG122" s="211">
        <f t="shared" si="119"/>
        <v>50858.455000000002</v>
      </c>
      <c r="AH122" s="211"/>
      <c r="AI122" s="216">
        <f t="shared" si="120"/>
        <v>13.659999999999998</v>
      </c>
      <c r="AJ122" s="211">
        <f t="shared" si="121"/>
        <v>49317.476999999999</v>
      </c>
      <c r="AK122" s="211"/>
      <c r="AL122" s="217">
        <f t="shared" si="68"/>
        <v>94250.127000000008</v>
      </c>
      <c r="AM122" s="217">
        <f t="shared" si="69"/>
        <v>0</v>
      </c>
      <c r="AN122" s="297">
        <f t="shared" si="70"/>
        <v>97546.218999999997</v>
      </c>
      <c r="AO122" s="217">
        <f t="shared" si="71"/>
        <v>0</v>
      </c>
    </row>
    <row r="123" spans="1:41" x14ac:dyDescent="0.2">
      <c r="A123" s="20" t="s">
        <v>190</v>
      </c>
      <c r="B123" s="223"/>
      <c r="C123" s="223"/>
      <c r="D123" s="223"/>
      <c r="E123" s="223">
        <v>7.09</v>
      </c>
      <c r="F123" s="248">
        <v>28736.498</v>
      </c>
      <c r="G123" s="248"/>
      <c r="H123" s="223"/>
      <c r="I123" s="223"/>
      <c r="J123" s="223"/>
      <c r="K123" s="256">
        <v>5.97</v>
      </c>
      <c r="L123" s="248">
        <v>20855.941999999999</v>
      </c>
      <c r="M123" s="248"/>
      <c r="N123" s="223">
        <v>13.61</v>
      </c>
      <c r="O123" s="243">
        <v>37852.459000000003</v>
      </c>
      <c r="P123" s="243"/>
      <c r="Q123" s="256">
        <v>9.5500000000000007</v>
      </c>
      <c r="R123" s="248">
        <v>3143.6979999999999</v>
      </c>
      <c r="S123" s="248"/>
      <c r="T123" s="223">
        <v>13.38</v>
      </c>
      <c r="U123" s="224">
        <v>28889.45</v>
      </c>
      <c r="V123" s="224"/>
      <c r="W123" s="256">
        <v>9.52</v>
      </c>
      <c r="X123" s="224">
        <v>10213.916999999999</v>
      </c>
      <c r="Y123" s="224"/>
      <c r="Z123" s="246">
        <f t="shared" si="116"/>
        <v>7.1370283199547186</v>
      </c>
      <c r="AA123" s="248">
        <f t="shared" si="103"/>
        <v>31069.858999999997</v>
      </c>
      <c r="AB123" s="248"/>
      <c r="AC123" s="246">
        <f t="shared" si="122"/>
        <v>7.3325799728458385</v>
      </c>
      <c r="AD123" s="248">
        <f t="shared" si="117"/>
        <v>31880.196</v>
      </c>
      <c r="AE123" s="248"/>
      <c r="AF123" s="216">
        <f t="shared" si="118"/>
        <v>13.38</v>
      </c>
      <c r="AG123" s="211">
        <f t="shared" si="119"/>
        <v>28889.45</v>
      </c>
      <c r="AH123" s="211"/>
      <c r="AI123" s="216">
        <f t="shared" si="120"/>
        <v>13.61</v>
      </c>
      <c r="AJ123" s="211">
        <f t="shared" si="121"/>
        <v>37852.459000000003</v>
      </c>
      <c r="AK123" s="211"/>
      <c r="AL123" s="217">
        <f t="shared" si="68"/>
        <v>59959.308999999994</v>
      </c>
      <c r="AM123" s="217">
        <f t="shared" si="69"/>
        <v>0</v>
      </c>
      <c r="AN123" s="297">
        <f t="shared" si="70"/>
        <v>69732.654999999999</v>
      </c>
      <c r="AO123" s="217">
        <f t="shared" si="71"/>
        <v>0</v>
      </c>
    </row>
    <row r="124" spans="1:41" x14ac:dyDescent="0.2">
      <c r="A124" s="20" t="s">
        <v>191</v>
      </c>
      <c r="B124" s="223"/>
      <c r="C124" s="223"/>
      <c r="D124" s="223"/>
      <c r="E124" s="223">
        <v>7.37</v>
      </c>
      <c r="F124" s="248">
        <v>54613.883999999998</v>
      </c>
      <c r="G124" s="248"/>
      <c r="H124" s="223"/>
      <c r="I124" s="223"/>
      <c r="J124" s="223"/>
      <c r="K124" s="256">
        <v>6.23</v>
      </c>
      <c r="L124" s="248">
        <v>36758.678</v>
      </c>
      <c r="M124" s="248"/>
      <c r="N124" s="223">
        <v>13.61</v>
      </c>
      <c r="O124" s="243">
        <v>66474.978000000003</v>
      </c>
      <c r="P124" s="243"/>
      <c r="Q124" s="256">
        <v>9.5399999999999991</v>
      </c>
      <c r="R124" s="248">
        <v>5422.9639999999999</v>
      </c>
      <c r="S124" s="248"/>
      <c r="T124" s="223">
        <v>13.55</v>
      </c>
      <c r="U124" s="224">
        <v>41187.805</v>
      </c>
      <c r="V124" s="224"/>
      <c r="W124" s="256">
        <v>9.5</v>
      </c>
      <c r="X124" s="224">
        <v>15174.349</v>
      </c>
      <c r="Y124" s="224"/>
      <c r="Z124" s="246">
        <f t="shared" si="116"/>
        <v>7.1854636826773071</v>
      </c>
      <c r="AA124" s="248">
        <f t="shared" si="103"/>
        <v>51933.027000000002</v>
      </c>
      <c r="AB124" s="248"/>
      <c r="AC124" s="246">
        <f t="shared" si="122"/>
        <v>7.5660101549634984</v>
      </c>
      <c r="AD124" s="248">
        <f t="shared" si="117"/>
        <v>60036.847999999998</v>
      </c>
      <c r="AE124" s="248"/>
      <c r="AF124" s="216">
        <f t="shared" si="118"/>
        <v>13.549999999999999</v>
      </c>
      <c r="AG124" s="211">
        <f t="shared" si="119"/>
        <v>41187.805</v>
      </c>
      <c r="AH124" s="211"/>
      <c r="AI124" s="216">
        <f t="shared" si="120"/>
        <v>13.61</v>
      </c>
      <c r="AJ124" s="211">
        <f t="shared" si="121"/>
        <v>66474.978000000003</v>
      </c>
      <c r="AK124" s="211"/>
      <c r="AL124" s="217">
        <f t="shared" si="68"/>
        <v>93120.831999999995</v>
      </c>
      <c r="AM124" s="217">
        <f t="shared" si="69"/>
        <v>0</v>
      </c>
      <c r="AN124" s="297">
        <f t="shared" si="70"/>
        <v>126511.826</v>
      </c>
      <c r="AO124" s="217">
        <f t="shared" si="71"/>
        <v>0</v>
      </c>
    </row>
    <row r="125" spans="1:41" x14ac:dyDescent="0.2">
      <c r="A125" s="20" t="s">
        <v>192</v>
      </c>
      <c r="B125" s="223"/>
      <c r="C125" s="223"/>
      <c r="D125" s="223"/>
      <c r="E125" s="223">
        <v>7.34</v>
      </c>
      <c r="F125" s="248">
        <v>38433.650999999998</v>
      </c>
      <c r="G125" s="248"/>
      <c r="H125" s="223"/>
      <c r="I125" s="223"/>
      <c r="J125" s="223"/>
      <c r="K125" s="256">
        <v>6.73</v>
      </c>
      <c r="L125" s="248">
        <v>35561.156000000003</v>
      </c>
      <c r="M125" s="248"/>
      <c r="N125" s="223">
        <v>13.6</v>
      </c>
      <c r="O125" s="243">
        <v>54892.7</v>
      </c>
      <c r="P125" s="243"/>
      <c r="Q125" s="256">
        <v>9.61</v>
      </c>
      <c r="R125" s="248">
        <v>5392.4960000000001</v>
      </c>
      <c r="S125" s="248"/>
      <c r="T125" s="223">
        <v>13.46</v>
      </c>
      <c r="U125" s="224">
        <v>35623.803999999996</v>
      </c>
      <c r="V125" s="224"/>
      <c r="W125" s="256">
        <v>9.42</v>
      </c>
      <c r="X125" s="224">
        <v>13646.602999999999</v>
      </c>
      <c r="Y125" s="224"/>
      <c r="Z125" s="246">
        <f t="shared" si="116"/>
        <v>7.4760075975010363</v>
      </c>
      <c r="AA125" s="248">
        <f t="shared" si="103"/>
        <v>49207.759000000005</v>
      </c>
      <c r="AB125" s="248"/>
      <c r="AC125" s="246">
        <f t="shared" si="122"/>
        <v>7.6193073714648021</v>
      </c>
      <c r="AD125" s="248">
        <f t="shared" ref="AD125:AD130" si="123">+F125+R125</f>
        <v>43826.146999999997</v>
      </c>
      <c r="AE125" s="248"/>
      <c r="AF125" s="216">
        <f t="shared" ref="AF125:AF130" si="124">IF(AG125=0,"N.A.",((H125*I125)+(T125*U125))/AG125)</f>
        <v>13.46</v>
      </c>
      <c r="AG125" s="211">
        <f t="shared" ref="AG125:AG130" si="125">+I125+U125</f>
        <v>35623.803999999996</v>
      </c>
      <c r="AH125" s="211"/>
      <c r="AI125" s="216">
        <f t="shared" ref="AI125:AI130" si="126">IF(AJ125=0,"N.A.",((B125*C125)+(N125*O125))/AJ125)</f>
        <v>13.6</v>
      </c>
      <c r="AJ125" s="211">
        <f t="shared" ref="AJ125:AJ130" si="127">+C125+O125</f>
        <v>54892.7</v>
      </c>
      <c r="AK125" s="211"/>
      <c r="AL125" s="217">
        <f t="shared" si="68"/>
        <v>84831.562999999995</v>
      </c>
      <c r="AM125" s="217">
        <f t="shared" si="69"/>
        <v>0</v>
      </c>
      <c r="AN125" s="297">
        <f t="shared" si="70"/>
        <v>98718.846999999994</v>
      </c>
      <c r="AO125" s="217">
        <f t="shared" si="71"/>
        <v>0</v>
      </c>
    </row>
    <row r="126" spans="1:41" x14ac:dyDescent="0.2">
      <c r="A126" s="20" t="s">
        <v>193</v>
      </c>
      <c r="B126" s="223"/>
      <c r="C126" s="223"/>
      <c r="D126" s="223"/>
      <c r="E126" s="223">
        <v>7.57</v>
      </c>
      <c r="F126" s="248">
        <v>45783.23</v>
      </c>
      <c r="G126" s="248"/>
      <c r="H126" s="223"/>
      <c r="I126" s="223"/>
      <c r="J126" s="223"/>
      <c r="K126" s="256">
        <v>7.28</v>
      </c>
      <c r="L126" s="248">
        <v>29811.802</v>
      </c>
      <c r="M126" s="248"/>
      <c r="N126" s="223">
        <v>13.58</v>
      </c>
      <c r="O126" s="243">
        <v>37201.258000000002</v>
      </c>
      <c r="P126" s="243"/>
      <c r="Q126" s="256">
        <v>9.59</v>
      </c>
      <c r="R126" s="248">
        <v>4028.1550000000002</v>
      </c>
      <c r="S126" s="248"/>
      <c r="T126" s="223">
        <v>13.52</v>
      </c>
      <c r="U126" s="224">
        <v>28470.526000000002</v>
      </c>
      <c r="V126" s="224"/>
      <c r="W126" s="256">
        <v>9.44</v>
      </c>
      <c r="X126" s="224">
        <v>10616.15</v>
      </c>
      <c r="Y126" s="224"/>
      <c r="Z126" s="246">
        <f t="shared" si="116"/>
        <v>7.847203701043278</v>
      </c>
      <c r="AA126" s="248">
        <f t="shared" si="103"/>
        <v>40427.951999999997</v>
      </c>
      <c r="AB126" s="248"/>
      <c r="AC126" s="246">
        <f t="shared" si="122"/>
        <v>7.73335368109118</v>
      </c>
      <c r="AD126" s="248">
        <f t="shared" si="123"/>
        <v>49811.385000000002</v>
      </c>
      <c r="AE126" s="248"/>
      <c r="AF126" s="216">
        <f t="shared" si="124"/>
        <v>13.52</v>
      </c>
      <c r="AG126" s="211">
        <f t="shared" si="125"/>
        <v>28470.526000000002</v>
      </c>
      <c r="AH126" s="211"/>
      <c r="AI126" s="216">
        <f t="shared" si="126"/>
        <v>13.58</v>
      </c>
      <c r="AJ126" s="211">
        <f t="shared" si="127"/>
        <v>37201.258000000002</v>
      </c>
      <c r="AK126" s="211"/>
      <c r="AL126" s="217">
        <f t="shared" si="68"/>
        <v>68898.478000000003</v>
      </c>
      <c r="AM126" s="217">
        <f t="shared" si="69"/>
        <v>0</v>
      </c>
      <c r="AN126" s="297">
        <f t="shared" si="70"/>
        <v>87012.643000000011</v>
      </c>
      <c r="AO126" s="217">
        <f t="shared" si="71"/>
        <v>0</v>
      </c>
    </row>
    <row r="127" spans="1:41" x14ac:dyDescent="0.2">
      <c r="A127" s="20" t="s">
        <v>194</v>
      </c>
      <c r="B127" s="223"/>
      <c r="C127" s="223"/>
      <c r="D127" s="223"/>
      <c r="E127" s="223">
        <v>7.49</v>
      </c>
      <c r="F127" s="248">
        <v>71496.918999999994</v>
      </c>
      <c r="G127" s="248"/>
      <c r="H127" s="223"/>
      <c r="I127" s="223"/>
      <c r="J127" s="223"/>
      <c r="K127" s="256">
        <v>7.2</v>
      </c>
      <c r="L127" s="248">
        <v>38291.712</v>
      </c>
      <c r="M127" s="248"/>
      <c r="N127" s="223">
        <v>13.59</v>
      </c>
      <c r="O127" s="243">
        <v>67080.115999999995</v>
      </c>
      <c r="P127" s="243"/>
      <c r="Q127" s="256">
        <v>9.6199999999999992</v>
      </c>
      <c r="R127" s="248">
        <v>3977.5320000000002</v>
      </c>
      <c r="S127" s="248"/>
      <c r="T127" s="223">
        <v>13.51</v>
      </c>
      <c r="U127" s="224">
        <v>41445.94</v>
      </c>
      <c r="V127" s="224"/>
      <c r="W127" s="256">
        <v>9.4700000000000006</v>
      </c>
      <c r="X127" s="224">
        <v>21234.982</v>
      </c>
      <c r="Y127" s="224"/>
      <c r="Z127" s="246">
        <f t="shared" ref="Z127:Z132" si="128">IF(AA127=0,"N.A.",((K127*L127)+(W127*X127))/AA127)</f>
        <v>8.0097780323563743</v>
      </c>
      <c r="AA127" s="248">
        <f t="shared" ref="AA127:AA132" si="129">+L127+X127</f>
        <v>59526.694000000003</v>
      </c>
      <c r="AB127" s="248"/>
      <c r="AC127" s="246">
        <f t="shared" ref="AC127:AC132" si="130">IF(AD127=0,"N.A.",((E127*F127)+(Q127*R127))/AD127)</f>
        <v>7.6022518024013177</v>
      </c>
      <c r="AD127" s="248">
        <f t="shared" si="123"/>
        <v>75474.451000000001</v>
      </c>
      <c r="AE127" s="248"/>
      <c r="AF127" s="216">
        <f t="shared" si="124"/>
        <v>13.51</v>
      </c>
      <c r="AG127" s="211">
        <f t="shared" si="125"/>
        <v>41445.94</v>
      </c>
      <c r="AH127" s="211"/>
      <c r="AI127" s="216">
        <f t="shared" si="126"/>
        <v>13.59</v>
      </c>
      <c r="AJ127" s="211">
        <f t="shared" si="127"/>
        <v>67080.115999999995</v>
      </c>
      <c r="AK127" s="211"/>
      <c r="AL127" s="217">
        <f t="shared" si="68"/>
        <v>100972.63400000001</v>
      </c>
      <c r="AM127" s="217">
        <f t="shared" si="69"/>
        <v>0</v>
      </c>
      <c r="AN127" s="297">
        <f t="shared" si="70"/>
        <v>142554.56699999998</v>
      </c>
      <c r="AO127" s="217">
        <f t="shared" si="71"/>
        <v>0</v>
      </c>
    </row>
    <row r="128" spans="1:41" x14ac:dyDescent="0.2">
      <c r="A128" s="20" t="s">
        <v>195</v>
      </c>
      <c r="B128" s="223"/>
      <c r="C128" s="223"/>
      <c r="D128" s="223"/>
      <c r="E128" s="223">
        <v>7.55</v>
      </c>
      <c r="F128" s="248">
        <v>62930.006000000001</v>
      </c>
      <c r="G128" s="248"/>
      <c r="H128" s="223"/>
      <c r="I128" s="223"/>
      <c r="J128" s="223"/>
      <c r="K128" s="256">
        <v>7.19</v>
      </c>
      <c r="L128" s="248">
        <v>30265.197</v>
      </c>
      <c r="M128" s="248"/>
      <c r="N128" s="223">
        <v>13.52</v>
      </c>
      <c r="O128" s="243">
        <v>45936.195</v>
      </c>
      <c r="P128" s="243"/>
      <c r="Q128" s="256">
        <v>9.67</v>
      </c>
      <c r="R128" s="248">
        <v>3584.855</v>
      </c>
      <c r="S128" s="248"/>
      <c r="T128" s="223">
        <v>13.54</v>
      </c>
      <c r="U128" s="224">
        <v>16410.451000000001</v>
      </c>
      <c r="V128" s="224"/>
      <c r="W128" s="256">
        <v>9.5</v>
      </c>
      <c r="X128" s="224">
        <v>8040.585</v>
      </c>
      <c r="Y128" s="224"/>
      <c r="Z128" s="246">
        <f t="shared" si="128"/>
        <v>7.6748811427475889</v>
      </c>
      <c r="AA128" s="248">
        <f t="shared" si="129"/>
        <v>38305.781999999999</v>
      </c>
      <c r="AB128" s="248"/>
      <c r="AC128" s="246">
        <f t="shared" si="130"/>
        <v>7.6642585654655422</v>
      </c>
      <c r="AD128" s="248">
        <f t="shared" si="123"/>
        <v>66514.861000000004</v>
      </c>
      <c r="AE128" s="248"/>
      <c r="AF128" s="216">
        <f t="shared" si="124"/>
        <v>13.54</v>
      </c>
      <c r="AG128" s="211">
        <f t="shared" si="125"/>
        <v>16410.451000000001</v>
      </c>
      <c r="AH128" s="211"/>
      <c r="AI128" s="216">
        <f t="shared" si="126"/>
        <v>13.519999999999998</v>
      </c>
      <c r="AJ128" s="211">
        <f t="shared" si="127"/>
        <v>45936.195</v>
      </c>
      <c r="AK128" s="211"/>
      <c r="AL128" s="217">
        <f t="shared" si="68"/>
        <v>54716.233</v>
      </c>
      <c r="AM128" s="217">
        <f t="shared" si="69"/>
        <v>0</v>
      </c>
      <c r="AN128" s="297">
        <f t="shared" si="70"/>
        <v>112451.05600000001</v>
      </c>
      <c r="AO128" s="217">
        <f t="shared" si="71"/>
        <v>0</v>
      </c>
    </row>
    <row r="129" spans="1:41" x14ac:dyDescent="0.2">
      <c r="A129" s="20" t="s">
        <v>196</v>
      </c>
      <c r="B129" s="223"/>
      <c r="C129" s="223"/>
      <c r="D129" s="223"/>
      <c r="E129" s="223">
        <v>7.66</v>
      </c>
      <c r="F129" s="248">
        <v>60937.237000000001</v>
      </c>
      <c r="G129" s="248"/>
      <c r="H129" s="223"/>
      <c r="I129" s="223"/>
      <c r="J129" s="223"/>
      <c r="K129" s="256">
        <v>7.28</v>
      </c>
      <c r="L129" s="248">
        <v>34288.741000000002</v>
      </c>
      <c r="M129" s="248"/>
      <c r="N129" s="223">
        <v>13.66</v>
      </c>
      <c r="O129" s="243">
        <v>32882.192999999999</v>
      </c>
      <c r="P129" s="243"/>
      <c r="Q129" s="256">
        <v>9.64</v>
      </c>
      <c r="R129" s="248">
        <v>2874.194</v>
      </c>
      <c r="S129" s="248"/>
      <c r="T129" s="223">
        <v>13.54</v>
      </c>
      <c r="U129" s="224">
        <v>25588.521000000001</v>
      </c>
      <c r="V129" s="224"/>
      <c r="W129" s="256">
        <v>9.51</v>
      </c>
      <c r="X129" s="224">
        <v>11343.962</v>
      </c>
      <c r="Y129" s="224"/>
      <c r="Z129" s="246">
        <f t="shared" si="128"/>
        <v>7.8343619728158558</v>
      </c>
      <c r="AA129" s="248">
        <f t="shared" si="129"/>
        <v>45632.703000000001</v>
      </c>
      <c r="AB129" s="248"/>
      <c r="AC129" s="246">
        <f t="shared" si="130"/>
        <v>7.7491831452580966</v>
      </c>
      <c r="AD129" s="248">
        <f t="shared" si="123"/>
        <v>63811.431000000004</v>
      </c>
      <c r="AE129" s="248"/>
      <c r="AF129" s="216">
        <f t="shared" si="124"/>
        <v>13.54</v>
      </c>
      <c r="AG129" s="211">
        <f t="shared" si="125"/>
        <v>25588.521000000001</v>
      </c>
      <c r="AH129" s="211"/>
      <c r="AI129" s="216">
        <f t="shared" si="126"/>
        <v>13.66</v>
      </c>
      <c r="AJ129" s="211">
        <f t="shared" si="127"/>
        <v>32882.192999999999</v>
      </c>
      <c r="AK129" s="211"/>
      <c r="AL129" s="217">
        <f t="shared" si="68"/>
        <v>71221.224000000002</v>
      </c>
      <c r="AM129" s="217">
        <f t="shared" si="69"/>
        <v>0</v>
      </c>
      <c r="AN129" s="297">
        <f t="shared" si="70"/>
        <v>96693.624000000011</v>
      </c>
      <c r="AO129" s="217">
        <f t="shared" si="71"/>
        <v>0</v>
      </c>
    </row>
    <row r="130" spans="1:41" x14ac:dyDescent="0.2">
      <c r="A130" s="20" t="s">
        <v>198</v>
      </c>
      <c r="B130" s="223"/>
      <c r="C130" s="223"/>
      <c r="D130" s="223"/>
      <c r="E130" s="223">
        <v>7.52</v>
      </c>
      <c r="F130" s="248">
        <v>76756.937000000005</v>
      </c>
      <c r="G130" s="248"/>
      <c r="H130" s="223"/>
      <c r="I130" s="223"/>
      <c r="J130" s="223"/>
      <c r="K130" s="256">
        <v>7.52</v>
      </c>
      <c r="L130" s="248">
        <v>36099.148000000001</v>
      </c>
      <c r="M130" s="248"/>
      <c r="N130" s="223">
        <v>13.5</v>
      </c>
      <c r="O130" s="243">
        <v>62012.37</v>
      </c>
      <c r="P130" s="243"/>
      <c r="Q130" s="256">
        <v>9.6300000000000008</v>
      </c>
      <c r="R130" s="248">
        <v>4645.9040000000005</v>
      </c>
      <c r="S130" s="248"/>
      <c r="T130" s="223">
        <v>13.5</v>
      </c>
      <c r="U130" s="224">
        <v>58009.131000000001</v>
      </c>
      <c r="V130" s="224"/>
      <c r="W130" s="256">
        <v>9.51</v>
      </c>
      <c r="X130" s="224">
        <v>26914.733</v>
      </c>
      <c r="Y130" s="224"/>
      <c r="Z130" s="246">
        <f t="shared" si="128"/>
        <v>8.3699765102549382</v>
      </c>
      <c r="AA130" s="248">
        <f t="shared" si="129"/>
        <v>63013.881000000001</v>
      </c>
      <c r="AB130" s="248"/>
      <c r="AC130" s="246">
        <f t="shared" si="130"/>
        <v>7.640424021073172</v>
      </c>
      <c r="AD130" s="248">
        <f t="shared" si="123"/>
        <v>81402.841</v>
      </c>
      <c r="AE130" s="248"/>
      <c r="AF130" s="216">
        <f t="shared" si="124"/>
        <v>13.5</v>
      </c>
      <c r="AG130" s="211">
        <f t="shared" si="125"/>
        <v>58009.131000000001</v>
      </c>
      <c r="AH130" s="211"/>
      <c r="AI130" s="216">
        <f t="shared" si="126"/>
        <v>13.5</v>
      </c>
      <c r="AJ130" s="211">
        <f t="shared" si="127"/>
        <v>62012.37</v>
      </c>
      <c r="AK130" s="211"/>
      <c r="AL130" s="217">
        <f t="shared" si="68"/>
        <v>121023.012</v>
      </c>
      <c r="AM130" s="217">
        <f t="shared" si="69"/>
        <v>0</v>
      </c>
      <c r="AN130" s="297">
        <f t="shared" si="70"/>
        <v>143415.21100000001</v>
      </c>
      <c r="AO130" s="217">
        <f t="shared" si="71"/>
        <v>0</v>
      </c>
    </row>
    <row r="131" spans="1:41" x14ac:dyDescent="0.2">
      <c r="A131" s="20" t="s">
        <v>199</v>
      </c>
      <c r="B131" s="223"/>
      <c r="C131" s="223"/>
      <c r="D131" s="223"/>
      <c r="E131" s="223">
        <v>7.67</v>
      </c>
      <c r="F131" s="248">
        <v>72792.959000000003</v>
      </c>
      <c r="G131" s="248"/>
      <c r="H131" s="223"/>
      <c r="I131" s="223"/>
      <c r="J131" s="223"/>
      <c r="K131" s="256">
        <v>7.53</v>
      </c>
      <c r="L131" s="248">
        <v>26296.078000000001</v>
      </c>
      <c r="M131" s="248"/>
      <c r="N131" s="223">
        <v>13.53</v>
      </c>
      <c r="O131" s="243">
        <v>44960.906000000003</v>
      </c>
      <c r="P131" s="243"/>
      <c r="Q131" s="256">
        <v>9.2100000000000009</v>
      </c>
      <c r="R131" s="248">
        <v>4476.55</v>
      </c>
      <c r="S131" s="248"/>
      <c r="T131" s="223">
        <v>13.49</v>
      </c>
      <c r="U131" s="224">
        <v>36362.002999999997</v>
      </c>
      <c r="V131" s="224"/>
      <c r="W131" s="256">
        <v>9.51</v>
      </c>
      <c r="X131" s="224">
        <v>16650.870999999999</v>
      </c>
      <c r="Y131" s="224"/>
      <c r="Z131" s="246">
        <f t="shared" si="128"/>
        <v>8.2976616231807299</v>
      </c>
      <c r="AA131" s="248">
        <f t="shared" si="129"/>
        <v>42946.949000000001</v>
      </c>
      <c r="AB131" s="248"/>
      <c r="AC131" s="246">
        <f t="shared" si="130"/>
        <v>7.7592187240377042</v>
      </c>
      <c r="AD131" s="248">
        <f t="shared" ref="AD131:AD136" si="131">+F131+R131</f>
        <v>77269.509000000005</v>
      </c>
      <c r="AE131" s="248"/>
      <c r="AF131" s="216">
        <f t="shared" ref="AF131:AF136" si="132">IF(AG131=0,"N.A.",((H131*I131)+(T131*U131))/AG131)</f>
        <v>13.49</v>
      </c>
      <c r="AG131" s="211">
        <f t="shared" ref="AG131:AG136" si="133">+I131+U131</f>
        <v>36362.002999999997</v>
      </c>
      <c r="AH131" s="211"/>
      <c r="AI131" s="216">
        <f t="shared" ref="AI131:AI136" si="134">IF(AJ131=0,"N.A.",((B131*C131)+(N131*O131))/AJ131)</f>
        <v>13.530000000000001</v>
      </c>
      <c r="AJ131" s="211">
        <f t="shared" ref="AJ131:AJ136" si="135">+C131+O131</f>
        <v>44960.906000000003</v>
      </c>
      <c r="AK131" s="211"/>
      <c r="AL131" s="217">
        <f t="shared" si="68"/>
        <v>79308.95199999999</v>
      </c>
      <c r="AM131" s="217">
        <f t="shared" si="69"/>
        <v>0</v>
      </c>
      <c r="AN131" s="297">
        <f t="shared" si="70"/>
        <v>122230.41500000001</v>
      </c>
      <c r="AO131" s="217">
        <f t="shared" si="71"/>
        <v>0</v>
      </c>
    </row>
    <row r="132" spans="1:41" x14ac:dyDescent="0.2">
      <c r="A132" s="20" t="s">
        <v>200</v>
      </c>
      <c r="B132" s="223"/>
      <c r="C132" s="223"/>
      <c r="D132" s="223"/>
      <c r="E132" s="223">
        <v>7.63</v>
      </c>
      <c r="F132" s="248">
        <v>83749.002999999997</v>
      </c>
      <c r="G132" s="248"/>
      <c r="H132" s="223"/>
      <c r="I132" s="223"/>
      <c r="J132" s="223"/>
      <c r="K132" s="256">
        <v>6.83</v>
      </c>
      <c r="L132" s="248">
        <v>41340.245999999999</v>
      </c>
      <c r="M132" s="248"/>
      <c r="N132" s="223">
        <v>13.54</v>
      </c>
      <c r="O132" s="243">
        <v>49327.881999999998</v>
      </c>
      <c r="P132" s="243"/>
      <c r="Q132" s="256">
        <v>9.0399999999999991</v>
      </c>
      <c r="R132" s="248">
        <v>7386.0119999999997</v>
      </c>
      <c r="S132" s="248"/>
      <c r="T132" s="223">
        <v>13.47</v>
      </c>
      <c r="U132" s="224">
        <v>38865.224999999999</v>
      </c>
      <c r="V132" s="224"/>
      <c r="W132" s="256">
        <v>9.5399999999999991</v>
      </c>
      <c r="X132" s="224">
        <v>16847.624</v>
      </c>
      <c r="Y132" s="224"/>
      <c r="Z132" s="246">
        <f t="shared" si="128"/>
        <v>7.6146491208562885</v>
      </c>
      <c r="AA132" s="248">
        <f t="shared" si="129"/>
        <v>58187.869999999995</v>
      </c>
      <c r="AB132" s="248"/>
      <c r="AC132" s="246">
        <f t="shared" si="130"/>
        <v>7.7442730587140414</v>
      </c>
      <c r="AD132" s="248">
        <f t="shared" si="131"/>
        <v>91135.014999999999</v>
      </c>
      <c r="AE132" s="248"/>
      <c r="AF132" s="216">
        <f t="shared" si="132"/>
        <v>13.47</v>
      </c>
      <c r="AG132" s="211">
        <f t="shared" si="133"/>
        <v>38865.224999999999</v>
      </c>
      <c r="AH132" s="211"/>
      <c r="AI132" s="216">
        <f t="shared" si="134"/>
        <v>13.54</v>
      </c>
      <c r="AJ132" s="211">
        <f t="shared" si="135"/>
        <v>49327.881999999998</v>
      </c>
      <c r="AK132" s="211"/>
      <c r="AL132" s="217">
        <f t="shared" si="68"/>
        <v>97053.095000000001</v>
      </c>
      <c r="AM132" s="217">
        <f t="shared" si="69"/>
        <v>0</v>
      </c>
      <c r="AN132" s="297">
        <f t="shared" si="70"/>
        <v>140462.897</v>
      </c>
      <c r="AO132" s="217">
        <f t="shared" si="71"/>
        <v>0</v>
      </c>
    </row>
    <row r="133" spans="1:41" x14ac:dyDescent="0.2">
      <c r="A133" s="20" t="s">
        <v>201</v>
      </c>
      <c r="B133" s="223"/>
      <c r="C133" s="223"/>
      <c r="D133" s="223"/>
      <c r="E133" s="223">
        <v>7.7</v>
      </c>
      <c r="F133" s="248">
        <v>83835.471999999994</v>
      </c>
      <c r="G133" s="248"/>
      <c r="H133" s="223"/>
      <c r="I133" s="223"/>
      <c r="J133" s="223"/>
      <c r="K133" s="256">
        <v>7.66</v>
      </c>
      <c r="L133" s="248">
        <v>35506</v>
      </c>
      <c r="M133" s="248"/>
      <c r="N133" s="223">
        <v>12.75</v>
      </c>
      <c r="O133" s="243">
        <v>40759.373</v>
      </c>
      <c r="P133" s="243"/>
      <c r="Q133" s="256">
        <v>9.2899999999999991</v>
      </c>
      <c r="R133" s="248">
        <v>3617.538</v>
      </c>
      <c r="S133" s="248"/>
      <c r="T133" s="223">
        <v>12.8</v>
      </c>
      <c r="U133" s="224">
        <v>33900.942000000003</v>
      </c>
      <c r="V133" s="224"/>
      <c r="W133" s="256">
        <v>9.33</v>
      </c>
      <c r="X133" s="224">
        <v>14774.003000000001</v>
      </c>
      <c r="Y133" s="224"/>
      <c r="Z133" s="246">
        <f t="shared" ref="Z133:Z138" si="136">IF(AA133=0,"N.A.",((K133*L133)+(W133*X133))/AA133)</f>
        <v>8.1507037298705018</v>
      </c>
      <c r="AA133" s="248">
        <f t="shared" ref="AA133:AA138" si="137">+L133+X133</f>
        <v>50280.002999999997</v>
      </c>
      <c r="AB133" s="248"/>
      <c r="AC133" s="246">
        <f t="shared" ref="AC133:AC138" si="138">IF(AD133=0,"N.A.",((E133*F133)+(Q133*R133))/AD133)</f>
        <v>7.7657711543604959</v>
      </c>
      <c r="AD133" s="248">
        <f t="shared" si="131"/>
        <v>87453.01</v>
      </c>
      <c r="AE133" s="248"/>
      <c r="AF133" s="216">
        <f t="shared" si="132"/>
        <v>12.8</v>
      </c>
      <c r="AG133" s="211">
        <f t="shared" si="133"/>
        <v>33900.942000000003</v>
      </c>
      <c r="AH133" s="211"/>
      <c r="AI133" s="216">
        <f t="shared" si="134"/>
        <v>12.75</v>
      </c>
      <c r="AJ133" s="211">
        <f t="shared" si="135"/>
        <v>40759.373</v>
      </c>
      <c r="AK133" s="211"/>
      <c r="AL133" s="217">
        <f t="shared" si="68"/>
        <v>84180.945000000007</v>
      </c>
      <c r="AM133" s="217">
        <f t="shared" si="69"/>
        <v>0</v>
      </c>
      <c r="AN133" s="297">
        <f t="shared" si="70"/>
        <v>128212.383</v>
      </c>
      <c r="AO133" s="217">
        <f t="shared" si="71"/>
        <v>0</v>
      </c>
    </row>
    <row r="134" spans="1:41" x14ac:dyDescent="0.2">
      <c r="A134" s="20" t="s">
        <v>202</v>
      </c>
      <c r="B134" s="223"/>
      <c r="C134" s="223"/>
      <c r="D134" s="223"/>
      <c r="E134" s="223">
        <v>7.43</v>
      </c>
      <c r="F134" s="248">
        <v>86945.024999999994</v>
      </c>
      <c r="G134" s="248"/>
      <c r="H134" s="223"/>
      <c r="I134" s="223"/>
      <c r="J134" s="223"/>
      <c r="K134" s="256">
        <v>7.23</v>
      </c>
      <c r="L134" s="248">
        <v>30009.834999999999</v>
      </c>
      <c r="M134" s="248"/>
      <c r="N134" s="223">
        <v>12.64</v>
      </c>
      <c r="O134" s="243">
        <v>53021.786</v>
      </c>
      <c r="P134" s="243"/>
      <c r="Q134" s="256">
        <v>9.4</v>
      </c>
      <c r="R134" s="248">
        <v>6235.598</v>
      </c>
      <c r="S134" s="248"/>
      <c r="T134" s="223">
        <v>12.79</v>
      </c>
      <c r="U134" s="224">
        <v>37923.908000000003</v>
      </c>
      <c r="V134" s="224"/>
      <c r="W134" s="256">
        <v>9.34</v>
      </c>
      <c r="X134" s="224">
        <v>16984.142</v>
      </c>
      <c r="Y134" s="224"/>
      <c r="Z134" s="246">
        <f t="shared" si="136"/>
        <v>7.9925772898514218</v>
      </c>
      <c r="AA134" s="248">
        <f t="shared" si="137"/>
        <v>46993.976999999999</v>
      </c>
      <c r="AB134" s="248"/>
      <c r="AC134" s="246">
        <f t="shared" si="138"/>
        <v>7.5618313578993783</v>
      </c>
      <c r="AD134" s="248">
        <f t="shared" si="131"/>
        <v>93180.622999999992</v>
      </c>
      <c r="AE134" s="248"/>
      <c r="AF134" s="216">
        <f t="shared" si="132"/>
        <v>12.79</v>
      </c>
      <c r="AG134" s="211">
        <f t="shared" si="133"/>
        <v>37923.908000000003</v>
      </c>
      <c r="AH134" s="211"/>
      <c r="AI134" s="216">
        <f t="shared" si="134"/>
        <v>12.64</v>
      </c>
      <c r="AJ134" s="211">
        <f t="shared" si="135"/>
        <v>53021.786</v>
      </c>
      <c r="AK134" s="211"/>
      <c r="AL134" s="217">
        <f t="shared" si="68"/>
        <v>84917.885000000009</v>
      </c>
      <c r="AM134" s="217">
        <f t="shared" si="69"/>
        <v>0</v>
      </c>
      <c r="AN134" s="297">
        <f t="shared" si="70"/>
        <v>146202.40899999999</v>
      </c>
      <c r="AO134" s="217">
        <f t="shared" si="71"/>
        <v>0</v>
      </c>
    </row>
    <row r="135" spans="1:41" x14ac:dyDescent="0.2">
      <c r="A135" s="20" t="s">
        <v>203</v>
      </c>
      <c r="B135" s="223"/>
      <c r="C135" s="223"/>
      <c r="D135" s="223"/>
      <c r="E135" s="223">
        <v>7.53</v>
      </c>
      <c r="F135" s="248">
        <v>69490.134999999995</v>
      </c>
      <c r="G135" s="248"/>
      <c r="H135" s="223"/>
      <c r="I135" s="223"/>
      <c r="J135" s="223"/>
      <c r="K135" s="256">
        <v>7.79</v>
      </c>
      <c r="L135" s="248">
        <v>23555.781999999999</v>
      </c>
      <c r="M135" s="248"/>
      <c r="N135" s="223">
        <v>12.67</v>
      </c>
      <c r="O135" s="243">
        <v>50590.624000000003</v>
      </c>
      <c r="P135" s="243"/>
      <c r="Q135" s="256">
        <v>9.14</v>
      </c>
      <c r="R135" s="248">
        <v>7476.2079999999996</v>
      </c>
      <c r="S135" s="248"/>
      <c r="T135" s="223">
        <v>12.77</v>
      </c>
      <c r="U135" s="224">
        <v>36781.873</v>
      </c>
      <c r="V135" s="224"/>
      <c r="W135" s="256">
        <v>9.32</v>
      </c>
      <c r="X135" s="224">
        <v>13435.255999999999</v>
      </c>
      <c r="Y135" s="224"/>
      <c r="Z135" s="246">
        <f t="shared" si="136"/>
        <v>8.3457005910458637</v>
      </c>
      <c r="AA135" s="248">
        <f t="shared" si="137"/>
        <v>36991.038</v>
      </c>
      <c r="AB135" s="248"/>
      <c r="AC135" s="246">
        <f t="shared" si="138"/>
        <v>7.6863890709995148</v>
      </c>
      <c r="AD135" s="248">
        <f t="shared" si="131"/>
        <v>76966.342999999993</v>
      </c>
      <c r="AE135" s="248"/>
      <c r="AF135" s="216">
        <f t="shared" si="132"/>
        <v>12.77</v>
      </c>
      <c r="AG135" s="211">
        <f t="shared" si="133"/>
        <v>36781.873</v>
      </c>
      <c r="AH135" s="211"/>
      <c r="AI135" s="216">
        <f t="shared" si="134"/>
        <v>12.67</v>
      </c>
      <c r="AJ135" s="211">
        <f t="shared" si="135"/>
        <v>50590.624000000003</v>
      </c>
      <c r="AK135" s="211"/>
      <c r="AL135" s="217">
        <f t="shared" si="68"/>
        <v>73772.910999999993</v>
      </c>
      <c r="AM135" s="217">
        <f t="shared" si="69"/>
        <v>0</v>
      </c>
      <c r="AN135" s="297">
        <f t="shared" si="70"/>
        <v>127556.967</v>
      </c>
      <c r="AO135" s="217">
        <f t="shared" si="71"/>
        <v>0</v>
      </c>
    </row>
    <row r="136" spans="1:41" x14ac:dyDescent="0.2">
      <c r="A136" s="20" t="s">
        <v>204</v>
      </c>
      <c r="B136" s="223"/>
      <c r="C136" s="223"/>
      <c r="D136" s="223"/>
      <c r="E136" s="223">
        <v>8.39</v>
      </c>
      <c r="F136" s="248">
        <v>50129.523999999998</v>
      </c>
      <c r="G136" s="248"/>
      <c r="H136" s="223"/>
      <c r="I136" s="223"/>
      <c r="J136" s="223"/>
      <c r="K136" s="256">
        <v>8.15</v>
      </c>
      <c r="L136" s="248">
        <v>25242.425999999999</v>
      </c>
      <c r="M136" s="248"/>
      <c r="N136" s="223">
        <v>12.69</v>
      </c>
      <c r="O136" s="243">
        <v>39476.663999999997</v>
      </c>
      <c r="P136" s="243"/>
      <c r="Q136" s="256">
        <v>9.26</v>
      </c>
      <c r="R136" s="248">
        <v>4277.2709999999997</v>
      </c>
      <c r="S136" s="248"/>
      <c r="T136" s="223">
        <v>12.73</v>
      </c>
      <c r="U136" s="224">
        <v>41448.576000000001</v>
      </c>
      <c r="V136" s="224"/>
      <c r="W136" s="256">
        <v>9.32</v>
      </c>
      <c r="X136" s="224">
        <v>14014.867</v>
      </c>
      <c r="Y136" s="224"/>
      <c r="Z136" s="246">
        <f t="shared" si="136"/>
        <v>8.5676903993354809</v>
      </c>
      <c r="AA136" s="248">
        <f t="shared" si="137"/>
        <v>39257.292999999998</v>
      </c>
      <c r="AB136" s="248"/>
      <c r="AC136" s="246">
        <f t="shared" si="138"/>
        <v>8.458396342221592</v>
      </c>
      <c r="AD136" s="248">
        <f t="shared" si="131"/>
        <v>54406.794999999998</v>
      </c>
      <c r="AE136" s="248"/>
      <c r="AF136" s="216">
        <f t="shared" si="132"/>
        <v>12.73</v>
      </c>
      <c r="AG136" s="211">
        <f t="shared" si="133"/>
        <v>41448.576000000001</v>
      </c>
      <c r="AH136" s="211"/>
      <c r="AI136" s="216">
        <f t="shared" si="134"/>
        <v>12.69</v>
      </c>
      <c r="AJ136" s="211">
        <f t="shared" si="135"/>
        <v>39476.663999999997</v>
      </c>
      <c r="AK136" s="211"/>
      <c r="AL136" s="217">
        <f t="shared" ref="AL136:AL200" si="139">+AA136+AG136</f>
        <v>80705.869000000006</v>
      </c>
      <c r="AM136" s="217">
        <f t="shared" ref="AM136:AM200" si="140">+AB136+AH136</f>
        <v>0</v>
      </c>
      <c r="AN136" s="297">
        <f t="shared" ref="AN136:AN200" si="141">+AD136+AJ136</f>
        <v>93883.459000000003</v>
      </c>
      <c r="AO136" s="217">
        <f t="shared" ref="AO136:AO200" si="142">+AE136+AK136</f>
        <v>0</v>
      </c>
    </row>
    <row r="137" spans="1:41" x14ac:dyDescent="0.2">
      <c r="A137" s="20" t="s">
        <v>205</v>
      </c>
      <c r="B137" s="223"/>
      <c r="C137" s="223"/>
      <c r="D137" s="223"/>
      <c r="E137" s="223">
        <v>8.17</v>
      </c>
      <c r="F137" s="248">
        <v>48172.828999999998</v>
      </c>
      <c r="G137" s="248"/>
      <c r="H137" s="223"/>
      <c r="I137" s="223"/>
      <c r="J137" s="223"/>
      <c r="K137" s="256">
        <v>7.55</v>
      </c>
      <c r="L137" s="248">
        <v>37182.629999999997</v>
      </c>
      <c r="M137" s="248"/>
      <c r="N137" s="223">
        <v>12.58</v>
      </c>
      <c r="O137" s="243">
        <v>43172.347000000002</v>
      </c>
      <c r="P137" s="243"/>
      <c r="Q137" s="256">
        <v>9.4</v>
      </c>
      <c r="R137" s="248">
        <v>3768.0360000000001</v>
      </c>
      <c r="S137" s="248"/>
      <c r="T137" s="223">
        <v>12.66</v>
      </c>
      <c r="U137" s="224">
        <v>34312.428999999996</v>
      </c>
      <c r="V137" s="224"/>
      <c r="W137" s="256">
        <v>9.32</v>
      </c>
      <c r="X137" s="224">
        <v>14185.813</v>
      </c>
      <c r="Y137" s="224"/>
      <c r="Z137" s="246">
        <f t="shared" si="136"/>
        <v>8.0387998845906239</v>
      </c>
      <c r="AA137" s="248">
        <f t="shared" si="137"/>
        <v>51368.442999999999</v>
      </c>
      <c r="AB137" s="248"/>
      <c r="AC137" s="246">
        <f t="shared" si="138"/>
        <v>8.2592300172513493</v>
      </c>
      <c r="AD137" s="248">
        <f t="shared" ref="AD137:AD142" si="143">+F137+R137</f>
        <v>51940.864999999998</v>
      </c>
      <c r="AE137" s="248"/>
      <c r="AF137" s="216">
        <f t="shared" ref="AF137:AF142" si="144">IF(AG137=0,"N.A.",((H137*I137)+(T137*U137))/AG137)</f>
        <v>12.66</v>
      </c>
      <c r="AG137" s="211">
        <f t="shared" ref="AG137:AG142" si="145">+I137+U137</f>
        <v>34312.428999999996</v>
      </c>
      <c r="AH137" s="211"/>
      <c r="AI137" s="216">
        <f t="shared" ref="AI137:AI142" si="146">IF(AJ137=0,"N.A.",((B137*C137)+(N137*O137))/AJ137)</f>
        <v>12.58</v>
      </c>
      <c r="AJ137" s="211">
        <f t="shared" ref="AJ137:AJ142" si="147">+C137+O137</f>
        <v>43172.347000000002</v>
      </c>
      <c r="AK137" s="211"/>
      <c r="AL137" s="217">
        <f t="shared" si="139"/>
        <v>85680.872000000003</v>
      </c>
      <c r="AM137" s="217">
        <f t="shared" si="140"/>
        <v>0</v>
      </c>
      <c r="AN137" s="297">
        <f t="shared" si="141"/>
        <v>95113.212</v>
      </c>
      <c r="AO137" s="217">
        <f t="shared" si="142"/>
        <v>0</v>
      </c>
    </row>
    <row r="138" spans="1:41" x14ac:dyDescent="0.2">
      <c r="A138" s="20" t="s">
        <v>206</v>
      </c>
      <c r="B138" s="223"/>
      <c r="C138" s="223"/>
      <c r="D138" s="223"/>
      <c r="E138" s="223">
        <v>8.2200000000000006</v>
      </c>
      <c r="F138" s="248">
        <v>86474.49</v>
      </c>
      <c r="G138" s="248"/>
      <c r="H138" s="223"/>
      <c r="I138" s="223"/>
      <c r="J138" s="223"/>
      <c r="K138" s="256">
        <v>7.67</v>
      </c>
      <c r="L138" s="248">
        <v>59949.777000000002</v>
      </c>
      <c r="M138" s="248"/>
      <c r="N138" s="223">
        <v>11.81</v>
      </c>
      <c r="O138" s="243">
        <v>41216.267</v>
      </c>
      <c r="P138" s="243"/>
      <c r="Q138" s="256">
        <v>8.0399999999999991</v>
      </c>
      <c r="R138" s="248">
        <v>2656.7289999999998</v>
      </c>
      <c r="S138" s="248"/>
      <c r="T138" s="223">
        <v>11.65</v>
      </c>
      <c r="U138" s="224">
        <v>33565.845999999998</v>
      </c>
      <c r="V138" s="224"/>
      <c r="W138" s="256">
        <v>8.42</v>
      </c>
      <c r="X138" s="224">
        <v>12955.893</v>
      </c>
      <c r="Y138" s="224"/>
      <c r="Z138" s="246">
        <f t="shared" si="136"/>
        <v>7.8032807139691602</v>
      </c>
      <c r="AA138" s="248">
        <f t="shared" si="137"/>
        <v>72905.67</v>
      </c>
      <c r="AB138" s="248"/>
      <c r="AC138" s="246">
        <f t="shared" si="138"/>
        <v>8.2146347505917081</v>
      </c>
      <c r="AD138" s="248">
        <f t="shared" si="143"/>
        <v>89131.219000000012</v>
      </c>
      <c r="AE138" s="248"/>
      <c r="AF138" s="216">
        <f t="shared" si="144"/>
        <v>11.65</v>
      </c>
      <c r="AG138" s="211">
        <f t="shared" si="145"/>
        <v>33565.845999999998</v>
      </c>
      <c r="AH138" s="211"/>
      <c r="AI138" s="216">
        <f t="shared" si="146"/>
        <v>11.81</v>
      </c>
      <c r="AJ138" s="211">
        <f t="shared" si="147"/>
        <v>41216.267</v>
      </c>
      <c r="AK138" s="211"/>
      <c r="AL138" s="217">
        <f t="shared" si="139"/>
        <v>106471.516</v>
      </c>
      <c r="AM138" s="217">
        <f t="shared" si="140"/>
        <v>0</v>
      </c>
      <c r="AN138" s="297">
        <f t="shared" si="141"/>
        <v>130347.486</v>
      </c>
      <c r="AO138" s="217">
        <f t="shared" si="142"/>
        <v>0</v>
      </c>
    </row>
    <row r="139" spans="1:41" x14ac:dyDescent="0.2">
      <c r="A139" s="20" t="s">
        <v>209</v>
      </c>
      <c r="B139" s="223"/>
      <c r="C139" s="223"/>
      <c r="D139" s="223"/>
      <c r="E139" s="223">
        <v>7.81</v>
      </c>
      <c r="F139" s="248">
        <v>106864.897</v>
      </c>
      <c r="G139" s="248"/>
      <c r="H139" s="223"/>
      <c r="I139" s="223"/>
      <c r="J139" s="223"/>
      <c r="K139" s="256">
        <v>7.55</v>
      </c>
      <c r="L139" s="248">
        <v>47467.226999999999</v>
      </c>
      <c r="M139" s="248"/>
      <c r="N139" s="223">
        <v>10.01</v>
      </c>
      <c r="O139" s="243">
        <v>74644.604999999996</v>
      </c>
      <c r="P139" s="243"/>
      <c r="Q139" s="256">
        <v>7.1</v>
      </c>
      <c r="R139" s="248">
        <v>8723.6530000000002</v>
      </c>
      <c r="S139" s="248"/>
      <c r="T139" s="223">
        <v>10.210000000000001</v>
      </c>
      <c r="U139" s="224">
        <v>51023.373</v>
      </c>
      <c r="V139" s="224"/>
      <c r="W139" s="256">
        <v>7.35</v>
      </c>
      <c r="X139" s="224">
        <v>17981.451000000001</v>
      </c>
      <c r="Y139" s="224"/>
      <c r="Z139" s="246">
        <f t="shared" ref="Z139:Z145" si="148">IF(AA139=0,"N.A.",((K139*L139)+(W139*X139))/AA139)</f>
        <v>7.4950517518474546</v>
      </c>
      <c r="AA139" s="248">
        <f t="shared" ref="AA139:AA145" si="149">+L139+X139</f>
        <v>65448.678</v>
      </c>
      <c r="AB139" s="248"/>
      <c r="AC139" s="246">
        <f t="shared" ref="AC139:AC145" si="150">IF(AD139=0,"N.A.",((E139*F139)+(Q139*R139))/AD139)</f>
        <v>7.756415162834033</v>
      </c>
      <c r="AD139" s="248">
        <f t="shared" si="143"/>
        <v>115588.55</v>
      </c>
      <c r="AE139" s="248"/>
      <c r="AF139" s="216">
        <f t="shared" si="144"/>
        <v>10.210000000000001</v>
      </c>
      <c r="AG139" s="211">
        <f t="shared" si="145"/>
        <v>51023.373</v>
      </c>
      <c r="AH139" s="211"/>
      <c r="AI139" s="216">
        <f t="shared" si="146"/>
        <v>10.01</v>
      </c>
      <c r="AJ139" s="211">
        <f t="shared" si="147"/>
        <v>74644.604999999996</v>
      </c>
      <c r="AK139" s="211"/>
      <c r="AL139" s="217">
        <f t="shared" si="139"/>
        <v>116472.05100000001</v>
      </c>
      <c r="AM139" s="217">
        <f t="shared" si="140"/>
        <v>0</v>
      </c>
      <c r="AN139" s="297">
        <f t="shared" si="141"/>
        <v>190233.155</v>
      </c>
      <c r="AO139" s="217">
        <f t="shared" si="142"/>
        <v>0</v>
      </c>
    </row>
    <row r="140" spans="1:41" x14ac:dyDescent="0.2">
      <c r="A140" s="20" t="s">
        <v>210</v>
      </c>
      <c r="B140" s="223"/>
      <c r="C140" s="223"/>
      <c r="D140" s="223"/>
      <c r="E140" s="223">
        <v>7.93</v>
      </c>
      <c r="F140" s="248">
        <v>91576.304999999993</v>
      </c>
      <c r="G140" s="248"/>
      <c r="H140" s="223"/>
      <c r="I140" s="223"/>
      <c r="J140" s="223"/>
      <c r="K140" s="256">
        <v>7.28</v>
      </c>
      <c r="L140" s="248">
        <v>62587.360999999997</v>
      </c>
      <c r="M140" s="248"/>
      <c r="N140" s="223">
        <v>9.93</v>
      </c>
      <c r="O140" s="243">
        <v>56454.603000000003</v>
      </c>
      <c r="P140" s="243"/>
      <c r="Q140" s="256">
        <v>7.1</v>
      </c>
      <c r="R140" s="248">
        <v>5544.7709999999997</v>
      </c>
      <c r="S140" s="248"/>
      <c r="T140" s="223">
        <v>10.210000000000001</v>
      </c>
      <c r="U140" s="224">
        <v>37024.356</v>
      </c>
      <c r="V140" s="224"/>
      <c r="W140" s="256">
        <v>7.35</v>
      </c>
      <c r="X140" s="224">
        <v>12961.847</v>
      </c>
      <c r="Y140" s="224"/>
      <c r="Z140" s="246">
        <f t="shared" si="148"/>
        <v>7.2920097789774303</v>
      </c>
      <c r="AA140" s="248">
        <f t="shared" si="149"/>
        <v>75549.207999999999</v>
      </c>
      <c r="AB140" s="248"/>
      <c r="AC140" s="246">
        <f t="shared" si="150"/>
        <v>7.8826141995173122</v>
      </c>
      <c r="AD140" s="248">
        <f t="shared" si="143"/>
        <v>97121.075999999986</v>
      </c>
      <c r="AE140" s="248"/>
      <c r="AF140" s="216">
        <f t="shared" si="144"/>
        <v>10.210000000000001</v>
      </c>
      <c r="AG140" s="211">
        <f t="shared" si="145"/>
        <v>37024.356</v>
      </c>
      <c r="AH140" s="211"/>
      <c r="AI140" s="216">
        <f t="shared" si="146"/>
        <v>9.93</v>
      </c>
      <c r="AJ140" s="211">
        <f t="shared" si="147"/>
        <v>56454.603000000003</v>
      </c>
      <c r="AK140" s="211"/>
      <c r="AL140" s="217">
        <f t="shared" si="139"/>
        <v>112573.564</v>
      </c>
      <c r="AM140" s="217">
        <f t="shared" si="140"/>
        <v>0</v>
      </c>
      <c r="AN140" s="297">
        <f t="shared" si="141"/>
        <v>153575.679</v>
      </c>
      <c r="AO140" s="217">
        <f t="shared" si="142"/>
        <v>0</v>
      </c>
    </row>
    <row r="141" spans="1:41" x14ac:dyDescent="0.2">
      <c r="A141" s="20" t="s">
        <v>211</v>
      </c>
      <c r="B141" s="223"/>
      <c r="C141" s="223"/>
      <c r="D141" s="223"/>
      <c r="E141" s="223">
        <v>7.57</v>
      </c>
      <c r="F141" s="248">
        <v>96946.79</v>
      </c>
      <c r="G141" s="248"/>
      <c r="H141" s="223"/>
      <c r="I141" s="223"/>
      <c r="J141" s="223"/>
      <c r="K141" s="256">
        <v>6.96</v>
      </c>
      <c r="L141" s="248">
        <v>55406.792999999998</v>
      </c>
      <c r="M141" s="248"/>
      <c r="N141" s="223">
        <v>10.48</v>
      </c>
      <c r="O141" s="243">
        <v>99439.066999999995</v>
      </c>
      <c r="P141" s="243"/>
      <c r="Q141" s="256">
        <v>7.64</v>
      </c>
      <c r="R141" s="248">
        <v>6844.5519999999997</v>
      </c>
      <c r="S141" s="248"/>
      <c r="T141" s="223">
        <v>11.14</v>
      </c>
      <c r="U141" s="224">
        <v>53527.144999999997</v>
      </c>
      <c r="V141" s="224"/>
      <c r="W141" s="256">
        <v>8.42</v>
      </c>
      <c r="X141" s="224">
        <v>19881.069</v>
      </c>
      <c r="Y141" s="224"/>
      <c r="Z141" s="246">
        <f t="shared" si="148"/>
        <v>7.3455383851914942</v>
      </c>
      <c r="AA141" s="248">
        <f t="shared" si="149"/>
        <v>75287.861999999994</v>
      </c>
      <c r="AB141" s="248"/>
      <c r="AC141" s="246">
        <f t="shared" si="150"/>
        <v>7.5746161715492617</v>
      </c>
      <c r="AD141" s="248">
        <f t="shared" si="143"/>
        <v>103791.34199999999</v>
      </c>
      <c r="AE141" s="248"/>
      <c r="AF141" s="216">
        <f t="shared" si="144"/>
        <v>11.14</v>
      </c>
      <c r="AG141" s="211">
        <f t="shared" si="145"/>
        <v>53527.144999999997</v>
      </c>
      <c r="AH141" s="211"/>
      <c r="AI141" s="216">
        <f t="shared" si="146"/>
        <v>10.48</v>
      </c>
      <c r="AJ141" s="211">
        <f t="shared" si="147"/>
        <v>99439.066999999995</v>
      </c>
      <c r="AK141" s="211"/>
      <c r="AL141" s="217">
        <f t="shared" si="139"/>
        <v>128815.00699999998</v>
      </c>
      <c r="AM141" s="217">
        <f t="shared" si="140"/>
        <v>0</v>
      </c>
      <c r="AN141" s="297">
        <f t="shared" si="141"/>
        <v>203230.40899999999</v>
      </c>
      <c r="AO141" s="217">
        <f t="shared" si="142"/>
        <v>0</v>
      </c>
    </row>
    <row r="142" spans="1:41" x14ac:dyDescent="0.2">
      <c r="A142" s="20" t="s">
        <v>212</v>
      </c>
      <c r="B142" s="223"/>
      <c r="C142" s="223"/>
      <c r="D142" s="223"/>
      <c r="E142" s="223">
        <v>7.63</v>
      </c>
      <c r="F142" s="248">
        <v>44905.648999999998</v>
      </c>
      <c r="G142" s="248"/>
      <c r="H142" s="223"/>
      <c r="I142" s="223"/>
      <c r="J142" s="223"/>
      <c r="K142" s="256">
        <v>7.26</v>
      </c>
      <c r="L142" s="248">
        <v>35377.815000000002</v>
      </c>
      <c r="M142" s="248"/>
      <c r="N142" s="223">
        <v>10.63</v>
      </c>
      <c r="O142" s="243">
        <v>81959.554999999993</v>
      </c>
      <c r="P142" s="243"/>
      <c r="Q142" s="256">
        <v>8.11</v>
      </c>
      <c r="R142" s="248">
        <v>5446.0889999999999</v>
      </c>
      <c r="S142" s="248"/>
      <c r="T142" s="223">
        <v>11.43</v>
      </c>
      <c r="U142" s="224">
        <v>48814.031999999999</v>
      </c>
      <c r="V142" s="224"/>
      <c r="W142" s="256">
        <v>8.7100000000000009</v>
      </c>
      <c r="X142" s="224">
        <v>19521.025000000001</v>
      </c>
      <c r="Y142" s="224"/>
      <c r="Z142" s="246">
        <f t="shared" si="148"/>
        <v>7.7755935216481813</v>
      </c>
      <c r="AA142" s="248">
        <f t="shared" si="149"/>
        <v>54898.840000000004</v>
      </c>
      <c r="AB142" s="248"/>
      <c r="AC142" s="246">
        <f t="shared" si="150"/>
        <v>7.6819172291530426</v>
      </c>
      <c r="AD142" s="248">
        <f t="shared" si="143"/>
        <v>50351.737999999998</v>
      </c>
      <c r="AE142" s="248"/>
      <c r="AF142" s="216">
        <f t="shared" si="144"/>
        <v>11.43</v>
      </c>
      <c r="AG142" s="211">
        <f t="shared" si="145"/>
        <v>48814.031999999999</v>
      </c>
      <c r="AH142" s="211"/>
      <c r="AI142" s="216">
        <f t="shared" si="146"/>
        <v>10.63</v>
      </c>
      <c r="AJ142" s="211">
        <f t="shared" si="147"/>
        <v>81959.554999999993</v>
      </c>
      <c r="AK142" s="211"/>
      <c r="AL142" s="217">
        <f t="shared" si="139"/>
        <v>103712.872</v>
      </c>
      <c r="AM142" s="217">
        <f t="shared" si="140"/>
        <v>0</v>
      </c>
      <c r="AN142" s="297">
        <f t="shared" si="141"/>
        <v>132311.29300000001</v>
      </c>
      <c r="AO142" s="217">
        <f t="shared" si="142"/>
        <v>0</v>
      </c>
    </row>
    <row r="143" spans="1:41" x14ac:dyDescent="0.2">
      <c r="A143" s="20" t="s">
        <v>213</v>
      </c>
      <c r="B143" s="223"/>
      <c r="C143" s="223"/>
      <c r="D143" s="223"/>
      <c r="E143" s="223">
        <v>7.55</v>
      </c>
      <c r="F143" s="248">
        <v>70559.22</v>
      </c>
      <c r="G143" s="248"/>
      <c r="H143" s="223"/>
      <c r="I143" s="223"/>
      <c r="J143" s="223"/>
      <c r="K143" s="256">
        <v>7.04</v>
      </c>
      <c r="L143" s="248">
        <v>71680.144</v>
      </c>
      <c r="M143" s="248"/>
      <c r="N143" s="223">
        <v>10.86</v>
      </c>
      <c r="O143" s="243">
        <v>79449.103000000003</v>
      </c>
      <c r="P143" s="243"/>
      <c r="Q143" s="256">
        <v>8.44</v>
      </c>
      <c r="R143" s="248">
        <v>8575.5490000000009</v>
      </c>
      <c r="S143" s="248"/>
      <c r="T143" s="223">
        <v>11.7</v>
      </c>
      <c r="U143" s="224">
        <v>57527.856</v>
      </c>
      <c r="V143" s="224"/>
      <c r="W143" s="256">
        <v>9.31</v>
      </c>
      <c r="X143" s="224">
        <v>20635.916000000001</v>
      </c>
      <c r="Y143" s="224"/>
      <c r="Z143" s="246">
        <f t="shared" si="148"/>
        <v>7.5474255695054584</v>
      </c>
      <c r="AA143" s="248">
        <f t="shared" si="149"/>
        <v>92316.06</v>
      </c>
      <c r="AB143" s="248"/>
      <c r="AC143" s="246">
        <f t="shared" si="150"/>
        <v>7.646446084400651</v>
      </c>
      <c r="AD143" s="248">
        <f t="shared" ref="AD143:AD148" si="151">+F143+R143</f>
        <v>79134.769</v>
      </c>
      <c r="AE143" s="248"/>
      <c r="AF143" s="216">
        <f t="shared" ref="AF143:AF148" si="152">IF(AG143=0,"N.A.",((H143*I143)+(T143*U143))/AG143)</f>
        <v>11.7</v>
      </c>
      <c r="AG143" s="211">
        <f t="shared" ref="AG143:AG148" si="153">+I143+U143</f>
        <v>57527.856</v>
      </c>
      <c r="AH143" s="211"/>
      <c r="AI143" s="216">
        <f t="shared" ref="AI143:AI148" si="154">IF(AJ143=0,"N.A.",((B143*C143)+(N143*O143))/AJ143)</f>
        <v>10.86</v>
      </c>
      <c r="AJ143" s="211">
        <f t="shared" ref="AJ143:AJ148" si="155">+C143+O143</f>
        <v>79449.103000000003</v>
      </c>
      <c r="AK143" s="211"/>
      <c r="AL143" s="217">
        <f t="shared" si="139"/>
        <v>149843.916</v>
      </c>
      <c r="AM143" s="217">
        <f t="shared" si="140"/>
        <v>0</v>
      </c>
      <c r="AN143" s="297">
        <f t="shared" si="141"/>
        <v>158583.872</v>
      </c>
      <c r="AO143" s="217">
        <f t="shared" si="142"/>
        <v>0</v>
      </c>
    </row>
    <row r="144" spans="1:41" x14ac:dyDescent="0.2">
      <c r="A144" s="20" t="s">
        <v>214</v>
      </c>
      <c r="B144" s="223"/>
      <c r="C144" s="223"/>
      <c r="D144" s="223"/>
      <c r="E144" s="223">
        <v>7.86</v>
      </c>
      <c r="F144" s="248">
        <v>49332.347000000002</v>
      </c>
      <c r="G144" s="248"/>
      <c r="H144" s="223"/>
      <c r="I144" s="223"/>
      <c r="J144" s="223"/>
      <c r="K144" s="256">
        <v>7.44</v>
      </c>
      <c r="L144" s="248">
        <v>57174.41</v>
      </c>
      <c r="M144" s="248"/>
      <c r="N144" s="223">
        <v>10.91</v>
      </c>
      <c r="O144" s="243">
        <v>112104.12300000001</v>
      </c>
      <c r="P144" s="243"/>
      <c r="Q144" s="256">
        <v>9.1</v>
      </c>
      <c r="R144" s="248">
        <v>10563.127</v>
      </c>
      <c r="S144" s="248"/>
      <c r="T144" s="223">
        <v>11.81</v>
      </c>
      <c r="U144" s="224">
        <v>69889.48</v>
      </c>
      <c r="V144" s="224"/>
      <c r="W144" s="256">
        <v>10.14</v>
      </c>
      <c r="X144" s="224">
        <v>22952.938999999998</v>
      </c>
      <c r="Y144" s="224"/>
      <c r="Z144" s="246">
        <f t="shared" si="148"/>
        <v>8.2134304962466693</v>
      </c>
      <c r="AA144" s="248">
        <f t="shared" si="149"/>
        <v>80127.349000000002</v>
      </c>
      <c r="AB144" s="248"/>
      <c r="AC144" s="246">
        <f t="shared" si="150"/>
        <v>8.0786855968449309</v>
      </c>
      <c r="AD144" s="248">
        <f t="shared" si="151"/>
        <v>59895.474000000002</v>
      </c>
      <c r="AE144" s="248"/>
      <c r="AF144" s="216">
        <f t="shared" si="152"/>
        <v>11.81</v>
      </c>
      <c r="AG144" s="211">
        <f t="shared" si="153"/>
        <v>69889.48</v>
      </c>
      <c r="AH144" s="211"/>
      <c r="AI144" s="216">
        <f t="shared" si="154"/>
        <v>10.91</v>
      </c>
      <c r="AJ144" s="211">
        <f t="shared" si="155"/>
        <v>112104.12300000001</v>
      </c>
      <c r="AK144" s="211"/>
      <c r="AL144" s="217">
        <f t="shared" si="139"/>
        <v>150016.829</v>
      </c>
      <c r="AM144" s="217">
        <f t="shared" si="140"/>
        <v>0</v>
      </c>
      <c r="AN144" s="297">
        <f t="shared" si="141"/>
        <v>171999.59700000001</v>
      </c>
      <c r="AO144" s="217">
        <f t="shared" si="142"/>
        <v>0</v>
      </c>
    </row>
    <row r="145" spans="1:41" x14ac:dyDescent="0.2">
      <c r="A145" s="20" t="s">
        <v>215</v>
      </c>
      <c r="B145" s="223"/>
      <c r="C145" s="223"/>
      <c r="D145" s="223"/>
      <c r="E145" s="223">
        <v>7.48</v>
      </c>
      <c r="F145" s="248">
        <v>38593.730000000003</v>
      </c>
      <c r="G145" s="248"/>
      <c r="H145" s="223"/>
      <c r="I145" s="223"/>
      <c r="J145" s="223"/>
      <c r="K145" s="256">
        <v>7.31</v>
      </c>
      <c r="L145" s="248">
        <v>52213.947999999997</v>
      </c>
      <c r="M145" s="248"/>
      <c r="N145" s="223">
        <v>10.8</v>
      </c>
      <c r="O145" s="243">
        <v>81742.595000000001</v>
      </c>
      <c r="P145" s="243"/>
      <c r="Q145" s="256">
        <v>9.14</v>
      </c>
      <c r="R145" s="248">
        <v>6932.1289999999999</v>
      </c>
      <c r="S145" s="248"/>
      <c r="T145" s="223">
        <v>11.82</v>
      </c>
      <c r="U145" s="224">
        <v>56398.476000000002</v>
      </c>
      <c r="V145" s="224"/>
      <c r="W145" s="256">
        <v>10.11</v>
      </c>
      <c r="X145" s="224">
        <v>20419.258000000002</v>
      </c>
      <c r="Y145" s="224"/>
      <c r="Z145" s="246">
        <f t="shared" si="148"/>
        <v>8.0971595589488352</v>
      </c>
      <c r="AA145" s="248">
        <f t="shared" si="149"/>
        <v>72633.206000000006</v>
      </c>
      <c r="AB145" s="248"/>
      <c r="AC145" s="246">
        <f t="shared" si="150"/>
        <v>7.7327647889082129</v>
      </c>
      <c r="AD145" s="248">
        <f t="shared" si="151"/>
        <v>45525.859000000004</v>
      </c>
      <c r="AE145" s="248"/>
      <c r="AF145" s="216">
        <f t="shared" si="152"/>
        <v>11.82</v>
      </c>
      <c r="AG145" s="211">
        <f t="shared" si="153"/>
        <v>56398.476000000002</v>
      </c>
      <c r="AH145" s="211"/>
      <c r="AI145" s="216">
        <f t="shared" si="154"/>
        <v>10.8</v>
      </c>
      <c r="AJ145" s="211">
        <f t="shared" si="155"/>
        <v>81742.595000000001</v>
      </c>
      <c r="AK145" s="211"/>
      <c r="AL145" s="217">
        <f t="shared" si="139"/>
        <v>129031.682</v>
      </c>
      <c r="AM145" s="217">
        <f t="shared" si="140"/>
        <v>0</v>
      </c>
      <c r="AN145" s="297">
        <f t="shared" si="141"/>
        <v>127268.454</v>
      </c>
      <c r="AO145" s="217">
        <f t="shared" si="142"/>
        <v>0</v>
      </c>
    </row>
    <row r="146" spans="1:41" x14ac:dyDescent="0.2">
      <c r="A146" s="20" t="s">
        <v>216</v>
      </c>
      <c r="B146" s="223"/>
      <c r="C146" s="223"/>
      <c r="D146" s="223"/>
      <c r="E146" s="223">
        <v>7.87</v>
      </c>
      <c r="F146" s="248">
        <v>54669.758000000002</v>
      </c>
      <c r="G146" s="248"/>
      <c r="H146" s="223"/>
      <c r="I146" s="223"/>
      <c r="J146" s="223"/>
      <c r="K146" s="256">
        <v>7.09</v>
      </c>
      <c r="L146" s="248">
        <v>71688.282999999996</v>
      </c>
      <c r="M146" s="248"/>
      <c r="N146" s="223">
        <v>10.84</v>
      </c>
      <c r="O146" s="243">
        <v>78123.316000000006</v>
      </c>
      <c r="P146" s="243"/>
      <c r="Q146" s="256">
        <v>9.14</v>
      </c>
      <c r="R146" s="248">
        <v>6111.3649999999998</v>
      </c>
      <c r="S146" s="248"/>
      <c r="T146" s="223">
        <v>11.84</v>
      </c>
      <c r="U146" s="224">
        <v>56835.347999999998</v>
      </c>
      <c r="V146" s="224"/>
      <c r="W146" s="256">
        <v>10.119999999999999</v>
      </c>
      <c r="X146" s="224">
        <v>18178.166000000001</v>
      </c>
      <c r="Y146" s="224"/>
      <c r="Z146" s="246">
        <f t="shared" ref="Z146:Z152" si="156">IF(AA146=0,"N.A.",((K146*L146)+(W146*X146))/AA146)</f>
        <v>7.7029077491422857</v>
      </c>
      <c r="AA146" s="248">
        <f t="shared" ref="AA146:AA152" si="157">+L146+X146</f>
        <v>89866.448999999993</v>
      </c>
      <c r="AB146" s="248"/>
      <c r="AC146" s="246">
        <f t="shared" ref="AC146:AC152" si="158">IF(AD146=0,"N.A.",((E146*F146)+(Q146*R146))/AD146)</f>
        <v>7.9976948033684732</v>
      </c>
      <c r="AD146" s="248">
        <f t="shared" si="151"/>
        <v>60781.123</v>
      </c>
      <c r="AE146" s="248"/>
      <c r="AF146" s="216">
        <f t="shared" si="152"/>
        <v>11.84</v>
      </c>
      <c r="AG146" s="211">
        <f t="shared" si="153"/>
        <v>56835.347999999998</v>
      </c>
      <c r="AH146" s="211"/>
      <c r="AI146" s="216">
        <f t="shared" si="154"/>
        <v>10.84</v>
      </c>
      <c r="AJ146" s="211">
        <f t="shared" si="155"/>
        <v>78123.316000000006</v>
      </c>
      <c r="AK146" s="211"/>
      <c r="AL146" s="217">
        <f t="shared" si="139"/>
        <v>146701.79699999999</v>
      </c>
      <c r="AM146" s="217">
        <f t="shared" si="140"/>
        <v>0</v>
      </c>
      <c r="AN146" s="297">
        <f t="shared" si="141"/>
        <v>138904.43900000001</v>
      </c>
      <c r="AO146" s="217">
        <f t="shared" si="142"/>
        <v>0</v>
      </c>
    </row>
    <row r="147" spans="1:41" x14ac:dyDescent="0.2">
      <c r="A147" s="20" t="s">
        <v>217</v>
      </c>
      <c r="B147" s="223"/>
      <c r="C147" s="223"/>
      <c r="D147" s="223"/>
      <c r="E147" s="223">
        <v>7.99</v>
      </c>
      <c r="F147" s="248">
        <v>35629.169000000002</v>
      </c>
      <c r="G147" s="248"/>
      <c r="H147" s="223"/>
      <c r="I147" s="223"/>
      <c r="J147" s="223"/>
      <c r="K147" s="256">
        <v>7.48</v>
      </c>
      <c r="L147" s="248">
        <v>49934.633000000002</v>
      </c>
      <c r="M147" s="248"/>
      <c r="N147" s="223">
        <v>11.2</v>
      </c>
      <c r="O147" s="243">
        <v>71328.221000000005</v>
      </c>
      <c r="P147" s="243"/>
      <c r="Q147" s="256">
        <v>9.3800000000000008</v>
      </c>
      <c r="R147" s="248">
        <v>5846.7449999999999</v>
      </c>
      <c r="S147" s="248"/>
      <c r="T147" s="223">
        <v>11.92</v>
      </c>
      <c r="U147" s="224">
        <v>65698.94</v>
      </c>
      <c r="V147" s="224"/>
      <c r="W147" s="256">
        <v>10.31</v>
      </c>
      <c r="X147" s="224">
        <v>27121.516</v>
      </c>
      <c r="Y147" s="224"/>
      <c r="Z147" s="246">
        <f t="shared" si="156"/>
        <v>8.4760774224520361</v>
      </c>
      <c r="AA147" s="248">
        <f t="shared" si="157"/>
        <v>77056.149000000005</v>
      </c>
      <c r="AB147" s="248"/>
      <c r="AC147" s="246">
        <f t="shared" si="158"/>
        <v>8.1859444594759267</v>
      </c>
      <c r="AD147" s="248">
        <f t="shared" si="151"/>
        <v>41475.914000000004</v>
      </c>
      <c r="AE147" s="248"/>
      <c r="AF147" s="216">
        <f t="shared" si="152"/>
        <v>11.92</v>
      </c>
      <c r="AG147" s="211">
        <f t="shared" si="153"/>
        <v>65698.94</v>
      </c>
      <c r="AH147" s="211"/>
      <c r="AI147" s="216">
        <f t="shared" si="154"/>
        <v>11.2</v>
      </c>
      <c r="AJ147" s="211">
        <f t="shared" si="155"/>
        <v>71328.221000000005</v>
      </c>
      <c r="AK147" s="211"/>
      <c r="AL147" s="217">
        <f t="shared" si="139"/>
        <v>142755.08900000001</v>
      </c>
      <c r="AM147" s="217">
        <f t="shared" si="140"/>
        <v>0</v>
      </c>
      <c r="AN147" s="297">
        <f t="shared" si="141"/>
        <v>112804.13500000001</v>
      </c>
      <c r="AO147" s="217">
        <f t="shared" si="142"/>
        <v>0</v>
      </c>
    </row>
    <row r="148" spans="1:41" x14ac:dyDescent="0.2">
      <c r="A148" s="20" t="s">
        <v>218</v>
      </c>
      <c r="B148" s="223"/>
      <c r="C148" s="223"/>
      <c r="D148" s="223"/>
      <c r="E148" s="223">
        <v>7.96</v>
      </c>
      <c r="F148" s="248">
        <v>48607.076000000001</v>
      </c>
      <c r="G148" s="248"/>
      <c r="H148" s="223"/>
      <c r="I148" s="223"/>
      <c r="J148" s="223"/>
      <c r="K148" s="256">
        <v>7.33</v>
      </c>
      <c r="L148" s="248">
        <v>58483.353999999999</v>
      </c>
      <c r="M148" s="248"/>
      <c r="N148" s="223">
        <v>11.04</v>
      </c>
      <c r="O148" s="243">
        <v>82979.543000000005</v>
      </c>
      <c r="P148" s="243"/>
      <c r="Q148" s="256">
        <v>9.4499999999999993</v>
      </c>
      <c r="R148" s="248">
        <v>3598.4259999999999</v>
      </c>
      <c r="S148" s="248"/>
      <c r="T148" s="223">
        <v>12.05</v>
      </c>
      <c r="U148" s="224">
        <v>56188.991000000002</v>
      </c>
      <c r="V148" s="224"/>
      <c r="W148" s="256">
        <v>10.050000000000001</v>
      </c>
      <c r="X148" s="224">
        <v>22769.731</v>
      </c>
      <c r="Y148" s="224"/>
      <c r="Z148" s="246">
        <f t="shared" si="156"/>
        <v>8.0922315918220225</v>
      </c>
      <c r="AA148" s="248">
        <f t="shared" si="157"/>
        <v>81253.084999999992</v>
      </c>
      <c r="AB148" s="248"/>
      <c r="AC148" s="246">
        <f t="shared" si="158"/>
        <v>8.0627028672188601</v>
      </c>
      <c r="AD148" s="248">
        <f t="shared" si="151"/>
        <v>52205.502</v>
      </c>
      <c r="AE148" s="248"/>
      <c r="AF148" s="216">
        <f t="shared" si="152"/>
        <v>12.05</v>
      </c>
      <c r="AG148" s="211">
        <f t="shared" si="153"/>
        <v>56188.991000000002</v>
      </c>
      <c r="AH148" s="211"/>
      <c r="AI148" s="216">
        <f t="shared" si="154"/>
        <v>11.04</v>
      </c>
      <c r="AJ148" s="211">
        <f t="shared" si="155"/>
        <v>82979.543000000005</v>
      </c>
      <c r="AK148" s="211"/>
      <c r="AL148" s="217">
        <f t="shared" si="139"/>
        <v>137442.076</v>
      </c>
      <c r="AM148" s="217">
        <f t="shared" si="140"/>
        <v>0</v>
      </c>
      <c r="AN148" s="297">
        <f t="shared" si="141"/>
        <v>135185.04500000001</v>
      </c>
      <c r="AO148" s="217">
        <f t="shared" si="142"/>
        <v>0</v>
      </c>
    </row>
    <row r="149" spans="1:41" x14ac:dyDescent="0.2">
      <c r="A149" s="20" t="s">
        <v>219</v>
      </c>
      <c r="B149" s="223"/>
      <c r="C149" s="223"/>
      <c r="D149" s="223"/>
      <c r="E149" s="223">
        <v>7.63</v>
      </c>
      <c r="F149" s="248">
        <v>36835.311999999998</v>
      </c>
      <c r="G149" s="248"/>
      <c r="H149" s="223"/>
      <c r="I149" s="223"/>
      <c r="J149" s="223"/>
      <c r="K149" s="256">
        <v>7.41</v>
      </c>
      <c r="L149" s="248">
        <v>35269.067000000003</v>
      </c>
      <c r="M149" s="248"/>
      <c r="N149" s="223">
        <v>11.28</v>
      </c>
      <c r="O149" s="243">
        <v>57095.071000000004</v>
      </c>
      <c r="P149" s="243"/>
      <c r="Q149" s="256">
        <v>8.9</v>
      </c>
      <c r="R149" s="248">
        <v>5346.4660000000003</v>
      </c>
      <c r="S149" s="248"/>
      <c r="T149" s="223">
        <v>12.19</v>
      </c>
      <c r="U149" s="224">
        <v>39342.661999999997</v>
      </c>
      <c r="V149" s="224"/>
      <c r="W149" s="256">
        <v>10.24</v>
      </c>
      <c r="X149" s="224">
        <v>13955.953</v>
      </c>
      <c r="Y149" s="224"/>
      <c r="Z149" s="246">
        <f t="shared" si="156"/>
        <v>8.2123429343451768</v>
      </c>
      <c r="AA149" s="248">
        <f t="shared" si="157"/>
        <v>49225.020000000004</v>
      </c>
      <c r="AB149" s="248"/>
      <c r="AC149" s="246">
        <f t="shared" si="158"/>
        <v>7.7909702611397744</v>
      </c>
      <c r="AD149" s="248">
        <f t="shared" ref="AD149:AD157" si="159">+F149+R149</f>
        <v>42181.777999999998</v>
      </c>
      <c r="AE149" s="248"/>
      <c r="AF149" s="216">
        <f t="shared" ref="AF149:AF157" si="160">IF(AG149=0,"N.A.",((H149*I149)+(T149*U149))/AG149)</f>
        <v>12.19</v>
      </c>
      <c r="AG149" s="211">
        <f t="shared" ref="AG149:AG157" si="161">+I149+U149</f>
        <v>39342.661999999997</v>
      </c>
      <c r="AH149" s="211"/>
      <c r="AI149" s="216">
        <f t="shared" ref="AI149:AI157" si="162">IF(AJ149=0,"N.A.",((B149*C149)+(N149*O149))/AJ149)</f>
        <v>11.28</v>
      </c>
      <c r="AJ149" s="211">
        <f t="shared" ref="AJ149:AJ157" si="163">+C149+O149</f>
        <v>57095.071000000004</v>
      </c>
      <c r="AK149" s="211"/>
      <c r="AL149" s="217">
        <f t="shared" si="139"/>
        <v>88567.682000000001</v>
      </c>
      <c r="AM149" s="217">
        <f t="shared" si="140"/>
        <v>0</v>
      </c>
      <c r="AN149" s="297">
        <f t="shared" si="141"/>
        <v>99276.849000000002</v>
      </c>
      <c r="AO149" s="217">
        <f t="shared" si="142"/>
        <v>0</v>
      </c>
    </row>
    <row r="150" spans="1:41" x14ac:dyDescent="0.2">
      <c r="A150" s="20" t="s">
        <v>221</v>
      </c>
      <c r="B150" s="223"/>
      <c r="C150" s="223"/>
      <c r="D150" s="223"/>
      <c r="E150" s="223">
        <v>7.35</v>
      </c>
      <c r="F150" s="248">
        <v>47672.03</v>
      </c>
      <c r="G150" s="248"/>
      <c r="H150" s="223"/>
      <c r="I150" s="223"/>
      <c r="J150" s="223"/>
      <c r="K150" s="256">
        <v>7.45</v>
      </c>
      <c r="L150" s="248">
        <v>46831.743999999999</v>
      </c>
      <c r="M150" s="248"/>
      <c r="N150" s="223">
        <v>11.59</v>
      </c>
      <c r="O150" s="243">
        <v>78035.108999999997</v>
      </c>
      <c r="P150" s="243"/>
      <c r="Q150" s="256">
        <v>9.34</v>
      </c>
      <c r="R150" s="248">
        <v>4982.1369999999997</v>
      </c>
      <c r="S150" s="248"/>
      <c r="T150" s="223">
        <v>12.19</v>
      </c>
      <c r="U150" s="224">
        <v>64141.618999999999</v>
      </c>
      <c r="V150" s="224"/>
      <c r="W150" s="256">
        <v>10.27</v>
      </c>
      <c r="X150" s="224">
        <v>24488.116999999998</v>
      </c>
      <c r="Y150" s="224"/>
      <c r="Z150" s="246">
        <f t="shared" si="156"/>
        <v>8.4182645054510115</v>
      </c>
      <c r="AA150" s="248">
        <f t="shared" si="157"/>
        <v>71319.861000000004</v>
      </c>
      <c r="AB150" s="248"/>
      <c r="AC150" s="246">
        <f t="shared" si="158"/>
        <v>7.5382937893595372</v>
      </c>
      <c r="AD150" s="248">
        <f t="shared" si="159"/>
        <v>52654.167000000001</v>
      </c>
      <c r="AE150" s="248"/>
      <c r="AF150" s="216">
        <f t="shared" si="160"/>
        <v>12.19</v>
      </c>
      <c r="AG150" s="211">
        <f t="shared" si="161"/>
        <v>64141.618999999999</v>
      </c>
      <c r="AH150" s="211"/>
      <c r="AI150" s="216">
        <f t="shared" si="162"/>
        <v>11.59</v>
      </c>
      <c r="AJ150" s="211">
        <f t="shared" si="163"/>
        <v>78035.108999999997</v>
      </c>
      <c r="AK150" s="211"/>
      <c r="AL150" s="217">
        <f t="shared" si="139"/>
        <v>135461.48000000001</v>
      </c>
      <c r="AM150" s="217">
        <f t="shared" si="140"/>
        <v>0</v>
      </c>
      <c r="AN150" s="297">
        <f t="shared" si="141"/>
        <v>130689.276</v>
      </c>
      <c r="AO150" s="217">
        <f t="shared" si="142"/>
        <v>0</v>
      </c>
    </row>
    <row r="151" spans="1:41" x14ac:dyDescent="0.2">
      <c r="A151" s="20" t="s">
        <v>222</v>
      </c>
      <c r="B151" s="223"/>
      <c r="C151" s="223"/>
      <c r="D151" s="223"/>
      <c r="E151" s="223">
        <v>7.33</v>
      </c>
      <c r="F151" s="248">
        <v>53215.514000000003</v>
      </c>
      <c r="G151" s="248"/>
      <c r="H151" s="223"/>
      <c r="I151" s="223"/>
      <c r="J151" s="223"/>
      <c r="K151" s="256">
        <v>7.25</v>
      </c>
      <c r="L151" s="248">
        <v>21127.941999999999</v>
      </c>
      <c r="M151" s="248"/>
      <c r="N151" s="223">
        <v>11.67</v>
      </c>
      <c r="O151" s="243">
        <v>78969.308999999994</v>
      </c>
      <c r="P151" s="243"/>
      <c r="Q151" s="256">
        <v>10.28</v>
      </c>
      <c r="R151" s="248">
        <v>3371.1930000000002</v>
      </c>
      <c r="S151" s="248"/>
      <c r="T151" s="223">
        <v>12.18</v>
      </c>
      <c r="U151" s="224">
        <v>71269.254000000001</v>
      </c>
      <c r="V151" s="224"/>
      <c r="W151" s="256">
        <v>10.19</v>
      </c>
      <c r="X151" s="224">
        <v>26236.651000000002</v>
      </c>
      <c r="Y151" s="224"/>
      <c r="Z151" s="246">
        <f t="shared" si="156"/>
        <v>8.8785530826792911</v>
      </c>
      <c r="AA151" s="248">
        <f t="shared" si="157"/>
        <v>47364.593000000001</v>
      </c>
      <c r="AB151" s="248"/>
      <c r="AC151" s="246">
        <f t="shared" si="158"/>
        <v>7.5057483316708993</v>
      </c>
      <c r="AD151" s="248">
        <f t="shared" si="159"/>
        <v>56586.707000000002</v>
      </c>
      <c r="AE151" s="248"/>
      <c r="AF151" s="216">
        <f t="shared" si="160"/>
        <v>12.18</v>
      </c>
      <c r="AG151" s="211">
        <f t="shared" si="161"/>
        <v>71269.254000000001</v>
      </c>
      <c r="AH151" s="211"/>
      <c r="AI151" s="216">
        <f t="shared" si="162"/>
        <v>11.67</v>
      </c>
      <c r="AJ151" s="211">
        <f t="shared" si="163"/>
        <v>78969.308999999994</v>
      </c>
      <c r="AK151" s="211"/>
      <c r="AL151" s="217">
        <f t="shared" si="139"/>
        <v>118633.84700000001</v>
      </c>
      <c r="AM151" s="217">
        <f t="shared" si="140"/>
        <v>0</v>
      </c>
      <c r="AN151" s="297">
        <f t="shared" si="141"/>
        <v>135556.016</v>
      </c>
      <c r="AO151" s="217">
        <f t="shared" si="142"/>
        <v>0</v>
      </c>
    </row>
    <row r="152" spans="1:41" x14ac:dyDescent="0.2">
      <c r="A152" s="20" t="s">
        <v>224</v>
      </c>
      <c r="B152" s="223"/>
      <c r="C152" s="223"/>
      <c r="D152" s="223"/>
      <c r="E152" s="223">
        <v>7.27</v>
      </c>
      <c r="F152" s="248">
        <v>50641.682999999997</v>
      </c>
      <c r="G152" s="248"/>
      <c r="H152" s="223"/>
      <c r="I152" s="223"/>
      <c r="J152" s="223"/>
      <c r="K152" s="256">
        <v>7.42</v>
      </c>
      <c r="L152" s="248">
        <v>24612.367999999999</v>
      </c>
      <c r="M152" s="248"/>
      <c r="N152" s="223">
        <v>11.82</v>
      </c>
      <c r="O152" s="243">
        <v>64048.26</v>
      </c>
      <c r="P152" s="243"/>
      <c r="Q152" s="256">
        <v>9.19</v>
      </c>
      <c r="R152" s="248">
        <v>4287.6660000000002</v>
      </c>
      <c r="S152" s="248"/>
      <c r="T152" s="223">
        <v>12.16</v>
      </c>
      <c r="U152" s="224">
        <v>48455.571000000004</v>
      </c>
      <c r="V152" s="224"/>
      <c r="W152" s="256">
        <v>9.23</v>
      </c>
      <c r="X152" s="224">
        <v>13305.103999999999</v>
      </c>
      <c r="Y152" s="224"/>
      <c r="Z152" s="246">
        <f t="shared" si="156"/>
        <v>8.0551224638604602</v>
      </c>
      <c r="AA152" s="248">
        <f t="shared" si="157"/>
        <v>37917.471999999994</v>
      </c>
      <c r="AB152" s="248"/>
      <c r="AC152" s="246">
        <f t="shared" si="158"/>
        <v>7.419871041071322</v>
      </c>
      <c r="AD152" s="248">
        <f t="shared" si="159"/>
        <v>54929.348999999995</v>
      </c>
      <c r="AE152" s="248"/>
      <c r="AF152" s="216">
        <f t="shared" si="160"/>
        <v>12.16</v>
      </c>
      <c r="AG152" s="211">
        <f t="shared" si="161"/>
        <v>48455.571000000004</v>
      </c>
      <c r="AH152" s="211"/>
      <c r="AI152" s="216">
        <f t="shared" si="162"/>
        <v>11.82</v>
      </c>
      <c r="AJ152" s="211">
        <f t="shared" si="163"/>
        <v>64048.26</v>
      </c>
      <c r="AK152" s="211"/>
      <c r="AL152" s="217">
        <f t="shared" si="139"/>
        <v>86373.043000000005</v>
      </c>
      <c r="AM152" s="217">
        <f t="shared" si="140"/>
        <v>0</v>
      </c>
      <c r="AN152" s="297">
        <f t="shared" si="141"/>
        <v>118977.609</v>
      </c>
      <c r="AO152" s="217">
        <f t="shared" si="142"/>
        <v>0</v>
      </c>
    </row>
    <row r="153" spans="1:41" x14ac:dyDescent="0.2">
      <c r="A153" s="20" t="s">
        <v>225</v>
      </c>
      <c r="B153" s="223"/>
      <c r="C153" s="223"/>
      <c r="D153" s="223"/>
      <c r="E153" s="223">
        <v>7.26</v>
      </c>
      <c r="F153" s="248">
        <v>49375.841999999997</v>
      </c>
      <c r="G153" s="248"/>
      <c r="H153" s="223"/>
      <c r="I153" s="223"/>
      <c r="J153" s="223"/>
      <c r="K153" s="256">
        <v>7</v>
      </c>
      <c r="L153" s="248">
        <v>39888.588000000003</v>
      </c>
      <c r="M153" s="248"/>
      <c r="N153" s="223">
        <v>11.88</v>
      </c>
      <c r="O153" s="243">
        <v>75689.414999999994</v>
      </c>
      <c r="P153" s="243"/>
      <c r="Q153" s="256">
        <v>8.3800000000000008</v>
      </c>
      <c r="R153" s="248">
        <v>4489.3320000000003</v>
      </c>
      <c r="S153" s="248"/>
      <c r="T153" s="223">
        <v>12.13</v>
      </c>
      <c r="U153" s="224">
        <v>42274.19</v>
      </c>
      <c r="V153" s="224"/>
      <c r="W153" s="256">
        <v>8.3000000000000007</v>
      </c>
      <c r="X153" s="224">
        <v>13437.717000000001</v>
      </c>
      <c r="Y153" s="224"/>
      <c r="Z153" s="246">
        <f t="shared" ref="Z153:Z158" si="164">IF(AA153=0,"N.A.",((K153*L153)+(W153*X153))/AA153)</f>
        <v>7.3275875217681037</v>
      </c>
      <c r="AA153" s="248">
        <f t="shared" ref="AA153:AA158" si="165">+L153+X153</f>
        <v>53326.305000000008</v>
      </c>
      <c r="AB153" s="248"/>
      <c r="AC153" s="246">
        <f t="shared" ref="AC153:AC158" si="166">IF(AD153=0,"N.A.",((E153*F153)+(Q153*R153))/AD153)</f>
        <v>7.3533451331652619</v>
      </c>
      <c r="AD153" s="248">
        <f t="shared" si="159"/>
        <v>53865.173999999999</v>
      </c>
      <c r="AE153" s="248"/>
      <c r="AF153" s="216">
        <f t="shared" si="160"/>
        <v>12.13</v>
      </c>
      <c r="AG153" s="211">
        <f t="shared" si="161"/>
        <v>42274.19</v>
      </c>
      <c r="AH153" s="211"/>
      <c r="AI153" s="216">
        <f t="shared" si="162"/>
        <v>11.88</v>
      </c>
      <c r="AJ153" s="211">
        <f t="shared" si="163"/>
        <v>75689.414999999994</v>
      </c>
      <c r="AK153" s="211"/>
      <c r="AL153" s="217">
        <f t="shared" si="139"/>
        <v>95600.49500000001</v>
      </c>
      <c r="AM153" s="217">
        <f t="shared" si="140"/>
        <v>0</v>
      </c>
      <c r="AN153" s="297">
        <f t="shared" si="141"/>
        <v>129554.58899999999</v>
      </c>
      <c r="AO153" s="217">
        <f t="shared" si="142"/>
        <v>0</v>
      </c>
    </row>
    <row r="154" spans="1:41" x14ac:dyDescent="0.2">
      <c r="A154" s="20" t="s">
        <v>226</v>
      </c>
      <c r="B154" s="223"/>
      <c r="C154" s="223"/>
      <c r="D154" s="223"/>
      <c r="E154" s="223">
        <v>7.38</v>
      </c>
      <c r="F154" s="248">
        <v>33535.93</v>
      </c>
      <c r="G154" s="248"/>
      <c r="H154" s="223"/>
      <c r="I154" s="223"/>
      <c r="J154" s="223"/>
      <c r="K154" s="256">
        <v>7.18</v>
      </c>
      <c r="L154" s="248">
        <v>29550.954000000002</v>
      </c>
      <c r="M154" s="248"/>
      <c r="N154" s="223">
        <v>11.79</v>
      </c>
      <c r="O154" s="243">
        <v>60779.811000000002</v>
      </c>
      <c r="P154" s="243"/>
      <c r="Q154" s="256">
        <v>8.36</v>
      </c>
      <c r="R154" s="248">
        <v>2584.578</v>
      </c>
      <c r="S154" s="248"/>
      <c r="T154" s="223">
        <v>12.18</v>
      </c>
      <c r="U154" s="224">
        <v>49223.464999999997</v>
      </c>
      <c r="V154" s="224"/>
      <c r="W154" s="256">
        <v>8.4700000000000006</v>
      </c>
      <c r="X154" s="224">
        <v>21377.612000000001</v>
      </c>
      <c r="Y154" s="224"/>
      <c r="Z154" s="246">
        <f t="shared" si="164"/>
        <v>7.7214862747166295</v>
      </c>
      <c r="AA154" s="248">
        <f t="shared" si="165"/>
        <v>50928.566000000006</v>
      </c>
      <c r="AB154" s="248"/>
      <c r="AC154" s="246">
        <f t="shared" si="166"/>
        <v>7.4501232230731631</v>
      </c>
      <c r="AD154" s="248">
        <f t="shared" si="159"/>
        <v>36120.508000000002</v>
      </c>
      <c r="AE154" s="248"/>
      <c r="AF154" s="216">
        <f t="shared" si="160"/>
        <v>12.18</v>
      </c>
      <c r="AG154" s="211">
        <f t="shared" si="161"/>
        <v>49223.464999999997</v>
      </c>
      <c r="AH154" s="211"/>
      <c r="AI154" s="216">
        <f t="shared" si="162"/>
        <v>11.79</v>
      </c>
      <c r="AJ154" s="211">
        <f t="shared" si="163"/>
        <v>60779.811000000002</v>
      </c>
      <c r="AK154" s="211"/>
      <c r="AL154" s="217">
        <f t="shared" si="139"/>
        <v>100152.031</v>
      </c>
      <c r="AM154" s="217">
        <f t="shared" si="140"/>
        <v>0</v>
      </c>
      <c r="AN154" s="297">
        <f t="shared" si="141"/>
        <v>96900.319000000003</v>
      </c>
      <c r="AO154" s="217">
        <f t="shared" si="142"/>
        <v>0</v>
      </c>
    </row>
    <row r="155" spans="1:41" x14ac:dyDescent="0.2">
      <c r="A155" s="20" t="s">
        <v>227</v>
      </c>
      <c r="B155" s="223"/>
      <c r="C155" s="223"/>
      <c r="D155" s="223"/>
      <c r="E155" s="223">
        <v>7.34</v>
      </c>
      <c r="F155" s="248">
        <v>44998.641000000003</v>
      </c>
      <c r="G155" s="248"/>
      <c r="H155" s="223"/>
      <c r="I155" s="223"/>
      <c r="J155" s="223"/>
      <c r="K155" s="256">
        <v>7.41</v>
      </c>
      <c r="L155" s="248">
        <v>25045.248</v>
      </c>
      <c r="M155" s="248"/>
      <c r="N155" s="223">
        <v>11.98</v>
      </c>
      <c r="O155" s="243">
        <v>55981.040999999997</v>
      </c>
      <c r="P155" s="243"/>
      <c r="Q155" s="256">
        <v>8.34</v>
      </c>
      <c r="R155" s="248">
        <v>5285.4480000000003</v>
      </c>
      <c r="S155" s="248"/>
      <c r="T155" s="223">
        <v>12.18</v>
      </c>
      <c r="U155" s="224">
        <v>45519.171000000002</v>
      </c>
      <c r="V155" s="224"/>
      <c r="W155" s="256">
        <v>8.4600000000000009</v>
      </c>
      <c r="X155" s="224">
        <v>15942.902</v>
      </c>
      <c r="Y155" s="224"/>
      <c r="Z155" s="246">
        <f t="shared" si="164"/>
        <v>7.8184118726997935</v>
      </c>
      <c r="AA155" s="248">
        <f t="shared" si="165"/>
        <v>40988.15</v>
      </c>
      <c r="AB155" s="248"/>
      <c r="AC155" s="246">
        <f t="shared" si="166"/>
        <v>7.4451117382279701</v>
      </c>
      <c r="AD155" s="248">
        <f t="shared" si="159"/>
        <v>50284.089000000007</v>
      </c>
      <c r="AE155" s="248"/>
      <c r="AF155" s="216">
        <f t="shared" si="160"/>
        <v>12.18</v>
      </c>
      <c r="AG155" s="211">
        <f t="shared" si="161"/>
        <v>45519.171000000002</v>
      </c>
      <c r="AH155" s="211"/>
      <c r="AI155" s="216">
        <f t="shared" si="162"/>
        <v>11.98</v>
      </c>
      <c r="AJ155" s="211">
        <f t="shared" si="163"/>
        <v>55981.040999999997</v>
      </c>
      <c r="AK155" s="211"/>
      <c r="AL155" s="217">
        <f t="shared" si="139"/>
        <v>86507.320999999996</v>
      </c>
      <c r="AM155" s="217">
        <f t="shared" si="140"/>
        <v>0</v>
      </c>
      <c r="AN155" s="297">
        <f t="shared" si="141"/>
        <v>106265.13</v>
      </c>
      <c r="AO155" s="217">
        <f t="shared" si="142"/>
        <v>0</v>
      </c>
    </row>
    <row r="156" spans="1:41" x14ac:dyDescent="0.2">
      <c r="A156" s="20" t="s">
        <v>228</v>
      </c>
      <c r="B156" s="223"/>
      <c r="C156" s="223"/>
      <c r="D156" s="223"/>
      <c r="E156" s="223">
        <v>7.03</v>
      </c>
      <c r="F156" s="248">
        <v>78876.98</v>
      </c>
      <c r="G156" s="248"/>
      <c r="H156" s="223"/>
      <c r="I156" s="223"/>
      <c r="J156" s="223"/>
      <c r="K156" s="256">
        <v>7.21</v>
      </c>
      <c r="L156" s="248">
        <v>36745.516000000003</v>
      </c>
      <c r="M156" s="248"/>
      <c r="N156" s="223">
        <v>12.13</v>
      </c>
      <c r="O156" s="243">
        <v>74735.665999999997</v>
      </c>
      <c r="P156" s="243"/>
      <c r="Q156" s="256">
        <v>8.48</v>
      </c>
      <c r="R156" s="248">
        <v>5953.5360000000001</v>
      </c>
      <c r="S156" s="248"/>
      <c r="T156" s="223">
        <v>12.19</v>
      </c>
      <c r="U156" s="224">
        <v>50647.249000000003</v>
      </c>
      <c r="V156" s="224"/>
      <c r="W156" s="256">
        <v>8.48</v>
      </c>
      <c r="X156" s="224">
        <v>20937.128000000001</v>
      </c>
      <c r="Y156" s="224"/>
      <c r="Z156" s="246">
        <f t="shared" si="164"/>
        <v>7.6709731925603144</v>
      </c>
      <c r="AA156" s="248">
        <f t="shared" si="165"/>
        <v>57682.644</v>
      </c>
      <c r="AB156" s="248"/>
      <c r="AC156" s="246">
        <f t="shared" si="166"/>
        <v>7.131763228694731</v>
      </c>
      <c r="AD156" s="248">
        <f t="shared" si="159"/>
        <v>84830.516000000003</v>
      </c>
      <c r="AE156" s="248"/>
      <c r="AF156" s="216">
        <f t="shared" si="160"/>
        <v>12.19</v>
      </c>
      <c r="AG156" s="211">
        <f t="shared" si="161"/>
        <v>50647.249000000003</v>
      </c>
      <c r="AH156" s="211"/>
      <c r="AI156" s="216">
        <f t="shared" si="162"/>
        <v>12.13</v>
      </c>
      <c r="AJ156" s="211">
        <f t="shared" si="163"/>
        <v>74735.665999999997</v>
      </c>
      <c r="AK156" s="211"/>
      <c r="AL156" s="217">
        <f t="shared" si="139"/>
        <v>108329.89300000001</v>
      </c>
      <c r="AM156" s="217">
        <f t="shared" si="140"/>
        <v>0</v>
      </c>
      <c r="AN156" s="297">
        <f t="shared" si="141"/>
        <v>159566.182</v>
      </c>
      <c r="AO156" s="217">
        <f t="shared" si="142"/>
        <v>0</v>
      </c>
    </row>
    <row r="157" spans="1:41" x14ac:dyDescent="0.2">
      <c r="A157" s="20" t="s">
        <v>229</v>
      </c>
      <c r="B157" s="223"/>
      <c r="C157" s="223"/>
      <c r="D157" s="223"/>
      <c r="E157" s="223">
        <v>7.26</v>
      </c>
      <c r="F157" s="248">
        <v>40025.39</v>
      </c>
      <c r="G157" s="248"/>
      <c r="H157" s="223"/>
      <c r="I157" s="223"/>
      <c r="J157" s="223"/>
      <c r="K157" s="256">
        <v>6.74</v>
      </c>
      <c r="L157" s="248">
        <v>63165.784</v>
      </c>
      <c r="M157" s="248"/>
      <c r="N157" s="223">
        <v>11.76</v>
      </c>
      <c r="O157" s="243">
        <v>64877.766000000003</v>
      </c>
      <c r="P157" s="243"/>
      <c r="Q157" s="256">
        <v>8.5399999999999991</v>
      </c>
      <c r="R157" s="248">
        <v>6055.6120000000001</v>
      </c>
      <c r="S157" s="248"/>
      <c r="T157" s="223">
        <v>12.16</v>
      </c>
      <c r="U157" s="224">
        <v>48350.46</v>
      </c>
      <c r="V157" s="224"/>
      <c r="W157" s="256">
        <v>8.48</v>
      </c>
      <c r="X157" s="224">
        <v>22324.287</v>
      </c>
      <c r="Y157" s="224"/>
      <c r="Z157" s="246">
        <f t="shared" si="164"/>
        <v>7.1943715887193509</v>
      </c>
      <c r="AA157" s="248">
        <f t="shared" si="165"/>
        <v>85490.070999999996</v>
      </c>
      <c r="AB157" s="248"/>
      <c r="AC157" s="246">
        <f t="shared" si="166"/>
        <v>7.4282077868011624</v>
      </c>
      <c r="AD157" s="248">
        <f t="shared" si="159"/>
        <v>46081.002</v>
      </c>
      <c r="AE157" s="248"/>
      <c r="AF157" s="216">
        <f t="shared" si="160"/>
        <v>12.16</v>
      </c>
      <c r="AG157" s="211">
        <f t="shared" si="161"/>
        <v>48350.46</v>
      </c>
      <c r="AH157" s="211"/>
      <c r="AI157" s="216">
        <f t="shared" si="162"/>
        <v>11.76</v>
      </c>
      <c r="AJ157" s="211">
        <f t="shared" si="163"/>
        <v>64877.766000000003</v>
      </c>
      <c r="AK157" s="211"/>
      <c r="AL157" s="217">
        <f t="shared" si="139"/>
        <v>133840.53099999999</v>
      </c>
      <c r="AM157" s="217">
        <f t="shared" si="140"/>
        <v>0</v>
      </c>
      <c r="AN157" s="297">
        <f t="shared" si="141"/>
        <v>110958.76800000001</v>
      </c>
      <c r="AO157" s="217">
        <f t="shared" si="142"/>
        <v>0</v>
      </c>
    </row>
    <row r="158" spans="1:41" x14ac:dyDescent="0.2">
      <c r="A158" s="20" t="s">
        <v>230</v>
      </c>
      <c r="B158" s="223"/>
      <c r="C158" s="223"/>
      <c r="D158" s="223"/>
      <c r="E158" s="223">
        <v>6.95</v>
      </c>
      <c r="F158" s="248">
        <v>57162.059000000001</v>
      </c>
      <c r="G158" s="248"/>
      <c r="H158" s="223"/>
      <c r="I158" s="223"/>
      <c r="J158" s="223"/>
      <c r="K158" s="256">
        <v>7.02</v>
      </c>
      <c r="L158" s="248">
        <v>28717.221000000001</v>
      </c>
      <c r="M158" s="248"/>
      <c r="N158" s="223">
        <v>11.4</v>
      </c>
      <c r="O158" s="243">
        <v>101338.386</v>
      </c>
      <c r="P158" s="243"/>
      <c r="Q158" s="256">
        <v>8.0299999999999994</v>
      </c>
      <c r="R158" s="248">
        <v>11902.925999999999</v>
      </c>
      <c r="S158" s="248"/>
      <c r="T158" s="223">
        <v>12.18</v>
      </c>
      <c r="U158" s="224">
        <v>42579.987000000001</v>
      </c>
      <c r="V158" s="224"/>
      <c r="W158" s="256">
        <v>8.4700000000000006</v>
      </c>
      <c r="X158" s="224">
        <v>14764.56</v>
      </c>
      <c r="Y158" s="224"/>
      <c r="Z158" s="246">
        <f t="shared" si="164"/>
        <v>7.5123582132019839</v>
      </c>
      <c r="AA158" s="248">
        <f t="shared" si="165"/>
        <v>43481.781000000003</v>
      </c>
      <c r="AB158" s="248"/>
      <c r="AC158" s="246">
        <f t="shared" si="166"/>
        <v>7.1361313671464641</v>
      </c>
      <c r="AD158" s="248">
        <f t="shared" ref="AD158:AD163" si="167">+F158+R158</f>
        <v>69064.985000000001</v>
      </c>
      <c r="AE158" s="248"/>
      <c r="AF158" s="216">
        <f t="shared" ref="AF158:AF163" si="168">IF(AG158=0,"N.A.",((H158*I158)+(T158*U158))/AG158)</f>
        <v>12.18</v>
      </c>
      <c r="AG158" s="211">
        <f t="shared" ref="AG158:AG163" si="169">+I158+U158</f>
        <v>42579.987000000001</v>
      </c>
      <c r="AH158" s="211"/>
      <c r="AI158" s="216">
        <f t="shared" ref="AI158:AI163" si="170">IF(AJ158=0,"N.A.",((B158*C158)+(N158*O158))/AJ158)</f>
        <v>11.400000000000002</v>
      </c>
      <c r="AJ158" s="211">
        <f t="shared" ref="AJ158:AJ163" si="171">+C158+O158</f>
        <v>101338.386</v>
      </c>
      <c r="AK158" s="211"/>
      <c r="AL158" s="217">
        <f t="shared" si="139"/>
        <v>86061.768000000011</v>
      </c>
      <c r="AM158" s="217">
        <f t="shared" si="140"/>
        <v>0</v>
      </c>
      <c r="AN158" s="297">
        <f t="shared" si="141"/>
        <v>170403.37099999998</v>
      </c>
      <c r="AO158" s="217">
        <f t="shared" si="142"/>
        <v>0</v>
      </c>
    </row>
    <row r="159" spans="1:41" x14ac:dyDescent="0.2">
      <c r="A159" s="20" t="s">
        <v>232</v>
      </c>
      <c r="B159" s="223"/>
      <c r="C159" s="223"/>
      <c r="D159" s="223"/>
      <c r="E159" s="223">
        <v>6.64</v>
      </c>
      <c r="F159" s="248">
        <v>35129.254000000001</v>
      </c>
      <c r="G159" s="248"/>
      <c r="H159" s="223"/>
      <c r="I159" s="223"/>
      <c r="J159" s="223"/>
      <c r="K159" s="256">
        <v>6.26</v>
      </c>
      <c r="L159" s="248">
        <v>22920.677</v>
      </c>
      <c r="M159" s="248"/>
      <c r="N159" s="223">
        <v>11.44</v>
      </c>
      <c r="O159" s="243">
        <v>148215.33300000001</v>
      </c>
      <c r="P159" s="243"/>
      <c r="Q159" s="256">
        <v>8.09</v>
      </c>
      <c r="R159" s="248">
        <v>16166.736999999999</v>
      </c>
      <c r="S159" s="248"/>
      <c r="T159" s="223">
        <v>12.19</v>
      </c>
      <c r="U159" s="224">
        <v>50927.118000000002</v>
      </c>
      <c r="V159" s="224"/>
      <c r="W159" s="256">
        <v>8.48</v>
      </c>
      <c r="X159" s="224">
        <v>28448.027999999998</v>
      </c>
      <c r="Y159" s="224"/>
      <c r="Z159" s="246">
        <f t="shared" ref="Z159:Z164" si="172">IF(AA159=0,"N.A.",((K159*L159)+(W159*X159))/AA159)</f>
        <v>7.4894376928520972</v>
      </c>
      <c r="AA159" s="248">
        <f t="shared" ref="AA159:AA164" si="173">+L159+X159</f>
        <v>51368.705000000002</v>
      </c>
      <c r="AB159" s="248"/>
      <c r="AC159" s="246">
        <f t="shared" ref="AC159:AC164" si="174">IF(AD159=0,"N.A.",((E159*F159)+(Q159*R159))/AD159)</f>
        <v>7.0969902675240251</v>
      </c>
      <c r="AD159" s="248">
        <f t="shared" si="167"/>
        <v>51295.991000000002</v>
      </c>
      <c r="AE159" s="248"/>
      <c r="AF159" s="216">
        <f t="shared" si="168"/>
        <v>12.19</v>
      </c>
      <c r="AG159" s="211">
        <f t="shared" si="169"/>
        <v>50927.118000000002</v>
      </c>
      <c r="AH159" s="211"/>
      <c r="AI159" s="216">
        <f t="shared" si="170"/>
        <v>11.44</v>
      </c>
      <c r="AJ159" s="211">
        <f t="shared" si="171"/>
        <v>148215.33300000001</v>
      </c>
      <c r="AK159" s="211"/>
      <c r="AL159" s="217">
        <f t="shared" si="139"/>
        <v>102295.823</v>
      </c>
      <c r="AM159" s="217">
        <f t="shared" si="140"/>
        <v>0</v>
      </c>
      <c r="AN159" s="297">
        <f t="shared" si="141"/>
        <v>199511.32400000002</v>
      </c>
      <c r="AO159" s="217">
        <f t="shared" si="142"/>
        <v>0</v>
      </c>
    </row>
    <row r="160" spans="1:41" x14ac:dyDescent="0.2">
      <c r="A160" s="20" t="s">
        <v>233</v>
      </c>
      <c r="B160" s="223"/>
      <c r="C160" s="223"/>
      <c r="D160" s="223"/>
      <c r="E160" s="223">
        <v>6.75</v>
      </c>
      <c r="F160" s="248">
        <v>40357.951999999997</v>
      </c>
      <c r="G160" s="248"/>
      <c r="H160" s="223"/>
      <c r="I160" s="223"/>
      <c r="J160" s="223"/>
      <c r="K160" s="256">
        <v>6.45</v>
      </c>
      <c r="L160" s="248">
        <v>33289.667000000001</v>
      </c>
      <c r="M160" s="248"/>
      <c r="N160" s="223">
        <v>11.24</v>
      </c>
      <c r="O160" s="243">
        <v>163659.17000000001</v>
      </c>
      <c r="P160" s="243"/>
      <c r="Q160" s="256">
        <v>7.91</v>
      </c>
      <c r="R160" s="248">
        <v>14674.932000000001</v>
      </c>
      <c r="S160" s="248"/>
      <c r="T160" s="223">
        <v>12.16</v>
      </c>
      <c r="U160" s="224">
        <v>41694.563000000002</v>
      </c>
      <c r="V160" s="224"/>
      <c r="W160" s="256">
        <v>8.4499999999999993</v>
      </c>
      <c r="X160" s="224">
        <v>20231.760999999999</v>
      </c>
      <c r="Y160" s="224"/>
      <c r="Z160" s="246">
        <f t="shared" si="172"/>
        <v>7.2060247084588251</v>
      </c>
      <c r="AA160" s="248">
        <f t="shared" si="173"/>
        <v>53521.428</v>
      </c>
      <c r="AB160" s="248"/>
      <c r="AC160" s="246">
        <f t="shared" si="174"/>
        <v>7.0593227154877081</v>
      </c>
      <c r="AD160" s="248">
        <f t="shared" si="167"/>
        <v>55032.883999999998</v>
      </c>
      <c r="AE160" s="248"/>
      <c r="AF160" s="216">
        <f t="shared" si="168"/>
        <v>12.16</v>
      </c>
      <c r="AG160" s="211">
        <f t="shared" si="169"/>
        <v>41694.563000000002</v>
      </c>
      <c r="AH160" s="211"/>
      <c r="AI160" s="216">
        <f t="shared" si="170"/>
        <v>11.24</v>
      </c>
      <c r="AJ160" s="211">
        <f t="shared" si="171"/>
        <v>163659.17000000001</v>
      </c>
      <c r="AK160" s="211"/>
      <c r="AL160" s="217">
        <f t="shared" si="139"/>
        <v>95215.991000000009</v>
      </c>
      <c r="AM160" s="217">
        <f t="shared" si="140"/>
        <v>0</v>
      </c>
      <c r="AN160" s="297">
        <f t="shared" si="141"/>
        <v>218692.054</v>
      </c>
      <c r="AO160" s="217">
        <f t="shared" si="142"/>
        <v>0</v>
      </c>
    </row>
    <row r="161" spans="1:41" x14ac:dyDescent="0.2">
      <c r="A161" s="20" t="s">
        <v>234</v>
      </c>
      <c r="B161" s="223"/>
      <c r="C161" s="223"/>
      <c r="D161" s="223"/>
      <c r="E161" s="223">
        <v>6.27</v>
      </c>
      <c r="F161" s="248">
        <v>36126.892</v>
      </c>
      <c r="G161" s="248"/>
      <c r="H161" s="223"/>
      <c r="I161" s="223"/>
      <c r="J161" s="223"/>
      <c r="K161" s="256">
        <v>6.21</v>
      </c>
      <c r="L161" s="248">
        <v>42650.597000000002</v>
      </c>
      <c r="M161" s="248"/>
      <c r="N161" s="223">
        <v>11.19</v>
      </c>
      <c r="O161" s="243">
        <v>130418.948</v>
      </c>
      <c r="P161" s="243"/>
      <c r="Q161" s="256">
        <v>7.98</v>
      </c>
      <c r="R161" s="248">
        <v>14180.521000000001</v>
      </c>
      <c r="S161" s="248"/>
      <c r="T161" s="223">
        <v>12.17</v>
      </c>
      <c r="U161" s="224">
        <v>28887.857</v>
      </c>
      <c r="V161" s="224"/>
      <c r="W161" s="256">
        <v>8.4600000000000009</v>
      </c>
      <c r="X161" s="224">
        <v>13038.673000000001</v>
      </c>
      <c r="Y161" s="224"/>
      <c r="Z161" s="246">
        <f t="shared" si="172"/>
        <v>6.7367983266794482</v>
      </c>
      <c r="AA161" s="248">
        <f t="shared" si="173"/>
        <v>55689.270000000004</v>
      </c>
      <c r="AB161" s="248"/>
      <c r="AC161" s="246">
        <f t="shared" si="174"/>
        <v>6.7520102935923179</v>
      </c>
      <c r="AD161" s="248">
        <f t="shared" si="167"/>
        <v>50307.413</v>
      </c>
      <c r="AE161" s="248"/>
      <c r="AF161" s="216">
        <f t="shared" si="168"/>
        <v>12.17</v>
      </c>
      <c r="AG161" s="211">
        <f t="shared" si="169"/>
        <v>28887.857</v>
      </c>
      <c r="AH161" s="211"/>
      <c r="AI161" s="216">
        <f t="shared" si="170"/>
        <v>11.19</v>
      </c>
      <c r="AJ161" s="211">
        <f t="shared" si="171"/>
        <v>130418.948</v>
      </c>
      <c r="AK161" s="211"/>
      <c r="AL161" s="217">
        <f t="shared" si="139"/>
        <v>84577.127000000008</v>
      </c>
      <c r="AM161" s="217">
        <f t="shared" si="140"/>
        <v>0</v>
      </c>
      <c r="AN161" s="297">
        <f t="shared" si="141"/>
        <v>180726.361</v>
      </c>
      <c r="AO161" s="217">
        <f t="shared" si="142"/>
        <v>0</v>
      </c>
    </row>
    <row r="162" spans="1:41" x14ac:dyDescent="0.2">
      <c r="A162" s="20" t="s">
        <v>235</v>
      </c>
      <c r="B162" s="223"/>
      <c r="C162" s="223"/>
      <c r="D162" s="223"/>
      <c r="E162" s="223">
        <v>6.03</v>
      </c>
      <c r="F162" s="248">
        <v>55357.383999999998</v>
      </c>
      <c r="G162" s="248"/>
      <c r="H162" s="223"/>
      <c r="I162" s="223"/>
      <c r="J162" s="223"/>
      <c r="K162" s="256">
        <v>5.66</v>
      </c>
      <c r="L162" s="248">
        <v>58979.173999999999</v>
      </c>
      <c r="M162" s="248"/>
      <c r="N162" s="223">
        <v>10.97</v>
      </c>
      <c r="O162" s="243">
        <v>209342.42</v>
      </c>
      <c r="P162" s="243"/>
      <c r="Q162" s="256">
        <v>7.89</v>
      </c>
      <c r="R162" s="248">
        <v>22239.593000000001</v>
      </c>
      <c r="S162" s="248"/>
      <c r="T162" s="223">
        <v>12.18</v>
      </c>
      <c r="U162" s="224">
        <v>47976.917000000001</v>
      </c>
      <c r="V162" s="224"/>
      <c r="W162" s="256">
        <v>8.4600000000000009</v>
      </c>
      <c r="X162" s="224">
        <v>13038.673000000001</v>
      </c>
      <c r="Y162" s="224"/>
      <c r="Z162" s="246">
        <f t="shared" si="172"/>
        <v>6.1669338493276538</v>
      </c>
      <c r="AA162" s="248">
        <f t="shared" si="173"/>
        <v>72017.846999999994</v>
      </c>
      <c r="AB162" s="248"/>
      <c r="AC162" s="246">
        <f t="shared" si="174"/>
        <v>6.563083176423226</v>
      </c>
      <c r="AD162" s="248">
        <f t="shared" si="167"/>
        <v>77596.976999999999</v>
      </c>
      <c r="AE162" s="248"/>
      <c r="AF162" s="216">
        <f t="shared" si="168"/>
        <v>12.18</v>
      </c>
      <c r="AG162" s="211">
        <f t="shared" si="169"/>
        <v>47976.917000000001</v>
      </c>
      <c r="AH162" s="211"/>
      <c r="AI162" s="216">
        <f t="shared" si="170"/>
        <v>10.97</v>
      </c>
      <c r="AJ162" s="211">
        <f t="shared" si="171"/>
        <v>209342.42</v>
      </c>
      <c r="AK162" s="211"/>
      <c r="AL162" s="217">
        <f t="shared" si="139"/>
        <v>119994.764</v>
      </c>
      <c r="AM162" s="217">
        <f t="shared" si="140"/>
        <v>0</v>
      </c>
      <c r="AN162" s="297">
        <f t="shared" si="141"/>
        <v>286939.397</v>
      </c>
      <c r="AO162" s="217">
        <f t="shared" si="142"/>
        <v>0</v>
      </c>
    </row>
    <row r="163" spans="1:41" x14ac:dyDescent="0.2">
      <c r="A163" s="20" t="s">
        <v>236</v>
      </c>
      <c r="B163" s="223"/>
      <c r="C163" s="223"/>
      <c r="D163" s="223"/>
      <c r="E163" s="223">
        <v>6.41</v>
      </c>
      <c r="F163" s="248">
        <v>50825.302000000003</v>
      </c>
      <c r="G163" s="248"/>
      <c r="H163" s="223"/>
      <c r="I163" s="223"/>
      <c r="J163" s="223"/>
      <c r="K163" s="256">
        <v>5.95</v>
      </c>
      <c r="L163" s="248">
        <v>48907.777999999998</v>
      </c>
      <c r="M163" s="248"/>
      <c r="N163" s="223">
        <v>11.01</v>
      </c>
      <c r="O163" s="243">
        <v>168044.617</v>
      </c>
      <c r="P163" s="243"/>
      <c r="Q163" s="256">
        <v>8.09</v>
      </c>
      <c r="R163" s="248">
        <v>20472.519</v>
      </c>
      <c r="S163" s="248"/>
      <c r="T163" s="223">
        <v>12.19</v>
      </c>
      <c r="U163" s="224">
        <v>38496.440999999999</v>
      </c>
      <c r="V163" s="224"/>
      <c r="W163" s="256">
        <v>8.4600000000000009</v>
      </c>
      <c r="X163" s="224">
        <v>18719.346000000001</v>
      </c>
      <c r="Y163" s="224"/>
      <c r="Z163" s="246">
        <f t="shared" si="172"/>
        <v>6.6447738670655285</v>
      </c>
      <c r="AA163" s="248">
        <f t="shared" si="173"/>
        <v>67627.123999999996</v>
      </c>
      <c r="AB163" s="248"/>
      <c r="AC163" s="246">
        <f t="shared" si="174"/>
        <v>6.8923966768914307</v>
      </c>
      <c r="AD163" s="248">
        <f t="shared" si="167"/>
        <v>71297.820999999996</v>
      </c>
      <c r="AE163" s="248"/>
      <c r="AF163" s="216">
        <f t="shared" si="168"/>
        <v>12.19</v>
      </c>
      <c r="AG163" s="211">
        <f t="shared" si="169"/>
        <v>38496.440999999999</v>
      </c>
      <c r="AH163" s="211"/>
      <c r="AI163" s="216">
        <f t="shared" si="170"/>
        <v>11.01</v>
      </c>
      <c r="AJ163" s="211">
        <f t="shared" si="171"/>
        <v>168044.617</v>
      </c>
      <c r="AK163" s="211"/>
      <c r="AL163" s="217">
        <f t="shared" si="139"/>
        <v>106123.565</v>
      </c>
      <c r="AM163" s="217">
        <f t="shared" si="140"/>
        <v>0</v>
      </c>
      <c r="AN163" s="297">
        <f t="shared" si="141"/>
        <v>239342.43799999999</v>
      </c>
      <c r="AO163" s="217">
        <f t="shared" si="142"/>
        <v>0</v>
      </c>
    </row>
    <row r="164" spans="1:41" x14ac:dyDescent="0.2">
      <c r="A164" s="20" t="s">
        <v>237</v>
      </c>
      <c r="B164" s="223"/>
      <c r="C164" s="223"/>
      <c r="D164" s="223"/>
      <c r="E164" s="223">
        <v>5.27</v>
      </c>
      <c r="F164" s="248">
        <v>56707.851999999999</v>
      </c>
      <c r="G164" s="248"/>
      <c r="H164" s="223"/>
      <c r="I164" s="223"/>
      <c r="J164" s="223"/>
      <c r="K164" s="256">
        <v>5.72</v>
      </c>
      <c r="L164" s="248">
        <v>46798.457000000002</v>
      </c>
      <c r="M164" s="248"/>
      <c r="N164" s="223">
        <v>10.87</v>
      </c>
      <c r="O164" s="243">
        <v>138139.704</v>
      </c>
      <c r="P164" s="243"/>
      <c r="Q164" s="256">
        <v>7.7</v>
      </c>
      <c r="R164" s="248">
        <v>16952.186000000002</v>
      </c>
      <c r="S164" s="248"/>
      <c r="T164" s="223">
        <v>12.16</v>
      </c>
      <c r="U164" s="224">
        <v>29751.77</v>
      </c>
      <c r="V164" s="224"/>
      <c r="W164" s="256">
        <v>8.49</v>
      </c>
      <c r="X164" s="224">
        <v>16412.97</v>
      </c>
      <c r="Y164" s="224"/>
      <c r="Z164" s="246">
        <f t="shared" si="172"/>
        <v>6.4392358891059365</v>
      </c>
      <c r="AA164" s="248">
        <f t="shared" si="173"/>
        <v>63211.427000000003</v>
      </c>
      <c r="AB164" s="248"/>
      <c r="AC164" s="246">
        <f t="shared" si="174"/>
        <v>5.8292423395165773</v>
      </c>
      <c r="AD164" s="248">
        <f t="shared" ref="AD164:AD169" si="175">+F164+R164</f>
        <v>73660.038</v>
      </c>
      <c r="AE164" s="248"/>
      <c r="AF164" s="216">
        <f t="shared" ref="AF164:AF169" si="176">IF(AG164=0,"N.A.",((H164*I164)+(T164*U164))/AG164)</f>
        <v>12.16</v>
      </c>
      <c r="AG164" s="211">
        <f t="shared" ref="AG164:AG169" si="177">+I164+U164</f>
        <v>29751.77</v>
      </c>
      <c r="AH164" s="211"/>
      <c r="AI164" s="216">
        <f t="shared" ref="AI164:AI169" si="178">IF(AJ164=0,"N.A.",((B164*C164)+(N164*O164))/AJ164)</f>
        <v>10.87</v>
      </c>
      <c r="AJ164" s="211">
        <f t="shared" ref="AJ164:AJ169" si="179">+C164+O164</f>
        <v>138139.704</v>
      </c>
      <c r="AK164" s="211"/>
      <c r="AL164" s="217">
        <f t="shared" si="139"/>
        <v>92963.197</v>
      </c>
      <c r="AM164" s="217">
        <f t="shared" si="140"/>
        <v>0</v>
      </c>
      <c r="AN164" s="297">
        <f t="shared" si="141"/>
        <v>211799.742</v>
      </c>
      <c r="AO164" s="217">
        <f t="shared" si="142"/>
        <v>0</v>
      </c>
    </row>
    <row r="165" spans="1:41" x14ac:dyDescent="0.2">
      <c r="A165" s="20" t="s">
        <v>238</v>
      </c>
      <c r="B165" s="223"/>
      <c r="C165" s="223"/>
      <c r="D165" s="223"/>
      <c r="E165" s="223">
        <v>5.42</v>
      </c>
      <c r="F165" s="248">
        <v>66576.61</v>
      </c>
      <c r="G165" s="248"/>
      <c r="H165" s="223"/>
      <c r="I165" s="223"/>
      <c r="J165" s="223"/>
      <c r="K165" s="256">
        <v>5.54</v>
      </c>
      <c r="L165" s="248">
        <v>58835.02</v>
      </c>
      <c r="M165" s="248"/>
      <c r="N165" s="223">
        <v>10.56</v>
      </c>
      <c r="O165" s="243">
        <v>238487.04000000001</v>
      </c>
      <c r="P165" s="243"/>
      <c r="Q165" s="256">
        <v>7.48</v>
      </c>
      <c r="R165" s="248">
        <v>22972.361000000001</v>
      </c>
      <c r="S165" s="248"/>
      <c r="T165" s="223">
        <v>12.1</v>
      </c>
      <c r="U165" s="224">
        <v>45235.014999999999</v>
      </c>
      <c r="V165" s="224"/>
      <c r="W165" s="256">
        <v>8.48</v>
      </c>
      <c r="X165" s="224">
        <v>24605.345000000001</v>
      </c>
      <c r="Y165" s="224"/>
      <c r="Z165" s="246">
        <f t="shared" ref="Z165:Z170" si="180">IF(AA165=0,"N.A.",((K165*L165)+(W165*X165))/AA165)</f>
        <v>6.4069630615829656</v>
      </c>
      <c r="AA165" s="248">
        <f t="shared" ref="AA165:AA170" si="181">+L165+X165</f>
        <v>83440.364999999991</v>
      </c>
      <c r="AB165" s="248"/>
      <c r="AC165" s="246">
        <f t="shared" ref="AC165:AC170" si="182">IF(AD165=0,"N.A.",((E165*F165)+(Q165*R165))/AD165)</f>
        <v>5.9484601613121821</v>
      </c>
      <c r="AD165" s="248">
        <f t="shared" si="175"/>
        <v>89548.971000000005</v>
      </c>
      <c r="AE165" s="248"/>
      <c r="AF165" s="216">
        <f t="shared" si="176"/>
        <v>12.1</v>
      </c>
      <c r="AG165" s="211">
        <f t="shared" si="177"/>
        <v>45235.014999999999</v>
      </c>
      <c r="AH165" s="211"/>
      <c r="AI165" s="216">
        <f t="shared" si="178"/>
        <v>10.56</v>
      </c>
      <c r="AJ165" s="211">
        <f t="shared" si="179"/>
        <v>238487.04000000001</v>
      </c>
      <c r="AK165" s="211"/>
      <c r="AL165" s="217">
        <f t="shared" si="139"/>
        <v>128675.37999999999</v>
      </c>
      <c r="AM165" s="217">
        <f t="shared" si="140"/>
        <v>0</v>
      </c>
      <c r="AN165" s="297">
        <f t="shared" si="141"/>
        <v>328036.011</v>
      </c>
      <c r="AO165" s="217">
        <f t="shared" si="142"/>
        <v>0</v>
      </c>
    </row>
    <row r="166" spans="1:41" x14ac:dyDescent="0.2">
      <c r="A166" s="20" t="s">
        <v>239</v>
      </c>
      <c r="B166" s="223"/>
      <c r="C166" s="223"/>
      <c r="D166" s="223"/>
      <c r="E166" s="223">
        <v>5.91</v>
      </c>
      <c r="F166" s="248">
        <v>66455.326000000001</v>
      </c>
      <c r="G166" s="248"/>
      <c r="H166" s="223"/>
      <c r="I166" s="223"/>
      <c r="J166" s="223"/>
      <c r="K166" s="256">
        <v>5.83</v>
      </c>
      <c r="L166" s="248">
        <v>31940.948</v>
      </c>
      <c r="M166" s="248"/>
      <c r="N166" s="223">
        <v>10.199999999999999</v>
      </c>
      <c r="O166" s="243">
        <v>160128.277</v>
      </c>
      <c r="P166" s="243"/>
      <c r="Q166" s="256">
        <v>7.12</v>
      </c>
      <c r="R166" s="248">
        <v>18922.588</v>
      </c>
      <c r="S166" s="248"/>
      <c r="T166" s="223">
        <v>12.01</v>
      </c>
      <c r="U166" s="224">
        <v>33210.216</v>
      </c>
      <c r="V166" s="224"/>
      <c r="W166" s="256">
        <v>8.4700000000000006</v>
      </c>
      <c r="X166" s="224">
        <v>11239.806</v>
      </c>
      <c r="Y166" s="224"/>
      <c r="Z166" s="246">
        <f t="shared" si="180"/>
        <v>6.5171831798027435</v>
      </c>
      <c r="AA166" s="248">
        <f t="shared" si="181"/>
        <v>43180.754000000001</v>
      </c>
      <c r="AB166" s="248"/>
      <c r="AC166" s="246">
        <f t="shared" si="182"/>
        <v>6.1781762812804253</v>
      </c>
      <c r="AD166" s="248">
        <f t="shared" si="175"/>
        <v>85377.914000000004</v>
      </c>
      <c r="AE166" s="248"/>
      <c r="AF166" s="216">
        <f t="shared" si="176"/>
        <v>12.01</v>
      </c>
      <c r="AG166" s="211">
        <f t="shared" si="177"/>
        <v>33210.216</v>
      </c>
      <c r="AH166" s="211"/>
      <c r="AI166" s="216">
        <f t="shared" si="178"/>
        <v>10.199999999999999</v>
      </c>
      <c r="AJ166" s="211">
        <f t="shared" si="179"/>
        <v>160128.277</v>
      </c>
      <c r="AK166" s="211"/>
      <c r="AL166" s="217">
        <f t="shared" si="139"/>
        <v>76390.97</v>
      </c>
      <c r="AM166" s="217">
        <f t="shared" si="140"/>
        <v>0</v>
      </c>
      <c r="AN166" s="297">
        <f t="shared" si="141"/>
        <v>245506.19099999999</v>
      </c>
      <c r="AO166" s="217">
        <f t="shared" si="142"/>
        <v>0</v>
      </c>
    </row>
    <row r="167" spans="1:41" x14ac:dyDescent="0.2">
      <c r="A167" s="20" t="s">
        <v>240</v>
      </c>
      <c r="B167" s="223"/>
      <c r="C167" s="223"/>
      <c r="D167" s="223"/>
      <c r="E167" s="223">
        <v>6.63</v>
      </c>
      <c r="F167" s="248">
        <v>49748.921000000002</v>
      </c>
      <c r="G167" s="248"/>
      <c r="H167" s="223"/>
      <c r="I167" s="223"/>
      <c r="J167" s="223"/>
      <c r="K167" s="256">
        <v>6.28</v>
      </c>
      <c r="L167" s="248">
        <v>20164.507000000001</v>
      </c>
      <c r="M167" s="248"/>
      <c r="N167" s="223">
        <v>10.15</v>
      </c>
      <c r="O167" s="243">
        <v>308620.91899999999</v>
      </c>
      <c r="P167" s="243"/>
      <c r="Q167" s="256">
        <v>7.08</v>
      </c>
      <c r="R167" s="248">
        <v>39601.161999999997</v>
      </c>
      <c r="S167" s="248"/>
      <c r="T167" s="223">
        <v>11.98</v>
      </c>
      <c r="U167" s="224">
        <v>52852.298999999999</v>
      </c>
      <c r="V167" s="224"/>
      <c r="W167" s="256">
        <v>8.49</v>
      </c>
      <c r="X167" s="224">
        <v>25719.942999999999</v>
      </c>
      <c r="Y167" s="224"/>
      <c r="Z167" s="246">
        <f t="shared" si="180"/>
        <v>7.5187873022342009</v>
      </c>
      <c r="AA167" s="248">
        <f t="shared" si="181"/>
        <v>45884.45</v>
      </c>
      <c r="AB167" s="248"/>
      <c r="AC167" s="246">
        <f t="shared" si="182"/>
        <v>6.8294460699046029</v>
      </c>
      <c r="AD167" s="248">
        <f t="shared" si="175"/>
        <v>89350.082999999999</v>
      </c>
      <c r="AE167" s="248"/>
      <c r="AF167" s="216">
        <f t="shared" si="176"/>
        <v>11.98</v>
      </c>
      <c r="AG167" s="211">
        <f t="shared" si="177"/>
        <v>52852.298999999999</v>
      </c>
      <c r="AH167" s="211"/>
      <c r="AI167" s="216">
        <f t="shared" si="178"/>
        <v>10.15</v>
      </c>
      <c r="AJ167" s="211">
        <f t="shared" si="179"/>
        <v>308620.91899999999</v>
      </c>
      <c r="AK167" s="211"/>
      <c r="AL167" s="217">
        <f t="shared" si="139"/>
        <v>98736.748999999996</v>
      </c>
      <c r="AM167" s="217">
        <f t="shared" si="140"/>
        <v>0</v>
      </c>
      <c r="AN167" s="297">
        <f t="shared" si="141"/>
        <v>397971.00199999998</v>
      </c>
      <c r="AO167" s="217">
        <f t="shared" si="142"/>
        <v>0</v>
      </c>
    </row>
    <row r="168" spans="1:41" x14ac:dyDescent="0.2">
      <c r="A168" s="20" t="s">
        <v>241</v>
      </c>
      <c r="B168" s="223"/>
      <c r="C168" s="223"/>
      <c r="D168" s="223"/>
      <c r="E168" s="223">
        <v>5.92</v>
      </c>
      <c r="F168" s="248">
        <v>30194.039000000001</v>
      </c>
      <c r="G168" s="248"/>
      <c r="H168" s="223"/>
      <c r="I168" s="223"/>
      <c r="J168" s="223"/>
      <c r="K168" s="256">
        <v>6.25</v>
      </c>
      <c r="L168" s="248">
        <v>17049.208999999999</v>
      </c>
      <c r="M168" s="248"/>
      <c r="N168" s="223">
        <v>10.61</v>
      </c>
      <c r="O168" s="243">
        <v>231433.55600000001</v>
      </c>
      <c r="P168" s="243"/>
      <c r="Q168" s="256">
        <v>7.72</v>
      </c>
      <c r="R168" s="248">
        <v>21491.475999999999</v>
      </c>
      <c r="S168" s="248"/>
      <c r="T168" s="223">
        <v>12.09</v>
      </c>
      <c r="U168" s="224">
        <v>47383.813999999998</v>
      </c>
      <c r="V168" s="224"/>
      <c r="W168" s="256">
        <v>8.49</v>
      </c>
      <c r="X168" s="224">
        <v>33275.135999999999</v>
      </c>
      <c r="Y168" s="224"/>
      <c r="Z168" s="246">
        <f t="shared" si="180"/>
        <v>7.7311182269734458</v>
      </c>
      <c r="AA168" s="248">
        <f t="shared" si="181"/>
        <v>50324.345000000001</v>
      </c>
      <c r="AB168" s="248"/>
      <c r="AC168" s="246">
        <f t="shared" si="182"/>
        <v>6.6684622490459855</v>
      </c>
      <c r="AD168" s="248">
        <f t="shared" si="175"/>
        <v>51685.514999999999</v>
      </c>
      <c r="AE168" s="248"/>
      <c r="AF168" s="216">
        <f t="shared" si="176"/>
        <v>12.09</v>
      </c>
      <c r="AG168" s="211">
        <f t="shared" si="177"/>
        <v>47383.813999999998</v>
      </c>
      <c r="AH168" s="211"/>
      <c r="AI168" s="216">
        <f t="shared" si="178"/>
        <v>10.61</v>
      </c>
      <c r="AJ168" s="211">
        <f t="shared" si="179"/>
        <v>231433.55600000001</v>
      </c>
      <c r="AK168" s="211"/>
      <c r="AL168" s="217">
        <f t="shared" si="139"/>
        <v>97708.159</v>
      </c>
      <c r="AM168" s="217">
        <f t="shared" si="140"/>
        <v>0</v>
      </c>
      <c r="AN168" s="297">
        <f t="shared" si="141"/>
        <v>283119.071</v>
      </c>
      <c r="AO168" s="217">
        <f t="shared" si="142"/>
        <v>0</v>
      </c>
    </row>
    <row r="169" spans="1:41" x14ac:dyDescent="0.2">
      <c r="A169" s="20" t="s">
        <v>242</v>
      </c>
      <c r="B169" s="223"/>
      <c r="C169" s="223"/>
      <c r="D169" s="223"/>
      <c r="E169" s="223">
        <v>6.24</v>
      </c>
      <c r="F169" s="248">
        <v>28392.547999999999</v>
      </c>
      <c r="G169" s="248"/>
      <c r="H169" s="223"/>
      <c r="I169" s="223"/>
      <c r="J169" s="223"/>
      <c r="K169" s="256">
        <v>5.6</v>
      </c>
      <c r="L169" s="248">
        <v>17989.221000000001</v>
      </c>
      <c r="M169" s="248"/>
      <c r="N169" s="223">
        <v>10.53</v>
      </c>
      <c r="O169" s="243">
        <v>193546.09</v>
      </c>
      <c r="P169" s="243"/>
      <c r="Q169" s="256">
        <v>7.62</v>
      </c>
      <c r="R169" s="248">
        <v>22479.057000000001</v>
      </c>
      <c r="S169" s="248"/>
      <c r="T169" s="223">
        <v>12.27</v>
      </c>
      <c r="U169" s="224">
        <v>45176.256999999998</v>
      </c>
      <c r="V169" s="224"/>
      <c r="W169" s="256">
        <v>8.73</v>
      </c>
      <c r="X169" s="224">
        <v>21025.9</v>
      </c>
      <c r="Y169" s="224"/>
      <c r="Z169" s="246">
        <f t="shared" si="180"/>
        <v>7.286809250187896</v>
      </c>
      <c r="AA169" s="248">
        <f t="shared" si="181"/>
        <v>39015.120999999999</v>
      </c>
      <c r="AB169" s="248"/>
      <c r="AC169" s="246">
        <f t="shared" si="182"/>
        <v>6.8497920177670837</v>
      </c>
      <c r="AD169" s="248">
        <f t="shared" si="175"/>
        <v>50871.604999999996</v>
      </c>
      <c r="AE169" s="248"/>
      <c r="AF169" s="216">
        <f t="shared" si="176"/>
        <v>12.270000000000001</v>
      </c>
      <c r="AG169" s="211">
        <f t="shared" si="177"/>
        <v>45176.256999999998</v>
      </c>
      <c r="AH169" s="211"/>
      <c r="AI169" s="216">
        <f t="shared" si="178"/>
        <v>10.53</v>
      </c>
      <c r="AJ169" s="211">
        <f t="shared" si="179"/>
        <v>193546.09</v>
      </c>
      <c r="AK169" s="211"/>
      <c r="AL169" s="217">
        <f t="shared" si="139"/>
        <v>84191.377999999997</v>
      </c>
      <c r="AM169" s="217">
        <f t="shared" si="140"/>
        <v>0</v>
      </c>
      <c r="AN169" s="297">
        <f t="shared" si="141"/>
        <v>244417.69500000001</v>
      </c>
      <c r="AO169" s="217">
        <f t="shared" si="142"/>
        <v>0</v>
      </c>
    </row>
    <row r="170" spans="1:41" x14ac:dyDescent="0.2">
      <c r="A170" s="20" t="s">
        <v>243</v>
      </c>
      <c r="B170" s="223"/>
      <c r="C170" s="223"/>
      <c r="D170" s="223"/>
      <c r="E170" s="223">
        <v>5.62</v>
      </c>
      <c r="F170" s="248">
        <v>33412.434999999998</v>
      </c>
      <c r="G170" s="248"/>
      <c r="H170" s="223"/>
      <c r="I170" s="223"/>
      <c r="J170" s="223"/>
      <c r="K170" s="256">
        <v>5.74</v>
      </c>
      <c r="L170" s="248">
        <v>20746.440999999999</v>
      </c>
      <c r="M170" s="248"/>
      <c r="N170" s="223">
        <v>10.9</v>
      </c>
      <c r="O170" s="243">
        <v>334900.18900000001</v>
      </c>
      <c r="P170" s="243"/>
      <c r="Q170" s="256">
        <v>8.0399999999999991</v>
      </c>
      <c r="R170" s="248">
        <v>33150.178</v>
      </c>
      <c r="S170" s="248"/>
      <c r="T170" s="223">
        <v>12.61</v>
      </c>
      <c r="U170" s="224">
        <v>64241.044999999998</v>
      </c>
      <c r="V170" s="224"/>
      <c r="W170" s="256">
        <v>8.99</v>
      </c>
      <c r="X170" s="224">
        <v>33982.991000000002</v>
      </c>
      <c r="Y170" s="224"/>
      <c r="Z170" s="246">
        <f t="shared" si="180"/>
        <v>7.7580132830539892</v>
      </c>
      <c r="AA170" s="248">
        <f t="shared" si="181"/>
        <v>54729.432000000001</v>
      </c>
      <c r="AB170" s="248"/>
      <c r="AC170" s="246">
        <f t="shared" si="182"/>
        <v>6.8252325944595951</v>
      </c>
      <c r="AD170" s="248">
        <f t="shared" ref="AD170:AD176" si="183">+F170+R170</f>
        <v>66562.612999999998</v>
      </c>
      <c r="AE170" s="248"/>
      <c r="AF170" s="216">
        <f t="shared" ref="AF170:AF176" si="184">IF(AG170=0,"N.A.",((H170*I170)+(T170*U170))/AG170)</f>
        <v>12.61</v>
      </c>
      <c r="AG170" s="211">
        <f t="shared" ref="AG170:AG176" si="185">+I170+U170</f>
        <v>64241.044999999998</v>
      </c>
      <c r="AH170" s="211"/>
      <c r="AI170" s="216">
        <f t="shared" ref="AI170:AI176" si="186">IF(AJ170=0,"N.A.",((B170*C170)+(N170*O170))/AJ170)</f>
        <v>10.9</v>
      </c>
      <c r="AJ170" s="211">
        <f t="shared" ref="AJ170:AJ176" si="187">+C170+O170</f>
        <v>334900.18900000001</v>
      </c>
      <c r="AK170" s="211"/>
      <c r="AL170" s="217">
        <f t="shared" si="139"/>
        <v>118970.477</v>
      </c>
      <c r="AM170" s="217">
        <f t="shared" si="140"/>
        <v>0</v>
      </c>
      <c r="AN170" s="297">
        <f t="shared" si="141"/>
        <v>401462.80200000003</v>
      </c>
      <c r="AO170" s="217">
        <f t="shared" si="142"/>
        <v>0</v>
      </c>
    </row>
    <row r="171" spans="1:41" x14ac:dyDescent="0.2">
      <c r="A171" s="20" t="s">
        <v>244</v>
      </c>
      <c r="B171" s="223"/>
      <c r="C171" s="223"/>
      <c r="D171" s="223"/>
      <c r="E171" s="223">
        <v>5.76</v>
      </c>
      <c r="F171" s="248">
        <v>9979.6929999999993</v>
      </c>
      <c r="G171" s="248"/>
      <c r="H171" s="223"/>
      <c r="I171" s="223"/>
      <c r="J171" s="223"/>
      <c r="K171" s="256">
        <v>5.63</v>
      </c>
      <c r="L171" s="248">
        <v>17739.909</v>
      </c>
      <c r="M171" s="248"/>
      <c r="N171" s="223">
        <v>11.76</v>
      </c>
      <c r="O171" s="243">
        <v>146904.64300000001</v>
      </c>
      <c r="P171" s="243"/>
      <c r="Q171" s="256">
        <v>8.64</v>
      </c>
      <c r="R171" s="248">
        <v>15484.428</v>
      </c>
      <c r="S171" s="248"/>
      <c r="T171" s="223">
        <v>12.69</v>
      </c>
      <c r="U171" s="224">
        <v>28068.028999999999</v>
      </c>
      <c r="V171" s="224"/>
      <c r="W171" s="256">
        <v>8.9600000000000009</v>
      </c>
      <c r="X171" s="224">
        <v>7628.9250000000002</v>
      </c>
      <c r="Y171" s="224"/>
      <c r="Z171" s="246">
        <f t="shared" ref="Z171:Z176" si="188">IF(AA171=0,"N.A.",((K171*L171)+(W171*X171))/AA171)</f>
        <v>6.6313988128110273</v>
      </c>
      <c r="AA171" s="248">
        <f t="shared" ref="AA171:AA176" si="189">+L171+X171</f>
        <v>25368.833999999999</v>
      </c>
      <c r="AB171" s="248"/>
      <c r="AC171" s="246">
        <f t="shared" ref="AC171:AC176" si="190">IF(AD171=0,"N.A.",((E171*F171)+(Q171*R171))/AD171)</f>
        <v>7.5112936197562057</v>
      </c>
      <c r="AD171" s="248">
        <f t="shared" si="183"/>
        <v>25464.120999999999</v>
      </c>
      <c r="AE171" s="248"/>
      <c r="AF171" s="216">
        <f t="shared" si="184"/>
        <v>12.69</v>
      </c>
      <c r="AG171" s="211">
        <f t="shared" si="185"/>
        <v>28068.028999999999</v>
      </c>
      <c r="AH171" s="211"/>
      <c r="AI171" s="216">
        <f t="shared" si="186"/>
        <v>11.76</v>
      </c>
      <c r="AJ171" s="211">
        <f t="shared" si="187"/>
        <v>146904.64300000001</v>
      </c>
      <c r="AK171" s="211"/>
      <c r="AL171" s="217">
        <f t="shared" si="139"/>
        <v>53436.862999999998</v>
      </c>
      <c r="AM171" s="217">
        <f t="shared" si="140"/>
        <v>0</v>
      </c>
      <c r="AN171" s="297">
        <f t="shared" si="141"/>
        <v>172368.76400000002</v>
      </c>
      <c r="AO171" s="217">
        <f t="shared" si="142"/>
        <v>0</v>
      </c>
    </row>
    <row r="172" spans="1:41" x14ac:dyDescent="0.2">
      <c r="A172" s="20" t="s">
        <v>245</v>
      </c>
      <c r="B172" s="223"/>
      <c r="C172" s="223"/>
      <c r="D172" s="223"/>
      <c r="E172" s="223">
        <v>5.33</v>
      </c>
      <c r="F172" s="248">
        <v>27875.919000000002</v>
      </c>
      <c r="G172" s="248"/>
      <c r="H172" s="223"/>
      <c r="I172" s="223"/>
      <c r="J172" s="223"/>
      <c r="K172" s="256">
        <v>5.39</v>
      </c>
      <c r="L172" s="248">
        <v>19760.629000000001</v>
      </c>
      <c r="M172" s="248"/>
      <c r="N172" s="223">
        <v>11.95</v>
      </c>
      <c r="O172" s="243">
        <v>135431.37</v>
      </c>
      <c r="P172" s="243"/>
      <c r="Q172" s="256">
        <v>8.34</v>
      </c>
      <c r="R172" s="248">
        <v>27451.848999999998</v>
      </c>
      <c r="S172" s="248"/>
      <c r="T172" s="223">
        <v>12.71</v>
      </c>
      <c r="U172" s="224">
        <v>84627.5</v>
      </c>
      <c r="V172" s="224"/>
      <c r="W172" s="256">
        <v>8.99</v>
      </c>
      <c r="X172" s="224">
        <v>63540.042999999998</v>
      </c>
      <c r="Y172" s="224"/>
      <c r="Z172" s="246">
        <f t="shared" si="188"/>
        <v>8.1360061162531796</v>
      </c>
      <c r="AA172" s="248">
        <f t="shared" si="189"/>
        <v>83300.671999999991</v>
      </c>
      <c r="AB172" s="248"/>
      <c r="AC172" s="246">
        <f t="shared" si="190"/>
        <v>6.8234646467213347</v>
      </c>
      <c r="AD172" s="248">
        <f t="shared" si="183"/>
        <v>55327.767999999996</v>
      </c>
      <c r="AE172" s="248"/>
      <c r="AF172" s="216">
        <f t="shared" si="184"/>
        <v>12.71</v>
      </c>
      <c r="AG172" s="211">
        <f t="shared" si="185"/>
        <v>84627.5</v>
      </c>
      <c r="AH172" s="211"/>
      <c r="AI172" s="216">
        <f t="shared" si="186"/>
        <v>11.95</v>
      </c>
      <c r="AJ172" s="211">
        <f t="shared" si="187"/>
        <v>135431.37</v>
      </c>
      <c r="AK172" s="211"/>
      <c r="AL172" s="217">
        <f t="shared" si="139"/>
        <v>167928.17199999999</v>
      </c>
      <c r="AM172" s="217">
        <f t="shared" si="140"/>
        <v>0</v>
      </c>
      <c r="AN172" s="297">
        <f t="shared" si="141"/>
        <v>190759.13799999998</v>
      </c>
      <c r="AO172" s="217">
        <f t="shared" si="142"/>
        <v>0</v>
      </c>
    </row>
    <row r="173" spans="1:41" x14ac:dyDescent="0.2">
      <c r="A173" s="20" t="s">
        <v>246</v>
      </c>
      <c r="B173" s="223"/>
      <c r="C173" s="223"/>
      <c r="D173" s="223"/>
      <c r="E173" s="223">
        <v>5.03</v>
      </c>
      <c r="F173" s="248">
        <v>29631.264999999999</v>
      </c>
      <c r="G173" s="248"/>
      <c r="H173" s="223"/>
      <c r="I173" s="223"/>
      <c r="J173" s="223"/>
      <c r="K173" s="256">
        <v>5.13</v>
      </c>
      <c r="L173" s="248">
        <v>22256.422999999999</v>
      </c>
      <c r="M173" s="248"/>
      <c r="N173" s="223">
        <v>11.93</v>
      </c>
      <c r="O173" s="243">
        <v>212890.17499999999</v>
      </c>
      <c r="P173" s="243"/>
      <c r="Q173" s="256">
        <v>8.56</v>
      </c>
      <c r="R173" s="248">
        <v>20565.387999999999</v>
      </c>
      <c r="S173" s="248"/>
      <c r="T173" s="223">
        <v>12.71</v>
      </c>
      <c r="U173" s="224">
        <v>63110.538</v>
      </c>
      <c r="V173" s="224"/>
      <c r="W173" s="256">
        <v>8.98</v>
      </c>
      <c r="X173" s="224">
        <v>31618.696</v>
      </c>
      <c r="Y173" s="224"/>
      <c r="Z173" s="246">
        <f t="shared" si="188"/>
        <v>7.3895213126118575</v>
      </c>
      <c r="AA173" s="248">
        <f t="shared" si="189"/>
        <v>53875.118999999999</v>
      </c>
      <c r="AB173" s="248"/>
      <c r="AC173" s="246">
        <f t="shared" si="190"/>
        <v>6.4762282901610995</v>
      </c>
      <c r="AD173" s="248">
        <f t="shared" si="183"/>
        <v>50196.652999999998</v>
      </c>
      <c r="AE173" s="248"/>
      <c r="AF173" s="216">
        <f t="shared" si="184"/>
        <v>12.71</v>
      </c>
      <c r="AG173" s="211">
        <f t="shared" si="185"/>
        <v>63110.538</v>
      </c>
      <c r="AH173" s="211"/>
      <c r="AI173" s="216">
        <f t="shared" si="186"/>
        <v>11.93</v>
      </c>
      <c r="AJ173" s="211">
        <f t="shared" si="187"/>
        <v>212890.17499999999</v>
      </c>
      <c r="AK173" s="211"/>
      <c r="AL173" s="217">
        <f t="shared" si="139"/>
        <v>116985.65700000001</v>
      </c>
      <c r="AM173" s="217">
        <f t="shared" si="140"/>
        <v>0</v>
      </c>
      <c r="AN173" s="297">
        <f t="shared" si="141"/>
        <v>263086.82799999998</v>
      </c>
      <c r="AO173" s="217">
        <f t="shared" si="142"/>
        <v>0</v>
      </c>
    </row>
    <row r="174" spans="1:41" x14ac:dyDescent="0.2">
      <c r="A174" s="20" t="s">
        <v>247</v>
      </c>
      <c r="B174" s="223"/>
      <c r="C174" s="223"/>
      <c r="D174" s="223"/>
      <c r="E174" s="223">
        <v>5.0999999999999996</v>
      </c>
      <c r="F174" s="248">
        <v>35040.788999999997</v>
      </c>
      <c r="G174" s="248"/>
      <c r="H174" s="223"/>
      <c r="I174" s="223"/>
      <c r="J174" s="223"/>
      <c r="K174" s="256">
        <v>5.19</v>
      </c>
      <c r="L174" s="248">
        <v>15211.601000000001</v>
      </c>
      <c r="M174" s="248"/>
      <c r="N174" s="223">
        <v>12.13</v>
      </c>
      <c r="O174" s="243">
        <v>187136.00899999999</v>
      </c>
      <c r="P174" s="243"/>
      <c r="Q174" s="256">
        <v>8.66</v>
      </c>
      <c r="R174" s="248">
        <v>18930.966</v>
      </c>
      <c r="S174" s="248"/>
      <c r="T174" s="223">
        <v>12.71</v>
      </c>
      <c r="U174" s="224">
        <v>63299.56</v>
      </c>
      <c r="V174" s="224"/>
      <c r="W174" s="256">
        <v>8.99</v>
      </c>
      <c r="X174" s="224">
        <v>35558.309000000001</v>
      </c>
      <c r="Y174" s="224"/>
      <c r="Z174" s="246">
        <f t="shared" si="188"/>
        <v>7.8514499454499731</v>
      </c>
      <c r="AA174" s="248">
        <f t="shared" si="189"/>
        <v>50769.91</v>
      </c>
      <c r="AB174" s="248"/>
      <c r="AC174" s="246">
        <f t="shared" si="190"/>
        <v>6.3486945988693524</v>
      </c>
      <c r="AD174" s="248">
        <f t="shared" si="183"/>
        <v>53971.754999999997</v>
      </c>
      <c r="AE174" s="248"/>
      <c r="AF174" s="216">
        <f t="shared" si="184"/>
        <v>12.71</v>
      </c>
      <c r="AG174" s="211">
        <f t="shared" si="185"/>
        <v>63299.56</v>
      </c>
      <c r="AH174" s="211"/>
      <c r="AI174" s="216">
        <f t="shared" si="186"/>
        <v>12.130000000000003</v>
      </c>
      <c r="AJ174" s="211">
        <f t="shared" si="187"/>
        <v>187136.00899999999</v>
      </c>
      <c r="AK174" s="211"/>
      <c r="AL174" s="217">
        <f t="shared" si="139"/>
        <v>114069.47</v>
      </c>
      <c r="AM174" s="217">
        <f t="shared" si="140"/>
        <v>0</v>
      </c>
      <c r="AN174" s="297">
        <f t="shared" si="141"/>
        <v>241107.764</v>
      </c>
      <c r="AO174" s="217">
        <f t="shared" si="142"/>
        <v>0</v>
      </c>
    </row>
    <row r="175" spans="1:41" x14ac:dyDescent="0.2">
      <c r="A175" s="20" t="s">
        <v>248</v>
      </c>
      <c r="B175" s="223"/>
      <c r="C175" s="223"/>
      <c r="D175" s="223"/>
      <c r="E175" s="223">
        <v>4.83</v>
      </c>
      <c r="F175" s="248">
        <v>38755.294999999998</v>
      </c>
      <c r="G175" s="248"/>
      <c r="H175" s="223"/>
      <c r="I175" s="223"/>
      <c r="J175" s="223"/>
      <c r="K175" s="256">
        <v>5.33</v>
      </c>
      <c r="L175" s="248">
        <v>21936.205000000002</v>
      </c>
      <c r="M175" s="248"/>
      <c r="N175" s="223">
        <v>12.14</v>
      </c>
      <c r="O175" s="243">
        <v>170594.88200000001</v>
      </c>
      <c r="P175" s="243"/>
      <c r="Q175" s="256">
        <v>8.6999999999999993</v>
      </c>
      <c r="R175" s="248">
        <v>16743.542000000001</v>
      </c>
      <c r="S175" s="248"/>
      <c r="T175" s="223">
        <v>12.71</v>
      </c>
      <c r="U175" s="224">
        <v>62192.883999999998</v>
      </c>
      <c r="V175" s="224"/>
      <c r="W175" s="256">
        <v>8.99</v>
      </c>
      <c r="X175" s="224">
        <v>28965.227999999999</v>
      </c>
      <c r="Y175" s="224"/>
      <c r="Z175" s="246">
        <f t="shared" si="188"/>
        <v>7.4127062860882518</v>
      </c>
      <c r="AA175" s="248">
        <f t="shared" si="189"/>
        <v>50901.433000000005</v>
      </c>
      <c r="AB175" s="248"/>
      <c r="AC175" s="246">
        <f t="shared" si="190"/>
        <v>5.9975471242757754</v>
      </c>
      <c r="AD175" s="248">
        <f t="shared" si="183"/>
        <v>55498.837</v>
      </c>
      <c r="AE175" s="248"/>
      <c r="AF175" s="216">
        <f t="shared" si="184"/>
        <v>12.71</v>
      </c>
      <c r="AG175" s="211">
        <f t="shared" si="185"/>
        <v>62192.883999999998</v>
      </c>
      <c r="AH175" s="211"/>
      <c r="AI175" s="216">
        <f t="shared" si="186"/>
        <v>12.14</v>
      </c>
      <c r="AJ175" s="211">
        <f t="shared" si="187"/>
        <v>170594.88200000001</v>
      </c>
      <c r="AK175" s="211"/>
      <c r="AL175" s="217">
        <f t="shared" si="139"/>
        <v>113094.31700000001</v>
      </c>
      <c r="AM175" s="217">
        <f t="shared" si="140"/>
        <v>0</v>
      </c>
      <c r="AN175" s="297">
        <f t="shared" si="141"/>
        <v>226093.71900000001</v>
      </c>
      <c r="AO175" s="217">
        <f t="shared" si="142"/>
        <v>0</v>
      </c>
    </row>
    <row r="176" spans="1:41" x14ac:dyDescent="0.2">
      <c r="A176" s="20" t="s">
        <v>249</v>
      </c>
      <c r="B176" s="223"/>
      <c r="C176" s="223"/>
      <c r="D176" s="223"/>
      <c r="E176" s="223">
        <v>5.01</v>
      </c>
      <c r="F176" s="248">
        <v>34734.597000000002</v>
      </c>
      <c r="G176" s="248"/>
      <c r="H176" s="223"/>
      <c r="I176" s="223"/>
      <c r="J176" s="223"/>
      <c r="K176" s="256">
        <v>5.27</v>
      </c>
      <c r="L176" s="248">
        <v>20337.232</v>
      </c>
      <c r="M176" s="248"/>
      <c r="N176" s="223">
        <v>12.18</v>
      </c>
      <c r="O176" s="243">
        <v>263488.28999999998</v>
      </c>
      <c r="P176" s="243"/>
      <c r="Q176" s="256">
        <v>8.6300000000000008</v>
      </c>
      <c r="R176" s="248">
        <v>23706.231</v>
      </c>
      <c r="S176" s="248"/>
      <c r="T176" s="223">
        <v>12.71</v>
      </c>
      <c r="U176" s="224">
        <v>73355.116999999998</v>
      </c>
      <c r="V176" s="224"/>
      <c r="W176" s="256">
        <v>8.98</v>
      </c>
      <c r="X176" s="224">
        <v>34254.447999999997</v>
      </c>
      <c r="Y176" s="224"/>
      <c r="Z176" s="246">
        <f t="shared" si="188"/>
        <v>7.5979005533443926</v>
      </c>
      <c r="AA176" s="248">
        <f t="shared" si="189"/>
        <v>54591.679999999993</v>
      </c>
      <c r="AB176" s="248"/>
      <c r="AC176" s="246">
        <f t="shared" si="190"/>
        <v>6.478434982132697</v>
      </c>
      <c r="AD176" s="248">
        <f t="shared" si="183"/>
        <v>58440.828000000001</v>
      </c>
      <c r="AE176" s="248"/>
      <c r="AF176" s="216">
        <f t="shared" si="184"/>
        <v>12.71</v>
      </c>
      <c r="AG176" s="211">
        <f t="shared" si="185"/>
        <v>73355.116999999998</v>
      </c>
      <c r="AH176" s="211"/>
      <c r="AI176" s="216">
        <f t="shared" si="186"/>
        <v>12.18</v>
      </c>
      <c r="AJ176" s="211">
        <f t="shared" si="187"/>
        <v>263488.28999999998</v>
      </c>
      <c r="AK176" s="211"/>
      <c r="AL176" s="217">
        <f t="shared" si="139"/>
        <v>127946.79699999999</v>
      </c>
      <c r="AM176" s="217">
        <f t="shared" si="140"/>
        <v>0</v>
      </c>
      <c r="AN176" s="297">
        <f t="shared" si="141"/>
        <v>321929.11799999996</v>
      </c>
      <c r="AO176" s="217">
        <f t="shared" si="142"/>
        <v>0</v>
      </c>
    </row>
    <row r="177" spans="1:41" x14ac:dyDescent="0.2">
      <c r="A177" s="20" t="s">
        <v>250</v>
      </c>
      <c r="B177" s="223"/>
      <c r="C177" s="223"/>
      <c r="D177" s="223"/>
      <c r="E177" s="223">
        <v>4.99</v>
      </c>
      <c r="F177" s="248">
        <v>28674.769</v>
      </c>
      <c r="G177" s="248"/>
      <c r="H177" s="223"/>
      <c r="I177" s="223"/>
      <c r="J177" s="223"/>
      <c r="K177" s="256">
        <v>5.24</v>
      </c>
      <c r="L177" s="248">
        <v>16934.755000000001</v>
      </c>
      <c r="M177" s="248"/>
      <c r="N177" s="223">
        <v>12.22</v>
      </c>
      <c r="O177" s="243">
        <v>187365.114</v>
      </c>
      <c r="P177" s="243"/>
      <c r="Q177" s="256">
        <v>8.42</v>
      </c>
      <c r="R177" s="248">
        <v>19063.535</v>
      </c>
      <c r="S177" s="248"/>
      <c r="T177" s="223">
        <v>12.69</v>
      </c>
      <c r="U177" s="224">
        <v>63132.050999999999</v>
      </c>
      <c r="V177" s="224"/>
      <c r="W177" s="256">
        <v>9</v>
      </c>
      <c r="X177" s="224">
        <v>22146.06</v>
      </c>
      <c r="Y177" s="224"/>
      <c r="Z177" s="246">
        <f t="shared" ref="Z177:Z182" si="191">IF(AA177=0,"N.A.",((K177*L177)+(W177*X177))/AA177)</f>
        <v>7.3706921465174151</v>
      </c>
      <c r="AA177" s="248">
        <f t="shared" ref="AA177:AA182" si="192">+L177+X177</f>
        <v>39080.815000000002</v>
      </c>
      <c r="AB177" s="248"/>
      <c r="AC177" s="246">
        <f t="shared" ref="AC177:AC182" si="193">IF(AD177=0,"N.A.",((E177*F177)+(Q177*R177))/AD177)</f>
        <v>6.3597161308872634</v>
      </c>
      <c r="AD177" s="248">
        <f t="shared" ref="AD177:AD182" si="194">+F177+R177</f>
        <v>47738.304000000004</v>
      </c>
      <c r="AE177" s="248"/>
      <c r="AF177" s="216">
        <f t="shared" ref="AF177:AF182" si="195">IF(AG177=0,"N.A.",((H177*I177)+(T177*U177))/AG177)</f>
        <v>12.69</v>
      </c>
      <c r="AG177" s="211">
        <f t="shared" ref="AG177:AG182" si="196">+I177+U177</f>
        <v>63132.050999999999</v>
      </c>
      <c r="AH177" s="211"/>
      <c r="AI177" s="216">
        <f t="shared" ref="AI177:AI182" si="197">IF(AJ177=0,"N.A.",((B177*C177)+(N177*O177))/AJ177)</f>
        <v>12.22</v>
      </c>
      <c r="AJ177" s="211">
        <f t="shared" ref="AJ177:AJ182" si="198">+C177+O177</f>
        <v>187365.114</v>
      </c>
      <c r="AK177" s="211"/>
      <c r="AL177" s="217">
        <f t="shared" si="139"/>
        <v>102212.86600000001</v>
      </c>
      <c r="AM177" s="217">
        <f t="shared" si="140"/>
        <v>0</v>
      </c>
      <c r="AN177" s="297">
        <f t="shared" si="141"/>
        <v>235103.41800000001</v>
      </c>
      <c r="AO177" s="217">
        <f t="shared" si="142"/>
        <v>0</v>
      </c>
    </row>
    <row r="178" spans="1:41" x14ac:dyDescent="0.2">
      <c r="A178" s="20" t="s">
        <v>251</v>
      </c>
      <c r="B178" s="223"/>
      <c r="C178" s="223"/>
      <c r="D178" s="223"/>
      <c r="E178" s="223">
        <v>5.09</v>
      </c>
      <c r="F178" s="248">
        <v>36212.339999999997</v>
      </c>
      <c r="G178" s="248"/>
      <c r="H178" s="223"/>
      <c r="I178" s="223"/>
      <c r="J178" s="223"/>
      <c r="K178" s="256">
        <v>5.1100000000000003</v>
      </c>
      <c r="L178" s="248">
        <v>20097.939999999999</v>
      </c>
      <c r="M178" s="248"/>
      <c r="N178" s="223">
        <v>12.19</v>
      </c>
      <c r="O178" s="243">
        <v>232257.58499999999</v>
      </c>
      <c r="P178" s="243"/>
      <c r="Q178" s="256">
        <v>8.69</v>
      </c>
      <c r="R178" s="248">
        <v>21231.271000000001</v>
      </c>
      <c r="S178" s="248"/>
      <c r="T178" s="223">
        <v>12.7</v>
      </c>
      <c r="U178" s="224">
        <v>71685.209000000003</v>
      </c>
      <c r="V178" s="224"/>
      <c r="W178" s="256">
        <v>8.98</v>
      </c>
      <c r="X178" s="224">
        <v>30458.083999999999</v>
      </c>
      <c r="Y178" s="224"/>
      <c r="Z178" s="246">
        <f t="shared" si="191"/>
        <v>7.4415279912043717</v>
      </c>
      <c r="AA178" s="248">
        <f t="shared" si="192"/>
        <v>50556.023999999998</v>
      </c>
      <c r="AB178" s="248"/>
      <c r="AC178" s="246">
        <f t="shared" si="193"/>
        <v>6.4205670425210561</v>
      </c>
      <c r="AD178" s="248">
        <f t="shared" si="194"/>
        <v>57443.610999999997</v>
      </c>
      <c r="AE178" s="248"/>
      <c r="AF178" s="216">
        <f t="shared" si="195"/>
        <v>12.7</v>
      </c>
      <c r="AG178" s="211">
        <f t="shared" si="196"/>
        <v>71685.209000000003</v>
      </c>
      <c r="AH178" s="211"/>
      <c r="AI178" s="216">
        <f t="shared" si="197"/>
        <v>12.19</v>
      </c>
      <c r="AJ178" s="211">
        <f t="shared" si="198"/>
        <v>232257.58499999999</v>
      </c>
      <c r="AK178" s="211"/>
      <c r="AL178" s="217">
        <f t="shared" si="139"/>
        <v>122241.23300000001</v>
      </c>
      <c r="AM178" s="217">
        <f t="shared" si="140"/>
        <v>0</v>
      </c>
      <c r="AN178" s="297">
        <f t="shared" si="141"/>
        <v>289701.196</v>
      </c>
      <c r="AO178" s="217">
        <f t="shared" si="142"/>
        <v>0</v>
      </c>
    </row>
    <row r="179" spans="1:41" x14ac:dyDescent="0.2">
      <c r="A179" s="20" t="s">
        <v>253</v>
      </c>
      <c r="B179" s="223"/>
      <c r="C179" s="223"/>
      <c r="D179" s="223"/>
      <c r="E179" s="223">
        <v>4.8499999999999996</v>
      </c>
      <c r="F179" s="248">
        <v>41651.387999999999</v>
      </c>
      <c r="G179" s="248"/>
      <c r="H179" s="223"/>
      <c r="I179" s="223"/>
      <c r="J179" s="223"/>
      <c r="K179" s="256">
        <v>5.16</v>
      </c>
      <c r="L179" s="248">
        <v>13357.487999999999</v>
      </c>
      <c r="M179" s="248"/>
      <c r="N179" s="223">
        <v>12.27</v>
      </c>
      <c r="O179" s="243">
        <v>191948.68599999999</v>
      </c>
      <c r="P179" s="243"/>
      <c r="Q179" s="256">
        <v>8.7200000000000006</v>
      </c>
      <c r="R179" s="248">
        <v>15087.148999999999</v>
      </c>
      <c r="S179" s="248"/>
      <c r="T179" s="223">
        <v>12.7</v>
      </c>
      <c r="U179" s="224">
        <v>63717.13</v>
      </c>
      <c r="V179" s="224"/>
      <c r="W179" s="256">
        <v>8.99</v>
      </c>
      <c r="X179" s="224">
        <v>32107.52</v>
      </c>
      <c r="Y179" s="224"/>
      <c r="Z179" s="246">
        <f t="shared" si="191"/>
        <v>7.8647570650377983</v>
      </c>
      <c r="AA179" s="248">
        <f t="shared" si="192"/>
        <v>45465.008000000002</v>
      </c>
      <c r="AB179" s="248"/>
      <c r="AC179" s="246">
        <f t="shared" si="193"/>
        <v>5.8790583740289257</v>
      </c>
      <c r="AD179" s="248">
        <f t="shared" si="194"/>
        <v>56738.536999999997</v>
      </c>
      <c r="AE179" s="248"/>
      <c r="AF179" s="216">
        <f t="shared" si="195"/>
        <v>12.7</v>
      </c>
      <c r="AG179" s="211">
        <f t="shared" si="196"/>
        <v>63717.13</v>
      </c>
      <c r="AH179" s="211"/>
      <c r="AI179" s="216">
        <f t="shared" si="197"/>
        <v>12.27</v>
      </c>
      <c r="AJ179" s="211">
        <f t="shared" si="198"/>
        <v>191948.68599999999</v>
      </c>
      <c r="AK179" s="211"/>
      <c r="AL179" s="217">
        <f t="shared" si="139"/>
        <v>109182.13800000001</v>
      </c>
      <c r="AM179" s="217">
        <f t="shared" si="140"/>
        <v>0</v>
      </c>
      <c r="AN179" s="297">
        <f t="shared" si="141"/>
        <v>248687.223</v>
      </c>
      <c r="AO179" s="217">
        <f t="shared" si="142"/>
        <v>0</v>
      </c>
    </row>
    <row r="180" spans="1:41" x14ac:dyDescent="0.2">
      <c r="A180" s="20" t="s">
        <v>255</v>
      </c>
      <c r="B180" s="223"/>
      <c r="C180" s="223"/>
      <c r="D180" s="223"/>
      <c r="E180" s="223">
        <v>5.48</v>
      </c>
      <c r="F180" s="248">
        <v>33701.197999999997</v>
      </c>
      <c r="G180" s="248"/>
      <c r="H180" s="223"/>
      <c r="I180" s="223"/>
      <c r="J180" s="223"/>
      <c r="K180" s="256">
        <v>6.15</v>
      </c>
      <c r="L180" s="248">
        <v>28736.865000000002</v>
      </c>
      <c r="M180" s="248"/>
      <c r="N180" s="223">
        <v>12.32</v>
      </c>
      <c r="O180" s="243">
        <v>158934.66</v>
      </c>
      <c r="P180" s="243"/>
      <c r="Q180" s="256">
        <v>8.66</v>
      </c>
      <c r="R180" s="248">
        <v>12872.573</v>
      </c>
      <c r="S180" s="248"/>
      <c r="T180" s="223">
        <v>12.7</v>
      </c>
      <c r="U180" s="224">
        <v>60803.828000000001</v>
      </c>
      <c r="V180" s="224"/>
      <c r="W180" s="256">
        <v>8.99</v>
      </c>
      <c r="X180" s="224">
        <v>27474.556</v>
      </c>
      <c r="Y180" s="224"/>
      <c r="Z180" s="246">
        <f t="shared" si="191"/>
        <v>7.5381118401187548</v>
      </c>
      <c r="AA180" s="248">
        <f t="shared" si="192"/>
        <v>56211.421000000002</v>
      </c>
      <c r="AB180" s="248"/>
      <c r="AC180" s="246">
        <f t="shared" si="193"/>
        <v>6.3589235069670451</v>
      </c>
      <c r="AD180" s="248">
        <f t="shared" si="194"/>
        <v>46573.770999999993</v>
      </c>
      <c r="AE180" s="248"/>
      <c r="AF180" s="216">
        <f t="shared" si="195"/>
        <v>12.7</v>
      </c>
      <c r="AG180" s="211">
        <f t="shared" si="196"/>
        <v>60803.828000000001</v>
      </c>
      <c r="AH180" s="211"/>
      <c r="AI180" s="216">
        <f t="shared" si="197"/>
        <v>12.32</v>
      </c>
      <c r="AJ180" s="211">
        <f t="shared" si="198"/>
        <v>158934.66</v>
      </c>
      <c r="AK180" s="211"/>
      <c r="AL180" s="217">
        <f t="shared" si="139"/>
        <v>117015.24900000001</v>
      </c>
      <c r="AM180" s="217">
        <f t="shared" si="140"/>
        <v>0</v>
      </c>
      <c r="AN180" s="297">
        <f t="shared" si="141"/>
        <v>205508.43099999998</v>
      </c>
      <c r="AO180" s="217">
        <f t="shared" si="142"/>
        <v>0</v>
      </c>
    </row>
    <row r="181" spans="1:41" x14ac:dyDescent="0.2">
      <c r="A181" s="20" t="s">
        <v>256</v>
      </c>
      <c r="B181" s="223"/>
      <c r="C181" s="223"/>
      <c r="D181" s="223"/>
      <c r="E181" s="223">
        <v>6.49</v>
      </c>
      <c r="F181" s="248">
        <v>32911.004000000001</v>
      </c>
      <c r="G181" s="248"/>
      <c r="H181" s="223"/>
      <c r="I181" s="223"/>
      <c r="J181" s="223"/>
      <c r="K181" s="256">
        <v>6.62</v>
      </c>
      <c r="L181" s="248">
        <v>38164.839999999997</v>
      </c>
      <c r="M181" s="248"/>
      <c r="N181" s="223">
        <v>12.26</v>
      </c>
      <c r="O181" s="243">
        <v>288028.54700000002</v>
      </c>
      <c r="P181" s="243"/>
      <c r="Q181" s="256">
        <v>8.6300000000000008</v>
      </c>
      <c r="R181" s="248">
        <v>21084.196</v>
      </c>
      <c r="S181" s="248"/>
      <c r="T181" s="223">
        <v>12.72</v>
      </c>
      <c r="U181" s="224">
        <v>87838.975000000006</v>
      </c>
      <c r="V181" s="224"/>
      <c r="W181" s="256">
        <v>9</v>
      </c>
      <c r="X181" s="224">
        <v>39199.368000000002</v>
      </c>
      <c r="Y181" s="224"/>
      <c r="Z181" s="246">
        <f t="shared" si="191"/>
        <v>7.8259128924321173</v>
      </c>
      <c r="AA181" s="248">
        <f t="shared" si="192"/>
        <v>77364.207999999999</v>
      </c>
      <c r="AB181" s="248"/>
      <c r="AC181" s="246">
        <f t="shared" si="193"/>
        <v>7.3256331570213655</v>
      </c>
      <c r="AD181" s="248">
        <f t="shared" si="194"/>
        <v>53995.199999999997</v>
      </c>
      <c r="AE181" s="248"/>
      <c r="AF181" s="216">
        <f t="shared" si="195"/>
        <v>12.72</v>
      </c>
      <c r="AG181" s="211">
        <f t="shared" si="196"/>
        <v>87838.975000000006</v>
      </c>
      <c r="AH181" s="211"/>
      <c r="AI181" s="216">
        <f t="shared" si="197"/>
        <v>12.26</v>
      </c>
      <c r="AJ181" s="211">
        <f t="shared" si="198"/>
        <v>288028.54700000002</v>
      </c>
      <c r="AK181" s="211"/>
      <c r="AL181" s="217">
        <f t="shared" si="139"/>
        <v>165203.18300000002</v>
      </c>
      <c r="AM181" s="217">
        <f t="shared" si="140"/>
        <v>0</v>
      </c>
      <c r="AN181" s="297">
        <f t="shared" si="141"/>
        <v>342023.74700000003</v>
      </c>
      <c r="AO181" s="217">
        <f t="shared" si="142"/>
        <v>0</v>
      </c>
    </row>
    <row r="182" spans="1:41" x14ac:dyDescent="0.2">
      <c r="A182" s="20" t="s">
        <v>257</v>
      </c>
      <c r="B182" s="223"/>
      <c r="C182" s="223"/>
      <c r="D182" s="223"/>
      <c r="E182" s="223">
        <v>6.56</v>
      </c>
      <c r="F182" s="248">
        <v>45673.803999999996</v>
      </c>
      <c r="G182" s="248"/>
      <c r="H182" s="223"/>
      <c r="I182" s="223"/>
      <c r="J182" s="223"/>
      <c r="K182" s="256">
        <v>7.05</v>
      </c>
      <c r="L182" s="248">
        <v>34127.67</v>
      </c>
      <c r="M182" s="248"/>
      <c r="N182" s="223">
        <v>12.29</v>
      </c>
      <c r="O182" s="243">
        <v>230375.891</v>
      </c>
      <c r="P182" s="243"/>
      <c r="Q182" s="256">
        <v>8.4700000000000006</v>
      </c>
      <c r="R182" s="248">
        <v>22531.518</v>
      </c>
      <c r="S182" s="248"/>
      <c r="T182" s="223">
        <v>12.73</v>
      </c>
      <c r="U182" s="224">
        <v>84778.759000000005</v>
      </c>
      <c r="V182" s="224"/>
      <c r="W182" s="256">
        <v>9</v>
      </c>
      <c r="X182" s="224">
        <v>21104.824000000001</v>
      </c>
      <c r="Y182" s="224"/>
      <c r="Z182" s="246">
        <f t="shared" si="191"/>
        <v>7.7951122304924336</v>
      </c>
      <c r="AA182" s="248">
        <f t="shared" si="192"/>
        <v>55232.493999999999</v>
      </c>
      <c r="AB182" s="248"/>
      <c r="AC182" s="246">
        <f t="shared" si="193"/>
        <v>7.1909654161591661</v>
      </c>
      <c r="AD182" s="248">
        <f t="shared" si="194"/>
        <v>68205.322</v>
      </c>
      <c r="AE182" s="248"/>
      <c r="AF182" s="216">
        <f t="shared" si="195"/>
        <v>12.729999999999999</v>
      </c>
      <c r="AG182" s="211">
        <f t="shared" si="196"/>
        <v>84778.759000000005</v>
      </c>
      <c r="AH182" s="211"/>
      <c r="AI182" s="216">
        <f t="shared" si="197"/>
        <v>12.29</v>
      </c>
      <c r="AJ182" s="211">
        <f t="shared" si="198"/>
        <v>230375.891</v>
      </c>
      <c r="AK182" s="211"/>
      <c r="AL182" s="217">
        <f t="shared" si="139"/>
        <v>140011.253</v>
      </c>
      <c r="AM182" s="217">
        <f t="shared" si="140"/>
        <v>0</v>
      </c>
      <c r="AN182" s="297">
        <f t="shared" si="141"/>
        <v>298581.21299999999</v>
      </c>
      <c r="AO182" s="217">
        <f t="shared" si="142"/>
        <v>0</v>
      </c>
    </row>
    <row r="183" spans="1:41" x14ac:dyDescent="0.2">
      <c r="A183" s="20" t="s">
        <v>258</v>
      </c>
      <c r="B183" s="223"/>
      <c r="C183" s="223"/>
      <c r="D183" s="223"/>
      <c r="E183" s="223">
        <v>5.8</v>
      </c>
      <c r="F183" s="248">
        <v>67677.486999999994</v>
      </c>
      <c r="G183" s="248"/>
      <c r="H183" s="223"/>
      <c r="I183" s="223"/>
      <c r="J183" s="223"/>
      <c r="K183" s="256">
        <v>6.46</v>
      </c>
      <c r="L183" s="248">
        <v>47044.089</v>
      </c>
      <c r="M183" s="248"/>
      <c r="N183" s="223">
        <v>12.15</v>
      </c>
      <c r="O183" s="243">
        <v>130858.561</v>
      </c>
      <c r="P183" s="243"/>
      <c r="Q183" s="256">
        <v>8.4499999999999993</v>
      </c>
      <c r="R183" s="248">
        <v>13538.323</v>
      </c>
      <c r="S183" s="248"/>
      <c r="T183" s="223">
        <v>12.72</v>
      </c>
      <c r="U183" s="224">
        <v>20734.798999999999</v>
      </c>
      <c r="V183" s="224"/>
      <c r="W183" s="256">
        <v>9</v>
      </c>
      <c r="X183" s="224">
        <v>2317.2220000000002</v>
      </c>
      <c r="Y183" s="224"/>
      <c r="Z183" s="246">
        <f t="shared" ref="Z183:Z188" si="199">IF(AA183=0,"N.A.",((K183*L183)+(W183*X183))/AA183)</f>
        <v>6.5792379975483231</v>
      </c>
      <c r="AA183" s="248">
        <f t="shared" ref="AA183:AA188" si="200">+L183+X183</f>
        <v>49361.311000000002</v>
      </c>
      <c r="AB183" s="248"/>
      <c r="AC183" s="246">
        <f t="shared" ref="AC183:AC188" si="201">IF(AD183=0,"N.A.",((E183*F183)+(Q183*R183))/AD183)</f>
        <v>6.2417434973559951</v>
      </c>
      <c r="AD183" s="248">
        <f t="shared" ref="AD183:AD188" si="202">+F183+R183</f>
        <v>81215.81</v>
      </c>
      <c r="AE183" s="248"/>
      <c r="AF183" s="216">
        <f t="shared" ref="AF183:AF188" si="203">IF(AG183=0,"N.A.",((H183*I183)+(T183*U183))/AG183)</f>
        <v>12.72</v>
      </c>
      <c r="AG183" s="211">
        <f t="shared" ref="AG183:AG188" si="204">+I183+U183</f>
        <v>20734.798999999999</v>
      </c>
      <c r="AH183" s="211"/>
      <c r="AI183" s="216">
        <f t="shared" ref="AI183:AI188" si="205">IF(AJ183=0,"N.A.",((B183*C183)+(N183*O183))/AJ183)</f>
        <v>12.15</v>
      </c>
      <c r="AJ183" s="211">
        <f t="shared" ref="AJ183:AJ188" si="206">+C183+O183</f>
        <v>130858.561</v>
      </c>
      <c r="AK183" s="211"/>
      <c r="AL183" s="217">
        <f t="shared" si="139"/>
        <v>70096.11</v>
      </c>
      <c r="AM183" s="217">
        <f t="shared" si="140"/>
        <v>0</v>
      </c>
      <c r="AN183" s="297">
        <f t="shared" si="141"/>
        <v>212074.37099999998</v>
      </c>
      <c r="AO183" s="217">
        <f t="shared" si="142"/>
        <v>0</v>
      </c>
    </row>
    <row r="184" spans="1:41" x14ac:dyDescent="0.2">
      <c r="A184" s="20" t="s">
        <v>261</v>
      </c>
      <c r="B184" s="223"/>
      <c r="C184" s="223"/>
      <c r="D184" s="223"/>
      <c r="E184" s="223">
        <v>5.9762174550759211</v>
      </c>
      <c r="F184" s="248">
        <v>94681.202969999998</v>
      </c>
      <c r="G184" s="248"/>
      <c r="H184" s="223"/>
      <c r="I184" s="223"/>
      <c r="J184" s="223"/>
      <c r="K184" s="256">
        <v>6.346218389917218</v>
      </c>
      <c r="L184" s="248">
        <v>65861.93247</v>
      </c>
      <c r="M184" s="248"/>
      <c r="N184" s="223">
        <v>12.354172811114948</v>
      </c>
      <c r="O184" s="243">
        <v>223397.79678999999</v>
      </c>
      <c r="P184" s="243"/>
      <c r="Q184" s="256">
        <v>8.5345763228092615</v>
      </c>
      <c r="R184" s="248">
        <v>19782.441050000001</v>
      </c>
      <c r="S184" s="248"/>
      <c r="T184" s="223">
        <v>12.720458019916345</v>
      </c>
      <c r="U184" s="224">
        <v>89179.354090000008</v>
      </c>
      <c r="V184" s="224"/>
      <c r="W184" s="256">
        <v>8.9929595015713915</v>
      </c>
      <c r="X184" s="224">
        <v>40915.495659999993</v>
      </c>
      <c r="Y184" s="224"/>
      <c r="Z184" s="246">
        <f t="shared" si="199"/>
        <v>7.3604095571289347</v>
      </c>
      <c r="AA184" s="248">
        <f t="shared" si="200"/>
        <v>106777.42812999999</v>
      </c>
      <c r="AB184" s="248"/>
      <c r="AC184" s="246">
        <f t="shared" si="201"/>
        <v>6.418371677222094</v>
      </c>
      <c r="AD184" s="248">
        <f t="shared" si="202"/>
        <v>114463.64402000001</v>
      </c>
      <c r="AE184" s="248"/>
      <c r="AF184" s="216">
        <f t="shared" si="203"/>
        <v>12.720458019916345</v>
      </c>
      <c r="AG184" s="211">
        <f t="shared" si="204"/>
        <v>89179.354090000008</v>
      </c>
      <c r="AH184" s="211"/>
      <c r="AI184" s="216">
        <f t="shared" si="205"/>
        <v>12.354172811114948</v>
      </c>
      <c r="AJ184" s="211">
        <f t="shared" si="206"/>
        <v>223397.79678999999</v>
      </c>
      <c r="AK184" s="211"/>
      <c r="AL184" s="217">
        <f t="shared" si="139"/>
        <v>195956.78221999999</v>
      </c>
      <c r="AM184" s="217">
        <f t="shared" si="140"/>
        <v>0</v>
      </c>
      <c r="AN184" s="297">
        <f t="shared" si="141"/>
        <v>337861.44081</v>
      </c>
      <c r="AO184" s="217">
        <f t="shared" si="142"/>
        <v>0</v>
      </c>
    </row>
    <row r="185" spans="1:41" ht="13.5" customHeight="1" x14ac:dyDescent="0.2">
      <c r="A185" s="20" t="s">
        <v>262</v>
      </c>
      <c r="B185" s="223"/>
      <c r="C185" s="223"/>
      <c r="D185" s="223"/>
      <c r="E185" s="223">
        <v>6.25</v>
      </c>
      <c r="F185" s="248">
        <v>109277.592</v>
      </c>
      <c r="G185" s="248"/>
      <c r="H185" s="223"/>
      <c r="I185" s="223"/>
      <c r="J185" s="223"/>
      <c r="K185" s="256">
        <v>6.21</v>
      </c>
      <c r="L185" s="248">
        <v>99768.527000000002</v>
      </c>
      <c r="M185" s="248"/>
      <c r="N185" s="223">
        <v>12.19</v>
      </c>
      <c r="O185" s="243">
        <v>285282.07199999999</v>
      </c>
      <c r="P185" s="243"/>
      <c r="Q185" s="256">
        <v>8.65</v>
      </c>
      <c r="R185" s="248">
        <v>22321.295999999998</v>
      </c>
      <c r="S185" s="248"/>
      <c r="T185" s="223">
        <v>12.73</v>
      </c>
      <c r="U185" s="224">
        <v>71192.39</v>
      </c>
      <c r="V185" s="224"/>
      <c r="W185" s="256">
        <v>8.99</v>
      </c>
      <c r="X185" s="224">
        <v>12002.843999999999</v>
      </c>
      <c r="Y185" s="224"/>
      <c r="Z185" s="246">
        <f t="shared" si="199"/>
        <v>6.5085371479428309</v>
      </c>
      <c r="AA185" s="248">
        <f t="shared" si="200"/>
        <v>111771.371</v>
      </c>
      <c r="AB185" s="248"/>
      <c r="AC185" s="246">
        <f t="shared" si="201"/>
        <v>6.6570787467444257</v>
      </c>
      <c r="AD185" s="248">
        <f t="shared" si="202"/>
        <v>131598.88800000001</v>
      </c>
      <c r="AE185" s="248"/>
      <c r="AF185" s="216">
        <f t="shared" si="203"/>
        <v>12.73</v>
      </c>
      <c r="AG185" s="211">
        <f t="shared" si="204"/>
        <v>71192.39</v>
      </c>
      <c r="AH185" s="211"/>
      <c r="AI185" s="216">
        <f t="shared" si="205"/>
        <v>12.19</v>
      </c>
      <c r="AJ185" s="211">
        <f t="shared" si="206"/>
        <v>285282.07199999999</v>
      </c>
      <c r="AK185" s="211"/>
      <c r="AL185" s="217">
        <f t="shared" si="139"/>
        <v>182963.761</v>
      </c>
      <c r="AM185" s="217">
        <f t="shared" si="140"/>
        <v>0</v>
      </c>
      <c r="AN185" s="297">
        <f t="shared" si="141"/>
        <v>416880.95999999996</v>
      </c>
      <c r="AO185" s="217">
        <f t="shared" si="142"/>
        <v>0</v>
      </c>
    </row>
    <row r="186" spans="1:41" ht="13.5" customHeight="1" x14ac:dyDescent="0.2">
      <c r="A186" s="20" t="s">
        <v>263</v>
      </c>
      <c r="B186" s="223"/>
      <c r="C186" s="223"/>
      <c r="D186" s="223"/>
      <c r="E186" s="223">
        <v>6.5</v>
      </c>
      <c r="F186" s="248">
        <v>82633.508000000002</v>
      </c>
      <c r="G186" s="248"/>
      <c r="H186" s="223"/>
      <c r="I186" s="223"/>
      <c r="J186" s="223"/>
      <c r="K186" s="256">
        <v>6.37</v>
      </c>
      <c r="L186" s="248">
        <v>78046.853000000003</v>
      </c>
      <c r="M186" s="248"/>
      <c r="N186" s="223">
        <v>12.24</v>
      </c>
      <c r="O186" s="243">
        <v>190926.72</v>
      </c>
      <c r="P186" s="243"/>
      <c r="Q186" s="256">
        <v>8.57</v>
      </c>
      <c r="R186" s="248">
        <v>17510.974999999999</v>
      </c>
      <c r="S186" s="248"/>
      <c r="T186" s="223">
        <v>12.72</v>
      </c>
      <c r="U186" s="224">
        <v>52212.601000000002</v>
      </c>
      <c r="V186" s="224"/>
      <c r="W186" s="256">
        <v>8.9700000000000006</v>
      </c>
      <c r="X186" s="224">
        <v>17453.008000000002</v>
      </c>
      <c r="Y186" s="224"/>
      <c r="Z186" s="246">
        <f t="shared" si="199"/>
        <v>6.8451611188208963</v>
      </c>
      <c r="AA186" s="248">
        <f t="shared" si="200"/>
        <v>95499.861000000004</v>
      </c>
      <c r="AB186" s="248"/>
      <c r="AC186" s="246">
        <f t="shared" si="201"/>
        <v>6.8619542201840504</v>
      </c>
      <c r="AD186" s="248">
        <f t="shared" si="202"/>
        <v>100144.48300000001</v>
      </c>
      <c r="AE186" s="248"/>
      <c r="AF186" s="216">
        <f t="shared" si="203"/>
        <v>12.720000000000002</v>
      </c>
      <c r="AG186" s="211">
        <f t="shared" si="204"/>
        <v>52212.601000000002</v>
      </c>
      <c r="AH186" s="211"/>
      <c r="AI186" s="216">
        <f t="shared" si="205"/>
        <v>12.24</v>
      </c>
      <c r="AJ186" s="211">
        <f t="shared" si="206"/>
        <v>190926.72</v>
      </c>
      <c r="AK186" s="211"/>
      <c r="AL186" s="217">
        <f t="shared" si="139"/>
        <v>147712.462</v>
      </c>
      <c r="AM186" s="217">
        <f t="shared" si="140"/>
        <v>0</v>
      </c>
      <c r="AN186" s="297">
        <f t="shared" si="141"/>
        <v>291071.20299999998</v>
      </c>
      <c r="AO186" s="217">
        <f t="shared" si="142"/>
        <v>0</v>
      </c>
    </row>
    <row r="187" spans="1:41" ht="13.5" customHeight="1" x14ac:dyDescent="0.2">
      <c r="A187" s="20" t="s">
        <v>264</v>
      </c>
      <c r="B187" s="223"/>
      <c r="C187" s="223"/>
      <c r="D187" s="223"/>
      <c r="E187" s="223">
        <v>6.24</v>
      </c>
      <c r="F187" s="248">
        <v>127819.62699999999</v>
      </c>
      <c r="G187" s="248"/>
      <c r="H187" s="223"/>
      <c r="I187" s="223"/>
      <c r="J187" s="223"/>
      <c r="K187" s="256">
        <v>6.15</v>
      </c>
      <c r="L187" s="248">
        <v>107632.79</v>
      </c>
      <c r="M187" s="248"/>
      <c r="N187" s="223">
        <v>12.25</v>
      </c>
      <c r="O187" s="243">
        <v>234474.807</v>
      </c>
      <c r="P187" s="243"/>
      <c r="Q187" s="256">
        <v>8.2899999999999991</v>
      </c>
      <c r="R187" s="248">
        <v>24943.171999999999</v>
      </c>
      <c r="S187" s="248"/>
      <c r="T187" s="223">
        <v>12.71</v>
      </c>
      <c r="U187" s="224">
        <v>65684.274999999994</v>
      </c>
      <c r="V187" s="224"/>
      <c r="W187" s="256">
        <v>8.99</v>
      </c>
      <c r="X187" s="224">
        <v>18670.203000000001</v>
      </c>
      <c r="Y187" s="224"/>
      <c r="Z187" s="246">
        <f t="shared" si="199"/>
        <v>6.5698109265708382</v>
      </c>
      <c r="AA187" s="248">
        <f t="shared" si="200"/>
        <v>126302.99299999999</v>
      </c>
      <c r="AB187" s="248"/>
      <c r="AC187" s="246">
        <f t="shared" si="201"/>
        <v>6.5747248344146927</v>
      </c>
      <c r="AD187" s="248">
        <f t="shared" si="202"/>
        <v>152762.799</v>
      </c>
      <c r="AE187" s="248"/>
      <c r="AF187" s="216">
        <f t="shared" si="203"/>
        <v>12.71</v>
      </c>
      <c r="AG187" s="211">
        <f t="shared" si="204"/>
        <v>65684.274999999994</v>
      </c>
      <c r="AH187" s="211"/>
      <c r="AI187" s="216">
        <f t="shared" si="205"/>
        <v>12.25</v>
      </c>
      <c r="AJ187" s="211">
        <f t="shared" si="206"/>
        <v>234474.807</v>
      </c>
      <c r="AK187" s="211"/>
      <c r="AL187" s="217">
        <f t="shared" si="139"/>
        <v>191987.26799999998</v>
      </c>
      <c r="AM187" s="217">
        <f t="shared" si="140"/>
        <v>0</v>
      </c>
      <c r="AN187" s="297">
        <f t="shared" si="141"/>
        <v>387237.60600000003</v>
      </c>
      <c r="AO187" s="217">
        <f t="shared" si="142"/>
        <v>0</v>
      </c>
    </row>
    <row r="188" spans="1:41" ht="13.5" customHeight="1" x14ac:dyDescent="0.2">
      <c r="A188" s="20" t="s">
        <v>266</v>
      </c>
      <c r="B188" s="223"/>
      <c r="C188" s="223"/>
      <c r="D188" s="223"/>
      <c r="E188" s="223">
        <v>6.0889994135046814</v>
      </c>
      <c r="F188" s="248">
        <v>113760.08944</v>
      </c>
      <c r="G188" s="248"/>
      <c r="H188" s="223"/>
      <c r="I188" s="223"/>
      <c r="J188" s="223"/>
      <c r="K188" s="256">
        <v>6.5456040851263637</v>
      </c>
      <c r="L188" s="248">
        <v>57170.954130000006</v>
      </c>
      <c r="M188" s="248"/>
      <c r="N188" s="223">
        <v>12.101531061019301</v>
      </c>
      <c r="O188" s="243">
        <v>215216.30859</v>
      </c>
      <c r="P188" s="243"/>
      <c r="Q188" s="256">
        <v>8.4963064653897273</v>
      </c>
      <c r="R188" s="248">
        <v>20501.504870000001</v>
      </c>
      <c r="S188" s="248"/>
      <c r="T188" s="223">
        <v>12.705124627811374</v>
      </c>
      <c r="U188" s="224">
        <v>59122.141909999998</v>
      </c>
      <c r="V188" s="224"/>
      <c r="W188" s="256">
        <v>8.9865236605044956</v>
      </c>
      <c r="X188" s="224">
        <v>12664.50088</v>
      </c>
      <c r="Y188" s="224"/>
      <c r="Z188" s="246">
        <f t="shared" si="199"/>
        <v>6.9882592966655315</v>
      </c>
      <c r="AA188" s="248">
        <f t="shared" si="200"/>
        <v>69835.455010000005</v>
      </c>
      <c r="AB188" s="248"/>
      <c r="AC188" s="246">
        <f t="shared" si="201"/>
        <v>6.4565908867137169</v>
      </c>
      <c r="AD188" s="248">
        <f t="shared" si="202"/>
        <v>134261.59430999999</v>
      </c>
      <c r="AE188" s="248"/>
      <c r="AF188" s="216">
        <f t="shared" si="203"/>
        <v>12.705124627811374</v>
      </c>
      <c r="AG188" s="211">
        <f t="shared" si="204"/>
        <v>59122.141909999998</v>
      </c>
      <c r="AH188" s="211"/>
      <c r="AI188" s="216">
        <f t="shared" si="205"/>
        <v>12.101531061019301</v>
      </c>
      <c r="AJ188" s="211">
        <f t="shared" si="206"/>
        <v>215216.30859</v>
      </c>
      <c r="AK188" s="211"/>
      <c r="AL188" s="217">
        <f t="shared" si="139"/>
        <v>128957.59692000001</v>
      </c>
      <c r="AM188" s="217">
        <f t="shared" si="140"/>
        <v>0</v>
      </c>
      <c r="AN188" s="297">
        <f t="shared" si="141"/>
        <v>349477.90289999999</v>
      </c>
      <c r="AO188" s="217">
        <f t="shared" si="142"/>
        <v>0</v>
      </c>
    </row>
    <row r="189" spans="1:41" ht="13.5" customHeight="1" x14ac:dyDescent="0.2">
      <c r="A189" s="20" t="s">
        <v>267</v>
      </c>
      <c r="B189" s="223"/>
      <c r="C189" s="223"/>
      <c r="D189" s="223"/>
      <c r="E189" s="223">
        <v>6.28</v>
      </c>
      <c r="F189" s="248">
        <v>87558.941000000006</v>
      </c>
      <c r="G189" s="248"/>
      <c r="H189" s="223"/>
      <c r="I189" s="223"/>
      <c r="J189" s="223"/>
      <c r="K189" s="256">
        <v>6.31</v>
      </c>
      <c r="L189" s="248">
        <v>39321.942999999999</v>
      </c>
      <c r="M189" s="248"/>
      <c r="N189" s="223">
        <v>11.27</v>
      </c>
      <c r="O189" s="243">
        <v>177648.65900000001</v>
      </c>
      <c r="P189" s="243"/>
      <c r="Q189" s="256">
        <v>7.66</v>
      </c>
      <c r="R189" s="248">
        <v>14709.553</v>
      </c>
      <c r="S189" s="248"/>
      <c r="T189" s="223">
        <v>12.32</v>
      </c>
      <c r="U189" s="224">
        <v>50089.756999999998</v>
      </c>
      <c r="V189" s="224"/>
      <c r="W189" s="256">
        <v>8.64</v>
      </c>
      <c r="X189" s="224">
        <v>13285.996999999999</v>
      </c>
      <c r="Y189" s="224"/>
      <c r="Z189" s="246">
        <v>6.8984353770552493</v>
      </c>
      <c r="AA189" s="248">
        <v>52607.94</v>
      </c>
      <c r="AB189" s="248"/>
      <c r="AC189" s="246">
        <v>6.4784891176748918</v>
      </c>
      <c r="AD189" s="248">
        <v>102268.49400000001</v>
      </c>
      <c r="AE189" s="248"/>
      <c r="AF189" s="216">
        <v>12.32</v>
      </c>
      <c r="AG189" s="211">
        <v>50089.756999999998</v>
      </c>
      <c r="AH189" s="211"/>
      <c r="AI189" s="216">
        <v>11.27</v>
      </c>
      <c r="AJ189" s="211">
        <v>177648.65900000001</v>
      </c>
      <c r="AK189" s="211"/>
      <c r="AL189" s="217">
        <f t="shared" si="139"/>
        <v>102697.697</v>
      </c>
      <c r="AM189" s="217">
        <f t="shared" si="140"/>
        <v>0</v>
      </c>
      <c r="AN189" s="297">
        <f t="shared" si="141"/>
        <v>279917.15300000005</v>
      </c>
      <c r="AO189" s="217">
        <f t="shared" si="142"/>
        <v>0</v>
      </c>
    </row>
    <row r="190" spans="1:41" ht="13.5" customHeight="1" x14ac:dyDescent="0.2">
      <c r="A190" s="20" t="s">
        <v>268</v>
      </c>
      <c r="B190" s="223"/>
      <c r="C190" s="223"/>
      <c r="D190" s="223"/>
      <c r="E190" s="223">
        <v>6.92</v>
      </c>
      <c r="F190" s="248">
        <v>96113.085000000006</v>
      </c>
      <c r="G190" s="248"/>
      <c r="H190" s="223"/>
      <c r="I190" s="223"/>
      <c r="J190" s="223"/>
      <c r="K190" s="256">
        <v>6.6</v>
      </c>
      <c r="L190" s="248">
        <v>108047.739</v>
      </c>
      <c r="M190" s="248"/>
      <c r="N190" s="223">
        <v>10.65</v>
      </c>
      <c r="O190" s="243">
        <v>308280.85600000003</v>
      </c>
      <c r="P190" s="243"/>
      <c r="Q190" s="256">
        <v>6.97</v>
      </c>
      <c r="R190" s="248">
        <v>21982.383999999998</v>
      </c>
      <c r="S190" s="248"/>
      <c r="T190" s="223">
        <v>11.91</v>
      </c>
      <c r="U190" s="224">
        <v>78376.092000000004</v>
      </c>
      <c r="V190" s="224"/>
      <c r="W190" s="256">
        <v>8.5299999999999994</v>
      </c>
      <c r="X190" s="224">
        <v>19963.756000000001</v>
      </c>
      <c r="Y190" s="224"/>
      <c r="Z190" s="246">
        <f>IF(AA190=0,"N.A.",((K190*L190)+(W190*X190))/AA190)</f>
        <v>6.90098897821637</v>
      </c>
      <c r="AA190" s="248">
        <f>+L190+X190</f>
        <v>128011.495</v>
      </c>
      <c r="AB190" s="248"/>
      <c r="AC190" s="246">
        <f>IF(AD190=0,"N.A.",((E190*F190)+(Q190*R190))/AD190)</f>
        <v>6.9293070395444207</v>
      </c>
      <c r="AD190" s="248">
        <f>+F190+R190</f>
        <v>118095.46900000001</v>
      </c>
      <c r="AE190" s="248"/>
      <c r="AF190" s="216">
        <f>IF(AG190=0,"N.A.",((H190*I190)+(T190*U190))/AG190)</f>
        <v>11.91</v>
      </c>
      <c r="AG190" s="211">
        <f>+I190+U190</f>
        <v>78376.092000000004</v>
      </c>
      <c r="AH190" s="211"/>
      <c r="AI190" s="216">
        <f>IF(AJ190=0,"N.A.",((B190*C190)+(N190*O190))/AJ190)</f>
        <v>10.65</v>
      </c>
      <c r="AJ190" s="211">
        <f>+C190+O190</f>
        <v>308280.85600000003</v>
      </c>
      <c r="AK190" s="211"/>
      <c r="AL190" s="217">
        <f t="shared" si="139"/>
        <v>206387.587</v>
      </c>
      <c r="AM190" s="217">
        <f t="shared" si="140"/>
        <v>0</v>
      </c>
      <c r="AN190" s="297">
        <f t="shared" si="141"/>
        <v>426376.32500000007</v>
      </c>
      <c r="AO190" s="217">
        <f t="shared" si="142"/>
        <v>0</v>
      </c>
    </row>
    <row r="191" spans="1:41" ht="13.5" customHeight="1" x14ac:dyDescent="0.2">
      <c r="A191" s="20" t="s">
        <v>269</v>
      </c>
      <c r="B191" s="223"/>
      <c r="C191" s="223"/>
      <c r="D191" s="223"/>
      <c r="E191" s="223">
        <v>6.628802752727613</v>
      </c>
      <c r="F191" s="248">
        <v>111342.36116</v>
      </c>
      <c r="G191" s="248"/>
      <c r="H191" s="223"/>
      <c r="I191" s="223"/>
      <c r="J191" s="223"/>
      <c r="K191" s="256">
        <v>6.9159970995329259</v>
      </c>
      <c r="L191" s="248">
        <v>55371.640469999998</v>
      </c>
      <c r="M191" s="248"/>
      <c r="N191" s="223">
        <v>10.631924682281914</v>
      </c>
      <c r="O191" s="243">
        <v>286561.38858999999</v>
      </c>
      <c r="P191" s="243"/>
      <c r="Q191" s="256">
        <v>6.9997061863241381</v>
      </c>
      <c r="R191" s="248">
        <v>20678.961870000003</v>
      </c>
      <c r="S191" s="248"/>
      <c r="T191" s="223">
        <v>11.906937995556431</v>
      </c>
      <c r="U191" s="224">
        <v>60885.332609999998</v>
      </c>
      <c r="V191" s="224"/>
      <c r="W191" s="256">
        <v>8.5399999999999991</v>
      </c>
      <c r="X191" s="224">
        <v>21416.483830000001</v>
      </c>
      <c r="Y191" s="224"/>
      <c r="Z191" s="246">
        <f>IF(AA191=0,"N.A.",((K191*L191)+(W191*X191))/AA191)</f>
        <v>7.3689373448479989</v>
      </c>
      <c r="AA191" s="248">
        <f>+L191+X191</f>
        <v>76788.124299999996</v>
      </c>
      <c r="AB191" s="248"/>
      <c r="AC191" s="246">
        <f>IF(AD191=0,"N.A.",((E191*F191)+(Q191*R191))/AD191)</f>
        <v>6.6868986556072691</v>
      </c>
      <c r="AD191" s="248">
        <f>+F191+R191</f>
        <v>132021.32303</v>
      </c>
      <c r="AE191" s="248"/>
      <c r="AF191" s="216">
        <f>IF(AG191=0,"N.A.",((H191*I191)+(T191*U191))/AG191)</f>
        <v>11.906937995556431</v>
      </c>
      <c r="AG191" s="211">
        <f>+I191+U191</f>
        <v>60885.332609999998</v>
      </c>
      <c r="AH191" s="211"/>
      <c r="AI191" s="216">
        <f>IF(AJ191=0,"N.A.",((B191*C191)+(N191*O191))/AJ191)</f>
        <v>10.631924682281914</v>
      </c>
      <c r="AJ191" s="211">
        <f>+C191+O191</f>
        <v>286561.38858999999</v>
      </c>
      <c r="AK191" s="211"/>
      <c r="AL191" s="217">
        <f t="shared" si="139"/>
        <v>137673.45691000001</v>
      </c>
      <c r="AM191" s="217">
        <f t="shared" si="140"/>
        <v>0</v>
      </c>
      <c r="AN191" s="297">
        <f t="shared" si="141"/>
        <v>418582.71161999996</v>
      </c>
      <c r="AO191" s="217">
        <f t="shared" si="142"/>
        <v>0</v>
      </c>
    </row>
    <row r="192" spans="1:41" ht="13.5" customHeight="1" x14ac:dyDescent="0.2">
      <c r="A192" s="20" t="s">
        <v>270</v>
      </c>
      <c r="B192" s="223"/>
      <c r="C192" s="223"/>
      <c r="D192" s="223"/>
      <c r="E192" s="223">
        <v>5.8685051413183542</v>
      </c>
      <c r="F192" s="248">
        <v>124439.0166</v>
      </c>
      <c r="G192" s="248"/>
      <c r="H192" s="223"/>
      <c r="I192" s="223"/>
      <c r="J192" s="223"/>
      <c r="K192" s="256">
        <v>6.378345416824641</v>
      </c>
      <c r="L192" s="248">
        <v>71326.528189999997</v>
      </c>
      <c r="M192" s="248"/>
      <c r="N192" s="223">
        <v>10.600787395913843</v>
      </c>
      <c r="O192" s="243">
        <v>239761.53150000001</v>
      </c>
      <c r="P192" s="243"/>
      <c r="Q192" s="256">
        <v>7.0724181914172277</v>
      </c>
      <c r="R192" s="248">
        <v>14285.170459999999</v>
      </c>
      <c r="S192" s="248"/>
      <c r="T192" s="223">
        <v>11.901609672391507</v>
      </c>
      <c r="U192" s="224">
        <v>52050.790919999999</v>
      </c>
      <c r="V192" s="224"/>
      <c r="W192" s="256">
        <v>8.523574388482503</v>
      </c>
      <c r="X192" s="224">
        <v>26442.372579999999</v>
      </c>
      <c r="Y192" s="224"/>
      <c r="Z192" s="246">
        <f>IF(AA192=0,"N.A.",((K192*L192)+(W192*X192))/AA192)</f>
        <v>6.9585395612942831</v>
      </c>
      <c r="AA192" s="248">
        <f>+L192+X192</f>
        <v>97768.900769999993</v>
      </c>
      <c r="AB192" s="248"/>
      <c r="AC192" s="246">
        <f>IF(AD192=0,"N.A.",((E192*F192)+(Q192*R192))/AD192)</f>
        <v>5.9924784981219696</v>
      </c>
      <c r="AD192" s="248">
        <f>+F192+R192</f>
        <v>138724.18706</v>
      </c>
      <c r="AE192" s="248"/>
      <c r="AF192" s="216">
        <f>IF(AG192=0,"N.A.",((H192*I192)+(T192*U192))/AG192)</f>
        <v>11.901609672391507</v>
      </c>
      <c r="AG192" s="211">
        <f>+I192+U192</f>
        <v>52050.790919999999</v>
      </c>
      <c r="AH192" s="211"/>
      <c r="AI192" s="216">
        <f>IF(AJ192=0,"N.A.",((B192*C192)+(N192*O192))/AJ192)</f>
        <v>10.600787395913843</v>
      </c>
      <c r="AJ192" s="211">
        <f>+C192+O192</f>
        <v>239761.53150000001</v>
      </c>
      <c r="AK192" s="211"/>
      <c r="AL192" s="217">
        <f t="shared" si="139"/>
        <v>149819.69169000001</v>
      </c>
      <c r="AM192" s="217">
        <f t="shared" si="140"/>
        <v>0</v>
      </c>
      <c r="AN192" s="297">
        <f t="shared" si="141"/>
        <v>378485.71856000001</v>
      </c>
      <c r="AO192" s="217">
        <f t="shared" si="142"/>
        <v>0</v>
      </c>
    </row>
    <row r="193" spans="1:41" ht="13.5" customHeight="1" x14ac:dyDescent="0.2">
      <c r="A193" s="20" t="s">
        <v>271</v>
      </c>
      <c r="B193" s="223"/>
      <c r="C193" s="223"/>
      <c r="D193" s="223"/>
      <c r="E193" s="223">
        <v>5.8040589716264241</v>
      </c>
      <c r="F193" s="248">
        <v>156225.05599000002</v>
      </c>
      <c r="G193" s="248"/>
      <c r="H193" s="223"/>
      <c r="I193" s="223"/>
      <c r="J193" s="223"/>
      <c r="K193" s="256">
        <v>6.1320711957091456</v>
      </c>
      <c r="L193" s="248">
        <v>93359.439209999997</v>
      </c>
      <c r="M193" s="248"/>
      <c r="N193" s="223">
        <v>10.606099661489925</v>
      </c>
      <c r="O193" s="243">
        <v>389667.40463</v>
      </c>
      <c r="P193" s="243"/>
      <c r="Q193" s="256">
        <v>7.0456280882537703</v>
      </c>
      <c r="R193" s="248">
        <v>27653.309540000002</v>
      </c>
      <c r="S193" s="248"/>
      <c r="T193" s="223">
        <v>11.905084049388162</v>
      </c>
      <c r="U193" s="224">
        <v>110033.13946999999</v>
      </c>
      <c r="V193" s="224"/>
      <c r="W193" s="256">
        <v>8.5264335620629979</v>
      </c>
      <c r="X193" s="224">
        <v>50047.748020000006</v>
      </c>
      <c r="Y193" s="224"/>
      <c r="Z193" s="246">
        <f>IF(AA193=0,"N.A.",((K193*L193)+(W193*X193))/AA193)</f>
        <v>6.9676809492681375</v>
      </c>
      <c r="AA193" s="248">
        <f>+L193+X193</f>
        <v>143407.18723000001</v>
      </c>
      <c r="AB193" s="248"/>
      <c r="AC193" s="246">
        <f>IF(AD193=0,"N.A.",((E193*F193)+(Q193*R193))/AD193)</f>
        <v>5.9907774852397004</v>
      </c>
      <c r="AD193" s="248">
        <f>+F193+R193</f>
        <v>183878.36553000001</v>
      </c>
      <c r="AE193" s="248"/>
      <c r="AF193" s="216">
        <f>IF(AG193=0,"N.A.",((H193*I193)+(T193*U193))/AG193)</f>
        <v>11.905084049388162</v>
      </c>
      <c r="AG193" s="211">
        <f>+I193+U193</f>
        <v>110033.13946999999</v>
      </c>
      <c r="AH193" s="211"/>
      <c r="AI193" s="216">
        <f>IF(AJ193=0,"N.A.",((B193*C193)+(N193*O193))/AJ193)</f>
        <v>10.606099661489925</v>
      </c>
      <c r="AJ193" s="211">
        <f>+C193+O193</f>
        <v>389667.40463</v>
      </c>
      <c r="AK193" s="211"/>
      <c r="AL193" s="217">
        <f t="shared" si="139"/>
        <v>253440.32670000001</v>
      </c>
      <c r="AM193" s="217">
        <f t="shared" si="140"/>
        <v>0</v>
      </c>
      <c r="AN193" s="297">
        <f t="shared" si="141"/>
        <v>573545.77016000007</v>
      </c>
      <c r="AO193" s="217">
        <f t="shared" si="142"/>
        <v>0</v>
      </c>
    </row>
    <row r="194" spans="1:41" ht="13.5" customHeight="1" x14ac:dyDescent="0.2">
      <c r="A194" s="20" t="s">
        <v>272</v>
      </c>
      <c r="B194" s="223"/>
      <c r="C194" s="223"/>
      <c r="D194" s="223"/>
      <c r="E194" s="223">
        <v>5.78861447396197</v>
      </c>
      <c r="F194" s="248">
        <v>147505.88902</v>
      </c>
      <c r="G194" s="248"/>
      <c r="H194" s="223"/>
      <c r="I194" s="223"/>
      <c r="J194" s="223"/>
      <c r="K194" s="256">
        <v>5.6074472183688684</v>
      </c>
      <c r="L194" s="248">
        <v>130626.29938</v>
      </c>
      <c r="M194" s="248"/>
      <c r="N194" s="223">
        <v>10.613937104111445</v>
      </c>
      <c r="O194" s="243">
        <v>354442.21956000006</v>
      </c>
      <c r="P194" s="243"/>
      <c r="Q194" s="256">
        <v>7.175322124698627</v>
      </c>
      <c r="R194" s="248">
        <v>24937.841880000004</v>
      </c>
      <c r="S194" s="248"/>
      <c r="T194" s="223">
        <v>11.912226928297983</v>
      </c>
      <c r="U194" s="224">
        <v>121164.41856000001</v>
      </c>
      <c r="V194" s="224"/>
      <c r="W194" s="256">
        <v>8.5226763982692315</v>
      </c>
      <c r="X194" s="224">
        <v>37910.900170000001</v>
      </c>
      <c r="Y194" s="224"/>
      <c r="Z194" s="246">
        <f>IF(AA194=0,"N.A.",((K194*L194)+(W194*X194))/AA194)</f>
        <v>6.2632013350087732</v>
      </c>
      <c r="AA194" s="248">
        <f>+L194+X194</f>
        <v>168537.19954999999</v>
      </c>
      <c r="AB194" s="248"/>
      <c r="AC194" s="246">
        <f>IF(AD194=0,"N.A.",((E194*F194)+(Q194*R194))/AD194)</f>
        <v>5.9891523302665917</v>
      </c>
      <c r="AD194" s="248">
        <f>+F194+R194</f>
        <v>172443.7309</v>
      </c>
      <c r="AE194" s="248"/>
      <c r="AF194" s="216">
        <f>IF(AG194=0,"N.A.",((H194*I194)+(T194*U194))/AG194)</f>
        <v>11.912226928297983</v>
      </c>
      <c r="AG194" s="211">
        <f>+I194+U194</f>
        <v>121164.41856000001</v>
      </c>
      <c r="AH194" s="211"/>
      <c r="AI194" s="216">
        <f>IF(AJ194=0,"N.A.",((B194*C194)+(N194*O194))/AJ194)</f>
        <v>10.613937104111445</v>
      </c>
      <c r="AJ194" s="211">
        <f>+C194+O194</f>
        <v>354442.21956000006</v>
      </c>
      <c r="AK194" s="211"/>
      <c r="AL194" s="217">
        <f t="shared" si="139"/>
        <v>289701.61810999998</v>
      </c>
      <c r="AM194" s="217">
        <f t="shared" si="140"/>
        <v>0</v>
      </c>
      <c r="AN194" s="297">
        <f t="shared" si="141"/>
        <v>526885.95046000008</v>
      </c>
      <c r="AO194" s="217">
        <f t="shared" si="142"/>
        <v>0</v>
      </c>
    </row>
    <row r="195" spans="1:41" ht="13.5" customHeight="1" x14ac:dyDescent="0.2">
      <c r="A195" s="20" t="s">
        <v>275</v>
      </c>
      <c r="B195" s="223"/>
      <c r="C195" s="223"/>
      <c r="D195" s="223"/>
      <c r="E195" s="223">
        <v>5.6252299985079208</v>
      </c>
      <c r="F195" s="248">
        <v>79091.478090000004</v>
      </c>
      <c r="G195" s="248"/>
      <c r="H195" s="223"/>
      <c r="I195" s="223"/>
      <c r="J195" s="223"/>
      <c r="K195" s="256">
        <v>5.4831309080724893</v>
      </c>
      <c r="L195" s="248">
        <v>85260.590639999995</v>
      </c>
      <c r="M195" s="248"/>
      <c r="N195" s="223">
        <v>10.554303104268691</v>
      </c>
      <c r="O195" s="243">
        <v>205830.93015999999</v>
      </c>
      <c r="P195" s="243"/>
      <c r="Q195" s="256">
        <v>7.0452841442792007</v>
      </c>
      <c r="R195" s="248">
        <v>18458.887030000002</v>
      </c>
      <c r="S195" s="248"/>
      <c r="T195" s="223">
        <v>11.962325155285104</v>
      </c>
      <c r="U195" s="224">
        <v>22551.397119999998</v>
      </c>
      <c r="V195" s="224"/>
      <c r="W195" s="256">
        <v>8.5347490362258895</v>
      </c>
      <c r="X195" s="224">
        <v>2150.2989899999998</v>
      </c>
      <c r="Y195" s="224"/>
      <c r="Z195" s="246">
        <f t="shared" ref="Z195:Z202" si="207">IF(AA195=0,"N.A.",((K195*L195)+(W195*X195))/AA195)</f>
        <v>5.5582004034935935</v>
      </c>
      <c r="AA195" s="248">
        <f t="shared" ref="AA195:AA202" si="208">+L195+X195</f>
        <v>87410.889629999991</v>
      </c>
      <c r="AB195" s="248"/>
      <c r="AC195" s="246">
        <f t="shared" ref="AC195:AC202" si="209">IF(AD195=0,"N.A.",((E195*F195)+(Q195*R195))/AD195)</f>
        <v>5.8939385678815999</v>
      </c>
      <c r="AD195" s="248">
        <f t="shared" ref="AD195:AD202" si="210">+F195+R195</f>
        <v>97550.365120000002</v>
      </c>
      <c r="AE195" s="248"/>
      <c r="AF195" s="216">
        <f t="shared" ref="AF195:AF202" si="211">IF(AG195=0,"N.A.",((H195*I195)+(T195*U195))/AG195)</f>
        <v>11.962325155285104</v>
      </c>
      <c r="AG195" s="211">
        <f t="shared" ref="AG195:AG202" si="212">+I195+U195</f>
        <v>22551.397119999998</v>
      </c>
      <c r="AH195" s="211"/>
      <c r="AI195" s="216">
        <f t="shared" ref="AI195:AI202" si="213">IF(AJ195=0,"N.A.",((B195*C195)+(N195*O195))/AJ195)</f>
        <v>10.554303104268691</v>
      </c>
      <c r="AJ195" s="211">
        <f t="shared" ref="AJ195:AJ202" si="214">+C195+O195</f>
        <v>205830.93015999999</v>
      </c>
      <c r="AK195" s="211"/>
      <c r="AL195" s="217">
        <f t="shared" si="139"/>
        <v>109962.28674999998</v>
      </c>
      <c r="AM195" s="217">
        <f t="shared" si="140"/>
        <v>0</v>
      </c>
      <c r="AN195" s="297">
        <f t="shared" si="141"/>
        <v>303381.29527999996</v>
      </c>
      <c r="AO195" s="217">
        <f t="shared" si="142"/>
        <v>0</v>
      </c>
    </row>
    <row r="196" spans="1:41" ht="13.5" customHeight="1" x14ac:dyDescent="0.2">
      <c r="A196" s="20" t="s">
        <v>276</v>
      </c>
      <c r="B196" s="223"/>
      <c r="C196" s="223"/>
      <c r="D196" s="223"/>
      <c r="E196" s="223">
        <v>5.5392966361727423</v>
      </c>
      <c r="F196" s="248">
        <v>123998.45800999999</v>
      </c>
      <c r="G196" s="248"/>
      <c r="H196" s="223"/>
      <c r="I196" s="223"/>
      <c r="J196" s="223"/>
      <c r="K196" s="256">
        <v>5.688897249309421</v>
      </c>
      <c r="L196" s="248">
        <v>72972.60785</v>
      </c>
      <c r="M196" s="248"/>
      <c r="N196" s="223">
        <v>10.700128368519632</v>
      </c>
      <c r="O196" s="243">
        <v>317401.67618000001</v>
      </c>
      <c r="P196" s="243"/>
      <c r="Q196" s="256">
        <v>7.103312089962631</v>
      </c>
      <c r="R196" s="248">
        <v>33143.290200000003</v>
      </c>
      <c r="S196" s="248"/>
      <c r="T196" s="223">
        <v>11.955881140900749</v>
      </c>
      <c r="U196" s="224">
        <v>77519.128429999997</v>
      </c>
      <c r="V196" s="224"/>
      <c r="W196" s="256">
        <v>8.5272331849745733</v>
      </c>
      <c r="X196" s="224">
        <v>25015.630920000003</v>
      </c>
      <c r="Y196" s="224"/>
      <c r="Z196" s="246">
        <v>6.4135022129748203</v>
      </c>
      <c r="AA196" s="248">
        <v>97988.238769999996</v>
      </c>
      <c r="AB196" s="248"/>
      <c r="AC196" s="246">
        <v>5.8691683516952775</v>
      </c>
      <c r="AD196" s="248">
        <v>157141.74820999999</v>
      </c>
      <c r="AE196" s="248"/>
      <c r="AF196" s="216">
        <f t="shared" ref="AF196:AF198" si="215">IF(AG196=0,"N.A.",((H196*I196)+(T196*U196))/AG196)</f>
        <v>11.955881140900749</v>
      </c>
      <c r="AG196" s="211">
        <f t="shared" ref="AG196:AG198" si="216">+I196+U196</f>
        <v>77519.128429999997</v>
      </c>
      <c r="AH196" s="211"/>
      <c r="AI196" s="216">
        <f t="shared" ref="AI196:AI198" si="217">IF(AJ196=0,"N.A.",((B196*C196)+(N196*O196))/AJ196)</f>
        <v>10.700128368519632</v>
      </c>
      <c r="AJ196" s="211">
        <f t="shared" ref="AJ196:AJ198" si="218">+C196+O196</f>
        <v>317401.67618000001</v>
      </c>
      <c r="AK196" s="211"/>
      <c r="AL196" s="217">
        <f t="shared" ref="AL196:AL198" si="219">+AA196+AG196</f>
        <v>175507.36719999998</v>
      </c>
      <c r="AM196" s="217">
        <f t="shared" ref="AM196:AM198" si="220">+AB196+AH196</f>
        <v>0</v>
      </c>
      <c r="AN196" s="297">
        <f t="shared" ref="AN196:AN198" si="221">+AD196+AJ196</f>
        <v>474543.42439</v>
      </c>
      <c r="AO196" s="217">
        <f t="shared" ref="AO196:AO198" si="222">+AE196+AK196</f>
        <v>0</v>
      </c>
    </row>
    <row r="197" spans="1:41" ht="13.5" customHeight="1" x14ac:dyDescent="0.2">
      <c r="A197" s="20"/>
      <c r="B197" s="223"/>
      <c r="C197" s="223"/>
      <c r="D197" s="223"/>
      <c r="E197" s="223"/>
      <c r="F197" s="248"/>
      <c r="G197" s="248"/>
      <c r="H197" s="223"/>
      <c r="I197" s="223"/>
      <c r="J197" s="223"/>
      <c r="K197" s="256"/>
      <c r="L197" s="248"/>
      <c r="M197" s="248"/>
      <c r="N197" s="223"/>
      <c r="O197" s="243"/>
      <c r="P197" s="243"/>
      <c r="Q197" s="256"/>
      <c r="R197" s="248"/>
      <c r="S197" s="248"/>
      <c r="T197" s="223"/>
      <c r="U197" s="224"/>
      <c r="V197" s="224"/>
      <c r="W197" s="256"/>
      <c r="X197" s="224"/>
      <c r="Y197" s="224"/>
      <c r="Z197" s="246"/>
      <c r="AA197" s="248"/>
      <c r="AB197" s="248"/>
      <c r="AC197" s="246"/>
      <c r="AD197" s="248"/>
      <c r="AE197" s="248"/>
      <c r="AF197" s="216"/>
      <c r="AG197" s="211"/>
      <c r="AH197" s="211"/>
      <c r="AI197" s="216"/>
      <c r="AJ197" s="211"/>
      <c r="AK197" s="211"/>
      <c r="AL197" s="217"/>
      <c r="AM197" s="217"/>
      <c r="AN197" s="297"/>
      <c r="AO197" s="217"/>
    </row>
    <row r="198" spans="1:41" ht="13.5" customHeight="1" x14ac:dyDescent="0.2">
      <c r="A198" s="20" t="s">
        <v>320</v>
      </c>
      <c r="B198" s="223"/>
      <c r="C198" s="223"/>
      <c r="D198" s="223"/>
      <c r="E198" s="223">
        <v>5.5392966361727423</v>
      </c>
      <c r="F198" s="248">
        <v>123998.45800999999</v>
      </c>
      <c r="G198" s="248"/>
      <c r="H198" s="223"/>
      <c r="I198" s="223"/>
      <c r="J198" s="223"/>
      <c r="K198" s="256">
        <v>5.688897249309421</v>
      </c>
      <c r="L198" s="248">
        <v>72972.60785</v>
      </c>
      <c r="M198" s="248"/>
      <c r="N198" s="223"/>
      <c r="O198" s="243"/>
      <c r="P198" s="243"/>
      <c r="Q198" s="256"/>
      <c r="R198" s="248"/>
      <c r="S198" s="248"/>
      <c r="T198" s="223"/>
      <c r="U198" s="224"/>
      <c r="V198" s="224"/>
      <c r="W198" s="256"/>
      <c r="X198" s="224"/>
      <c r="Y198" s="224"/>
      <c r="Z198" s="246"/>
      <c r="AA198" s="248"/>
      <c r="AB198" s="248"/>
      <c r="AC198" s="246"/>
      <c r="AD198" s="248"/>
      <c r="AE198" s="248"/>
      <c r="AF198" s="216" t="str">
        <f t="shared" si="215"/>
        <v>N.A.</v>
      </c>
      <c r="AG198" s="211">
        <f t="shared" si="216"/>
        <v>0</v>
      </c>
      <c r="AH198" s="211"/>
      <c r="AI198" s="216" t="str">
        <f t="shared" si="217"/>
        <v>N.A.</v>
      </c>
      <c r="AJ198" s="211">
        <f t="shared" si="218"/>
        <v>0</v>
      </c>
      <c r="AK198" s="211"/>
      <c r="AL198" s="217">
        <f t="shared" si="219"/>
        <v>0</v>
      </c>
      <c r="AM198" s="217">
        <f t="shared" si="220"/>
        <v>0</v>
      </c>
      <c r="AN198" s="297">
        <f t="shared" si="221"/>
        <v>0</v>
      </c>
      <c r="AO198" s="217">
        <f t="shared" si="222"/>
        <v>0</v>
      </c>
    </row>
    <row r="199" spans="1:41" ht="13.5" customHeight="1" x14ac:dyDescent="0.2">
      <c r="A199" s="20" t="s">
        <v>277</v>
      </c>
      <c r="B199" s="223"/>
      <c r="C199" s="223"/>
      <c r="D199" s="223"/>
      <c r="E199" s="223">
        <v>5.9869550414687671</v>
      </c>
      <c r="F199" s="248">
        <v>172835.83576000002</v>
      </c>
      <c r="G199" s="248"/>
      <c r="H199" s="223"/>
      <c r="I199" s="223"/>
      <c r="J199" s="223"/>
      <c r="K199" s="256">
        <v>6.2545260227589887</v>
      </c>
      <c r="L199" s="248">
        <v>57549.568079999997</v>
      </c>
      <c r="M199" s="248"/>
      <c r="N199" s="223">
        <v>10.722648657820038</v>
      </c>
      <c r="O199" s="243">
        <v>279840.51824</v>
      </c>
      <c r="P199" s="243"/>
      <c r="Q199" s="256">
        <v>7.1421566394814207</v>
      </c>
      <c r="R199" s="248">
        <v>23017.029469999998</v>
      </c>
      <c r="S199" s="248"/>
      <c r="T199" s="223">
        <v>11.940857795089764</v>
      </c>
      <c r="U199" s="224">
        <v>56941.58195</v>
      </c>
      <c r="V199" s="224"/>
      <c r="W199" s="256">
        <v>8.5361931011576626</v>
      </c>
      <c r="X199" s="224">
        <v>12449.962439999999</v>
      </c>
      <c r="Y199" s="224"/>
      <c r="Z199" s="246">
        <f t="shared" si="207"/>
        <v>6.6603383077218394</v>
      </c>
      <c r="AA199" s="248">
        <f t="shared" si="208"/>
        <v>69999.53052</v>
      </c>
      <c r="AB199" s="248"/>
      <c r="AC199" s="246">
        <f t="shared" si="209"/>
        <v>6.1227166970055551</v>
      </c>
      <c r="AD199" s="248">
        <f t="shared" si="210"/>
        <v>195852.86523000002</v>
      </c>
      <c r="AE199" s="248"/>
      <c r="AF199" s="216">
        <f t="shared" si="211"/>
        <v>11.940857795089764</v>
      </c>
      <c r="AG199" s="211">
        <f t="shared" si="212"/>
        <v>56941.58195</v>
      </c>
      <c r="AH199" s="211"/>
      <c r="AI199" s="216">
        <f t="shared" si="213"/>
        <v>10.722648657820038</v>
      </c>
      <c r="AJ199" s="211">
        <f t="shared" si="214"/>
        <v>279840.51824</v>
      </c>
      <c r="AK199" s="211"/>
      <c r="AL199" s="217">
        <f t="shared" si="139"/>
        <v>126941.11246999999</v>
      </c>
      <c r="AM199" s="217">
        <f t="shared" si="140"/>
        <v>0</v>
      </c>
      <c r="AN199" s="297">
        <f t="shared" si="141"/>
        <v>475693.38347</v>
      </c>
      <c r="AO199" s="217">
        <f t="shared" si="142"/>
        <v>0</v>
      </c>
    </row>
    <row r="200" spans="1:41" ht="13.5" customHeight="1" x14ac:dyDescent="0.2">
      <c r="A200" s="20" t="s">
        <v>278</v>
      </c>
      <c r="B200" s="223"/>
      <c r="C200" s="223"/>
      <c r="D200" s="223"/>
      <c r="E200" s="223">
        <v>6.086677325364148</v>
      </c>
      <c r="F200" s="248">
        <v>135628.01669999998</v>
      </c>
      <c r="G200" s="248"/>
      <c r="H200" s="223"/>
      <c r="I200" s="223"/>
      <c r="J200" s="223"/>
      <c r="K200" s="256">
        <v>6.1807739016081431</v>
      </c>
      <c r="L200" s="248">
        <v>98000.578500000003</v>
      </c>
      <c r="M200" s="248"/>
      <c r="N200" s="223">
        <v>10.652729657199345</v>
      </c>
      <c r="O200" s="243">
        <v>227444.76147</v>
      </c>
      <c r="P200" s="243"/>
      <c r="Q200" s="256">
        <v>7.1040803170207374</v>
      </c>
      <c r="R200" s="248">
        <v>15901.88715</v>
      </c>
      <c r="S200" s="248"/>
      <c r="T200" s="223">
        <v>11.953942494023247</v>
      </c>
      <c r="U200" s="224">
        <v>52871.261939999997</v>
      </c>
      <c r="V200" s="224"/>
      <c r="W200" s="256">
        <v>8.5190220152311174</v>
      </c>
      <c r="X200" s="224">
        <v>16913.525369999996</v>
      </c>
      <c r="Y200" s="224"/>
      <c r="Z200" s="246">
        <f t="shared" si="207"/>
        <v>6.5249267728332168</v>
      </c>
      <c r="AA200" s="248">
        <f t="shared" si="208"/>
        <v>114914.10386999999</v>
      </c>
      <c r="AB200" s="248"/>
      <c r="AC200" s="246">
        <f t="shared" si="209"/>
        <v>6.1934458716928695</v>
      </c>
      <c r="AD200" s="248">
        <f t="shared" si="210"/>
        <v>151529.90384999997</v>
      </c>
      <c r="AE200" s="248"/>
      <c r="AF200" s="216">
        <f t="shared" si="211"/>
        <v>11.953942494023247</v>
      </c>
      <c r="AG200" s="211">
        <f t="shared" si="212"/>
        <v>52871.261939999997</v>
      </c>
      <c r="AH200" s="211"/>
      <c r="AI200" s="216">
        <f t="shared" si="213"/>
        <v>10.652729657199345</v>
      </c>
      <c r="AJ200" s="211">
        <f t="shared" si="214"/>
        <v>227444.76147</v>
      </c>
      <c r="AK200" s="211"/>
      <c r="AL200" s="217">
        <f t="shared" si="139"/>
        <v>167785.36580999999</v>
      </c>
      <c r="AM200" s="217">
        <f t="shared" si="140"/>
        <v>0</v>
      </c>
      <c r="AN200" s="297">
        <f t="shared" si="141"/>
        <v>378974.66531999997</v>
      </c>
      <c r="AO200" s="217">
        <f t="shared" si="142"/>
        <v>0</v>
      </c>
    </row>
    <row r="201" spans="1:41" ht="13.5" customHeight="1" x14ac:dyDescent="0.2">
      <c r="A201" s="20" t="s">
        <v>279</v>
      </c>
      <c r="B201" s="223"/>
      <c r="C201" s="223"/>
      <c r="D201" s="223"/>
      <c r="E201" s="223">
        <v>6.2292976008387564</v>
      </c>
      <c r="F201" s="248">
        <v>123833.96977</v>
      </c>
      <c r="G201" s="248"/>
      <c r="H201" s="223"/>
      <c r="I201" s="223"/>
      <c r="J201" s="223"/>
      <c r="K201" s="256">
        <v>6.4582061325157785</v>
      </c>
      <c r="L201" s="248">
        <v>110488.75250999999</v>
      </c>
      <c r="M201" s="248"/>
      <c r="N201" s="223">
        <v>10.673369086949334</v>
      </c>
      <c r="O201" s="243">
        <v>361190.81306000001</v>
      </c>
      <c r="P201" s="243"/>
      <c r="Q201" s="256">
        <v>7.1443180626051976</v>
      </c>
      <c r="R201" s="248">
        <v>25049.609069999999</v>
      </c>
      <c r="S201" s="248"/>
      <c r="T201" s="223">
        <v>11.96772525497844</v>
      </c>
      <c r="U201" s="224">
        <v>82872.890109999993</v>
      </c>
      <c r="V201" s="224"/>
      <c r="W201" s="256">
        <v>8.5178878607267308</v>
      </c>
      <c r="X201" s="224">
        <v>25974.85426</v>
      </c>
      <c r="Y201" s="224"/>
      <c r="Z201" s="246">
        <f t="shared" si="207"/>
        <v>6.8502515575090879</v>
      </c>
      <c r="AA201" s="248">
        <f t="shared" si="208"/>
        <v>136463.60676999998</v>
      </c>
      <c r="AB201" s="248"/>
      <c r="AC201" s="246">
        <f t="shared" si="209"/>
        <v>6.3832494673702058</v>
      </c>
      <c r="AD201" s="248">
        <f t="shared" si="210"/>
        <v>148883.57884</v>
      </c>
      <c r="AE201" s="248"/>
      <c r="AF201" s="216">
        <f t="shared" si="211"/>
        <v>11.96772525497844</v>
      </c>
      <c r="AG201" s="211">
        <f t="shared" si="212"/>
        <v>82872.890109999993</v>
      </c>
      <c r="AH201" s="211"/>
      <c r="AI201" s="216">
        <f t="shared" si="213"/>
        <v>10.673369086949334</v>
      </c>
      <c r="AJ201" s="211">
        <f t="shared" si="214"/>
        <v>361190.81306000001</v>
      </c>
      <c r="AK201" s="211"/>
      <c r="AL201" s="217">
        <f t="shared" ref="AL201:AL222" si="223">+AA201+AG201</f>
        <v>219336.49687999999</v>
      </c>
      <c r="AM201" s="217">
        <f t="shared" ref="AM201:AM222" si="224">+AB201+AH201</f>
        <v>0</v>
      </c>
      <c r="AN201" s="297">
        <f t="shared" ref="AN201:AN222" si="225">+AD201+AJ201</f>
        <v>510074.39190000005</v>
      </c>
      <c r="AO201" s="217">
        <f t="shared" ref="AO201:AO222" si="226">+AE201+AK201</f>
        <v>0</v>
      </c>
    </row>
    <row r="202" spans="1:41" ht="13.5" customHeight="1" x14ac:dyDescent="0.2">
      <c r="A202" s="20" t="s">
        <v>280</v>
      </c>
      <c r="B202" s="223"/>
      <c r="C202" s="223"/>
      <c r="D202" s="223"/>
      <c r="E202" s="223">
        <v>5.9357449005472036</v>
      </c>
      <c r="F202" s="248">
        <v>98111.070429999992</v>
      </c>
      <c r="G202" s="248"/>
      <c r="H202" s="223"/>
      <c r="I202" s="223"/>
      <c r="J202" s="223"/>
      <c r="K202" s="256">
        <v>6.2216129790288202</v>
      </c>
      <c r="L202" s="248">
        <v>101100.54259</v>
      </c>
      <c r="M202" s="248"/>
      <c r="N202" s="223">
        <v>10.588477464867941</v>
      </c>
      <c r="O202" s="243">
        <v>278033.82462999999</v>
      </c>
      <c r="P202" s="243"/>
      <c r="Q202" s="256">
        <v>7.2742324760144053</v>
      </c>
      <c r="R202" s="248">
        <v>17160.619989999999</v>
      </c>
      <c r="S202" s="248"/>
      <c r="T202" s="223">
        <v>11.959433353114012</v>
      </c>
      <c r="U202" s="224">
        <v>61475.264510000001</v>
      </c>
      <c r="V202" s="224"/>
      <c r="W202" s="256">
        <v>8.5299111444209057</v>
      </c>
      <c r="X202" s="224">
        <v>15701.780510000002</v>
      </c>
      <c r="Y202" s="224"/>
      <c r="Z202" s="246">
        <f t="shared" si="207"/>
        <v>6.5319183752116654</v>
      </c>
      <c r="AA202" s="248">
        <f t="shared" si="208"/>
        <v>116802.32309999999</v>
      </c>
      <c r="AB202" s="248"/>
      <c r="AC202" s="246">
        <f t="shared" si="209"/>
        <v>6.1350069792088338</v>
      </c>
      <c r="AD202" s="248">
        <f t="shared" si="210"/>
        <v>115271.69042</v>
      </c>
      <c r="AE202" s="248"/>
      <c r="AF202" s="216">
        <f t="shared" si="211"/>
        <v>11.959433353114012</v>
      </c>
      <c r="AG202" s="211">
        <f t="shared" si="212"/>
        <v>61475.264510000001</v>
      </c>
      <c r="AH202" s="211"/>
      <c r="AI202" s="216">
        <f t="shared" si="213"/>
        <v>10.588477464867941</v>
      </c>
      <c r="AJ202" s="211">
        <f t="shared" si="214"/>
        <v>278033.82462999999</v>
      </c>
      <c r="AK202" s="211"/>
      <c r="AL202" s="217">
        <f t="shared" si="223"/>
        <v>178277.58760999999</v>
      </c>
      <c r="AM202" s="217">
        <f t="shared" si="224"/>
        <v>0</v>
      </c>
      <c r="AN202" s="297">
        <f t="shared" si="225"/>
        <v>393305.51504999999</v>
      </c>
      <c r="AO202" s="217">
        <f t="shared" si="226"/>
        <v>0</v>
      </c>
    </row>
    <row r="203" spans="1:41" ht="13.5" customHeight="1" x14ac:dyDescent="0.2">
      <c r="A203" s="20" t="s">
        <v>281</v>
      </c>
      <c r="B203" s="223"/>
      <c r="C203" s="223"/>
      <c r="D203" s="223"/>
      <c r="E203" s="223">
        <v>5.9119300185884907</v>
      </c>
      <c r="F203" s="248">
        <v>121372.79909999999</v>
      </c>
      <c r="G203" s="248"/>
      <c r="H203" s="223"/>
      <c r="I203" s="223"/>
      <c r="J203" s="223"/>
      <c r="K203" s="256">
        <v>6.1966086475461513</v>
      </c>
      <c r="L203" s="248">
        <v>84708.926810000004</v>
      </c>
      <c r="M203" s="248"/>
      <c r="N203" s="223">
        <v>10.651090980153469</v>
      </c>
      <c r="O203" s="243">
        <v>221323.98277999999</v>
      </c>
      <c r="P203" s="243"/>
      <c r="Q203" s="256">
        <v>7.2617492058652333</v>
      </c>
      <c r="R203" s="248">
        <v>16737.552669999997</v>
      </c>
      <c r="S203" s="248"/>
      <c r="T203" s="223">
        <v>11.908244406470077</v>
      </c>
      <c r="U203" s="224">
        <v>48145.142460000003</v>
      </c>
      <c r="V203" s="224"/>
      <c r="W203" s="256">
        <v>8.5265482930561092</v>
      </c>
      <c r="X203" s="224">
        <v>11066.10159</v>
      </c>
      <c r="Y203" s="224"/>
      <c r="Z203" s="246">
        <f t="shared" ref="Z203:Z208" si="227">IF(AA203=0,"N.A.",((K203*L203)+(W203*X203))/AA203)</f>
        <v>6.4658160729733591</v>
      </c>
      <c r="AA203" s="248">
        <f t="shared" ref="AA203:AA208" si="228">+L203+X203</f>
        <v>95775.02840000001</v>
      </c>
      <c r="AB203" s="248"/>
      <c r="AC203" s="246">
        <f t="shared" ref="AC203:AC208" si="229">IF(AD203=0,"N.A.",((E203*F203)+(Q203*R203))/AD203)</f>
        <v>6.0755142065402046</v>
      </c>
      <c r="AD203" s="248">
        <f t="shared" ref="AD203:AD208" si="230">+F203+R203</f>
        <v>138110.35176999998</v>
      </c>
      <c r="AE203" s="248"/>
      <c r="AF203" s="216">
        <f t="shared" ref="AF203:AF208" si="231">IF(AG203=0,"N.A.",((H203*I203)+(T203*U203))/AG203)</f>
        <v>11.908244406470077</v>
      </c>
      <c r="AG203" s="211">
        <f t="shared" ref="AG203:AG208" si="232">+I203+U203</f>
        <v>48145.142460000003</v>
      </c>
      <c r="AH203" s="211"/>
      <c r="AI203" s="216">
        <f t="shared" ref="AI203:AI208" si="233">IF(AJ203=0,"N.A.",((B203*C203)+(N203*O203))/AJ203)</f>
        <v>10.651090980153469</v>
      </c>
      <c r="AJ203" s="211">
        <f t="shared" ref="AJ203:AJ208" si="234">+C203+O203</f>
        <v>221323.98277999999</v>
      </c>
      <c r="AK203" s="211"/>
      <c r="AL203" s="217">
        <f t="shared" si="223"/>
        <v>143920.17086000001</v>
      </c>
      <c r="AM203" s="217">
        <f t="shared" si="224"/>
        <v>0</v>
      </c>
      <c r="AN203" s="297">
        <f t="shared" si="225"/>
        <v>359434.33454999997</v>
      </c>
      <c r="AO203" s="217">
        <f t="shared" si="226"/>
        <v>0</v>
      </c>
    </row>
    <row r="204" spans="1:41" ht="13.5" customHeight="1" x14ac:dyDescent="0.2">
      <c r="A204" s="20" t="s">
        <v>282</v>
      </c>
      <c r="B204" s="223"/>
      <c r="C204" s="223"/>
      <c r="D204" s="223"/>
      <c r="E204" s="223">
        <v>5.6682587358757246</v>
      </c>
      <c r="F204" s="248">
        <v>191971.46402999997</v>
      </c>
      <c r="G204" s="248"/>
      <c r="H204" s="223"/>
      <c r="I204" s="223"/>
      <c r="J204" s="223"/>
      <c r="K204" s="256">
        <v>6.0592003490952617</v>
      </c>
      <c r="L204" s="248">
        <v>119820.34877000001</v>
      </c>
      <c r="M204" s="248"/>
      <c r="N204" s="223">
        <v>10.576640149864804</v>
      </c>
      <c r="O204" s="243">
        <v>374720.09322999994</v>
      </c>
      <c r="P204" s="243"/>
      <c r="Q204" s="256">
        <v>7.1378690255712227</v>
      </c>
      <c r="R204" s="248">
        <v>27739.622259999996</v>
      </c>
      <c r="S204" s="248"/>
      <c r="T204" s="223">
        <v>11.953617853443172</v>
      </c>
      <c r="U204" s="224">
        <v>78990.427469999995</v>
      </c>
      <c r="V204" s="224"/>
      <c r="W204" s="256">
        <v>8.5261831116168523</v>
      </c>
      <c r="X204" s="224">
        <v>20082.116269999999</v>
      </c>
      <c r="Y204" s="224"/>
      <c r="Z204" s="246">
        <f t="shared" si="227"/>
        <v>6.4133201614865554</v>
      </c>
      <c r="AA204" s="248">
        <f t="shared" si="228"/>
        <v>139902.46504000001</v>
      </c>
      <c r="AB204" s="248"/>
      <c r="AC204" s="246">
        <f t="shared" si="229"/>
        <v>5.8538043767167789</v>
      </c>
      <c r="AD204" s="248">
        <f t="shared" si="230"/>
        <v>219711.08628999998</v>
      </c>
      <c r="AE204" s="248"/>
      <c r="AF204" s="216">
        <f t="shared" si="231"/>
        <v>11.953617853443172</v>
      </c>
      <c r="AG204" s="211">
        <f t="shared" si="232"/>
        <v>78990.427469999995</v>
      </c>
      <c r="AH204" s="211"/>
      <c r="AI204" s="216">
        <f t="shared" si="233"/>
        <v>10.576640149864804</v>
      </c>
      <c r="AJ204" s="211">
        <f t="shared" si="234"/>
        <v>374720.09322999994</v>
      </c>
      <c r="AK204" s="211"/>
      <c r="AL204" s="217">
        <f t="shared" si="223"/>
        <v>218892.89251000001</v>
      </c>
      <c r="AM204" s="217">
        <f t="shared" si="224"/>
        <v>0</v>
      </c>
      <c r="AN204" s="297">
        <f t="shared" si="225"/>
        <v>594431.17951999989</v>
      </c>
      <c r="AO204" s="217">
        <f t="shared" si="226"/>
        <v>0</v>
      </c>
    </row>
    <row r="205" spans="1:41" ht="13.5" customHeight="1" x14ac:dyDescent="0.2">
      <c r="A205" s="20" t="s">
        <v>283</v>
      </c>
      <c r="B205" s="223"/>
      <c r="C205" s="223"/>
      <c r="D205" s="223"/>
      <c r="E205" s="223">
        <v>5.9513491112415524</v>
      </c>
      <c r="F205" s="248">
        <v>127651.96915999999</v>
      </c>
      <c r="G205" s="248"/>
      <c r="H205" s="223"/>
      <c r="I205" s="223"/>
      <c r="J205" s="223"/>
      <c r="K205" s="256">
        <v>6.0327774084315848</v>
      </c>
      <c r="L205" s="248">
        <v>116485.00818999999</v>
      </c>
      <c r="M205" s="248"/>
      <c r="N205" s="223">
        <v>10.583217024303778</v>
      </c>
      <c r="O205" s="243">
        <v>281193.86394999997</v>
      </c>
      <c r="P205" s="243"/>
      <c r="Q205" s="256">
        <v>7.2180568254662729</v>
      </c>
      <c r="R205" s="248">
        <v>19461.540969999998</v>
      </c>
      <c r="S205" s="248"/>
      <c r="T205" s="223">
        <v>11.956080805829203</v>
      </c>
      <c r="U205" s="224">
        <v>68898.250719999996</v>
      </c>
      <c r="V205" s="224"/>
      <c r="W205" s="256">
        <v>8.5407508341336627</v>
      </c>
      <c r="X205" s="224">
        <v>18779.688040000001</v>
      </c>
      <c r="Y205" s="224"/>
      <c r="Z205" s="246">
        <f t="shared" si="227"/>
        <v>6.3809758656787698</v>
      </c>
      <c r="AA205" s="248">
        <f t="shared" si="228"/>
        <v>135264.69623</v>
      </c>
      <c r="AB205" s="248"/>
      <c r="AC205" s="246">
        <f t="shared" si="229"/>
        <v>6.1189209682084291</v>
      </c>
      <c r="AD205" s="248">
        <f t="shared" si="230"/>
        <v>147113.51012999998</v>
      </c>
      <c r="AE205" s="248"/>
      <c r="AF205" s="216">
        <f t="shared" si="231"/>
        <v>11.956080805829203</v>
      </c>
      <c r="AG205" s="211">
        <f t="shared" si="232"/>
        <v>68898.250719999996</v>
      </c>
      <c r="AH205" s="211"/>
      <c r="AI205" s="216">
        <f t="shared" si="233"/>
        <v>10.583217024303778</v>
      </c>
      <c r="AJ205" s="211">
        <f t="shared" si="234"/>
        <v>281193.86394999997</v>
      </c>
      <c r="AK205" s="211"/>
      <c r="AL205" s="217">
        <f t="shared" si="223"/>
        <v>204162.94695000001</v>
      </c>
      <c r="AM205" s="217">
        <f t="shared" si="224"/>
        <v>0</v>
      </c>
      <c r="AN205" s="297">
        <f t="shared" si="225"/>
        <v>428307.37407999998</v>
      </c>
      <c r="AO205" s="217">
        <f t="shared" si="226"/>
        <v>0</v>
      </c>
    </row>
    <row r="206" spans="1:41" ht="13.5" customHeight="1" x14ac:dyDescent="0.2">
      <c r="A206" s="20" t="s">
        <v>284</v>
      </c>
      <c r="B206" s="223"/>
      <c r="C206" s="223"/>
      <c r="D206" s="223"/>
      <c r="E206" s="223">
        <v>5.7016550171647866</v>
      </c>
      <c r="F206" s="248">
        <v>186639.21188999998</v>
      </c>
      <c r="G206" s="248"/>
      <c r="H206" s="223"/>
      <c r="I206" s="223"/>
      <c r="J206" s="223"/>
      <c r="K206" s="256">
        <v>5.8055669170941737</v>
      </c>
      <c r="L206" s="248">
        <v>122818.87478</v>
      </c>
      <c r="M206" s="248"/>
      <c r="N206" s="223">
        <v>10.647443079098831</v>
      </c>
      <c r="O206" s="243">
        <v>310661.65743999998</v>
      </c>
      <c r="P206" s="243"/>
      <c r="Q206" s="256">
        <v>7.152908239908446</v>
      </c>
      <c r="R206" s="248">
        <v>19219.726899999998</v>
      </c>
      <c r="S206" s="248"/>
      <c r="T206" s="223">
        <v>11.973097845910651</v>
      </c>
      <c r="U206" s="224">
        <v>71526.396079999991</v>
      </c>
      <c r="V206" s="224"/>
      <c r="W206" s="256">
        <v>8.5136095753770089</v>
      </c>
      <c r="X206" s="224">
        <v>16864.220369999999</v>
      </c>
      <c r="Y206" s="224"/>
      <c r="Z206" s="246">
        <f t="shared" si="227"/>
        <v>6.1325143412731702</v>
      </c>
      <c r="AA206" s="248">
        <f t="shared" si="228"/>
        <v>139683.09515000001</v>
      </c>
      <c r="AB206" s="248"/>
      <c r="AC206" s="246">
        <f t="shared" si="229"/>
        <v>5.8371492092937558</v>
      </c>
      <c r="AD206" s="248">
        <f t="shared" si="230"/>
        <v>205858.93878999999</v>
      </c>
      <c r="AE206" s="248"/>
      <c r="AF206" s="216">
        <f t="shared" si="231"/>
        <v>11.973097845910651</v>
      </c>
      <c r="AG206" s="211">
        <f t="shared" si="232"/>
        <v>71526.396079999991</v>
      </c>
      <c r="AH206" s="211"/>
      <c r="AI206" s="216">
        <f t="shared" si="233"/>
        <v>10.647443079098831</v>
      </c>
      <c r="AJ206" s="211">
        <f t="shared" si="234"/>
        <v>310661.65743999998</v>
      </c>
      <c r="AK206" s="211"/>
      <c r="AL206" s="217">
        <f t="shared" si="223"/>
        <v>211209.49122999999</v>
      </c>
      <c r="AM206" s="217">
        <f t="shared" si="224"/>
        <v>0</v>
      </c>
      <c r="AN206" s="297">
        <f t="shared" si="225"/>
        <v>516520.59622999997</v>
      </c>
      <c r="AO206" s="217">
        <f t="shared" si="226"/>
        <v>0</v>
      </c>
    </row>
    <row r="207" spans="1:41" ht="13.5" customHeight="1" x14ac:dyDescent="0.2">
      <c r="A207" s="20" t="s">
        <v>285</v>
      </c>
      <c r="B207" s="223"/>
      <c r="C207" s="223"/>
      <c r="D207" s="223"/>
      <c r="E207" s="223">
        <v>5.3437674377046855</v>
      </c>
      <c r="F207" s="248">
        <v>162717.11435000002</v>
      </c>
      <c r="G207" s="248"/>
      <c r="H207" s="223"/>
      <c r="I207" s="223"/>
      <c r="J207" s="223"/>
      <c r="K207" s="256">
        <v>5.7687144571458013</v>
      </c>
      <c r="L207" s="248">
        <v>100701.32922999999</v>
      </c>
      <c r="M207" s="248"/>
      <c r="N207" s="223">
        <v>10.632832423243261</v>
      </c>
      <c r="O207" s="243">
        <v>266408.84398000001</v>
      </c>
      <c r="P207" s="243"/>
      <c r="Q207" s="256">
        <v>7.1556018445942584</v>
      </c>
      <c r="R207" s="248">
        <v>25183.968659999999</v>
      </c>
      <c r="S207" s="248"/>
      <c r="T207" s="223">
        <v>11.978118475815911</v>
      </c>
      <c r="U207" s="224">
        <v>73683.725179999994</v>
      </c>
      <c r="V207" s="224"/>
      <c r="W207" s="256">
        <v>8.5270360561275726</v>
      </c>
      <c r="X207" s="224">
        <v>18828.396049999999</v>
      </c>
      <c r="Y207" s="224"/>
      <c r="Z207" s="246">
        <f t="shared" si="227"/>
        <v>6.2032069767030933</v>
      </c>
      <c r="AA207" s="248">
        <f t="shared" si="228"/>
        <v>119529.72527999998</v>
      </c>
      <c r="AB207" s="248"/>
      <c r="AC207" s="246">
        <f t="shared" si="229"/>
        <v>5.5866036161304828</v>
      </c>
      <c r="AD207" s="248">
        <f t="shared" si="230"/>
        <v>187901.08301</v>
      </c>
      <c r="AE207" s="248"/>
      <c r="AF207" s="216">
        <f t="shared" si="231"/>
        <v>11.978118475815911</v>
      </c>
      <c r="AG207" s="211">
        <f t="shared" si="232"/>
        <v>73683.725179999994</v>
      </c>
      <c r="AH207" s="211"/>
      <c r="AI207" s="216">
        <f t="shared" si="233"/>
        <v>10.632832423243261</v>
      </c>
      <c r="AJ207" s="211">
        <f t="shared" si="234"/>
        <v>266408.84398000001</v>
      </c>
      <c r="AK207" s="211"/>
      <c r="AL207" s="217">
        <f t="shared" si="223"/>
        <v>193213.45045999996</v>
      </c>
      <c r="AM207" s="217">
        <f t="shared" si="224"/>
        <v>0</v>
      </c>
      <c r="AN207" s="297">
        <f t="shared" si="225"/>
        <v>454309.92699000001</v>
      </c>
      <c r="AO207" s="217">
        <f t="shared" si="226"/>
        <v>0</v>
      </c>
    </row>
    <row r="208" spans="1:41" ht="13.5" customHeight="1" x14ac:dyDescent="0.2">
      <c r="A208" s="20" t="s">
        <v>286</v>
      </c>
      <c r="B208" s="223"/>
      <c r="C208" s="223"/>
      <c r="D208" s="223"/>
      <c r="E208" s="223">
        <v>5.5922340330995821</v>
      </c>
      <c r="F208" s="248">
        <v>156725.81667000003</v>
      </c>
      <c r="G208" s="248"/>
      <c r="H208" s="223"/>
      <c r="I208" s="223"/>
      <c r="J208" s="223"/>
      <c r="K208" s="256">
        <v>5.8414950786371778</v>
      </c>
      <c r="L208" s="248">
        <v>120463.50500999999</v>
      </c>
      <c r="M208" s="248"/>
      <c r="N208" s="223">
        <v>10.517110118595815</v>
      </c>
      <c r="O208" s="243">
        <v>335671.95010000002</v>
      </c>
      <c r="P208" s="243"/>
      <c r="Q208" s="256">
        <v>7.1454745977576701</v>
      </c>
      <c r="R208" s="248">
        <v>27590.423549999996</v>
      </c>
      <c r="S208" s="248"/>
      <c r="T208" s="223">
        <v>11.942034804709065</v>
      </c>
      <c r="U208" s="224">
        <v>100511.86675999999</v>
      </c>
      <c r="V208" s="224"/>
      <c r="W208" s="256">
        <v>8.5287148739679122</v>
      </c>
      <c r="X208" s="224">
        <v>21505.051030000002</v>
      </c>
      <c r="Y208" s="224"/>
      <c r="Z208" s="246">
        <f t="shared" si="227"/>
        <v>6.2485485870995134</v>
      </c>
      <c r="AA208" s="248">
        <f t="shared" si="228"/>
        <v>141968.55604</v>
      </c>
      <c r="AB208" s="248"/>
      <c r="AC208" s="246">
        <f t="shared" si="229"/>
        <v>5.8247396712506561</v>
      </c>
      <c r="AD208" s="248">
        <f t="shared" si="230"/>
        <v>184316.24022000004</v>
      </c>
      <c r="AE208" s="248"/>
      <c r="AF208" s="216">
        <f t="shared" si="231"/>
        <v>11.942034804709065</v>
      </c>
      <c r="AG208" s="211">
        <f t="shared" si="232"/>
        <v>100511.86675999999</v>
      </c>
      <c r="AH208" s="211"/>
      <c r="AI208" s="216">
        <f t="shared" si="233"/>
        <v>10.517110118595815</v>
      </c>
      <c r="AJ208" s="211">
        <f t="shared" si="234"/>
        <v>335671.95010000002</v>
      </c>
      <c r="AK208" s="211"/>
      <c r="AL208" s="217">
        <f t="shared" si="223"/>
        <v>242480.4228</v>
      </c>
      <c r="AM208" s="217">
        <f t="shared" si="224"/>
        <v>0</v>
      </c>
      <c r="AN208" s="297">
        <f t="shared" si="225"/>
        <v>519988.19032000005</v>
      </c>
      <c r="AO208" s="217">
        <f t="shared" si="226"/>
        <v>0</v>
      </c>
    </row>
    <row r="209" spans="1:41" ht="13.5" customHeight="1" x14ac:dyDescent="0.2">
      <c r="A209" s="20" t="s">
        <v>287</v>
      </c>
      <c r="B209" s="223"/>
      <c r="C209" s="223"/>
      <c r="D209" s="223"/>
      <c r="E209" s="223">
        <v>5.9381967021869517</v>
      </c>
      <c r="F209" s="248">
        <v>94787.911659999998</v>
      </c>
      <c r="G209" s="248"/>
      <c r="H209" s="223"/>
      <c r="I209" s="223"/>
      <c r="J209" s="223"/>
      <c r="K209" s="256">
        <v>5.874127603695535</v>
      </c>
      <c r="L209" s="248">
        <v>93835.027189999993</v>
      </c>
      <c r="M209" s="248"/>
      <c r="N209" s="223">
        <v>10.553714835312418</v>
      </c>
      <c r="O209" s="243">
        <v>287556.94050000003</v>
      </c>
      <c r="P209" s="243"/>
      <c r="Q209" s="256">
        <v>7.114325710973759</v>
      </c>
      <c r="R209" s="248">
        <v>29834.994589999995</v>
      </c>
      <c r="S209" s="248"/>
      <c r="T209" s="223">
        <v>11.957202792301292</v>
      </c>
      <c r="U209" s="224">
        <v>62646.798370000004</v>
      </c>
      <c r="V209" s="224"/>
      <c r="W209" s="256">
        <v>8.5163272653444633</v>
      </c>
      <c r="X209" s="224">
        <v>12665.48906</v>
      </c>
      <c r="Y209" s="224"/>
      <c r="Z209" s="246">
        <f t="shared" ref="Z209:Z215" si="235">IF(AA209=0,"N.A.",((K209*L209)+(W209*X209))/AA209)</f>
        <v>6.1883490937622581</v>
      </c>
      <c r="AA209" s="248">
        <f t="shared" ref="AA209:AA215" si="236">+L209+X209</f>
        <v>106500.51624999999</v>
      </c>
      <c r="AB209" s="248"/>
      <c r="AC209" s="246">
        <f t="shared" ref="AC209:AC215" si="237">IF(AD209=0,"N.A.",((E209*F209)+(Q209*R209))/AD209)</f>
        <v>6.2197645428847483</v>
      </c>
      <c r="AD209" s="248">
        <f t="shared" ref="AD209:AD215" si="238">+F209+R209</f>
        <v>124622.90625</v>
      </c>
      <c r="AE209" s="248"/>
      <c r="AF209" s="216">
        <f t="shared" ref="AF209:AF215" si="239">IF(AG209=0,"N.A.",((H209*I209)+(T209*U209))/AG209)</f>
        <v>11.957202792301292</v>
      </c>
      <c r="AG209" s="211">
        <f t="shared" ref="AG209:AG215" si="240">+I209+U209</f>
        <v>62646.798370000004</v>
      </c>
      <c r="AH209" s="211"/>
      <c r="AI209" s="216">
        <f t="shared" ref="AI209:AI215" si="241">IF(AJ209=0,"N.A.",((B209*C209)+(N209*O209))/AJ209)</f>
        <v>10.553714835312418</v>
      </c>
      <c r="AJ209" s="211">
        <f t="shared" ref="AJ209:AJ215" si="242">+C209+O209</f>
        <v>287556.94050000003</v>
      </c>
      <c r="AK209" s="211"/>
      <c r="AL209" s="217">
        <f t="shared" si="223"/>
        <v>169147.31461999999</v>
      </c>
      <c r="AM209" s="217">
        <f t="shared" si="224"/>
        <v>0</v>
      </c>
      <c r="AN209" s="297">
        <f t="shared" si="225"/>
        <v>412179.84675000003</v>
      </c>
      <c r="AO209" s="217">
        <f t="shared" si="226"/>
        <v>0</v>
      </c>
    </row>
    <row r="210" spans="1:41" ht="13.5" customHeight="1" x14ac:dyDescent="0.2">
      <c r="A210" s="20" t="s">
        <v>289</v>
      </c>
      <c r="B210" s="223"/>
      <c r="C210" s="223"/>
      <c r="D210" s="223"/>
      <c r="E210" s="223">
        <v>5.9909210912638073</v>
      </c>
      <c r="F210" s="248">
        <v>122168.7213</v>
      </c>
      <c r="G210" s="248"/>
      <c r="H210" s="223"/>
      <c r="I210" s="223"/>
      <c r="J210" s="223"/>
      <c r="K210" s="256">
        <v>5.792999033902885</v>
      </c>
      <c r="L210" s="248">
        <v>75389.387790000008</v>
      </c>
      <c r="M210" s="248"/>
      <c r="N210" s="223">
        <v>10.570513105832481</v>
      </c>
      <c r="O210" s="243">
        <v>248388.00698000001</v>
      </c>
      <c r="P210" s="243"/>
      <c r="Q210" s="256">
        <v>7.1704877223801669</v>
      </c>
      <c r="R210" s="248">
        <v>27526.471710000002</v>
      </c>
      <c r="S210" s="248"/>
      <c r="T210" s="223">
        <v>11.955681442893372</v>
      </c>
      <c r="U210" s="224">
        <v>63547.435480000007</v>
      </c>
      <c r="V210" s="224"/>
      <c r="W210" s="256">
        <v>8.5220397062741124</v>
      </c>
      <c r="X210" s="224">
        <v>11861.31337</v>
      </c>
      <c r="Y210" s="224"/>
      <c r="Z210" s="246">
        <f t="shared" si="235"/>
        <v>6.1639989936064818</v>
      </c>
      <c r="AA210" s="248">
        <f t="shared" si="236"/>
        <v>87250.701160000011</v>
      </c>
      <c r="AB210" s="248"/>
      <c r="AC210" s="246">
        <f t="shared" si="237"/>
        <v>6.2078238978844267</v>
      </c>
      <c r="AD210" s="248">
        <f t="shared" si="238"/>
        <v>149695.19301000002</v>
      </c>
      <c r="AE210" s="248"/>
      <c r="AF210" s="216">
        <f t="shared" si="239"/>
        <v>11.955681442893372</v>
      </c>
      <c r="AG210" s="211">
        <f t="shared" si="240"/>
        <v>63547.435480000007</v>
      </c>
      <c r="AH210" s="211"/>
      <c r="AI210" s="216">
        <f t="shared" si="241"/>
        <v>10.570513105832481</v>
      </c>
      <c r="AJ210" s="211">
        <f t="shared" si="242"/>
        <v>248388.00698000001</v>
      </c>
      <c r="AK210" s="211"/>
      <c r="AL210" s="217">
        <f t="shared" si="223"/>
        <v>150798.13664000001</v>
      </c>
      <c r="AM210" s="217">
        <f t="shared" si="224"/>
        <v>0</v>
      </c>
      <c r="AN210" s="297">
        <f t="shared" si="225"/>
        <v>398083.19998999999</v>
      </c>
      <c r="AO210" s="217">
        <f t="shared" si="226"/>
        <v>0</v>
      </c>
    </row>
    <row r="211" spans="1:41" ht="13.5" customHeight="1" x14ac:dyDescent="0.2">
      <c r="A211" s="20" t="s">
        <v>290</v>
      </c>
      <c r="B211" s="223"/>
      <c r="C211" s="223"/>
      <c r="D211" s="223"/>
      <c r="E211" s="223">
        <v>6.0057530997545525</v>
      </c>
      <c r="F211" s="248">
        <v>145024.77685000002</v>
      </c>
      <c r="G211" s="248"/>
      <c r="H211" s="223"/>
      <c r="I211" s="223"/>
      <c r="J211" s="223"/>
      <c r="K211" s="256">
        <v>5.6993567164100822</v>
      </c>
      <c r="L211" s="248">
        <v>92708.966830000005</v>
      </c>
      <c r="M211" s="248"/>
      <c r="N211" s="223">
        <v>10.535202997004886</v>
      </c>
      <c r="O211" s="243">
        <v>250379.76806</v>
      </c>
      <c r="P211" s="243"/>
      <c r="Q211" s="256">
        <v>7.1554165893939956</v>
      </c>
      <c r="R211" s="248">
        <v>23493.806350000003</v>
      </c>
      <c r="S211" s="248"/>
      <c r="T211" s="223">
        <v>11.919412712604299</v>
      </c>
      <c r="U211" s="224">
        <v>47564.96905</v>
      </c>
      <c r="V211" s="224"/>
      <c r="W211" s="256">
        <v>8.4956285031315364</v>
      </c>
      <c r="X211" s="224">
        <v>9186.0417399999988</v>
      </c>
      <c r="Y211" s="224"/>
      <c r="Z211" s="246">
        <f t="shared" si="235"/>
        <v>5.9514462908622141</v>
      </c>
      <c r="AA211" s="248">
        <f t="shared" si="236"/>
        <v>101895.00857000001</v>
      </c>
      <c r="AB211" s="248"/>
      <c r="AC211" s="246">
        <f t="shared" si="237"/>
        <v>6.1660319893604463</v>
      </c>
      <c r="AD211" s="248">
        <f t="shared" si="238"/>
        <v>168518.58320000002</v>
      </c>
      <c r="AE211" s="248"/>
      <c r="AF211" s="216">
        <f t="shared" si="239"/>
        <v>11.919412712604299</v>
      </c>
      <c r="AG211" s="211">
        <f t="shared" si="240"/>
        <v>47564.96905</v>
      </c>
      <c r="AH211" s="211"/>
      <c r="AI211" s="216">
        <f t="shared" si="241"/>
        <v>10.535202997004886</v>
      </c>
      <c r="AJ211" s="211">
        <f t="shared" si="242"/>
        <v>250379.76806</v>
      </c>
      <c r="AK211" s="211"/>
      <c r="AL211" s="217">
        <f t="shared" si="223"/>
        <v>149459.97762000002</v>
      </c>
      <c r="AM211" s="217">
        <f t="shared" si="224"/>
        <v>0</v>
      </c>
      <c r="AN211" s="297">
        <f t="shared" si="225"/>
        <v>418898.35126000002</v>
      </c>
      <c r="AO211" s="217">
        <f t="shared" si="226"/>
        <v>0</v>
      </c>
    </row>
    <row r="212" spans="1:41" ht="13.5" customHeight="1" x14ac:dyDescent="0.2">
      <c r="A212" s="20" t="s">
        <v>291</v>
      </c>
      <c r="B212" s="223"/>
      <c r="C212" s="223"/>
      <c r="D212" s="223"/>
      <c r="E212" s="223">
        <v>5.6167036821494118</v>
      </c>
      <c r="F212" s="248">
        <v>93699.275980000006</v>
      </c>
      <c r="G212" s="248"/>
      <c r="H212" s="223"/>
      <c r="I212" s="223"/>
      <c r="J212" s="223"/>
      <c r="K212" s="256">
        <v>5.8667240244305763</v>
      </c>
      <c r="L212" s="248">
        <v>73507.039199999985</v>
      </c>
      <c r="M212" s="248"/>
      <c r="N212" s="223">
        <v>10.472451448774127</v>
      </c>
      <c r="O212" s="243">
        <v>215895.62388000003</v>
      </c>
      <c r="P212" s="243"/>
      <c r="Q212" s="256">
        <v>7.0319906937583916</v>
      </c>
      <c r="R212" s="248">
        <v>23502.127840000001</v>
      </c>
      <c r="S212" s="248"/>
      <c r="T212" s="223">
        <v>11.986498820850329</v>
      </c>
      <c r="U212" s="224">
        <v>42944.30661</v>
      </c>
      <c r="V212" s="224"/>
      <c r="W212" s="256">
        <v>8.5291267884364306</v>
      </c>
      <c r="X212" s="224">
        <v>15392.555780000001</v>
      </c>
      <c r="Y212" s="224"/>
      <c r="Z212" s="246">
        <f t="shared" si="235"/>
        <v>6.3277068113938455</v>
      </c>
      <c r="AA212" s="248">
        <f t="shared" si="236"/>
        <v>88899.59497999998</v>
      </c>
      <c r="AB212" s="248"/>
      <c r="AC212" s="246">
        <f t="shared" si="237"/>
        <v>5.9005079301617531</v>
      </c>
      <c r="AD212" s="248">
        <f t="shared" si="238"/>
        <v>117201.40382000001</v>
      </c>
      <c r="AE212" s="248"/>
      <c r="AF212" s="216">
        <f t="shared" si="239"/>
        <v>11.986498820850329</v>
      </c>
      <c r="AG212" s="211">
        <f t="shared" si="240"/>
        <v>42944.30661</v>
      </c>
      <c r="AH212" s="211"/>
      <c r="AI212" s="216">
        <f t="shared" si="241"/>
        <v>10.472451448774127</v>
      </c>
      <c r="AJ212" s="211">
        <f t="shared" si="242"/>
        <v>215895.62388000003</v>
      </c>
      <c r="AK212" s="211"/>
      <c r="AL212" s="217">
        <f t="shared" si="223"/>
        <v>131843.90158999996</v>
      </c>
      <c r="AM212" s="217">
        <f t="shared" si="224"/>
        <v>0</v>
      </c>
      <c r="AN212" s="297">
        <f t="shared" si="225"/>
        <v>333097.02770000004</v>
      </c>
      <c r="AO212" s="217">
        <f t="shared" si="226"/>
        <v>0</v>
      </c>
    </row>
    <row r="213" spans="1:41" ht="13.5" customHeight="1" x14ac:dyDescent="0.2">
      <c r="A213" s="26" t="s">
        <v>294</v>
      </c>
      <c r="B213" s="223"/>
      <c r="C213" s="223"/>
      <c r="D213" s="223"/>
      <c r="E213" s="223">
        <v>5.9761143507152239</v>
      </c>
      <c r="F213" s="248">
        <v>120191.95099000001</v>
      </c>
      <c r="G213" s="248"/>
      <c r="H213" s="223"/>
      <c r="I213" s="223"/>
      <c r="J213" s="223"/>
      <c r="K213" s="256">
        <v>5.6511338481432318</v>
      </c>
      <c r="L213" s="248">
        <v>122762.57206999999</v>
      </c>
      <c r="M213" s="248"/>
      <c r="N213" s="223">
        <v>10.552031115003363</v>
      </c>
      <c r="O213" s="243">
        <v>387289.47509000002</v>
      </c>
      <c r="P213" s="243"/>
      <c r="Q213" s="256">
        <v>7.180481175815042</v>
      </c>
      <c r="R213" s="248">
        <v>41149.206549999995</v>
      </c>
      <c r="S213" s="248"/>
      <c r="T213" s="223">
        <v>11.914545352110505</v>
      </c>
      <c r="U213" s="224">
        <v>86270.802980000008</v>
      </c>
      <c r="V213" s="224"/>
      <c r="W213" s="256">
        <v>8.4832729057218987</v>
      </c>
      <c r="X213" s="224">
        <v>25838.740429999998</v>
      </c>
      <c r="Y213" s="224"/>
      <c r="Z213" s="246">
        <f t="shared" si="235"/>
        <v>6.1435851242410795</v>
      </c>
      <c r="AA213" s="248">
        <f t="shared" si="236"/>
        <v>148601.3125</v>
      </c>
      <c r="AB213" s="248"/>
      <c r="AC213" s="246">
        <f t="shared" si="237"/>
        <v>6.2832817220396393</v>
      </c>
      <c r="AD213" s="248">
        <f t="shared" si="238"/>
        <v>161341.15754000001</v>
      </c>
      <c r="AE213" s="248"/>
      <c r="AF213" s="216">
        <f t="shared" si="239"/>
        <v>11.914545352110505</v>
      </c>
      <c r="AG213" s="211">
        <f t="shared" si="240"/>
        <v>86270.802980000008</v>
      </c>
      <c r="AH213" s="211"/>
      <c r="AI213" s="216">
        <f t="shared" si="241"/>
        <v>10.552031115003363</v>
      </c>
      <c r="AJ213" s="211">
        <f t="shared" si="242"/>
        <v>387289.47509000002</v>
      </c>
      <c r="AK213" s="211"/>
      <c r="AL213" s="217">
        <f t="shared" si="223"/>
        <v>234872.11548000001</v>
      </c>
      <c r="AM213" s="217">
        <f t="shared" si="224"/>
        <v>0</v>
      </c>
      <c r="AN213" s="297">
        <f t="shared" si="225"/>
        <v>548630.63263000001</v>
      </c>
      <c r="AO213" s="217">
        <f t="shared" si="226"/>
        <v>0</v>
      </c>
    </row>
    <row r="214" spans="1:41" ht="13.5" customHeight="1" x14ac:dyDescent="0.2">
      <c r="A214" s="101" t="s">
        <v>295</v>
      </c>
      <c r="B214" s="223"/>
      <c r="C214" s="223"/>
      <c r="D214" s="223"/>
      <c r="E214" s="223">
        <v>5.8773815851624427</v>
      </c>
      <c r="F214" s="248">
        <v>113137.60633000001</v>
      </c>
      <c r="G214" s="248"/>
      <c r="H214" s="223"/>
      <c r="I214" s="223"/>
      <c r="J214" s="223"/>
      <c r="K214" s="256">
        <v>5.5688365070590251</v>
      </c>
      <c r="L214" s="248">
        <v>92295.326270000005</v>
      </c>
      <c r="M214" s="248"/>
      <c r="N214" s="223">
        <v>10.537206032538043</v>
      </c>
      <c r="O214" s="243">
        <v>257340.67096000005</v>
      </c>
      <c r="P214" s="243"/>
      <c r="Q214" s="256">
        <v>7.201719754911168</v>
      </c>
      <c r="R214" s="248">
        <v>25323.56292</v>
      </c>
      <c r="S214" s="248"/>
      <c r="T214" s="223">
        <v>11.862482824609481</v>
      </c>
      <c r="U214" s="224">
        <v>60611.172060000004</v>
      </c>
      <c r="V214" s="224"/>
      <c r="W214" s="256">
        <v>8.5249933130325193</v>
      </c>
      <c r="X214" s="224">
        <v>17497.520409999997</v>
      </c>
      <c r="Y214" s="224"/>
      <c r="Z214" s="246">
        <f t="shared" si="235"/>
        <v>6.0399547594023621</v>
      </c>
      <c r="AA214" s="248">
        <f t="shared" si="236"/>
        <v>109792.84668</v>
      </c>
      <c r="AB214" s="248"/>
      <c r="AC214" s="246">
        <f t="shared" si="237"/>
        <v>6.119593615803586</v>
      </c>
      <c r="AD214" s="248">
        <f t="shared" si="238"/>
        <v>138461.16925000001</v>
      </c>
      <c r="AE214" s="248"/>
      <c r="AF214" s="216">
        <f t="shared" si="239"/>
        <v>11.862482824609481</v>
      </c>
      <c r="AG214" s="211">
        <f t="shared" si="240"/>
        <v>60611.172060000004</v>
      </c>
      <c r="AH214" s="211"/>
      <c r="AI214" s="216">
        <f t="shared" si="241"/>
        <v>10.537206032538043</v>
      </c>
      <c r="AJ214" s="211">
        <f t="shared" si="242"/>
        <v>257340.67096000005</v>
      </c>
      <c r="AK214" s="211"/>
      <c r="AL214" s="217">
        <f t="shared" si="223"/>
        <v>170404.01874</v>
      </c>
      <c r="AM214" s="217">
        <f t="shared" si="224"/>
        <v>0</v>
      </c>
      <c r="AN214" s="297">
        <f t="shared" si="225"/>
        <v>395801.84021000005</v>
      </c>
      <c r="AO214" s="217">
        <f t="shared" si="226"/>
        <v>0</v>
      </c>
    </row>
    <row r="215" spans="1:41" ht="13.5" customHeight="1" x14ac:dyDescent="0.2">
      <c r="A215" s="20" t="s">
        <v>296</v>
      </c>
      <c r="B215" s="223"/>
      <c r="C215" s="223"/>
      <c r="D215" s="223"/>
      <c r="E215" s="223">
        <v>5.9684039016492205</v>
      </c>
      <c r="F215" s="248">
        <v>189073.80504000004</v>
      </c>
      <c r="G215" s="248"/>
      <c r="H215" s="223"/>
      <c r="I215" s="223"/>
      <c r="J215" s="223"/>
      <c r="K215" s="256">
        <v>5.577096671442245</v>
      </c>
      <c r="L215" s="248">
        <v>94768.628120000008</v>
      </c>
      <c r="M215" s="248"/>
      <c r="N215" s="223">
        <v>10.245927209067954</v>
      </c>
      <c r="O215" s="243">
        <v>340566.69041999994</v>
      </c>
      <c r="P215" s="243"/>
      <c r="Q215" s="256">
        <v>7.0857078387828345</v>
      </c>
      <c r="R215" s="248">
        <v>33738.101640000001</v>
      </c>
      <c r="S215" s="248"/>
      <c r="T215" s="223">
        <v>11.902789008841378</v>
      </c>
      <c r="U215" s="224">
        <v>69639.961200000005</v>
      </c>
      <c r="V215" s="224"/>
      <c r="W215" s="256">
        <v>8.5217829966278842</v>
      </c>
      <c r="X215" s="224">
        <v>22103.8943</v>
      </c>
      <c r="Y215" s="224"/>
      <c r="Z215" s="246">
        <f t="shared" si="235"/>
        <v>6.1340200092020902</v>
      </c>
      <c r="AA215" s="248">
        <f t="shared" si="236"/>
        <v>116872.52242000001</v>
      </c>
      <c r="AB215" s="248"/>
      <c r="AC215" s="246">
        <f t="shared" si="237"/>
        <v>6.1375856763374292</v>
      </c>
      <c r="AD215" s="248">
        <f t="shared" si="238"/>
        <v>222811.90668000004</v>
      </c>
      <c r="AE215" s="248"/>
      <c r="AF215" s="216">
        <f t="shared" si="239"/>
        <v>11.902789008841378</v>
      </c>
      <c r="AG215" s="211">
        <f t="shared" si="240"/>
        <v>69639.961200000005</v>
      </c>
      <c r="AH215" s="211"/>
      <c r="AI215" s="216">
        <f t="shared" si="241"/>
        <v>10.245927209067954</v>
      </c>
      <c r="AJ215" s="211">
        <f t="shared" si="242"/>
        <v>340566.69041999994</v>
      </c>
      <c r="AK215" s="211"/>
      <c r="AL215" s="217">
        <f t="shared" si="223"/>
        <v>186512.48362000001</v>
      </c>
      <c r="AM215" s="217">
        <f t="shared" si="224"/>
        <v>0</v>
      </c>
      <c r="AN215" s="297">
        <f t="shared" si="225"/>
        <v>563378.59710000001</v>
      </c>
      <c r="AO215" s="217">
        <f t="shared" si="226"/>
        <v>0</v>
      </c>
    </row>
    <row r="216" spans="1:41" ht="13.5" customHeight="1" x14ac:dyDescent="0.2">
      <c r="A216" s="20" t="s">
        <v>297</v>
      </c>
      <c r="B216" s="223"/>
      <c r="C216" s="223"/>
      <c r="D216" s="223"/>
      <c r="E216" s="223">
        <v>5.5881095810382808</v>
      </c>
      <c r="F216" s="248">
        <v>127756.14156999999</v>
      </c>
      <c r="G216" s="248"/>
      <c r="H216" s="223"/>
      <c r="I216" s="223"/>
      <c r="J216" s="223"/>
      <c r="K216" s="256">
        <v>5.6117651352047648</v>
      </c>
      <c r="L216" s="248">
        <v>96485.66588</v>
      </c>
      <c r="M216" s="248"/>
      <c r="N216" s="223">
        <v>10.017137867353819</v>
      </c>
      <c r="O216" s="243">
        <v>311502.48800999997</v>
      </c>
      <c r="P216" s="243"/>
      <c r="Q216" s="256">
        <v>7.0144322192883601</v>
      </c>
      <c r="R216" s="248">
        <v>25097.73273</v>
      </c>
      <c r="S216" s="248"/>
      <c r="T216" s="223">
        <v>11.792344157830406</v>
      </c>
      <c r="U216" s="224">
        <v>64194.518409999997</v>
      </c>
      <c r="V216" s="224"/>
      <c r="W216" s="256">
        <v>8.5047973455780141</v>
      </c>
      <c r="X216" s="224">
        <v>32041.372629999998</v>
      </c>
      <c r="Y216" s="224"/>
      <c r="Z216" s="246">
        <f t="shared" ref="Z216:Z222" si="243">IF(AA216=0,"N.A.",((K216*L216)+(W216*X216))/AA216)</f>
        <v>6.3329886548453382</v>
      </c>
      <c r="AA216" s="248">
        <f t="shared" ref="AA216:AA222" si="244">+L216+X216</f>
        <v>128527.03851</v>
      </c>
      <c r="AB216" s="248"/>
      <c r="AC216" s="246">
        <f t="shared" ref="AC216:AC222" si="245">IF(AD216=0,"N.A.",((E216*F216)+(Q216*R216))/AD216)</f>
        <v>5.8223036080165613</v>
      </c>
      <c r="AD216" s="248">
        <f t="shared" ref="AD216:AD222" si="246">+F216+R216</f>
        <v>152853.8743</v>
      </c>
      <c r="AE216" s="248"/>
      <c r="AF216" s="216">
        <f t="shared" ref="AF216:AF222" si="247">IF(AG216=0,"N.A.",((H216*I216)+(T216*U216))/AG216)</f>
        <v>11.792344157830406</v>
      </c>
      <c r="AG216" s="211">
        <f t="shared" ref="AG216:AG222" si="248">+I216+U216</f>
        <v>64194.518409999997</v>
      </c>
      <c r="AH216" s="211"/>
      <c r="AI216" s="216">
        <f t="shared" ref="AI216:AI222" si="249">IF(AJ216=0,"N.A.",((B216*C216)+(N216*O216))/AJ216)</f>
        <v>10.017137867353819</v>
      </c>
      <c r="AJ216" s="211">
        <f t="shared" ref="AJ216:AJ222" si="250">+C216+O216</f>
        <v>311502.48800999997</v>
      </c>
      <c r="AK216" s="211"/>
      <c r="AL216" s="217">
        <f t="shared" si="223"/>
        <v>192721.55692</v>
      </c>
      <c r="AM216" s="217">
        <f t="shared" si="224"/>
        <v>0</v>
      </c>
      <c r="AN216" s="297">
        <f t="shared" si="225"/>
        <v>464356.36231</v>
      </c>
      <c r="AO216" s="217">
        <f t="shared" si="226"/>
        <v>0</v>
      </c>
    </row>
    <row r="217" spans="1:41" ht="13.5" customHeight="1" x14ac:dyDescent="0.2">
      <c r="A217" s="20" t="s">
        <v>298</v>
      </c>
      <c r="B217" s="223"/>
      <c r="C217" s="223"/>
      <c r="D217" s="223"/>
      <c r="E217" s="223">
        <v>5.3319907102515254</v>
      </c>
      <c r="F217" s="248">
        <v>104726.78163</v>
      </c>
      <c r="G217" s="248"/>
      <c r="H217" s="223"/>
      <c r="I217" s="223"/>
      <c r="J217" s="223"/>
      <c r="K217" s="256">
        <v>5.1788959117534761</v>
      </c>
      <c r="L217" s="248">
        <v>123198.22082</v>
      </c>
      <c r="M217" s="248"/>
      <c r="N217" s="223">
        <v>9.9962651304028771</v>
      </c>
      <c r="O217" s="243">
        <v>321656.88361000002</v>
      </c>
      <c r="P217" s="243"/>
      <c r="Q217" s="256">
        <v>6.7800297518261861</v>
      </c>
      <c r="R217" s="248">
        <v>25560.377210000002</v>
      </c>
      <c r="S217" s="248"/>
      <c r="T217" s="223">
        <v>11.720870238980186</v>
      </c>
      <c r="U217" s="224">
        <v>62995.696640000002</v>
      </c>
      <c r="V217" s="224"/>
      <c r="W217" s="256">
        <v>8.5015212109343814</v>
      </c>
      <c r="X217" s="224">
        <v>27701.497700000004</v>
      </c>
      <c r="Y217" s="224"/>
      <c r="Z217" s="246">
        <f t="shared" si="243"/>
        <v>5.7888486537860784</v>
      </c>
      <c r="AA217" s="248">
        <f t="shared" si="244"/>
        <v>150899.71851999999</v>
      </c>
      <c r="AB217" s="248"/>
      <c r="AC217" s="246">
        <f t="shared" si="245"/>
        <v>5.6160741490722952</v>
      </c>
      <c r="AD217" s="248">
        <f t="shared" si="246"/>
        <v>130287.15884</v>
      </c>
      <c r="AE217" s="248"/>
      <c r="AF217" s="216">
        <f t="shared" si="247"/>
        <v>11.720870238980186</v>
      </c>
      <c r="AG217" s="211">
        <f t="shared" si="248"/>
        <v>62995.696640000002</v>
      </c>
      <c r="AH217" s="211"/>
      <c r="AI217" s="216">
        <f t="shared" si="249"/>
        <v>9.9962651304028771</v>
      </c>
      <c r="AJ217" s="211">
        <f t="shared" si="250"/>
        <v>321656.88361000002</v>
      </c>
      <c r="AK217" s="211"/>
      <c r="AL217" s="217">
        <f t="shared" si="223"/>
        <v>213895.41516</v>
      </c>
      <c r="AM217" s="217">
        <f t="shared" si="224"/>
        <v>0</v>
      </c>
      <c r="AN217" s="297">
        <f t="shared" si="225"/>
        <v>451944.04245000001</v>
      </c>
      <c r="AO217" s="217">
        <f t="shared" si="226"/>
        <v>0</v>
      </c>
    </row>
    <row r="218" spans="1:41" ht="13.5" customHeight="1" x14ac:dyDescent="0.2">
      <c r="A218" s="20" t="s">
        <v>299</v>
      </c>
      <c r="B218" s="223"/>
      <c r="C218" s="223"/>
      <c r="D218" s="223"/>
      <c r="E218" s="223">
        <v>5.6875221540569125</v>
      </c>
      <c r="F218" s="248">
        <v>88446.030799999993</v>
      </c>
      <c r="G218" s="248"/>
      <c r="H218" s="223"/>
      <c r="I218" s="223"/>
      <c r="J218" s="223"/>
      <c r="K218" s="256">
        <v>5.3475746724381752</v>
      </c>
      <c r="L218" s="248">
        <v>87298.23057</v>
      </c>
      <c r="M218" s="248"/>
      <c r="N218" s="223">
        <v>10.053416234632243</v>
      </c>
      <c r="O218" s="243">
        <v>454263.66167999996</v>
      </c>
      <c r="P218" s="243"/>
      <c r="Q218" s="256">
        <v>6.8842087920378221</v>
      </c>
      <c r="R218" s="248">
        <v>33970.499900000003</v>
      </c>
      <c r="S218" s="248"/>
      <c r="T218" s="223">
        <v>11.639618630060186</v>
      </c>
      <c r="U218" s="224">
        <v>85864.661529999998</v>
      </c>
      <c r="V218" s="224"/>
      <c r="W218" s="256">
        <v>8.4522651551433352</v>
      </c>
      <c r="X218" s="224">
        <v>31333.087849999996</v>
      </c>
      <c r="Y218" s="224"/>
      <c r="Z218" s="246">
        <f t="shared" si="243"/>
        <v>6.1675903389357281</v>
      </c>
      <c r="AA218" s="248">
        <f t="shared" si="244"/>
        <v>118631.31842</v>
      </c>
      <c r="AB218" s="248"/>
      <c r="AC218" s="246">
        <f t="shared" si="245"/>
        <v>6.0196018420157689</v>
      </c>
      <c r="AD218" s="248">
        <f t="shared" si="246"/>
        <v>122416.5307</v>
      </c>
      <c r="AE218" s="248"/>
      <c r="AF218" s="216">
        <f t="shared" si="247"/>
        <v>11.639618630060186</v>
      </c>
      <c r="AG218" s="211">
        <f t="shared" si="248"/>
        <v>85864.661529999998</v>
      </c>
      <c r="AH218" s="211"/>
      <c r="AI218" s="216">
        <f t="shared" si="249"/>
        <v>10.053416234632243</v>
      </c>
      <c r="AJ218" s="211">
        <f t="shared" si="250"/>
        <v>454263.66167999996</v>
      </c>
      <c r="AK218" s="211"/>
      <c r="AL218" s="217">
        <f t="shared" si="223"/>
        <v>204495.97995000001</v>
      </c>
      <c r="AM218" s="217">
        <f t="shared" si="224"/>
        <v>0</v>
      </c>
      <c r="AN218" s="297">
        <f t="shared" si="225"/>
        <v>576680.19237999991</v>
      </c>
      <c r="AO218" s="217">
        <f t="shared" si="226"/>
        <v>0</v>
      </c>
    </row>
    <row r="219" spans="1:41" ht="13.5" customHeight="1" x14ac:dyDescent="0.2">
      <c r="A219" s="20" t="s">
        <v>300</v>
      </c>
      <c r="B219" s="223"/>
      <c r="C219" s="223"/>
      <c r="D219" s="223"/>
      <c r="E219" s="223">
        <v>4.8195212382767441</v>
      </c>
      <c r="F219" s="248">
        <v>96917.516889999999</v>
      </c>
      <c r="G219" s="248"/>
      <c r="H219" s="223"/>
      <c r="I219" s="223"/>
      <c r="J219" s="223"/>
      <c r="K219" s="256">
        <v>5.3654333146768503</v>
      </c>
      <c r="L219" s="248">
        <v>80096.053639999998</v>
      </c>
      <c r="M219" s="248"/>
      <c r="N219" s="223">
        <v>10.102860059180136</v>
      </c>
      <c r="O219" s="243">
        <v>309745.78084000002</v>
      </c>
      <c r="P219" s="243"/>
      <c r="Q219" s="256">
        <v>6.9318931016361232</v>
      </c>
      <c r="R219" s="248">
        <v>23137.799030000002</v>
      </c>
      <c r="S219" s="248"/>
      <c r="T219" s="223">
        <v>11.724882610489294</v>
      </c>
      <c r="U219" s="224">
        <v>46143.494569999995</v>
      </c>
      <c r="V219" s="224"/>
      <c r="W219" s="256">
        <v>8.4800885879881474</v>
      </c>
      <c r="X219" s="224">
        <v>16408.136480000001</v>
      </c>
      <c r="Y219" s="224"/>
      <c r="Z219" s="246">
        <f t="shared" si="243"/>
        <v>5.8950029504521995</v>
      </c>
      <c r="AA219" s="248">
        <f t="shared" si="244"/>
        <v>96504.190119999999</v>
      </c>
      <c r="AB219" s="248"/>
      <c r="AC219" s="246">
        <f t="shared" si="245"/>
        <v>5.2266305384896956</v>
      </c>
      <c r="AD219" s="248">
        <f t="shared" si="246"/>
        <v>120055.31591999999</v>
      </c>
      <c r="AE219" s="248"/>
      <c r="AF219" s="216">
        <f t="shared" si="247"/>
        <v>11.724882610489294</v>
      </c>
      <c r="AG219" s="211">
        <f t="shared" si="248"/>
        <v>46143.494569999995</v>
      </c>
      <c r="AH219" s="211"/>
      <c r="AI219" s="216">
        <f t="shared" si="249"/>
        <v>10.102860059180136</v>
      </c>
      <c r="AJ219" s="211">
        <f t="shared" si="250"/>
        <v>309745.78084000002</v>
      </c>
      <c r="AK219" s="211"/>
      <c r="AL219" s="217">
        <f t="shared" si="223"/>
        <v>142647.68468999999</v>
      </c>
      <c r="AM219" s="217">
        <f t="shared" si="224"/>
        <v>0</v>
      </c>
      <c r="AN219" s="297">
        <f t="shared" si="225"/>
        <v>429801.09675999999</v>
      </c>
      <c r="AO219" s="217">
        <f t="shared" si="226"/>
        <v>0</v>
      </c>
    </row>
    <row r="220" spans="1:41" ht="13.5" customHeight="1" x14ac:dyDescent="0.2">
      <c r="A220" s="20" t="s">
        <v>301</v>
      </c>
      <c r="B220" s="223"/>
      <c r="C220" s="223"/>
      <c r="D220" s="223"/>
      <c r="E220" s="223">
        <v>5.2148335000027712</v>
      </c>
      <c r="F220" s="248">
        <v>120837.83024000001</v>
      </c>
      <c r="G220" s="248"/>
      <c r="H220" s="223"/>
      <c r="I220" s="223"/>
      <c r="J220" s="223"/>
      <c r="K220" s="256">
        <v>4.9691590986518017</v>
      </c>
      <c r="L220" s="248">
        <v>109307.32362000001</v>
      </c>
      <c r="M220" s="248"/>
      <c r="N220" s="223">
        <v>10.198362670943423</v>
      </c>
      <c r="O220" s="243">
        <v>377796.39286000002</v>
      </c>
      <c r="P220" s="243"/>
      <c r="Q220" s="256">
        <v>6.9588558383384846</v>
      </c>
      <c r="R220" s="248">
        <v>26492.157899999998</v>
      </c>
      <c r="S220" s="248"/>
      <c r="T220" s="223">
        <v>11.694986445552818</v>
      </c>
      <c r="U220" s="224">
        <v>50758.521580000001</v>
      </c>
      <c r="V220" s="224"/>
      <c r="W220" s="256">
        <v>8.4304634882759384</v>
      </c>
      <c r="X220" s="224">
        <v>12106.22208</v>
      </c>
      <c r="Y220" s="224"/>
      <c r="Z220" s="246">
        <f t="shared" si="243"/>
        <v>5.3142879669809355</v>
      </c>
      <c r="AA220" s="248">
        <f t="shared" si="244"/>
        <v>121413.54570000002</v>
      </c>
      <c r="AB220" s="248"/>
      <c r="AC220" s="246">
        <f t="shared" si="245"/>
        <v>5.5284350671488482</v>
      </c>
      <c r="AD220" s="248">
        <f t="shared" si="246"/>
        <v>147329.98814</v>
      </c>
      <c r="AE220" s="248"/>
      <c r="AF220" s="216">
        <f t="shared" si="247"/>
        <v>11.694986445552816</v>
      </c>
      <c r="AG220" s="211">
        <f t="shared" si="248"/>
        <v>50758.521580000001</v>
      </c>
      <c r="AH220" s="211"/>
      <c r="AI220" s="216">
        <f t="shared" si="249"/>
        <v>10.198362670943423</v>
      </c>
      <c r="AJ220" s="211">
        <f t="shared" si="250"/>
        <v>377796.39286000002</v>
      </c>
      <c r="AK220" s="211"/>
      <c r="AL220" s="217">
        <f t="shared" si="223"/>
        <v>172172.06728000002</v>
      </c>
      <c r="AM220" s="217">
        <f t="shared" si="224"/>
        <v>0</v>
      </c>
      <c r="AN220" s="297">
        <f t="shared" si="225"/>
        <v>525126.38100000005</v>
      </c>
      <c r="AO220" s="217">
        <f t="shared" si="226"/>
        <v>0</v>
      </c>
    </row>
    <row r="221" spans="1:41" ht="13.5" customHeight="1" x14ac:dyDescent="0.2">
      <c r="A221" s="20" t="s">
        <v>302</v>
      </c>
      <c r="B221" s="223"/>
      <c r="C221" s="223"/>
      <c r="D221" s="223"/>
      <c r="E221" s="223">
        <v>5.4607569606909321</v>
      </c>
      <c r="F221" s="248">
        <v>57133.490969999999</v>
      </c>
      <c r="G221" s="248"/>
      <c r="H221" s="223"/>
      <c r="I221" s="223"/>
      <c r="J221" s="223"/>
      <c r="K221" s="256">
        <v>5.1667430010467275</v>
      </c>
      <c r="L221" s="248">
        <v>83456.665200000003</v>
      </c>
      <c r="M221" s="248"/>
      <c r="N221" s="223">
        <v>10.243159118861813</v>
      </c>
      <c r="O221" s="243">
        <v>401341.87890999997</v>
      </c>
      <c r="P221" s="243"/>
      <c r="Q221" s="256">
        <v>7.0435356465167311</v>
      </c>
      <c r="R221" s="248">
        <v>36163.962939999998</v>
      </c>
      <c r="S221" s="248"/>
      <c r="T221" s="223">
        <v>11.685412945249491</v>
      </c>
      <c r="U221" s="224">
        <v>38487.338259999997</v>
      </c>
      <c r="V221" s="224"/>
      <c r="W221" s="256">
        <v>8.4477111231990563</v>
      </c>
      <c r="X221" s="224">
        <v>8240.421980000001</v>
      </c>
      <c r="Y221" s="224"/>
      <c r="Z221" s="246">
        <f t="shared" si="243"/>
        <v>5.4615894641234775</v>
      </c>
      <c r="AA221" s="248">
        <f t="shared" si="244"/>
        <v>91697.087180000002</v>
      </c>
      <c r="AB221" s="248"/>
      <c r="AC221" s="246">
        <f t="shared" si="245"/>
        <v>6.0742737002971658</v>
      </c>
      <c r="AD221" s="248">
        <f t="shared" si="246"/>
        <v>93297.453909999997</v>
      </c>
      <c r="AE221" s="248"/>
      <c r="AF221" s="216">
        <f t="shared" si="247"/>
        <v>11.685412945249491</v>
      </c>
      <c r="AG221" s="211">
        <f t="shared" si="248"/>
        <v>38487.338259999997</v>
      </c>
      <c r="AH221" s="211"/>
      <c r="AI221" s="216">
        <f t="shared" si="249"/>
        <v>10.243159118861813</v>
      </c>
      <c r="AJ221" s="211">
        <f t="shared" si="250"/>
        <v>401341.87890999997</v>
      </c>
      <c r="AK221" s="211"/>
      <c r="AL221" s="217">
        <f t="shared" si="223"/>
        <v>130184.42543999999</v>
      </c>
      <c r="AM221" s="217">
        <f t="shared" si="224"/>
        <v>0</v>
      </c>
      <c r="AN221" s="297">
        <f t="shared" si="225"/>
        <v>494639.33281999995</v>
      </c>
      <c r="AO221" s="217">
        <f t="shared" si="226"/>
        <v>0</v>
      </c>
    </row>
    <row r="222" spans="1:41" ht="13.5" customHeight="1" x14ac:dyDescent="0.2">
      <c r="A222" s="20" t="s">
        <v>303</v>
      </c>
      <c r="B222" s="223"/>
      <c r="C222" s="223"/>
      <c r="D222" s="223"/>
      <c r="E222" s="223">
        <v>5.2612462429747664</v>
      </c>
      <c r="F222" s="248">
        <v>81188.435280000005</v>
      </c>
      <c r="G222" s="248"/>
      <c r="H222" s="223"/>
      <c r="I222" s="223"/>
      <c r="J222" s="223"/>
      <c r="K222" s="256">
        <v>4.9928852491644449</v>
      </c>
      <c r="L222" s="248">
        <v>66555.216639999999</v>
      </c>
      <c r="M222" s="248"/>
      <c r="N222" s="223">
        <v>10.300831015910049</v>
      </c>
      <c r="O222" s="243">
        <v>282185.27414999995</v>
      </c>
      <c r="P222" s="243"/>
      <c r="Q222" s="256">
        <v>7.0371015247752311</v>
      </c>
      <c r="R222" s="248">
        <v>21887.10987</v>
      </c>
      <c r="S222" s="248"/>
      <c r="T222" s="223">
        <v>11.734619933050386</v>
      </c>
      <c r="U222" s="224">
        <v>96953.440670000011</v>
      </c>
      <c r="V222" s="224"/>
      <c r="W222" s="256">
        <v>8.4824023531828896</v>
      </c>
      <c r="X222" s="224">
        <v>49202.688239999996</v>
      </c>
      <c r="Y222" s="224"/>
      <c r="Z222" s="246">
        <f t="shared" si="243"/>
        <v>6.4760981870208507</v>
      </c>
      <c r="AA222" s="248">
        <f t="shared" si="244"/>
        <v>115757.90487999999</v>
      </c>
      <c r="AB222" s="248"/>
      <c r="AC222" s="246">
        <f t="shared" si="245"/>
        <v>5.6383321910473549</v>
      </c>
      <c r="AD222" s="248">
        <f t="shared" si="246"/>
        <v>103075.54515000001</v>
      </c>
      <c r="AE222" s="248"/>
      <c r="AF222" s="216">
        <f t="shared" si="247"/>
        <v>11.734619933050386</v>
      </c>
      <c r="AG222" s="211">
        <f t="shared" si="248"/>
        <v>96953.440670000011</v>
      </c>
      <c r="AH222" s="211"/>
      <c r="AI222" s="216">
        <f t="shared" si="249"/>
        <v>10.300831015910049</v>
      </c>
      <c r="AJ222" s="211">
        <f t="shared" si="250"/>
        <v>282185.27414999995</v>
      </c>
      <c r="AK222" s="211"/>
      <c r="AL222" s="217">
        <f t="shared" si="223"/>
        <v>212711.34555</v>
      </c>
      <c r="AM222" s="217">
        <f t="shared" si="224"/>
        <v>0</v>
      </c>
      <c r="AN222" s="297">
        <f t="shared" si="225"/>
        <v>385260.81929999997</v>
      </c>
      <c r="AO222" s="217">
        <f t="shared" si="226"/>
        <v>0</v>
      </c>
    </row>
    <row r="223" spans="1:41" ht="13.5" customHeight="1" x14ac:dyDescent="0.2">
      <c r="A223" s="20" t="s">
        <v>304</v>
      </c>
      <c r="B223" s="223"/>
      <c r="C223" s="223"/>
      <c r="D223" s="223"/>
      <c r="E223" s="223">
        <v>5.2233397831228272</v>
      </c>
      <c r="F223" s="248">
        <v>96037.372069999998</v>
      </c>
      <c r="G223" s="248">
        <v>82</v>
      </c>
      <c r="H223" s="223"/>
      <c r="I223" s="223"/>
      <c r="J223" s="223"/>
      <c r="K223" s="256">
        <v>5.1204553946823941</v>
      </c>
      <c r="L223" s="248">
        <v>84888.573790000009</v>
      </c>
      <c r="M223" s="248">
        <v>84</v>
      </c>
      <c r="N223" s="223">
        <v>10.418734768276988</v>
      </c>
      <c r="O223" s="243">
        <v>192549.01665000003</v>
      </c>
      <c r="P223" s="243">
        <v>1070</v>
      </c>
      <c r="Q223" s="256">
        <v>7.0112969140144674</v>
      </c>
      <c r="R223" s="248">
        <v>12035.16303</v>
      </c>
      <c r="S223" s="248">
        <v>59</v>
      </c>
      <c r="T223" s="223">
        <v>11.647073705385239</v>
      </c>
      <c r="U223" s="224">
        <v>42665.838999999993</v>
      </c>
      <c r="V223" s="224">
        <v>791</v>
      </c>
      <c r="W223" s="256">
        <v>8.4605000926818423</v>
      </c>
      <c r="X223" s="224">
        <v>21917.076370000002</v>
      </c>
      <c r="Y223" s="224">
        <v>397</v>
      </c>
      <c r="Z223" s="246">
        <f t="shared" ref="Z223" si="251">IF(AA223=0,"N.A.",((K223*L223)+(W223*X223))/AA223)</f>
        <v>5.8058499839724202</v>
      </c>
      <c r="AA223" s="248">
        <f t="shared" ref="AA223:AB223" si="252">+L223+X223</f>
        <v>106805.65016000002</v>
      </c>
      <c r="AB223" s="248">
        <f t="shared" si="252"/>
        <v>481</v>
      </c>
      <c r="AC223" s="246">
        <f t="shared" ref="AC223" si="253">IF(AD223=0,"N.A.",((E223*F223)+(Q223*R223))/AD223)</f>
        <v>5.4224500893724299</v>
      </c>
      <c r="AD223" s="248">
        <f t="shared" ref="AD223:AE223" si="254">+F223+R223</f>
        <v>108072.53509999999</v>
      </c>
      <c r="AE223" s="248">
        <f t="shared" si="254"/>
        <v>141</v>
      </c>
      <c r="AF223" s="216">
        <f t="shared" ref="AF223" si="255">IF(AG223=0,"N.A.",((H223*I223)+(T223*U223))/AG223)</f>
        <v>11.647073705385239</v>
      </c>
      <c r="AG223" s="211">
        <f t="shared" ref="AG223:AH223" si="256">+I223+U223</f>
        <v>42665.838999999993</v>
      </c>
      <c r="AH223" s="211">
        <f t="shared" si="256"/>
        <v>791</v>
      </c>
      <c r="AI223" s="216">
        <f t="shared" ref="AI223" si="257">IF(AJ223=0,"N.A.",((B223*C223)+(N223*O223))/AJ223)</f>
        <v>10.418734768276988</v>
      </c>
      <c r="AJ223" s="211">
        <f t="shared" ref="AJ223:AK223" si="258">+C223+O223</f>
        <v>192549.01665000003</v>
      </c>
      <c r="AK223" s="211">
        <f t="shared" si="258"/>
        <v>1070</v>
      </c>
      <c r="AL223" s="217">
        <f t="shared" ref="AL223" si="259">+AA223+AG223</f>
        <v>149471.48916</v>
      </c>
      <c r="AM223" s="217">
        <f t="shared" ref="AM223" si="260">+AB223+AH223</f>
        <v>1272</v>
      </c>
      <c r="AN223" s="297">
        <f t="shared" ref="AN223" si="261">+AD223+AJ223</f>
        <v>300621.55175000004</v>
      </c>
      <c r="AO223" s="217">
        <f t="shared" ref="AO223" si="262">+AE223+AK223</f>
        <v>1211</v>
      </c>
    </row>
    <row r="224" spans="1:41" ht="13.5" customHeight="1" x14ac:dyDescent="0.2">
      <c r="A224" s="20" t="s">
        <v>305</v>
      </c>
      <c r="B224" s="223"/>
      <c r="C224" s="223"/>
      <c r="D224" s="223"/>
      <c r="E224" s="223">
        <v>5.5760451024396991</v>
      </c>
      <c r="F224" s="248">
        <v>45903.203769999993</v>
      </c>
      <c r="G224" s="248">
        <v>37</v>
      </c>
      <c r="H224" s="223"/>
      <c r="I224" s="223"/>
      <c r="J224" s="223"/>
      <c r="K224" s="256">
        <v>5.2816488217062307</v>
      </c>
      <c r="L224" s="248">
        <v>69216.741669999989</v>
      </c>
      <c r="M224" s="248">
        <v>50</v>
      </c>
      <c r="N224" s="223">
        <v>10.269444349334103</v>
      </c>
      <c r="O224" s="243">
        <v>103152.41125</v>
      </c>
      <c r="P224" s="243">
        <v>487</v>
      </c>
      <c r="Q224" s="256">
        <v>6.9652135773302648</v>
      </c>
      <c r="R224" s="248">
        <v>6173.4180700000006</v>
      </c>
      <c r="S224" s="248">
        <v>30</v>
      </c>
      <c r="T224" s="223">
        <v>11.871436561675463</v>
      </c>
      <c r="U224" s="224">
        <v>17537.409100000001</v>
      </c>
      <c r="V224" s="224">
        <v>301</v>
      </c>
      <c r="W224" s="256">
        <v>8.5152877709075518</v>
      </c>
      <c r="X224" s="224">
        <v>10714.407429999997</v>
      </c>
      <c r="Y224" s="224">
        <v>180</v>
      </c>
      <c r="Z224" s="246">
        <f t="shared" ref="Z224:Z226" si="263">IF(AA224=0,"N.A.",((K224*L224)+(W224*X224))/AA224)</f>
        <v>5.7151034332484043</v>
      </c>
      <c r="AA224" s="248">
        <f t="shared" ref="AA224:AA225" si="264">+L224+X224</f>
        <v>79931.149099999981</v>
      </c>
      <c r="AB224" s="248">
        <f t="shared" ref="AB224:AB225" si="265">+M224+Y224</f>
        <v>230</v>
      </c>
      <c r="AC224" s="246">
        <f t="shared" ref="AC224:AC225" si="266">IF(AD224=0,"N.A.",((E224*F224)+(Q224*R224))/AD224)</f>
        <v>5.7407239441570512</v>
      </c>
      <c r="AD224" s="248">
        <f t="shared" ref="AD224:AD225" si="267">+F224+R224</f>
        <v>52076.621839999993</v>
      </c>
      <c r="AE224" s="248">
        <f t="shared" ref="AE224:AE225" si="268">+G224+S224</f>
        <v>67</v>
      </c>
      <c r="AF224" s="216">
        <f t="shared" ref="AF224:AF225" si="269">IF(AG224=0,"N.A.",((H224*I224)+(T224*U224))/AG224)</f>
        <v>11.871436561675463</v>
      </c>
      <c r="AG224" s="211">
        <f t="shared" ref="AG224:AG225" si="270">+I224+U224</f>
        <v>17537.409100000001</v>
      </c>
      <c r="AH224" s="211">
        <f t="shared" ref="AH224:AH225" si="271">+J224+V224</f>
        <v>301</v>
      </c>
      <c r="AI224" s="216">
        <f t="shared" ref="AI224:AI225" si="272">IF(AJ224=0,"N.A.",((B224*C224)+(N224*O224))/AJ224)</f>
        <v>10.269444349334103</v>
      </c>
      <c r="AJ224" s="211">
        <f t="shared" ref="AJ224:AJ225" si="273">+C224+O224</f>
        <v>103152.41125</v>
      </c>
      <c r="AK224" s="211">
        <f t="shared" ref="AK224:AK225" si="274">+D224+P224</f>
        <v>487</v>
      </c>
      <c r="AL224" s="217">
        <f t="shared" ref="AL224:AL225" si="275">+AA224+AG224</f>
        <v>97468.558199999985</v>
      </c>
      <c r="AM224" s="217">
        <f t="shared" ref="AM224:AM225" si="276">+AB224+AH224</f>
        <v>531</v>
      </c>
      <c r="AN224" s="297">
        <f t="shared" ref="AN224:AN225" si="277">+AD224+AJ224</f>
        <v>155229.03308999998</v>
      </c>
      <c r="AO224" s="217">
        <f t="shared" ref="AO224:AO225" si="278">+AE224+AK224</f>
        <v>554</v>
      </c>
    </row>
    <row r="225" spans="1:41" ht="13.5" customHeight="1" x14ac:dyDescent="0.2">
      <c r="A225" s="20" t="s">
        <v>318</v>
      </c>
      <c r="B225" s="223"/>
      <c r="C225" s="223"/>
      <c r="D225" s="223"/>
      <c r="E225" s="223">
        <v>4.5730189313423768</v>
      </c>
      <c r="F225" s="248">
        <v>36002.215080000002</v>
      </c>
      <c r="G225" s="248">
        <v>31</v>
      </c>
      <c r="H225" s="223"/>
      <c r="I225" s="223"/>
      <c r="J225" s="223"/>
      <c r="K225" s="256">
        <v>5.4231704266110947</v>
      </c>
      <c r="L225" s="248">
        <v>26279.274470000004</v>
      </c>
      <c r="M225" s="248">
        <v>38</v>
      </c>
      <c r="N225" s="223">
        <v>10.412071011090152</v>
      </c>
      <c r="O225" s="243">
        <v>121648.67349</v>
      </c>
      <c r="P225" s="243">
        <v>608</v>
      </c>
      <c r="Q225" s="256">
        <v>7.0981093884021398</v>
      </c>
      <c r="R225" s="248">
        <v>9596.8579800000007</v>
      </c>
      <c r="S225" s="248">
        <v>48</v>
      </c>
      <c r="T225" s="223">
        <v>11.925629560325923</v>
      </c>
      <c r="U225" s="224">
        <v>28632.99323</v>
      </c>
      <c r="V225" s="224">
        <v>489</v>
      </c>
      <c r="W225" s="256">
        <v>8.5040083744764257</v>
      </c>
      <c r="X225" s="224">
        <v>11203.49682</v>
      </c>
      <c r="Y225" s="224">
        <v>177</v>
      </c>
      <c r="Z225" s="246">
        <f t="shared" si="263"/>
        <v>6.3440243806796701</v>
      </c>
      <c r="AA225" s="248">
        <f t="shared" si="264"/>
        <v>37482.771290000004</v>
      </c>
      <c r="AB225" s="248">
        <f t="shared" si="265"/>
        <v>215</v>
      </c>
      <c r="AC225" s="246">
        <f t="shared" si="266"/>
        <v>5.1044537364132996</v>
      </c>
      <c r="AD225" s="248">
        <f t="shared" si="267"/>
        <v>45599.073060000002</v>
      </c>
      <c r="AE225" s="248">
        <f t="shared" si="268"/>
        <v>79</v>
      </c>
      <c r="AF225" s="216">
        <f t="shared" si="269"/>
        <v>11.925629560325923</v>
      </c>
      <c r="AG225" s="211">
        <f t="shared" si="270"/>
        <v>28632.99323</v>
      </c>
      <c r="AH225" s="211">
        <f t="shared" si="271"/>
        <v>489</v>
      </c>
      <c r="AI225" s="216">
        <f t="shared" si="272"/>
        <v>10.412071011090152</v>
      </c>
      <c r="AJ225" s="211">
        <f t="shared" si="273"/>
        <v>121648.67349</v>
      </c>
      <c r="AK225" s="211">
        <f t="shared" si="274"/>
        <v>608</v>
      </c>
      <c r="AL225" s="217">
        <f t="shared" si="275"/>
        <v>66115.764519999997</v>
      </c>
      <c r="AM225" s="217">
        <f t="shared" si="276"/>
        <v>704</v>
      </c>
      <c r="AN225" s="297">
        <f t="shared" si="277"/>
        <v>167247.74655000001</v>
      </c>
      <c r="AO225" s="217">
        <f t="shared" si="278"/>
        <v>687</v>
      </c>
    </row>
    <row r="226" spans="1:41" ht="13.5" customHeight="1" x14ac:dyDescent="0.2">
      <c r="A226" s="20" t="s">
        <v>319</v>
      </c>
      <c r="B226" s="223"/>
      <c r="C226" s="223"/>
      <c r="D226" s="223"/>
      <c r="E226" s="223">
        <v>5.2057641436464559</v>
      </c>
      <c r="F226" s="248">
        <v>47634.491719999998</v>
      </c>
      <c r="G226" s="248">
        <v>57</v>
      </c>
      <c r="H226" s="223"/>
      <c r="I226" s="223"/>
      <c r="J226" s="223"/>
      <c r="K226" s="256">
        <v>4.7243386994548606</v>
      </c>
      <c r="L226" s="248">
        <v>40146.661899999999</v>
      </c>
      <c r="M226" s="248">
        <v>59</v>
      </c>
      <c r="N226" s="223">
        <v>10.287660494984662</v>
      </c>
      <c r="O226" s="243">
        <v>163294.53178999998</v>
      </c>
      <c r="P226" s="243">
        <v>809</v>
      </c>
      <c r="Q226" s="256">
        <v>7.3226726702919054</v>
      </c>
      <c r="R226" s="248">
        <v>12934.613710000001</v>
      </c>
      <c r="S226" s="248">
        <v>57</v>
      </c>
      <c r="T226" s="223">
        <v>11.976193528202591</v>
      </c>
      <c r="U226" s="224">
        <v>42105.212630000002</v>
      </c>
      <c r="V226" s="224">
        <v>702</v>
      </c>
      <c r="W226" s="256">
        <v>8.5198476025038872</v>
      </c>
      <c r="X226" s="224">
        <v>19185.363109999998</v>
      </c>
      <c r="Y226" s="224">
        <v>305</v>
      </c>
      <c r="Z226" s="246">
        <f t="shared" si="263"/>
        <v>5.9516390735776117</v>
      </c>
      <c r="AA226" s="248">
        <f t="shared" ref="AA226" si="279">+L226+X226</f>
        <v>59332.025009999998</v>
      </c>
      <c r="AB226" s="248">
        <f t="shared" ref="AB226" si="280">+M226+Y226</f>
        <v>364</v>
      </c>
      <c r="AC226" s="246">
        <f t="shared" ref="AC226" si="281">IF(AD226=0,"N.A.",((E226*F226)+(Q226*R226))/AD226)</f>
        <v>5.6578327990636792</v>
      </c>
      <c r="AD226" s="248">
        <f t="shared" ref="AD226" si="282">+F226+R226</f>
        <v>60569.105429999996</v>
      </c>
      <c r="AE226" s="248">
        <f t="shared" ref="AE226" si="283">+G226+S226</f>
        <v>114</v>
      </c>
      <c r="AF226" s="216">
        <f t="shared" ref="AF226" si="284">IF(AG226=0,"N.A.",((H226*I226)+(T226*U226))/AG226)</f>
        <v>11.976193528202591</v>
      </c>
      <c r="AG226" s="211">
        <f t="shared" ref="AG226" si="285">+I226+U226</f>
        <v>42105.212630000002</v>
      </c>
      <c r="AH226" s="211">
        <f t="shared" ref="AH226" si="286">+J226+V226</f>
        <v>702</v>
      </c>
      <c r="AI226" s="216">
        <f t="shared" ref="AI226" si="287">IF(AJ226=0,"N.A.",((B226*C226)+(N226*O226))/AJ226)</f>
        <v>10.287660494984662</v>
      </c>
      <c r="AJ226" s="211">
        <f t="shared" ref="AJ226" si="288">+C226+O226</f>
        <v>163294.53178999998</v>
      </c>
      <c r="AK226" s="211">
        <f t="shared" ref="AK226" si="289">+D226+P226</f>
        <v>809</v>
      </c>
      <c r="AL226" s="217">
        <f t="shared" ref="AL226" si="290">+AA226+AG226</f>
        <v>101437.23764000001</v>
      </c>
      <c r="AM226" s="217">
        <f t="shared" ref="AM226" si="291">+AB226+AH226</f>
        <v>1066</v>
      </c>
      <c r="AN226" s="297">
        <f t="shared" ref="AN226" si="292">+AD226+AJ226</f>
        <v>223863.63721999998</v>
      </c>
      <c r="AO226" s="217">
        <f t="shared" ref="AO226" si="293">+AE226+AK226</f>
        <v>923</v>
      </c>
    </row>
    <row r="227" spans="1:41" ht="13.5" customHeight="1" x14ac:dyDescent="0.2">
      <c r="A227" s="20" t="s">
        <v>320</v>
      </c>
      <c r="B227" s="223"/>
      <c r="C227" s="223"/>
      <c r="D227" s="223"/>
      <c r="E227" s="223">
        <v>4.7958141267618428</v>
      </c>
      <c r="F227" s="248">
        <v>88338.191999999995</v>
      </c>
      <c r="G227" s="248">
        <v>101</v>
      </c>
      <c r="H227" s="223"/>
      <c r="I227" s="223"/>
      <c r="J227" s="223"/>
      <c r="K227" s="256">
        <v>4.7063395519088047</v>
      </c>
      <c r="L227" s="248">
        <v>123249.40497999999</v>
      </c>
      <c r="M227" s="248">
        <v>115</v>
      </c>
      <c r="N227" s="223">
        <v>10.386278596207813</v>
      </c>
      <c r="O227" s="243">
        <v>235176.52826000002</v>
      </c>
      <c r="P227" s="243">
        <v>1184</v>
      </c>
      <c r="Q227" s="256">
        <v>7.0099685538668126</v>
      </c>
      <c r="R227" s="248">
        <v>14043.558150000003</v>
      </c>
      <c r="S227" s="248">
        <v>59</v>
      </c>
      <c r="T227" s="223">
        <v>11.971274333796579</v>
      </c>
      <c r="U227" s="224">
        <v>77008.068029999995</v>
      </c>
      <c r="V227" s="224">
        <v>1294</v>
      </c>
      <c r="W227" s="256">
        <v>8.5184436395155139</v>
      </c>
      <c r="X227" s="224">
        <v>34210.19483</v>
      </c>
      <c r="Y227" s="224">
        <v>601</v>
      </c>
      <c r="Z227" s="246">
        <f t="shared" ref="Z227:Z228" si="294">IF(AA227=0,"N.A.",((K227*L227)+(W227*X227))/AA227)</f>
        <v>5.5345699278695504</v>
      </c>
      <c r="AA227" s="248">
        <f t="shared" ref="AA227:AA228" si="295">+L227+X227</f>
        <v>157459.59980999999</v>
      </c>
      <c r="AB227" s="248">
        <f t="shared" ref="AB227:AB228" si="296">+M227+Y227</f>
        <v>716</v>
      </c>
      <c r="AC227" s="246">
        <f t="shared" ref="AC227:AC228" si="297">IF(AD227=0,"N.A.",((E227*F227)+(Q227*R227))/AD227)</f>
        <v>5.0995265208611009</v>
      </c>
      <c r="AD227" s="248">
        <f t="shared" ref="AD227:AD228" si="298">+F227+R227</f>
        <v>102381.75014999999</v>
      </c>
      <c r="AE227" s="248">
        <f t="shared" ref="AE227:AE228" si="299">+G227+S227</f>
        <v>160</v>
      </c>
      <c r="AF227" s="216">
        <f t="shared" ref="AF227:AF228" si="300">IF(AG227=0,"N.A.",((H227*I227)+(T227*U227))/AG227)</f>
        <v>11.971274333796579</v>
      </c>
      <c r="AG227" s="211">
        <f t="shared" ref="AG227:AG228" si="301">+I227+U227</f>
        <v>77008.068029999995</v>
      </c>
      <c r="AH227" s="211">
        <f t="shared" ref="AH227:AH228" si="302">+J227+V227</f>
        <v>1294</v>
      </c>
      <c r="AI227" s="216">
        <f t="shared" ref="AI227:AI228" si="303">IF(AJ227=0,"N.A.",((B227*C227)+(N227*O227))/AJ227)</f>
        <v>10.386278596207815</v>
      </c>
      <c r="AJ227" s="211">
        <f t="shared" ref="AJ227:AJ228" si="304">+C227+O227</f>
        <v>235176.52826000002</v>
      </c>
      <c r="AK227" s="211">
        <f t="shared" ref="AK227:AK228" si="305">+D227+P227</f>
        <v>1184</v>
      </c>
      <c r="AL227" s="217">
        <f t="shared" ref="AL227:AL228" si="306">+AA227+AG227</f>
        <v>234467.66783999998</v>
      </c>
      <c r="AM227" s="217">
        <f t="shared" ref="AM227:AM228" si="307">+AB227+AH227</f>
        <v>2010</v>
      </c>
      <c r="AN227" s="297">
        <f t="shared" ref="AN227:AN228" si="308">+AD227+AJ227</f>
        <v>337558.27841000003</v>
      </c>
      <c r="AO227" s="217">
        <f t="shared" ref="AO227:AO228" si="309">+AE227+AK227</f>
        <v>1344</v>
      </c>
    </row>
    <row r="228" spans="1:41" ht="13.5" customHeight="1" x14ac:dyDescent="0.2">
      <c r="A228" s="20" t="s">
        <v>321</v>
      </c>
      <c r="B228" s="223"/>
      <c r="C228" s="223"/>
      <c r="D228" s="223"/>
      <c r="E228" s="223">
        <v>4.610319934477852</v>
      </c>
      <c r="F228" s="248">
        <v>78613.62573</v>
      </c>
      <c r="G228" s="248">
        <v>81</v>
      </c>
      <c r="H228" s="223"/>
      <c r="I228" s="223"/>
      <c r="J228" s="223"/>
      <c r="K228" s="256">
        <v>4.7459797473882599</v>
      </c>
      <c r="L228" s="248">
        <v>123160.44232000002</v>
      </c>
      <c r="M228" s="248">
        <v>94</v>
      </c>
      <c r="N228" s="223">
        <v>10.311531595479641</v>
      </c>
      <c r="O228" s="243">
        <v>170490.08421</v>
      </c>
      <c r="P228" s="243">
        <v>868</v>
      </c>
      <c r="Q228" s="256">
        <v>7.1716057044331132</v>
      </c>
      <c r="R228" s="248">
        <v>14968.703519999999</v>
      </c>
      <c r="S228" s="248">
        <v>72</v>
      </c>
      <c r="T228" s="223">
        <v>11.95851130856588</v>
      </c>
      <c r="U228" s="224">
        <v>51719.17211</v>
      </c>
      <c r="V228" s="224">
        <v>974</v>
      </c>
      <c r="W228" s="256">
        <v>8.5204209660386496</v>
      </c>
      <c r="X228" s="224">
        <v>18840.483250000001</v>
      </c>
      <c r="Y228" s="224">
        <v>395</v>
      </c>
      <c r="Z228" s="246">
        <f t="shared" si="294"/>
        <v>5.2467673040372276</v>
      </c>
      <c r="AA228" s="248">
        <f t="shared" si="295"/>
        <v>142000.92557000002</v>
      </c>
      <c r="AB228" s="248">
        <f t="shared" si="296"/>
        <v>489</v>
      </c>
      <c r="AC228" s="246">
        <f t="shared" si="297"/>
        <v>5.0200033397501693</v>
      </c>
      <c r="AD228" s="248">
        <f t="shared" si="298"/>
        <v>93582.329249999995</v>
      </c>
      <c r="AE228" s="248">
        <f t="shared" si="299"/>
        <v>153</v>
      </c>
      <c r="AF228" s="216">
        <f t="shared" si="300"/>
        <v>11.95851130856588</v>
      </c>
      <c r="AG228" s="211">
        <f t="shared" si="301"/>
        <v>51719.17211</v>
      </c>
      <c r="AH228" s="211">
        <f t="shared" si="302"/>
        <v>974</v>
      </c>
      <c r="AI228" s="216">
        <f t="shared" si="303"/>
        <v>10.311531595479641</v>
      </c>
      <c r="AJ228" s="211">
        <f t="shared" si="304"/>
        <v>170490.08421</v>
      </c>
      <c r="AK228" s="211">
        <f t="shared" si="305"/>
        <v>868</v>
      </c>
      <c r="AL228" s="217">
        <f t="shared" si="306"/>
        <v>193720.09768000001</v>
      </c>
      <c r="AM228" s="217">
        <f t="shared" si="307"/>
        <v>1463</v>
      </c>
      <c r="AN228" s="297">
        <f t="shared" si="308"/>
        <v>264072.41346000001</v>
      </c>
      <c r="AO228" s="217">
        <f t="shared" si="309"/>
        <v>1021</v>
      </c>
    </row>
    <row r="229" spans="1:41" ht="13.5" customHeight="1" x14ac:dyDescent="0.2">
      <c r="A229" s="20" t="s">
        <v>322</v>
      </c>
      <c r="B229" s="223"/>
      <c r="C229" s="223"/>
      <c r="D229" s="223"/>
      <c r="E229" s="223">
        <v>4.8902546802307212</v>
      </c>
      <c r="F229" s="248">
        <v>138132.38939000003</v>
      </c>
      <c r="G229" s="248">
        <v>108</v>
      </c>
      <c r="H229" s="223">
        <v>0</v>
      </c>
      <c r="I229" s="223">
        <v>0</v>
      </c>
      <c r="J229" s="223">
        <v>0</v>
      </c>
      <c r="K229" s="256">
        <v>4.4159225249267378</v>
      </c>
      <c r="L229" s="248">
        <v>115423.68072</v>
      </c>
      <c r="M229" s="248">
        <v>116</v>
      </c>
      <c r="N229" s="223">
        <v>10.203262948243246</v>
      </c>
      <c r="O229" s="243">
        <v>322959.58094999997</v>
      </c>
      <c r="P229" s="243">
        <v>1504</v>
      </c>
      <c r="Q229" s="256">
        <v>7.1004084192067705</v>
      </c>
      <c r="R229" s="248">
        <v>23772.455700000002</v>
      </c>
      <c r="S229" s="248">
        <v>102</v>
      </c>
      <c r="T229" s="223">
        <v>11.93798458197705</v>
      </c>
      <c r="U229" s="224">
        <v>80056.456259999992</v>
      </c>
      <c r="V229" s="224">
        <v>1382</v>
      </c>
      <c r="W229" s="256">
        <v>8.511408357231895</v>
      </c>
      <c r="X229" s="224">
        <v>33953.181349999992</v>
      </c>
      <c r="Y229" s="224">
        <v>609</v>
      </c>
      <c r="Z229" s="246">
        <f t="shared" ref="Z229" si="310">IF(AA229=0,"N.A.",((K229*L229)+(W229*X229))/AA229)</f>
        <v>5.3468215360162175</v>
      </c>
      <c r="AA229" s="248">
        <f t="shared" ref="AA229" si="311">+L229+X229</f>
        <v>149376.86207</v>
      </c>
      <c r="AB229" s="248">
        <f t="shared" ref="AB229" si="312">+M229+Y229</f>
        <v>725</v>
      </c>
      <c r="AC229" s="246">
        <f t="shared" ref="AC229" si="313">IF(AD229=0,"N.A.",((E229*F229)+(Q229*R229))/AD229)</f>
        <v>5.2147711072764409</v>
      </c>
      <c r="AD229" s="248">
        <f t="shared" ref="AD229" si="314">+F229+R229</f>
        <v>161904.84509000002</v>
      </c>
      <c r="AE229" s="248">
        <f t="shared" ref="AE229" si="315">+G229+S229</f>
        <v>210</v>
      </c>
      <c r="AF229" s="216">
        <f t="shared" ref="AF229" si="316">IF(AG229=0,"N.A.",((H229*I229)+(T229*U229))/AG229)</f>
        <v>11.93798458197705</v>
      </c>
      <c r="AG229" s="211">
        <f t="shared" ref="AG229" si="317">+I229+U229</f>
        <v>80056.456259999992</v>
      </c>
      <c r="AH229" s="211">
        <f t="shared" ref="AH229" si="318">+J229+V229</f>
        <v>1382</v>
      </c>
      <c r="AI229" s="216">
        <f t="shared" ref="AI229" si="319">IF(AJ229=0,"N.A.",((B229*C229)+(N229*O229))/AJ229)</f>
        <v>10.203262948243246</v>
      </c>
      <c r="AJ229" s="211">
        <f t="shared" ref="AJ229" si="320">+C229+O229</f>
        <v>322959.58094999997</v>
      </c>
      <c r="AK229" s="211">
        <f t="shared" ref="AK229" si="321">+D229+P229</f>
        <v>1504</v>
      </c>
      <c r="AL229" s="217">
        <f t="shared" ref="AL229" si="322">+AA229+AG229</f>
        <v>229433.31832999998</v>
      </c>
      <c r="AM229" s="217">
        <f t="shared" ref="AM229" si="323">+AB229+AH229</f>
        <v>2107</v>
      </c>
      <c r="AN229" s="297">
        <f t="shared" ref="AN229" si="324">+AD229+AJ229</f>
        <v>484864.42603999999</v>
      </c>
      <c r="AO229" s="217">
        <f t="shared" ref="AO229" si="325">+AE229+AK229</f>
        <v>1714</v>
      </c>
    </row>
    <row r="230" spans="1:41" ht="13.5" customHeight="1" x14ac:dyDescent="0.2">
      <c r="A230" s="20" t="s">
        <v>323</v>
      </c>
      <c r="B230" s="223"/>
      <c r="C230" s="223"/>
      <c r="D230" s="223"/>
      <c r="E230" s="223">
        <v>4.4488695708688502</v>
      </c>
      <c r="F230" s="248">
        <v>99982.161540000016</v>
      </c>
      <c r="G230" s="248">
        <v>98</v>
      </c>
      <c r="H230" s="223">
        <v>0</v>
      </c>
      <c r="I230" s="223">
        <v>0</v>
      </c>
      <c r="J230" s="223">
        <v>0</v>
      </c>
      <c r="K230" s="256">
        <v>4.2255210364557634</v>
      </c>
      <c r="L230" s="248">
        <v>138510.20950999999</v>
      </c>
      <c r="M230" s="248">
        <v>118</v>
      </c>
      <c r="N230" s="223">
        <v>10.147286250521017</v>
      </c>
      <c r="O230" s="243">
        <v>311149.41609000001</v>
      </c>
      <c r="P230" s="243">
        <v>1528</v>
      </c>
      <c r="Q230" s="256">
        <v>7.1393446986187312</v>
      </c>
      <c r="R230" s="248">
        <v>17663.095379999999</v>
      </c>
      <c r="S230" s="248">
        <v>82</v>
      </c>
      <c r="T230" s="223">
        <v>11.915767811844891</v>
      </c>
      <c r="U230" s="224">
        <v>80261.229049999994</v>
      </c>
      <c r="V230" s="224">
        <v>1386</v>
      </c>
      <c r="W230" s="256">
        <v>8.5297554885076927</v>
      </c>
      <c r="X230" s="224">
        <v>29649.178170000003</v>
      </c>
      <c r="Y230" s="224">
        <v>521</v>
      </c>
      <c r="Z230" s="246">
        <f t="shared" ref="Z230" si="326">IF(AA230=0,"N.A.",((K230*L230)+(W230*X230))/AA230)</f>
        <v>4.9844261199899016</v>
      </c>
      <c r="AA230" s="248">
        <f t="shared" ref="AA230" si="327">+L230+X230</f>
        <v>168159.38767999999</v>
      </c>
      <c r="AB230" s="248">
        <f t="shared" ref="AB230" si="328">+M230+Y230</f>
        <v>639</v>
      </c>
      <c r="AC230" s="246">
        <f t="shared" ref="AC230" si="329">IF(AD230=0,"N.A.",((E230*F230)+(Q230*R230))/AD230)</f>
        <v>4.8528137675420693</v>
      </c>
      <c r="AD230" s="248">
        <f t="shared" ref="AD230" si="330">+F230+R230</f>
        <v>117645.25692000001</v>
      </c>
      <c r="AE230" s="248">
        <f t="shared" ref="AE230" si="331">+G230+S230</f>
        <v>180</v>
      </c>
      <c r="AF230" s="216">
        <f t="shared" ref="AF230" si="332">IF(AG230=0,"N.A.",((H230*I230)+(T230*U230))/AG230)</f>
        <v>11.915767811844891</v>
      </c>
      <c r="AG230" s="211">
        <f t="shared" ref="AG230" si="333">+I230+U230</f>
        <v>80261.229049999994</v>
      </c>
      <c r="AH230" s="211">
        <f t="shared" ref="AH230" si="334">+J230+V230</f>
        <v>1386</v>
      </c>
      <c r="AI230" s="216">
        <f t="shared" ref="AI230" si="335">IF(AJ230=0,"N.A.",((B230*C230)+(N230*O230))/AJ230)</f>
        <v>10.147286250521017</v>
      </c>
      <c r="AJ230" s="211">
        <f t="shared" ref="AJ230" si="336">+C230+O230</f>
        <v>311149.41609000001</v>
      </c>
      <c r="AK230" s="211">
        <f t="shared" ref="AK230" si="337">+D230+P230</f>
        <v>1528</v>
      </c>
      <c r="AL230" s="217">
        <f t="shared" ref="AL230" si="338">+AA230+AG230</f>
        <v>248420.61672999998</v>
      </c>
      <c r="AM230" s="217">
        <f t="shared" ref="AM230" si="339">+AB230+AH230</f>
        <v>2025</v>
      </c>
      <c r="AN230" s="297">
        <f t="shared" ref="AN230" si="340">+AD230+AJ230</f>
        <v>428794.67301000003</v>
      </c>
      <c r="AO230" s="217">
        <f t="shared" ref="AO230" si="341">+AE230+AK230</f>
        <v>1708</v>
      </c>
    </row>
    <row r="231" spans="1:41" ht="13.5" customHeight="1" x14ac:dyDescent="0.2">
      <c r="A231" s="20" t="s">
        <v>324</v>
      </c>
      <c r="B231" s="223"/>
      <c r="C231" s="223"/>
      <c r="D231" s="223"/>
      <c r="E231" s="223">
        <v>4.4839478776527191</v>
      </c>
      <c r="F231" s="248">
        <v>66191.060840000006</v>
      </c>
      <c r="G231" s="248">
        <v>94</v>
      </c>
      <c r="H231" s="223">
        <v>0</v>
      </c>
      <c r="I231" s="223">
        <v>0</v>
      </c>
      <c r="J231" s="223">
        <v>0</v>
      </c>
      <c r="K231" s="256">
        <v>4.1734971769121536</v>
      </c>
      <c r="L231" s="248">
        <v>142139.57259999998</v>
      </c>
      <c r="M231" s="248">
        <v>98</v>
      </c>
      <c r="N231" s="223">
        <v>10.05595637855755</v>
      </c>
      <c r="O231" s="243">
        <v>304730.06332000002</v>
      </c>
      <c r="P231" s="243">
        <v>1468</v>
      </c>
      <c r="Q231" s="256">
        <v>7.0613957933141087</v>
      </c>
      <c r="R231" s="248">
        <v>23376.326759999996</v>
      </c>
      <c r="S231" s="248">
        <v>94</v>
      </c>
      <c r="T231" s="223">
        <v>11.841976126405612</v>
      </c>
      <c r="U231" s="224">
        <v>55457.648249999998</v>
      </c>
      <c r="V231" s="224">
        <v>957</v>
      </c>
      <c r="W231" s="256">
        <v>8.505756362362991</v>
      </c>
      <c r="X231" s="224">
        <v>25226.226519999997</v>
      </c>
      <c r="Y231" s="224">
        <v>437</v>
      </c>
      <c r="Z231" s="246">
        <f t="shared" ref="Z231" si="342">IF(AA231=0,"N.A.",((K231*L231)+(W231*X231))/AA231)</f>
        <v>4.8264773683858957</v>
      </c>
      <c r="AA231" s="248">
        <f t="shared" ref="AA231" si="343">+L231+X231</f>
        <v>167365.79911999998</v>
      </c>
      <c r="AB231" s="248">
        <f t="shared" ref="AB231" si="344">+M231+Y231</f>
        <v>535</v>
      </c>
      <c r="AC231" s="246">
        <f t="shared" ref="AC231" si="345">IF(AD231=0,"N.A.",((E231*F231)+(Q231*R231))/AD231)</f>
        <v>5.1566398730077507</v>
      </c>
      <c r="AD231" s="248">
        <f t="shared" ref="AD231" si="346">+F231+R231</f>
        <v>89567.387600000002</v>
      </c>
      <c r="AE231" s="248">
        <f t="shared" ref="AE231" si="347">+G231+S231</f>
        <v>188</v>
      </c>
      <c r="AF231" s="216">
        <f t="shared" ref="AF231" si="348">IF(AG231=0,"N.A.",((H231*I231)+(T231*U231))/AG231)</f>
        <v>11.841976126405614</v>
      </c>
      <c r="AG231" s="211">
        <f t="shared" ref="AG231" si="349">+I231+U231</f>
        <v>55457.648249999998</v>
      </c>
      <c r="AH231" s="211">
        <f t="shared" ref="AH231" si="350">+J231+V231</f>
        <v>957</v>
      </c>
      <c r="AI231" s="216">
        <f t="shared" ref="AI231" si="351">IF(AJ231=0,"N.A.",((B231*C231)+(N231*O231))/AJ231)</f>
        <v>10.05595637855755</v>
      </c>
      <c r="AJ231" s="211">
        <f t="shared" ref="AJ231" si="352">+C231+O231</f>
        <v>304730.06332000002</v>
      </c>
      <c r="AK231" s="211">
        <f t="shared" ref="AK231" si="353">+D231+P231</f>
        <v>1468</v>
      </c>
      <c r="AL231" s="217">
        <f t="shared" ref="AL231" si="354">+AA231+AG231</f>
        <v>222823.44736999998</v>
      </c>
      <c r="AM231" s="217">
        <f t="shared" ref="AM231" si="355">+AB231+AH231</f>
        <v>1492</v>
      </c>
      <c r="AN231" s="297">
        <f t="shared" ref="AN231" si="356">+AD231+AJ231</f>
        <v>394297.45092000003</v>
      </c>
      <c r="AO231" s="217">
        <f t="shared" ref="AO231" si="357">+AE231+AK231</f>
        <v>1656</v>
      </c>
    </row>
    <row r="232" spans="1:41" ht="13.5" customHeight="1" x14ac:dyDescent="0.2">
      <c r="A232" s="20" t="s">
        <v>325</v>
      </c>
      <c r="B232" s="223"/>
      <c r="C232" s="223"/>
      <c r="D232" s="223"/>
      <c r="E232" s="223">
        <v>4.700810476855235</v>
      </c>
      <c r="F232" s="248">
        <v>88319.183499999999</v>
      </c>
      <c r="G232" s="248">
        <v>115</v>
      </c>
      <c r="H232" s="223">
        <v>0</v>
      </c>
      <c r="I232" s="223">
        <v>0</v>
      </c>
      <c r="J232" s="223">
        <v>0</v>
      </c>
      <c r="K232" s="256">
        <v>4.3703480606497616</v>
      </c>
      <c r="L232" s="248">
        <v>174543.14770000003</v>
      </c>
      <c r="M232" s="248">
        <v>144</v>
      </c>
      <c r="N232" s="223">
        <v>9.8318764140393213</v>
      </c>
      <c r="O232" s="243">
        <v>554005.46164999995</v>
      </c>
      <c r="P232" s="243">
        <v>2664</v>
      </c>
      <c r="Q232" s="256">
        <v>7.094407905539752</v>
      </c>
      <c r="R232" s="248">
        <v>40782.741980000006</v>
      </c>
      <c r="S232" s="248">
        <v>189</v>
      </c>
      <c r="T232" s="223">
        <v>11.794399590274827</v>
      </c>
      <c r="U232" s="224">
        <v>98326.729190000013</v>
      </c>
      <c r="V232" s="224">
        <v>1701</v>
      </c>
      <c r="W232" s="256">
        <v>8.4942865978517794</v>
      </c>
      <c r="X232" s="224">
        <v>42825.595460000004</v>
      </c>
      <c r="Y232" s="224">
        <v>725</v>
      </c>
      <c r="Z232" s="246">
        <f t="shared" ref="Z232:Z233" si="358">IF(AA232=0,"N.A.",((K232*L232)+(W232*X232))/AA232)</f>
        <v>5.1828389502259107</v>
      </c>
      <c r="AA232" s="248">
        <f t="shared" ref="AA232:AA233" si="359">+L232+X232</f>
        <v>217368.74316000004</v>
      </c>
      <c r="AB232" s="248">
        <f t="shared" ref="AB232:AB233" si="360">+M232+Y232</f>
        <v>869</v>
      </c>
      <c r="AC232" s="246">
        <f t="shared" ref="AC232:AC233" si="361">IF(AD232=0,"N.A.",((E232*F232)+(Q232*R232))/AD232)</f>
        <v>5.4569375909559046</v>
      </c>
      <c r="AD232" s="248">
        <f t="shared" ref="AD232:AD233" si="362">+F232+R232</f>
        <v>129101.92548000001</v>
      </c>
      <c r="AE232" s="248">
        <f t="shared" ref="AE232:AE233" si="363">+G232+S232</f>
        <v>304</v>
      </c>
      <c r="AF232" s="216">
        <f t="shared" ref="AF232:AF233" si="364">IF(AG232=0,"N.A.",((H232*I232)+(T232*U232))/AG232)</f>
        <v>11.794399590274827</v>
      </c>
      <c r="AG232" s="211">
        <f t="shared" ref="AG232:AG233" si="365">+I232+U232</f>
        <v>98326.729190000013</v>
      </c>
      <c r="AH232" s="211">
        <f t="shared" ref="AH232:AH233" si="366">+J232+V232</f>
        <v>1701</v>
      </c>
      <c r="AI232" s="216">
        <f t="shared" ref="AI232:AI233" si="367">IF(AJ232=0,"N.A.",((B232*C232)+(N232*O232))/AJ232)</f>
        <v>9.8318764140393213</v>
      </c>
      <c r="AJ232" s="211">
        <f t="shared" ref="AJ232:AJ233" si="368">+C232+O232</f>
        <v>554005.46164999995</v>
      </c>
      <c r="AK232" s="211">
        <f t="shared" ref="AK232:AK233" si="369">+D232+P232</f>
        <v>2664</v>
      </c>
      <c r="AL232" s="217">
        <f t="shared" ref="AL232:AL233" si="370">+AA232+AG232</f>
        <v>315695.47235000005</v>
      </c>
      <c r="AM232" s="217">
        <f t="shared" ref="AM232:AM233" si="371">+AB232+AH232</f>
        <v>2570</v>
      </c>
      <c r="AN232" s="297">
        <f t="shared" ref="AN232:AN233" si="372">+AD232+AJ232</f>
        <v>683107.38712999993</v>
      </c>
      <c r="AO232" s="217">
        <f t="shared" ref="AO232:AO233" si="373">+AE232+AK232</f>
        <v>2968</v>
      </c>
    </row>
    <row r="233" spans="1:41" ht="13.5" customHeight="1" x14ac:dyDescent="0.2">
      <c r="A233" s="20" t="s">
        <v>328</v>
      </c>
      <c r="B233" s="223"/>
      <c r="C233" s="223"/>
      <c r="D233" s="223"/>
      <c r="E233" s="223">
        <v>4.7585500493218857</v>
      </c>
      <c r="F233" s="248">
        <v>76199.682560000001</v>
      </c>
      <c r="G233" s="248">
        <v>67</v>
      </c>
      <c r="H233" s="223">
        <v>0</v>
      </c>
      <c r="I233" s="223">
        <v>0</v>
      </c>
      <c r="J233" s="223">
        <v>0</v>
      </c>
      <c r="K233" s="256">
        <v>4.5586887417238193</v>
      </c>
      <c r="L233" s="248">
        <v>82804.064060000004</v>
      </c>
      <c r="M233" s="248">
        <v>87</v>
      </c>
      <c r="N233" s="223">
        <v>9.8470007198542504</v>
      </c>
      <c r="O233" s="243">
        <v>332884.56678999995</v>
      </c>
      <c r="P233" s="243">
        <v>1516</v>
      </c>
      <c r="Q233" s="256">
        <v>7.4070249339714698</v>
      </c>
      <c r="R233" s="248">
        <v>24469.429619999999</v>
      </c>
      <c r="S233" s="248">
        <v>94</v>
      </c>
      <c r="T233" s="223">
        <v>11.767212573989505</v>
      </c>
      <c r="U233" s="224">
        <v>66700.742799999993</v>
      </c>
      <c r="V233" s="224">
        <v>1198</v>
      </c>
      <c r="W233" s="256">
        <v>8.5465105538508457</v>
      </c>
      <c r="X233" s="224">
        <v>28004.447789999998</v>
      </c>
      <c r="Y233" s="224">
        <v>514</v>
      </c>
      <c r="Z233" s="246">
        <f t="shared" si="358"/>
        <v>5.5665242037207268</v>
      </c>
      <c r="AA233" s="248">
        <f t="shared" si="359"/>
        <v>110808.51185000001</v>
      </c>
      <c r="AB233" s="248">
        <f t="shared" si="360"/>
        <v>601</v>
      </c>
      <c r="AC233" s="246">
        <f t="shared" si="361"/>
        <v>5.4023092758301514</v>
      </c>
      <c r="AD233" s="248">
        <f t="shared" si="362"/>
        <v>100669.11218</v>
      </c>
      <c r="AE233" s="248">
        <f t="shared" si="363"/>
        <v>161</v>
      </c>
      <c r="AF233" s="216">
        <f t="shared" si="364"/>
        <v>11.767212573989505</v>
      </c>
      <c r="AG233" s="211">
        <f t="shared" si="365"/>
        <v>66700.742799999993</v>
      </c>
      <c r="AH233" s="211">
        <f t="shared" si="366"/>
        <v>1198</v>
      </c>
      <c r="AI233" s="216">
        <f t="shared" si="367"/>
        <v>9.8470007198542504</v>
      </c>
      <c r="AJ233" s="211">
        <f t="shared" si="368"/>
        <v>332884.56678999995</v>
      </c>
      <c r="AK233" s="211">
        <f t="shared" si="369"/>
        <v>1516</v>
      </c>
      <c r="AL233" s="217">
        <f t="shared" si="370"/>
        <v>177509.25465000002</v>
      </c>
      <c r="AM233" s="217">
        <f t="shared" si="371"/>
        <v>1799</v>
      </c>
      <c r="AN233" s="297">
        <f t="shared" si="372"/>
        <v>433553.67896999995</v>
      </c>
      <c r="AO233" s="217">
        <f t="shared" si="373"/>
        <v>1677</v>
      </c>
    </row>
    <row r="234" spans="1:41" ht="13.5" customHeight="1" x14ac:dyDescent="0.2">
      <c r="A234" s="20" t="s">
        <v>329</v>
      </c>
      <c r="B234" s="223"/>
      <c r="C234" s="223"/>
      <c r="D234" s="223"/>
      <c r="E234" s="223">
        <v>4.2172580602331537</v>
      </c>
      <c r="F234" s="248">
        <v>89375.629240000009</v>
      </c>
      <c r="G234" s="248">
        <v>79</v>
      </c>
      <c r="H234" s="223">
        <v>0</v>
      </c>
      <c r="I234" s="223">
        <v>0</v>
      </c>
      <c r="J234" s="223">
        <v>0</v>
      </c>
      <c r="K234" s="256">
        <v>4.303503368446699</v>
      </c>
      <c r="L234" s="248">
        <v>163588.56150000001</v>
      </c>
      <c r="M234" s="248">
        <v>131</v>
      </c>
      <c r="N234" s="223">
        <v>9.3898744131225289</v>
      </c>
      <c r="O234" s="243">
        <v>535881.95721999998</v>
      </c>
      <c r="P234" s="243">
        <v>2818</v>
      </c>
      <c r="Q234" s="256">
        <v>6.833867345227068</v>
      </c>
      <c r="R234" s="248">
        <v>50016.908200000005</v>
      </c>
      <c r="S234" s="248">
        <v>216</v>
      </c>
      <c r="T234" s="223">
        <v>10.626100610575353</v>
      </c>
      <c r="U234" s="224">
        <v>81807.73692000001</v>
      </c>
      <c r="V234" s="224">
        <v>1479</v>
      </c>
      <c r="W234" s="256">
        <v>7.9445611614477105</v>
      </c>
      <c r="X234" s="224">
        <v>31902.505550000002</v>
      </c>
      <c r="Y234" s="224">
        <v>575</v>
      </c>
      <c r="Z234" s="246">
        <f t="shared" ref="Z234" si="374">IF(AA234=0,"N.A.",((K234*L234)+(W234*X234))/AA234)</f>
        <v>4.8976935184210504</v>
      </c>
      <c r="AA234" s="248">
        <f t="shared" ref="AA234" si="375">+L234+X234</f>
        <v>195491.06705000001</v>
      </c>
      <c r="AB234" s="248">
        <f t="shared" ref="AB234" si="376">+M234+Y234</f>
        <v>706</v>
      </c>
      <c r="AC234" s="246">
        <f t="shared" ref="AC234" si="377">IF(AD234=0,"N.A.",((E234*F234)+(Q234*R234))/AD234)</f>
        <v>5.1561512664719871</v>
      </c>
      <c r="AD234" s="248">
        <f t="shared" ref="AD234" si="378">+F234+R234</f>
        <v>139392.53744000001</v>
      </c>
      <c r="AE234" s="248">
        <f t="shared" ref="AE234" si="379">+G234+S234</f>
        <v>295</v>
      </c>
      <c r="AF234" s="216">
        <f t="shared" ref="AF234" si="380">IF(AG234=0,"N.A.",((H234*I234)+(T234*U234))/AG234)</f>
        <v>10.626100610575353</v>
      </c>
      <c r="AG234" s="211">
        <f t="shared" ref="AG234" si="381">+I234+U234</f>
        <v>81807.73692000001</v>
      </c>
      <c r="AH234" s="211">
        <f t="shared" ref="AH234" si="382">+J234+V234</f>
        <v>1479</v>
      </c>
      <c r="AI234" s="216">
        <f t="shared" ref="AI234" si="383">IF(AJ234=0,"N.A.",((B234*C234)+(N234*O234))/AJ234)</f>
        <v>9.3898744131225289</v>
      </c>
      <c r="AJ234" s="211">
        <f t="shared" ref="AJ234" si="384">+C234+O234</f>
        <v>535881.95721999998</v>
      </c>
      <c r="AK234" s="211">
        <f t="shared" ref="AK234" si="385">+D234+P234</f>
        <v>2818</v>
      </c>
      <c r="AL234" s="217">
        <f t="shared" ref="AL234" si="386">+AA234+AG234</f>
        <v>277298.80397000001</v>
      </c>
      <c r="AM234" s="217">
        <f t="shared" ref="AM234" si="387">+AB234+AH234</f>
        <v>2185</v>
      </c>
      <c r="AN234" s="297">
        <f t="shared" ref="AN234" si="388">+AD234+AJ234</f>
        <v>675274.49465999997</v>
      </c>
      <c r="AO234" s="217">
        <f t="shared" ref="AO234" si="389">+AE234+AK234</f>
        <v>3113</v>
      </c>
    </row>
    <row r="235" spans="1:41" ht="13.5" customHeight="1" x14ac:dyDescent="0.2">
      <c r="A235" s="20" t="s">
        <v>330</v>
      </c>
      <c r="B235" s="223"/>
      <c r="C235" s="223"/>
      <c r="D235" s="223"/>
      <c r="E235" s="223">
        <v>4.5075631550599145</v>
      </c>
      <c r="F235" s="248">
        <v>94373.216620000007</v>
      </c>
      <c r="G235" s="248">
        <v>105</v>
      </c>
      <c r="H235" s="223">
        <v>0</v>
      </c>
      <c r="I235" s="223">
        <v>0</v>
      </c>
      <c r="J235" s="223">
        <v>0</v>
      </c>
      <c r="K235" s="256">
        <v>4.3504692607358519</v>
      </c>
      <c r="L235" s="248">
        <v>153847.36007999998</v>
      </c>
      <c r="M235" s="248">
        <v>143</v>
      </c>
      <c r="N235" s="223">
        <v>8.9640305690510047</v>
      </c>
      <c r="O235" s="243">
        <v>560065.17433000007</v>
      </c>
      <c r="P235" s="243">
        <v>2952</v>
      </c>
      <c r="Q235" s="256">
        <v>6.5037665089321521</v>
      </c>
      <c r="R235" s="248">
        <v>33533.184939999999</v>
      </c>
      <c r="S235" s="248">
        <v>157</v>
      </c>
      <c r="T235" s="223">
        <v>9.7626544213360926</v>
      </c>
      <c r="U235" s="224">
        <v>79415.88407</v>
      </c>
      <c r="V235" s="224">
        <v>1456</v>
      </c>
      <c r="W235" s="256">
        <v>7.2737210943920925</v>
      </c>
      <c r="X235" s="224">
        <v>22921.732509999998</v>
      </c>
      <c r="Y235" s="224">
        <v>407</v>
      </c>
      <c r="Z235" s="246">
        <f t="shared" ref="Z235" si="390">IF(AA235=0,"N.A.",((K235*L235)+(W235*X235))/AA235)</f>
        <v>4.7295287196529703</v>
      </c>
      <c r="AA235" s="248">
        <f t="shared" ref="AA235" si="391">+L235+X235</f>
        <v>176769.09258999999</v>
      </c>
      <c r="AB235" s="248">
        <f t="shared" ref="AB235" si="392">+M235+Y235</f>
        <v>550</v>
      </c>
      <c r="AC235" s="246">
        <f t="shared" ref="AC235" si="393">IF(AD235=0,"N.A.",((E235*F235)+(Q235*R235))/AD235)</f>
        <v>5.0309072209301862</v>
      </c>
      <c r="AD235" s="248">
        <f t="shared" ref="AD235" si="394">+F235+R235</f>
        <v>127906.40156</v>
      </c>
      <c r="AE235" s="248">
        <f t="shared" ref="AE235" si="395">+G235+S235</f>
        <v>262</v>
      </c>
      <c r="AF235" s="216">
        <f t="shared" ref="AF235" si="396">IF(AG235=0,"N.A.",((H235*I235)+(T235*U235))/AG235)</f>
        <v>9.7626544213360926</v>
      </c>
      <c r="AG235" s="211">
        <f t="shared" ref="AG235" si="397">+I235+U235</f>
        <v>79415.88407</v>
      </c>
      <c r="AH235" s="211">
        <f t="shared" ref="AH235" si="398">+J235+V235</f>
        <v>1456</v>
      </c>
      <c r="AI235" s="216">
        <f t="shared" ref="AI235" si="399">IF(AJ235=0,"N.A.",((B235*C235)+(N235*O235))/AJ235)</f>
        <v>8.9640305690510047</v>
      </c>
      <c r="AJ235" s="211">
        <f t="shared" ref="AJ235" si="400">+C235+O235</f>
        <v>560065.17433000007</v>
      </c>
      <c r="AK235" s="211">
        <f t="shared" ref="AK235" si="401">+D235+P235</f>
        <v>2952</v>
      </c>
      <c r="AL235" s="217">
        <f t="shared" ref="AL235" si="402">+AA235+AG235</f>
        <v>256184.97665999999</v>
      </c>
      <c r="AM235" s="217">
        <f t="shared" ref="AM235" si="403">+AB235+AH235</f>
        <v>2006</v>
      </c>
      <c r="AN235" s="297">
        <f t="shared" ref="AN235" si="404">+AD235+AJ235</f>
        <v>687971.57589000009</v>
      </c>
      <c r="AO235" s="217">
        <f t="shared" ref="AO235" si="405">+AE235+AK235</f>
        <v>3214</v>
      </c>
    </row>
    <row r="236" spans="1:41" ht="13.5" customHeight="1" x14ac:dyDescent="0.2">
      <c r="A236" s="20" t="s">
        <v>331</v>
      </c>
      <c r="B236" s="223"/>
      <c r="C236" s="223"/>
      <c r="D236" s="223"/>
      <c r="E236" s="223">
        <v>4.3825429074779541</v>
      </c>
      <c r="F236" s="248">
        <v>93432.648950000003</v>
      </c>
      <c r="G236" s="248">
        <v>89</v>
      </c>
      <c r="H236" s="223">
        <v>0</v>
      </c>
      <c r="I236" s="223">
        <v>0</v>
      </c>
      <c r="J236" s="223">
        <v>0</v>
      </c>
      <c r="K236" s="256">
        <v>4.3301777777776076</v>
      </c>
      <c r="L236" s="248">
        <v>198406.72143999999</v>
      </c>
      <c r="M236" s="248">
        <v>138</v>
      </c>
      <c r="N236" s="223">
        <v>8.948871464977989</v>
      </c>
      <c r="O236" s="243">
        <v>465246.47792000003</v>
      </c>
      <c r="P236" s="243">
        <v>2372</v>
      </c>
      <c r="Q236" s="256">
        <v>6.4679793065166509</v>
      </c>
      <c r="R236" s="248">
        <v>26185.156500000001</v>
      </c>
      <c r="S236" s="248">
        <v>116</v>
      </c>
      <c r="T236" s="223">
        <v>9.7315779937410376</v>
      </c>
      <c r="U236" s="224">
        <v>70849.232599999988</v>
      </c>
      <c r="V236" s="224">
        <v>1259</v>
      </c>
      <c r="W236" s="256">
        <v>7.2052241227394322</v>
      </c>
      <c r="X236" s="224">
        <v>24076.99265</v>
      </c>
      <c r="Y236" s="224">
        <v>464</v>
      </c>
      <c r="Z236" s="246">
        <f t="shared" ref="Z236" si="406">IF(AA236=0,"N.A.",((K236*L236)+(W236*X236))/AA236)</f>
        <v>4.6413127747781209</v>
      </c>
      <c r="AA236" s="248">
        <f t="shared" ref="AA236" si="407">+L236+X236</f>
        <v>222483.71408999999</v>
      </c>
      <c r="AB236" s="248">
        <f t="shared" ref="AB236" si="408">+M236+Y236</f>
        <v>602</v>
      </c>
      <c r="AC236" s="246">
        <f t="shared" ref="AC236" si="409">IF(AD236=0,"N.A.",((E236*F236)+(Q236*R236))/AD236)</f>
        <v>4.83905921183743</v>
      </c>
      <c r="AD236" s="248">
        <f t="shared" ref="AD236" si="410">+F236+R236</f>
        <v>119617.80545</v>
      </c>
      <c r="AE236" s="248">
        <f t="shared" ref="AE236" si="411">+G236+S236</f>
        <v>205</v>
      </c>
      <c r="AF236" s="216">
        <f t="shared" ref="AF236" si="412">IF(AG236=0,"N.A.",((H236*I236)+(T236*U236))/AG236)</f>
        <v>9.7315779937410376</v>
      </c>
      <c r="AG236" s="211">
        <f t="shared" ref="AG236" si="413">+I236+U236</f>
        <v>70849.232599999988</v>
      </c>
      <c r="AH236" s="211">
        <f t="shared" ref="AH236" si="414">+J236+V236</f>
        <v>1259</v>
      </c>
      <c r="AI236" s="216">
        <f t="shared" ref="AI236" si="415">IF(AJ236=0,"N.A.",((B236*C236)+(N236*O236))/AJ236)</f>
        <v>8.948871464977989</v>
      </c>
      <c r="AJ236" s="211">
        <f t="shared" ref="AJ236" si="416">+C236+O236</f>
        <v>465246.47792000003</v>
      </c>
      <c r="AK236" s="211">
        <f t="shared" ref="AK236" si="417">+D236+P236</f>
        <v>2372</v>
      </c>
      <c r="AL236" s="217">
        <f t="shared" ref="AL236" si="418">+AA236+AG236</f>
        <v>293332.94669000001</v>
      </c>
      <c r="AM236" s="217">
        <f t="shared" ref="AM236" si="419">+AB236+AH236</f>
        <v>1861</v>
      </c>
      <c r="AN236" s="297">
        <f t="shared" ref="AN236" si="420">+AD236+AJ236</f>
        <v>584864.28337000008</v>
      </c>
      <c r="AO236" s="217">
        <f t="shared" ref="AO236" si="421">+AE236+AK236</f>
        <v>2577</v>
      </c>
    </row>
    <row r="237" spans="1:41" ht="13.5" customHeight="1" x14ac:dyDescent="0.2">
      <c r="A237" s="20" t="s">
        <v>333</v>
      </c>
      <c r="B237" s="223"/>
      <c r="C237" s="223"/>
      <c r="D237" s="223"/>
      <c r="E237" s="223">
        <v>4.5045315706001698</v>
      </c>
      <c r="F237" s="248">
        <v>96491.624599999996</v>
      </c>
      <c r="G237" s="248">
        <v>71</v>
      </c>
      <c r="H237" s="223">
        <v>0</v>
      </c>
      <c r="I237" s="223">
        <v>0</v>
      </c>
      <c r="J237" s="223">
        <v>0</v>
      </c>
      <c r="K237" s="256">
        <v>4.5188449460807494</v>
      </c>
      <c r="L237" s="248">
        <v>166659.60695999998</v>
      </c>
      <c r="M237" s="248">
        <v>129</v>
      </c>
      <c r="N237" s="223">
        <v>8.8972392536346057</v>
      </c>
      <c r="O237" s="243">
        <v>415333.79559000005</v>
      </c>
      <c r="P237" s="243">
        <v>2104</v>
      </c>
      <c r="Q237" s="256">
        <v>6.5214539863687415</v>
      </c>
      <c r="R237" s="248">
        <v>22075.352830000003</v>
      </c>
      <c r="S237" s="248">
        <v>96</v>
      </c>
      <c r="T237" s="223">
        <v>9.6304230118621117</v>
      </c>
      <c r="U237" s="224">
        <v>69606.701459999997</v>
      </c>
      <c r="V237" s="224">
        <v>1241</v>
      </c>
      <c r="W237" s="256">
        <v>7.194405545402474</v>
      </c>
      <c r="X237" s="224">
        <v>26579.297839999999</v>
      </c>
      <c r="Y237" s="224">
        <v>516</v>
      </c>
      <c r="Z237" s="246">
        <f t="shared" ref="Z237" si="422">IF(AA237=0,"N.A.",((K237*L237)+(W237*X237))/AA237)</f>
        <v>4.8868584272787707</v>
      </c>
      <c r="AA237" s="248">
        <f t="shared" ref="AA237" si="423">+L237+X237</f>
        <v>193238.90479999996</v>
      </c>
      <c r="AB237" s="248">
        <f t="shared" ref="AB237" si="424">+M237+Y237</f>
        <v>645</v>
      </c>
      <c r="AC237" s="246">
        <f t="shared" ref="AC237" si="425">IF(AD237=0,"N.A.",((E237*F237)+(Q237*R237))/AD237)</f>
        <v>4.8800515924807444</v>
      </c>
      <c r="AD237" s="248">
        <f t="shared" ref="AD237" si="426">+F237+R237</f>
        <v>118566.97743</v>
      </c>
      <c r="AE237" s="248">
        <f t="shared" ref="AE237" si="427">+G237+S237</f>
        <v>167</v>
      </c>
      <c r="AF237" s="216">
        <f t="shared" ref="AF237" si="428">IF(AG237=0,"N.A.",((H237*I237)+(T237*U237))/AG237)</f>
        <v>9.6304230118621117</v>
      </c>
      <c r="AG237" s="211">
        <f t="shared" ref="AG237" si="429">+I237+U237</f>
        <v>69606.701459999997</v>
      </c>
      <c r="AH237" s="211">
        <f t="shared" ref="AH237" si="430">+J237+V237</f>
        <v>1241</v>
      </c>
      <c r="AI237" s="216">
        <f t="shared" ref="AI237" si="431">IF(AJ237=0,"N.A.",((B237*C237)+(N237*O237))/AJ237)</f>
        <v>8.8972392536346057</v>
      </c>
      <c r="AJ237" s="211">
        <f t="shared" ref="AJ237" si="432">+C237+O237</f>
        <v>415333.79559000005</v>
      </c>
      <c r="AK237" s="211">
        <f t="shared" ref="AK237" si="433">+D237+P237</f>
        <v>2104</v>
      </c>
      <c r="AL237" s="217">
        <f t="shared" ref="AL237" si="434">+AA237+AG237</f>
        <v>262845.60625999997</v>
      </c>
      <c r="AM237" s="217">
        <f t="shared" ref="AM237" si="435">+AB237+AH237</f>
        <v>1886</v>
      </c>
      <c r="AN237" s="297">
        <f t="shared" ref="AN237" si="436">+AD237+AJ237</f>
        <v>533900.77302000008</v>
      </c>
      <c r="AO237" s="217">
        <f t="shared" ref="AO237" si="437">+AE237+AK237</f>
        <v>2271</v>
      </c>
    </row>
    <row r="238" spans="1:41" s="341" customFormat="1" ht="13.5" customHeight="1" x14ac:dyDescent="0.2">
      <c r="A238" s="20" t="s">
        <v>334</v>
      </c>
      <c r="B238" s="289"/>
      <c r="C238" s="289"/>
      <c r="D238" s="289"/>
      <c r="E238" s="289">
        <v>3.6017818686421839</v>
      </c>
      <c r="F238" s="279">
        <v>99652.720350000003</v>
      </c>
      <c r="G238" s="279">
        <v>104</v>
      </c>
      <c r="H238" s="289">
        <v>0</v>
      </c>
      <c r="I238" s="289">
        <v>0</v>
      </c>
      <c r="J238" s="289">
        <v>0</v>
      </c>
      <c r="K238" s="331">
        <v>3.4920009933947838</v>
      </c>
      <c r="L238" s="279">
        <v>152018.53524</v>
      </c>
      <c r="M238" s="279">
        <v>154</v>
      </c>
      <c r="N238" s="289">
        <v>8.8279824363313129</v>
      </c>
      <c r="O238" s="336">
        <v>573000.03084999986</v>
      </c>
      <c r="P238" s="336">
        <v>2900</v>
      </c>
      <c r="Q238" s="331">
        <v>6.3528119552569091</v>
      </c>
      <c r="R238" s="279">
        <v>38578.982910000006</v>
      </c>
      <c r="S238" s="279">
        <v>176</v>
      </c>
      <c r="T238" s="289">
        <v>9.3884812823950661</v>
      </c>
      <c r="U238" s="337">
        <v>117006.30223999999</v>
      </c>
      <c r="V238" s="337">
        <v>2159</v>
      </c>
      <c r="W238" s="331">
        <v>6.8256979293434021</v>
      </c>
      <c r="X238" s="337">
        <v>52844.969119999994</v>
      </c>
      <c r="Y238" s="337">
        <v>1013</v>
      </c>
      <c r="Z238" s="288">
        <f t="shared" ref="Z238" si="438">IF(AA238=0,"N.A.",((K238*L238)+(W238*X238))/AA238)</f>
        <v>4.3519350855406795</v>
      </c>
      <c r="AA238" s="279">
        <f t="shared" ref="AA238" si="439">+L238+X238</f>
        <v>204863.50435999999</v>
      </c>
      <c r="AB238" s="279">
        <f t="shared" ref="AB238" si="440">+M238+Y238</f>
        <v>1167</v>
      </c>
      <c r="AC238" s="288">
        <f t="shared" ref="AC238" si="441">IF(AD238=0,"N.A.",((E238*F238)+(Q238*R238))/AD238)</f>
        <v>4.3695648026105349</v>
      </c>
      <c r="AD238" s="279">
        <f t="shared" ref="AD238" si="442">+F238+R238</f>
        <v>138231.70326000001</v>
      </c>
      <c r="AE238" s="279">
        <f t="shared" ref="AE238" si="443">+G238+S238</f>
        <v>280</v>
      </c>
      <c r="AF238" s="338">
        <f t="shared" ref="AF238" si="444">IF(AG238=0,"N.A.",((H238*I238)+(T238*U238))/AG238)</f>
        <v>9.3884812823950661</v>
      </c>
      <c r="AG238" s="273">
        <f t="shared" ref="AG238" si="445">+I238+U238</f>
        <v>117006.30223999999</v>
      </c>
      <c r="AH238" s="273">
        <f t="shared" ref="AH238" si="446">+J238+V238</f>
        <v>2159</v>
      </c>
      <c r="AI238" s="338">
        <f t="shared" ref="AI238" si="447">IF(AJ238=0,"N.A.",((B238*C238)+(N238*O238))/AJ238)</f>
        <v>8.8279824363313129</v>
      </c>
      <c r="AJ238" s="273">
        <f t="shared" ref="AJ238" si="448">+C238+O238</f>
        <v>573000.03084999986</v>
      </c>
      <c r="AK238" s="273">
        <f t="shared" ref="AK238" si="449">+D238+P238</f>
        <v>2900</v>
      </c>
      <c r="AL238" s="339">
        <f t="shared" ref="AL238" si="450">+AA238+AG238</f>
        <v>321869.80660000001</v>
      </c>
      <c r="AM238" s="339">
        <f t="shared" ref="AM238" si="451">+AB238+AH238</f>
        <v>3326</v>
      </c>
      <c r="AN238" s="340">
        <f t="shared" ref="AN238" si="452">+AD238+AJ238</f>
        <v>711231.73410999984</v>
      </c>
      <c r="AO238" s="339">
        <f t="shared" ref="AO238" si="453">+AE238+AK238</f>
        <v>3180</v>
      </c>
    </row>
    <row r="239" spans="1:41" s="341" customFormat="1" ht="13.5" customHeight="1" x14ac:dyDescent="0.2">
      <c r="A239" s="20" t="s">
        <v>335</v>
      </c>
      <c r="B239" s="289"/>
      <c r="C239" s="289"/>
      <c r="D239" s="289"/>
      <c r="E239" s="289">
        <v>2.6193810574282388</v>
      </c>
      <c r="F239" s="279">
        <v>105161.58424</v>
      </c>
      <c r="G239" s="279">
        <v>102</v>
      </c>
      <c r="H239" s="289">
        <v>0</v>
      </c>
      <c r="I239" s="289">
        <v>0</v>
      </c>
      <c r="J239" s="289">
        <v>0</v>
      </c>
      <c r="K239" s="331">
        <v>2.7092965453453108</v>
      </c>
      <c r="L239" s="279">
        <v>172362.81698</v>
      </c>
      <c r="M239" s="279">
        <v>151</v>
      </c>
      <c r="N239" s="289">
        <v>8.8612074128352507</v>
      </c>
      <c r="O239" s="336">
        <v>466960.06572000001</v>
      </c>
      <c r="P239" s="336">
        <v>2299</v>
      </c>
      <c r="Q239" s="331">
        <v>6.5687689850958888</v>
      </c>
      <c r="R239" s="279">
        <v>21775.776240000003</v>
      </c>
      <c r="S239" s="279">
        <v>99</v>
      </c>
      <c r="T239" s="289">
        <v>9.4569617810476085</v>
      </c>
      <c r="U239" s="337">
        <v>104834.00798000001</v>
      </c>
      <c r="V239" s="337">
        <v>1889</v>
      </c>
      <c r="W239" s="331">
        <v>6.9424712332259473</v>
      </c>
      <c r="X239" s="337">
        <v>43313.348159999994</v>
      </c>
      <c r="Y239" s="337">
        <v>837</v>
      </c>
      <c r="Z239" s="288">
        <f t="shared" ref="Z239" si="454">IF(AA239=0,"N.A.",((K239*L239)+(W239*X239))/AA239)</f>
        <v>3.5594274300411461</v>
      </c>
      <c r="AA239" s="279">
        <f t="shared" ref="AA239" si="455">+L239+X239</f>
        <v>215676.16514</v>
      </c>
      <c r="AB239" s="279">
        <f t="shared" ref="AB239" si="456">+M239+Y239</f>
        <v>988</v>
      </c>
      <c r="AC239" s="288">
        <f t="shared" ref="AC239" si="457">IF(AD239=0,"N.A.",((E239*F239)+(Q239*R239))/AD239)</f>
        <v>3.2968883529371777</v>
      </c>
      <c r="AD239" s="279">
        <f t="shared" ref="AD239" si="458">+F239+R239</f>
        <v>126937.36048</v>
      </c>
      <c r="AE239" s="279">
        <f t="shared" ref="AE239" si="459">+G239+S239</f>
        <v>201</v>
      </c>
      <c r="AF239" s="338">
        <f t="shared" ref="AF239" si="460">IF(AG239=0,"N.A.",((H239*I239)+(T239*U239))/AG239)</f>
        <v>9.4569617810476085</v>
      </c>
      <c r="AG239" s="273">
        <f t="shared" ref="AG239" si="461">+I239+U239</f>
        <v>104834.00798000001</v>
      </c>
      <c r="AH239" s="273">
        <f t="shared" ref="AH239" si="462">+J239+V239</f>
        <v>1889</v>
      </c>
      <c r="AI239" s="338">
        <f t="shared" ref="AI239" si="463">IF(AJ239=0,"N.A.",((B239*C239)+(N239*O239))/AJ239)</f>
        <v>8.8612074128352507</v>
      </c>
      <c r="AJ239" s="273">
        <f t="shared" ref="AJ239" si="464">+C239+O239</f>
        <v>466960.06572000001</v>
      </c>
      <c r="AK239" s="273">
        <f t="shared" ref="AK239" si="465">+D239+P239</f>
        <v>2299</v>
      </c>
      <c r="AL239" s="339">
        <f t="shared" ref="AL239" si="466">+AA239+AG239</f>
        <v>320510.17311999999</v>
      </c>
      <c r="AM239" s="339">
        <f t="shared" ref="AM239" si="467">+AB239+AH239</f>
        <v>2877</v>
      </c>
      <c r="AN239" s="340">
        <f t="shared" ref="AN239" si="468">+AD239+AJ239</f>
        <v>593897.42619999999</v>
      </c>
      <c r="AO239" s="339">
        <f t="shared" ref="AO239" si="469">+AE239+AK239</f>
        <v>2500</v>
      </c>
    </row>
    <row r="240" spans="1:41" s="341" customFormat="1" ht="13.5" customHeight="1" x14ac:dyDescent="0.2">
      <c r="A240" s="20" t="s">
        <v>336</v>
      </c>
      <c r="B240" s="289"/>
      <c r="C240" s="289"/>
      <c r="D240" s="289"/>
      <c r="E240" s="289">
        <v>2.5345588020604111</v>
      </c>
      <c r="F240" s="279">
        <v>77668.894899999999</v>
      </c>
      <c r="G240" s="279">
        <v>87</v>
      </c>
      <c r="H240" s="289">
        <v>0</v>
      </c>
      <c r="I240" s="289">
        <v>0</v>
      </c>
      <c r="J240" s="289">
        <v>0</v>
      </c>
      <c r="K240" s="331">
        <v>2.2088460154731511</v>
      </c>
      <c r="L240" s="279">
        <v>161319.09568</v>
      </c>
      <c r="M240" s="279">
        <v>129</v>
      </c>
      <c r="N240" s="289">
        <v>8.8290651447669735</v>
      </c>
      <c r="O240" s="336">
        <v>414472.65074999997</v>
      </c>
      <c r="P240" s="336">
        <v>2117</v>
      </c>
      <c r="Q240" s="331">
        <v>6.3665337188197908</v>
      </c>
      <c r="R240" s="279">
        <v>18202.254670000002</v>
      </c>
      <c r="S240" s="279">
        <v>88</v>
      </c>
      <c r="T240" s="289">
        <v>9.4036721308099072</v>
      </c>
      <c r="U240" s="337">
        <v>98254.788780000003</v>
      </c>
      <c r="V240" s="337">
        <v>1780</v>
      </c>
      <c r="W240" s="331">
        <v>6.8563872243782491</v>
      </c>
      <c r="X240" s="337">
        <v>40582.399669999992</v>
      </c>
      <c r="Y240" s="337">
        <v>767</v>
      </c>
      <c r="Z240" s="288">
        <f t="shared" ref="Z240:Z245" si="470">IF(AA240=0,"N.A.",((K240*L240)+(W240*X240))/AA240)</f>
        <v>3.1430063816241076</v>
      </c>
      <c r="AA240" s="279">
        <f t="shared" ref="AA240:AB242" si="471">+L240+X240</f>
        <v>201901.49534999998</v>
      </c>
      <c r="AB240" s="279">
        <f t="shared" si="471"/>
        <v>896</v>
      </c>
      <c r="AC240" s="288">
        <f t="shared" ref="AC240:AC245" si="472">IF(AD240=0,"N.A.",((E240*F240)+(Q240*R240))/AD240)</f>
        <v>3.262103883523924</v>
      </c>
      <c r="AD240" s="279">
        <f t="shared" ref="AD240:AE242" si="473">+F240+R240</f>
        <v>95871.149570000009</v>
      </c>
      <c r="AE240" s="279">
        <f t="shared" si="473"/>
        <v>175</v>
      </c>
      <c r="AF240" s="338">
        <f t="shared" ref="AF240:AF245" si="474">IF(AG240=0,"N.A.",((H240*I240)+(T240*U240))/AG240)</f>
        <v>9.4036721308099072</v>
      </c>
      <c r="AG240" s="273">
        <f t="shared" ref="AG240:AH242" si="475">+I240+U240</f>
        <v>98254.788780000003</v>
      </c>
      <c r="AH240" s="273">
        <f t="shared" si="475"/>
        <v>1780</v>
      </c>
      <c r="AI240" s="338">
        <f t="shared" ref="AI240:AI245" si="476">IF(AJ240=0,"N.A.",((B240*C240)+(N240*O240))/AJ240)</f>
        <v>8.8290651447669735</v>
      </c>
      <c r="AJ240" s="273">
        <f t="shared" ref="AJ240:AK242" si="477">+C240+O240</f>
        <v>414472.65074999997</v>
      </c>
      <c r="AK240" s="273">
        <f t="shared" si="477"/>
        <v>2117</v>
      </c>
      <c r="AL240" s="339">
        <f t="shared" ref="AL240" si="478">+AA240+AG240</f>
        <v>300156.28412999999</v>
      </c>
      <c r="AM240" s="339">
        <f t="shared" ref="AM240" si="479">+AB240+AH240</f>
        <v>2676</v>
      </c>
      <c r="AN240" s="340">
        <f t="shared" ref="AN240" si="480">+AD240+AJ240</f>
        <v>510343.80031999998</v>
      </c>
      <c r="AO240" s="339">
        <f t="shared" ref="AO240" si="481">+AE240+AK240</f>
        <v>2292</v>
      </c>
    </row>
    <row r="241" spans="1:41" s="341" customFormat="1" ht="13.5" customHeight="1" x14ac:dyDescent="0.2">
      <c r="A241" s="20" t="s">
        <v>337</v>
      </c>
      <c r="B241" s="289"/>
      <c r="C241" s="289"/>
      <c r="D241" s="289"/>
      <c r="E241" s="289">
        <v>2.2803506576799353</v>
      </c>
      <c r="F241" s="279">
        <v>125571.69090999998</v>
      </c>
      <c r="G241" s="279">
        <v>127</v>
      </c>
      <c r="H241" s="289">
        <v>0</v>
      </c>
      <c r="I241" s="289">
        <v>0</v>
      </c>
      <c r="J241" s="289">
        <v>0</v>
      </c>
      <c r="K241" s="331">
        <v>1.9654382837322848</v>
      </c>
      <c r="L241" s="279">
        <v>189565.81349</v>
      </c>
      <c r="M241" s="279">
        <v>191</v>
      </c>
      <c r="N241" s="289">
        <v>8.8727453006381047</v>
      </c>
      <c r="O241" s="336">
        <v>657975.35280000011</v>
      </c>
      <c r="P241" s="336">
        <v>3330</v>
      </c>
      <c r="Q241" s="331">
        <v>6.6436517573547</v>
      </c>
      <c r="R241" s="279">
        <v>33540.847789999993</v>
      </c>
      <c r="S241" s="279">
        <v>137</v>
      </c>
      <c r="T241" s="289">
        <v>9.5109698565348797</v>
      </c>
      <c r="U241" s="337">
        <v>153549.83447999999</v>
      </c>
      <c r="V241" s="337">
        <v>2697</v>
      </c>
      <c r="W241" s="331">
        <v>6.9658065637488811</v>
      </c>
      <c r="X241" s="337">
        <v>65574.533660000001</v>
      </c>
      <c r="Y241" s="337">
        <v>1197</v>
      </c>
      <c r="Z241" s="288">
        <f t="shared" si="470"/>
        <v>3.2506008295744371</v>
      </c>
      <c r="AA241" s="279">
        <f t="shared" si="471"/>
        <v>255140.34714999999</v>
      </c>
      <c r="AB241" s="279">
        <f t="shared" si="471"/>
        <v>1388</v>
      </c>
      <c r="AC241" s="288">
        <f t="shared" si="472"/>
        <v>3.2001324626957262</v>
      </c>
      <c r="AD241" s="279">
        <f t="shared" si="473"/>
        <v>159112.53869999998</v>
      </c>
      <c r="AE241" s="279">
        <f t="shared" si="473"/>
        <v>264</v>
      </c>
      <c r="AF241" s="338">
        <f t="shared" si="474"/>
        <v>9.5109698565348797</v>
      </c>
      <c r="AG241" s="273">
        <f t="shared" si="475"/>
        <v>153549.83447999999</v>
      </c>
      <c r="AH241" s="273">
        <f t="shared" si="475"/>
        <v>2697</v>
      </c>
      <c r="AI241" s="338">
        <f t="shared" si="476"/>
        <v>8.8727453006381047</v>
      </c>
      <c r="AJ241" s="273">
        <f t="shared" si="477"/>
        <v>657975.35280000011</v>
      </c>
      <c r="AK241" s="273">
        <f t="shared" si="477"/>
        <v>3330</v>
      </c>
      <c r="AL241" s="339">
        <f t="shared" ref="AL241" si="482">+AA241+AG241</f>
        <v>408690.18163000001</v>
      </c>
      <c r="AM241" s="339">
        <f t="shared" ref="AM241" si="483">+AB241+AH241</f>
        <v>4085</v>
      </c>
      <c r="AN241" s="340">
        <f t="shared" ref="AN241" si="484">+AD241+AJ241</f>
        <v>817087.89150000014</v>
      </c>
      <c r="AO241" s="339">
        <f t="shared" ref="AO241" si="485">+AE241+AK241</f>
        <v>3594</v>
      </c>
    </row>
    <row r="242" spans="1:41" s="341" customFormat="1" ht="13.5" customHeight="1" x14ac:dyDescent="0.2">
      <c r="A242" s="20" t="s">
        <v>338</v>
      </c>
      <c r="B242" s="289"/>
      <c r="C242" s="289"/>
      <c r="D242" s="289"/>
      <c r="E242" s="289">
        <v>2.0119187510142966</v>
      </c>
      <c r="F242" s="279">
        <v>116341.03833</v>
      </c>
      <c r="G242" s="279">
        <v>131</v>
      </c>
      <c r="H242" s="289">
        <v>0</v>
      </c>
      <c r="I242" s="289">
        <v>0</v>
      </c>
      <c r="J242" s="289">
        <v>0</v>
      </c>
      <c r="K242" s="331">
        <v>1.753922097409683</v>
      </c>
      <c r="L242" s="279">
        <v>171844.24299</v>
      </c>
      <c r="M242" s="279">
        <v>143</v>
      </c>
      <c r="N242" s="289">
        <v>8.8185782337585081</v>
      </c>
      <c r="O242" s="336">
        <v>485199.12674000004</v>
      </c>
      <c r="P242" s="336">
        <v>2363</v>
      </c>
      <c r="Q242" s="331">
        <v>6.4614023482025367</v>
      </c>
      <c r="R242" s="279">
        <v>21641.119620000001</v>
      </c>
      <c r="S242" s="279">
        <v>92</v>
      </c>
      <c r="T242" s="289">
        <v>9.532302826358114</v>
      </c>
      <c r="U242" s="337">
        <v>119622.33249999999</v>
      </c>
      <c r="V242" s="337">
        <v>2007</v>
      </c>
      <c r="W242" s="331">
        <v>7.0740390262871777</v>
      </c>
      <c r="X242" s="337">
        <v>43160.495699999999</v>
      </c>
      <c r="Y242" s="337">
        <v>755</v>
      </c>
      <c r="Z242" s="288">
        <f t="shared" si="470"/>
        <v>2.8218933673982267</v>
      </c>
      <c r="AA242" s="279">
        <f t="shared" si="471"/>
        <v>215004.73869</v>
      </c>
      <c r="AB242" s="279">
        <f t="shared" si="471"/>
        <v>898</v>
      </c>
      <c r="AC242" s="288">
        <f t="shared" si="472"/>
        <v>2.7097756928434822</v>
      </c>
      <c r="AD242" s="279">
        <f t="shared" si="473"/>
        <v>137982.15794999999</v>
      </c>
      <c r="AE242" s="279">
        <f t="shared" si="473"/>
        <v>223</v>
      </c>
      <c r="AF242" s="338">
        <f t="shared" si="474"/>
        <v>9.532302826358114</v>
      </c>
      <c r="AG242" s="273">
        <f t="shared" si="475"/>
        <v>119622.33249999999</v>
      </c>
      <c r="AH242" s="273">
        <f t="shared" si="475"/>
        <v>2007</v>
      </c>
      <c r="AI242" s="338">
        <f t="shared" si="476"/>
        <v>8.8185782337585081</v>
      </c>
      <c r="AJ242" s="273">
        <f t="shared" si="477"/>
        <v>485199.12674000004</v>
      </c>
      <c r="AK242" s="273">
        <f t="shared" si="477"/>
        <v>2363</v>
      </c>
      <c r="AL242" s="339">
        <f t="shared" ref="AL242" si="486">+AA242+AG242</f>
        <v>334627.07118999999</v>
      </c>
      <c r="AM242" s="339">
        <f t="shared" ref="AM242" si="487">+AB242+AH242</f>
        <v>2905</v>
      </c>
      <c r="AN242" s="340">
        <f t="shared" ref="AN242" si="488">+AD242+AJ242</f>
        <v>623181.28469</v>
      </c>
      <c r="AO242" s="339">
        <f t="shared" ref="AO242" si="489">+AE242+AK242</f>
        <v>2586</v>
      </c>
    </row>
    <row r="243" spans="1:41" s="341" customFormat="1" ht="13.5" customHeight="1" x14ac:dyDescent="0.2">
      <c r="A243" s="20" t="s">
        <v>339</v>
      </c>
      <c r="B243" s="289"/>
      <c r="C243" s="289"/>
      <c r="D243" s="289"/>
      <c r="E243" s="289">
        <v>2.1667851881461595</v>
      </c>
      <c r="F243" s="279">
        <v>132871.29276000001</v>
      </c>
      <c r="G243" s="279">
        <v>120</v>
      </c>
      <c r="H243" s="289">
        <v>0</v>
      </c>
      <c r="I243" s="289">
        <v>0</v>
      </c>
      <c r="J243" s="289">
        <v>0</v>
      </c>
      <c r="K243" s="331">
        <v>2.263586074935648</v>
      </c>
      <c r="L243" s="279">
        <v>160023.24295999997</v>
      </c>
      <c r="M243" s="279">
        <v>141</v>
      </c>
      <c r="N243" s="289">
        <v>9.2147387274006061</v>
      </c>
      <c r="O243" s="336">
        <v>335351.58376000001</v>
      </c>
      <c r="P243" s="336">
        <v>1694</v>
      </c>
      <c r="Q243" s="331">
        <v>6.8295561069767556</v>
      </c>
      <c r="R243" s="279">
        <v>13490.425590000001</v>
      </c>
      <c r="S243" s="279">
        <v>55</v>
      </c>
      <c r="T243" s="289">
        <v>10.12475233563209</v>
      </c>
      <c r="U243" s="337">
        <v>60892.207979999999</v>
      </c>
      <c r="V243" s="337">
        <v>1089</v>
      </c>
      <c r="W243" s="331">
        <v>7.6511414303561702</v>
      </c>
      <c r="X243" s="337">
        <v>22161.705060000004</v>
      </c>
      <c r="Y243" s="337">
        <v>425</v>
      </c>
      <c r="Z243" s="288">
        <f t="shared" si="470"/>
        <v>2.9189498362061226</v>
      </c>
      <c r="AA243" s="279">
        <f t="shared" ref="AA243" si="490">+L243+X243</f>
        <v>182184.94801999998</v>
      </c>
      <c r="AB243" s="279">
        <f t="shared" ref="AB243" si="491">+M243+Y243</f>
        <v>566</v>
      </c>
      <c r="AC243" s="288">
        <f t="shared" si="472"/>
        <v>2.5965612582335469</v>
      </c>
      <c r="AD243" s="279">
        <f t="shared" ref="AD243" si="492">+F243+R243</f>
        <v>146361.71835000001</v>
      </c>
      <c r="AE243" s="279">
        <f t="shared" ref="AE243" si="493">+G243+S243</f>
        <v>175</v>
      </c>
      <c r="AF243" s="338">
        <f t="shared" si="474"/>
        <v>10.12475233563209</v>
      </c>
      <c r="AG243" s="273">
        <f t="shared" ref="AG243" si="494">+I243+U243</f>
        <v>60892.207979999999</v>
      </c>
      <c r="AH243" s="273">
        <f t="shared" ref="AH243" si="495">+J243+V243</f>
        <v>1089</v>
      </c>
      <c r="AI243" s="338">
        <f t="shared" si="476"/>
        <v>9.2147387274006061</v>
      </c>
      <c r="AJ243" s="273">
        <f t="shared" ref="AJ243" si="496">+C243+O243</f>
        <v>335351.58376000001</v>
      </c>
      <c r="AK243" s="273">
        <f t="shared" ref="AK243" si="497">+D243+P243</f>
        <v>1694</v>
      </c>
      <c r="AL243" s="339">
        <f t="shared" ref="AL243" si="498">+AA243+AG243</f>
        <v>243077.15599999999</v>
      </c>
      <c r="AM243" s="339">
        <f t="shared" ref="AM243" si="499">+AB243+AH243</f>
        <v>1655</v>
      </c>
      <c r="AN243" s="340">
        <f t="shared" ref="AN243" si="500">+AD243+AJ243</f>
        <v>481713.30211000005</v>
      </c>
      <c r="AO243" s="339">
        <f t="shared" ref="AO243" si="501">+AE243+AK243</f>
        <v>1869</v>
      </c>
    </row>
    <row r="244" spans="1:41" s="341" customFormat="1" ht="13.5" customHeight="1" x14ac:dyDescent="0.2">
      <c r="A244" s="20" t="s">
        <v>340</v>
      </c>
      <c r="B244" s="289"/>
      <c r="C244" s="289"/>
      <c r="D244" s="289"/>
      <c r="E244" s="289">
        <v>2.1628476412965427</v>
      </c>
      <c r="F244" s="279">
        <v>163975.33985999998</v>
      </c>
      <c r="G244" s="279">
        <v>154</v>
      </c>
      <c r="H244" s="289">
        <v>0</v>
      </c>
      <c r="I244" s="289">
        <v>0</v>
      </c>
      <c r="J244" s="289">
        <v>0</v>
      </c>
      <c r="K244" s="331">
        <v>2.1538288045526386</v>
      </c>
      <c r="L244" s="279">
        <v>327047.30437000003</v>
      </c>
      <c r="M244" s="279">
        <v>234</v>
      </c>
      <c r="N244" s="289">
        <v>9.3012199542238463</v>
      </c>
      <c r="O244" s="336">
        <v>620351.53434999997</v>
      </c>
      <c r="P244" s="336">
        <v>3049</v>
      </c>
      <c r="Q244" s="331">
        <v>6.9086400731464161</v>
      </c>
      <c r="R244" s="279">
        <v>21321.662869999996</v>
      </c>
      <c r="S244" s="279">
        <v>107</v>
      </c>
      <c r="T244" s="289">
        <v>10.218586522896267</v>
      </c>
      <c r="U244" s="337">
        <v>139936.98538</v>
      </c>
      <c r="V244" s="337">
        <v>2363</v>
      </c>
      <c r="W244" s="331">
        <v>7.7637978547042117</v>
      </c>
      <c r="X244" s="337">
        <v>54087.928869999996</v>
      </c>
      <c r="Y244" s="337">
        <v>1009</v>
      </c>
      <c r="Z244" s="288">
        <f t="shared" si="470"/>
        <v>2.9499546425342178</v>
      </c>
      <c r="AA244" s="279">
        <f t="shared" ref="AA244" si="502">+L244+X244</f>
        <v>381135.23324000003</v>
      </c>
      <c r="AB244" s="279">
        <f t="shared" ref="AB244" si="503">+M244+Y244</f>
        <v>1243</v>
      </c>
      <c r="AC244" s="288">
        <f t="shared" si="472"/>
        <v>2.7089341121626891</v>
      </c>
      <c r="AD244" s="279">
        <f t="shared" ref="AD244" si="504">+F244+R244</f>
        <v>185297.00272999998</v>
      </c>
      <c r="AE244" s="279">
        <f t="shared" ref="AE244" si="505">+G244+S244</f>
        <v>261</v>
      </c>
      <c r="AF244" s="338">
        <f t="shared" si="474"/>
        <v>10.218586522896267</v>
      </c>
      <c r="AG244" s="273">
        <f t="shared" ref="AG244" si="506">+I244+U244</f>
        <v>139936.98538</v>
      </c>
      <c r="AH244" s="273">
        <f t="shared" ref="AH244" si="507">+J244+V244</f>
        <v>2363</v>
      </c>
      <c r="AI244" s="338">
        <f t="shared" si="476"/>
        <v>9.3012199542238463</v>
      </c>
      <c r="AJ244" s="273">
        <f t="shared" ref="AJ244" si="508">+C244+O244</f>
        <v>620351.53434999997</v>
      </c>
      <c r="AK244" s="273">
        <f t="shared" ref="AK244" si="509">+D244+P244</f>
        <v>3049</v>
      </c>
      <c r="AL244" s="339">
        <f t="shared" ref="AL244" si="510">+AA244+AG244</f>
        <v>521072.21862000006</v>
      </c>
      <c r="AM244" s="339">
        <f t="shared" ref="AM244" si="511">+AB244+AH244</f>
        <v>3606</v>
      </c>
      <c r="AN244" s="340">
        <f t="shared" ref="AN244" si="512">+AD244+AJ244</f>
        <v>805648.53707999992</v>
      </c>
      <c r="AO244" s="339">
        <f t="shared" ref="AO244" si="513">+AE244+AK244</f>
        <v>3310</v>
      </c>
    </row>
    <row r="245" spans="1:41" s="341" customFormat="1" ht="13.5" customHeight="1" x14ac:dyDescent="0.2">
      <c r="A245" s="20" t="s">
        <v>341</v>
      </c>
      <c r="B245" s="289"/>
      <c r="C245" s="289"/>
      <c r="D245" s="289"/>
      <c r="E245" s="289">
        <v>2.2175577049005692</v>
      </c>
      <c r="F245" s="279">
        <v>82617.156480000005</v>
      </c>
      <c r="G245" s="279">
        <v>90</v>
      </c>
      <c r="H245" s="289">
        <v>0</v>
      </c>
      <c r="I245" s="289">
        <v>0</v>
      </c>
      <c r="J245" s="289">
        <v>0</v>
      </c>
      <c r="K245" s="331">
        <v>2.0408475360322971</v>
      </c>
      <c r="L245" s="279">
        <v>135996.27119999999</v>
      </c>
      <c r="M245" s="279">
        <v>124</v>
      </c>
      <c r="N245" s="289">
        <v>9.2852008600770937</v>
      </c>
      <c r="O245" s="336">
        <v>224134.19606000002</v>
      </c>
      <c r="P245" s="336">
        <v>1009</v>
      </c>
      <c r="Q245" s="331">
        <v>6.9188874756756986</v>
      </c>
      <c r="R245" s="279">
        <v>8101.8050599999997</v>
      </c>
      <c r="S245" s="279">
        <v>26</v>
      </c>
      <c r="T245" s="289">
        <v>10.129405308842252</v>
      </c>
      <c r="U245" s="337">
        <v>149446.87160999997</v>
      </c>
      <c r="V245" s="337">
        <v>2189</v>
      </c>
      <c r="W245" s="331">
        <v>7.6696634790297118</v>
      </c>
      <c r="X245" s="337">
        <v>58301.598509999989</v>
      </c>
      <c r="Y245" s="337">
        <v>861</v>
      </c>
      <c r="Z245" s="288">
        <f t="shared" si="470"/>
        <v>3.7298468425359252</v>
      </c>
      <c r="AA245" s="279">
        <f t="shared" ref="AA245" si="514">+L245+X245</f>
        <v>194297.86970999997</v>
      </c>
      <c r="AB245" s="279">
        <f t="shared" ref="AB245" si="515">+M245+Y245</f>
        <v>985</v>
      </c>
      <c r="AC245" s="288">
        <f t="shared" si="472"/>
        <v>2.6374176402328335</v>
      </c>
      <c r="AD245" s="279">
        <f t="shared" ref="AD245" si="516">+F245+R245</f>
        <v>90718.961540000004</v>
      </c>
      <c r="AE245" s="279">
        <f t="shared" ref="AE245" si="517">+G245+S245</f>
        <v>116</v>
      </c>
      <c r="AF245" s="338">
        <f t="shared" si="474"/>
        <v>10.129405308842252</v>
      </c>
      <c r="AG245" s="273">
        <f t="shared" ref="AG245" si="518">+I245+U245</f>
        <v>149446.87160999997</v>
      </c>
      <c r="AH245" s="273">
        <f t="shared" ref="AH245" si="519">+J245+V245</f>
        <v>2189</v>
      </c>
      <c r="AI245" s="338">
        <f t="shared" si="476"/>
        <v>9.2852008600770937</v>
      </c>
      <c r="AJ245" s="273">
        <f t="shared" ref="AJ245" si="520">+C245+O245</f>
        <v>224134.19606000002</v>
      </c>
      <c r="AK245" s="273">
        <f t="shared" ref="AK245" si="521">+D245+P245</f>
        <v>1009</v>
      </c>
      <c r="AL245" s="339">
        <f t="shared" ref="AL245" si="522">+AA245+AG245</f>
        <v>343744.74131999991</v>
      </c>
      <c r="AM245" s="339">
        <f t="shared" ref="AM245" si="523">+AB245+AH245</f>
        <v>3174</v>
      </c>
      <c r="AN245" s="340">
        <f t="shared" ref="AN245" si="524">+AD245+AJ245</f>
        <v>314853.15760000004</v>
      </c>
      <c r="AO245" s="339">
        <f t="shared" ref="AO245" si="525">+AE245+AK245</f>
        <v>1125</v>
      </c>
    </row>
    <row r="246" spans="1:41" s="341" customFormat="1" ht="13.5" customHeight="1" x14ac:dyDescent="0.2">
      <c r="A246" s="20" t="s">
        <v>342</v>
      </c>
      <c r="B246" s="289"/>
      <c r="C246" s="289"/>
      <c r="D246" s="289"/>
      <c r="E246" s="289">
        <v>2.5510910589588587</v>
      </c>
      <c r="F246" s="279">
        <v>121124.87270000002</v>
      </c>
      <c r="G246" s="279">
        <v>122</v>
      </c>
      <c r="H246" s="289">
        <v>0</v>
      </c>
      <c r="I246" s="289">
        <v>0</v>
      </c>
      <c r="J246" s="289">
        <v>0</v>
      </c>
      <c r="K246" s="331">
        <v>2.0155752739679196</v>
      </c>
      <c r="L246" s="279">
        <v>156860.97500000001</v>
      </c>
      <c r="M246" s="279">
        <v>161</v>
      </c>
      <c r="N246" s="289">
        <v>9.3307934505938128</v>
      </c>
      <c r="O246" s="336">
        <v>451107.85434000002</v>
      </c>
      <c r="P246" s="336">
        <v>2233</v>
      </c>
      <c r="Q246" s="331">
        <v>6.8821494419950779</v>
      </c>
      <c r="R246" s="279">
        <v>23622.260249999999</v>
      </c>
      <c r="S246" s="279">
        <v>98</v>
      </c>
      <c r="T246" s="289">
        <v>10.166339342550978</v>
      </c>
      <c r="U246" s="337">
        <v>113522.86552000001</v>
      </c>
      <c r="V246" s="337">
        <v>1837</v>
      </c>
      <c r="W246" s="331">
        <v>7.7765101962415466</v>
      </c>
      <c r="X246" s="337">
        <v>30567.421690000003</v>
      </c>
      <c r="Y246" s="337">
        <v>530</v>
      </c>
      <c r="Z246" s="288">
        <f t="shared" ref="Z246" si="526">IF(AA246=0,"N.A.",((K246*L246)+(W246*X246))/AA246)</f>
        <v>2.9551176816695843</v>
      </c>
      <c r="AA246" s="279">
        <f t="shared" ref="AA246" si="527">+L246+X246</f>
        <v>187428.39669000002</v>
      </c>
      <c r="AB246" s="279">
        <f t="shared" ref="AB246" si="528">+M246+Y246</f>
        <v>691</v>
      </c>
      <c r="AC246" s="288">
        <f t="shared" ref="AC246" si="529">IF(AD246=0,"N.A.",((E246*F246)+(Q246*R246))/AD246)</f>
        <v>3.2579056686642303</v>
      </c>
      <c r="AD246" s="279">
        <f t="shared" ref="AD246" si="530">+F246+R246</f>
        <v>144747.13295000003</v>
      </c>
      <c r="AE246" s="279">
        <f t="shared" ref="AE246" si="531">+G246+S246</f>
        <v>220</v>
      </c>
      <c r="AF246" s="338">
        <f t="shared" ref="AF246" si="532">IF(AG246=0,"N.A.",((H246*I246)+(T246*U246))/AG246)</f>
        <v>10.166339342550978</v>
      </c>
      <c r="AG246" s="273">
        <f t="shared" ref="AG246" si="533">+I246+U246</f>
        <v>113522.86552000001</v>
      </c>
      <c r="AH246" s="273">
        <f t="shared" ref="AH246" si="534">+J246+V246</f>
        <v>1837</v>
      </c>
      <c r="AI246" s="338">
        <f t="shared" ref="AI246" si="535">IF(AJ246=0,"N.A.",((B246*C246)+(N246*O246))/AJ246)</f>
        <v>9.3307934505938128</v>
      </c>
      <c r="AJ246" s="273">
        <f t="shared" ref="AJ246" si="536">+C246+O246</f>
        <v>451107.85434000002</v>
      </c>
      <c r="AK246" s="273">
        <f t="shared" ref="AK246" si="537">+D246+P246</f>
        <v>2233</v>
      </c>
      <c r="AL246" s="339">
        <f t="shared" ref="AL246" si="538">+AA246+AG246</f>
        <v>300951.26221000002</v>
      </c>
      <c r="AM246" s="339">
        <f t="shared" ref="AM246" si="539">+AB246+AH246</f>
        <v>2528</v>
      </c>
      <c r="AN246" s="340">
        <f t="shared" ref="AN246" si="540">+AD246+AJ246</f>
        <v>595854.98729000008</v>
      </c>
      <c r="AO246" s="339">
        <f t="shared" ref="AO246" si="541">+AE246+AK246</f>
        <v>2453</v>
      </c>
    </row>
    <row r="247" spans="1:41" s="341" customFormat="1" ht="13.5" customHeight="1" x14ac:dyDescent="0.2">
      <c r="A247" s="20" t="s">
        <v>343</v>
      </c>
      <c r="B247" s="289"/>
      <c r="C247" s="289"/>
      <c r="D247" s="289"/>
      <c r="E247" s="289">
        <v>1.8160745114843988</v>
      </c>
      <c r="F247" s="279">
        <v>155042.55958999996</v>
      </c>
      <c r="G247" s="279">
        <v>129</v>
      </c>
      <c r="H247" s="289">
        <v>0</v>
      </c>
      <c r="I247" s="289">
        <v>0</v>
      </c>
      <c r="J247" s="289">
        <v>0</v>
      </c>
      <c r="K247" s="331">
        <v>1.9443294238163555</v>
      </c>
      <c r="L247" s="279">
        <v>174701.30039999998</v>
      </c>
      <c r="M247" s="279">
        <v>179</v>
      </c>
      <c r="N247" s="289">
        <v>10.249299611584103</v>
      </c>
      <c r="O247" s="336">
        <v>567215.36548000004</v>
      </c>
      <c r="P247" s="336">
        <v>2681</v>
      </c>
      <c r="Q247" s="331">
        <v>7.5166541649999585</v>
      </c>
      <c r="R247" s="279">
        <v>17637.730909999998</v>
      </c>
      <c r="S247" s="279">
        <v>75</v>
      </c>
      <c r="T247" s="289">
        <v>11.129334178515947</v>
      </c>
      <c r="U247" s="337">
        <v>153185.71906</v>
      </c>
      <c r="V247" s="337">
        <v>2419</v>
      </c>
      <c r="W247" s="331">
        <v>8.4223496960596904</v>
      </c>
      <c r="X247" s="337">
        <v>34762.414340000003</v>
      </c>
      <c r="Y247" s="337">
        <v>555</v>
      </c>
      <c r="Z247" s="288">
        <f t="shared" ref="Z247" si="542">IF(AA247=0,"N.A.",((K247*L247)+(W247*X247))/AA247)</f>
        <v>3.0194159851626248</v>
      </c>
      <c r="AA247" s="279">
        <f t="shared" ref="AA247" si="543">+L247+X247</f>
        <v>209463.71473999997</v>
      </c>
      <c r="AB247" s="279">
        <f t="shared" ref="AB247" si="544">+M247+Y247</f>
        <v>734</v>
      </c>
      <c r="AC247" s="288">
        <f t="shared" ref="AC247" si="545">IF(AD247=0,"N.A.",((E247*F247)+(Q247*R247))/AD247)</f>
        <v>2.3983371986075048</v>
      </c>
      <c r="AD247" s="279">
        <f t="shared" ref="AD247" si="546">+F247+R247</f>
        <v>172680.29049999994</v>
      </c>
      <c r="AE247" s="279">
        <f t="shared" ref="AE247" si="547">+G247+S247</f>
        <v>204</v>
      </c>
      <c r="AF247" s="338">
        <f t="shared" ref="AF247" si="548">IF(AG247=0,"N.A.",((H247*I247)+(T247*U247))/AG247)</f>
        <v>11.129334178515947</v>
      </c>
      <c r="AG247" s="273">
        <f t="shared" ref="AG247" si="549">+I247+U247</f>
        <v>153185.71906</v>
      </c>
      <c r="AH247" s="273">
        <f t="shared" ref="AH247" si="550">+J247+V247</f>
        <v>2419</v>
      </c>
      <c r="AI247" s="338">
        <f t="shared" ref="AI247" si="551">IF(AJ247=0,"N.A.",((B247*C247)+(N247*O247))/AJ247)</f>
        <v>10.249299611584103</v>
      </c>
      <c r="AJ247" s="273">
        <f t="shared" ref="AJ247" si="552">+C247+O247</f>
        <v>567215.36548000004</v>
      </c>
      <c r="AK247" s="273">
        <f t="shared" ref="AK247" si="553">+D247+P247</f>
        <v>2681</v>
      </c>
      <c r="AL247" s="339">
        <f t="shared" ref="AL247" si="554">+AA247+AG247</f>
        <v>362649.4338</v>
      </c>
      <c r="AM247" s="339">
        <f t="shared" ref="AM247" si="555">+AB247+AH247</f>
        <v>3153</v>
      </c>
      <c r="AN247" s="340">
        <f t="shared" ref="AN247" si="556">+AD247+AJ247</f>
        <v>739895.65598000004</v>
      </c>
      <c r="AO247" s="339">
        <f t="shared" ref="AO247" si="557">+AE247+AK247</f>
        <v>2885</v>
      </c>
    </row>
    <row r="248" spans="1:41" s="341" customFormat="1" ht="13.5" customHeight="1" x14ac:dyDescent="0.2">
      <c r="A248" s="20" t="s">
        <v>344</v>
      </c>
      <c r="B248" s="289"/>
      <c r="C248" s="289"/>
      <c r="D248" s="289"/>
      <c r="E248" s="289">
        <v>1.9767555636023544</v>
      </c>
      <c r="F248" s="279">
        <v>117500.91368000001</v>
      </c>
      <c r="G248" s="279">
        <v>93</v>
      </c>
      <c r="H248" s="289">
        <v>0</v>
      </c>
      <c r="I248" s="289">
        <v>0</v>
      </c>
      <c r="J248" s="289">
        <v>0</v>
      </c>
      <c r="K248" s="331">
        <v>2.0358732321509141</v>
      </c>
      <c r="L248" s="279">
        <v>185354.54052000001</v>
      </c>
      <c r="M248" s="279">
        <v>151</v>
      </c>
      <c r="N248" s="289">
        <v>11.091701944527806</v>
      </c>
      <c r="O248" s="336">
        <v>363824.06187999999</v>
      </c>
      <c r="P248" s="336">
        <v>1798</v>
      </c>
      <c r="Q248" s="331">
        <v>7.5722696905036067</v>
      </c>
      <c r="R248" s="279">
        <v>11129.813099999999</v>
      </c>
      <c r="S248" s="279">
        <v>48</v>
      </c>
      <c r="T248" s="289">
        <v>11.770922187447239</v>
      </c>
      <c r="U248" s="337">
        <v>104056.32064000001</v>
      </c>
      <c r="V248" s="337">
        <v>1681</v>
      </c>
      <c r="W248" s="331">
        <v>8.5773124592941556</v>
      </c>
      <c r="X248" s="337">
        <v>27486.56366</v>
      </c>
      <c r="Y248" s="337">
        <v>463</v>
      </c>
      <c r="Z248" s="288">
        <f t="shared" ref="Z248" si="558">IF(AA248=0,"N.A.",((K248*L248)+(W248*X248))/AA248)</f>
        <v>2.8806427912903709</v>
      </c>
      <c r="AA248" s="279">
        <f t="shared" ref="AA248" si="559">+L248+X248</f>
        <v>212841.10418000002</v>
      </c>
      <c r="AB248" s="279">
        <f t="shared" ref="AB248" si="560">+M248+Y248</f>
        <v>614</v>
      </c>
      <c r="AC248" s="288">
        <f t="shared" ref="AC248" si="561">IF(AD248=0,"N.A.",((E248*F248)+(Q248*R248))/AD248)</f>
        <v>2.4609091401994485</v>
      </c>
      <c r="AD248" s="279">
        <f t="shared" ref="AD248" si="562">+F248+R248</f>
        <v>128630.72678000001</v>
      </c>
      <c r="AE248" s="279">
        <f t="shared" ref="AE248" si="563">+G248+S248</f>
        <v>141</v>
      </c>
      <c r="AF248" s="338">
        <f t="shared" ref="AF248" si="564">IF(AG248=0,"N.A.",((H248*I248)+(T248*U248))/AG248)</f>
        <v>11.770922187447241</v>
      </c>
      <c r="AG248" s="273">
        <f t="shared" ref="AG248" si="565">+I248+U248</f>
        <v>104056.32064000001</v>
      </c>
      <c r="AH248" s="273">
        <f t="shared" ref="AH248" si="566">+J248+V248</f>
        <v>1681</v>
      </c>
      <c r="AI248" s="338">
        <f t="shared" ref="AI248" si="567">IF(AJ248=0,"N.A.",((B248*C248)+(N248*O248))/AJ248)</f>
        <v>11.091701944527806</v>
      </c>
      <c r="AJ248" s="273">
        <f t="shared" ref="AJ248" si="568">+C248+O248</f>
        <v>363824.06187999999</v>
      </c>
      <c r="AK248" s="273">
        <f t="shared" ref="AK248" si="569">+D248+P248</f>
        <v>1798</v>
      </c>
      <c r="AL248" s="339">
        <f t="shared" ref="AL248" si="570">+AA248+AG248</f>
        <v>316897.42482000001</v>
      </c>
      <c r="AM248" s="339">
        <f t="shared" ref="AM248" si="571">+AB248+AH248</f>
        <v>2295</v>
      </c>
      <c r="AN248" s="340">
        <f t="shared" ref="AN248" si="572">+AD248+AJ248</f>
        <v>492454.78866000002</v>
      </c>
      <c r="AO248" s="339">
        <f t="shared" ref="AO248" si="573">+AE248+AK248</f>
        <v>1939</v>
      </c>
    </row>
    <row r="249" spans="1:41" s="341" customFormat="1" ht="13.5" customHeight="1" x14ac:dyDescent="0.2">
      <c r="A249" s="20" t="s">
        <v>346</v>
      </c>
      <c r="B249" s="289"/>
      <c r="C249" s="289"/>
      <c r="D249" s="289"/>
      <c r="E249" s="289">
        <v>2.2272471761213852</v>
      </c>
      <c r="F249" s="279">
        <v>139370.81444999998</v>
      </c>
      <c r="G249" s="279">
        <v>110</v>
      </c>
      <c r="H249" s="289">
        <v>0</v>
      </c>
      <c r="I249" s="289">
        <v>0</v>
      </c>
      <c r="J249" s="289">
        <v>0</v>
      </c>
      <c r="K249" s="331">
        <v>2.3020465272178012</v>
      </c>
      <c r="L249" s="279">
        <v>181015.83413</v>
      </c>
      <c r="M249" s="279">
        <v>158</v>
      </c>
      <c r="N249" s="289">
        <v>11.784351329622133</v>
      </c>
      <c r="O249" s="336">
        <v>428426.87185</v>
      </c>
      <c r="P249" s="336">
        <v>2056</v>
      </c>
      <c r="Q249" s="331">
        <v>7.7036026890146605</v>
      </c>
      <c r="R249" s="279">
        <v>9219.7102400000003</v>
      </c>
      <c r="S249" s="279">
        <v>39</v>
      </c>
      <c r="T249" s="289">
        <v>12.224614755213796</v>
      </c>
      <c r="U249" s="337">
        <v>112766.22061</v>
      </c>
      <c r="V249" s="337">
        <v>1786</v>
      </c>
      <c r="W249" s="331">
        <v>8.5493610166327034</v>
      </c>
      <c r="X249" s="337">
        <v>30254.734769999999</v>
      </c>
      <c r="Y249" s="337">
        <v>508</v>
      </c>
      <c r="Z249" s="288">
        <f t="shared" ref="Z249" si="574">IF(AA249=0,"N.A.",((K249*L249)+(W249*X249))/AA249)</f>
        <v>3.1966853019706143</v>
      </c>
      <c r="AA249" s="279">
        <f t="shared" ref="AA249" si="575">+L249+X249</f>
        <v>211270.56890000001</v>
      </c>
      <c r="AB249" s="279">
        <f t="shared" ref="AB249" si="576">+M249+Y249</f>
        <v>666</v>
      </c>
      <c r="AC249" s="288">
        <f t="shared" ref="AC249" si="577">IF(AD249=0,"N.A.",((E249*F249)+(Q249*R249))/AD249)</f>
        <v>2.5670428064648352</v>
      </c>
      <c r="AD249" s="279">
        <f t="shared" ref="AD249" si="578">+F249+R249</f>
        <v>148590.52468999999</v>
      </c>
      <c r="AE249" s="279">
        <f t="shared" ref="AE249" si="579">+G249+S249</f>
        <v>149</v>
      </c>
      <c r="AF249" s="338">
        <f t="shared" ref="AF249" si="580">IF(AG249=0,"N.A.",((H249*I249)+(T249*U249))/AG249)</f>
        <v>12.224614755213796</v>
      </c>
      <c r="AG249" s="273">
        <f t="shared" ref="AG249" si="581">+I249+U249</f>
        <v>112766.22061</v>
      </c>
      <c r="AH249" s="273">
        <f t="shared" ref="AH249" si="582">+J249+V249</f>
        <v>1786</v>
      </c>
      <c r="AI249" s="338">
        <f t="shared" ref="AI249" si="583">IF(AJ249=0,"N.A.",((B249*C249)+(N249*O249))/AJ249)</f>
        <v>11.784351329622133</v>
      </c>
      <c r="AJ249" s="273">
        <f t="shared" ref="AJ249" si="584">+C249+O249</f>
        <v>428426.87185</v>
      </c>
      <c r="AK249" s="273">
        <f t="shared" ref="AK249" si="585">+D249+P249</f>
        <v>2056</v>
      </c>
      <c r="AL249" s="339">
        <f t="shared" ref="AL249" si="586">+AA249+AG249</f>
        <v>324036.78951000003</v>
      </c>
      <c r="AM249" s="339">
        <f t="shared" ref="AM249" si="587">+AB249+AH249</f>
        <v>2452</v>
      </c>
      <c r="AN249" s="340">
        <f t="shared" ref="AN249" si="588">+AD249+AJ249</f>
        <v>577017.39653999999</v>
      </c>
      <c r="AO249" s="339">
        <f t="shared" ref="AO249" si="589">+AE249+AK249</f>
        <v>2205</v>
      </c>
    </row>
  </sheetData>
  <mergeCells count="16">
    <mergeCell ref="N4:P5"/>
    <mergeCell ref="Q4:S5"/>
    <mergeCell ref="T4:V5"/>
    <mergeCell ref="A4:A6"/>
    <mergeCell ref="B4:D5"/>
    <mergeCell ref="E4:G5"/>
    <mergeCell ref="H4:J5"/>
    <mergeCell ref="K4:M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3" type="noConversion"/>
  <pageMargins left="0.75" right="0.75" top="1" bottom="1" header="0" footer="0"/>
  <pageSetup orientation="portrait" horizontalDpi="200" verticalDpi="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0"/>
  <dimension ref="A1:AU249"/>
  <sheetViews>
    <sheetView workbookViewId="0">
      <pane xSplit="1" ySplit="5" topLeftCell="B234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49" sqref="Z249:AO249"/>
    </sheetView>
  </sheetViews>
  <sheetFormatPr baseColWidth="10" defaultRowHeight="12.75" x14ac:dyDescent="0.2"/>
  <cols>
    <col min="1" max="1" width="29.140625" customWidth="1"/>
    <col min="3" max="4" width="16.7109375" customWidth="1"/>
    <col min="6" max="7" width="15.85546875" customWidth="1"/>
    <col min="9" max="10" width="12.5703125" customWidth="1"/>
    <col min="12" max="13" width="14.5703125" customWidth="1"/>
    <col min="15" max="16" width="14.42578125" customWidth="1"/>
    <col min="18" max="19" width="13.85546875" customWidth="1"/>
    <col min="21" max="22" width="13.140625" customWidth="1"/>
    <col min="24" max="25" width="14.140625" customWidth="1"/>
    <col min="30" max="31" width="14.42578125" customWidth="1"/>
    <col min="34" max="34" width="18.5703125" customWidth="1"/>
    <col min="36" max="37" width="12.140625" customWidth="1"/>
    <col min="39" max="39" width="14.28515625" customWidth="1"/>
    <col min="40" max="40" width="11.42578125" style="188"/>
  </cols>
  <sheetData>
    <row r="1" spans="1:41" x14ac:dyDescent="0.2">
      <c r="A1" s="71" t="s">
        <v>154</v>
      </c>
      <c r="B1" s="71"/>
    </row>
    <row r="2" spans="1:41" x14ac:dyDescent="0.2">
      <c r="A2" s="1" t="s">
        <v>327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15"/>
      <c r="C3" s="186"/>
      <c r="D3" s="186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idden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1"/>
      <c r="C7" s="211"/>
      <c r="D7" s="211"/>
      <c r="E7" s="213">
        <v>13.92</v>
      </c>
      <c r="F7" s="211">
        <v>30</v>
      </c>
      <c r="G7" s="211"/>
      <c r="H7" s="211"/>
      <c r="I7" s="211"/>
      <c r="J7" s="211"/>
      <c r="K7" s="213">
        <v>11</v>
      </c>
      <c r="L7" s="211">
        <v>2282</v>
      </c>
      <c r="M7" s="211"/>
      <c r="N7" s="211"/>
      <c r="O7" s="211"/>
      <c r="P7" s="211"/>
      <c r="Q7" s="213">
        <v>12.856044622448772</v>
      </c>
      <c r="R7" s="211">
        <v>4449.33</v>
      </c>
      <c r="S7" s="211"/>
      <c r="T7" s="211"/>
      <c r="U7" s="211"/>
      <c r="V7" s="211"/>
      <c r="W7" s="213">
        <v>11</v>
      </c>
      <c r="X7" s="211">
        <v>858.36400000000003</v>
      </c>
      <c r="Y7" s="211"/>
      <c r="Z7" s="240">
        <f t="shared" ref="Z7:Z18" si="0">+((K7*L7)+(W7*X7))/AA7</f>
        <v>11</v>
      </c>
      <c r="AA7" s="211">
        <f t="shared" ref="AA7:AA18" si="1">+L7+X7</f>
        <v>3140.364</v>
      </c>
      <c r="AB7" s="211"/>
      <c r="AC7" s="240">
        <f t="shared" ref="AC7:AC18" si="2">+((E7*F7)+(Q7*R7))/AD7</f>
        <v>12.863170389321617</v>
      </c>
      <c r="AD7" s="211">
        <f t="shared" ref="AD7:AD18" si="3">+F7+R7</f>
        <v>4479.33</v>
      </c>
      <c r="AE7" s="211"/>
      <c r="AF7" s="216" t="str">
        <f>IF(AG7=0,"N.A.",((H7*I7)+(T7*U7))/AG7)</f>
        <v>N.A.</v>
      </c>
      <c r="AG7" s="211">
        <f t="shared" ref="AG7:AG18" si="4">+I7+U7</f>
        <v>0</v>
      </c>
      <c r="AH7" s="211"/>
      <c r="AI7" s="216" t="str">
        <f>IF(AJ7=0,"N.A.",((B7*C7)+(N7*O7))/AJ7)</f>
        <v>N.A.</v>
      </c>
      <c r="AJ7" s="211">
        <f t="shared" ref="AJ7:AJ18" si="5">+C7+O7</f>
        <v>0</v>
      </c>
      <c r="AK7" s="211"/>
      <c r="AL7" s="217">
        <f>+AA7+AG7</f>
        <v>3140.364</v>
      </c>
      <c r="AM7" s="217">
        <f>+AB7+AH7</f>
        <v>0</v>
      </c>
      <c r="AN7" s="297">
        <f>+AD7+AJ7</f>
        <v>4479.33</v>
      </c>
      <c r="AO7" s="217">
        <f>+AE7+AK7</f>
        <v>0</v>
      </c>
    </row>
    <row r="8" spans="1:41" x14ac:dyDescent="0.2">
      <c r="A8" s="26" t="s">
        <v>21</v>
      </c>
      <c r="B8" s="211"/>
      <c r="C8" s="211"/>
      <c r="D8" s="211"/>
      <c r="E8" s="213">
        <v>12</v>
      </c>
      <c r="F8" s="211">
        <v>1535</v>
      </c>
      <c r="G8" s="211"/>
      <c r="H8" s="211"/>
      <c r="I8" s="211"/>
      <c r="J8" s="211"/>
      <c r="K8" s="213">
        <v>11</v>
      </c>
      <c r="L8" s="211">
        <v>1627.5</v>
      </c>
      <c r="M8" s="211"/>
      <c r="N8" s="211"/>
      <c r="O8" s="211"/>
      <c r="P8" s="211"/>
      <c r="Q8" s="213">
        <v>13</v>
      </c>
      <c r="R8" s="211">
        <v>4074.0680000000002</v>
      </c>
      <c r="S8" s="211"/>
      <c r="T8" s="211"/>
      <c r="U8" s="211"/>
      <c r="V8" s="211"/>
      <c r="W8" s="213">
        <v>11</v>
      </c>
      <c r="X8" s="211">
        <v>870.10799999999995</v>
      </c>
      <c r="Y8" s="211"/>
      <c r="Z8" s="240">
        <f t="shared" si="0"/>
        <v>11</v>
      </c>
      <c r="AA8" s="211">
        <f t="shared" si="1"/>
        <v>2497.6080000000002</v>
      </c>
      <c r="AB8" s="211"/>
      <c r="AC8" s="240">
        <f t="shared" si="2"/>
        <v>12.726335997352859</v>
      </c>
      <c r="AD8" s="211">
        <f t="shared" si="3"/>
        <v>5609.0680000000002</v>
      </c>
      <c r="AE8" s="211"/>
      <c r="AF8" s="216" t="str">
        <f t="shared" ref="AF8:AF23" si="6">IF(AG8=0,"N.A.",((H8*I8)+(T8*U8))/AG8)</f>
        <v>N.A.</v>
      </c>
      <c r="AG8" s="211">
        <f t="shared" si="4"/>
        <v>0</v>
      </c>
      <c r="AH8" s="211"/>
      <c r="AI8" s="216" t="str">
        <f t="shared" ref="AI8:AI23" si="7">IF(AJ8=0,"N.A.",((B8*C8)+(N8*O8))/AJ8)</f>
        <v>N.A.</v>
      </c>
      <c r="AJ8" s="211">
        <f t="shared" si="5"/>
        <v>0</v>
      </c>
      <c r="AK8" s="211"/>
      <c r="AL8" s="217">
        <f t="shared" ref="AL8:AL71" si="8">+AA8+AG8</f>
        <v>2497.6080000000002</v>
      </c>
      <c r="AM8" s="217">
        <f t="shared" ref="AM8:AM71" si="9">+AB8+AH8</f>
        <v>0</v>
      </c>
      <c r="AN8" s="297">
        <f t="shared" ref="AN8:AN71" si="10">+AD8+AJ8</f>
        <v>5609.0680000000002</v>
      </c>
      <c r="AO8" s="217">
        <f t="shared" ref="AO8:AO71" si="11">+AE8+AK8</f>
        <v>0</v>
      </c>
    </row>
    <row r="9" spans="1:41" x14ac:dyDescent="0.2">
      <c r="A9" s="26" t="s">
        <v>22</v>
      </c>
      <c r="B9" s="213">
        <v>10</v>
      </c>
      <c r="C9" s="211">
        <v>100</v>
      </c>
      <c r="D9" s="211"/>
      <c r="E9" s="213">
        <v>13</v>
      </c>
      <c r="F9" s="211">
        <v>1674</v>
      </c>
      <c r="G9" s="211"/>
      <c r="H9" s="213">
        <v>10</v>
      </c>
      <c r="I9" s="211">
        <v>90</v>
      </c>
      <c r="J9" s="211"/>
      <c r="K9" s="213">
        <v>11</v>
      </c>
      <c r="L9" s="211">
        <v>1484</v>
      </c>
      <c r="M9" s="211"/>
      <c r="N9" s="211"/>
      <c r="O9" s="211"/>
      <c r="P9" s="211"/>
      <c r="Q9" s="213">
        <v>13</v>
      </c>
      <c r="R9" s="211">
        <v>5094.05</v>
      </c>
      <c r="S9" s="211"/>
      <c r="T9" s="211"/>
      <c r="U9" s="211"/>
      <c r="V9" s="211"/>
      <c r="W9" s="213">
        <v>11</v>
      </c>
      <c r="X9" s="211">
        <v>1680.2460000000001</v>
      </c>
      <c r="Y9" s="211"/>
      <c r="Z9" s="240">
        <f t="shared" si="0"/>
        <v>11.000000000000002</v>
      </c>
      <c r="AA9" s="211">
        <f t="shared" si="1"/>
        <v>3164.2460000000001</v>
      </c>
      <c r="AB9" s="211"/>
      <c r="AC9" s="240">
        <f t="shared" si="2"/>
        <v>13.000000000000002</v>
      </c>
      <c r="AD9" s="211">
        <f t="shared" si="3"/>
        <v>6768.05</v>
      </c>
      <c r="AE9" s="211"/>
      <c r="AF9" s="216">
        <f t="shared" si="6"/>
        <v>10</v>
      </c>
      <c r="AG9" s="211">
        <f t="shared" si="4"/>
        <v>90</v>
      </c>
      <c r="AH9" s="211"/>
      <c r="AI9" s="216">
        <f t="shared" si="7"/>
        <v>10</v>
      </c>
      <c r="AJ9" s="211">
        <f t="shared" si="5"/>
        <v>100</v>
      </c>
      <c r="AK9" s="211"/>
      <c r="AL9" s="217">
        <f t="shared" si="8"/>
        <v>3254.2460000000001</v>
      </c>
      <c r="AM9" s="217">
        <f t="shared" si="9"/>
        <v>0</v>
      </c>
      <c r="AN9" s="297">
        <f t="shared" si="10"/>
        <v>6868.05</v>
      </c>
      <c r="AO9" s="217">
        <f t="shared" si="11"/>
        <v>0</v>
      </c>
    </row>
    <row r="10" spans="1:41" x14ac:dyDescent="0.2">
      <c r="A10" s="26" t="s">
        <v>23</v>
      </c>
      <c r="B10" s="211"/>
      <c r="C10" s="211"/>
      <c r="D10" s="211"/>
      <c r="E10" s="213">
        <v>13</v>
      </c>
      <c r="F10" s="211">
        <v>2247</v>
      </c>
      <c r="G10" s="211"/>
      <c r="H10" s="213">
        <v>13.69967213114754</v>
      </c>
      <c r="I10" s="211">
        <v>183</v>
      </c>
      <c r="J10" s="211"/>
      <c r="K10" s="213">
        <v>11</v>
      </c>
      <c r="L10" s="211">
        <v>2282</v>
      </c>
      <c r="M10" s="211"/>
      <c r="N10" s="211"/>
      <c r="O10" s="211"/>
      <c r="P10" s="211"/>
      <c r="Q10" s="213">
        <v>13</v>
      </c>
      <c r="R10" s="211">
        <v>4250.0950000000003</v>
      </c>
      <c r="S10" s="211"/>
      <c r="T10" s="211"/>
      <c r="U10" s="211"/>
      <c r="V10" s="211"/>
      <c r="W10" s="213">
        <v>11</v>
      </c>
      <c r="X10" s="211">
        <v>2151.165</v>
      </c>
      <c r="Y10" s="211"/>
      <c r="Z10" s="240">
        <f t="shared" si="0"/>
        <v>11</v>
      </c>
      <c r="AA10" s="211">
        <f t="shared" si="1"/>
        <v>4433.165</v>
      </c>
      <c r="AB10" s="211"/>
      <c r="AC10" s="240">
        <f t="shared" si="2"/>
        <v>13</v>
      </c>
      <c r="AD10" s="211">
        <f t="shared" si="3"/>
        <v>6497.0950000000003</v>
      </c>
      <c r="AE10" s="211"/>
      <c r="AF10" s="216">
        <f t="shared" si="6"/>
        <v>13.69967213114754</v>
      </c>
      <c r="AG10" s="211">
        <f t="shared" si="4"/>
        <v>183</v>
      </c>
      <c r="AH10" s="211"/>
      <c r="AI10" s="216" t="str">
        <f t="shared" si="7"/>
        <v>N.A.</v>
      </c>
      <c r="AJ10" s="211">
        <f t="shared" si="5"/>
        <v>0</v>
      </c>
      <c r="AK10" s="211"/>
      <c r="AL10" s="217">
        <f t="shared" si="8"/>
        <v>4616.165</v>
      </c>
      <c r="AM10" s="217">
        <f t="shared" si="9"/>
        <v>0</v>
      </c>
      <c r="AN10" s="297">
        <f t="shared" si="10"/>
        <v>6497.0950000000003</v>
      </c>
      <c r="AO10" s="217">
        <f t="shared" si="11"/>
        <v>0</v>
      </c>
    </row>
    <row r="11" spans="1:41" x14ac:dyDescent="0.2">
      <c r="A11" s="26" t="s">
        <v>24</v>
      </c>
      <c r="B11" s="211"/>
      <c r="C11" s="211"/>
      <c r="D11" s="211"/>
      <c r="E11" s="213">
        <v>13</v>
      </c>
      <c r="F11" s="211">
        <v>3329</v>
      </c>
      <c r="G11" s="211"/>
      <c r="H11" s="213">
        <v>17</v>
      </c>
      <c r="I11" s="211">
        <v>40</v>
      </c>
      <c r="J11" s="211"/>
      <c r="K11" s="213">
        <v>11</v>
      </c>
      <c r="L11" s="211">
        <v>912.5</v>
      </c>
      <c r="M11" s="211"/>
      <c r="N11" s="211"/>
      <c r="O11" s="211"/>
      <c r="P11" s="211"/>
      <c r="Q11" s="213">
        <v>13</v>
      </c>
      <c r="R11" s="211">
        <v>1916.319</v>
      </c>
      <c r="S11" s="211"/>
      <c r="T11" s="211"/>
      <c r="U11" s="211"/>
      <c r="V11" s="211"/>
      <c r="W11" s="213">
        <v>11</v>
      </c>
      <c r="X11" s="211">
        <v>1831.9749999999999</v>
      </c>
      <c r="Y11" s="211"/>
      <c r="Z11" s="240">
        <f t="shared" si="0"/>
        <v>11</v>
      </c>
      <c r="AA11" s="211">
        <f t="shared" si="1"/>
        <v>2744.4749999999999</v>
      </c>
      <c r="AB11" s="211"/>
      <c r="AC11" s="240">
        <f t="shared" si="2"/>
        <v>13</v>
      </c>
      <c r="AD11" s="211">
        <f t="shared" si="3"/>
        <v>5245.3189999999995</v>
      </c>
      <c r="AE11" s="211"/>
      <c r="AF11" s="216">
        <f t="shared" si="6"/>
        <v>17</v>
      </c>
      <c r="AG11" s="211">
        <f t="shared" si="4"/>
        <v>40</v>
      </c>
      <c r="AH11" s="211"/>
      <c r="AI11" s="216" t="str">
        <f t="shared" si="7"/>
        <v>N.A.</v>
      </c>
      <c r="AJ11" s="211">
        <f t="shared" si="5"/>
        <v>0</v>
      </c>
      <c r="AK11" s="211"/>
      <c r="AL11" s="217">
        <f t="shared" si="8"/>
        <v>2784.4749999999999</v>
      </c>
      <c r="AM11" s="217">
        <f t="shared" si="9"/>
        <v>0</v>
      </c>
      <c r="AN11" s="297">
        <f t="shared" si="10"/>
        <v>5245.3189999999995</v>
      </c>
      <c r="AO11" s="217">
        <f t="shared" si="11"/>
        <v>0</v>
      </c>
    </row>
    <row r="12" spans="1:41" x14ac:dyDescent="0.2">
      <c r="A12" s="26" t="s">
        <v>25</v>
      </c>
      <c r="B12" s="213">
        <v>18</v>
      </c>
      <c r="C12" s="211">
        <v>110</v>
      </c>
      <c r="D12" s="211"/>
      <c r="E12" s="213">
        <v>13</v>
      </c>
      <c r="F12" s="211">
        <v>2945</v>
      </c>
      <c r="G12" s="211"/>
      <c r="H12" s="213">
        <v>17</v>
      </c>
      <c r="I12" s="211">
        <v>121</v>
      </c>
      <c r="J12" s="211"/>
      <c r="K12" s="213">
        <v>11</v>
      </c>
      <c r="L12" s="211">
        <v>1495</v>
      </c>
      <c r="M12" s="211"/>
      <c r="N12" s="211"/>
      <c r="O12" s="211"/>
      <c r="P12" s="211"/>
      <c r="Q12" s="213">
        <v>13</v>
      </c>
      <c r="R12" s="211">
        <v>3839.2869999999998</v>
      </c>
      <c r="S12" s="211"/>
      <c r="T12" s="211"/>
      <c r="U12" s="211"/>
      <c r="V12" s="211"/>
      <c r="W12" s="213">
        <v>11</v>
      </c>
      <c r="X12" s="211">
        <v>2614.7379999999998</v>
      </c>
      <c r="Y12" s="211"/>
      <c r="Z12" s="240">
        <f t="shared" si="0"/>
        <v>11.000000000000002</v>
      </c>
      <c r="AA12" s="211">
        <f t="shared" si="1"/>
        <v>4109.7379999999994</v>
      </c>
      <c r="AB12" s="211"/>
      <c r="AC12" s="240">
        <f t="shared" si="2"/>
        <v>13</v>
      </c>
      <c r="AD12" s="211">
        <f t="shared" si="3"/>
        <v>6784.2870000000003</v>
      </c>
      <c r="AE12" s="211"/>
      <c r="AF12" s="216">
        <f t="shared" si="6"/>
        <v>17</v>
      </c>
      <c r="AG12" s="211">
        <f t="shared" si="4"/>
        <v>121</v>
      </c>
      <c r="AH12" s="211"/>
      <c r="AI12" s="216">
        <f t="shared" si="7"/>
        <v>18</v>
      </c>
      <c r="AJ12" s="211">
        <f t="shared" si="5"/>
        <v>110</v>
      </c>
      <c r="AK12" s="211"/>
      <c r="AL12" s="217">
        <f t="shared" si="8"/>
        <v>4230.7379999999994</v>
      </c>
      <c r="AM12" s="217">
        <f t="shared" si="9"/>
        <v>0</v>
      </c>
      <c r="AN12" s="297">
        <f t="shared" si="10"/>
        <v>6894.2870000000003</v>
      </c>
      <c r="AO12" s="217">
        <f t="shared" si="11"/>
        <v>0</v>
      </c>
    </row>
    <row r="13" spans="1:41" x14ac:dyDescent="0.2">
      <c r="A13" s="26" t="s">
        <v>26</v>
      </c>
      <c r="B13" s="211"/>
      <c r="C13" s="211"/>
      <c r="D13" s="211"/>
      <c r="E13" s="213">
        <v>13</v>
      </c>
      <c r="F13" s="211">
        <v>4480</v>
      </c>
      <c r="G13" s="211"/>
      <c r="H13" s="211"/>
      <c r="I13" s="211"/>
      <c r="J13" s="211"/>
      <c r="K13" s="213">
        <v>11</v>
      </c>
      <c r="L13" s="211">
        <v>1933</v>
      </c>
      <c r="M13" s="211"/>
      <c r="N13" s="211"/>
      <c r="O13" s="211"/>
      <c r="P13" s="211"/>
      <c r="Q13" s="213">
        <v>13</v>
      </c>
      <c r="R13" s="211">
        <v>2295.4720000000002</v>
      </c>
      <c r="S13" s="211"/>
      <c r="T13" s="211"/>
      <c r="U13" s="211"/>
      <c r="V13" s="211"/>
      <c r="W13" s="213">
        <v>11</v>
      </c>
      <c r="X13" s="211">
        <v>3594.6129999999998</v>
      </c>
      <c r="Y13" s="211"/>
      <c r="Z13" s="240">
        <f t="shared" si="0"/>
        <v>11</v>
      </c>
      <c r="AA13" s="211">
        <f t="shared" si="1"/>
        <v>5527.6129999999994</v>
      </c>
      <c r="AB13" s="211"/>
      <c r="AC13" s="240">
        <f t="shared" si="2"/>
        <v>13</v>
      </c>
      <c r="AD13" s="211">
        <f t="shared" si="3"/>
        <v>6775.4719999999998</v>
      </c>
      <c r="AE13" s="211"/>
      <c r="AF13" s="216" t="str">
        <f t="shared" si="6"/>
        <v>N.A.</v>
      </c>
      <c r="AG13" s="211">
        <f t="shared" si="4"/>
        <v>0</v>
      </c>
      <c r="AH13" s="211"/>
      <c r="AI13" s="216" t="str">
        <f t="shared" si="7"/>
        <v>N.A.</v>
      </c>
      <c r="AJ13" s="211">
        <f t="shared" si="5"/>
        <v>0</v>
      </c>
      <c r="AK13" s="211"/>
      <c r="AL13" s="217">
        <f t="shared" si="8"/>
        <v>5527.6129999999994</v>
      </c>
      <c r="AM13" s="217">
        <f t="shared" si="9"/>
        <v>0</v>
      </c>
      <c r="AN13" s="297">
        <f t="shared" si="10"/>
        <v>6775.4719999999998</v>
      </c>
      <c r="AO13" s="217">
        <f t="shared" si="11"/>
        <v>0</v>
      </c>
    </row>
    <row r="14" spans="1:41" x14ac:dyDescent="0.2">
      <c r="A14" s="26" t="s">
        <v>27</v>
      </c>
      <c r="B14" s="211"/>
      <c r="C14" s="211"/>
      <c r="D14" s="211"/>
      <c r="E14" s="213">
        <v>13</v>
      </c>
      <c r="F14" s="211">
        <v>4570</v>
      </c>
      <c r="G14" s="211"/>
      <c r="H14" s="211"/>
      <c r="I14" s="211"/>
      <c r="J14" s="211"/>
      <c r="K14" s="213">
        <v>11</v>
      </c>
      <c r="L14" s="211">
        <v>638</v>
      </c>
      <c r="M14" s="211"/>
      <c r="N14" s="211"/>
      <c r="O14" s="211"/>
      <c r="P14" s="211"/>
      <c r="Q14" s="213">
        <v>13</v>
      </c>
      <c r="R14" s="211">
        <v>2829.6439999999998</v>
      </c>
      <c r="S14" s="211"/>
      <c r="T14" s="211"/>
      <c r="U14" s="211"/>
      <c r="V14" s="211"/>
      <c r="W14" s="213">
        <v>11</v>
      </c>
      <c r="X14" s="211">
        <v>3597.6550000000002</v>
      </c>
      <c r="Y14" s="211"/>
      <c r="Z14" s="240">
        <f t="shared" si="0"/>
        <v>10.999999999999998</v>
      </c>
      <c r="AA14" s="211">
        <f t="shared" si="1"/>
        <v>4235.6550000000007</v>
      </c>
      <c r="AB14" s="211"/>
      <c r="AC14" s="240">
        <f t="shared" si="2"/>
        <v>13</v>
      </c>
      <c r="AD14" s="211">
        <f t="shared" si="3"/>
        <v>7399.6440000000002</v>
      </c>
      <c r="AE14" s="211"/>
      <c r="AF14" s="216" t="str">
        <f t="shared" si="6"/>
        <v>N.A.</v>
      </c>
      <c r="AG14" s="211">
        <f t="shared" si="4"/>
        <v>0</v>
      </c>
      <c r="AH14" s="211"/>
      <c r="AI14" s="216" t="str">
        <f t="shared" si="7"/>
        <v>N.A.</v>
      </c>
      <c r="AJ14" s="211">
        <f t="shared" si="5"/>
        <v>0</v>
      </c>
      <c r="AK14" s="211"/>
      <c r="AL14" s="217">
        <f t="shared" si="8"/>
        <v>4235.6550000000007</v>
      </c>
      <c r="AM14" s="217">
        <f t="shared" si="9"/>
        <v>0</v>
      </c>
      <c r="AN14" s="297">
        <f t="shared" si="10"/>
        <v>7399.6440000000002</v>
      </c>
      <c r="AO14" s="217">
        <f t="shared" si="11"/>
        <v>0</v>
      </c>
    </row>
    <row r="15" spans="1:41" x14ac:dyDescent="0.2">
      <c r="A15" s="26" t="s">
        <v>28</v>
      </c>
      <c r="B15" s="211"/>
      <c r="C15" s="211"/>
      <c r="D15" s="211"/>
      <c r="E15" s="213">
        <v>12.733708236850811</v>
      </c>
      <c r="F15" s="211">
        <v>3023</v>
      </c>
      <c r="G15" s="211"/>
      <c r="H15" s="211"/>
      <c r="I15" s="211"/>
      <c r="J15" s="211"/>
      <c r="K15" s="213">
        <v>11</v>
      </c>
      <c r="L15" s="211">
        <v>1083.01</v>
      </c>
      <c r="M15" s="211"/>
      <c r="N15" s="211"/>
      <c r="O15" s="211"/>
      <c r="P15" s="211"/>
      <c r="Q15" s="213">
        <v>13</v>
      </c>
      <c r="R15" s="211">
        <v>2717.4459999999999</v>
      </c>
      <c r="S15" s="211"/>
      <c r="T15" s="211"/>
      <c r="U15" s="211"/>
      <c r="V15" s="211"/>
      <c r="W15" s="213">
        <v>11</v>
      </c>
      <c r="X15" s="211">
        <v>3433.192</v>
      </c>
      <c r="Y15" s="211"/>
      <c r="Z15" s="240">
        <f t="shared" si="0"/>
        <v>11</v>
      </c>
      <c r="AA15" s="211">
        <f t="shared" si="1"/>
        <v>4516.2020000000002</v>
      </c>
      <c r="AB15" s="211"/>
      <c r="AC15" s="240">
        <f t="shared" si="2"/>
        <v>12.859766993714425</v>
      </c>
      <c r="AD15" s="211">
        <f t="shared" si="3"/>
        <v>5740.4459999999999</v>
      </c>
      <c r="AE15" s="211"/>
      <c r="AF15" s="216" t="str">
        <f t="shared" si="6"/>
        <v>N.A.</v>
      </c>
      <c r="AG15" s="211">
        <f t="shared" si="4"/>
        <v>0</v>
      </c>
      <c r="AH15" s="211"/>
      <c r="AI15" s="216" t="str">
        <f t="shared" si="7"/>
        <v>N.A.</v>
      </c>
      <c r="AJ15" s="211">
        <f t="shared" si="5"/>
        <v>0</v>
      </c>
      <c r="AK15" s="211"/>
      <c r="AL15" s="217">
        <f t="shared" si="8"/>
        <v>4516.2020000000002</v>
      </c>
      <c r="AM15" s="217">
        <f t="shared" si="9"/>
        <v>0</v>
      </c>
      <c r="AN15" s="297">
        <f t="shared" si="10"/>
        <v>5740.4459999999999</v>
      </c>
      <c r="AO15" s="217">
        <f t="shared" si="11"/>
        <v>0</v>
      </c>
    </row>
    <row r="16" spans="1:41" x14ac:dyDescent="0.2">
      <c r="A16" s="26" t="s">
        <v>29</v>
      </c>
      <c r="B16" s="211"/>
      <c r="C16" s="211"/>
      <c r="D16" s="211"/>
      <c r="E16" s="213">
        <v>13</v>
      </c>
      <c r="F16" s="211">
        <v>5151</v>
      </c>
      <c r="G16" s="211"/>
      <c r="H16" s="211"/>
      <c r="I16" s="211"/>
      <c r="J16" s="211"/>
      <c r="K16" s="213">
        <v>11</v>
      </c>
      <c r="L16" s="211">
        <v>2087</v>
      </c>
      <c r="M16" s="211"/>
      <c r="N16" s="211"/>
      <c r="O16" s="211"/>
      <c r="P16" s="211"/>
      <c r="Q16" s="213">
        <v>13</v>
      </c>
      <c r="R16" s="211">
        <v>1501.0740000000001</v>
      </c>
      <c r="S16" s="211"/>
      <c r="T16" s="211"/>
      <c r="U16" s="211"/>
      <c r="V16" s="211"/>
      <c r="W16" s="213">
        <v>11</v>
      </c>
      <c r="X16" s="211">
        <v>4472.9390000000003</v>
      </c>
      <c r="Y16" s="211"/>
      <c r="Z16" s="240">
        <f t="shared" si="0"/>
        <v>11</v>
      </c>
      <c r="AA16" s="211">
        <f t="shared" si="1"/>
        <v>6559.9390000000003</v>
      </c>
      <c r="AB16" s="211"/>
      <c r="AC16" s="240">
        <f t="shared" si="2"/>
        <v>12.999999999999998</v>
      </c>
      <c r="AD16" s="211">
        <f t="shared" si="3"/>
        <v>6652.0740000000005</v>
      </c>
      <c r="AE16" s="211"/>
      <c r="AF16" s="216" t="str">
        <f t="shared" si="6"/>
        <v>N.A.</v>
      </c>
      <c r="AG16" s="211">
        <f t="shared" si="4"/>
        <v>0</v>
      </c>
      <c r="AH16" s="211"/>
      <c r="AI16" s="216" t="str">
        <f t="shared" si="7"/>
        <v>N.A.</v>
      </c>
      <c r="AJ16" s="211">
        <f t="shared" si="5"/>
        <v>0</v>
      </c>
      <c r="AK16" s="211"/>
      <c r="AL16" s="217">
        <f t="shared" si="8"/>
        <v>6559.9390000000003</v>
      </c>
      <c r="AM16" s="217">
        <f t="shared" si="9"/>
        <v>0</v>
      </c>
      <c r="AN16" s="297">
        <f t="shared" si="10"/>
        <v>6652.0740000000005</v>
      </c>
      <c r="AO16" s="217">
        <f t="shared" si="11"/>
        <v>0</v>
      </c>
    </row>
    <row r="17" spans="1:47" x14ac:dyDescent="0.2">
      <c r="A17" s="26" t="s">
        <v>30</v>
      </c>
      <c r="B17" s="211"/>
      <c r="C17" s="211"/>
      <c r="D17" s="211"/>
      <c r="E17" s="213">
        <v>13</v>
      </c>
      <c r="F17" s="211">
        <v>2452</v>
      </c>
      <c r="G17" s="211"/>
      <c r="H17" s="211"/>
      <c r="I17" s="211"/>
      <c r="J17" s="211"/>
      <c r="K17" s="213">
        <v>11</v>
      </c>
      <c r="L17" s="211">
        <v>2161</v>
      </c>
      <c r="M17" s="211"/>
      <c r="N17" s="211"/>
      <c r="O17" s="211"/>
      <c r="P17" s="211"/>
      <c r="Q17" s="213">
        <v>13</v>
      </c>
      <c r="R17" s="211">
        <v>1935.078</v>
      </c>
      <c r="S17" s="211"/>
      <c r="T17" s="211"/>
      <c r="U17" s="211"/>
      <c r="V17" s="211"/>
      <c r="W17" s="213">
        <v>11</v>
      </c>
      <c r="X17" s="211">
        <v>3156.0450000000001</v>
      </c>
      <c r="Y17" s="211"/>
      <c r="Z17" s="240">
        <f t="shared" si="0"/>
        <v>11</v>
      </c>
      <c r="AA17" s="211">
        <f t="shared" si="1"/>
        <v>5317.0450000000001</v>
      </c>
      <c r="AB17" s="211"/>
      <c r="AC17" s="240">
        <f t="shared" si="2"/>
        <v>13</v>
      </c>
      <c r="AD17" s="211">
        <f t="shared" si="3"/>
        <v>4387.0779999999995</v>
      </c>
      <c r="AE17" s="211"/>
      <c r="AF17" s="216" t="str">
        <f t="shared" si="6"/>
        <v>N.A.</v>
      </c>
      <c r="AG17" s="211">
        <f t="shared" si="4"/>
        <v>0</v>
      </c>
      <c r="AH17" s="211"/>
      <c r="AI17" s="216" t="str">
        <f t="shared" si="7"/>
        <v>N.A.</v>
      </c>
      <c r="AJ17" s="211">
        <f t="shared" si="5"/>
        <v>0</v>
      </c>
      <c r="AK17" s="211"/>
      <c r="AL17" s="217">
        <f t="shared" si="8"/>
        <v>5317.0450000000001</v>
      </c>
      <c r="AM17" s="217">
        <f t="shared" si="9"/>
        <v>0</v>
      </c>
      <c r="AN17" s="297">
        <f t="shared" si="10"/>
        <v>4387.0779999999995</v>
      </c>
      <c r="AO17" s="217">
        <f t="shared" si="11"/>
        <v>0</v>
      </c>
    </row>
    <row r="18" spans="1:47" x14ac:dyDescent="0.2">
      <c r="A18" s="26" t="s">
        <v>31</v>
      </c>
      <c r="B18" s="211"/>
      <c r="C18" s="211"/>
      <c r="D18" s="211"/>
      <c r="E18" s="213">
        <v>13</v>
      </c>
      <c r="F18" s="211">
        <v>3617</v>
      </c>
      <c r="G18" s="211"/>
      <c r="H18" s="211"/>
      <c r="I18" s="211"/>
      <c r="J18" s="211"/>
      <c r="K18" s="213">
        <v>11</v>
      </c>
      <c r="L18" s="211">
        <v>1938.3140000000001</v>
      </c>
      <c r="M18" s="211"/>
      <c r="N18" s="211"/>
      <c r="O18" s="211"/>
      <c r="P18" s="211"/>
      <c r="Q18" s="213">
        <v>13</v>
      </c>
      <c r="R18" s="211">
        <v>3192.7669999999998</v>
      </c>
      <c r="S18" s="211"/>
      <c r="T18" s="211"/>
      <c r="U18" s="211"/>
      <c r="V18" s="211"/>
      <c r="W18" s="213">
        <v>11</v>
      </c>
      <c r="X18" s="211">
        <v>2899.203</v>
      </c>
      <c r="Y18" s="211"/>
      <c r="Z18" s="240">
        <f t="shared" si="0"/>
        <v>11.000000000000002</v>
      </c>
      <c r="AA18" s="211">
        <f t="shared" si="1"/>
        <v>4837.5169999999998</v>
      </c>
      <c r="AB18" s="211"/>
      <c r="AC18" s="240">
        <f t="shared" si="2"/>
        <v>12.999999999999998</v>
      </c>
      <c r="AD18" s="211">
        <f t="shared" si="3"/>
        <v>6809.7669999999998</v>
      </c>
      <c r="AE18" s="211"/>
      <c r="AF18" s="216" t="str">
        <f t="shared" si="6"/>
        <v>N.A.</v>
      </c>
      <c r="AG18" s="211">
        <f t="shared" si="4"/>
        <v>0</v>
      </c>
      <c r="AH18" s="211"/>
      <c r="AI18" s="216" t="str">
        <f t="shared" si="7"/>
        <v>N.A.</v>
      </c>
      <c r="AJ18" s="211">
        <f t="shared" si="5"/>
        <v>0</v>
      </c>
      <c r="AK18" s="211"/>
      <c r="AL18" s="217">
        <f t="shared" si="8"/>
        <v>4837.5169999999998</v>
      </c>
      <c r="AM18" s="217">
        <f t="shared" si="9"/>
        <v>0</v>
      </c>
      <c r="AN18" s="297">
        <f t="shared" si="10"/>
        <v>6809.7669999999998</v>
      </c>
      <c r="AO18" s="217">
        <f t="shared" si="11"/>
        <v>0</v>
      </c>
    </row>
    <row r="19" spans="1:47" x14ac:dyDescent="0.2">
      <c r="A19" s="26" t="s">
        <v>32</v>
      </c>
      <c r="B19" s="211"/>
      <c r="C19" s="211"/>
      <c r="D19" s="211"/>
      <c r="E19" s="213">
        <v>13</v>
      </c>
      <c r="F19" s="211">
        <v>6169</v>
      </c>
      <c r="G19" s="211"/>
      <c r="H19" s="211"/>
      <c r="I19" s="211"/>
      <c r="J19" s="211"/>
      <c r="K19" s="213">
        <v>11</v>
      </c>
      <c r="L19" s="211">
        <v>2861.2</v>
      </c>
      <c r="M19" s="211"/>
      <c r="N19" s="211"/>
      <c r="O19" s="211"/>
      <c r="P19" s="211"/>
      <c r="Q19" s="213">
        <v>13</v>
      </c>
      <c r="R19" s="211">
        <v>5192.027</v>
      </c>
      <c r="S19" s="211"/>
      <c r="T19" s="211"/>
      <c r="U19" s="211"/>
      <c r="V19" s="211"/>
      <c r="W19" s="213">
        <v>11</v>
      </c>
      <c r="X19" s="211">
        <v>4010.7890000000002</v>
      </c>
      <c r="Y19" s="211"/>
      <c r="Z19" s="240">
        <f t="shared" ref="Z19:Z25" si="12">+((K19*L19)+(W19*X19))/AA19</f>
        <v>11</v>
      </c>
      <c r="AA19" s="211">
        <f t="shared" ref="AA19:AA25" si="13">+L19+X19</f>
        <v>6871.9889999999996</v>
      </c>
      <c r="AB19" s="211"/>
      <c r="AC19" s="240">
        <f t="shared" ref="AC19:AC25" si="14">+((E19*F19)+(Q19*R19))/AD19</f>
        <v>13</v>
      </c>
      <c r="AD19" s="211">
        <f t="shared" ref="AD19:AD25" si="15">+F19+R19</f>
        <v>11361.027</v>
      </c>
      <c r="AE19" s="211"/>
      <c r="AF19" s="216" t="str">
        <f t="shared" si="6"/>
        <v>N.A.</v>
      </c>
      <c r="AG19" s="211">
        <f t="shared" ref="AG19:AG25" si="16">+I19+U19</f>
        <v>0</v>
      </c>
      <c r="AH19" s="211"/>
      <c r="AI19" s="216" t="str">
        <f t="shared" si="7"/>
        <v>N.A.</v>
      </c>
      <c r="AJ19" s="211">
        <f t="shared" ref="AJ19:AJ25" si="17">+C19+O19</f>
        <v>0</v>
      </c>
      <c r="AK19" s="211"/>
      <c r="AL19" s="217">
        <f t="shared" si="8"/>
        <v>6871.9889999999996</v>
      </c>
      <c r="AM19" s="217">
        <f t="shared" si="9"/>
        <v>0</v>
      </c>
      <c r="AN19" s="297">
        <f t="shared" si="10"/>
        <v>11361.027</v>
      </c>
      <c r="AO19" s="217">
        <f t="shared" si="11"/>
        <v>0</v>
      </c>
    </row>
    <row r="20" spans="1:47" x14ac:dyDescent="0.2">
      <c r="A20" s="27" t="s">
        <v>33</v>
      </c>
      <c r="B20" s="211"/>
      <c r="C20" s="211"/>
      <c r="D20" s="211"/>
      <c r="E20" s="213">
        <v>13</v>
      </c>
      <c r="F20" s="211">
        <v>2181.665</v>
      </c>
      <c r="G20" s="211"/>
      <c r="H20" s="211"/>
      <c r="I20" s="211"/>
      <c r="J20" s="211"/>
      <c r="K20" s="213">
        <v>11</v>
      </c>
      <c r="L20" s="211">
        <v>2115</v>
      </c>
      <c r="M20" s="211"/>
      <c r="N20" s="211"/>
      <c r="O20" s="211"/>
      <c r="P20" s="211"/>
      <c r="Q20" s="213">
        <v>13</v>
      </c>
      <c r="R20" s="211">
        <v>5214.3339999999998</v>
      </c>
      <c r="S20" s="211"/>
      <c r="T20" s="211"/>
      <c r="U20" s="211"/>
      <c r="V20" s="211"/>
      <c r="W20" s="213">
        <v>11</v>
      </c>
      <c r="X20" s="211">
        <v>2743.0520000000001</v>
      </c>
      <c r="Y20" s="211"/>
      <c r="Z20" s="240">
        <f t="shared" si="12"/>
        <v>11</v>
      </c>
      <c r="AA20" s="211">
        <f t="shared" si="13"/>
        <v>4858.0519999999997</v>
      </c>
      <c r="AB20" s="211"/>
      <c r="AC20" s="240">
        <f t="shared" si="14"/>
        <v>13.000000000000002</v>
      </c>
      <c r="AD20" s="211">
        <f t="shared" si="15"/>
        <v>7395.9989999999998</v>
      </c>
      <c r="AE20" s="211"/>
      <c r="AF20" s="216" t="str">
        <f t="shared" si="6"/>
        <v>N.A.</v>
      </c>
      <c r="AG20" s="211">
        <f t="shared" si="16"/>
        <v>0</v>
      </c>
      <c r="AH20" s="211"/>
      <c r="AI20" s="216" t="str">
        <f t="shared" si="7"/>
        <v>N.A.</v>
      </c>
      <c r="AJ20" s="211">
        <f t="shared" si="17"/>
        <v>0</v>
      </c>
      <c r="AK20" s="211"/>
      <c r="AL20" s="217">
        <f t="shared" si="8"/>
        <v>4858.0519999999997</v>
      </c>
      <c r="AM20" s="217">
        <f t="shared" si="9"/>
        <v>0</v>
      </c>
      <c r="AN20" s="297">
        <f t="shared" si="10"/>
        <v>7395.9989999999998</v>
      </c>
      <c r="AO20" s="217">
        <f t="shared" si="11"/>
        <v>0</v>
      </c>
    </row>
    <row r="21" spans="1:47" x14ac:dyDescent="0.2">
      <c r="A21" s="27" t="s">
        <v>36</v>
      </c>
      <c r="B21" s="211"/>
      <c r="C21" s="211"/>
      <c r="D21" s="211"/>
      <c r="E21" s="213">
        <v>13</v>
      </c>
      <c r="F21" s="211">
        <v>4876.835</v>
      </c>
      <c r="G21" s="211"/>
      <c r="H21" s="211"/>
      <c r="I21" s="211"/>
      <c r="J21" s="211"/>
      <c r="K21" s="213">
        <v>11</v>
      </c>
      <c r="L21" s="211">
        <v>2595.1060000000002</v>
      </c>
      <c r="M21" s="211"/>
      <c r="N21" s="211"/>
      <c r="O21" s="211"/>
      <c r="P21" s="211"/>
      <c r="Q21" s="213">
        <v>13</v>
      </c>
      <c r="R21" s="211">
        <v>4684.3639999999996</v>
      </c>
      <c r="S21" s="211"/>
      <c r="T21" s="211"/>
      <c r="U21" s="211"/>
      <c r="V21" s="211"/>
      <c r="W21" s="213">
        <v>11</v>
      </c>
      <c r="X21" s="211">
        <v>4165.5789999999997</v>
      </c>
      <c r="Y21" s="211"/>
      <c r="Z21" s="240">
        <f t="shared" si="12"/>
        <v>11.000000000000002</v>
      </c>
      <c r="AA21" s="211">
        <f t="shared" si="13"/>
        <v>6760.6849999999995</v>
      </c>
      <c r="AB21" s="211"/>
      <c r="AC21" s="240">
        <f t="shared" si="14"/>
        <v>13</v>
      </c>
      <c r="AD21" s="211">
        <f t="shared" si="15"/>
        <v>9561.1990000000005</v>
      </c>
      <c r="AE21" s="211"/>
      <c r="AF21" s="216" t="str">
        <f t="shared" si="6"/>
        <v>N.A.</v>
      </c>
      <c r="AG21" s="211">
        <f t="shared" si="16"/>
        <v>0</v>
      </c>
      <c r="AH21" s="211"/>
      <c r="AI21" s="216" t="str">
        <f t="shared" si="7"/>
        <v>N.A.</v>
      </c>
      <c r="AJ21" s="211">
        <f t="shared" si="17"/>
        <v>0</v>
      </c>
      <c r="AK21" s="211"/>
      <c r="AL21" s="217">
        <f t="shared" si="8"/>
        <v>6760.6849999999995</v>
      </c>
      <c r="AM21" s="217">
        <f t="shared" si="9"/>
        <v>0</v>
      </c>
      <c r="AN21" s="297">
        <f t="shared" si="10"/>
        <v>9561.1990000000005</v>
      </c>
      <c r="AO21" s="217">
        <f t="shared" si="11"/>
        <v>0</v>
      </c>
    </row>
    <row r="22" spans="1:47" x14ac:dyDescent="0.2">
      <c r="A22" s="27" t="s">
        <v>37</v>
      </c>
      <c r="B22" s="211"/>
      <c r="C22" s="211"/>
      <c r="D22" s="211"/>
      <c r="E22" s="213">
        <v>13</v>
      </c>
      <c r="F22" s="211">
        <v>2551.9</v>
      </c>
      <c r="G22" s="211"/>
      <c r="H22" s="211"/>
      <c r="I22" s="211"/>
      <c r="J22" s="211"/>
      <c r="K22" s="213">
        <v>11</v>
      </c>
      <c r="L22" s="211">
        <v>1065</v>
      </c>
      <c r="M22" s="211"/>
      <c r="N22" s="211"/>
      <c r="O22" s="211"/>
      <c r="P22" s="211"/>
      <c r="Q22" s="213">
        <v>13</v>
      </c>
      <c r="R22" s="211">
        <v>3425.799</v>
      </c>
      <c r="S22" s="211"/>
      <c r="T22" s="211"/>
      <c r="U22" s="211"/>
      <c r="V22" s="211"/>
      <c r="W22" s="213">
        <v>11</v>
      </c>
      <c r="X22" s="211">
        <v>2587.34</v>
      </c>
      <c r="Y22" s="211"/>
      <c r="Z22" s="240">
        <f t="shared" si="12"/>
        <v>11.000000000000002</v>
      </c>
      <c r="AA22" s="211">
        <f t="shared" si="13"/>
        <v>3652.34</v>
      </c>
      <c r="AB22" s="211"/>
      <c r="AC22" s="240">
        <f t="shared" si="14"/>
        <v>12.999999999999998</v>
      </c>
      <c r="AD22" s="211">
        <f t="shared" si="15"/>
        <v>5977.6990000000005</v>
      </c>
      <c r="AE22" s="211"/>
      <c r="AF22" s="216" t="str">
        <f t="shared" si="6"/>
        <v>N.A.</v>
      </c>
      <c r="AG22" s="211">
        <f t="shared" si="16"/>
        <v>0</v>
      </c>
      <c r="AH22" s="211"/>
      <c r="AI22" s="216" t="str">
        <f t="shared" si="7"/>
        <v>N.A.</v>
      </c>
      <c r="AJ22" s="211">
        <f t="shared" si="17"/>
        <v>0</v>
      </c>
      <c r="AK22" s="211"/>
      <c r="AL22" s="217">
        <f t="shared" si="8"/>
        <v>3652.34</v>
      </c>
      <c r="AM22" s="217">
        <f t="shared" si="9"/>
        <v>0</v>
      </c>
      <c r="AN22" s="297">
        <f t="shared" si="10"/>
        <v>5977.6990000000005</v>
      </c>
      <c r="AO22" s="217">
        <f t="shared" si="11"/>
        <v>0</v>
      </c>
    </row>
    <row r="23" spans="1:47" x14ac:dyDescent="0.2">
      <c r="A23" s="27" t="s">
        <v>38</v>
      </c>
      <c r="B23" s="211"/>
      <c r="C23" s="211"/>
      <c r="D23" s="211"/>
      <c r="E23" s="213">
        <v>13</v>
      </c>
      <c r="F23" s="211">
        <v>5295.15</v>
      </c>
      <c r="G23" s="211"/>
      <c r="H23" s="211"/>
      <c r="I23" s="211"/>
      <c r="J23" s="211"/>
      <c r="K23" s="213">
        <v>11</v>
      </c>
      <c r="L23" s="211">
        <v>1858.2139999999999</v>
      </c>
      <c r="M23" s="211"/>
      <c r="N23" s="211"/>
      <c r="O23" s="211"/>
      <c r="P23" s="211"/>
      <c r="Q23" s="213">
        <v>13</v>
      </c>
      <c r="R23" s="211">
        <v>3957.5</v>
      </c>
      <c r="S23" s="211"/>
      <c r="T23" s="211"/>
      <c r="U23" s="211"/>
      <c r="V23" s="211"/>
      <c r="W23" s="213">
        <v>11</v>
      </c>
      <c r="X23" s="211">
        <v>2679.3090000000002</v>
      </c>
      <c r="Y23" s="211"/>
      <c r="Z23" s="240">
        <f t="shared" si="12"/>
        <v>10.999999999999998</v>
      </c>
      <c r="AA23" s="211">
        <f t="shared" si="13"/>
        <v>4537.5230000000001</v>
      </c>
      <c r="AB23" s="211"/>
      <c r="AC23" s="240">
        <f t="shared" si="14"/>
        <v>13</v>
      </c>
      <c r="AD23" s="211">
        <f t="shared" si="15"/>
        <v>9252.65</v>
      </c>
      <c r="AE23" s="211"/>
      <c r="AF23" s="216" t="str">
        <f t="shared" si="6"/>
        <v>N.A.</v>
      </c>
      <c r="AG23" s="211">
        <f t="shared" si="16"/>
        <v>0</v>
      </c>
      <c r="AH23" s="211"/>
      <c r="AI23" s="216" t="str">
        <f t="shared" si="7"/>
        <v>N.A.</v>
      </c>
      <c r="AJ23" s="211">
        <f t="shared" si="17"/>
        <v>0</v>
      </c>
      <c r="AK23" s="211"/>
      <c r="AL23" s="217">
        <f t="shared" si="8"/>
        <v>4537.5230000000001</v>
      </c>
      <c r="AM23" s="217">
        <f t="shared" si="9"/>
        <v>0</v>
      </c>
      <c r="AN23" s="297">
        <f t="shared" si="10"/>
        <v>9252.65</v>
      </c>
      <c r="AO23" s="217">
        <f t="shared" si="11"/>
        <v>0</v>
      </c>
    </row>
    <row r="24" spans="1:47" x14ac:dyDescent="0.2">
      <c r="A24" s="20" t="s">
        <v>50</v>
      </c>
      <c r="B24" s="211"/>
      <c r="C24" s="211"/>
      <c r="D24" s="211"/>
      <c r="E24" s="260">
        <v>13</v>
      </c>
      <c r="F24" s="248">
        <v>5374.7</v>
      </c>
      <c r="G24" s="248"/>
      <c r="H24" s="218"/>
      <c r="I24" s="218"/>
      <c r="J24" s="218"/>
      <c r="K24" s="260">
        <v>11</v>
      </c>
      <c r="L24" s="211">
        <v>2586.777</v>
      </c>
      <c r="M24" s="211"/>
      <c r="N24" s="248"/>
      <c r="O24" s="211"/>
      <c r="P24" s="211"/>
      <c r="Q24" s="260">
        <v>13</v>
      </c>
      <c r="R24" s="248">
        <v>3298.002</v>
      </c>
      <c r="S24" s="248"/>
      <c r="T24" s="248"/>
      <c r="U24" s="211"/>
      <c r="V24" s="211"/>
      <c r="W24" s="260">
        <v>11</v>
      </c>
      <c r="X24" s="248">
        <v>4988.2039999999997</v>
      </c>
      <c r="Y24" s="248"/>
      <c r="Z24" s="246">
        <f>+((K24*L24)+(W24*X24))/AA24</f>
        <v>11</v>
      </c>
      <c r="AA24" s="248">
        <f>+L24+X24</f>
        <v>7574.9809999999998</v>
      </c>
      <c r="AB24" s="248"/>
      <c r="AC24" s="246">
        <f>+((E24*F24)+(Q24*R24))/AD24</f>
        <v>13</v>
      </c>
      <c r="AD24" s="248">
        <f>+F24+R24</f>
        <v>8672.7019999999993</v>
      </c>
      <c r="AE24" s="248"/>
      <c r="AF24" s="216" t="str">
        <f t="shared" ref="AF24:AF32" si="18">IF(AG24=0,"N.A.",((H24*I24)+(T24*U24))/AG24)</f>
        <v>N.A.</v>
      </c>
      <c r="AG24" s="211">
        <f>+I24+U24</f>
        <v>0</v>
      </c>
      <c r="AH24" s="211"/>
      <c r="AI24" s="216" t="str">
        <f t="shared" ref="AI24:AI32" si="19">IF(AJ24=0,"N.A.",((B24*C24)+(N24*O24))/AJ24)</f>
        <v>N.A.</v>
      </c>
      <c r="AJ24" s="211">
        <f>+C24+O24</f>
        <v>0</v>
      </c>
      <c r="AK24" s="211"/>
      <c r="AL24" s="217">
        <f t="shared" si="8"/>
        <v>7574.9809999999998</v>
      </c>
      <c r="AM24" s="217">
        <f t="shared" si="9"/>
        <v>0</v>
      </c>
      <c r="AN24" s="297">
        <f t="shared" si="10"/>
        <v>8672.7019999999993</v>
      </c>
      <c r="AO24" s="217">
        <f t="shared" si="11"/>
        <v>0</v>
      </c>
    </row>
    <row r="25" spans="1:47" x14ac:dyDescent="0.2">
      <c r="A25" s="20" t="s">
        <v>51</v>
      </c>
      <c r="B25" s="211"/>
      <c r="C25" s="211"/>
      <c r="D25" s="211"/>
      <c r="E25" s="260">
        <v>13</v>
      </c>
      <c r="F25" s="248">
        <v>2565.4830000000002</v>
      </c>
      <c r="G25" s="248"/>
      <c r="H25" s="218"/>
      <c r="I25" s="218"/>
      <c r="J25" s="218"/>
      <c r="K25" s="260">
        <v>11</v>
      </c>
      <c r="L25" s="211">
        <v>797.65899999999999</v>
      </c>
      <c r="M25" s="211"/>
      <c r="N25" s="248"/>
      <c r="O25" s="211"/>
      <c r="P25" s="211"/>
      <c r="Q25" s="260">
        <v>13</v>
      </c>
      <c r="R25" s="248">
        <v>2564.0079999999998</v>
      </c>
      <c r="S25" s="248"/>
      <c r="T25" s="248"/>
      <c r="U25" s="211"/>
      <c r="V25" s="211"/>
      <c r="W25" s="260">
        <v>11</v>
      </c>
      <c r="X25" s="248">
        <v>3393.6669999999999</v>
      </c>
      <c r="Y25" s="248"/>
      <c r="Z25" s="246">
        <f t="shared" si="12"/>
        <v>10.999999999999998</v>
      </c>
      <c r="AA25" s="248">
        <f t="shared" si="13"/>
        <v>4191.326</v>
      </c>
      <c r="AB25" s="248"/>
      <c r="AC25" s="246">
        <f t="shared" si="14"/>
        <v>13</v>
      </c>
      <c r="AD25" s="248">
        <f t="shared" si="15"/>
        <v>5129.491</v>
      </c>
      <c r="AE25" s="248"/>
      <c r="AF25" s="216" t="str">
        <f t="shared" si="18"/>
        <v>N.A.</v>
      </c>
      <c r="AG25" s="211">
        <f t="shared" si="16"/>
        <v>0</v>
      </c>
      <c r="AH25" s="211"/>
      <c r="AI25" s="216" t="str">
        <f t="shared" si="19"/>
        <v>N.A.</v>
      </c>
      <c r="AJ25" s="211">
        <f t="shared" si="17"/>
        <v>0</v>
      </c>
      <c r="AK25" s="211"/>
      <c r="AL25" s="217">
        <f t="shared" si="8"/>
        <v>4191.326</v>
      </c>
      <c r="AM25" s="217">
        <f t="shared" si="9"/>
        <v>0</v>
      </c>
      <c r="AN25" s="297">
        <f t="shared" si="10"/>
        <v>5129.491</v>
      </c>
      <c r="AO25" s="217">
        <f t="shared" si="11"/>
        <v>0</v>
      </c>
    </row>
    <row r="26" spans="1:47" x14ac:dyDescent="0.2">
      <c r="A26" s="20" t="s">
        <v>35</v>
      </c>
      <c r="B26" s="211"/>
      <c r="C26" s="211"/>
      <c r="D26" s="211"/>
      <c r="E26" s="260">
        <v>13</v>
      </c>
      <c r="F26" s="248">
        <v>3241.3020000000001</v>
      </c>
      <c r="G26" s="248"/>
      <c r="H26" s="218"/>
      <c r="I26" s="218"/>
      <c r="J26" s="218"/>
      <c r="K26" s="260">
        <v>11</v>
      </c>
      <c r="L26" s="211">
        <v>2705.6</v>
      </c>
      <c r="M26" s="211"/>
      <c r="N26" s="248"/>
      <c r="O26" s="211"/>
      <c r="P26" s="211"/>
      <c r="Q26" s="260">
        <v>13</v>
      </c>
      <c r="R26" s="248">
        <v>3859.681</v>
      </c>
      <c r="S26" s="248"/>
      <c r="T26" s="248"/>
      <c r="U26" s="211"/>
      <c r="V26" s="211"/>
      <c r="W26" s="260">
        <v>11</v>
      </c>
      <c r="X26" s="248">
        <v>3687.846</v>
      </c>
      <c r="Y26" s="248"/>
      <c r="Z26" s="246">
        <f t="shared" ref="Z26:Z32" si="20">+((K26*L26)+(W26*X26))/AA26</f>
        <v>10.999999999999998</v>
      </c>
      <c r="AA26" s="248">
        <f t="shared" ref="AA26:AA32" si="21">+L26+X26</f>
        <v>6393.4459999999999</v>
      </c>
      <c r="AB26" s="248"/>
      <c r="AC26" s="246">
        <f t="shared" ref="AC26:AC32" si="22">+((E26*F26)+(Q26*R26))/AD26</f>
        <v>13.000000000000002</v>
      </c>
      <c r="AD26" s="248">
        <f t="shared" ref="AD26:AD32" si="23">+F26+R26</f>
        <v>7100.9830000000002</v>
      </c>
      <c r="AE26" s="248"/>
      <c r="AF26" s="216" t="str">
        <f t="shared" si="18"/>
        <v>N.A.</v>
      </c>
      <c r="AG26" s="211">
        <f t="shared" ref="AG26:AG32" si="24">+I26+U26</f>
        <v>0</v>
      </c>
      <c r="AH26" s="211"/>
      <c r="AI26" s="216" t="str">
        <f t="shared" si="19"/>
        <v>N.A.</v>
      </c>
      <c r="AJ26" s="211">
        <f t="shared" ref="AJ26:AJ32" si="25">+C26+O26</f>
        <v>0</v>
      </c>
      <c r="AK26" s="211"/>
      <c r="AL26" s="217">
        <f t="shared" si="8"/>
        <v>6393.4459999999999</v>
      </c>
      <c r="AM26" s="217">
        <f t="shared" si="9"/>
        <v>0</v>
      </c>
      <c r="AN26" s="297">
        <f t="shared" si="10"/>
        <v>7100.9830000000002</v>
      </c>
      <c r="AO26" s="217">
        <f t="shared" si="11"/>
        <v>0</v>
      </c>
    </row>
    <row r="27" spans="1:47" x14ac:dyDescent="0.2">
      <c r="A27" s="20" t="s">
        <v>52</v>
      </c>
      <c r="B27" s="211"/>
      <c r="C27" s="211"/>
      <c r="D27" s="211"/>
      <c r="E27" s="260">
        <v>13</v>
      </c>
      <c r="F27" s="248">
        <v>3017</v>
      </c>
      <c r="G27" s="248"/>
      <c r="H27" s="248"/>
      <c r="I27" s="211"/>
      <c r="J27" s="211"/>
      <c r="K27" s="260">
        <v>11</v>
      </c>
      <c r="L27" s="211">
        <v>509</v>
      </c>
      <c r="M27" s="211"/>
      <c r="N27" s="248"/>
      <c r="O27" s="211"/>
      <c r="P27" s="211"/>
      <c r="Q27" s="260">
        <v>13</v>
      </c>
      <c r="R27" s="248">
        <v>2609.41</v>
      </c>
      <c r="S27" s="248"/>
      <c r="T27" s="248"/>
      <c r="U27" s="211"/>
      <c r="V27" s="211"/>
      <c r="W27" s="260">
        <v>11</v>
      </c>
      <c r="X27" s="248">
        <v>3282.5709999999999</v>
      </c>
      <c r="Y27" s="248"/>
      <c r="Z27" s="246">
        <f t="shared" si="20"/>
        <v>11.000000000000002</v>
      </c>
      <c r="AA27" s="248">
        <f t="shared" si="21"/>
        <v>3791.5709999999999</v>
      </c>
      <c r="AB27" s="248"/>
      <c r="AC27" s="246">
        <f t="shared" si="22"/>
        <v>13</v>
      </c>
      <c r="AD27" s="248">
        <f t="shared" si="23"/>
        <v>5626.41</v>
      </c>
      <c r="AE27" s="248"/>
      <c r="AF27" s="216" t="str">
        <f t="shared" si="18"/>
        <v>N.A.</v>
      </c>
      <c r="AG27" s="211">
        <f t="shared" si="24"/>
        <v>0</v>
      </c>
      <c r="AH27" s="211"/>
      <c r="AI27" s="216" t="str">
        <f t="shared" si="19"/>
        <v>N.A.</v>
      </c>
      <c r="AJ27" s="211">
        <f t="shared" si="25"/>
        <v>0</v>
      </c>
      <c r="AK27" s="211"/>
      <c r="AL27" s="217">
        <f t="shared" si="8"/>
        <v>3791.5709999999999</v>
      </c>
      <c r="AM27" s="217">
        <f t="shared" si="9"/>
        <v>0</v>
      </c>
      <c r="AN27" s="297">
        <f t="shared" si="10"/>
        <v>5626.41</v>
      </c>
      <c r="AO27" s="217">
        <f t="shared" si="11"/>
        <v>0</v>
      </c>
      <c r="AS27" s="93"/>
      <c r="AT27" s="93"/>
      <c r="AU27" s="93"/>
    </row>
    <row r="28" spans="1:47" x14ac:dyDescent="0.2">
      <c r="A28" s="20" t="s">
        <v>53</v>
      </c>
      <c r="B28" s="211"/>
      <c r="C28" s="211"/>
      <c r="D28" s="211"/>
      <c r="E28" s="260">
        <v>13</v>
      </c>
      <c r="F28" s="248">
        <v>3230</v>
      </c>
      <c r="G28" s="248"/>
      <c r="H28" s="248"/>
      <c r="I28" s="211"/>
      <c r="J28" s="211"/>
      <c r="K28" s="260"/>
      <c r="L28" s="211">
        <v>0</v>
      </c>
      <c r="M28" s="211"/>
      <c r="N28" s="248"/>
      <c r="O28" s="211"/>
      <c r="P28" s="211"/>
      <c r="Q28" s="260">
        <v>13</v>
      </c>
      <c r="R28" s="248">
        <v>4061.1280000000002</v>
      </c>
      <c r="S28" s="248"/>
      <c r="T28" s="248"/>
      <c r="U28" s="211"/>
      <c r="V28" s="211"/>
      <c r="W28" s="260">
        <v>11</v>
      </c>
      <c r="X28" s="248">
        <v>4774.1710000000003</v>
      </c>
      <c r="Y28" s="248"/>
      <c r="Z28" s="246">
        <f t="shared" si="20"/>
        <v>11</v>
      </c>
      <c r="AA28" s="248">
        <f t="shared" si="21"/>
        <v>4774.1710000000003</v>
      </c>
      <c r="AB28" s="248"/>
      <c r="AC28" s="246">
        <f t="shared" si="22"/>
        <v>13</v>
      </c>
      <c r="AD28" s="248">
        <f t="shared" si="23"/>
        <v>7291.1280000000006</v>
      </c>
      <c r="AE28" s="248"/>
      <c r="AF28" s="216" t="str">
        <f t="shared" si="18"/>
        <v>N.A.</v>
      </c>
      <c r="AG28" s="211">
        <f t="shared" si="24"/>
        <v>0</v>
      </c>
      <c r="AH28" s="211"/>
      <c r="AI28" s="216" t="str">
        <f t="shared" si="19"/>
        <v>N.A.</v>
      </c>
      <c r="AJ28" s="211">
        <f t="shared" si="25"/>
        <v>0</v>
      </c>
      <c r="AK28" s="211"/>
      <c r="AL28" s="217">
        <f t="shared" si="8"/>
        <v>4774.1710000000003</v>
      </c>
      <c r="AM28" s="217">
        <f t="shared" si="9"/>
        <v>0</v>
      </c>
      <c r="AN28" s="297">
        <f t="shared" si="10"/>
        <v>7291.1280000000006</v>
      </c>
      <c r="AO28" s="217">
        <f t="shared" si="11"/>
        <v>0</v>
      </c>
      <c r="AS28" s="93"/>
      <c r="AT28" s="93"/>
      <c r="AU28" s="93"/>
    </row>
    <row r="29" spans="1:47" x14ac:dyDescent="0.2">
      <c r="A29" s="20" t="s">
        <v>54</v>
      </c>
      <c r="B29" s="211"/>
      <c r="C29" s="211"/>
      <c r="D29" s="211"/>
      <c r="E29" s="260">
        <v>13</v>
      </c>
      <c r="F29" s="248">
        <v>7895.4250000000002</v>
      </c>
      <c r="G29" s="248"/>
      <c r="H29" s="248"/>
      <c r="I29" s="211"/>
      <c r="J29" s="211"/>
      <c r="K29" s="260">
        <v>11</v>
      </c>
      <c r="L29" s="211">
        <v>76</v>
      </c>
      <c r="M29" s="211"/>
      <c r="N29" s="248"/>
      <c r="O29" s="211"/>
      <c r="P29" s="211"/>
      <c r="Q29" s="260">
        <v>13</v>
      </c>
      <c r="R29" s="248">
        <v>4053.9340000000002</v>
      </c>
      <c r="S29" s="248"/>
      <c r="T29" s="248"/>
      <c r="U29" s="211"/>
      <c r="V29" s="211"/>
      <c r="W29" s="260">
        <v>11</v>
      </c>
      <c r="X29" s="248">
        <v>4997.2870000000003</v>
      </c>
      <c r="Y29" s="248"/>
      <c r="Z29" s="246">
        <f t="shared" si="20"/>
        <v>11</v>
      </c>
      <c r="AA29" s="248">
        <f t="shared" si="21"/>
        <v>5073.2870000000003</v>
      </c>
      <c r="AB29" s="248"/>
      <c r="AC29" s="246">
        <f t="shared" si="22"/>
        <v>13.000000000000002</v>
      </c>
      <c r="AD29" s="248">
        <f t="shared" si="23"/>
        <v>11949.359</v>
      </c>
      <c r="AE29" s="248"/>
      <c r="AF29" s="216" t="str">
        <f t="shared" si="18"/>
        <v>N.A.</v>
      </c>
      <c r="AG29" s="211">
        <f t="shared" si="24"/>
        <v>0</v>
      </c>
      <c r="AH29" s="211"/>
      <c r="AI29" s="216" t="str">
        <f t="shared" si="19"/>
        <v>N.A.</v>
      </c>
      <c r="AJ29" s="211">
        <f t="shared" si="25"/>
        <v>0</v>
      </c>
      <c r="AK29" s="211"/>
      <c r="AL29" s="217">
        <f t="shared" si="8"/>
        <v>5073.2870000000003</v>
      </c>
      <c r="AM29" s="217">
        <f t="shared" si="9"/>
        <v>0</v>
      </c>
      <c r="AN29" s="297">
        <f t="shared" si="10"/>
        <v>11949.359</v>
      </c>
      <c r="AO29" s="217">
        <f t="shared" si="11"/>
        <v>0</v>
      </c>
      <c r="AS29" s="93"/>
      <c r="AT29" s="93"/>
      <c r="AU29" s="93"/>
    </row>
    <row r="30" spans="1:47" x14ac:dyDescent="0.2">
      <c r="A30" s="20" t="s">
        <v>55</v>
      </c>
      <c r="B30" s="211"/>
      <c r="C30" s="211"/>
      <c r="D30" s="211"/>
      <c r="E30" s="260">
        <v>13</v>
      </c>
      <c r="F30" s="248">
        <v>4443.17</v>
      </c>
      <c r="G30" s="248"/>
      <c r="H30" s="248"/>
      <c r="I30" s="211"/>
      <c r="J30" s="211"/>
      <c r="K30" s="260">
        <v>11</v>
      </c>
      <c r="L30" s="211">
        <v>1191.8019999999999</v>
      </c>
      <c r="M30" s="211"/>
      <c r="N30" s="248"/>
      <c r="O30" s="211"/>
      <c r="P30" s="211"/>
      <c r="Q30" s="260">
        <v>13</v>
      </c>
      <c r="R30" s="248">
        <v>3745.9079999999999</v>
      </c>
      <c r="S30" s="248"/>
      <c r="T30" s="248"/>
      <c r="U30" s="211"/>
      <c r="V30" s="211"/>
      <c r="W30" s="260">
        <v>11</v>
      </c>
      <c r="X30" s="248">
        <v>2961.7489999999998</v>
      </c>
      <c r="Y30" s="248"/>
      <c r="Z30" s="246">
        <f t="shared" si="20"/>
        <v>11</v>
      </c>
      <c r="AA30" s="248">
        <f t="shared" si="21"/>
        <v>4153.5509999999995</v>
      </c>
      <c r="AB30" s="248"/>
      <c r="AC30" s="246">
        <f t="shared" si="22"/>
        <v>13</v>
      </c>
      <c r="AD30" s="248">
        <f t="shared" si="23"/>
        <v>8189.0779999999995</v>
      </c>
      <c r="AE30" s="248"/>
      <c r="AF30" s="216" t="str">
        <f t="shared" si="18"/>
        <v>N.A.</v>
      </c>
      <c r="AG30" s="211">
        <f t="shared" si="24"/>
        <v>0</v>
      </c>
      <c r="AH30" s="211"/>
      <c r="AI30" s="216" t="str">
        <f t="shared" si="19"/>
        <v>N.A.</v>
      </c>
      <c r="AJ30" s="211">
        <f t="shared" si="25"/>
        <v>0</v>
      </c>
      <c r="AK30" s="211"/>
      <c r="AL30" s="217">
        <f t="shared" si="8"/>
        <v>4153.5509999999995</v>
      </c>
      <c r="AM30" s="217">
        <f t="shared" si="9"/>
        <v>0</v>
      </c>
      <c r="AN30" s="297">
        <f t="shared" si="10"/>
        <v>8189.0779999999995</v>
      </c>
      <c r="AO30" s="217">
        <f t="shared" si="11"/>
        <v>0</v>
      </c>
      <c r="AS30" s="93"/>
      <c r="AT30" s="93"/>
      <c r="AU30" s="93"/>
    </row>
    <row r="31" spans="1:47" x14ac:dyDescent="0.2">
      <c r="A31" s="20" t="s">
        <v>56</v>
      </c>
      <c r="B31" s="211"/>
      <c r="C31" s="211"/>
      <c r="D31" s="211"/>
      <c r="E31" s="260">
        <v>13</v>
      </c>
      <c r="F31" s="248">
        <v>7564.32</v>
      </c>
      <c r="G31" s="248"/>
      <c r="H31" s="248"/>
      <c r="I31" s="211"/>
      <c r="J31" s="211"/>
      <c r="K31" s="260">
        <v>11</v>
      </c>
      <c r="L31" s="211">
        <v>220</v>
      </c>
      <c r="M31" s="211"/>
      <c r="N31" s="248"/>
      <c r="O31" s="211"/>
      <c r="P31" s="211"/>
      <c r="Q31" s="260">
        <v>13</v>
      </c>
      <c r="R31" s="248">
        <v>4364.1509999999998</v>
      </c>
      <c r="S31" s="248"/>
      <c r="T31" s="248"/>
      <c r="U31" s="211"/>
      <c r="V31" s="211"/>
      <c r="W31" s="260">
        <v>11</v>
      </c>
      <c r="X31" s="248">
        <v>2296.2440000000001</v>
      </c>
      <c r="Y31" s="248"/>
      <c r="Z31" s="246">
        <f t="shared" si="20"/>
        <v>11</v>
      </c>
      <c r="AA31" s="248">
        <f t="shared" si="21"/>
        <v>2516.2440000000001</v>
      </c>
      <c r="AB31" s="248"/>
      <c r="AC31" s="246">
        <f t="shared" si="22"/>
        <v>13</v>
      </c>
      <c r="AD31" s="248">
        <f t="shared" si="23"/>
        <v>11928.471</v>
      </c>
      <c r="AE31" s="248"/>
      <c r="AF31" s="216" t="str">
        <f t="shared" si="18"/>
        <v>N.A.</v>
      </c>
      <c r="AG31" s="211">
        <f t="shared" si="24"/>
        <v>0</v>
      </c>
      <c r="AH31" s="211"/>
      <c r="AI31" s="216" t="str">
        <f t="shared" si="19"/>
        <v>N.A.</v>
      </c>
      <c r="AJ31" s="211">
        <f t="shared" si="25"/>
        <v>0</v>
      </c>
      <c r="AK31" s="211"/>
      <c r="AL31" s="217">
        <f t="shared" si="8"/>
        <v>2516.2440000000001</v>
      </c>
      <c r="AM31" s="217">
        <f t="shared" si="9"/>
        <v>0</v>
      </c>
      <c r="AN31" s="297">
        <f t="shared" si="10"/>
        <v>11928.471</v>
      </c>
      <c r="AO31" s="217">
        <f t="shared" si="11"/>
        <v>0</v>
      </c>
      <c r="AS31" s="93"/>
      <c r="AT31" s="93"/>
      <c r="AU31" s="93"/>
    </row>
    <row r="32" spans="1:47" x14ac:dyDescent="0.2">
      <c r="A32" s="20" t="s">
        <v>57</v>
      </c>
      <c r="B32" s="211"/>
      <c r="C32" s="211"/>
      <c r="D32" s="211"/>
      <c r="E32" s="260">
        <v>13</v>
      </c>
      <c r="F32" s="248">
        <v>8221.9249999999993</v>
      </c>
      <c r="G32" s="248"/>
      <c r="H32" s="248"/>
      <c r="I32" s="211"/>
      <c r="J32" s="211"/>
      <c r="K32" s="260">
        <v>11</v>
      </c>
      <c r="L32" s="211">
        <v>108</v>
      </c>
      <c r="M32" s="211"/>
      <c r="N32" s="248"/>
      <c r="O32" s="211"/>
      <c r="P32" s="211"/>
      <c r="Q32" s="260">
        <v>13</v>
      </c>
      <c r="R32" s="248">
        <v>6979.4179999999997</v>
      </c>
      <c r="S32" s="248"/>
      <c r="T32" s="248"/>
      <c r="U32" s="211"/>
      <c r="V32" s="211"/>
      <c r="W32" s="260">
        <v>11</v>
      </c>
      <c r="X32" s="248">
        <v>3157.6289999999999</v>
      </c>
      <c r="Y32" s="248"/>
      <c r="Z32" s="246">
        <f t="shared" si="20"/>
        <v>11</v>
      </c>
      <c r="AA32" s="248">
        <f t="shared" si="21"/>
        <v>3265.6289999999999</v>
      </c>
      <c r="AB32" s="248"/>
      <c r="AC32" s="246">
        <f t="shared" si="22"/>
        <v>13</v>
      </c>
      <c r="AD32" s="248">
        <f t="shared" si="23"/>
        <v>15201.342999999999</v>
      </c>
      <c r="AE32" s="248"/>
      <c r="AF32" s="216" t="str">
        <f t="shared" si="18"/>
        <v>N.A.</v>
      </c>
      <c r="AG32" s="211">
        <f t="shared" si="24"/>
        <v>0</v>
      </c>
      <c r="AH32" s="211"/>
      <c r="AI32" s="216" t="str">
        <f t="shared" si="19"/>
        <v>N.A.</v>
      </c>
      <c r="AJ32" s="211">
        <f t="shared" si="25"/>
        <v>0</v>
      </c>
      <c r="AK32" s="211"/>
      <c r="AL32" s="217">
        <f t="shared" si="8"/>
        <v>3265.6289999999999</v>
      </c>
      <c r="AM32" s="217">
        <f t="shared" si="9"/>
        <v>0</v>
      </c>
      <c r="AN32" s="297">
        <f t="shared" si="10"/>
        <v>15201.342999999999</v>
      </c>
      <c r="AO32" s="217">
        <f t="shared" si="11"/>
        <v>0</v>
      </c>
      <c r="AS32" s="93"/>
      <c r="AT32" s="93"/>
      <c r="AU32" s="93"/>
    </row>
    <row r="33" spans="1:47" x14ac:dyDescent="0.2">
      <c r="A33" s="20" t="s">
        <v>58</v>
      </c>
      <c r="B33" s="211"/>
      <c r="C33" s="211"/>
      <c r="D33" s="211"/>
      <c r="E33" s="260">
        <v>13</v>
      </c>
      <c r="F33" s="248">
        <v>3173.2249999999999</v>
      </c>
      <c r="G33" s="248"/>
      <c r="H33" s="248"/>
      <c r="I33" s="211"/>
      <c r="J33" s="211"/>
      <c r="K33" s="260">
        <v>11</v>
      </c>
      <c r="L33" s="211">
        <v>628</v>
      </c>
      <c r="M33" s="211"/>
      <c r="N33" s="248"/>
      <c r="O33" s="211"/>
      <c r="P33" s="211"/>
      <c r="Q33" s="260">
        <v>13</v>
      </c>
      <c r="R33" s="248">
        <v>7112.5349999999999</v>
      </c>
      <c r="S33" s="248"/>
      <c r="T33" s="248"/>
      <c r="U33" s="211"/>
      <c r="V33" s="211"/>
      <c r="W33" s="260">
        <v>11</v>
      </c>
      <c r="X33" s="248">
        <v>2287.806</v>
      </c>
      <c r="Y33" s="248"/>
      <c r="Z33" s="246">
        <f t="shared" ref="Z33:Z38" si="26">+((K33*L33)+(W33*X33))/AA33</f>
        <v>11</v>
      </c>
      <c r="AA33" s="248">
        <f t="shared" ref="AA33:AA38" si="27">+L33+X33</f>
        <v>2915.806</v>
      </c>
      <c r="AB33" s="248"/>
      <c r="AC33" s="246">
        <f t="shared" ref="AC33:AC38" si="28">+((E33*F33)+(Q33*R33))/AD33</f>
        <v>13</v>
      </c>
      <c r="AD33" s="248">
        <f t="shared" ref="AD33:AD38" si="29">+F33+R33</f>
        <v>10285.76</v>
      </c>
      <c r="AE33" s="248"/>
      <c r="AF33" s="216" t="str">
        <f t="shared" ref="AF33:AF38" si="30">IF(AG33=0,"N.A.",((H33*I33)+(T33*U33))/AG33)</f>
        <v>N.A.</v>
      </c>
      <c r="AG33" s="211">
        <f t="shared" ref="AG33:AG38" si="31">+I33+U33</f>
        <v>0</v>
      </c>
      <c r="AH33" s="211"/>
      <c r="AI33" s="216" t="str">
        <f t="shared" ref="AI33:AI38" si="32">IF(AJ33=0,"N.A.",((B33*C33)+(N33*O33))/AJ33)</f>
        <v>N.A.</v>
      </c>
      <c r="AJ33" s="211">
        <f t="shared" ref="AJ33:AJ38" si="33">+C33+O33</f>
        <v>0</v>
      </c>
      <c r="AK33" s="211"/>
      <c r="AL33" s="217">
        <f t="shared" si="8"/>
        <v>2915.806</v>
      </c>
      <c r="AM33" s="217">
        <f t="shared" si="9"/>
        <v>0</v>
      </c>
      <c r="AN33" s="297">
        <f t="shared" si="10"/>
        <v>10285.76</v>
      </c>
      <c r="AO33" s="217">
        <f t="shared" si="11"/>
        <v>0</v>
      </c>
      <c r="AS33" s="93"/>
      <c r="AT33" s="93"/>
      <c r="AU33" s="93"/>
    </row>
    <row r="34" spans="1:47" x14ac:dyDescent="0.2">
      <c r="A34" s="20" t="s">
        <v>59</v>
      </c>
      <c r="B34" s="211"/>
      <c r="C34" s="211"/>
      <c r="D34" s="211"/>
      <c r="E34" s="260">
        <v>13</v>
      </c>
      <c r="F34" s="248">
        <v>3423.09</v>
      </c>
      <c r="G34" s="248"/>
      <c r="H34" s="248"/>
      <c r="I34" s="211"/>
      <c r="J34" s="211"/>
      <c r="K34" s="260">
        <v>11</v>
      </c>
      <c r="L34" s="211">
        <v>1083</v>
      </c>
      <c r="M34" s="211"/>
      <c r="N34" s="248"/>
      <c r="O34" s="211"/>
      <c r="P34" s="211"/>
      <c r="Q34" s="260">
        <v>13</v>
      </c>
      <c r="R34" s="248">
        <v>6485.0749999999998</v>
      </c>
      <c r="S34" s="248"/>
      <c r="T34" s="248"/>
      <c r="U34" s="211"/>
      <c r="V34" s="211"/>
      <c r="W34" s="260">
        <v>11</v>
      </c>
      <c r="X34" s="248">
        <v>2349.1819999999998</v>
      </c>
      <c r="Y34" s="248"/>
      <c r="Z34" s="246">
        <f t="shared" si="26"/>
        <v>10.999999999999998</v>
      </c>
      <c r="AA34" s="248">
        <f t="shared" si="27"/>
        <v>3432.1819999999998</v>
      </c>
      <c r="AB34" s="248"/>
      <c r="AC34" s="246">
        <f t="shared" si="28"/>
        <v>12.999999999999998</v>
      </c>
      <c r="AD34" s="248">
        <f t="shared" si="29"/>
        <v>9908.1650000000009</v>
      </c>
      <c r="AE34" s="248"/>
      <c r="AF34" s="216" t="str">
        <f t="shared" si="30"/>
        <v>N.A.</v>
      </c>
      <c r="AG34" s="211">
        <f t="shared" si="31"/>
        <v>0</v>
      </c>
      <c r="AH34" s="211"/>
      <c r="AI34" s="216" t="str">
        <f t="shared" si="32"/>
        <v>N.A.</v>
      </c>
      <c r="AJ34" s="211">
        <f t="shared" si="33"/>
        <v>0</v>
      </c>
      <c r="AK34" s="211"/>
      <c r="AL34" s="217">
        <f t="shared" si="8"/>
        <v>3432.1819999999998</v>
      </c>
      <c r="AM34" s="217">
        <f t="shared" si="9"/>
        <v>0</v>
      </c>
      <c r="AN34" s="297">
        <f t="shared" si="10"/>
        <v>9908.1650000000009</v>
      </c>
      <c r="AO34" s="217">
        <f t="shared" si="11"/>
        <v>0</v>
      </c>
      <c r="AS34" s="93"/>
      <c r="AT34" s="93"/>
      <c r="AU34" s="93"/>
    </row>
    <row r="35" spans="1:47" x14ac:dyDescent="0.2">
      <c r="A35" s="20" t="s">
        <v>60</v>
      </c>
      <c r="B35" s="211"/>
      <c r="C35" s="211"/>
      <c r="D35" s="211"/>
      <c r="E35" s="260">
        <v>13</v>
      </c>
      <c r="F35" s="248">
        <v>7975.165</v>
      </c>
      <c r="G35" s="248"/>
      <c r="H35" s="248"/>
      <c r="I35" s="211"/>
      <c r="J35" s="211"/>
      <c r="K35" s="260">
        <v>11</v>
      </c>
      <c r="L35" s="211">
        <v>1682.672</v>
      </c>
      <c r="M35" s="211"/>
      <c r="N35" s="260">
        <v>19.989999999999998</v>
      </c>
      <c r="O35" s="211">
        <v>983.71699999999998</v>
      </c>
      <c r="P35" s="211"/>
      <c r="Q35" s="260">
        <v>13</v>
      </c>
      <c r="R35" s="248">
        <v>11063.84</v>
      </c>
      <c r="S35" s="248"/>
      <c r="T35" s="248"/>
      <c r="U35" s="211"/>
      <c r="V35" s="211"/>
      <c r="W35" s="260">
        <v>11</v>
      </c>
      <c r="X35" s="248">
        <v>3867.4459999999999</v>
      </c>
      <c r="Y35" s="248"/>
      <c r="Z35" s="246">
        <f t="shared" si="26"/>
        <v>11</v>
      </c>
      <c r="AA35" s="248">
        <f t="shared" si="27"/>
        <v>5550.1180000000004</v>
      </c>
      <c r="AB35" s="248"/>
      <c r="AC35" s="246">
        <f t="shared" si="28"/>
        <v>13</v>
      </c>
      <c r="AD35" s="248">
        <f t="shared" si="29"/>
        <v>19039.005000000001</v>
      </c>
      <c r="AE35" s="248"/>
      <c r="AF35" s="216" t="str">
        <f t="shared" si="30"/>
        <v>N.A.</v>
      </c>
      <c r="AG35" s="211">
        <f t="shared" si="31"/>
        <v>0</v>
      </c>
      <c r="AH35" s="211"/>
      <c r="AI35" s="216">
        <f t="shared" si="32"/>
        <v>19.989999999999998</v>
      </c>
      <c r="AJ35" s="211">
        <f t="shared" si="33"/>
        <v>983.71699999999998</v>
      </c>
      <c r="AK35" s="211"/>
      <c r="AL35" s="217">
        <f t="shared" si="8"/>
        <v>5550.1180000000004</v>
      </c>
      <c r="AM35" s="217">
        <f t="shared" si="9"/>
        <v>0</v>
      </c>
      <c r="AN35" s="297">
        <f t="shared" si="10"/>
        <v>20022.722000000002</v>
      </c>
      <c r="AO35" s="217">
        <f t="shared" si="11"/>
        <v>0</v>
      </c>
      <c r="AS35" s="93"/>
      <c r="AT35" s="93"/>
      <c r="AU35" s="93"/>
    </row>
    <row r="36" spans="1:47" x14ac:dyDescent="0.2">
      <c r="A36" s="20" t="s">
        <v>64</v>
      </c>
      <c r="B36" s="211"/>
      <c r="C36" s="211"/>
      <c r="D36" s="211"/>
      <c r="E36" s="260">
        <v>13</v>
      </c>
      <c r="F36" s="248">
        <v>7390.9369999999999</v>
      </c>
      <c r="G36" s="248"/>
      <c r="H36" s="248"/>
      <c r="I36" s="211"/>
      <c r="J36" s="211"/>
      <c r="K36" s="260">
        <v>11</v>
      </c>
      <c r="L36" s="211">
        <v>1632.87</v>
      </c>
      <c r="M36" s="211"/>
      <c r="N36" s="260">
        <v>19.86</v>
      </c>
      <c r="O36" s="211">
        <v>2051.36</v>
      </c>
      <c r="P36" s="211"/>
      <c r="Q36" s="260">
        <v>13</v>
      </c>
      <c r="R36" s="248">
        <v>6091.8440000000001</v>
      </c>
      <c r="S36" s="248"/>
      <c r="T36" s="248"/>
      <c r="U36" s="211"/>
      <c r="V36" s="211"/>
      <c r="W36" s="260">
        <v>11</v>
      </c>
      <c r="X36" s="248">
        <v>2637.2779999999998</v>
      </c>
      <c r="Y36" s="248"/>
      <c r="Z36" s="246">
        <f t="shared" si="26"/>
        <v>11.000000000000002</v>
      </c>
      <c r="AA36" s="248">
        <f t="shared" si="27"/>
        <v>4270.1479999999992</v>
      </c>
      <c r="AB36" s="248"/>
      <c r="AC36" s="246">
        <f t="shared" si="28"/>
        <v>13</v>
      </c>
      <c r="AD36" s="248">
        <f t="shared" si="29"/>
        <v>13482.780999999999</v>
      </c>
      <c r="AE36" s="248"/>
      <c r="AF36" s="216" t="str">
        <f t="shared" si="30"/>
        <v>N.A.</v>
      </c>
      <c r="AG36" s="211">
        <f t="shared" si="31"/>
        <v>0</v>
      </c>
      <c r="AH36" s="211"/>
      <c r="AI36" s="216">
        <f t="shared" si="32"/>
        <v>19.86</v>
      </c>
      <c r="AJ36" s="211">
        <f t="shared" si="33"/>
        <v>2051.36</v>
      </c>
      <c r="AK36" s="211"/>
      <c r="AL36" s="217">
        <f t="shared" si="8"/>
        <v>4270.1479999999992</v>
      </c>
      <c r="AM36" s="217">
        <f t="shared" si="9"/>
        <v>0</v>
      </c>
      <c r="AN36" s="297">
        <f t="shared" si="10"/>
        <v>15534.141</v>
      </c>
      <c r="AO36" s="217">
        <f t="shared" si="11"/>
        <v>0</v>
      </c>
      <c r="AS36" s="93"/>
      <c r="AT36" s="93"/>
      <c r="AU36" s="93"/>
    </row>
    <row r="37" spans="1:47" x14ac:dyDescent="0.2">
      <c r="A37" s="20" t="s">
        <v>65</v>
      </c>
      <c r="B37" s="211"/>
      <c r="C37" s="211"/>
      <c r="D37" s="211"/>
      <c r="E37" s="260">
        <v>13</v>
      </c>
      <c r="F37" s="248">
        <v>7892.42</v>
      </c>
      <c r="G37" s="248"/>
      <c r="H37" s="248"/>
      <c r="I37" s="211"/>
      <c r="J37" s="211"/>
      <c r="K37" s="260">
        <v>11</v>
      </c>
      <c r="L37" s="211">
        <v>987.57</v>
      </c>
      <c r="M37" s="211"/>
      <c r="N37" s="260">
        <v>19.89</v>
      </c>
      <c r="O37" s="211">
        <v>2836.3240000000001</v>
      </c>
      <c r="P37" s="211"/>
      <c r="Q37" s="260">
        <v>13</v>
      </c>
      <c r="R37" s="248">
        <v>7362.0479999999998</v>
      </c>
      <c r="S37" s="248"/>
      <c r="T37" s="248"/>
      <c r="U37" s="211"/>
      <c r="V37" s="211"/>
      <c r="W37" s="260">
        <v>11</v>
      </c>
      <c r="X37" s="248">
        <v>3787.8029999999999</v>
      </c>
      <c r="Y37" s="248"/>
      <c r="Z37" s="246">
        <f t="shared" si="26"/>
        <v>11.000000000000002</v>
      </c>
      <c r="AA37" s="248">
        <f t="shared" si="27"/>
        <v>4775.3729999999996</v>
      </c>
      <c r="AB37" s="248"/>
      <c r="AC37" s="246">
        <f t="shared" si="28"/>
        <v>13</v>
      </c>
      <c r="AD37" s="248">
        <f t="shared" si="29"/>
        <v>15254.468000000001</v>
      </c>
      <c r="AE37" s="248"/>
      <c r="AF37" s="216" t="str">
        <f t="shared" si="30"/>
        <v>N.A.</v>
      </c>
      <c r="AG37" s="211">
        <f t="shared" si="31"/>
        <v>0</v>
      </c>
      <c r="AH37" s="211"/>
      <c r="AI37" s="216">
        <f t="shared" si="32"/>
        <v>19.89</v>
      </c>
      <c r="AJ37" s="211">
        <f t="shared" si="33"/>
        <v>2836.3240000000001</v>
      </c>
      <c r="AK37" s="211"/>
      <c r="AL37" s="217">
        <f t="shared" si="8"/>
        <v>4775.3729999999996</v>
      </c>
      <c r="AM37" s="217">
        <f t="shared" si="9"/>
        <v>0</v>
      </c>
      <c r="AN37" s="297">
        <f t="shared" si="10"/>
        <v>18090.792000000001</v>
      </c>
      <c r="AO37" s="217">
        <f t="shared" si="11"/>
        <v>0</v>
      </c>
      <c r="AS37" s="93"/>
      <c r="AT37" s="93"/>
      <c r="AU37" s="93"/>
    </row>
    <row r="38" spans="1:47" x14ac:dyDescent="0.2">
      <c r="A38" s="20" t="s">
        <v>66</v>
      </c>
      <c r="B38" s="211"/>
      <c r="C38" s="211"/>
      <c r="D38" s="211"/>
      <c r="E38" s="260">
        <v>13</v>
      </c>
      <c r="F38" s="248">
        <v>9067.8709999999992</v>
      </c>
      <c r="G38" s="248"/>
      <c r="H38" s="248"/>
      <c r="I38" s="211"/>
      <c r="J38" s="211"/>
      <c r="K38" s="260">
        <v>11</v>
      </c>
      <c r="L38" s="211">
        <v>1101.0999999999999</v>
      </c>
      <c r="M38" s="211"/>
      <c r="N38" s="260">
        <v>19.39</v>
      </c>
      <c r="O38" s="211">
        <v>2055.5410000000002</v>
      </c>
      <c r="P38" s="211"/>
      <c r="Q38" s="260">
        <v>13</v>
      </c>
      <c r="R38" s="248">
        <v>9066.77</v>
      </c>
      <c r="S38" s="248"/>
      <c r="T38" s="248"/>
      <c r="U38" s="211"/>
      <c r="V38" s="211"/>
      <c r="W38" s="260">
        <v>11</v>
      </c>
      <c r="X38" s="248">
        <v>4561.3239999999996</v>
      </c>
      <c r="Y38" s="248"/>
      <c r="Z38" s="246">
        <f t="shared" si="26"/>
        <v>11.000000000000002</v>
      </c>
      <c r="AA38" s="248">
        <f t="shared" si="27"/>
        <v>5662.4239999999991</v>
      </c>
      <c r="AB38" s="248"/>
      <c r="AC38" s="246">
        <f t="shared" si="28"/>
        <v>13</v>
      </c>
      <c r="AD38" s="248">
        <f t="shared" si="29"/>
        <v>18134.641</v>
      </c>
      <c r="AE38" s="248"/>
      <c r="AF38" s="216" t="str">
        <f t="shared" si="30"/>
        <v>N.A.</v>
      </c>
      <c r="AG38" s="211">
        <f t="shared" si="31"/>
        <v>0</v>
      </c>
      <c r="AH38" s="211"/>
      <c r="AI38" s="216">
        <f t="shared" si="32"/>
        <v>19.39</v>
      </c>
      <c r="AJ38" s="211">
        <f t="shared" si="33"/>
        <v>2055.5410000000002</v>
      </c>
      <c r="AK38" s="211"/>
      <c r="AL38" s="217">
        <f t="shared" si="8"/>
        <v>5662.4239999999991</v>
      </c>
      <c r="AM38" s="217">
        <f t="shared" si="9"/>
        <v>0</v>
      </c>
      <c r="AN38" s="297">
        <f t="shared" si="10"/>
        <v>20190.182000000001</v>
      </c>
      <c r="AO38" s="217">
        <f t="shared" si="11"/>
        <v>0</v>
      </c>
      <c r="AS38" s="93"/>
      <c r="AT38" s="93"/>
      <c r="AU38" s="93"/>
    </row>
    <row r="39" spans="1:47" x14ac:dyDescent="0.2">
      <c r="A39" s="20" t="s">
        <v>67</v>
      </c>
      <c r="B39" s="211"/>
      <c r="C39" s="211"/>
      <c r="D39" s="211"/>
      <c r="E39" s="260">
        <v>13</v>
      </c>
      <c r="F39" s="248">
        <v>4083</v>
      </c>
      <c r="G39" s="248"/>
      <c r="H39" s="248"/>
      <c r="I39" s="211"/>
      <c r="J39" s="211"/>
      <c r="K39" s="260">
        <v>11</v>
      </c>
      <c r="L39" s="211">
        <v>1232.0999999999999</v>
      </c>
      <c r="M39" s="211"/>
      <c r="N39" s="260">
        <v>19.7</v>
      </c>
      <c r="O39" s="211">
        <v>920.202</v>
      </c>
      <c r="P39" s="211"/>
      <c r="Q39" s="260">
        <v>13</v>
      </c>
      <c r="R39" s="248">
        <v>7644.8029999999999</v>
      </c>
      <c r="S39" s="248"/>
      <c r="T39" s="248"/>
      <c r="U39" s="211"/>
      <c r="V39" s="211"/>
      <c r="W39" s="260">
        <v>11</v>
      </c>
      <c r="X39" s="248">
        <v>3663.6219999999998</v>
      </c>
      <c r="Y39" s="248"/>
      <c r="Z39" s="246">
        <f t="shared" ref="Z39:Z44" si="34">+((K39*L39)+(W39*X39))/AA39</f>
        <v>11</v>
      </c>
      <c r="AA39" s="248">
        <f t="shared" ref="AA39:AA44" si="35">+L39+X39</f>
        <v>4895.7219999999998</v>
      </c>
      <c r="AB39" s="248"/>
      <c r="AC39" s="246">
        <f t="shared" ref="AC39:AC44" si="36">+((E39*F39)+(Q39*R39))/AD39</f>
        <v>13.000000000000002</v>
      </c>
      <c r="AD39" s="248">
        <f t="shared" ref="AD39:AD44" si="37">+F39+R39</f>
        <v>11727.803</v>
      </c>
      <c r="AE39" s="248"/>
      <c r="AF39" s="216" t="str">
        <f t="shared" ref="AF39:AF44" si="38">IF(AG39=0,"N.A.",((H39*I39)+(T39*U39))/AG39)</f>
        <v>N.A.</v>
      </c>
      <c r="AG39" s="211">
        <f t="shared" ref="AG39:AG44" si="39">+I39+U39</f>
        <v>0</v>
      </c>
      <c r="AH39" s="211"/>
      <c r="AI39" s="216">
        <f t="shared" ref="AI39:AI44" si="40">IF(AJ39=0,"N.A.",((B39*C39)+(N39*O39))/AJ39)</f>
        <v>19.7</v>
      </c>
      <c r="AJ39" s="211">
        <f t="shared" ref="AJ39:AJ44" si="41">+C39+O39</f>
        <v>920.202</v>
      </c>
      <c r="AK39" s="211"/>
      <c r="AL39" s="217">
        <f t="shared" si="8"/>
        <v>4895.7219999999998</v>
      </c>
      <c r="AM39" s="217">
        <f t="shared" si="9"/>
        <v>0</v>
      </c>
      <c r="AN39" s="297">
        <f t="shared" si="10"/>
        <v>12648.004999999999</v>
      </c>
      <c r="AO39" s="217">
        <f t="shared" si="11"/>
        <v>0</v>
      </c>
      <c r="AS39" s="93"/>
      <c r="AT39" s="93"/>
      <c r="AU39" s="93"/>
    </row>
    <row r="40" spans="1:47" x14ac:dyDescent="0.2">
      <c r="A40" s="20" t="s">
        <v>68</v>
      </c>
      <c r="B40" s="211"/>
      <c r="C40" s="211"/>
      <c r="D40" s="211"/>
      <c r="E40" s="260">
        <v>13</v>
      </c>
      <c r="F40" s="248">
        <v>5218.4359999999997</v>
      </c>
      <c r="G40" s="248"/>
      <c r="H40" s="248"/>
      <c r="I40" s="211"/>
      <c r="J40" s="211"/>
      <c r="K40" s="260">
        <v>11</v>
      </c>
      <c r="L40" s="211">
        <v>1082.27</v>
      </c>
      <c r="M40" s="211"/>
      <c r="N40" s="260">
        <v>19.46</v>
      </c>
      <c r="O40" s="211">
        <v>805.54300000000001</v>
      </c>
      <c r="P40" s="211"/>
      <c r="Q40" s="260">
        <v>13</v>
      </c>
      <c r="R40" s="248">
        <v>6987.0630000000001</v>
      </c>
      <c r="S40" s="248"/>
      <c r="T40" s="248"/>
      <c r="U40" s="211"/>
      <c r="V40" s="211"/>
      <c r="W40" s="260">
        <v>11</v>
      </c>
      <c r="X40" s="248">
        <v>3566.4340000000002</v>
      </c>
      <c r="Y40" s="248"/>
      <c r="Z40" s="246">
        <f t="shared" si="34"/>
        <v>11.000000000000002</v>
      </c>
      <c r="AA40" s="248">
        <f t="shared" si="35"/>
        <v>4648.7039999999997</v>
      </c>
      <c r="AB40" s="248"/>
      <c r="AC40" s="246">
        <f t="shared" si="36"/>
        <v>13</v>
      </c>
      <c r="AD40" s="248">
        <f t="shared" si="37"/>
        <v>12205.499</v>
      </c>
      <c r="AE40" s="248"/>
      <c r="AF40" s="216" t="str">
        <f t="shared" si="38"/>
        <v>N.A.</v>
      </c>
      <c r="AG40" s="211">
        <f t="shared" si="39"/>
        <v>0</v>
      </c>
      <c r="AH40" s="211"/>
      <c r="AI40" s="216">
        <f t="shared" si="40"/>
        <v>19.46</v>
      </c>
      <c r="AJ40" s="211">
        <f t="shared" si="41"/>
        <v>805.54300000000001</v>
      </c>
      <c r="AK40" s="211"/>
      <c r="AL40" s="217">
        <f t="shared" si="8"/>
        <v>4648.7039999999997</v>
      </c>
      <c r="AM40" s="217">
        <f t="shared" si="9"/>
        <v>0</v>
      </c>
      <c r="AN40" s="297">
        <f t="shared" si="10"/>
        <v>13011.041999999999</v>
      </c>
      <c r="AO40" s="217">
        <f t="shared" si="11"/>
        <v>0</v>
      </c>
      <c r="AS40" s="93"/>
      <c r="AT40" s="93"/>
      <c r="AU40" s="93"/>
    </row>
    <row r="41" spans="1:47" x14ac:dyDescent="0.2">
      <c r="A41" s="20" t="s">
        <v>69</v>
      </c>
      <c r="B41" s="211"/>
      <c r="C41" s="211"/>
      <c r="D41" s="211"/>
      <c r="E41" s="260">
        <v>13</v>
      </c>
      <c r="F41" s="248">
        <v>6722.7929999999997</v>
      </c>
      <c r="G41" s="248"/>
      <c r="H41" s="248"/>
      <c r="I41" s="211"/>
      <c r="J41" s="211"/>
      <c r="K41" s="260">
        <v>11</v>
      </c>
      <c r="L41" s="211">
        <v>1306.6099999999999</v>
      </c>
      <c r="M41" s="211"/>
      <c r="N41" s="260">
        <v>18.25</v>
      </c>
      <c r="O41" s="211">
        <v>1546.2929999999999</v>
      </c>
      <c r="P41" s="211"/>
      <c r="Q41" s="260">
        <v>13</v>
      </c>
      <c r="R41" s="248">
        <v>7356.567</v>
      </c>
      <c r="S41" s="248"/>
      <c r="T41" s="248"/>
      <c r="U41" s="211"/>
      <c r="V41" s="211"/>
      <c r="W41" s="260">
        <v>11</v>
      </c>
      <c r="X41" s="248">
        <v>5166.6289999999999</v>
      </c>
      <c r="Y41" s="248"/>
      <c r="Z41" s="246">
        <f t="shared" si="34"/>
        <v>11</v>
      </c>
      <c r="AA41" s="248">
        <f t="shared" si="35"/>
        <v>6473.2389999999996</v>
      </c>
      <c r="AB41" s="248"/>
      <c r="AC41" s="246">
        <f t="shared" si="36"/>
        <v>12.999999999999998</v>
      </c>
      <c r="AD41" s="248">
        <f t="shared" si="37"/>
        <v>14079.36</v>
      </c>
      <c r="AE41" s="248"/>
      <c r="AF41" s="216" t="str">
        <f t="shared" si="38"/>
        <v>N.A.</v>
      </c>
      <c r="AG41" s="211">
        <f t="shared" si="39"/>
        <v>0</v>
      </c>
      <c r="AH41" s="211"/>
      <c r="AI41" s="216">
        <f t="shared" si="40"/>
        <v>18.25</v>
      </c>
      <c r="AJ41" s="211">
        <f t="shared" si="41"/>
        <v>1546.2929999999999</v>
      </c>
      <c r="AK41" s="211"/>
      <c r="AL41" s="217">
        <f t="shared" si="8"/>
        <v>6473.2389999999996</v>
      </c>
      <c r="AM41" s="217">
        <f t="shared" si="9"/>
        <v>0</v>
      </c>
      <c r="AN41" s="297">
        <f t="shared" si="10"/>
        <v>15625.653</v>
      </c>
      <c r="AO41" s="217">
        <f t="shared" si="11"/>
        <v>0</v>
      </c>
      <c r="AS41" s="93"/>
      <c r="AT41" s="93"/>
      <c r="AU41" s="93"/>
    </row>
    <row r="42" spans="1:47" x14ac:dyDescent="0.2">
      <c r="A42" s="20" t="s">
        <v>71</v>
      </c>
      <c r="B42" s="211"/>
      <c r="C42" s="211"/>
      <c r="D42" s="211"/>
      <c r="E42" s="260">
        <v>13</v>
      </c>
      <c r="F42" s="248">
        <v>4379.1710000000003</v>
      </c>
      <c r="G42" s="248"/>
      <c r="H42" s="248"/>
      <c r="I42" s="211"/>
      <c r="J42" s="211"/>
      <c r="K42" s="260">
        <v>11</v>
      </c>
      <c r="L42" s="211">
        <v>1102.6600000000001</v>
      </c>
      <c r="M42" s="211"/>
      <c r="N42" s="260">
        <v>19.149999999999999</v>
      </c>
      <c r="O42" s="211">
        <v>1255.4010000000001</v>
      </c>
      <c r="P42" s="211"/>
      <c r="Q42" s="260">
        <v>13</v>
      </c>
      <c r="R42" s="248">
        <v>7881.335</v>
      </c>
      <c r="S42" s="248"/>
      <c r="T42" s="248"/>
      <c r="U42" s="211"/>
      <c r="V42" s="211"/>
      <c r="W42" s="260">
        <v>11</v>
      </c>
      <c r="X42" s="248">
        <v>3334.797</v>
      </c>
      <c r="Y42" s="248"/>
      <c r="Z42" s="246">
        <f t="shared" si="34"/>
        <v>11</v>
      </c>
      <c r="AA42" s="248">
        <f t="shared" si="35"/>
        <v>4437.4570000000003</v>
      </c>
      <c r="AB42" s="248"/>
      <c r="AC42" s="246">
        <f t="shared" si="36"/>
        <v>13</v>
      </c>
      <c r="AD42" s="248">
        <f t="shared" si="37"/>
        <v>12260.506000000001</v>
      </c>
      <c r="AE42" s="248"/>
      <c r="AF42" s="216" t="str">
        <f t="shared" si="38"/>
        <v>N.A.</v>
      </c>
      <c r="AG42" s="211">
        <f t="shared" si="39"/>
        <v>0</v>
      </c>
      <c r="AH42" s="211"/>
      <c r="AI42" s="216">
        <f t="shared" si="40"/>
        <v>19.149999999999999</v>
      </c>
      <c r="AJ42" s="211">
        <f t="shared" si="41"/>
        <v>1255.4010000000001</v>
      </c>
      <c r="AK42" s="211"/>
      <c r="AL42" s="217">
        <f t="shared" si="8"/>
        <v>4437.4570000000003</v>
      </c>
      <c r="AM42" s="217">
        <f t="shared" si="9"/>
        <v>0</v>
      </c>
      <c r="AN42" s="297">
        <f t="shared" si="10"/>
        <v>13515.907000000001</v>
      </c>
      <c r="AO42" s="217">
        <f t="shared" si="11"/>
        <v>0</v>
      </c>
      <c r="AS42" s="93"/>
      <c r="AT42" s="93"/>
      <c r="AU42" s="93"/>
    </row>
    <row r="43" spans="1:47" x14ac:dyDescent="0.2">
      <c r="A43" s="20" t="s">
        <v>72</v>
      </c>
      <c r="B43" s="211"/>
      <c r="C43" s="211"/>
      <c r="D43" s="211"/>
      <c r="E43" s="260">
        <v>13</v>
      </c>
      <c r="F43" s="248">
        <v>7134.8620000000001</v>
      </c>
      <c r="G43" s="248"/>
      <c r="H43" s="248"/>
      <c r="I43" s="211"/>
      <c r="J43" s="211"/>
      <c r="K43" s="260">
        <v>11</v>
      </c>
      <c r="L43" s="211">
        <v>835.28</v>
      </c>
      <c r="M43" s="211"/>
      <c r="N43" s="260">
        <v>18.670000000000002</v>
      </c>
      <c r="O43" s="211">
        <v>1203.886</v>
      </c>
      <c r="P43" s="211"/>
      <c r="Q43" s="260">
        <v>11.26</v>
      </c>
      <c r="R43" s="248">
        <v>5145.2030000000004</v>
      </c>
      <c r="S43" s="248"/>
      <c r="T43" s="248"/>
      <c r="U43" s="211"/>
      <c r="V43" s="211"/>
      <c r="W43" s="260">
        <v>11</v>
      </c>
      <c r="X43" s="248">
        <v>3599.5120000000002</v>
      </c>
      <c r="Y43" s="248"/>
      <c r="Z43" s="246">
        <f t="shared" si="34"/>
        <v>11</v>
      </c>
      <c r="AA43" s="248">
        <f t="shared" si="35"/>
        <v>4434.7920000000004</v>
      </c>
      <c r="AB43" s="248"/>
      <c r="AC43" s="246">
        <f t="shared" si="36"/>
        <v>12.270960437098662</v>
      </c>
      <c r="AD43" s="248">
        <f t="shared" si="37"/>
        <v>12280.065000000001</v>
      </c>
      <c r="AE43" s="248"/>
      <c r="AF43" s="216" t="str">
        <f t="shared" si="38"/>
        <v>N.A.</v>
      </c>
      <c r="AG43" s="211">
        <f t="shared" si="39"/>
        <v>0</v>
      </c>
      <c r="AH43" s="211"/>
      <c r="AI43" s="216">
        <f t="shared" si="40"/>
        <v>18.670000000000002</v>
      </c>
      <c r="AJ43" s="211">
        <f t="shared" si="41"/>
        <v>1203.886</v>
      </c>
      <c r="AK43" s="211"/>
      <c r="AL43" s="217">
        <f t="shared" si="8"/>
        <v>4434.7920000000004</v>
      </c>
      <c r="AM43" s="217">
        <f t="shared" si="9"/>
        <v>0</v>
      </c>
      <c r="AN43" s="297">
        <f t="shared" si="10"/>
        <v>13483.951000000001</v>
      </c>
      <c r="AO43" s="217">
        <f t="shared" si="11"/>
        <v>0</v>
      </c>
      <c r="AS43" s="93"/>
      <c r="AT43" s="93"/>
      <c r="AU43" s="93"/>
    </row>
    <row r="44" spans="1:47" x14ac:dyDescent="0.2">
      <c r="A44" s="20" t="s">
        <v>74</v>
      </c>
      <c r="B44" s="211"/>
      <c r="C44" s="211"/>
      <c r="D44" s="211"/>
      <c r="E44" s="260">
        <v>11.58</v>
      </c>
      <c r="F44" s="248">
        <v>13279.271000000001</v>
      </c>
      <c r="G44" s="248"/>
      <c r="H44" s="248"/>
      <c r="I44" s="211"/>
      <c r="J44" s="211"/>
      <c r="K44" s="260">
        <v>10</v>
      </c>
      <c r="L44" s="211">
        <v>1233.72</v>
      </c>
      <c r="M44" s="211"/>
      <c r="N44" s="260">
        <v>18</v>
      </c>
      <c r="O44" s="211">
        <v>1584.144</v>
      </c>
      <c r="P44" s="211"/>
      <c r="Q44" s="260">
        <v>11</v>
      </c>
      <c r="R44" s="248">
        <v>12980.723</v>
      </c>
      <c r="S44" s="248"/>
      <c r="T44" s="248"/>
      <c r="U44" s="211"/>
      <c r="V44" s="211"/>
      <c r="W44" s="260">
        <v>11</v>
      </c>
      <c r="X44" s="248">
        <v>4561.9579999999996</v>
      </c>
      <c r="Y44" s="248"/>
      <c r="Z44" s="246">
        <f t="shared" si="34"/>
        <v>10.787131031089029</v>
      </c>
      <c r="AA44" s="248">
        <f t="shared" si="35"/>
        <v>5795.6779999999999</v>
      </c>
      <c r="AB44" s="248"/>
      <c r="AC44" s="246">
        <f t="shared" si="36"/>
        <v>11.293296989329093</v>
      </c>
      <c r="AD44" s="248">
        <f t="shared" si="37"/>
        <v>26259.993999999999</v>
      </c>
      <c r="AE44" s="248"/>
      <c r="AF44" s="216" t="str">
        <f t="shared" si="38"/>
        <v>N.A.</v>
      </c>
      <c r="AG44" s="211">
        <f t="shared" si="39"/>
        <v>0</v>
      </c>
      <c r="AH44" s="211"/>
      <c r="AI44" s="216">
        <f t="shared" si="40"/>
        <v>18</v>
      </c>
      <c r="AJ44" s="211">
        <f t="shared" si="41"/>
        <v>1584.144</v>
      </c>
      <c r="AK44" s="211"/>
      <c r="AL44" s="217">
        <f t="shared" si="8"/>
        <v>5795.6779999999999</v>
      </c>
      <c r="AM44" s="217">
        <f t="shared" si="9"/>
        <v>0</v>
      </c>
      <c r="AN44" s="297">
        <f t="shared" si="10"/>
        <v>27844.137999999999</v>
      </c>
      <c r="AO44" s="217">
        <f t="shared" si="11"/>
        <v>0</v>
      </c>
      <c r="AS44" s="93"/>
      <c r="AT44" s="93"/>
      <c r="AU44" s="93"/>
    </row>
    <row r="45" spans="1:47" x14ac:dyDescent="0.2">
      <c r="A45" s="20" t="s">
        <v>77</v>
      </c>
      <c r="B45" s="211"/>
      <c r="C45" s="211"/>
      <c r="D45" s="211"/>
      <c r="E45" s="260">
        <v>10</v>
      </c>
      <c r="F45" s="248">
        <v>6061.4679999999998</v>
      </c>
      <c r="G45" s="248"/>
      <c r="H45" s="248"/>
      <c r="I45" s="211"/>
      <c r="J45" s="211"/>
      <c r="K45" s="260">
        <v>10</v>
      </c>
      <c r="L45" s="211">
        <v>211.95</v>
      </c>
      <c r="M45" s="211"/>
      <c r="N45" s="260">
        <v>17.7</v>
      </c>
      <c r="O45" s="211">
        <v>1596.143</v>
      </c>
      <c r="P45" s="211"/>
      <c r="Q45" s="260">
        <v>11.18</v>
      </c>
      <c r="R45" s="248">
        <v>9011.1090000000004</v>
      </c>
      <c r="S45" s="248"/>
      <c r="T45" s="248"/>
      <c r="U45" s="211"/>
      <c r="V45" s="211"/>
      <c r="W45" s="260">
        <v>11</v>
      </c>
      <c r="X45" s="248">
        <v>4369.0479999999998</v>
      </c>
      <c r="Y45" s="248"/>
      <c r="Z45" s="246">
        <f t="shared" ref="Z45:Z50" si="42">+((K45*L45)+(W45*X45))/AA45</f>
        <v>10.953732789230644</v>
      </c>
      <c r="AA45" s="248">
        <f t="shared" ref="AA45:AA50" si="43">+L45+X45</f>
        <v>4580.9979999999996</v>
      </c>
      <c r="AB45" s="248"/>
      <c r="AC45" s="246">
        <f t="shared" ref="AC45:AC50" si="44">+((E45*F45)+(Q45*R45))/AD45</f>
        <v>10.705460560592922</v>
      </c>
      <c r="AD45" s="248">
        <f t="shared" ref="AD45:AD50" si="45">+F45+R45</f>
        <v>15072.577000000001</v>
      </c>
      <c r="AE45" s="248"/>
      <c r="AF45" s="216" t="str">
        <f t="shared" ref="AF45:AF50" si="46">IF(AG45=0,"N.A.",((H45*I45)+(T45*U45))/AG45)</f>
        <v>N.A.</v>
      </c>
      <c r="AG45" s="211">
        <f t="shared" ref="AG45:AG50" si="47">+I45+U45</f>
        <v>0</v>
      </c>
      <c r="AH45" s="211"/>
      <c r="AI45" s="216">
        <f t="shared" ref="AI45:AI50" si="48">IF(AJ45=0,"N.A.",((B45*C45)+(N45*O45))/AJ45)</f>
        <v>17.7</v>
      </c>
      <c r="AJ45" s="211">
        <f t="shared" ref="AJ45:AJ50" si="49">+C45+O45</f>
        <v>1596.143</v>
      </c>
      <c r="AK45" s="211"/>
      <c r="AL45" s="217">
        <f t="shared" si="8"/>
        <v>4580.9979999999996</v>
      </c>
      <c r="AM45" s="217">
        <f t="shared" si="9"/>
        <v>0</v>
      </c>
      <c r="AN45" s="297">
        <f t="shared" si="10"/>
        <v>16668.72</v>
      </c>
      <c r="AO45" s="217">
        <f t="shared" si="11"/>
        <v>0</v>
      </c>
      <c r="AS45" s="93"/>
      <c r="AT45" s="93"/>
      <c r="AU45" s="93"/>
    </row>
    <row r="46" spans="1:47" x14ac:dyDescent="0.2">
      <c r="A46" s="20" t="s">
        <v>79</v>
      </c>
      <c r="B46" s="211"/>
      <c r="C46" s="211"/>
      <c r="D46" s="211"/>
      <c r="E46" s="260">
        <v>9.67</v>
      </c>
      <c r="F46" s="248">
        <v>7756.5730000000003</v>
      </c>
      <c r="G46" s="248"/>
      <c r="H46" s="248"/>
      <c r="I46" s="211"/>
      <c r="J46" s="211"/>
      <c r="K46" s="260">
        <v>10</v>
      </c>
      <c r="L46" s="211">
        <v>400</v>
      </c>
      <c r="M46" s="211"/>
      <c r="N46" s="260">
        <v>17</v>
      </c>
      <c r="O46" s="211">
        <v>1397.453</v>
      </c>
      <c r="P46" s="211"/>
      <c r="Q46" s="260">
        <v>11</v>
      </c>
      <c r="R46" s="248">
        <v>13156.913</v>
      </c>
      <c r="S46" s="248"/>
      <c r="T46" s="248"/>
      <c r="U46" s="211"/>
      <c r="V46" s="211"/>
      <c r="W46" s="260">
        <v>11</v>
      </c>
      <c r="X46" s="248">
        <v>3347.3649999999998</v>
      </c>
      <c r="Y46" s="248"/>
      <c r="Z46" s="246">
        <f t="shared" si="42"/>
        <v>10.893258329519544</v>
      </c>
      <c r="AA46" s="248">
        <f t="shared" si="43"/>
        <v>3747.3649999999998</v>
      </c>
      <c r="AB46" s="248"/>
      <c r="AC46" s="246">
        <f t="shared" si="44"/>
        <v>10.50671819657421</v>
      </c>
      <c r="AD46" s="248">
        <f t="shared" si="45"/>
        <v>20913.486000000001</v>
      </c>
      <c r="AE46" s="248"/>
      <c r="AF46" s="216" t="str">
        <f t="shared" si="46"/>
        <v>N.A.</v>
      </c>
      <c r="AG46" s="211">
        <f t="shared" si="47"/>
        <v>0</v>
      </c>
      <c r="AH46" s="211"/>
      <c r="AI46" s="216">
        <f t="shared" si="48"/>
        <v>17</v>
      </c>
      <c r="AJ46" s="211">
        <f t="shared" si="49"/>
        <v>1397.453</v>
      </c>
      <c r="AK46" s="211"/>
      <c r="AL46" s="217">
        <f t="shared" si="8"/>
        <v>3747.3649999999998</v>
      </c>
      <c r="AM46" s="217">
        <f t="shared" si="9"/>
        <v>0</v>
      </c>
      <c r="AN46" s="297">
        <f t="shared" si="10"/>
        <v>22310.939000000002</v>
      </c>
      <c r="AO46" s="217">
        <f t="shared" si="11"/>
        <v>0</v>
      </c>
      <c r="AS46" s="93"/>
      <c r="AT46" s="93"/>
      <c r="AU46" s="93"/>
    </row>
    <row r="47" spans="1:47" x14ac:dyDescent="0.2">
      <c r="A47" s="20" t="s">
        <v>82</v>
      </c>
      <c r="B47" s="211"/>
      <c r="C47" s="211"/>
      <c r="D47" s="211"/>
      <c r="E47" s="260">
        <v>10.56</v>
      </c>
      <c r="F47" s="248">
        <v>6775.9170000000004</v>
      </c>
      <c r="G47" s="248"/>
      <c r="H47" s="248"/>
      <c r="I47" s="211"/>
      <c r="J47" s="211"/>
      <c r="K47" s="260">
        <v>9.34</v>
      </c>
      <c r="L47" s="211">
        <v>2226.8539999999998</v>
      </c>
      <c r="M47" s="211"/>
      <c r="N47" s="260">
        <v>17</v>
      </c>
      <c r="O47" s="211">
        <v>1773.9580000000001</v>
      </c>
      <c r="P47" s="211"/>
      <c r="Q47" s="260">
        <v>11</v>
      </c>
      <c r="R47" s="248">
        <v>8283.6569999999992</v>
      </c>
      <c r="S47" s="248"/>
      <c r="T47" s="248"/>
      <c r="U47" s="211"/>
      <c r="V47" s="211"/>
      <c r="W47" s="260">
        <v>11</v>
      </c>
      <c r="X47" s="248">
        <v>2913.9740000000002</v>
      </c>
      <c r="Y47" s="248"/>
      <c r="Z47" s="246">
        <f t="shared" si="42"/>
        <v>10.280937304263048</v>
      </c>
      <c r="AA47" s="248">
        <f t="shared" si="43"/>
        <v>5140.8279999999995</v>
      </c>
      <c r="AB47" s="248"/>
      <c r="AC47" s="246">
        <f t="shared" si="44"/>
        <v>10.802026041374077</v>
      </c>
      <c r="AD47" s="248">
        <f t="shared" si="45"/>
        <v>15059.574000000001</v>
      </c>
      <c r="AE47" s="248"/>
      <c r="AF47" s="216" t="str">
        <f t="shared" si="46"/>
        <v>N.A.</v>
      </c>
      <c r="AG47" s="211">
        <f t="shared" si="47"/>
        <v>0</v>
      </c>
      <c r="AH47" s="211"/>
      <c r="AI47" s="216">
        <f t="shared" si="48"/>
        <v>17</v>
      </c>
      <c r="AJ47" s="211">
        <f t="shared" si="49"/>
        <v>1773.9580000000001</v>
      </c>
      <c r="AK47" s="211"/>
      <c r="AL47" s="217">
        <f t="shared" si="8"/>
        <v>5140.8279999999995</v>
      </c>
      <c r="AM47" s="217">
        <f t="shared" si="9"/>
        <v>0</v>
      </c>
      <c r="AN47" s="297">
        <f t="shared" si="10"/>
        <v>16833.531999999999</v>
      </c>
      <c r="AO47" s="217">
        <f t="shared" si="11"/>
        <v>0</v>
      </c>
      <c r="AS47" s="93"/>
      <c r="AT47" s="93"/>
      <c r="AU47" s="93"/>
    </row>
    <row r="48" spans="1:47" x14ac:dyDescent="0.2">
      <c r="A48" s="20" t="s">
        <v>84</v>
      </c>
      <c r="B48" s="211"/>
      <c r="C48" s="211"/>
      <c r="D48" s="211"/>
      <c r="E48" s="260">
        <v>10</v>
      </c>
      <c r="F48" s="248">
        <v>8340.6260000000002</v>
      </c>
      <c r="G48" s="248"/>
      <c r="H48" s="248"/>
      <c r="I48" s="211"/>
      <c r="J48" s="211"/>
      <c r="K48" s="260">
        <v>9.06</v>
      </c>
      <c r="L48" s="211">
        <v>1599.9369999999999</v>
      </c>
      <c r="M48" s="211"/>
      <c r="N48" s="260">
        <v>17</v>
      </c>
      <c r="O48" s="211">
        <v>1782.942</v>
      </c>
      <c r="P48" s="211"/>
      <c r="Q48" s="260">
        <v>10.56</v>
      </c>
      <c r="R48" s="248">
        <v>9191.2270000000008</v>
      </c>
      <c r="S48" s="248"/>
      <c r="T48" s="248"/>
      <c r="U48" s="211"/>
      <c r="V48" s="211"/>
      <c r="W48" s="260">
        <v>10.38</v>
      </c>
      <c r="X48" s="248">
        <v>3510.7629999999999</v>
      </c>
      <c r="Y48" s="248"/>
      <c r="Z48" s="246">
        <f t="shared" si="42"/>
        <v>9.9667656407145806</v>
      </c>
      <c r="AA48" s="248">
        <f t="shared" si="43"/>
        <v>5110.7</v>
      </c>
      <c r="AB48" s="248"/>
      <c r="AC48" s="246">
        <f t="shared" si="44"/>
        <v>10.293584889172866</v>
      </c>
      <c r="AD48" s="248">
        <f t="shared" si="45"/>
        <v>17531.853000000003</v>
      </c>
      <c r="AE48" s="248"/>
      <c r="AF48" s="216" t="str">
        <f t="shared" si="46"/>
        <v>N.A.</v>
      </c>
      <c r="AG48" s="211">
        <f t="shared" si="47"/>
        <v>0</v>
      </c>
      <c r="AH48" s="211"/>
      <c r="AI48" s="216">
        <f t="shared" si="48"/>
        <v>17</v>
      </c>
      <c r="AJ48" s="211">
        <f t="shared" si="49"/>
        <v>1782.942</v>
      </c>
      <c r="AK48" s="211"/>
      <c r="AL48" s="217">
        <f t="shared" si="8"/>
        <v>5110.7</v>
      </c>
      <c r="AM48" s="217">
        <f t="shared" si="9"/>
        <v>0</v>
      </c>
      <c r="AN48" s="297">
        <f t="shared" si="10"/>
        <v>19314.795000000002</v>
      </c>
      <c r="AO48" s="217">
        <f t="shared" si="11"/>
        <v>0</v>
      </c>
      <c r="AS48" s="93"/>
      <c r="AT48" s="93"/>
      <c r="AU48" s="93"/>
    </row>
    <row r="49" spans="1:47" x14ac:dyDescent="0.2">
      <c r="A49" s="20" t="s">
        <v>86</v>
      </c>
      <c r="B49" s="211"/>
      <c r="C49" s="211"/>
      <c r="D49" s="211"/>
      <c r="E49" s="260">
        <v>8.85</v>
      </c>
      <c r="F49" s="248">
        <v>15394.098</v>
      </c>
      <c r="G49" s="248"/>
      <c r="H49" s="248"/>
      <c r="I49" s="211"/>
      <c r="J49" s="211"/>
      <c r="K49" s="260">
        <v>9.3699999999999992</v>
      </c>
      <c r="L49" s="211">
        <v>1223.5999999999999</v>
      </c>
      <c r="M49" s="211"/>
      <c r="N49" s="260">
        <v>17</v>
      </c>
      <c r="O49" s="211">
        <v>3061.3510000000001</v>
      </c>
      <c r="P49" s="211"/>
      <c r="Q49" s="260">
        <v>9.74</v>
      </c>
      <c r="R49" s="248">
        <v>14514.233</v>
      </c>
      <c r="S49" s="248"/>
      <c r="T49" s="248"/>
      <c r="U49" s="211"/>
      <c r="V49" s="211"/>
      <c r="W49" s="260">
        <v>10</v>
      </c>
      <c r="X49" s="248">
        <v>5156.7089999999998</v>
      </c>
      <c r="Y49" s="248"/>
      <c r="Z49" s="246">
        <f t="shared" si="42"/>
        <v>9.8791801462907198</v>
      </c>
      <c r="AA49" s="248">
        <f t="shared" si="43"/>
        <v>6380.3089999999993</v>
      </c>
      <c r="AB49" s="248"/>
      <c r="AC49" s="246">
        <f t="shared" si="44"/>
        <v>9.2819086668527255</v>
      </c>
      <c r="AD49" s="248">
        <f t="shared" si="45"/>
        <v>29908.330999999998</v>
      </c>
      <c r="AE49" s="248"/>
      <c r="AF49" s="216" t="str">
        <f t="shared" si="46"/>
        <v>N.A.</v>
      </c>
      <c r="AG49" s="211">
        <f t="shared" si="47"/>
        <v>0</v>
      </c>
      <c r="AH49" s="211"/>
      <c r="AI49" s="216">
        <f t="shared" si="48"/>
        <v>17</v>
      </c>
      <c r="AJ49" s="211">
        <f t="shared" si="49"/>
        <v>3061.3510000000001</v>
      </c>
      <c r="AK49" s="211"/>
      <c r="AL49" s="217">
        <f t="shared" si="8"/>
        <v>6380.3089999999993</v>
      </c>
      <c r="AM49" s="217">
        <f t="shared" si="9"/>
        <v>0</v>
      </c>
      <c r="AN49" s="297">
        <f t="shared" si="10"/>
        <v>32969.682000000001</v>
      </c>
      <c r="AO49" s="217">
        <f t="shared" si="11"/>
        <v>0</v>
      </c>
      <c r="AS49" s="93"/>
      <c r="AT49" s="93"/>
      <c r="AU49" s="93"/>
    </row>
    <row r="50" spans="1:47" x14ac:dyDescent="0.2">
      <c r="A50" s="20" t="s">
        <v>88</v>
      </c>
      <c r="B50" s="211"/>
      <c r="C50" s="211"/>
      <c r="D50" s="211"/>
      <c r="E50" s="260">
        <v>8.2799999999999994</v>
      </c>
      <c r="F50" s="248">
        <v>17382.457999999999</v>
      </c>
      <c r="G50" s="248"/>
      <c r="H50" s="248"/>
      <c r="I50" s="211"/>
      <c r="J50" s="211"/>
      <c r="K50" s="260">
        <v>7.98</v>
      </c>
      <c r="L50" s="211">
        <v>892.2</v>
      </c>
      <c r="M50" s="211"/>
      <c r="N50" s="260">
        <v>17</v>
      </c>
      <c r="O50" s="211">
        <v>1467.2719999999999</v>
      </c>
      <c r="P50" s="211"/>
      <c r="Q50" s="260">
        <v>10</v>
      </c>
      <c r="R50" s="248">
        <v>10719.909</v>
      </c>
      <c r="S50" s="248"/>
      <c r="T50" s="248"/>
      <c r="U50" s="211"/>
      <c r="V50" s="211"/>
      <c r="W50" s="260">
        <v>10.119999999999999</v>
      </c>
      <c r="X50" s="248">
        <v>4266.7160000000003</v>
      </c>
      <c r="Y50" s="248"/>
      <c r="Z50" s="246">
        <f t="shared" si="42"/>
        <v>9.7499013203548959</v>
      </c>
      <c r="AA50" s="248">
        <f t="shared" si="43"/>
        <v>5158.9160000000002</v>
      </c>
      <c r="AB50" s="248"/>
      <c r="AC50" s="246">
        <f t="shared" si="44"/>
        <v>8.9361099810560436</v>
      </c>
      <c r="AD50" s="248">
        <f t="shared" si="45"/>
        <v>28102.366999999998</v>
      </c>
      <c r="AE50" s="248"/>
      <c r="AF50" s="216" t="str">
        <f t="shared" si="46"/>
        <v>N.A.</v>
      </c>
      <c r="AG50" s="211">
        <f t="shared" si="47"/>
        <v>0</v>
      </c>
      <c r="AH50" s="211"/>
      <c r="AI50" s="216">
        <f t="shared" si="48"/>
        <v>17</v>
      </c>
      <c r="AJ50" s="211">
        <f t="shared" si="49"/>
        <v>1467.2719999999999</v>
      </c>
      <c r="AK50" s="211"/>
      <c r="AL50" s="217">
        <f t="shared" si="8"/>
        <v>5158.9160000000002</v>
      </c>
      <c r="AM50" s="217">
        <f t="shared" si="9"/>
        <v>0</v>
      </c>
      <c r="AN50" s="297">
        <f t="shared" si="10"/>
        <v>29569.638999999999</v>
      </c>
      <c r="AO50" s="217">
        <f t="shared" si="11"/>
        <v>0</v>
      </c>
      <c r="AS50" s="93"/>
      <c r="AT50" s="93"/>
      <c r="AU50" s="93"/>
    </row>
    <row r="51" spans="1:47" x14ac:dyDescent="0.2">
      <c r="A51" s="20" t="s">
        <v>90</v>
      </c>
      <c r="B51" s="211"/>
      <c r="C51" s="211"/>
      <c r="D51" s="211"/>
      <c r="E51" s="260">
        <v>8.1300000000000008</v>
      </c>
      <c r="F51" s="248">
        <v>7947.3320000000003</v>
      </c>
      <c r="G51" s="248"/>
      <c r="H51" s="248"/>
      <c r="I51" s="211"/>
      <c r="J51" s="211"/>
      <c r="K51" s="260">
        <v>7.5</v>
      </c>
      <c r="L51" s="211">
        <v>728.1</v>
      </c>
      <c r="M51" s="211"/>
      <c r="N51" s="260">
        <v>16.52</v>
      </c>
      <c r="O51" s="211">
        <v>1064.4110000000001</v>
      </c>
      <c r="P51" s="211"/>
      <c r="Q51" s="260">
        <v>9.85</v>
      </c>
      <c r="R51" s="248">
        <v>7666.2709999999997</v>
      </c>
      <c r="S51" s="248"/>
      <c r="T51" s="248"/>
      <c r="U51" s="211"/>
      <c r="V51" s="211"/>
      <c r="W51" s="260">
        <v>10</v>
      </c>
      <c r="X51" s="248">
        <v>3968.2510000000002</v>
      </c>
      <c r="Y51" s="248"/>
      <c r="Z51" s="246">
        <f>+((K51*L51)+(W51*X51))/AA51</f>
        <v>9.6124118491143431</v>
      </c>
      <c r="AA51" s="248">
        <f t="shared" ref="AA51:AA56" si="50">+L51+X51</f>
        <v>4696.3510000000006</v>
      </c>
      <c r="AB51" s="248"/>
      <c r="AC51" s="246">
        <f>+((E51*F51)+(Q51*R51))/AD51</f>
        <v>8.9745191106754802</v>
      </c>
      <c r="AD51" s="248">
        <f t="shared" ref="AD51:AD56" si="51">+F51+R51</f>
        <v>15613.602999999999</v>
      </c>
      <c r="AE51" s="248"/>
      <c r="AF51" s="216" t="str">
        <f t="shared" ref="AF51:AF56" si="52">IF(AG51=0,"N.A.",((H51*I51)+(T51*U51))/AG51)</f>
        <v>N.A.</v>
      </c>
      <c r="AG51" s="211">
        <f t="shared" ref="AG51:AG56" si="53">+I51+U51</f>
        <v>0</v>
      </c>
      <c r="AH51" s="211"/>
      <c r="AI51" s="216">
        <f t="shared" ref="AI51:AI56" si="54">IF(AJ51=0,"N.A.",((B51*C51)+(N51*O51))/AJ51)</f>
        <v>16.52</v>
      </c>
      <c r="AJ51" s="211">
        <f t="shared" ref="AJ51:AJ56" si="55">+C51+O51</f>
        <v>1064.4110000000001</v>
      </c>
      <c r="AK51" s="211"/>
      <c r="AL51" s="217">
        <f t="shared" si="8"/>
        <v>4696.3510000000006</v>
      </c>
      <c r="AM51" s="217">
        <f t="shared" si="9"/>
        <v>0</v>
      </c>
      <c r="AN51" s="297">
        <f t="shared" si="10"/>
        <v>16678.013999999999</v>
      </c>
      <c r="AO51" s="217">
        <f t="shared" si="11"/>
        <v>0</v>
      </c>
      <c r="AS51" s="93"/>
      <c r="AT51" s="93"/>
      <c r="AU51" s="93"/>
    </row>
    <row r="52" spans="1:47" x14ac:dyDescent="0.2">
      <c r="A52" s="20" t="s">
        <v>92</v>
      </c>
      <c r="B52" s="223"/>
      <c r="C52" s="223"/>
      <c r="D52" s="223"/>
      <c r="E52" s="260">
        <v>9.25</v>
      </c>
      <c r="F52" s="248">
        <v>9955.6200000000008</v>
      </c>
      <c r="G52" s="248"/>
      <c r="H52" s="223"/>
      <c r="I52" s="223"/>
      <c r="J52" s="223"/>
      <c r="K52" s="223">
        <v>8.27</v>
      </c>
      <c r="L52" s="224">
        <v>721.8</v>
      </c>
      <c r="M52" s="224"/>
      <c r="N52" s="260">
        <v>16.5</v>
      </c>
      <c r="O52" s="224">
        <v>1479.751</v>
      </c>
      <c r="P52" s="224"/>
      <c r="Q52" s="260">
        <v>10</v>
      </c>
      <c r="R52" s="248">
        <v>10851.075999999999</v>
      </c>
      <c r="S52" s="248"/>
      <c r="T52" s="223"/>
      <c r="U52" s="223"/>
      <c r="V52" s="223"/>
      <c r="W52" s="260">
        <v>10</v>
      </c>
      <c r="X52" s="248">
        <v>6674.8360000000002</v>
      </c>
      <c r="Y52" s="248"/>
      <c r="Z52" s="246">
        <f>+((K52*L52)+(W52*X52))/AA52</f>
        <v>9.8311781193504704</v>
      </c>
      <c r="AA52" s="248">
        <f t="shared" si="50"/>
        <v>7396.6360000000004</v>
      </c>
      <c r="AB52" s="248"/>
      <c r="AC52" s="246">
        <f>+((E52*F52)+(Q52*R52))/AD52</f>
        <v>9.6411388429955434</v>
      </c>
      <c r="AD52" s="248">
        <f t="shared" si="51"/>
        <v>20806.696</v>
      </c>
      <c r="AE52" s="248"/>
      <c r="AF52" s="216" t="str">
        <f t="shared" si="52"/>
        <v>N.A.</v>
      </c>
      <c r="AG52" s="211">
        <f t="shared" si="53"/>
        <v>0</v>
      </c>
      <c r="AH52" s="211"/>
      <c r="AI52" s="216">
        <f t="shared" si="54"/>
        <v>16.5</v>
      </c>
      <c r="AJ52" s="211">
        <f t="shared" si="55"/>
        <v>1479.751</v>
      </c>
      <c r="AK52" s="211"/>
      <c r="AL52" s="217">
        <f t="shared" si="8"/>
        <v>7396.6360000000004</v>
      </c>
      <c r="AM52" s="217">
        <f t="shared" si="9"/>
        <v>0</v>
      </c>
      <c r="AN52" s="297">
        <f t="shared" si="10"/>
        <v>22286.447</v>
      </c>
      <c r="AO52" s="217">
        <f t="shared" si="11"/>
        <v>0</v>
      </c>
    </row>
    <row r="53" spans="1:47" x14ac:dyDescent="0.2">
      <c r="A53" s="20" t="s">
        <v>94</v>
      </c>
      <c r="B53" s="223"/>
      <c r="C53" s="223"/>
      <c r="D53" s="223"/>
      <c r="E53" s="260">
        <v>8.8091377412170537</v>
      </c>
      <c r="F53" s="248">
        <v>16911.895</v>
      </c>
      <c r="G53" s="248"/>
      <c r="H53" s="223"/>
      <c r="I53" s="223"/>
      <c r="J53" s="223"/>
      <c r="K53" s="223">
        <v>8.1785714285714288</v>
      </c>
      <c r="L53" s="224">
        <v>700</v>
      </c>
      <c r="M53" s="224"/>
      <c r="N53" s="260">
        <v>14.727731075612459</v>
      </c>
      <c r="O53" s="224">
        <v>3196.616</v>
      </c>
      <c r="P53" s="224"/>
      <c r="Q53" s="260">
        <v>8.9458039263359144</v>
      </c>
      <c r="R53" s="248">
        <v>9969.9060000000009</v>
      </c>
      <c r="S53" s="248"/>
      <c r="T53" s="223"/>
      <c r="U53" s="223"/>
      <c r="V53" s="223"/>
      <c r="W53" s="260">
        <v>9.4630754955652989</v>
      </c>
      <c r="X53" s="248">
        <v>7630.2759999999998</v>
      </c>
      <c r="Y53" s="248"/>
      <c r="Z53" s="246">
        <f t="shared" ref="Z53:Z59" si="56">IF(AA53=0,"N.A.",((K53*L53)+(W53*X53))/AA53)</f>
        <v>9.3551375536656884</v>
      </c>
      <c r="AA53" s="248">
        <f t="shared" si="50"/>
        <v>8330.2759999999998</v>
      </c>
      <c r="AB53" s="248"/>
      <c r="AC53" s="246">
        <f t="shared" ref="AC53:AC59" si="57">IF(AD53=0,"N.A.",((E53*F53)+(Q53*R53))/AD53)</f>
        <v>8.8598244128062689</v>
      </c>
      <c r="AD53" s="248">
        <f t="shared" si="51"/>
        <v>26881.800999999999</v>
      </c>
      <c r="AE53" s="248"/>
      <c r="AF53" s="216" t="str">
        <f t="shared" si="52"/>
        <v>N.A.</v>
      </c>
      <c r="AG53" s="211">
        <f t="shared" si="53"/>
        <v>0</v>
      </c>
      <c r="AH53" s="211"/>
      <c r="AI53" s="216">
        <f t="shared" si="54"/>
        <v>14.727731075612459</v>
      </c>
      <c r="AJ53" s="211">
        <f t="shared" si="55"/>
        <v>3196.616</v>
      </c>
      <c r="AK53" s="211"/>
      <c r="AL53" s="217">
        <f t="shared" si="8"/>
        <v>8330.2759999999998</v>
      </c>
      <c r="AM53" s="217">
        <f t="shared" si="9"/>
        <v>0</v>
      </c>
      <c r="AN53" s="297">
        <f t="shared" si="10"/>
        <v>30078.417000000001</v>
      </c>
      <c r="AO53" s="217">
        <f t="shared" si="11"/>
        <v>0</v>
      </c>
    </row>
    <row r="54" spans="1:47" x14ac:dyDescent="0.2">
      <c r="A54" s="20" t="s">
        <v>95</v>
      </c>
      <c r="B54" s="223"/>
      <c r="C54" s="223"/>
      <c r="D54" s="223"/>
      <c r="E54" s="260">
        <v>9.7566609501007591</v>
      </c>
      <c r="F54" s="248">
        <v>11991.465</v>
      </c>
      <c r="G54" s="248"/>
      <c r="H54" s="223"/>
      <c r="I54" s="223"/>
      <c r="J54" s="223"/>
      <c r="K54" s="223">
        <v>11</v>
      </c>
      <c r="L54" s="224">
        <v>298</v>
      </c>
      <c r="M54" s="224"/>
      <c r="N54" s="260">
        <v>12.68</v>
      </c>
      <c r="O54" s="224">
        <v>5191.7020000000002</v>
      </c>
      <c r="P54" s="224"/>
      <c r="Q54" s="260">
        <v>7.8052500662576367</v>
      </c>
      <c r="R54" s="248">
        <v>8255.652</v>
      </c>
      <c r="S54" s="248"/>
      <c r="T54" s="223"/>
      <c r="U54" s="223"/>
      <c r="V54" s="223"/>
      <c r="W54" s="260">
        <v>8.5592572817398125</v>
      </c>
      <c r="X54" s="248">
        <v>6536.2470000000003</v>
      </c>
      <c r="Y54" s="248"/>
      <c r="Z54" s="246">
        <f t="shared" si="56"/>
        <v>8.665683246449829</v>
      </c>
      <c r="AA54" s="248">
        <f t="shared" si="50"/>
        <v>6834.2470000000003</v>
      </c>
      <c r="AB54" s="248"/>
      <c r="AC54" s="246">
        <f t="shared" si="57"/>
        <v>8.9609837598113344</v>
      </c>
      <c r="AD54" s="248">
        <f t="shared" si="51"/>
        <v>20247.116999999998</v>
      </c>
      <c r="AE54" s="248"/>
      <c r="AF54" s="216" t="str">
        <f t="shared" si="52"/>
        <v>N.A.</v>
      </c>
      <c r="AG54" s="211">
        <f t="shared" si="53"/>
        <v>0</v>
      </c>
      <c r="AH54" s="211"/>
      <c r="AI54" s="216">
        <f t="shared" si="54"/>
        <v>12.680000000000001</v>
      </c>
      <c r="AJ54" s="211">
        <f t="shared" si="55"/>
        <v>5191.7020000000002</v>
      </c>
      <c r="AK54" s="211"/>
      <c r="AL54" s="217">
        <f t="shared" si="8"/>
        <v>6834.2470000000003</v>
      </c>
      <c r="AM54" s="217">
        <f t="shared" si="9"/>
        <v>0</v>
      </c>
      <c r="AN54" s="297">
        <f t="shared" si="10"/>
        <v>25438.819</v>
      </c>
      <c r="AO54" s="217">
        <f t="shared" si="11"/>
        <v>0</v>
      </c>
    </row>
    <row r="55" spans="1:47" x14ac:dyDescent="0.2">
      <c r="A55" s="20" t="s">
        <v>97</v>
      </c>
      <c r="B55" s="223">
        <v>10.050000000000001</v>
      </c>
      <c r="C55" s="224">
        <v>1775</v>
      </c>
      <c r="D55" s="224"/>
      <c r="E55" s="260">
        <v>8.5500000000000007</v>
      </c>
      <c r="F55" s="248">
        <v>15926.829</v>
      </c>
      <c r="G55" s="248"/>
      <c r="H55" s="223"/>
      <c r="I55" s="223"/>
      <c r="J55" s="223"/>
      <c r="K55" s="223">
        <v>7.5</v>
      </c>
      <c r="L55" s="224">
        <v>800</v>
      </c>
      <c r="M55" s="224"/>
      <c r="N55" s="260">
        <v>12.66</v>
      </c>
      <c r="O55" s="224">
        <v>9315.8269999999993</v>
      </c>
      <c r="P55" s="224"/>
      <c r="Q55" s="260">
        <v>7.77</v>
      </c>
      <c r="R55" s="248">
        <v>8237.1319999999996</v>
      </c>
      <c r="S55" s="248"/>
      <c r="T55" s="223"/>
      <c r="U55" s="223"/>
      <c r="V55" s="223"/>
      <c r="W55" s="260">
        <v>7.95</v>
      </c>
      <c r="X55" s="248">
        <v>10466.356</v>
      </c>
      <c r="Y55" s="248"/>
      <c r="Z55" s="246">
        <f t="shared" si="56"/>
        <v>7.9180464561922239</v>
      </c>
      <c r="AA55" s="248">
        <f t="shared" si="50"/>
        <v>11266.356</v>
      </c>
      <c r="AB55" s="248"/>
      <c r="AC55" s="246">
        <f t="shared" si="57"/>
        <v>8.2841096950123365</v>
      </c>
      <c r="AD55" s="248">
        <f t="shared" si="51"/>
        <v>24163.960999999999</v>
      </c>
      <c r="AE55" s="248"/>
      <c r="AF55" s="216" t="str">
        <f t="shared" si="52"/>
        <v>N.A.</v>
      </c>
      <c r="AG55" s="211">
        <f t="shared" si="53"/>
        <v>0</v>
      </c>
      <c r="AH55" s="211"/>
      <c r="AI55" s="216">
        <f t="shared" si="54"/>
        <v>12.242289941047678</v>
      </c>
      <c r="AJ55" s="211">
        <f t="shared" si="55"/>
        <v>11090.826999999999</v>
      </c>
      <c r="AK55" s="211"/>
      <c r="AL55" s="217">
        <f t="shared" si="8"/>
        <v>11266.356</v>
      </c>
      <c r="AM55" s="217">
        <f t="shared" si="9"/>
        <v>0</v>
      </c>
      <c r="AN55" s="297">
        <f t="shared" si="10"/>
        <v>35254.788</v>
      </c>
      <c r="AO55" s="217">
        <f t="shared" si="11"/>
        <v>0</v>
      </c>
    </row>
    <row r="56" spans="1:47" x14ac:dyDescent="0.2">
      <c r="A56" s="20" t="s">
        <v>98</v>
      </c>
      <c r="B56" s="223">
        <v>10.06</v>
      </c>
      <c r="C56" s="224">
        <v>874.35799999999995</v>
      </c>
      <c r="D56" s="224"/>
      <c r="E56" s="260">
        <v>9.32</v>
      </c>
      <c r="F56" s="248">
        <v>11940.891</v>
      </c>
      <c r="G56" s="248"/>
      <c r="H56" s="223"/>
      <c r="I56" s="223"/>
      <c r="J56" s="223"/>
      <c r="K56" s="223">
        <v>7</v>
      </c>
      <c r="L56" s="224">
        <v>780</v>
      </c>
      <c r="M56" s="224"/>
      <c r="N56" s="260">
        <v>12.68</v>
      </c>
      <c r="O56" s="224">
        <v>5844.0690000000004</v>
      </c>
      <c r="P56" s="224"/>
      <c r="Q56" s="260">
        <v>7.76</v>
      </c>
      <c r="R56" s="248">
        <v>6764.6210000000001</v>
      </c>
      <c r="S56" s="248"/>
      <c r="T56" s="223">
        <v>12.68</v>
      </c>
      <c r="U56" s="224">
        <v>319.94</v>
      </c>
      <c r="V56" s="224"/>
      <c r="W56" s="260">
        <v>7.8</v>
      </c>
      <c r="X56" s="248">
        <v>6360.0360000000001</v>
      </c>
      <c r="Y56" s="248"/>
      <c r="Z56" s="246">
        <f t="shared" si="56"/>
        <v>7.7126054826614316</v>
      </c>
      <c r="AA56" s="248">
        <f t="shared" si="50"/>
        <v>7140.0360000000001</v>
      </c>
      <c r="AB56" s="248"/>
      <c r="AC56" s="246">
        <f t="shared" si="57"/>
        <v>8.7558449659116526</v>
      </c>
      <c r="AD56" s="248">
        <f t="shared" si="51"/>
        <v>18705.511999999999</v>
      </c>
      <c r="AE56" s="248"/>
      <c r="AF56" s="216">
        <f t="shared" si="52"/>
        <v>12.68</v>
      </c>
      <c r="AG56" s="211">
        <f t="shared" si="53"/>
        <v>319.94</v>
      </c>
      <c r="AH56" s="211"/>
      <c r="AI56" s="216">
        <f t="shared" si="54"/>
        <v>12.339024655622513</v>
      </c>
      <c r="AJ56" s="211">
        <f t="shared" si="55"/>
        <v>6718.4270000000006</v>
      </c>
      <c r="AK56" s="211"/>
      <c r="AL56" s="217">
        <f t="shared" si="8"/>
        <v>7459.9759999999997</v>
      </c>
      <c r="AM56" s="217">
        <f t="shared" si="9"/>
        <v>0</v>
      </c>
      <c r="AN56" s="297">
        <f t="shared" si="10"/>
        <v>25423.938999999998</v>
      </c>
      <c r="AO56" s="217">
        <f t="shared" si="11"/>
        <v>0</v>
      </c>
    </row>
    <row r="57" spans="1:47" x14ac:dyDescent="0.2">
      <c r="A57" s="20" t="s">
        <v>100</v>
      </c>
      <c r="B57" s="223">
        <v>10.06</v>
      </c>
      <c r="C57" s="224">
        <v>510</v>
      </c>
      <c r="D57" s="224"/>
      <c r="E57" s="260">
        <v>8.67</v>
      </c>
      <c r="F57" s="248">
        <v>8876.2000000000007</v>
      </c>
      <c r="G57" s="248"/>
      <c r="H57" s="223"/>
      <c r="I57" s="223"/>
      <c r="J57" s="223"/>
      <c r="K57" s="223">
        <v>7.39</v>
      </c>
      <c r="L57" s="224">
        <v>727</v>
      </c>
      <c r="M57" s="224"/>
      <c r="N57" s="260">
        <v>12.68</v>
      </c>
      <c r="O57" s="224">
        <v>9446.0390000000007</v>
      </c>
      <c r="P57" s="224"/>
      <c r="Q57" s="260">
        <v>7.77</v>
      </c>
      <c r="R57" s="248">
        <v>6499.8919999999998</v>
      </c>
      <c r="S57" s="248"/>
      <c r="T57" s="223">
        <v>12.68</v>
      </c>
      <c r="U57" s="224">
        <v>466.81900000000002</v>
      </c>
      <c r="V57" s="224"/>
      <c r="W57" s="260">
        <v>7.78</v>
      </c>
      <c r="X57" s="248">
        <v>7235.625</v>
      </c>
      <c r="Y57" s="248"/>
      <c r="Z57" s="246">
        <f t="shared" si="56"/>
        <v>7.7443923957237715</v>
      </c>
      <c r="AA57" s="248">
        <f t="shared" ref="AA57:AA62" si="58">+L57+X57</f>
        <v>7962.625</v>
      </c>
      <c r="AB57" s="248"/>
      <c r="AC57" s="246">
        <f t="shared" si="57"/>
        <v>8.289545538619306</v>
      </c>
      <c r="AD57" s="248">
        <f t="shared" ref="AD57:AD62" si="59">+F57+R57</f>
        <v>15376.092000000001</v>
      </c>
      <c r="AE57" s="248"/>
      <c r="AF57" s="216">
        <f t="shared" ref="AF57:AF62" si="60">IF(AG57=0,"N.A.",((H57*I57)+(T57*U57))/AG57)</f>
        <v>12.680000000000001</v>
      </c>
      <c r="AG57" s="211">
        <f t="shared" ref="AG57:AG62" si="61">+I57+U57</f>
        <v>466.81900000000002</v>
      </c>
      <c r="AH57" s="211"/>
      <c r="AI57" s="216">
        <f t="shared" ref="AI57:AI62" si="62">IF(AJ57=0,"N.A.",((B57*C57)+(N57*O57))/AJ57)</f>
        <v>12.545789999416435</v>
      </c>
      <c r="AJ57" s="211">
        <f t="shared" ref="AJ57:AJ62" si="63">+C57+O57</f>
        <v>9956.0390000000007</v>
      </c>
      <c r="AK57" s="211"/>
      <c r="AL57" s="217">
        <f t="shared" si="8"/>
        <v>8429.4439999999995</v>
      </c>
      <c r="AM57" s="217">
        <f t="shared" si="9"/>
        <v>0</v>
      </c>
      <c r="AN57" s="297">
        <f t="shared" si="10"/>
        <v>25332.131000000001</v>
      </c>
      <c r="AO57" s="217">
        <f t="shared" si="11"/>
        <v>0</v>
      </c>
    </row>
    <row r="58" spans="1:47" x14ac:dyDescent="0.2">
      <c r="A58" s="20" t="s">
        <v>102</v>
      </c>
      <c r="B58" s="223">
        <v>10.68</v>
      </c>
      <c r="C58" s="224">
        <v>5801.9979999999996</v>
      </c>
      <c r="D58" s="224"/>
      <c r="E58" s="260">
        <v>8.11</v>
      </c>
      <c r="F58" s="248">
        <v>10241.268</v>
      </c>
      <c r="G58" s="248"/>
      <c r="H58" s="223"/>
      <c r="I58" s="223"/>
      <c r="J58" s="223"/>
      <c r="K58" s="223">
        <v>7</v>
      </c>
      <c r="L58" s="224">
        <v>645</v>
      </c>
      <c r="M58" s="224"/>
      <c r="N58" s="260">
        <v>12.68</v>
      </c>
      <c r="O58" s="224">
        <v>17751.644</v>
      </c>
      <c r="P58" s="224"/>
      <c r="Q58" s="260">
        <v>7.76</v>
      </c>
      <c r="R58" s="248">
        <v>7537.3209999999999</v>
      </c>
      <c r="S58" s="248"/>
      <c r="T58" s="223">
        <v>12.68</v>
      </c>
      <c r="U58" s="224">
        <v>1186.962</v>
      </c>
      <c r="V58" s="224"/>
      <c r="W58" s="260">
        <v>7.79</v>
      </c>
      <c r="X58" s="248">
        <v>6310.5309999999999</v>
      </c>
      <c r="Y58" s="248"/>
      <c r="Z58" s="246">
        <f t="shared" si="56"/>
        <v>7.7167417541521992</v>
      </c>
      <c r="AA58" s="248">
        <f t="shared" si="58"/>
        <v>6955.5309999999999</v>
      </c>
      <c r="AB58" s="248"/>
      <c r="AC58" s="246">
        <f t="shared" si="57"/>
        <v>7.9616157637706797</v>
      </c>
      <c r="AD58" s="248">
        <f t="shared" si="59"/>
        <v>17778.589</v>
      </c>
      <c r="AE58" s="248"/>
      <c r="AF58" s="216">
        <f t="shared" si="60"/>
        <v>12.68</v>
      </c>
      <c r="AG58" s="211">
        <f t="shared" si="61"/>
        <v>1186.962</v>
      </c>
      <c r="AH58" s="211"/>
      <c r="AI58" s="216">
        <f t="shared" si="62"/>
        <v>12.187337506445923</v>
      </c>
      <c r="AJ58" s="211">
        <f t="shared" si="63"/>
        <v>23553.642</v>
      </c>
      <c r="AK58" s="211"/>
      <c r="AL58" s="217">
        <f t="shared" si="8"/>
        <v>8142.4930000000004</v>
      </c>
      <c r="AM58" s="217">
        <f t="shared" si="9"/>
        <v>0</v>
      </c>
      <c r="AN58" s="297">
        <f t="shared" si="10"/>
        <v>41332.231</v>
      </c>
      <c r="AO58" s="217">
        <f t="shared" si="11"/>
        <v>0</v>
      </c>
    </row>
    <row r="59" spans="1:47" x14ac:dyDescent="0.2">
      <c r="A59" s="20" t="s">
        <v>104</v>
      </c>
      <c r="B59" s="223">
        <v>11.76</v>
      </c>
      <c r="C59" s="224">
        <v>3128</v>
      </c>
      <c r="D59" s="224"/>
      <c r="E59" s="260">
        <v>8.1300000000000008</v>
      </c>
      <c r="F59" s="248">
        <v>16784.204000000002</v>
      </c>
      <c r="G59" s="248"/>
      <c r="H59" s="223"/>
      <c r="I59" s="223"/>
      <c r="J59" s="223"/>
      <c r="K59" s="223"/>
      <c r="L59" s="224">
        <v>0</v>
      </c>
      <c r="M59" s="224"/>
      <c r="N59" s="260">
        <v>12.66</v>
      </c>
      <c r="O59" s="224">
        <v>17051.164000000001</v>
      </c>
      <c r="P59" s="224"/>
      <c r="Q59" s="260">
        <v>7.67</v>
      </c>
      <c r="R59" s="248">
        <v>5407.1</v>
      </c>
      <c r="S59" s="248"/>
      <c r="T59" s="223">
        <v>12.68</v>
      </c>
      <c r="U59" s="224">
        <v>2010.5930000000001</v>
      </c>
      <c r="V59" s="224"/>
      <c r="W59" s="260">
        <v>7.8</v>
      </c>
      <c r="X59" s="248">
        <v>5129.6120000000001</v>
      </c>
      <c r="Y59" s="248"/>
      <c r="Z59" s="246">
        <f t="shared" si="56"/>
        <v>7.8</v>
      </c>
      <c r="AA59" s="248">
        <f t="shared" si="58"/>
        <v>5129.6120000000001</v>
      </c>
      <c r="AB59" s="248"/>
      <c r="AC59" s="246">
        <f t="shared" si="57"/>
        <v>8.0179170868012086</v>
      </c>
      <c r="AD59" s="248">
        <f t="shared" si="59"/>
        <v>22191.304000000004</v>
      </c>
      <c r="AE59" s="248"/>
      <c r="AF59" s="216">
        <f t="shared" si="60"/>
        <v>12.68</v>
      </c>
      <c r="AG59" s="211">
        <f t="shared" si="61"/>
        <v>2010.5930000000001</v>
      </c>
      <c r="AH59" s="211"/>
      <c r="AI59" s="216">
        <f t="shared" si="62"/>
        <v>12.520489760626356</v>
      </c>
      <c r="AJ59" s="211">
        <f t="shared" si="63"/>
        <v>20179.164000000001</v>
      </c>
      <c r="AK59" s="211"/>
      <c r="AL59" s="217">
        <f t="shared" si="8"/>
        <v>7140.2049999999999</v>
      </c>
      <c r="AM59" s="217">
        <f t="shared" si="9"/>
        <v>0</v>
      </c>
      <c r="AN59" s="297">
        <f t="shared" si="10"/>
        <v>42370.468000000008</v>
      </c>
      <c r="AO59" s="217">
        <f t="shared" si="11"/>
        <v>0</v>
      </c>
    </row>
    <row r="60" spans="1:47" x14ac:dyDescent="0.2">
      <c r="A60" s="20" t="s">
        <v>106</v>
      </c>
      <c r="B60" s="223">
        <v>11.44</v>
      </c>
      <c r="C60" s="224">
        <v>5738.8130000000001</v>
      </c>
      <c r="D60" s="224"/>
      <c r="E60" s="260">
        <v>7.85</v>
      </c>
      <c r="F60" s="248">
        <v>6779.8580000000002</v>
      </c>
      <c r="G60" s="248"/>
      <c r="H60" s="223"/>
      <c r="I60" s="223"/>
      <c r="J60" s="223"/>
      <c r="K60" s="223">
        <v>7</v>
      </c>
      <c r="L60" s="224">
        <v>250.947</v>
      </c>
      <c r="M60" s="224"/>
      <c r="N60" s="260">
        <v>12.67</v>
      </c>
      <c r="O60" s="224">
        <v>15476.115</v>
      </c>
      <c r="P60" s="224"/>
      <c r="Q60" s="260">
        <v>7.75</v>
      </c>
      <c r="R60" s="248">
        <v>2697.2539999999999</v>
      </c>
      <c r="S60" s="248"/>
      <c r="T60" s="223">
        <v>12.68</v>
      </c>
      <c r="U60" s="224">
        <v>1904.7660000000001</v>
      </c>
      <c r="V60" s="224"/>
      <c r="W60" s="260">
        <v>7.8</v>
      </c>
      <c r="X60" s="248">
        <v>4518.6279999999997</v>
      </c>
      <c r="Y60" s="248"/>
      <c r="Z60" s="246">
        <f t="shared" ref="Z60:Z65" si="64">IF(AA60=0,"N.A.",((K60*L60)+(W60*X60))/AA60)</f>
        <v>7.7579087025573559</v>
      </c>
      <c r="AA60" s="248">
        <f t="shared" si="58"/>
        <v>4769.5749999999998</v>
      </c>
      <c r="AB60" s="248"/>
      <c r="AC60" s="246">
        <f t="shared" ref="AC60:AC65" si="65">IF(AD60=0,"N.A.",((E60*F60)+(Q60*R60))/AD60)</f>
        <v>7.8215392832753254</v>
      </c>
      <c r="AD60" s="248">
        <f t="shared" si="59"/>
        <v>9477.112000000001</v>
      </c>
      <c r="AE60" s="248"/>
      <c r="AF60" s="216">
        <f t="shared" si="60"/>
        <v>12.68</v>
      </c>
      <c r="AG60" s="211">
        <f t="shared" si="61"/>
        <v>1904.7660000000001</v>
      </c>
      <c r="AH60" s="211"/>
      <c r="AI60" s="216">
        <f t="shared" si="62"/>
        <v>12.337274855234012</v>
      </c>
      <c r="AJ60" s="211">
        <f t="shared" si="63"/>
        <v>21214.928</v>
      </c>
      <c r="AK60" s="211"/>
      <c r="AL60" s="217">
        <f t="shared" si="8"/>
        <v>6674.3410000000003</v>
      </c>
      <c r="AM60" s="217">
        <f t="shared" si="9"/>
        <v>0</v>
      </c>
      <c r="AN60" s="297">
        <f t="shared" si="10"/>
        <v>30692.04</v>
      </c>
      <c r="AO60" s="217">
        <f t="shared" si="11"/>
        <v>0</v>
      </c>
    </row>
    <row r="61" spans="1:47" x14ac:dyDescent="0.2">
      <c r="A61" s="20" t="s">
        <v>108</v>
      </c>
      <c r="B61" s="223">
        <v>11.97</v>
      </c>
      <c r="C61" s="224">
        <v>11354.314</v>
      </c>
      <c r="D61" s="224"/>
      <c r="E61" s="260">
        <v>7.79</v>
      </c>
      <c r="F61" s="248">
        <v>9855.3529999999992</v>
      </c>
      <c r="G61" s="248"/>
      <c r="H61" s="223"/>
      <c r="I61" s="223"/>
      <c r="J61" s="223"/>
      <c r="K61" s="223"/>
      <c r="L61" s="224">
        <v>0</v>
      </c>
      <c r="M61" s="224"/>
      <c r="N61" s="260">
        <v>12.66</v>
      </c>
      <c r="O61" s="224">
        <v>20447.62</v>
      </c>
      <c r="P61" s="224"/>
      <c r="Q61" s="260">
        <v>7.53</v>
      </c>
      <c r="R61" s="248">
        <v>3427.4059999999999</v>
      </c>
      <c r="S61" s="248"/>
      <c r="T61" s="223">
        <v>12.68</v>
      </c>
      <c r="U61" s="224">
        <v>4866.9589999999998</v>
      </c>
      <c r="V61" s="224"/>
      <c r="W61" s="260">
        <v>7.8</v>
      </c>
      <c r="X61" s="248">
        <v>6235.5140000000001</v>
      </c>
      <c r="Y61" s="248"/>
      <c r="Z61" s="246">
        <f t="shared" si="64"/>
        <v>7.8</v>
      </c>
      <c r="AA61" s="248">
        <f t="shared" si="58"/>
        <v>6235.5140000000001</v>
      </c>
      <c r="AB61" s="248"/>
      <c r="AC61" s="246">
        <f t="shared" si="65"/>
        <v>7.7229111098078356</v>
      </c>
      <c r="AD61" s="248">
        <f t="shared" si="59"/>
        <v>13282.758999999998</v>
      </c>
      <c r="AE61" s="248"/>
      <c r="AF61" s="216">
        <f t="shared" si="60"/>
        <v>12.68</v>
      </c>
      <c r="AG61" s="211">
        <f t="shared" si="61"/>
        <v>4866.9589999999998</v>
      </c>
      <c r="AH61" s="211"/>
      <c r="AI61" s="216">
        <f t="shared" si="62"/>
        <v>12.413647791986486</v>
      </c>
      <c r="AJ61" s="211">
        <f t="shared" si="63"/>
        <v>31801.934000000001</v>
      </c>
      <c r="AK61" s="211"/>
      <c r="AL61" s="217">
        <f t="shared" si="8"/>
        <v>11102.473</v>
      </c>
      <c r="AM61" s="217">
        <f t="shared" si="9"/>
        <v>0</v>
      </c>
      <c r="AN61" s="297">
        <f t="shared" si="10"/>
        <v>45084.692999999999</v>
      </c>
      <c r="AO61" s="217">
        <f t="shared" si="11"/>
        <v>0</v>
      </c>
    </row>
    <row r="62" spans="1:47" x14ac:dyDescent="0.2">
      <c r="A62" s="20" t="s">
        <v>110</v>
      </c>
      <c r="B62" s="223">
        <v>12.09</v>
      </c>
      <c r="C62" s="224">
        <v>12568.825000000001</v>
      </c>
      <c r="D62" s="224"/>
      <c r="E62" s="260">
        <v>6.89</v>
      </c>
      <c r="F62" s="248">
        <v>15545.799000000001</v>
      </c>
      <c r="G62" s="248"/>
      <c r="H62" s="223"/>
      <c r="I62" s="223"/>
      <c r="J62" s="223"/>
      <c r="K62" s="223">
        <v>7</v>
      </c>
      <c r="L62" s="224">
        <v>0.94699999999999995</v>
      </c>
      <c r="M62" s="224"/>
      <c r="N62" s="260">
        <v>12.68</v>
      </c>
      <c r="O62" s="224">
        <v>14554.144</v>
      </c>
      <c r="P62" s="224"/>
      <c r="Q62" s="260">
        <v>7.52</v>
      </c>
      <c r="R62" s="248">
        <v>3737.9360000000001</v>
      </c>
      <c r="S62" s="248"/>
      <c r="T62" s="223">
        <v>12.68</v>
      </c>
      <c r="U62" s="224">
        <v>2979.6320000000001</v>
      </c>
      <c r="V62" s="224"/>
      <c r="W62" s="260">
        <v>7.78</v>
      </c>
      <c r="X62" s="248">
        <v>6381.6229999999996</v>
      </c>
      <c r="Y62" s="248"/>
      <c r="Z62" s="246">
        <f t="shared" si="64"/>
        <v>7.7798842691893704</v>
      </c>
      <c r="AA62" s="248">
        <f t="shared" si="58"/>
        <v>6382.57</v>
      </c>
      <c r="AB62" s="248"/>
      <c r="AC62" s="246">
        <f t="shared" si="65"/>
        <v>7.0121184423038372</v>
      </c>
      <c r="AD62" s="248">
        <f t="shared" si="59"/>
        <v>19283.735000000001</v>
      </c>
      <c r="AE62" s="248"/>
      <c r="AF62" s="216">
        <f t="shared" si="60"/>
        <v>12.680000000000001</v>
      </c>
      <c r="AG62" s="211">
        <f t="shared" si="61"/>
        <v>2979.6320000000001</v>
      </c>
      <c r="AH62" s="211"/>
      <c r="AI62" s="216">
        <f t="shared" si="62"/>
        <v>12.406593104538077</v>
      </c>
      <c r="AJ62" s="211">
        <f t="shared" si="63"/>
        <v>27122.969000000001</v>
      </c>
      <c r="AK62" s="211"/>
      <c r="AL62" s="217">
        <f t="shared" si="8"/>
        <v>9362.2019999999993</v>
      </c>
      <c r="AM62" s="217">
        <f t="shared" si="9"/>
        <v>0</v>
      </c>
      <c r="AN62" s="297">
        <f t="shared" si="10"/>
        <v>46406.703999999998</v>
      </c>
      <c r="AO62" s="217">
        <f t="shared" si="11"/>
        <v>0</v>
      </c>
    </row>
    <row r="63" spans="1:47" x14ac:dyDescent="0.2">
      <c r="A63" s="20" t="s">
        <v>112</v>
      </c>
      <c r="B63" s="223">
        <v>12.41</v>
      </c>
      <c r="C63" s="224">
        <v>14083.617</v>
      </c>
      <c r="D63" s="224"/>
      <c r="E63" s="260">
        <v>7.79</v>
      </c>
      <c r="F63" s="248">
        <v>7411.6390000000001</v>
      </c>
      <c r="G63" s="248"/>
      <c r="H63" s="223"/>
      <c r="I63" s="223"/>
      <c r="J63" s="223"/>
      <c r="K63" s="223"/>
      <c r="L63" s="224">
        <v>0</v>
      </c>
      <c r="M63" s="224"/>
      <c r="N63" s="260">
        <v>13.2</v>
      </c>
      <c r="O63" s="224">
        <v>17197.732</v>
      </c>
      <c r="P63" s="224"/>
      <c r="Q63" s="260">
        <v>7.9</v>
      </c>
      <c r="R63" s="248">
        <v>3822.2020000000002</v>
      </c>
      <c r="S63" s="248"/>
      <c r="T63" s="223">
        <v>13.31</v>
      </c>
      <c r="U63" s="224">
        <v>3730.5569999999998</v>
      </c>
      <c r="V63" s="224"/>
      <c r="W63" s="260">
        <v>8.6199999999999992</v>
      </c>
      <c r="X63" s="248">
        <v>10485.571</v>
      </c>
      <c r="Y63" s="248"/>
      <c r="Z63" s="246">
        <f t="shared" si="64"/>
        <v>8.6199999999999992</v>
      </c>
      <c r="AA63" s="248">
        <f t="shared" ref="AA63:AA68" si="66">+L63+X63</f>
        <v>10485.571</v>
      </c>
      <c r="AB63" s="248"/>
      <c r="AC63" s="246">
        <f t="shared" si="65"/>
        <v>7.8274263993944722</v>
      </c>
      <c r="AD63" s="248">
        <f t="shared" ref="AD63:AD68" si="67">+F63+R63</f>
        <v>11233.841</v>
      </c>
      <c r="AE63" s="248"/>
      <c r="AF63" s="216">
        <f t="shared" ref="AF63:AF68" si="68">IF(AG63=0,"N.A.",((H63*I63)+(T63*U63))/AG63)</f>
        <v>13.31</v>
      </c>
      <c r="AG63" s="211">
        <f t="shared" ref="AG63:AG68" si="69">+I63+U63</f>
        <v>3730.5569999999998</v>
      </c>
      <c r="AH63" s="211"/>
      <c r="AI63" s="216">
        <f t="shared" ref="AI63:AI68" si="70">IF(AJ63=0,"N.A.",((B63*C63)+(N63*O63))/AJ63)</f>
        <v>12.844322966058783</v>
      </c>
      <c r="AJ63" s="211">
        <f t="shared" ref="AJ63:AJ68" si="71">+C63+O63</f>
        <v>31281.349000000002</v>
      </c>
      <c r="AK63" s="211"/>
      <c r="AL63" s="217">
        <f t="shared" si="8"/>
        <v>14216.128000000001</v>
      </c>
      <c r="AM63" s="217">
        <f t="shared" si="9"/>
        <v>0</v>
      </c>
      <c r="AN63" s="297">
        <f t="shared" si="10"/>
        <v>42515.19</v>
      </c>
      <c r="AO63" s="217">
        <f t="shared" si="11"/>
        <v>0</v>
      </c>
    </row>
    <row r="64" spans="1:47" x14ac:dyDescent="0.2">
      <c r="A64" s="20" t="s">
        <v>113</v>
      </c>
      <c r="B64" s="223">
        <v>12.07</v>
      </c>
      <c r="C64" s="224">
        <v>13271.007</v>
      </c>
      <c r="D64" s="224"/>
      <c r="E64" s="260">
        <v>6.97</v>
      </c>
      <c r="F64" s="248">
        <v>5166.4219999999996</v>
      </c>
      <c r="G64" s="248"/>
      <c r="H64" s="223"/>
      <c r="I64" s="223"/>
      <c r="J64" s="223"/>
      <c r="K64" s="223"/>
      <c r="L64" s="224">
        <v>0</v>
      </c>
      <c r="M64" s="224"/>
      <c r="N64" s="260">
        <v>13.37</v>
      </c>
      <c r="O64" s="224">
        <v>14797.757</v>
      </c>
      <c r="P64" s="224"/>
      <c r="Q64" s="260">
        <v>7.99</v>
      </c>
      <c r="R64" s="248">
        <v>3590.462</v>
      </c>
      <c r="S64" s="248"/>
      <c r="T64" s="223">
        <v>13.25</v>
      </c>
      <c r="U64" s="224">
        <v>2073.7440000000001</v>
      </c>
      <c r="V64" s="224"/>
      <c r="W64" s="260">
        <v>8.7799999999999994</v>
      </c>
      <c r="X64" s="248">
        <v>9294.5439999999999</v>
      </c>
      <c r="Y64" s="248"/>
      <c r="Z64" s="246">
        <f t="shared" si="64"/>
        <v>8.7799999999999994</v>
      </c>
      <c r="AA64" s="248">
        <f t="shared" si="66"/>
        <v>9294.5439999999999</v>
      </c>
      <c r="AB64" s="248"/>
      <c r="AC64" s="246">
        <f t="shared" si="65"/>
        <v>7.3882162559193425</v>
      </c>
      <c r="AD64" s="248">
        <f t="shared" si="67"/>
        <v>8756.884</v>
      </c>
      <c r="AE64" s="248"/>
      <c r="AF64" s="216">
        <f t="shared" si="68"/>
        <v>13.25</v>
      </c>
      <c r="AG64" s="211">
        <f t="shared" si="69"/>
        <v>2073.7440000000001</v>
      </c>
      <c r="AH64" s="211"/>
      <c r="AI64" s="216">
        <f t="shared" si="70"/>
        <v>12.755355582454575</v>
      </c>
      <c r="AJ64" s="211">
        <f t="shared" si="71"/>
        <v>28068.763999999999</v>
      </c>
      <c r="AK64" s="211"/>
      <c r="AL64" s="217">
        <f t="shared" si="8"/>
        <v>11368.288</v>
      </c>
      <c r="AM64" s="217">
        <f t="shared" si="9"/>
        <v>0</v>
      </c>
      <c r="AN64" s="297">
        <f t="shared" si="10"/>
        <v>36825.648000000001</v>
      </c>
      <c r="AO64" s="217">
        <f t="shared" si="11"/>
        <v>0</v>
      </c>
    </row>
    <row r="65" spans="1:41" x14ac:dyDescent="0.2">
      <c r="A65" s="20" t="s">
        <v>114</v>
      </c>
      <c r="B65" s="223">
        <v>13.61</v>
      </c>
      <c r="C65" s="224">
        <v>21159.600999999999</v>
      </c>
      <c r="D65" s="224"/>
      <c r="E65" s="260">
        <v>7.13</v>
      </c>
      <c r="F65" s="248">
        <v>6183.8</v>
      </c>
      <c r="G65" s="248"/>
      <c r="H65" s="223"/>
      <c r="I65" s="223"/>
      <c r="J65" s="223"/>
      <c r="K65" s="223"/>
      <c r="L65" s="224">
        <v>0</v>
      </c>
      <c r="M65" s="224"/>
      <c r="N65" s="260">
        <v>13.37</v>
      </c>
      <c r="O65" s="224">
        <v>17319.531999999999</v>
      </c>
      <c r="P65" s="224"/>
      <c r="Q65" s="260">
        <v>7.78</v>
      </c>
      <c r="R65" s="248">
        <v>3215.6579999999999</v>
      </c>
      <c r="S65" s="248"/>
      <c r="T65" s="223">
        <v>13.37</v>
      </c>
      <c r="U65" s="224">
        <v>2526.96</v>
      </c>
      <c r="V65" s="224"/>
      <c r="W65" s="260">
        <v>8.7899999999999991</v>
      </c>
      <c r="X65" s="248">
        <v>6956.8239999999996</v>
      </c>
      <c r="Y65" s="248"/>
      <c r="Z65" s="246">
        <f t="shared" si="64"/>
        <v>8.7899999999999991</v>
      </c>
      <c r="AA65" s="248">
        <f t="shared" si="66"/>
        <v>6956.8239999999996</v>
      </c>
      <c r="AB65" s="248"/>
      <c r="AC65" s="246">
        <f t="shared" si="65"/>
        <v>7.3523721516708731</v>
      </c>
      <c r="AD65" s="248">
        <f t="shared" si="67"/>
        <v>9399.4580000000005</v>
      </c>
      <c r="AE65" s="248"/>
      <c r="AF65" s="216">
        <f t="shared" si="68"/>
        <v>13.37</v>
      </c>
      <c r="AG65" s="211">
        <f t="shared" si="69"/>
        <v>2526.96</v>
      </c>
      <c r="AH65" s="211"/>
      <c r="AI65" s="216">
        <f t="shared" si="70"/>
        <v>13.501975536974806</v>
      </c>
      <c r="AJ65" s="211">
        <f t="shared" si="71"/>
        <v>38479.133000000002</v>
      </c>
      <c r="AK65" s="211"/>
      <c r="AL65" s="217">
        <f t="shared" si="8"/>
        <v>9483.7839999999997</v>
      </c>
      <c r="AM65" s="217">
        <f t="shared" si="9"/>
        <v>0</v>
      </c>
      <c r="AN65" s="297">
        <f t="shared" si="10"/>
        <v>47878.591</v>
      </c>
      <c r="AO65" s="217">
        <f t="shared" si="11"/>
        <v>0</v>
      </c>
    </row>
    <row r="66" spans="1:41" x14ac:dyDescent="0.2">
      <c r="A66" s="20" t="s">
        <v>116</v>
      </c>
      <c r="B66" s="223">
        <v>12.61</v>
      </c>
      <c r="C66" s="224">
        <v>17678.771000000001</v>
      </c>
      <c r="D66" s="224"/>
      <c r="E66" s="260">
        <v>7.32</v>
      </c>
      <c r="F66" s="248">
        <v>5108</v>
      </c>
      <c r="G66" s="248"/>
      <c r="H66" s="223"/>
      <c r="I66" s="223"/>
      <c r="J66" s="223"/>
      <c r="K66" s="223"/>
      <c r="L66" s="224">
        <v>0</v>
      </c>
      <c r="M66" s="224"/>
      <c r="N66" s="260">
        <v>13.26</v>
      </c>
      <c r="O66" s="224">
        <v>11629.911</v>
      </c>
      <c r="P66" s="224"/>
      <c r="Q66" s="260">
        <v>8.58</v>
      </c>
      <c r="R66" s="248">
        <v>4479.6989999999996</v>
      </c>
      <c r="S66" s="248"/>
      <c r="T66" s="223">
        <v>12.33</v>
      </c>
      <c r="U66" s="224">
        <v>1371.3230000000001</v>
      </c>
      <c r="V66" s="224"/>
      <c r="W66" s="260">
        <v>8.76</v>
      </c>
      <c r="X66" s="248">
        <v>5008.5420000000004</v>
      </c>
      <c r="Y66" s="248"/>
      <c r="Z66" s="246">
        <f t="shared" ref="Z66:Z71" si="72">IF(AA66=0,"N.A.",((K66*L66)+(W66*X66))/AA66)</f>
        <v>8.76</v>
      </c>
      <c r="AA66" s="248">
        <f t="shared" si="66"/>
        <v>5008.5420000000004</v>
      </c>
      <c r="AB66" s="248"/>
      <c r="AC66" s="246">
        <f t="shared" ref="AC66:AC71" si="73">IF(AD66=0,"N.A.",((E66*F66)+(Q66*R66))/AD66)</f>
        <v>7.9087148459708629</v>
      </c>
      <c r="AD66" s="248">
        <f t="shared" si="67"/>
        <v>9587.6990000000005</v>
      </c>
      <c r="AE66" s="248"/>
      <c r="AF66" s="216">
        <f t="shared" si="68"/>
        <v>12.329999999999998</v>
      </c>
      <c r="AG66" s="211">
        <f t="shared" si="69"/>
        <v>1371.3230000000001</v>
      </c>
      <c r="AH66" s="211"/>
      <c r="AI66" s="216">
        <f t="shared" si="70"/>
        <v>12.867925011776375</v>
      </c>
      <c r="AJ66" s="211">
        <f t="shared" si="71"/>
        <v>29308.682000000001</v>
      </c>
      <c r="AK66" s="211"/>
      <c r="AL66" s="217">
        <f t="shared" si="8"/>
        <v>6379.8650000000007</v>
      </c>
      <c r="AM66" s="217">
        <f t="shared" si="9"/>
        <v>0</v>
      </c>
      <c r="AN66" s="297">
        <f t="shared" si="10"/>
        <v>38896.381000000001</v>
      </c>
      <c r="AO66" s="217">
        <f t="shared" si="11"/>
        <v>0</v>
      </c>
    </row>
    <row r="67" spans="1:41" x14ac:dyDescent="0.2">
      <c r="A67" s="20" t="s">
        <v>117</v>
      </c>
      <c r="B67" s="223">
        <v>13.12</v>
      </c>
      <c r="C67" s="224">
        <v>14076.206</v>
      </c>
      <c r="D67" s="224"/>
      <c r="E67" s="260">
        <v>7.27</v>
      </c>
      <c r="F67" s="248">
        <v>8024</v>
      </c>
      <c r="G67" s="248"/>
      <c r="H67" s="223"/>
      <c r="I67" s="223"/>
      <c r="J67" s="223"/>
      <c r="K67" s="223"/>
      <c r="L67" s="224">
        <v>0</v>
      </c>
      <c r="M67" s="224"/>
      <c r="N67" s="260">
        <v>14.36</v>
      </c>
      <c r="O67" s="224">
        <v>15746.655000000001</v>
      </c>
      <c r="P67" s="224"/>
      <c r="Q67" s="260">
        <v>9.35</v>
      </c>
      <c r="R67" s="248">
        <v>4539.4769999999999</v>
      </c>
      <c r="S67" s="248"/>
      <c r="T67" s="223">
        <v>14.68</v>
      </c>
      <c r="U67" s="224">
        <v>1781.8779999999999</v>
      </c>
      <c r="V67" s="224"/>
      <c r="W67" s="260">
        <v>9.65</v>
      </c>
      <c r="X67" s="248">
        <v>4549.4780000000001</v>
      </c>
      <c r="Y67" s="248"/>
      <c r="Z67" s="246">
        <f t="shared" si="72"/>
        <v>9.65</v>
      </c>
      <c r="AA67" s="248">
        <f t="shared" si="66"/>
        <v>4549.4780000000001</v>
      </c>
      <c r="AB67" s="248"/>
      <c r="AC67" s="246">
        <f t="shared" si="73"/>
        <v>8.0215524691134465</v>
      </c>
      <c r="AD67" s="248">
        <f t="shared" si="67"/>
        <v>12563.476999999999</v>
      </c>
      <c r="AE67" s="248"/>
      <c r="AF67" s="216">
        <f t="shared" si="68"/>
        <v>14.68</v>
      </c>
      <c r="AG67" s="211">
        <f t="shared" si="69"/>
        <v>1781.8779999999999</v>
      </c>
      <c r="AH67" s="211"/>
      <c r="AI67" s="216">
        <f t="shared" si="70"/>
        <v>13.774727666805676</v>
      </c>
      <c r="AJ67" s="211">
        <f t="shared" si="71"/>
        <v>29822.861000000001</v>
      </c>
      <c r="AK67" s="211"/>
      <c r="AL67" s="217">
        <f t="shared" si="8"/>
        <v>6331.3559999999998</v>
      </c>
      <c r="AM67" s="217">
        <f t="shared" si="9"/>
        <v>0</v>
      </c>
      <c r="AN67" s="297">
        <f t="shared" si="10"/>
        <v>42386.338000000003</v>
      </c>
      <c r="AO67" s="217">
        <f t="shared" si="11"/>
        <v>0</v>
      </c>
    </row>
    <row r="68" spans="1:41" x14ac:dyDescent="0.2">
      <c r="A68" s="20" t="s">
        <v>118</v>
      </c>
      <c r="B68" s="223">
        <v>14.42</v>
      </c>
      <c r="C68" s="224">
        <v>10750.3</v>
      </c>
      <c r="D68" s="224"/>
      <c r="E68" s="260">
        <v>7.3</v>
      </c>
      <c r="F68" s="248">
        <v>6582.4459999999999</v>
      </c>
      <c r="G68" s="248"/>
      <c r="H68" s="223"/>
      <c r="I68" s="223"/>
      <c r="J68" s="223"/>
      <c r="K68" s="223"/>
      <c r="L68" s="224">
        <v>0</v>
      </c>
      <c r="M68" s="224"/>
      <c r="N68" s="260">
        <v>14.93</v>
      </c>
      <c r="O68" s="224">
        <v>13829.678</v>
      </c>
      <c r="P68" s="224"/>
      <c r="Q68" s="260">
        <v>9.6300000000000008</v>
      </c>
      <c r="R68" s="248">
        <v>3800.23</v>
      </c>
      <c r="S68" s="248"/>
      <c r="T68" s="223">
        <v>15.08</v>
      </c>
      <c r="U68" s="224">
        <v>1072.029</v>
      </c>
      <c r="V68" s="224"/>
      <c r="W68" s="260">
        <v>9.76</v>
      </c>
      <c r="X68" s="248">
        <v>3414.6469999999999</v>
      </c>
      <c r="Y68" s="248"/>
      <c r="Z68" s="246">
        <f t="shared" si="72"/>
        <v>9.76</v>
      </c>
      <c r="AA68" s="248">
        <f t="shared" si="66"/>
        <v>3414.6469999999999</v>
      </c>
      <c r="AB68" s="248"/>
      <c r="AC68" s="246">
        <f t="shared" si="73"/>
        <v>8.1528182811444765</v>
      </c>
      <c r="AD68" s="248">
        <f t="shared" si="67"/>
        <v>10382.675999999999</v>
      </c>
      <c r="AE68" s="248"/>
      <c r="AF68" s="216">
        <f t="shared" si="68"/>
        <v>15.08</v>
      </c>
      <c r="AG68" s="211">
        <f t="shared" si="69"/>
        <v>1072.029</v>
      </c>
      <c r="AH68" s="211"/>
      <c r="AI68" s="216">
        <f t="shared" si="70"/>
        <v>14.706946382946315</v>
      </c>
      <c r="AJ68" s="211">
        <f t="shared" si="71"/>
        <v>24579.977999999999</v>
      </c>
      <c r="AK68" s="211"/>
      <c r="AL68" s="217">
        <f t="shared" si="8"/>
        <v>4486.6759999999995</v>
      </c>
      <c r="AM68" s="217">
        <f t="shared" si="9"/>
        <v>0</v>
      </c>
      <c r="AN68" s="297">
        <f t="shared" si="10"/>
        <v>34962.653999999995</v>
      </c>
      <c r="AO68" s="217">
        <f t="shared" si="11"/>
        <v>0</v>
      </c>
    </row>
    <row r="69" spans="1:41" x14ac:dyDescent="0.2">
      <c r="A69" s="20" t="s">
        <v>119</v>
      </c>
      <c r="B69" s="223">
        <v>13.66</v>
      </c>
      <c r="C69" s="224">
        <v>7334.7420000000002</v>
      </c>
      <c r="D69" s="224"/>
      <c r="E69" s="260">
        <v>7.96</v>
      </c>
      <c r="F69" s="248">
        <v>8178.5929999999998</v>
      </c>
      <c r="G69" s="248"/>
      <c r="H69" s="223"/>
      <c r="I69" s="223"/>
      <c r="J69" s="223"/>
      <c r="K69" s="223"/>
      <c r="L69" s="224">
        <v>0</v>
      </c>
      <c r="M69" s="224"/>
      <c r="N69" s="260">
        <v>14.99</v>
      </c>
      <c r="O69" s="224">
        <v>12707.008</v>
      </c>
      <c r="P69" s="224"/>
      <c r="Q69" s="260">
        <v>9.76</v>
      </c>
      <c r="R69" s="248">
        <v>3252.069</v>
      </c>
      <c r="S69" s="248"/>
      <c r="T69" s="223">
        <v>15.03</v>
      </c>
      <c r="U69" s="224">
        <v>661.13699999999994</v>
      </c>
      <c r="V69" s="224"/>
      <c r="W69" s="260">
        <v>9.8000000000000007</v>
      </c>
      <c r="X69" s="248">
        <v>4165.1000000000004</v>
      </c>
      <c r="Y69" s="248"/>
      <c r="Z69" s="246">
        <f t="shared" si="72"/>
        <v>9.8000000000000007</v>
      </c>
      <c r="AA69" s="248">
        <f t="shared" ref="AA69:AA74" si="74">+L69+X69</f>
        <v>4165.1000000000004</v>
      </c>
      <c r="AB69" s="248"/>
      <c r="AC69" s="246">
        <f t="shared" si="73"/>
        <v>8.4721071902922152</v>
      </c>
      <c r="AD69" s="248">
        <f t="shared" ref="AD69:AD74" si="75">+F69+R69</f>
        <v>11430.662</v>
      </c>
      <c r="AE69" s="248"/>
      <c r="AF69" s="216">
        <f t="shared" ref="AF69:AF74" si="76">IF(AG69=0,"N.A.",((H69*I69)+(T69*U69))/AG69)</f>
        <v>15.03</v>
      </c>
      <c r="AG69" s="211">
        <f t="shared" ref="AG69:AG74" si="77">+I69+U69</f>
        <v>661.13699999999994</v>
      </c>
      <c r="AH69" s="211"/>
      <c r="AI69" s="216">
        <f t="shared" ref="AI69:AI74" si="78">IF(AJ69=0,"N.A.",((B69*C69)+(N69*O69))/AJ69)</f>
        <v>14.503255735651827</v>
      </c>
      <c r="AJ69" s="211">
        <f t="shared" ref="AJ69:AJ74" si="79">+C69+O69</f>
        <v>20041.75</v>
      </c>
      <c r="AK69" s="211"/>
      <c r="AL69" s="217">
        <f t="shared" si="8"/>
        <v>4826.2370000000001</v>
      </c>
      <c r="AM69" s="217">
        <f t="shared" si="9"/>
        <v>0</v>
      </c>
      <c r="AN69" s="297">
        <f t="shared" si="10"/>
        <v>31472.412</v>
      </c>
      <c r="AO69" s="217">
        <f t="shared" si="11"/>
        <v>0</v>
      </c>
    </row>
    <row r="70" spans="1:41" x14ac:dyDescent="0.2">
      <c r="A70" s="20" t="s">
        <v>120</v>
      </c>
      <c r="B70" s="223">
        <v>14</v>
      </c>
      <c r="C70" s="224">
        <v>4774.4269999999997</v>
      </c>
      <c r="D70" s="224"/>
      <c r="E70" s="260">
        <v>7.8</v>
      </c>
      <c r="F70" s="248">
        <v>12479.606</v>
      </c>
      <c r="G70" s="248"/>
      <c r="H70" s="223"/>
      <c r="I70" s="223"/>
      <c r="J70" s="223"/>
      <c r="K70" s="223">
        <v>8.1</v>
      </c>
      <c r="L70" s="224">
        <v>1607.23</v>
      </c>
      <c r="M70" s="224"/>
      <c r="N70" s="260">
        <v>15.06</v>
      </c>
      <c r="O70" s="224">
        <v>22887.261999999999</v>
      </c>
      <c r="P70" s="224"/>
      <c r="Q70" s="260">
        <v>9.35</v>
      </c>
      <c r="R70" s="248">
        <v>3403.7689999999998</v>
      </c>
      <c r="S70" s="248"/>
      <c r="T70" s="223">
        <v>15.08</v>
      </c>
      <c r="U70" s="224">
        <v>880.60599999999999</v>
      </c>
      <c r="V70" s="224"/>
      <c r="W70" s="260">
        <v>9.76</v>
      </c>
      <c r="X70" s="248">
        <v>3877.027</v>
      </c>
      <c r="Y70" s="248"/>
      <c r="Z70" s="246">
        <f t="shared" si="72"/>
        <v>9.273516270298785</v>
      </c>
      <c r="AA70" s="248">
        <f t="shared" si="74"/>
        <v>5484.2569999999996</v>
      </c>
      <c r="AB70" s="248"/>
      <c r="AC70" s="246">
        <f t="shared" si="73"/>
        <v>8.1321612661037097</v>
      </c>
      <c r="AD70" s="248">
        <f t="shared" si="75"/>
        <v>15883.375</v>
      </c>
      <c r="AE70" s="248"/>
      <c r="AF70" s="216">
        <f t="shared" si="76"/>
        <v>15.08</v>
      </c>
      <c r="AG70" s="211">
        <f t="shared" si="77"/>
        <v>880.60599999999999</v>
      </c>
      <c r="AH70" s="211"/>
      <c r="AI70" s="216">
        <f t="shared" si="78"/>
        <v>14.877043253577177</v>
      </c>
      <c r="AJ70" s="211">
        <f t="shared" si="79"/>
        <v>27661.688999999998</v>
      </c>
      <c r="AK70" s="211"/>
      <c r="AL70" s="217">
        <f t="shared" si="8"/>
        <v>6364.8629999999994</v>
      </c>
      <c r="AM70" s="217">
        <f t="shared" si="9"/>
        <v>0</v>
      </c>
      <c r="AN70" s="297">
        <f t="shared" si="10"/>
        <v>43545.063999999998</v>
      </c>
      <c r="AO70" s="217">
        <f t="shared" si="11"/>
        <v>0</v>
      </c>
    </row>
    <row r="71" spans="1:41" x14ac:dyDescent="0.2">
      <c r="A71" s="20" t="s">
        <v>121</v>
      </c>
      <c r="B71" s="223">
        <v>15.48</v>
      </c>
      <c r="C71" s="224">
        <v>3542</v>
      </c>
      <c r="D71" s="224"/>
      <c r="E71" s="260">
        <v>7.6</v>
      </c>
      <c r="F71" s="248">
        <v>14664.5</v>
      </c>
      <c r="G71" s="248"/>
      <c r="H71" s="223">
        <v>14.01</v>
      </c>
      <c r="I71" s="224">
        <v>220</v>
      </c>
      <c r="J71" s="224"/>
      <c r="K71" s="223">
        <v>8.98</v>
      </c>
      <c r="L71" s="224">
        <v>811.61400000000003</v>
      </c>
      <c r="M71" s="224"/>
      <c r="N71" s="260">
        <v>15.04</v>
      </c>
      <c r="O71" s="224">
        <v>15819.187</v>
      </c>
      <c r="P71" s="224"/>
      <c r="Q71" s="260">
        <v>9.5</v>
      </c>
      <c r="R71" s="248">
        <v>3623.498</v>
      </c>
      <c r="S71" s="248"/>
      <c r="T71" s="223">
        <v>14.87</v>
      </c>
      <c r="U71" s="224">
        <v>1210.479</v>
      </c>
      <c r="V71" s="224"/>
      <c r="W71" s="260">
        <v>10.77</v>
      </c>
      <c r="X71" s="248">
        <v>3520.4229999999998</v>
      </c>
      <c r="Y71" s="248"/>
      <c r="Z71" s="246">
        <f t="shared" si="72"/>
        <v>10.434640662118074</v>
      </c>
      <c r="AA71" s="248">
        <f t="shared" si="74"/>
        <v>4332.0370000000003</v>
      </c>
      <c r="AB71" s="248"/>
      <c r="AC71" s="246">
        <f t="shared" si="73"/>
        <v>7.9764570731033535</v>
      </c>
      <c r="AD71" s="248">
        <f t="shared" si="75"/>
        <v>18287.998</v>
      </c>
      <c r="AE71" s="248"/>
      <c r="AF71" s="216">
        <f t="shared" si="76"/>
        <v>14.737736611302926</v>
      </c>
      <c r="AG71" s="211">
        <f t="shared" si="77"/>
        <v>1430.479</v>
      </c>
      <c r="AH71" s="211"/>
      <c r="AI71" s="216">
        <f t="shared" si="78"/>
        <v>15.120495064687926</v>
      </c>
      <c r="AJ71" s="211">
        <f t="shared" si="79"/>
        <v>19361.186999999998</v>
      </c>
      <c r="AK71" s="211"/>
      <c r="AL71" s="217">
        <f t="shared" si="8"/>
        <v>5762.5160000000005</v>
      </c>
      <c r="AM71" s="217">
        <f t="shared" si="9"/>
        <v>0</v>
      </c>
      <c r="AN71" s="297">
        <f t="shared" si="10"/>
        <v>37649.184999999998</v>
      </c>
      <c r="AO71" s="217">
        <f t="shared" si="11"/>
        <v>0</v>
      </c>
    </row>
    <row r="72" spans="1:41" x14ac:dyDescent="0.2">
      <c r="A72" s="20" t="s">
        <v>122</v>
      </c>
      <c r="B72" s="223">
        <v>15.35</v>
      </c>
      <c r="C72" s="224">
        <v>944.5</v>
      </c>
      <c r="D72" s="224"/>
      <c r="E72" s="260">
        <v>8.1</v>
      </c>
      <c r="F72" s="248">
        <v>17833.345000000001</v>
      </c>
      <c r="G72" s="248"/>
      <c r="H72" s="223">
        <v>13.18</v>
      </c>
      <c r="I72" s="224">
        <v>350</v>
      </c>
      <c r="J72" s="224"/>
      <c r="K72" s="223">
        <v>9.6</v>
      </c>
      <c r="L72" s="224">
        <v>835.04399999999998</v>
      </c>
      <c r="M72" s="224"/>
      <c r="N72" s="260">
        <v>16.399999999999999</v>
      </c>
      <c r="O72" s="224">
        <v>21351.284</v>
      </c>
      <c r="P72" s="224"/>
      <c r="Q72" s="260">
        <v>9.7200000000000006</v>
      </c>
      <c r="R72" s="248">
        <v>4327.7960000000003</v>
      </c>
      <c r="S72" s="248"/>
      <c r="T72" s="223">
        <v>16.309999999999999</v>
      </c>
      <c r="U72" s="224">
        <v>994.70699999999999</v>
      </c>
      <c r="V72" s="224"/>
      <c r="W72" s="260">
        <v>10.96</v>
      </c>
      <c r="X72" s="248">
        <v>3566.2420000000002</v>
      </c>
      <c r="Y72" s="248"/>
      <c r="Z72" s="246">
        <f t="shared" ref="Z72:Z77" si="80">IF(AA72=0,"N.A.",((K72*L72)+(W72*X72))/AA72)</f>
        <v>10.701970905776177</v>
      </c>
      <c r="AA72" s="248">
        <f t="shared" si="74"/>
        <v>4401.2860000000001</v>
      </c>
      <c r="AB72" s="248"/>
      <c r="AC72" s="246">
        <f t="shared" ref="AC72:AC77" si="81">IF(AD72=0,"N.A.",((E72*F72)+(Q72*R72))/AD72)</f>
        <v>8.4163659091379817</v>
      </c>
      <c r="AD72" s="248">
        <f t="shared" si="75"/>
        <v>22161.141000000003</v>
      </c>
      <c r="AE72" s="248"/>
      <c r="AF72" s="216">
        <f t="shared" si="76"/>
        <v>15.495324386650772</v>
      </c>
      <c r="AG72" s="211">
        <f t="shared" si="77"/>
        <v>1344.7069999999999</v>
      </c>
      <c r="AH72" s="211"/>
      <c r="AI72" s="216">
        <f t="shared" si="78"/>
        <v>16.355519617520514</v>
      </c>
      <c r="AJ72" s="211">
        <f t="shared" si="79"/>
        <v>22295.784</v>
      </c>
      <c r="AK72" s="211"/>
      <c r="AL72" s="217">
        <f t="shared" ref="AL72:AL135" si="82">+AA72+AG72</f>
        <v>5745.9930000000004</v>
      </c>
      <c r="AM72" s="217">
        <f t="shared" ref="AM72:AM135" si="83">+AB72+AH72</f>
        <v>0</v>
      </c>
      <c r="AN72" s="297">
        <f t="shared" ref="AN72:AN135" si="84">+AD72+AJ72</f>
        <v>44456.925000000003</v>
      </c>
      <c r="AO72" s="217">
        <f t="shared" ref="AO72:AO135" si="85">+AE72+AK72</f>
        <v>0</v>
      </c>
    </row>
    <row r="73" spans="1:41" x14ac:dyDescent="0.2">
      <c r="A73" s="20" t="s">
        <v>123</v>
      </c>
      <c r="B73" s="223">
        <v>15.26</v>
      </c>
      <c r="C73" s="224">
        <v>2072</v>
      </c>
      <c r="D73" s="224"/>
      <c r="E73" s="260">
        <v>8.1</v>
      </c>
      <c r="F73" s="248">
        <v>12960.695</v>
      </c>
      <c r="G73" s="248"/>
      <c r="H73" s="223">
        <v>14.47</v>
      </c>
      <c r="I73" s="224">
        <v>620</v>
      </c>
      <c r="J73" s="224"/>
      <c r="K73" s="223">
        <v>8.83</v>
      </c>
      <c r="L73" s="224">
        <v>1073.556</v>
      </c>
      <c r="M73" s="224"/>
      <c r="N73" s="260">
        <v>16.29</v>
      </c>
      <c r="O73" s="224">
        <v>18175.47</v>
      </c>
      <c r="P73" s="224"/>
      <c r="Q73" s="260">
        <v>9.92</v>
      </c>
      <c r="R73" s="248">
        <v>3447.5859999999998</v>
      </c>
      <c r="S73" s="248"/>
      <c r="T73" s="223">
        <v>16.07</v>
      </c>
      <c r="U73" s="224">
        <v>718.64800000000002</v>
      </c>
      <c r="V73" s="224"/>
      <c r="W73" s="260">
        <v>10.94</v>
      </c>
      <c r="X73" s="248">
        <v>2248.7570000000001</v>
      </c>
      <c r="Y73" s="248"/>
      <c r="Z73" s="246">
        <f t="shared" si="80"/>
        <v>10.258184903108164</v>
      </c>
      <c r="AA73" s="248">
        <f t="shared" si="74"/>
        <v>3322.3130000000001</v>
      </c>
      <c r="AB73" s="248"/>
      <c r="AC73" s="246">
        <f t="shared" si="81"/>
        <v>8.4824048673959194</v>
      </c>
      <c r="AD73" s="248">
        <f t="shared" si="75"/>
        <v>16408.280999999999</v>
      </c>
      <c r="AE73" s="248"/>
      <c r="AF73" s="216">
        <f t="shared" si="76"/>
        <v>15.328953810112891</v>
      </c>
      <c r="AG73" s="211">
        <f t="shared" si="77"/>
        <v>1338.6480000000001</v>
      </c>
      <c r="AH73" s="211"/>
      <c r="AI73" s="216">
        <f t="shared" si="78"/>
        <v>16.184596213749174</v>
      </c>
      <c r="AJ73" s="211">
        <f t="shared" si="79"/>
        <v>20247.47</v>
      </c>
      <c r="AK73" s="211"/>
      <c r="AL73" s="217">
        <f t="shared" si="82"/>
        <v>4660.9610000000002</v>
      </c>
      <c r="AM73" s="217">
        <f t="shared" si="83"/>
        <v>0</v>
      </c>
      <c r="AN73" s="297">
        <f t="shared" si="84"/>
        <v>36655.751000000004</v>
      </c>
      <c r="AO73" s="217">
        <f t="shared" si="85"/>
        <v>0</v>
      </c>
    </row>
    <row r="74" spans="1:41" x14ac:dyDescent="0.2">
      <c r="A74" s="20" t="s">
        <v>124</v>
      </c>
      <c r="B74" s="223">
        <v>15.87</v>
      </c>
      <c r="C74" s="224">
        <v>1958.355</v>
      </c>
      <c r="D74" s="224"/>
      <c r="E74" s="260">
        <v>7.92</v>
      </c>
      <c r="F74" s="248">
        <v>21199.123</v>
      </c>
      <c r="G74" s="248"/>
      <c r="H74" s="223">
        <v>14.17</v>
      </c>
      <c r="I74" s="224">
        <v>507</v>
      </c>
      <c r="J74" s="224"/>
      <c r="K74" s="223">
        <v>8.36</v>
      </c>
      <c r="L74" s="224">
        <v>206</v>
      </c>
      <c r="M74" s="224"/>
      <c r="N74" s="260">
        <v>16.14</v>
      </c>
      <c r="O74" s="224">
        <v>18596.259999999998</v>
      </c>
      <c r="P74" s="224"/>
      <c r="Q74" s="260">
        <v>9.91</v>
      </c>
      <c r="R74" s="248">
        <v>3476.59</v>
      </c>
      <c r="S74" s="248"/>
      <c r="T74" s="223">
        <v>16.14</v>
      </c>
      <c r="U74" s="224">
        <v>1149.146</v>
      </c>
      <c r="V74" s="224"/>
      <c r="W74" s="260">
        <v>10.95</v>
      </c>
      <c r="X74" s="248">
        <v>2671.2310000000002</v>
      </c>
      <c r="Y74" s="248"/>
      <c r="Z74" s="246">
        <f t="shared" si="80"/>
        <v>10.764564767305787</v>
      </c>
      <c r="AA74" s="248">
        <f t="shared" si="74"/>
        <v>2877.2310000000002</v>
      </c>
      <c r="AB74" s="248"/>
      <c r="AC74" s="246">
        <f t="shared" si="81"/>
        <v>8.2003734222391067</v>
      </c>
      <c r="AD74" s="248">
        <f t="shared" si="75"/>
        <v>24675.713</v>
      </c>
      <c r="AE74" s="248"/>
      <c r="AF74" s="216">
        <f t="shared" si="76"/>
        <v>15.536919112203876</v>
      </c>
      <c r="AG74" s="211">
        <f t="shared" si="77"/>
        <v>1656.146</v>
      </c>
      <c r="AH74" s="211"/>
      <c r="AI74" s="216">
        <f t="shared" si="78"/>
        <v>16.114275565365734</v>
      </c>
      <c r="AJ74" s="211">
        <f t="shared" si="79"/>
        <v>20554.614999999998</v>
      </c>
      <c r="AK74" s="211"/>
      <c r="AL74" s="217">
        <f t="shared" si="82"/>
        <v>4533.3770000000004</v>
      </c>
      <c r="AM74" s="217">
        <f t="shared" si="83"/>
        <v>0</v>
      </c>
      <c r="AN74" s="297">
        <f t="shared" si="84"/>
        <v>45230.327999999994</v>
      </c>
      <c r="AO74" s="217">
        <f t="shared" si="85"/>
        <v>0</v>
      </c>
    </row>
    <row r="75" spans="1:41" x14ac:dyDescent="0.2">
      <c r="A75" s="20" t="s">
        <v>125</v>
      </c>
      <c r="B75" s="223">
        <v>16.11</v>
      </c>
      <c r="C75" s="224">
        <v>1909</v>
      </c>
      <c r="D75" s="224"/>
      <c r="E75" s="260">
        <v>8.48</v>
      </c>
      <c r="F75" s="248">
        <v>17375.47</v>
      </c>
      <c r="G75" s="248"/>
      <c r="H75" s="223">
        <v>16.39</v>
      </c>
      <c r="I75" s="224">
        <v>197</v>
      </c>
      <c r="J75" s="224"/>
      <c r="K75" s="223">
        <v>7.99</v>
      </c>
      <c r="L75" s="224">
        <v>1576</v>
      </c>
      <c r="M75" s="224"/>
      <c r="N75" s="260">
        <v>16.23</v>
      </c>
      <c r="O75" s="224">
        <v>18007.246999999999</v>
      </c>
      <c r="P75" s="224"/>
      <c r="Q75" s="260">
        <v>9.8699999999999992</v>
      </c>
      <c r="R75" s="248">
        <v>3763.7190000000001</v>
      </c>
      <c r="S75" s="248"/>
      <c r="T75" s="223">
        <v>16.45</v>
      </c>
      <c r="U75" s="224">
        <v>958.149</v>
      </c>
      <c r="V75" s="224"/>
      <c r="W75" s="260">
        <v>10.96</v>
      </c>
      <c r="X75" s="248">
        <v>3937.1190000000001</v>
      </c>
      <c r="Y75" s="248"/>
      <c r="Z75" s="246">
        <f t="shared" si="80"/>
        <v>10.110985132009665</v>
      </c>
      <c r="AA75" s="248">
        <f t="shared" ref="AA75:AA81" si="86">+L75+X75</f>
        <v>5513.1190000000006</v>
      </c>
      <c r="AB75" s="248"/>
      <c r="AC75" s="246">
        <f t="shared" si="81"/>
        <v>8.7274820301762759</v>
      </c>
      <c r="AD75" s="248">
        <f t="shared" ref="AD75:AD81" si="87">+F75+R75</f>
        <v>21139.189000000002</v>
      </c>
      <c r="AE75" s="248"/>
      <c r="AF75" s="216">
        <f t="shared" ref="AF75:AF81" si="88">IF(AG75=0,"N.A.",((H75*I75)+(T75*U75))/AG75)</f>
        <v>16.439767553796091</v>
      </c>
      <c r="AG75" s="211">
        <f t="shared" ref="AG75:AG81" si="89">+I75+U75</f>
        <v>1155.1489999999999</v>
      </c>
      <c r="AH75" s="211"/>
      <c r="AI75" s="216">
        <f t="shared" ref="AI75:AI81" si="90">IF(AJ75=0,"N.A.",((B75*C75)+(N75*O75))/AJ75)</f>
        <v>16.218497832950156</v>
      </c>
      <c r="AJ75" s="211">
        <f t="shared" ref="AJ75:AJ81" si="91">+C75+O75</f>
        <v>19916.246999999999</v>
      </c>
      <c r="AK75" s="211"/>
      <c r="AL75" s="217">
        <f t="shared" si="82"/>
        <v>6668.268</v>
      </c>
      <c r="AM75" s="217">
        <f t="shared" si="83"/>
        <v>0</v>
      </c>
      <c r="AN75" s="297">
        <f t="shared" si="84"/>
        <v>41055.436000000002</v>
      </c>
      <c r="AO75" s="217">
        <f t="shared" si="85"/>
        <v>0</v>
      </c>
    </row>
    <row r="76" spans="1:41" x14ac:dyDescent="0.2">
      <c r="A76" s="20" t="s">
        <v>115</v>
      </c>
      <c r="B76" s="223">
        <v>15.64</v>
      </c>
      <c r="C76" s="224">
        <v>5965</v>
      </c>
      <c r="D76" s="224"/>
      <c r="E76" s="260">
        <v>8.9600000000000009</v>
      </c>
      <c r="F76" s="248">
        <v>19244</v>
      </c>
      <c r="G76" s="248"/>
      <c r="H76" s="223">
        <v>15.47</v>
      </c>
      <c r="I76" s="224">
        <v>1187</v>
      </c>
      <c r="J76" s="224"/>
      <c r="K76" s="223">
        <v>7.47</v>
      </c>
      <c r="L76" s="224">
        <v>921</v>
      </c>
      <c r="M76" s="224"/>
      <c r="N76" s="260">
        <v>16.5</v>
      </c>
      <c r="O76" s="224">
        <v>22591.89</v>
      </c>
      <c r="P76" s="224"/>
      <c r="Q76" s="260">
        <v>9.4499999999999993</v>
      </c>
      <c r="R76" s="248">
        <v>3736.2890000000002</v>
      </c>
      <c r="S76" s="248"/>
      <c r="T76" s="223">
        <v>16.57</v>
      </c>
      <c r="U76" s="224">
        <v>852.798</v>
      </c>
      <c r="V76" s="224"/>
      <c r="W76" s="260">
        <v>10.96</v>
      </c>
      <c r="X76" s="248">
        <v>2599.8159999999998</v>
      </c>
      <c r="Y76" s="248"/>
      <c r="Z76" s="246">
        <f t="shared" si="80"/>
        <v>10.047061067661588</v>
      </c>
      <c r="AA76" s="248">
        <f t="shared" si="86"/>
        <v>3520.8159999999998</v>
      </c>
      <c r="AB76" s="248"/>
      <c r="AC76" s="246">
        <f t="shared" si="81"/>
        <v>9.0396674754612523</v>
      </c>
      <c r="AD76" s="248">
        <f t="shared" si="87"/>
        <v>22980.289000000001</v>
      </c>
      <c r="AE76" s="248"/>
      <c r="AF76" s="216">
        <f t="shared" si="88"/>
        <v>15.929887596713009</v>
      </c>
      <c r="AG76" s="211">
        <f t="shared" si="89"/>
        <v>2039.798</v>
      </c>
      <c r="AH76" s="211"/>
      <c r="AI76" s="216">
        <f t="shared" si="90"/>
        <v>16.320362091250136</v>
      </c>
      <c r="AJ76" s="211">
        <f t="shared" si="91"/>
        <v>28556.89</v>
      </c>
      <c r="AK76" s="211"/>
      <c r="AL76" s="217">
        <f t="shared" si="82"/>
        <v>5560.6139999999996</v>
      </c>
      <c r="AM76" s="217">
        <f t="shared" si="83"/>
        <v>0</v>
      </c>
      <c r="AN76" s="297">
        <f t="shared" si="84"/>
        <v>51537.179000000004</v>
      </c>
      <c r="AO76" s="217">
        <f t="shared" si="85"/>
        <v>0</v>
      </c>
    </row>
    <row r="77" spans="1:41" x14ac:dyDescent="0.2">
      <c r="A77" s="20" t="s">
        <v>126</v>
      </c>
      <c r="B77" s="223">
        <v>16.82</v>
      </c>
      <c r="C77" s="224">
        <v>5113</v>
      </c>
      <c r="D77" s="224"/>
      <c r="E77" s="260">
        <v>8.3699999999999992</v>
      </c>
      <c r="F77" s="248">
        <v>17859.375</v>
      </c>
      <c r="G77" s="248"/>
      <c r="H77" s="223">
        <v>15.88</v>
      </c>
      <c r="I77" s="224">
        <v>634</v>
      </c>
      <c r="J77" s="224"/>
      <c r="K77" s="223">
        <v>9.06</v>
      </c>
      <c r="L77" s="224">
        <v>1235</v>
      </c>
      <c r="M77" s="224"/>
      <c r="N77" s="260">
        <v>16.68</v>
      </c>
      <c r="O77" s="224">
        <v>15625.32</v>
      </c>
      <c r="P77" s="224"/>
      <c r="Q77" s="260">
        <v>9.9499999999999993</v>
      </c>
      <c r="R77" s="248">
        <v>3345.3739999999998</v>
      </c>
      <c r="S77" s="248"/>
      <c r="T77" s="223">
        <v>16.71</v>
      </c>
      <c r="U77" s="224">
        <v>946.96</v>
      </c>
      <c r="V77" s="224"/>
      <c r="W77" s="260">
        <v>10.94</v>
      </c>
      <c r="X77" s="248">
        <v>1481.9190000000001</v>
      </c>
      <c r="Y77" s="248"/>
      <c r="Z77" s="246">
        <f t="shared" si="80"/>
        <v>10.08542906873558</v>
      </c>
      <c r="AA77" s="248">
        <f t="shared" si="86"/>
        <v>2716.9189999999999</v>
      </c>
      <c r="AB77" s="248"/>
      <c r="AC77" s="246">
        <f t="shared" si="81"/>
        <v>8.6192692047427677</v>
      </c>
      <c r="AD77" s="248">
        <f t="shared" si="87"/>
        <v>21204.749</v>
      </c>
      <c r="AE77" s="248"/>
      <c r="AF77" s="216">
        <f t="shared" si="88"/>
        <v>16.377151604088656</v>
      </c>
      <c r="AG77" s="211">
        <f t="shared" si="89"/>
        <v>1580.96</v>
      </c>
      <c r="AH77" s="211"/>
      <c r="AI77" s="216">
        <f t="shared" si="90"/>
        <v>16.714516778601158</v>
      </c>
      <c r="AJ77" s="211">
        <f t="shared" si="91"/>
        <v>20738.32</v>
      </c>
      <c r="AK77" s="211"/>
      <c r="AL77" s="217">
        <f t="shared" si="82"/>
        <v>4297.8789999999999</v>
      </c>
      <c r="AM77" s="217">
        <f t="shared" si="83"/>
        <v>0</v>
      </c>
      <c r="AN77" s="297">
        <f t="shared" si="84"/>
        <v>41943.069000000003</v>
      </c>
      <c r="AO77" s="217">
        <f t="shared" si="85"/>
        <v>0</v>
      </c>
    </row>
    <row r="78" spans="1:41" x14ac:dyDescent="0.2">
      <c r="A78" s="20" t="s">
        <v>127</v>
      </c>
      <c r="B78" s="223">
        <v>17.43</v>
      </c>
      <c r="C78" s="224">
        <v>5409</v>
      </c>
      <c r="D78" s="224"/>
      <c r="E78" s="260">
        <v>9.1890000000000001</v>
      </c>
      <c r="F78" s="248">
        <v>26102.342000000001</v>
      </c>
      <c r="G78" s="248"/>
      <c r="H78" s="223">
        <v>16.059999999999999</v>
      </c>
      <c r="I78" s="224">
        <v>981</v>
      </c>
      <c r="J78" s="224"/>
      <c r="K78" s="223">
        <v>8.5</v>
      </c>
      <c r="L78" s="224">
        <v>105</v>
      </c>
      <c r="M78" s="224"/>
      <c r="N78" s="260">
        <v>16.73</v>
      </c>
      <c r="O78" s="224">
        <v>18217.403999999999</v>
      </c>
      <c r="P78" s="224"/>
      <c r="Q78" s="260">
        <v>9.66</v>
      </c>
      <c r="R78" s="248">
        <v>3846.3960000000002</v>
      </c>
      <c r="S78" s="248"/>
      <c r="T78" s="223">
        <v>16.72</v>
      </c>
      <c r="U78" s="224">
        <v>966.17499999999995</v>
      </c>
      <c r="V78" s="224"/>
      <c r="W78" s="260">
        <v>10.94</v>
      </c>
      <c r="X78" s="248">
        <v>1621.692</v>
      </c>
      <c r="Y78" s="248"/>
      <c r="Z78" s="246">
        <f t="shared" ref="Z78:Z83" si="92">IF(AA78=0,"N.A.",((K78*L78)+(W78*X78))/AA78)</f>
        <v>10.79162379856975</v>
      </c>
      <c r="AA78" s="248">
        <f t="shared" si="86"/>
        <v>1726.692</v>
      </c>
      <c r="AB78" s="248"/>
      <c r="AC78" s="246">
        <f t="shared" ref="AC78:AC83" si="93">IF(AD78=0,"N.A.",((E78*F78)+(Q78*R78))/AD78)</f>
        <v>9.2494917815234814</v>
      </c>
      <c r="AD78" s="248">
        <f t="shared" si="87"/>
        <v>29948.738000000001</v>
      </c>
      <c r="AE78" s="248"/>
      <c r="AF78" s="216">
        <f t="shared" si="88"/>
        <v>16.387487513962533</v>
      </c>
      <c r="AG78" s="211">
        <f t="shared" si="89"/>
        <v>1947.175</v>
      </c>
      <c r="AH78" s="211"/>
      <c r="AI78" s="216">
        <f t="shared" si="90"/>
        <v>16.890257142813606</v>
      </c>
      <c r="AJ78" s="211">
        <f t="shared" si="91"/>
        <v>23626.403999999999</v>
      </c>
      <c r="AK78" s="211"/>
      <c r="AL78" s="217">
        <f t="shared" si="82"/>
        <v>3673.8670000000002</v>
      </c>
      <c r="AM78" s="217">
        <f t="shared" si="83"/>
        <v>0</v>
      </c>
      <c r="AN78" s="297">
        <f t="shared" si="84"/>
        <v>53575.142</v>
      </c>
      <c r="AO78" s="217">
        <f t="shared" si="85"/>
        <v>0</v>
      </c>
    </row>
    <row r="79" spans="1:41" x14ac:dyDescent="0.2">
      <c r="A79" s="20" t="s">
        <v>128</v>
      </c>
      <c r="B79" s="223">
        <v>16.57</v>
      </c>
      <c r="C79" s="224">
        <v>1404</v>
      </c>
      <c r="D79" s="224"/>
      <c r="E79" s="260">
        <v>8.61</v>
      </c>
      <c r="F79" s="248">
        <v>16432.788</v>
      </c>
      <c r="G79" s="248"/>
      <c r="H79" s="223">
        <v>16</v>
      </c>
      <c r="I79" s="224">
        <v>695</v>
      </c>
      <c r="J79" s="224"/>
      <c r="K79" s="223">
        <v>9.41</v>
      </c>
      <c r="L79" s="224">
        <v>707</v>
      </c>
      <c r="M79" s="224"/>
      <c r="N79" s="260">
        <v>16.690000000000001</v>
      </c>
      <c r="O79" s="224">
        <v>17629.813999999998</v>
      </c>
      <c r="P79" s="224"/>
      <c r="Q79" s="260">
        <v>9.83</v>
      </c>
      <c r="R79" s="248">
        <v>4182.116</v>
      </c>
      <c r="S79" s="248"/>
      <c r="T79" s="223">
        <v>16.649999999999999</v>
      </c>
      <c r="U79" s="224">
        <v>875.00199999999995</v>
      </c>
      <c r="V79" s="224"/>
      <c r="W79" s="260">
        <v>10.96</v>
      </c>
      <c r="X79" s="248">
        <v>1236.7719999999999</v>
      </c>
      <c r="Y79" s="248"/>
      <c r="Z79" s="246">
        <f t="shared" si="92"/>
        <v>10.396225030507694</v>
      </c>
      <c r="AA79" s="248">
        <f t="shared" si="86"/>
        <v>1943.7719999999999</v>
      </c>
      <c r="AB79" s="248"/>
      <c r="AC79" s="246">
        <f t="shared" si="93"/>
        <v>8.8574996497679521</v>
      </c>
      <c r="AD79" s="248">
        <f t="shared" si="87"/>
        <v>20614.904000000002</v>
      </c>
      <c r="AE79" s="248"/>
      <c r="AF79" s="216">
        <f t="shared" si="88"/>
        <v>16.362261513042657</v>
      </c>
      <c r="AG79" s="211">
        <f t="shared" si="89"/>
        <v>1570.002</v>
      </c>
      <c r="AH79" s="211"/>
      <c r="AI79" s="216">
        <f t="shared" si="90"/>
        <v>16.681148384659011</v>
      </c>
      <c r="AJ79" s="211">
        <f t="shared" si="91"/>
        <v>19033.813999999998</v>
      </c>
      <c r="AK79" s="211"/>
      <c r="AL79" s="217">
        <f t="shared" si="82"/>
        <v>3513.7739999999999</v>
      </c>
      <c r="AM79" s="217">
        <f t="shared" si="83"/>
        <v>0</v>
      </c>
      <c r="AN79" s="297">
        <f t="shared" si="84"/>
        <v>39648.718000000001</v>
      </c>
      <c r="AO79" s="217">
        <f t="shared" si="85"/>
        <v>0</v>
      </c>
    </row>
    <row r="80" spans="1:41" x14ac:dyDescent="0.2">
      <c r="A80" s="20" t="s">
        <v>129</v>
      </c>
      <c r="B80" s="223">
        <v>13.96</v>
      </c>
      <c r="C80" s="224">
        <v>3505</v>
      </c>
      <c r="D80" s="224"/>
      <c r="E80" s="260">
        <v>8.6</v>
      </c>
      <c r="F80" s="248">
        <v>14529.95</v>
      </c>
      <c r="G80" s="248"/>
      <c r="H80" s="223"/>
      <c r="I80" s="224"/>
      <c r="J80" s="224"/>
      <c r="K80" s="223">
        <v>5</v>
      </c>
      <c r="L80" s="224">
        <v>250</v>
      </c>
      <c r="M80" s="224"/>
      <c r="N80" s="260">
        <v>16.68</v>
      </c>
      <c r="O80" s="224">
        <v>15683.038</v>
      </c>
      <c r="P80" s="224"/>
      <c r="Q80" s="260">
        <v>9.83</v>
      </c>
      <c r="R80" s="248">
        <v>4746.3649999999998</v>
      </c>
      <c r="S80" s="248"/>
      <c r="T80" s="223">
        <v>16.68</v>
      </c>
      <c r="U80" s="224">
        <v>1117.9559999999999</v>
      </c>
      <c r="V80" s="224"/>
      <c r="W80" s="260">
        <v>10.92</v>
      </c>
      <c r="X80" s="248">
        <v>1458.405</v>
      </c>
      <c r="Y80" s="248"/>
      <c r="Z80" s="246">
        <f t="shared" si="92"/>
        <v>10.053694879141656</v>
      </c>
      <c r="AA80" s="248">
        <f t="shared" si="86"/>
        <v>1708.405</v>
      </c>
      <c r="AB80" s="248"/>
      <c r="AC80" s="246">
        <f t="shared" si="93"/>
        <v>8.9028602173185067</v>
      </c>
      <c r="AD80" s="248">
        <f t="shared" si="87"/>
        <v>19276.315000000002</v>
      </c>
      <c r="AE80" s="248"/>
      <c r="AF80" s="216">
        <f t="shared" si="88"/>
        <v>16.68</v>
      </c>
      <c r="AG80" s="211">
        <f t="shared" si="89"/>
        <v>1117.9559999999999</v>
      </c>
      <c r="AH80" s="211"/>
      <c r="AI80" s="216">
        <f t="shared" si="90"/>
        <v>16.183148784675119</v>
      </c>
      <c r="AJ80" s="211">
        <f t="shared" si="91"/>
        <v>19188.038</v>
      </c>
      <c r="AK80" s="211"/>
      <c r="AL80" s="217">
        <f t="shared" si="82"/>
        <v>2826.3609999999999</v>
      </c>
      <c r="AM80" s="217">
        <f t="shared" si="83"/>
        <v>0</v>
      </c>
      <c r="AN80" s="297">
        <f t="shared" si="84"/>
        <v>38464.353000000003</v>
      </c>
      <c r="AO80" s="217">
        <f t="shared" si="85"/>
        <v>0</v>
      </c>
    </row>
    <row r="81" spans="1:41" x14ac:dyDescent="0.2">
      <c r="A81" s="20" t="s">
        <v>130</v>
      </c>
      <c r="B81" s="223">
        <v>17.190000000000001</v>
      </c>
      <c r="C81" s="224">
        <v>4376</v>
      </c>
      <c r="D81" s="224"/>
      <c r="E81" s="260">
        <v>8.52</v>
      </c>
      <c r="F81" s="248">
        <v>26768.799999999999</v>
      </c>
      <c r="G81" s="248"/>
      <c r="H81" s="223">
        <v>15.59</v>
      </c>
      <c r="I81" s="224">
        <v>400</v>
      </c>
      <c r="J81" s="224"/>
      <c r="K81" s="223">
        <v>7.71</v>
      </c>
      <c r="L81" s="224">
        <v>283.78399999999999</v>
      </c>
      <c r="M81" s="224"/>
      <c r="N81" s="260">
        <v>16.600000000000001</v>
      </c>
      <c r="O81" s="224">
        <v>24725.407999999999</v>
      </c>
      <c r="P81" s="224"/>
      <c r="Q81" s="260">
        <v>9.4</v>
      </c>
      <c r="R81" s="248">
        <v>5994.6970000000001</v>
      </c>
      <c r="S81" s="248"/>
      <c r="T81" s="223">
        <v>16.75</v>
      </c>
      <c r="U81" s="224">
        <v>1028.1880000000001</v>
      </c>
      <c r="V81" s="224"/>
      <c r="W81" s="260">
        <v>10.95</v>
      </c>
      <c r="X81" s="248">
        <v>1768.7760000000001</v>
      </c>
      <c r="Y81" s="248"/>
      <c r="Z81" s="246">
        <f t="shared" si="92"/>
        <v>10.502042249678452</v>
      </c>
      <c r="AA81" s="248">
        <f t="shared" si="86"/>
        <v>2052.56</v>
      </c>
      <c r="AB81" s="248"/>
      <c r="AC81" s="246">
        <f t="shared" si="93"/>
        <v>8.6810125243956708</v>
      </c>
      <c r="AD81" s="248">
        <f t="shared" si="87"/>
        <v>32763.496999999999</v>
      </c>
      <c r="AE81" s="248"/>
      <c r="AF81" s="216">
        <f t="shared" si="88"/>
        <v>16.425112800275592</v>
      </c>
      <c r="AG81" s="211">
        <f t="shared" si="89"/>
        <v>1428.1880000000001</v>
      </c>
      <c r="AH81" s="211"/>
      <c r="AI81" s="216">
        <f t="shared" si="90"/>
        <v>16.688718731409836</v>
      </c>
      <c r="AJ81" s="211">
        <f t="shared" si="91"/>
        <v>29101.407999999999</v>
      </c>
      <c r="AK81" s="211"/>
      <c r="AL81" s="217">
        <f t="shared" si="82"/>
        <v>3480.748</v>
      </c>
      <c r="AM81" s="217">
        <f t="shared" si="83"/>
        <v>0</v>
      </c>
      <c r="AN81" s="297">
        <f t="shared" si="84"/>
        <v>61864.904999999999</v>
      </c>
      <c r="AO81" s="217">
        <f t="shared" si="85"/>
        <v>0</v>
      </c>
    </row>
    <row r="82" spans="1:41" x14ac:dyDescent="0.2">
      <c r="A82" s="20" t="s">
        <v>131</v>
      </c>
      <c r="B82" s="223">
        <v>18.2</v>
      </c>
      <c r="C82" s="224">
        <v>5671</v>
      </c>
      <c r="D82" s="224"/>
      <c r="E82" s="260">
        <v>9.06</v>
      </c>
      <c r="F82" s="248">
        <v>10374</v>
      </c>
      <c r="G82" s="248"/>
      <c r="H82" s="223"/>
      <c r="I82" s="224"/>
      <c r="J82" s="224"/>
      <c r="K82" s="223">
        <v>6.22</v>
      </c>
      <c r="L82" s="224">
        <v>612</v>
      </c>
      <c r="M82" s="224"/>
      <c r="N82" s="260">
        <v>17.22</v>
      </c>
      <c r="O82" s="224">
        <v>12404.906000000001</v>
      </c>
      <c r="P82" s="224"/>
      <c r="Q82" s="260">
        <v>8.7799999999999994</v>
      </c>
      <c r="R82" s="248">
        <v>3170.6350000000002</v>
      </c>
      <c r="S82" s="248"/>
      <c r="T82" s="223">
        <v>17.2</v>
      </c>
      <c r="U82" s="224">
        <v>842.23699999999997</v>
      </c>
      <c r="V82" s="224"/>
      <c r="W82" s="260">
        <v>10.94</v>
      </c>
      <c r="X82" s="248">
        <v>1736.5129999999999</v>
      </c>
      <c r="Y82" s="248"/>
      <c r="Z82" s="246">
        <f t="shared" si="92"/>
        <v>9.710013195583759</v>
      </c>
      <c r="AA82" s="248">
        <f t="shared" ref="AA82:AA87" si="94">+L82+X82</f>
        <v>2348.5129999999999</v>
      </c>
      <c r="AB82" s="248"/>
      <c r="AC82" s="246">
        <f t="shared" si="93"/>
        <v>8.9944553913782102</v>
      </c>
      <c r="AD82" s="248">
        <f t="shared" ref="AD82:AD87" si="95">+F82+R82</f>
        <v>13544.635</v>
      </c>
      <c r="AE82" s="248"/>
      <c r="AF82" s="216">
        <f t="shared" ref="AF82:AF87" si="96">IF(AG82=0,"N.A.",((H82*I82)+(T82*U82))/AG82)</f>
        <v>17.2</v>
      </c>
      <c r="AG82" s="211">
        <f t="shared" ref="AG82:AG87" si="97">+I82+U82</f>
        <v>842.23699999999997</v>
      </c>
      <c r="AH82" s="211"/>
      <c r="AI82" s="216">
        <f t="shared" ref="AI82:AI87" si="98">IF(AJ82=0,"N.A.",((B82*C82)+(N82*O82))/AJ82)</f>
        <v>17.527457894503321</v>
      </c>
      <c r="AJ82" s="211">
        <f t="shared" ref="AJ82:AJ87" si="99">+C82+O82</f>
        <v>18075.906000000003</v>
      </c>
      <c r="AK82" s="211"/>
      <c r="AL82" s="217">
        <f t="shared" si="82"/>
        <v>3190.75</v>
      </c>
      <c r="AM82" s="217">
        <f t="shared" si="83"/>
        <v>0</v>
      </c>
      <c r="AN82" s="297">
        <f t="shared" si="84"/>
        <v>31620.541000000005</v>
      </c>
      <c r="AO82" s="217">
        <f t="shared" si="85"/>
        <v>0</v>
      </c>
    </row>
    <row r="83" spans="1:41" x14ac:dyDescent="0.2">
      <c r="A83" s="20" t="s">
        <v>132</v>
      </c>
      <c r="B83" s="223">
        <v>19.015520991034123</v>
      </c>
      <c r="C83" s="224">
        <v>2625.6210000000001</v>
      </c>
      <c r="D83" s="224"/>
      <c r="E83" s="260">
        <v>8.6950833374080414</v>
      </c>
      <c r="F83" s="224">
        <v>27302.564999999999</v>
      </c>
      <c r="G83" s="224"/>
      <c r="H83" s="223"/>
      <c r="I83" s="224"/>
      <c r="J83" s="224"/>
      <c r="K83" s="223">
        <v>9.5428286852589643</v>
      </c>
      <c r="L83" s="224">
        <v>502</v>
      </c>
      <c r="M83" s="224"/>
      <c r="N83" s="260">
        <v>17.318457092309281</v>
      </c>
      <c r="O83" s="224">
        <v>15027.341</v>
      </c>
      <c r="P83" s="224"/>
      <c r="Q83" s="260">
        <v>9.298822412498442</v>
      </c>
      <c r="R83" s="224">
        <v>5071.2240000000002</v>
      </c>
      <c r="S83" s="224"/>
      <c r="T83" s="223">
        <v>17.270550474133898</v>
      </c>
      <c r="U83" s="224">
        <v>1261.4580000000001</v>
      </c>
      <c r="V83" s="224"/>
      <c r="W83" s="260">
        <v>10.957019251289168</v>
      </c>
      <c r="X83" s="248">
        <v>2464.77</v>
      </c>
      <c r="Y83" s="248"/>
      <c r="Z83" s="246">
        <f t="shared" si="92"/>
        <v>10.717727474660995</v>
      </c>
      <c r="AA83" s="248">
        <f t="shared" si="94"/>
        <v>2966.77</v>
      </c>
      <c r="AB83" s="248"/>
      <c r="AC83" s="246">
        <f t="shared" si="93"/>
        <v>8.7896566382761083</v>
      </c>
      <c r="AD83" s="248">
        <f t="shared" si="95"/>
        <v>32373.788999999997</v>
      </c>
      <c r="AE83" s="248"/>
      <c r="AF83" s="216">
        <f t="shared" si="96"/>
        <v>17.270550474133898</v>
      </c>
      <c r="AG83" s="211">
        <f t="shared" si="97"/>
        <v>1261.4580000000001</v>
      </c>
      <c r="AH83" s="211"/>
      <c r="AI83" s="216">
        <f t="shared" si="98"/>
        <v>17.570870631228914</v>
      </c>
      <c r="AJ83" s="211">
        <f t="shared" si="99"/>
        <v>17652.962</v>
      </c>
      <c r="AK83" s="211"/>
      <c r="AL83" s="217">
        <f t="shared" si="82"/>
        <v>4228.2280000000001</v>
      </c>
      <c r="AM83" s="217">
        <f t="shared" si="83"/>
        <v>0</v>
      </c>
      <c r="AN83" s="297">
        <f t="shared" si="84"/>
        <v>50026.750999999997</v>
      </c>
      <c r="AO83" s="217">
        <f t="shared" si="85"/>
        <v>0</v>
      </c>
    </row>
    <row r="84" spans="1:41" x14ac:dyDescent="0.2">
      <c r="A84" s="20" t="s">
        <v>133</v>
      </c>
      <c r="B84" s="223">
        <v>18.38</v>
      </c>
      <c r="C84" s="224">
        <v>5677.1019999999999</v>
      </c>
      <c r="D84" s="224"/>
      <c r="E84" s="260">
        <v>8.6</v>
      </c>
      <c r="F84" s="224">
        <v>22634.276999999998</v>
      </c>
      <c r="G84" s="224"/>
      <c r="H84" s="223"/>
      <c r="I84" s="224"/>
      <c r="J84" s="224"/>
      <c r="K84" s="223">
        <v>8.5</v>
      </c>
      <c r="L84" s="224">
        <v>70</v>
      </c>
      <c r="M84" s="224"/>
      <c r="N84" s="260">
        <v>17.13</v>
      </c>
      <c r="O84" s="224">
        <v>17755.97</v>
      </c>
      <c r="P84" s="224"/>
      <c r="Q84" s="260">
        <v>8.65</v>
      </c>
      <c r="R84" s="224">
        <v>7804.9549999999999</v>
      </c>
      <c r="S84" s="224"/>
      <c r="T84" s="223">
        <v>17.170000000000002</v>
      </c>
      <c r="U84" s="224">
        <v>1792.44</v>
      </c>
      <c r="V84" s="224"/>
      <c r="W84" s="260">
        <v>10.94</v>
      </c>
      <c r="X84" s="248">
        <v>2831.6680000000001</v>
      </c>
      <c r="Y84" s="248"/>
      <c r="Z84" s="246">
        <f t="shared" ref="Z84:Z90" si="100">IF(AA84=0,"N.A.",((K84*L84)+(W84*X84))/AA84)</f>
        <v>10.881137304474528</v>
      </c>
      <c r="AA84" s="248">
        <f t="shared" si="94"/>
        <v>2901.6680000000001</v>
      </c>
      <c r="AB84" s="248"/>
      <c r="AC84" s="246">
        <f t="shared" ref="AC84:AC90" si="101">IF(AD84=0,"N.A.",((E84*F84)+(Q84*R84))/AD84)</f>
        <v>8.61282055178002</v>
      </c>
      <c r="AD84" s="248">
        <f t="shared" si="95"/>
        <v>30439.231999999996</v>
      </c>
      <c r="AE84" s="248"/>
      <c r="AF84" s="216">
        <f t="shared" si="96"/>
        <v>17.170000000000002</v>
      </c>
      <c r="AG84" s="211">
        <f t="shared" si="97"/>
        <v>1792.44</v>
      </c>
      <c r="AH84" s="211"/>
      <c r="AI84" s="216">
        <f t="shared" si="98"/>
        <v>17.432835987530787</v>
      </c>
      <c r="AJ84" s="211">
        <f t="shared" si="99"/>
        <v>23433.072</v>
      </c>
      <c r="AK84" s="211"/>
      <c r="AL84" s="217">
        <f t="shared" si="82"/>
        <v>4694.1080000000002</v>
      </c>
      <c r="AM84" s="217">
        <f t="shared" si="83"/>
        <v>0</v>
      </c>
      <c r="AN84" s="297">
        <f t="shared" si="84"/>
        <v>53872.303999999996</v>
      </c>
      <c r="AO84" s="217">
        <f t="shared" si="85"/>
        <v>0</v>
      </c>
    </row>
    <row r="85" spans="1:41" x14ac:dyDescent="0.2">
      <c r="A85" s="20" t="s">
        <v>134</v>
      </c>
      <c r="B85" s="223">
        <v>18.68</v>
      </c>
      <c r="C85" s="224">
        <v>788.71900000000005</v>
      </c>
      <c r="D85" s="224"/>
      <c r="E85" s="260">
        <v>8.91</v>
      </c>
      <c r="F85" s="224">
        <v>15485.915999999999</v>
      </c>
      <c r="G85" s="224"/>
      <c r="H85" s="223">
        <v>15.94</v>
      </c>
      <c r="I85" s="224">
        <v>600</v>
      </c>
      <c r="J85" s="224"/>
      <c r="K85" s="223">
        <v>9.3699999999999992</v>
      </c>
      <c r="L85" s="224">
        <v>411</v>
      </c>
      <c r="M85" s="224"/>
      <c r="N85" s="260">
        <v>17.16</v>
      </c>
      <c r="O85" s="224">
        <v>11452.434999999999</v>
      </c>
      <c r="P85" s="224"/>
      <c r="Q85" s="260">
        <v>8.74</v>
      </c>
      <c r="R85" s="224">
        <v>4718.55</v>
      </c>
      <c r="S85" s="224"/>
      <c r="T85" s="223">
        <v>17.239999999999998</v>
      </c>
      <c r="U85" s="224">
        <v>1436.2460000000001</v>
      </c>
      <c r="V85" s="224"/>
      <c r="W85" s="260">
        <v>10.28</v>
      </c>
      <c r="X85" s="248">
        <v>1416.2950000000001</v>
      </c>
      <c r="Y85" s="248"/>
      <c r="Z85" s="246">
        <f t="shared" si="100"/>
        <v>10.075320405298543</v>
      </c>
      <c r="AA85" s="248">
        <f t="shared" si="94"/>
        <v>1827.2950000000001</v>
      </c>
      <c r="AB85" s="248"/>
      <c r="AC85" s="246">
        <f t="shared" si="101"/>
        <v>8.8702982083268118</v>
      </c>
      <c r="AD85" s="248">
        <f t="shared" si="95"/>
        <v>20204.466</v>
      </c>
      <c r="AE85" s="248"/>
      <c r="AF85" s="216">
        <f t="shared" si="96"/>
        <v>16.856942157283548</v>
      </c>
      <c r="AG85" s="211">
        <f t="shared" si="97"/>
        <v>2036.2460000000001</v>
      </c>
      <c r="AH85" s="211"/>
      <c r="AI85" s="216">
        <f t="shared" si="98"/>
        <v>17.257936263198715</v>
      </c>
      <c r="AJ85" s="211">
        <f t="shared" si="99"/>
        <v>12241.153999999999</v>
      </c>
      <c r="AK85" s="211"/>
      <c r="AL85" s="217">
        <f t="shared" si="82"/>
        <v>3863.5410000000002</v>
      </c>
      <c r="AM85" s="217">
        <f t="shared" si="83"/>
        <v>0</v>
      </c>
      <c r="AN85" s="297">
        <f t="shared" si="84"/>
        <v>32445.62</v>
      </c>
      <c r="AO85" s="217">
        <f t="shared" si="85"/>
        <v>0</v>
      </c>
    </row>
    <row r="86" spans="1:41" x14ac:dyDescent="0.2">
      <c r="A86" s="20" t="s">
        <v>135</v>
      </c>
      <c r="B86" s="223">
        <v>18.483870967741936</v>
      </c>
      <c r="C86" s="224">
        <v>775</v>
      </c>
      <c r="D86" s="224"/>
      <c r="E86" s="260">
        <v>8.9906041030180806</v>
      </c>
      <c r="F86" s="224">
        <v>19137.960999999999</v>
      </c>
      <c r="G86" s="224"/>
      <c r="H86" s="223"/>
      <c r="I86" s="224"/>
      <c r="J86" s="224"/>
      <c r="K86" s="223">
        <v>9.8000000000000007</v>
      </c>
      <c r="L86" s="224">
        <v>97</v>
      </c>
      <c r="M86" s="224"/>
      <c r="N86" s="260">
        <v>17.244913391550856</v>
      </c>
      <c r="O86" s="224">
        <v>10963.48</v>
      </c>
      <c r="P86" s="224"/>
      <c r="Q86" s="260">
        <v>8.0800459801909916</v>
      </c>
      <c r="R86" s="224">
        <v>2067.8470000000002</v>
      </c>
      <c r="S86" s="224"/>
      <c r="T86" s="223">
        <v>17.128717725985691</v>
      </c>
      <c r="U86" s="224">
        <v>869.15899999999999</v>
      </c>
      <c r="V86" s="224"/>
      <c r="W86" s="260">
        <v>9.3845226796744523</v>
      </c>
      <c r="X86" s="248">
        <v>1395.6769999999999</v>
      </c>
      <c r="Y86" s="248"/>
      <c r="Z86" s="246">
        <f t="shared" si="100"/>
        <v>9.411522023853788</v>
      </c>
      <c r="AA86" s="248">
        <f t="shared" si="94"/>
        <v>1492.6769999999999</v>
      </c>
      <c r="AB86" s="248"/>
      <c r="AC86" s="246">
        <f t="shared" si="101"/>
        <v>8.9018126321807678</v>
      </c>
      <c r="AD86" s="248">
        <f t="shared" si="95"/>
        <v>21205.808000000001</v>
      </c>
      <c r="AE86" s="248"/>
      <c r="AF86" s="216">
        <f t="shared" si="96"/>
        <v>17.128717725985691</v>
      </c>
      <c r="AG86" s="211">
        <f t="shared" si="97"/>
        <v>869.15899999999999</v>
      </c>
      <c r="AH86" s="211"/>
      <c r="AI86" s="216">
        <f t="shared" si="98"/>
        <v>17.326712067490849</v>
      </c>
      <c r="AJ86" s="211">
        <f t="shared" si="99"/>
        <v>11738.48</v>
      </c>
      <c r="AK86" s="211"/>
      <c r="AL86" s="217">
        <f t="shared" si="82"/>
        <v>2361.8359999999998</v>
      </c>
      <c r="AM86" s="217">
        <f t="shared" si="83"/>
        <v>0</v>
      </c>
      <c r="AN86" s="297">
        <f t="shared" si="84"/>
        <v>32944.288</v>
      </c>
      <c r="AO86" s="217">
        <f t="shared" si="85"/>
        <v>0</v>
      </c>
    </row>
    <row r="87" spans="1:41" x14ac:dyDescent="0.2">
      <c r="A87" s="20" t="s">
        <v>137</v>
      </c>
      <c r="B87" s="223">
        <v>18.27</v>
      </c>
      <c r="C87" s="224">
        <v>600</v>
      </c>
      <c r="D87" s="224"/>
      <c r="E87" s="260">
        <v>8.5299999999999994</v>
      </c>
      <c r="F87" s="224">
        <v>11707.892</v>
      </c>
      <c r="G87" s="224"/>
      <c r="H87" s="223"/>
      <c r="I87" s="224"/>
      <c r="J87" s="224"/>
      <c r="K87" s="223">
        <v>9.3699999999999992</v>
      </c>
      <c r="L87" s="224">
        <v>348.88</v>
      </c>
      <c r="M87" s="224"/>
      <c r="N87" s="260">
        <v>17.350000000000001</v>
      </c>
      <c r="O87" s="224">
        <v>13074.898999999999</v>
      </c>
      <c r="P87" s="224"/>
      <c r="Q87" s="260">
        <v>9.1</v>
      </c>
      <c r="R87" s="224">
        <v>5700.4309999999996</v>
      </c>
      <c r="S87" s="224"/>
      <c r="T87" s="223">
        <v>17.09</v>
      </c>
      <c r="U87" s="224">
        <v>984.51400000000001</v>
      </c>
      <c r="V87" s="224"/>
      <c r="W87" s="260">
        <v>10.34</v>
      </c>
      <c r="X87" s="248">
        <v>1402.6020000000001</v>
      </c>
      <c r="Y87" s="248"/>
      <c r="Z87" s="246">
        <f t="shared" si="100"/>
        <v>10.146784425988963</v>
      </c>
      <c r="AA87" s="248">
        <f t="shared" si="94"/>
        <v>1751.482</v>
      </c>
      <c r="AB87" s="248"/>
      <c r="AC87" s="246">
        <f t="shared" si="101"/>
        <v>8.7166489764694735</v>
      </c>
      <c r="AD87" s="248">
        <f t="shared" si="95"/>
        <v>17408.323</v>
      </c>
      <c r="AE87" s="248"/>
      <c r="AF87" s="216">
        <f t="shared" si="96"/>
        <v>17.09</v>
      </c>
      <c r="AG87" s="211">
        <f t="shared" si="97"/>
        <v>984.51400000000001</v>
      </c>
      <c r="AH87" s="211"/>
      <c r="AI87" s="216">
        <f t="shared" si="98"/>
        <v>17.390365928845252</v>
      </c>
      <c r="AJ87" s="211">
        <f t="shared" si="99"/>
        <v>13674.898999999999</v>
      </c>
      <c r="AK87" s="211"/>
      <c r="AL87" s="217">
        <f t="shared" si="82"/>
        <v>2735.9960000000001</v>
      </c>
      <c r="AM87" s="217">
        <f t="shared" si="83"/>
        <v>0</v>
      </c>
      <c r="AN87" s="297">
        <f t="shared" si="84"/>
        <v>31083.222000000002</v>
      </c>
      <c r="AO87" s="217">
        <f t="shared" si="85"/>
        <v>0</v>
      </c>
    </row>
    <row r="88" spans="1:41" x14ac:dyDescent="0.2">
      <c r="A88" s="20" t="s">
        <v>138</v>
      </c>
      <c r="B88" s="223">
        <v>18.77</v>
      </c>
      <c r="C88" s="224">
        <v>2146</v>
      </c>
      <c r="D88" s="224"/>
      <c r="E88" s="260">
        <v>8.92</v>
      </c>
      <c r="F88" s="224">
        <v>14132.538</v>
      </c>
      <c r="G88" s="224"/>
      <c r="H88" s="223"/>
      <c r="I88" s="224"/>
      <c r="J88" s="224"/>
      <c r="K88" s="223">
        <v>8</v>
      </c>
      <c r="L88" s="224">
        <v>450</v>
      </c>
      <c r="M88" s="224"/>
      <c r="N88" s="260">
        <v>16.53</v>
      </c>
      <c r="O88" s="224">
        <v>14523.805</v>
      </c>
      <c r="P88" s="224"/>
      <c r="Q88" s="260">
        <v>8.5399999999999991</v>
      </c>
      <c r="R88" s="224">
        <v>2174.5709999999999</v>
      </c>
      <c r="S88" s="224"/>
      <c r="T88" s="223">
        <v>16.18</v>
      </c>
      <c r="U88" s="224">
        <v>460.26100000000002</v>
      </c>
      <c r="V88" s="224"/>
      <c r="W88" s="260">
        <v>9.11</v>
      </c>
      <c r="X88" s="248">
        <v>2599.5529999999999</v>
      </c>
      <c r="Y88" s="248"/>
      <c r="Z88" s="246">
        <f t="shared" si="100"/>
        <v>8.9462055029048511</v>
      </c>
      <c r="AA88" s="248">
        <f t="shared" ref="AA88:AA93" si="102">+L88+X88</f>
        <v>3049.5529999999999</v>
      </c>
      <c r="AB88" s="248"/>
      <c r="AC88" s="246">
        <f t="shared" si="101"/>
        <v>8.869326580204989</v>
      </c>
      <c r="AD88" s="248">
        <f t="shared" ref="AD88:AD93" si="103">+F88+R88</f>
        <v>16307.109</v>
      </c>
      <c r="AE88" s="248"/>
      <c r="AF88" s="216">
        <f t="shared" ref="AF88:AF93" si="104">IF(AG88=0,"N.A.",((H88*I88)+(T88*U88))/AG88)</f>
        <v>16.18</v>
      </c>
      <c r="AG88" s="211">
        <f t="shared" ref="AG88:AG93" si="105">+I88+U88</f>
        <v>460.26100000000002</v>
      </c>
      <c r="AH88" s="211"/>
      <c r="AI88" s="216">
        <f t="shared" ref="AI88:AI93" si="106">IF(AJ88=0,"N.A.",((B88*C88)+(N88*O88))/AJ88)</f>
        <v>16.818368100286719</v>
      </c>
      <c r="AJ88" s="211">
        <f t="shared" ref="AJ88:AJ93" si="107">+C88+O88</f>
        <v>16669.805</v>
      </c>
      <c r="AK88" s="211"/>
      <c r="AL88" s="217">
        <f t="shared" si="82"/>
        <v>3509.8139999999999</v>
      </c>
      <c r="AM88" s="217">
        <f t="shared" si="83"/>
        <v>0</v>
      </c>
      <c r="AN88" s="297">
        <f t="shared" si="84"/>
        <v>32976.914000000004</v>
      </c>
      <c r="AO88" s="217">
        <f t="shared" si="85"/>
        <v>0</v>
      </c>
    </row>
    <row r="89" spans="1:41" x14ac:dyDescent="0.2">
      <c r="A89" s="20" t="s">
        <v>139</v>
      </c>
      <c r="B89" s="223">
        <v>17.71</v>
      </c>
      <c r="C89" s="224">
        <v>1710</v>
      </c>
      <c r="D89" s="224"/>
      <c r="E89" s="260">
        <v>9.1199999999999992</v>
      </c>
      <c r="F89" s="224">
        <v>9167.0400000000009</v>
      </c>
      <c r="G89" s="224"/>
      <c r="H89" s="223">
        <v>17.96</v>
      </c>
      <c r="I89" s="224">
        <v>1625</v>
      </c>
      <c r="J89" s="224"/>
      <c r="K89" s="223">
        <v>9.11</v>
      </c>
      <c r="L89" s="224">
        <v>1173</v>
      </c>
      <c r="M89" s="224"/>
      <c r="N89" s="260">
        <v>15.83</v>
      </c>
      <c r="O89" s="224">
        <v>12412.063</v>
      </c>
      <c r="P89" s="224"/>
      <c r="Q89" s="260">
        <v>8.09</v>
      </c>
      <c r="R89" s="224">
        <v>2460.69</v>
      </c>
      <c r="S89" s="224"/>
      <c r="T89" s="223">
        <v>15.93</v>
      </c>
      <c r="U89" s="224">
        <v>817.63800000000003</v>
      </c>
      <c r="V89" s="224"/>
      <c r="W89" s="260">
        <v>9.43</v>
      </c>
      <c r="X89" s="248">
        <v>2200.9639999999999</v>
      </c>
      <c r="Y89" s="248"/>
      <c r="Z89" s="246">
        <f t="shared" si="100"/>
        <v>9.3187480720007674</v>
      </c>
      <c r="AA89" s="248">
        <f t="shared" si="102"/>
        <v>3373.9639999999999</v>
      </c>
      <c r="AB89" s="248"/>
      <c r="AC89" s="246">
        <f t="shared" si="101"/>
        <v>8.9020287622777623</v>
      </c>
      <c r="AD89" s="248">
        <f t="shared" si="103"/>
        <v>11627.730000000001</v>
      </c>
      <c r="AE89" s="248"/>
      <c r="AF89" s="216">
        <f t="shared" si="104"/>
        <v>17.280486645995026</v>
      </c>
      <c r="AG89" s="211">
        <f t="shared" si="105"/>
        <v>2442.6379999999999</v>
      </c>
      <c r="AH89" s="211"/>
      <c r="AI89" s="216">
        <f t="shared" si="106"/>
        <v>16.057643793969763</v>
      </c>
      <c r="AJ89" s="211">
        <f t="shared" si="107"/>
        <v>14122.063</v>
      </c>
      <c r="AK89" s="211"/>
      <c r="AL89" s="217">
        <f t="shared" si="82"/>
        <v>5816.6019999999999</v>
      </c>
      <c r="AM89" s="217">
        <f t="shared" si="83"/>
        <v>0</v>
      </c>
      <c r="AN89" s="297">
        <f t="shared" si="84"/>
        <v>25749.793000000001</v>
      </c>
      <c r="AO89" s="217">
        <f t="shared" si="85"/>
        <v>0</v>
      </c>
    </row>
    <row r="90" spans="1:41" x14ac:dyDescent="0.2">
      <c r="A90" s="20" t="s">
        <v>140</v>
      </c>
      <c r="B90" s="223">
        <v>18.43</v>
      </c>
      <c r="C90" s="224">
        <v>1824.7249999999999</v>
      </c>
      <c r="D90" s="224"/>
      <c r="E90" s="260">
        <v>8.82</v>
      </c>
      <c r="F90" s="224">
        <v>18890.907999999999</v>
      </c>
      <c r="G90" s="224"/>
      <c r="H90" s="223"/>
      <c r="I90" s="224"/>
      <c r="J90" s="224"/>
      <c r="K90" s="223">
        <v>9.35</v>
      </c>
      <c r="L90" s="224">
        <v>740</v>
      </c>
      <c r="M90" s="224"/>
      <c r="N90" s="260">
        <v>15.68</v>
      </c>
      <c r="O90" s="224">
        <v>17576.73</v>
      </c>
      <c r="P90" s="224"/>
      <c r="Q90" s="260">
        <v>8.8000000000000007</v>
      </c>
      <c r="R90" s="224">
        <v>4814.7520000000004</v>
      </c>
      <c r="S90" s="224"/>
      <c r="T90" s="223">
        <v>16.010000000000002</v>
      </c>
      <c r="U90" s="224">
        <v>433.61200000000002</v>
      </c>
      <c r="V90" s="224"/>
      <c r="W90" s="260">
        <v>9.44</v>
      </c>
      <c r="X90" s="248">
        <v>1211.74</v>
      </c>
      <c r="Y90" s="248"/>
      <c r="Z90" s="246">
        <f t="shared" si="100"/>
        <v>9.4058766024163063</v>
      </c>
      <c r="AA90" s="248">
        <f t="shared" si="102"/>
        <v>1951.74</v>
      </c>
      <c r="AB90" s="248"/>
      <c r="AC90" s="246">
        <f t="shared" si="101"/>
        <v>8.8159378882511614</v>
      </c>
      <c r="AD90" s="248">
        <f t="shared" si="103"/>
        <v>23705.66</v>
      </c>
      <c r="AE90" s="248"/>
      <c r="AF90" s="216">
        <f t="shared" si="104"/>
        <v>16.010000000000002</v>
      </c>
      <c r="AG90" s="211">
        <f t="shared" si="105"/>
        <v>433.61200000000002</v>
      </c>
      <c r="AH90" s="211"/>
      <c r="AI90" s="216">
        <f t="shared" si="106"/>
        <v>15.938640073643963</v>
      </c>
      <c r="AJ90" s="211">
        <f t="shared" si="107"/>
        <v>19401.454999999998</v>
      </c>
      <c r="AK90" s="211"/>
      <c r="AL90" s="217">
        <f t="shared" si="82"/>
        <v>2385.3519999999999</v>
      </c>
      <c r="AM90" s="217">
        <f t="shared" si="83"/>
        <v>0</v>
      </c>
      <c r="AN90" s="297">
        <f t="shared" si="84"/>
        <v>43107.114999999998</v>
      </c>
      <c r="AO90" s="217">
        <f t="shared" si="85"/>
        <v>0</v>
      </c>
    </row>
    <row r="91" spans="1:41" x14ac:dyDescent="0.2">
      <c r="A91" s="20" t="s">
        <v>141</v>
      </c>
      <c r="B91" s="223">
        <v>15.64</v>
      </c>
      <c r="C91" s="224">
        <v>3149.8220000000001</v>
      </c>
      <c r="D91" s="224"/>
      <c r="E91" s="260">
        <v>8.98</v>
      </c>
      <c r="F91" s="224">
        <v>7434.2309999999998</v>
      </c>
      <c r="G91" s="224"/>
      <c r="H91" s="223"/>
      <c r="I91" s="224"/>
      <c r="J91" s="224"/>
      <c r="K91" s="223">
        <v>8</v>
      </c>
      <c r="L91" s="224">
        <v>200</v>
      </c>
      <c r="M91" s="224"/>
      <c r="N91" s="260">
        <v>14.79</v>
      </c>
      <c r="O91" s="224">
        <v>13977.772000000001</v>
      </c>
      <c r="P91" s="224"/>
      <c r="Q91" s="260">
        <v>9.9700000000000006</v>
      </c>
      <c r="R91" s="224">
        <v>3444.989</v>
      </c>
      <c r="S91" s="224"/>
      <c r="T91" s="223">
        <v>15.05</v>
      </c>
      <c r="U91" s="224">
        <v>747.43600000000004</v>
      </c>
      <c r="V91" s="224"/>
      <c r="W91" s="260">
        <v>10.95</v>
      </c>
      <c r="X91" s="248">
        <v>591.47900000000004</v>
      </c>
      <c r="Y91" s="248"/>
      <c r="Z91" s="246">
        <f t="shared" ref="Z91:Z96" si="108">IF(AA91=0,"N.A.",((K91*L91)+(W91*X91))/AA91)</f>
        <v>10.204560133623254</v>
      </c>
      <c r="AA91" s="248">
        <f t="shared" si="102"/>
        <v>791.47900000000004</v>
      </c>
      <c r="AB91" s="248"/>
      <c r="AC91" s="246">
        <f t="shared" ref="AC91:AC96" si="109">IF(AD91=0,"N.A.",((E91*F91)+(Q91*R91))/AD91)</f>
        <v>9.2934911427473672</v>
      </c>
      <c r="AD91" s="248">
        <f t="shared" si="103"/>
        <v>10879.22</v>
      </c>
      <c r="AE91" s="248"/>
      <c r="AF91" s="216">
        <f t="shared" si="104"/>
        <v>15.05</v>
      </c>
      <c r="AG91" s="211">
        <f t="shared" si="105"/>
        <v>747.43600000000004</v>
      </c>
      <c r="AH91" s="211"/>
      <c r="AI91" s="216">
        <f t="shared" si="106"/>
        <v>14.946317851765986</v>
      </c>
      <c r="AJ91" s="211">
        <f t="shared" si="107"/>
        <v>17127.594000000001</v>
      </c>
      <c r="AK91" s="211"/>
      <c r="AL91" s="217">
        <f t="shared" si="82"/>
        <v>1538.915</v>
      </c>
      <c r="AM91" s="217">
        <f t="shared" si="83"/>
        <v>0</v>
      </c>
      <c r="AN91" s="297">
        <f t="shared" si="84"/>
        <v>28006.813999999998</v>
      </c>
      <c r="AO91" s="217">
        <f t="shared" si="85"/>
        <v>0</v>
      </c>
    </row>
    <row r="92" spans="1:41" x14ac:dyDescent="0.2">
      <c r="A92" s="20" t="s">
        <v>142</v>
      </c>
      <c r="B92" s="223">
        <v>14.13</v>
      </c>
      <c r="C92" s="224">
        <v>4189</v>
      </c>
      <c r="D92" s="224"/>
      <c r="E92" s="260">
        <v>8.8699999999999992</v>
      </c>
      <c r="F92" s="224">
        <v>10189.6</v>
      </c>
      <c r="G92" s="224"/>
      <c r="H92" s="223"/>
      <c r="I92" s="224"/>
      <c r="J92" s="224"/>
      <c r="K92" s="223">
        <v>8</v>
      </c>
      <c r="L92" s="224">
        <v>300</v>
      </c>
      <c r="M92" s="224"/>
      <c r="N92" s="260">
        <v>14.27</v>
      </c>
      <c r="O92" s="224">
        <v>10270.15</v>
      </c>
      <c r="P92" s="224"/>
      <c r="Q92" s="260">
        <v>9.9499999999999993</v>
      </c>
      <c r="R92" s="224">
        <v>2280.5880000000002</v>
      </c>
      <c r="S92" s="224"/>
      <c r="T92" s="223">
        <v>14.12</v>
      </c>
      <c r="U92" s="224">
        <v>273.72199999999998</v>
      </c>
      <c r="V92" s="224"/>
      <c r="W92" s="260">
        <v>10.95</v>
      </c>
      <c r="X92" s="248">
        <v>472.08499999999998</v>
      </c>
      <c r="Y92" s="248"/>
      <c r="Z92" s="246">
        <f t="shared" si="108"/>
        <v>9.8037531489408529</v>
      </c>
      <c r="AA92" s="248">
        <f t="shared" si="102"/>
        <v>772.08500000000004</v>
      </c>
      <c r="AB92" s="248"/>
      <c r="AC92" s="246">
        <f t="shared" si="109"/>
        <v>9.0675138658695449</v>
      </c>
      <c r="AD92" s="248">
        <f t="shared" si="103"/>
        <v>12470.188</v>
      </c>
      <c r="AE92" s="248"/>
      <c r="AF92" s="216">
        <f t="shared" si="104"/>
        <v>14.12</v>
      </c>
      <c r="AG92" s="211">
        <f t="shared" si="105"/>
        <v>273.72199999999998</v>
      </c>
      <c r="AH92" s="211"/>
      <c r="AI92" s="216">
        <f t="shared" si="106"/>
        <v>14.229440216056961</v>
      </c>
      <c r="AJ92" s="211">
        <f t="shared" si="107"/>
        <v>14459.15</v>
      </c>
      <c r="AK92" s="211"/>
      <c r="AL92" s="217">
        <f t="shared" si="82"/>
        <v>1045.807</v>
      </c>
      <c r="AM92" s="217">
        <f t="shared" si="83"/>
        <v>0</v>
      </c>
      <c r="AN92" s="297">
        <f t="shared" si="84"/>
        <v>26929.338</v>
      </c>
      <c r="AO92" s="217">
        <f t="shared" si="85"/>
        <v>0</v>
      </c>
    </row>
    <row r="93" spans="1:41" x14ac:dyDescent="0.2">
      <c r="A93" s="20" t="s">
        <v>143</v>
      </c>
      <c r="B93" s="223">
        <v>12.83</v>
      </c>
      <c r="C93" s="224">
        <v>5647</v>
      </c>
      <c r="D93" s="224"/>
      <c r="E93" s="260">
        <v>9.0399999999999991</v>
      </c>
      <c r="F93" s="224">
        <v>10253.968999999999</v>
      </c>
      <c r="G93" s="224"/>
      <c r="H93" s="223"/>
      <c r="I93" s="224"/>
      <c r="J93" s="224"/>
      <c r="K93" s="223">
        <v>8.8000000000000007</v>
      </c>
      <c r="L93" s="224">
        <v>995</v>
      </c>
      <c r="M93" s="224"/>
      <c r="N93" s="260">
        <v>13.64</v>
      </c>
      <c r="O93" s="224">
        <v>22938.003000000001</v>
      </c>
      <c r="P93" s="224"/>
      <c r="Q93" s="260">
        <v>9.6300000000000008</v>
      </c>
      <c r="R93" s="224">
        <v>3895.7660000000001</v>
      </c>
      <c r="S93" s="224"/>
      <c r="T93" s="223">
        <v>14.05</v>
      </c>
      <c r="U93" s="224">
        <v>691.197</v>
      </c>
      <c r="V93" s="224"/>
      <c r="W93" s="260">
        <v>10.94</v>
      </c>
      <c r="X93" s="248">
        <v>575.55799999999999</v>
      </c>
      <c r="Y93" s="248"/>
      <c r="Z93" s="246">
        <f t="shared" si="108"/>
        <v>9.5842398179500545</v>
      </c>
      <c r="AA93" s="248">
        <f t="shared" si="102"/>
        <v>1570.558</v>
      </c>
      <c r="AB93" s="248"/>
      <c r="AC93" s="246">
        <f t="shared" si="109"/>
        <v>9.2024413418343158</v>
      </c>
      <c r="AD93" s="248">
        <f t="shared" si="103"/>
        <v>14149.734999999999</v>
      </c>
      <c r="AE93" s="248"/>
      <c r="AF93" s="216">
        <f t="shared" si="104"/>
        <v>14.050000000000002</v>
      </c>
      <c r="AG93" s="211">
        <f t="shared" si="105"/>
        <v>691.197</v>
      </c>
      <c r="AH93" s="211"/>
      <c r="AI93" s="216">
        <f t="shared" si="106"/>
        <v>13.479983574603787</v>
      </c>
      <c r="AJ93" s="211">
        <f t="shared" si="107"/>
        <v>28585.003000000001</v>
      </c>
      <c r="AK93" s="211"/>
      <c r="AL93" s="217">
        <f t="shared" si="82"/>
        <v>2261.7550000000001</v>
      </c>
      <c r="AM93" s="217">
        <f t="shared" si="83"/>
        <v>0</v>
      </c>
      <c r="AN93" s="297">
        <f t="shared" si="84"/>
        <v>42734.737999999998</v>
      </c>
      <c r="AO93" s="217">
        <f t="shared" si="85"/>
        <v>0</v>
      </c>
    </row>
    <row r="94" spans="1:41" x14ac:dyDescent="0.2">
      <c r="A94" s="20" t="s">
        <v>144</v>
      </c>
      <c r="B94" s="223">
        <v>14.47</v>
      </c>
      <c r="C94" s="224">
        <v>1610</v>
      </c>
      <c r="D94" s="224"/>
      <c r="E94" s="260">
        <v>8.91</v>
      </c>
      <c r="F94" s="224">
        <v>9997.65</v>
      </c>
      <c r="G94" s="224"/>
      <c r="H94" s="223"/>
      <c r="I94" s="224"/>
      <c r="J94" s="224"/>
      <c r="K94" s="223">
        <v>8.3000000000000007</v>
      </c>
      <c r="L94" s="224">
        <v>500</v>
      </c>
      <c r="M94" s="224"/>
      <c r="N94" s="260">
        <v>13.66</v>
      </c>
      <c r="O94" s="224">
        <v>15803.541999999999</v>
      </c>
      <c r="P94" s="224"/>
      <c r="Q94" s="260">
        <v>9.24</v>
      </c>
      <c r="R94" s="224">
        <v>2947.7530000000002</v>
      </c>
      <c r="S94" s="224"/>
      <c r="T94" s="223">
        <v>13.86</v>
      </c>
      <c r="U94" s="224">
        <v>447.90600000000001</v>
      </c>
      <c r="V94" s="224"/>
      <c r="W94" s="260">
        <v>10.97</v>
      </c>
      <c r="X94" s="248">
        <v>550.72400000000005</v>
      </c>
      <c r="Y94" s="248"/>
      <c r="Z94" s="246">
        <f t="shared" si="108"/>
        <v>9.6994475047681412</v>
      </c>
      <c r="AA94" s="248">
        <f t="shared" ref="AA94:AA99" si="110">+L94+X94</f>
        <v>1050.7240000000002</v>
      </c>
      <c r="AB94" s="248"/>
      <c r="AC94" s="246">
        <f t="shared" si="109"/>
        <v>8.9851431600854763</v>
      </c>
      <c r="AD94" s="248">
        <f t="shared" ref="AD94:AD99" si="111">+F94+R94</f>
        <v>12945.403</v>
      </c>
      <c r="AE94" s="248"/>
      <c r="AF94" s="216">
        <f t="shared" ref="AF94:AF99" si="112">IF(AG94=0,"N.A.",((H94*I94)+(T94*U94))/AG94)</f>
        <v>13.86</v>
      </c>
      <c r="AG94" s="211">
        <f t="shared" ref="AG94:AG99" si="113">+I94+U94</f>
        <v>447.90600000000001</v>
      </c>
      <c r="AH94" s="211"/>
      <c r="AI94" s="216">
        <f t="shared" ref="AI94:AI99" si="114">IF(AJ94=0,"N.A.",((B94*C94)+(N94*O94))/AJ94)</f>
        <v>13.734889990789926</v>
      </c>
      <c r="AJ94" s="211">
        <f t="shared" ref="AJ94:AJ99" si="115">+C94+O94</f>
        <v>17413.542000000001</v>
      </c>
      <c r="AK94" s="211"/>
      <c r="AL94" s="217">
        <f t="shared" si="82"/>
        <v>1498.63</v>
      </c>
      <c r="AM94" s="217">
        <f t="shared" si="83"/>
        <v>0</v>
      </c>
      <c r="AN94" s="297">
        <f t="shared" si="84"/>
        <v>30358.945</v>
      </c>
      <c r="AO94" s="217">
        <f t="shared" si="85"/>
        <v>0</v>
      </c>
    </row>
    <row r="95" spans="1:41" x14ac:dyDescent="0.2">
      <c r="A95" s="20" t="s">
        <v>145</v>
      </c>
      <c r="B95" s="223">
        <v>14.02</v>
      </c>
      <c r="C95" s="224">
        <v>5456.75</v>
      </c>
      <c r="D95" s="224"/>
      <c r="E95" s="260">
        <v>8.34</v>
      </c>
      <c r="F95" s="224">
        <v>14080.439</v>
      </c>
      <c r="G95" s="224"/>
      <c r="H95" s="223"/>
      <c r="I95" s="224"/>
      <c r="J95" s="224"/>
      <c r="K95" s="223">
        <v>9.25</v>
      </c>
      <c r="L95" s="224">
        <v>880</v>
      </c>
      <c r="M95" s="224"/>
      <c r="N95" s="260">
        <v>13.36</v>
      </c>
      <c r="O95" s="224">
        <v>28290.191999999999</v>
      </c>
      <c r="P95" s="224"/>
      <c r="Q95" s="260">
        <v>9.44</v>
      </c>
      <c r="R95" s="224">
        <v>4090.5070000000001</v>
      </c>
      <c r="S95" s="224"/>
      <c r="T95" s="223">
        <v>13.87</v>
      </c>
      <c r="U95" s="224">
        <v>1196.655</v>
      </c>
      <c r="V95" s="224"/>
      <c r="W95" s="260">
        <v>10.89</v>
      </c>
      <c r="X95" s="248">
        <v>568.452</v>
      </c>
      <c r="Y95" s="248"/>
      <c r="Z95" s="246">
        <f t="shared" si="108"/>
        <v>9.8936259399690147</v>
      </c>
      <c r="AA95" s="248">
        <f t="shared" si="110"/>
        <v>1448.452</v>
      </c>
      <c r="AB95" s="248"/>
      <c r="AC95" s="246">
        <f t="shared" si="109"/>
        <v>8.5876237450708395</v>
      </c>
      <c r="AD95" s="248">
        <f t="shared" si="111"/>
        <v>18170.946</v>
      </c>
      <c r="AE95" s="248"/>
      <c r="AF95" s="216">
        <f t="shared" si="112"/>
        <v>13.87</v>
      </c>
      <c r="AG95" s="211">
        <f t="shared" si="113"/>
        <v>1196.655</v>
      </c>
      <c r="AH95" s="211"/>
      <c r="AI95" s="216">
        <f t="shared" si="114"/>
        <v>13.466719447350222</v>
      </c>
      <c r="AJ95" s="211">
        <f t="shared" si="115"/>
        <v>33746.941999999995</v>
      </c>
      <c r="AK95" s="211"/>
      <c r="AL95" s="217">
        <f t="shared" si="82"/>
        <v>2645.107</v>
      </c>
      <c r="AM95" s="217">
        <f t="shared" si="83"/>
        <v>0</v>
      </c>
      <c r="AN95" s="297">
        <f t="shared" si="84"/>
        <v>51917.887999999992</v>
      </c>
      <c r="AO95" s="217">
        <f t="shared" si="85"/>
        <v>0</v>
      </c>
    </row>
    <row r="96" spans="1:41" x14ac:dyDescent="0.2">
      <c r="A96" s="20" t="s">
        <v>146</v>
      </c>
      <c r="B96" s="223">
        <v>13.64</v>
      </c>
      <c r="C96" s="224">
        <v>2873.6370000000002</v>
      </c>
      <c r="D96" s="224"/>
      <c r="E96" s="260">
        <v>8.69</v>
      </c>
      <c r="F96" s="224">
        <v>10575.337</v>
      </c>
      <c r="G96" s="224"/>
      <c r="H96" s="223"/>
      <c r="I96" s="224"/>
      <c r="J96" s="224"/>
      <c r="K96" s="223">
        <v>8.8699999999999992</v>
      </c>
      <c r="L96" s="224">
        <v>383</v>
      </c>
      <c r="M96" s="224"/>
      <c r="N96" s="260">
        <v>13.59</v>
      </c>
      <c r="O96" s="224">
        <v>23810.728999999999</v>
      </c>
      <c r="P96" s="224"/>
      <c r="Q96" s="260">
        <v>9.5500000000000007</v>
      </c>
      <c r="R96" s="224">
        <v>4577.9570000000003</v>
      </c>
      <c r="S96" s="224"/>
      <c r="T96" s="223">
        <v>13.76</v>
      </c>
      <c r="U96" s="224">
        <v>570.59</v>
      </c>
      <c r="V96" s="224"/>
      <c r="W96" s="260">
        <v>10.119999999999999</v>
      </c>
      <c r="X96" s="248">
        <v>479.25599999999997</v>
      </c>
      <c r="Y96" s="248"/>
      <c r="Z96" s="246">
        <f t="shared" si="108"/>
        <v>9.5647704626004337</v>
      </c>
      <c r="AA96" s="248">
        <f t="shared" si="110"/>
        <v>862.25599999999997</v>
      </c>
      <c r="AB96" s="248"/>
      <c r="AC96" s="246">
        <f t="shared" si="109"/>
        <v>8.9498143360776865</v>
      </c>
      <c r="AD96" s="248">
        <f t="shared" si="111"/>
        <v>15153.294</v>
      </c>
      <c r="AE96" s="248"/>
      <c r="AF96" s="216">
        <f t="shared" si="112"/>
        <v>13.76</v>
      </c>
      <c r="AG96" s="211">
        <f t="shared" si="113"/>
        <v>570.59</v>
      </c>
      <c r="AH96" s="211"/>
      <c r="AI96" s="216">
        <f t="shared" si="114"/>
        <v>13.595384495550691</v>
      </c>
      <c r="AJ96" s="211">
        <f t="shared" si="115"/>
        <v>26684.365999999998</v>
      </c>
      <c r="AK96" s="211"/>
      <c r="AL96" s="217">
        <f t="shared" si="82"/>
        <v>1432.846</v>
      </c>
      <c r="AM96" s="217">
        <f t="shared" si="83"/>
        <v>0</v>
      </c>
      <c r="AN96" s="297">
        <f t="shared" si="84"/>
        <v>41837.659999999996</v>
      </c>
      <c r="AO96" s="217">
        <f t="shared" si="85"/>
        <v>0</v>
      </c>
    </row>
    <row r="97" spans="1:41" x14ac:dyDescent="0.2">
      <c r="A97" s="20" t="s">
        <v>147</v>
      </c>
      <c r="B97" s="223">
        <v>13.34</v>
      </c>
      <c r="C97" s="224">
        <v>2878.6179999999999</v>
      </c>
      <c r="D97" s="224"/>
      <c r="E97" s="260">
        <v>8.8800000000000008</v>
      </c>
      <c r="F97" s="224">
        <v>10753.777</v>
      </c>
      <c r="G97" s="224"/>
      <c r="H97" s="223"/>
      <c r="I97" s="224"/>
      <c r="J97" s="224"/>
      <c r="K97" s="223">
        <v>8.8000000000000007</v>
      </c>
      <c r="L97" s="224">
        <v>531</v>
      </c>
      <c r="M97" s="224"/>
      <c r="N97" s="260">
        <v>13.46</v>
      </c>
      <c r="O97" s="224">
        <v>22553.097000000002</v>
      </c>
      <c r="P97" s="224"/>
      <c r="Q97" s="260">
        <v>9.94</v>
      </c>
      <c r="R97" s="224">
        <v>3040.817</v>
      </c>
      <c r="S97" s="224"/>
      <c r="T97" s="223">
        <v>13.54</v>
      </c>
      <c r="U97" s="224">
        <v>540.64599999999996</v>
      </c>
      <c r="V97" s="224"/>
      <c r="W97" s="260">
        <v>10.96</v>
      </c>
      <c r="X97" s="248">
        <v>580.30100000000004</v>
      </c>
      <c r="Y97" s="248"/>
      <c r="Z97" s="246">
        <f t="shared" ref="Z97:Z102" si="116">IF(AA97=0,"N.A.",((K97*L97)+(W97*X97))/AA97)</f>
        <v>9.9279123837736165</v>
      </c>
      <c r="AA97" s="248">
        <f t="shared" si="110"/>
        <v>1111.3009999999999</v>
      </c>
      <c r="AB97" s="248"/>
      <c r="AC97" s="246">
        <f t="shared" ref="AC97:AC102" si="117">IF(AD97=0,"N.A.",((E97*F97)+(Q97*R97))/AD97)</f>
        <v>9.1136615358161315</v>
      </c>
      <c r="AD97" s="248">
        <f t="shared" si="111"/>
        <v>13794.594000000001</v>
      </c>
      <c r="AE97" s="248"/>
      <c r="AF97" s="216">
        <f t="shared" si="112"/>
        <v>13.54</v>
      </c>
      <c r="AG97" s="211">
        <f t="shared" si="113"/>
        <v>540.64599999999996</v>
      </c>
      <c r="AH97" s="211"/>
      <c r="AI97" s="216">
        <f t="shared" si="114"/>
        <v>13.446417189717645</v>
      </c>
      <c r="AJ97" s="211">
        <f t="shared" si="115"/>
        <v>25431.715</v>
      </c>
      <c r="AK97" s="211"/>
      <c r="AL97" s="217">
        <f t="shared" si="82"/>
        <v>1651.9469999999999</v>
      </c>
      <c r="AM97" s="217">
        <f t="shared" si="83"/>
        <v>0</v>
      </c>
      <c r="AN97" s="297">
        <f t="shared" si="84"/>
        <v>39226.309000000001</v>
      </c>
      <c r="AO97" s="217">
        <f t="shared" si="85"/>
        <v>0</v>
      </c>
    </row>
    <row r="98" spans="1:41" x14ac:dyDescent="0.2">
      <c r="A98" s="20" t="s">
        <v>148</v>
      </c>
      <c r="B98" s="223">
        <v>13.19</v>
      </c>
      <c r="C98" s="224">
        <v>10387.071</v>
      </c>
      <c r="D98" s="224"/>
      <c r="E98" s="260">
        <v>8.7799999999999994</v>
      </c>
      <c r="F98" s="224">
        <v>9177.4009999999998</v>
      </c>
      <c r="G98" s="224"/>
      <c r="H98" s="223"/>
      <c r="I98" s="224"/>
      <c r="J98" s="224"/>
      <c r="K98" s="223"/>
      <c r="L98" s="224">
        <v>0</v>
      </c>
      <c r="M98" s="224"/>
      <c r="N98" s="260">
        <v>13.61</v>
      </c>
      <c r="O98" s="224">
        <v>29310.68</v>
      </c>
      <c r="P98" s="224"/>
      <c r="Q98" s="260">
        <v>9.65</v>
      </c>
      <c r="R98" s="224">
        <v>3534.5459999999998</v>
      </c>
      <c r="S98" s="224"/>
      <c r="T98" s="223">
        <v>13.54</v>
      </c>
      <c r="U98" s="224">
        <v>1256.83</v>
      </c>
      <c r="V98" s="224"/>
      <c r="W98" s="260">
        <v>9.93</v>
      </c>
      <c r="X98" s="248">
        <v>1000.336</v>
      </c>
      <c r="Y98" s="248"/>
      <c r="Z98" s="246">
        <f t="shared" si="116"/>
        <v>9.93</v>
      </c>
      <c r="AA98" s="248">
        <f t="shared" si="110"/>
        <v>1000.336</v>
      </c>
      <c r="AB98" s="248"/>
      <c r="AC98" s="246">
        <f t="shared" si="117"/>
        <v>9.0219027565171555</v>
      </c>
      <c r="AD98" s="248">
        <f t="shared" si="111"/>
        <v>12711.947</v>
      </c>
      <c r="AE98" s="248"/>
      <c r="AF98" s="216">
        <f t="shared" si="112"/>
        <v>13.54</v>
      </c>
      <c r="AG98" s="211">
        <f t="shared" si="113"/>
        <v>1256.83</v>
      </c>
      <c r="AH98" s="211"/>
      <c r="AI98" s="216">
        <f t="shared" si="114"/>
        <v>13.500105365918587</v>
      </c>
      <c r="AJ98" s="211">
        <f t="shared" si="115"/>
        <v>39697.751000000004</v>
      </c>
      <c r="AK98" s="211"/>
      <c r="AL98" s="217">
        <f t="shared" si="82"/>
        <v>2257.1660000000002</v>
      </c>
      <c r="AM98" s="217">
        <f t="shared" si="83"/>
        <v>0</v>
      </c>
      <c r="AN98" s="297">
        <f t="shared" si="84"/>
        <v>52409.698000000004</v>
      </c>
      <c r="AO98" s="217">
        <f t="shared" si="85"/>
        <v>0</v>
      </c>
    </row>
    <row r="99" spans="1:41" x14ac:dyDescent="0.2">
      <c r="A99" s="20" t="s">
        <v>149</v>
      </c>
      <c r="B99" s="223">
        <v>11.42</v>
      </c>
      <c r="C99" s="224">
        <v>4594.7</v>
      </c>
      <c r="D99" s="224"/>
      <c r="E99" s="260">
        <v>8.32</v>
      </c>
      <c r="F99" s="224">
        <v>3774.0970000000002</v>
      </c>
      <c r="G99" s="224"/>
      <c r="H99" s="223"/>
      <c r="I99" s="224"/>
      <c r="J99" s="224"/>
      <c r="K99" s="223"/>
      <c r="L99" s="224">
        <v>0</v>
      </c>
      <c r="M99" s="224"/>
      <c r="N99" s="260">
        <v>13.48</v>
      </c>
      <c r="O99" s="224">
        <v>24459.822</v>
      </c>
      <c r="P99" s="224"/>
      <c r="Q99" s="260">
        <v>9.6</v>
      </c>
      <c r="R99" s="224">
        <v>2418.2779999999998</v>
      </c>
      <c r="S99" s="224"/>
      <c r="T99" s="223">
        <v>13.32</v>
      </c>
      <c r="U99" s="224">
        <v>1205.2439999999999</v>
      </c>
      <c r="V99" s="224"/>
      <c r="W99" s="260">
        <v>10.050000000000001</v>
      </c>
      <c r="X99" s="248">
        <v>812.64300000000003</v>
      </c>
      <c r="Y99" s="248"/>
      <c r="Z99" s="246">
        <f t="shared" si="116"/>
        <v>10.050000000000001</v>
      </c>
      <c r="AA99" s="248">
        <f t="shared" si="110"/>
        <v>812.64300000000003</v>
      </c>
      <c r="AB99" s="248"/>
      <c r="AC99" s="246">
        <f t="shared" si="117"/>
        <v>8.819872155675327</v>
      </c>
      <c r="AD99" s="248">
        <f t="shared" si="111"/>
        <v>6192.375</v>
      </c>
      <c r="AE99" s="248"/>
      <c r="AF99" s="216">
        <f t="shared" si="112"/>
        <v>13.32</v>
      </c>
      <c r="AG99" s="211">
        <f t="shared" si="113"/>
        <v>1205.2439999999999</v>
      </c>
      <c r="AH99" s="211"/>
      <c r="AI99" s="216">
        <f t="shared" si="114"/>
        <v>13.154230331512595</v>
      </c>
      <c r="AJ99" s="211">
        <f t="shared" si="115"/>
        <v>29054.522000000001</v>
      </c>
      <c r="AK99" s="211"/>
      <c r="AL99" s="217">
        <f t="shared" si="82"/>
        <v>2017.8869999999999</v>
      </c>
      <c r="AM99" s="217">
        <f t="shared" si="83"/>
        <v>0</v>
      </c>
      <c r="AN99" s="297">
        <f t="shared" si="84"/>
        <v>35246.896999999997</v>
      </c>
      <c r="AO99" s="217">
        <f t="shared" si="85"/>
        <v>0</v>
      </c>
    </row>
    <row r="100" spans="1:41" x14ac:dyDescent="0.2">
      <c r="A100" s="20" t="s">
        <v>150</v>
      </c>
      <c r="B100" s="223">
        <v>11.97</v>
      </c>
      <c r="C100" s="224">
        <v>4237.1279999999997</v>
      </c>
      <c r="D100" s="224"/>
      <c r="E100" s="260">
        <v>8.35</v>
      </c>
      <c r="F100" s="224">
        <v>9041.3379999999997</v>
      </c>
      <c r="G100" s="224"/>
      <c r="H100" s="223"/>
      <c r="I100" s="224"/>
      <c r="J100" s="224"/>
      <c r="K100" s="223">
        <v>8.5</v>
      </c>
      <c r="L100" s="224">
        <v>200</v>
      </c>
      <c r="M100" s="224"/>
      <c r="N100" s="260">
        <v>13.64</v>
      </c>
      <c r="O100" s="224">
        <v>25232.792000000001</v>
      </c>
      <c r="P100" s="224"/>
      <c r="Q100" s="260">
        <v>9.6300000000000008</v>
      </c>
      <c r="R100" s="224">
        <v>3141.3359999999998</v>
      </c>
      <c r="S100" s="224"/>
      <c r="T100" s="223">
        <v>13.04</v>
      </c>
      <c r="U100" s="224">
        <v>718.90800000000002</v>
      </c>
      <c r="V100" s="224"/>
      <c r="W100" s="260">
        <v>10.14</v>
      </c>
      <c r="X100" s="248">
        <v>427.21600000000001</v>
      </c>
      <c r="Y100" s="248"/>
      <c r="Z100" s="246">
        <f t="shared" si="116"/>
        <v>9.617054156781716</v>
      </c>
      <c r="AA100" s="248">
        <f t="shared" ref="AA100:AA106" si="118">+L100+X100</f>
        <v>627.21600000000001</v>
      </c>
      <c r="AB100" s="248"/>
      <c r="AC100" s="246">
        <f t="shared" si="117"/>
        <v>8.6800515207088367</v>
      </c>
      <c r="AD100" s="248">
        <f t="shared" ref="AD100:AD106" si="119">+F100+R100</f>
        <v>12182.673999999999</v>
      </c>
      <c r="AE100" s="248"/>
      <c r="AF100" s="216">
        <f t="shared" ref="AF100:AF106" si="120">IF(AG100=0,"N.A.",((H100*I100)+(T100*U100))/AG100)</f>
        <v>13.039999999999997</v>
      </c>
      <c r="AG100" s="211">
        <f t="shared" ref="AG100:AG106" si="121">+I100+U100</f>
        <v>718.90800000000002</v>
      </c>
      <c r="AH100" s="211"/>
      <c r="AI100" s="216">
        <f t="shared" ref="AI100:AI106" si="122">IF(AJ100=0,"N.A.",((B100*C100)+(N100*O100))/AJ100)</f>
        <v>13.399890635604033</v>
      </c>
      <c r="AJ100" s="211">
        <f t="shared" ref="AJ100:AJ106" si="123">+C100+O100</f>
        <v>29469.920000000002</v>
      </c>
      <c r="AK100" s="211"/>
      <c r="AL100" s="217">
        <f t="shared" si="82"/>
        <v>1346.124</v>
      </c>
      <c r="AM100" s="217">
        <f t="shared" si="83"/>
        <v>0</v>
      </c>
      <c r="AN100" s="297">
        <f t="shared" si="84"/>
        <v>41652.593999999997</v>
      </c>
      <c r="AO100" s="217">
        <f t="shared" si="85"/>
        <v>0</v>
      </c>
    </row>
    <row r="101" spans="1:41" x14ac:dyDescent="0.2">
      <c r="A101" s="20" t="s">
        <v>151</v>
      </c>
      <c r="B101" s="223">
        <v>11.9</v>
      </c>
      <c r="C101" s="224">
        <v>5141.7879999999996</v>
      </c>
      <c r="D101" s="224"/>
      <c r="E101" s="260">
        <v>8.36</v>
      </c>
      <c r="F101" s="224">
        <v>17457.197</v>
      </c>
      <c r="G101" s="224"/>
      <c r="H101" s="223"/>
      <c r="I101" s="224"/>
      <c r="J101" s="224"/>
      <c r="K101" s="223">
        <v>9.2100000000000009</v>
      </c>
      <c r="L101" s="224">
        <v>1072.22</v>
      </c>
      <c r="M101" s="224"/>
      <c r="N101" s="260">
        <v>13.36</v>
      </c>
      <c r="O101" s="224">
        <v>34952.743999999999</v>
      </c>
      <c r="P101" s="224"/>
      <c r="Q101" s="260">
        <v>9.8699999999999992</v>
      </c>
      <c r="R101" s="224">
        <v>3104.1869999999999</v>
      </c>
      <c r="S101" s="224"/>
      <c r="T101" s="223">
        <v>13.04</v>
      </c>
      <c r="U101" s="224">
        <v>934.95</v>
      </c>
      <c r="V101" s="224"/>
      <c r="W101" s="260">
        <v>10.94</v>
      </c>
      <c r="X101" s="248">
        <v>581.95500000000004</v>
      </c>
      <c r="Y101" s="248"/>
      <c r="Z101" s="246">
        <f t="shared" si="116"/>
        <v>9.8186309791890221</v>
      </c>
      <c r="AA101" s="248">
        <f t="shared" si="118"/>
        <v>1654.1750000000002</v>
      </c>
      <c r="AB101" s="248"/>
      <c r="AC101" s="246">
        <f t="shared" si="117"/>
        <v>8.5879672598887318</v>
      </c>
      <c r="AD101" s="248">
        <f t="shared" si="119"/>
        <v>20561.383999999998</v>
      </c>
      <c r="AE101" s="248"/>
      <c r="AF101" s="216">
        <f t="shared" si="120"/>
        <v>13.04</v>
      </c>
      <c r="AG101" s="211">
        <f t="shared" si="121"/>
        <v>934.95</v>
      </c>
      <c r="AH101" s="211"/>
      <c r="AI101" s="216">
        <f t="shared" si="122"/>
        <v>13.172767225216646</v>
      </c>
      <c r="AJ101" s="211">
        <f t="shared" si="123"/>
        <v>40094.531999999999</v>
      </c>
      <c r="AK101" s="211"/>
      <c r="AL101" s="217">
        <f t="shared" si="82"/>
        <v>2589.125</v>
      </c>
      <c r="AM101" s="217">
        <f t="shared" si="83"/>
        <v>0</v>
      </c>
      <c r="AN101" s="297">
        <f t="shared" si="84"/>
        <v>60655.915999999997</v>
      </c>
      <c r="AO101" s="217">
        <f t="shared" si="85"/>
        <v>0</v>
      </c>
    </row>
    <row r="102" spans="1:41" x14ac:dyDescent="0.2">
      <c r="A102" s="20" t="s">
        <v>152</v>
      </c>
      <c r="B102" s="223">
        <v>12.56</v>
      </c>
      <c r="C102" s="224">
        <v>967</v>
      </c>
      <c r="D102" s="224"/>
      <c r="E102" s="260">
        <v>7.59</v>
      </c>
      <c r="F102" s="224">
        <v>10413.08</v>
      </c>
      <c r="G102" s="224"/>
      <c r="H102" s="223"/>
      <c r="I102" s="224"/>
      <c r="J102" s="224"/>
      <c r="K102" s="223"/>
      <c r="L102" s="224">
        <v>0</v>
      </c>
      <c r="M102" s="224"/>
      <c r="N102" s="260">
        <v>13.37</v>
      </c>
      <c r="O102" s="224">
        <v>28615.824000000001</v>
      </c>
      <c r="P102" s="224"/>
      <c r="Q102" s="260">
        <v>9.5500000000000007</v>
      </c>
      <c r="R102" s="224">
        <v>3615.127</v>
      </c>
      <c r="S102" s="224"/>
      <c r="T102" s="223">
        <v>12.93</v>
      </c>
      <c r="U102" s="224">
        <v>847.971</v>
      </c>
      <c r="V102" s="224"/>
      <c r="W102" s="260">
        <v>10.83</v>
      </c>
      <c r="X102" s="248">
        <v>522.69100000000003</v>
      </c>
      <c r="Y102" s="248"/>
      <c r="Z102" s="246">
        <f t="shared" si="116"/>
        <v>10.83</v>
      </c>
      <c r="AA102" s="248">
        <f t="shared" si="118"/>
        <v>522.69100000000003</v>
      </c>
      <c r="AB102" s="248"/>
      <c r="AC102" s="246">
        <f t="shared" si="117"/>
        <v>8.0951001115110426</v>
      </c>
      <c r="AD102" s="248">
        <f t="shared" si="119"/>
        <v>14028.207</v>
      </c>
      <c r="AE102" s="248"/>
      <c r="AF102" s="216">
        <f t="shared" si="120"/>
        <v>12.93</v>
      </c>
      <c r="AG102" s="211">
        <f t="shared" si="121"/>
        <v>847.971</v>
      </c>
      <c r="AH102" s="211"/>
      <c r="AI102" s="216">
        <f t="shared" si="122"/>
        <v>13.343522811750494</v>
      </c>
      <c r="AJ102" s="211">
        <f t="shared" si="123"/>
        <v>29582.824000000001</v>
      </c>
      <c r="AK102" s="211"/>
      <c r="AL102" s="217">
        <f t="shared" si="82"/>
        <v>1370.662</v>
      </c>
      <c r="AM102" s="217">
        <f t="shared" si="83"/>
        <v>0</v>
      </c>
      <c r="AN102" s="297">
        <f t="shared" si="84"/>
        <v>43611.031000000003</v>
      </c>
      <c r="AO102" s="217">
        <f t="shared" si="85"/>
        <v>0</v>
      </c>
    </row>
    <row r="103" spans="1:41" x14ac:dyDescent="0.2">
      <c r="A103" s="20" t="s">
        <v>153</v>
      </c>
      <c r="B103" s="223">
        <v>11.97</v>
      </c>
      <c r="C103" s="224">
        <v>6639.8959999999997</v>
      </c>
      <c r="D103" s="224"/>
      <c r="E103" s="260">
        <v>8.4600000000000009</v>
      </c>
      <c r="F103" s="224">
        <v>10152.056</v>
      </c>
      <c r="G103" s="224"/>
      <c r="H103" s="223"/>
      <c r="I103" s="224"/>
      <c r="J103" s="224"/>
      <c r="K103" s="223">
        <v>10</v>
      </c>
      <c r="L103" s="224">
        <v>500</v>
      </c>
      <c r="M103" s="224"/>
      <c r="N103" s="260">
        <v>12.66</v>
      </c>
      <c r="O103" s="224">
        <v>20369.966</v>
      </c>
      <c r="P103" s="224"/>
      <c r="Q103" s="260">
        <v>9</v>
      </c>
      <c r="R103" s="224">
        <v>1644.9349999999999</v>
      </c>
      <c r="S103" s="224"/>
      <c r="T103" s="223">
        <v>12.71</v>
      </c>
      <c r="U103" s="224">
        <v>541.67499999999995</v>
      </c>
      <c r="V103" s="224"/>
      <c r="W103" s="260">
        <v>9.69</v>
      </c>
      <c r="X103" s="248">
        <v>770.67499999999995</v>
      </c>
      <c r="Y103" s="248"/>
      <c r="Z103" s="246">
        <f t="shared" ref="Z103:Z108" si="124">IF(AA103=0,"N.A.",((K103*L103)+(W103*X103))/AA103)</f>
        <v>9.8119824109233278</v>
      </c>
      <c r="AA103" s="248">
        <f t="shared" si="118"/>
        <v>1270.675</v>
      </c>
      <c r="AB103" s="248"/>
      <c r="AC103" s="246">
        <f t="shared" ref="AC103:AC108" si="125">IF(AD103=0,"N.A.",((E103*F103)+(Q103*R103))/AD103)</f>
        <v>8.535295886891836</v>
      </c>
      <c r="AD103" s="248">
        <f t="shared" si="119"/>
        <v>11796.991</v>
      </c>
      <c r="AE103" s="248"/>
      <c r="AF103" s="216">
        <f t="shared" si="120"/>
        <v>12.71</v>
      </c>
      <c r="AG103" s="211">
        <f t="shared" si="121"/>
        <v>541.67499999999995</v>
      </c>
      <c r="AH103" s="211"/>
      <c r="AI103" s="216">
        <f t="shared" si="122"/>
        <v>12.490375725725663</v>
      </c>
      <c r="AJ103" s="211">
        <f t="shared" si="123"/>
        <v>27009.862000000001</v>
      </c>
      <c r="AK103" s="211"/>
      <c r="AL103" s="217">
        <f t="shared" si="82"/>
        <v>1812.35</v>
      </c>
      <c r="AM103" s="217">
        <f t="shared" si="83"/>
        <v>0</v>
      </c>
      <c r="AN103" s="297">
        <f t="shared" si="84"/>
        <v>38806.853000000003</v>
      </c>
      <c r="AO103" s="217">
        <f t="shared" si="85"/>
        <v>0</v>
      </c>
    </row>
    <row r="104" spans="1:41" x14ac:dyDescent="0.2">
      <c r="A104" s="20" t="s">
        <v>158</v>
      </c>
      <c r="B104" s="223">
        <v>11.58</v>
      </c>
      <c r="C104" s="224">
        <v>9716.6569999999992</v>
      </c>
      <c r="D104" s="224"/>
      <c r="E104" s="260">
        <v>8.02</v>
      </c>
      <c r="F104" s="224">
        <v>11932.791999999999</v>
      </c>
      <c r="G104" s="224"/>
      <c r="H104" s="223"/>
      <c r="I104" s="224"/>
      <c r="J104" s="224"/>
      <c r="K104" s="223"/>
      <c r="L104" s="224">
        <v>0</v>
      </c>
      <c r="M104" s="224"/>
      <c r="N104" s="260">
        <v>12.14</v>
      </c>
      <c r="O104" s="224">
        <v>37233.031000000003</v>
      </c>
      <c r="P104" s="224"/>
      <c r="Q104" s="260">
        <v>8.8800000000000008</v>
      </c>
      <c r="R104" s="224">
        <v>3768.598</v>
      </c>
      <c r="S104" s="224"/>
      <c r="T104" s="223">
        <v>12.38</v>
      </c>
      <c r="U104" s="224">
        <v>733.62800000000004</v>
      </c>
      <c r="V104" s="224"/>
      <c r="W104" s="260">
        <v>10.9</v>
      </c>
      <c r="X104" s="248">
        <v>398.649</v>
      </c>
      <c r="Y104" s="248"/>
      <c r="Z104" s="246">
        <f t="shared" si="124"/>
        <v>10.900000000000002</v>
      </c>
      <c r="AA104" s="248">
        <f t="shared" si="118"/>
        <v>398.649</v>
      </c>
      <c r="AB104" s="248"/>
      <c r="AC104" s="246">
        <f t="shared" si="125"/>
        <v>8.2264144817751799</v>
      </c>
      <c r="AD104" s="248">
        <f t="shared" si="119"/>
        <v>15701.39</v>
      </c>
      <c r="AE104" s="248"/>
      <c r="AF104" s="216">
        <f t="shared" si="120"/>
        <v>12.38</v>
      </c>
      <c r="AG104" s="211">
        <f t="shared" si="121"/>
        <v>733.62800000000004</v>
      </c>
      <c r="AH104" s="211"/>
      <c r="AI104" s="216">
        <f t="shared" si="122"/>
        <v>12.024103001493856</v>
      </c>
      <c r="AJ104" s="211">
        <f t="shared" si="123"/>
        <v>46949.688000000002</v>
      </c>
      <c r="AK104" s="211"/>
      <c r="AL104" s="217">
        <f t="shared" si="82"/>
        <v>1132.277</v>
      </c>
      <c r="AM104" s="217">
        <f t="shared" si="83"/>
        <v>0</v>
      </c>
      <c r="AN104" s="297">
        <f t="shared" si="84"/>
        <v>62651.078000000001</v>
      </c>
      <c r="AO104" s="217">
        <f t="shared" si="85"/>
        <v>0</v>
      </c>
    </row>
    <row r="105" spans="1:41" x14ac:dyDescent="0.2">
      <c r="A105" s="20" t="s">
        <v>161</v>
      </c>
      <c r="B105" s="223">
        <v>11.53</v>
      </c>
      <c r="C105" s="224">
        <v>2536.9</v>
      </c>
      <c r="D105" s="224"/>
      <c r="E105" s="260">
        <v>7.97</v>
      </c>
      <c r="F105" s="224">
        <v>16915.133999999998</v>
      </c>
      <c r="G105" s="224"/>
      <c r="H105" s="223"/>
      <c r="I105" s="224"/>
      <c r="J105" s="224"/>
      <c r="K105" s="223">
        <v>10</v>
      </c>
      <c r="L105" s="224">
        <v>500</v>
      </c>
      <c r="M105" s="224"/>
      <c r="N105" s="260">
        <v>11.74</v>
      </c>
      <c r="O105" s="224">
        <v>34977.233999999997</v>
      </c>
      <c r="P105" s="224"/>
      <c r="Q105" s="260">
        <v>8.6199999999999992</v>
      </c>
      <c r="R105" s="224">
        <v>2363.8679999999999</v>
      </c>
      <c r="S105" s="224"/>
      <c r="T105" s="223">
        <v>12.38</v>
      </c>
      <c r="U105" s="224">
        <v>481.95</v>
      </c>
      <c r="V105" s="224"/>
      <c r="W105" s="260">
        <v>10.98</v>
      </c>
      <c r="X105" s="248">
        <v>364.75200000000001</v>
      </c>
      <c r="Y105" s="248"/>
      <c r="Z105" s="246">
        <f t="shared" si="124"/>
        <v>10.413363553943791</v>
      </c>
      <c r="AA105" s="248">
        <f t="shared" si="118"/>
        <v>864.75199999999995</v>
      </c>
      <c r="AB105" s="248"/>
      <c r="AC105" s="246">
        <f t="shared" si="125"/>
        <v>8.0496988454070397</v>
      </c>
      <c r="AD105" s="248">
        <f t="shared" si="119"/>
        <v>19279.001999999997</v>
      </c>
      <c r="AE105" s="248"/>
      <c r="AF105" s="216">
        <f t="shared" si="120"/>
        <v>12.38</v>
      </c>
      <c r="AG105" s="211">
        <f t="shared" si="121"/>
        <v>481.95</v>
      </c>
      <c r="AH105" s="211"/>
      <c r="AI105" s="216">
        <f t="shared" si="122"/>
        <v>11.725798712559911</v>
      </c>
      <c r="AJ105" s="211">
        <f t="shared" si="123"/>
        <v>37514.133999999998</v>
      </c>
      <c r="AK105" s="211"/>
      <c r="AL105" s="217">
        <f t="shared" si="82"/>
        <v>1346.702</v>
      </c>
      <c r="AM105" s="217">
        <f t="shared" si="83"/>
        <v>0</v>
      </c>
      <c r="AN105" s="297">
        <f t="shared" si="84"/>
        <v>56793.135999999999</v>
      </c>
      <c r="AO105" s="217">
        <f t="shared" si="85"/>
        <v>0</v>
      </c>
    </row>
    <row r="106" spans="1:41" x14ac:dyDescent="0.2">
      <c r="A106" s="20" t="s">
        <v>163</v>
      </c>
      <c r="B106" s="223">
        <v>10.62</v>
      </c>
      <c r="C106" s="224">
        <v>2915.8</v>
      </c>
      <c r="D106" s="224"/>
      <c r="E106" s="260">
        <v>8.25</v>
      </c>
      <c r="F106" s="224">
        <v>16236.174999999999</v>
      </c>
      <c r="G106" s="224"/>
      <c r="H106" s="223"/>
      <c r="I106" s="224"/>
      <c r="J106" s="224"/>
      <c r="K106" s="223"/>
      <c r="L106" s="224">
        <v>0</v>
      </c>
      <c r="M106" s="224"/>
      <c r="N106" s="260">
        <v>11.87</v>
      </c>
      <c r="O106" s="224">
        <v>21769.406999999999</v>
      </c>
      <c r="P106" s="224"/>
      <c r="Q106" s="260">
        <v>8.76</v>
      </c>
      <c r="R106" s="224">
        <v>1966.1</v>
      </c>
      <c r="S106" s="224"/>
      <c r="T106" s="223">
        <v>12.32</v>
      </c>
      <c r="U106" s="224">
        <v>605.43600000000004</v>
      </c>
      <c r="V106" s="224"/>
      <c r="W106" s="260">
        <v>9.0399999999999991</v>
      </c>
      <c r="X106" s="248">
        <v>245.863</v>
      </c>
      <c r="Y106" s="248"/>
      <c r="Z106" s="246">
        <f t="shared" si="124"/>
        <v>9.0399999999999991</v>
      </c>
      <c r="AA106" s="248">
        <f t="shared" si="118"/>
        <v>245.863</v>
      </c>
      <c r="AB106" s="248"/>
      <c r="AC106" s="246">
        <f t="shared" si="125"/>
        <v>8.3050871250983747</v>
      </c>
      <c r="AD106" s="248">
        <f t="shared" si="119"/>
        <v>18202.274999999998</v>
      </c>
      <c r="AE106" s="248"/>
      <c r="AF106" s="216">
        <f t="shared" si="120"/>
        <v>12.32</v>
      </c>
      <c r="AG106" s="211">
        <f t="shared" si="121"/>
        <v>605.43600000000004</v>
      </c>
      <c r="AH106" s="211"/>
      <c r="AI106" s="216">
        <f t="shared" si="122"/>
        <v>11.722350843158818</v>
      </c>
      <c r="AJ106" s="211">
        <f t="shared" si="123"/>
        <v>24685.206999999999</v>
      </c>
      <c r="AK106" s="211"/>
      <c r="AL106" s="217">
        <f t="shared" si="82"/>
        <v>851.29899999999998</v>
      </c>
      <c r="AM106" s="217">
        <f t="shared" si="83"/>
        <v>0</v>
      </c>
      <c r="AN106" s="297">
        <f t="shared" si="84"/>
        <v>42887.481999999996</v>
      </c>
      <c r="AO106" s="217">
        <f t="shared" si="85"/>
        <v>0</v>
      </c>
    </row>
    <row r="107" spans="1:41" x14ac:dyDescent="0.2">
      <c r="A107" s="20" t="s">
        <v>165</v>
      </c>
      <c r="B107" s="223">
        <v>11.07</v>
      </c>
      <c r="C107" s="224">
        <v>4841.8789999999999</v>
      </c>
      <c r="D107" s="224"/>
      <c r="E107" s="260">
        <v>8.16</v>
      </c>
      <c r="F107" s="224">
        <v>10666.262000000001</v>
      </c>
      <c r="G107" s="224"/>
      <c r="H107" s="249"/>
      <c r="I107" s="243"/>
      <c r="J107" s="243"/>
      <c r="K107" s="223"/>
      <c r="L107" s="224">
        <v>0</v>
      </c>
      <c r="M107" s="224"/>
      <c r="N107" s="260">
        <v>11.91</v>
      </c>
      <c r="O107" s="224">
        <v>59486.784</v>
      </c>
      <c r="P107" s="224"/>
      <c r="Q107" s="260">
        <v>8.23</v>
      </c>
      <c r="R107" s="224">
        <v>5123.6710000000003</v>
      </c>
      <c r="S107" s="224"/>
      <c r="T107" s="223">
        <v>12.5</v>
      </c>
      <c r="U107" s="224">
        <v>626.77200000000005</v>
      </c>
      <c r="V107" s="224"/>
      <c r="W107" s="260">
        <v>10.99</v>
      </c>
      <c r="X107" s="248">
        <v>339.12700000000001</v>
      </c>
      <c r="Y107" s="248"/>
      <c r="Z107" s="246">
        <f t="shared" si="124"/>
        <v>10.99</v>
      </c>
      <c r="AA107" s="248">
        <f t="shared" ref="AA107:AA112" si="126">+L107+X107</f>
        <v>339.12700000000001</v>
      </c>
      <c r="AB107" s="248"/>
      <c r="AC107" s="246">
        <f t="shared" si="125"/>
        <v>8.1827142806749098</v>
      </c>
      <c r="AD107" s="248">
        <f t="shared" ref="AD107:AD112" si="127">+F107+R107</f>
        <v>15789.933000000001</v>
      </c>
      <c r="AE107" s="248"/>
      <c r="AF107" s="216">
        <f t="shared" ref="AF107:AF112" si="128">IF(AG107=0,"N.A.",((H107*I107)+(T107*U107))/AG107)</f>
        <v>12.5</v>
      </c>
      <c r="AG107" s="211">
        <f t="shared" ref="AG107:AG112" si="129">+I107+U107</f>
        <v>626.77200000000005</v>
      </c>
      <c r="AH107" s="211"/>
      <c r="AI107" s="216">
        <f t="shared" ref="AI107:AI112" si="130">IF(AJ107=0,"N.A.",((B107*C107)+(N107*O107))/AJ107)</f>
        <v>11.846775021113062</v>
      </c>
      <c r="AJ107" s="211">
        <f t="shared" ref="AJ107:AJ112" si="131">+C107+O107</f>
        <v>64328.663</v>
      </c>
      <c r="AK107" s="211"/>
      <c r="AL107" s="217">
        <f t="shared" si="82"/>
        <v>965.89900000000011</v>
      </c>
      <c r="AM107" s="217">
        <f t="shared" si="83"/>
        <v>0</v>
      </c>
      <c r="AN107" s="297">
        <f t="shared" si="84"/>
        <v>80118.596000000005</v>
      </c>
      <c r="AO107" s="217">
        <f t="shared" si="85"/>
        <v>0</v>
      </c>
    </row>
    <row r="108" spans="1:41" x14ac:dyDescent="0.2">
      <c r="A108" s="20" t="s">
        <v>167</v>
      </c>
      <c r="B108" s="223">
        <v>9.65</v>
      </c>
      <c r="C108" s="224">
        <v>8141.1729999999998</v>
      </c>
      <c r="D108" s="224"/>
      <c r="E108" s="260">
        <v>7.79</v>
      </c>
      <c r="F108" s="224">
        <v>13603.999</v>
      </c>
      <c r="G108" s="224"/>
      <c r="H108" s="249"/>
      <c r="I108" s="243"/>
      <c r="J108" s="243"/>
      <c r="K108" s="223">
        <v>10</v>
      </c>
      <c r="L108" s="224">
        <v>500</v>
      </c>
      <c r="M108" s="224"/>
      <c r="N108" s="260">
        <v>11.92</v>
      </c>
      <c r="O108" s="224">
        <v>41043.131000000001</v>
      </c>
      <c r="P108" s="224"/>
      <c r="Q108" s="260">
        <v>8.66</v>
      </c>
      <c r="R108" s="224">
        <v>2896.86</v>
      </c>
      <c r="S108" s="224"/>
      <c r="T108" s="223">
        <v>12.38</v>
      </c>
      <c r="U108" s="224">
        <v>547.66099999999994</v>
      </c>
      <c r="V108" s="224"/>
      <c r="W108" s="260">
        <v>10.97</v>
      </c>
      <c r="X108" s="248">
        <v>146.167</v>
      </c>
      <c r="Y108" s="248"/>
      <c r="Z108" s="246">
        <f t="shared" si="124"/>
        <v>10.219420041568201</v>
      </c>
      <c r="AA108" s="248">
        <f t="shared" si="126"/>
        <v>646.16700000000003</v>
      </c>
      <c r="AB108" s="248"/>
      <c r="AC108" s="246">
        <f t="shared" si="125"/>
        <v>7.9427355757660854</v>
      </c>
      <c r="AD108" s="248">
        <f t="shared" si="127"/>
        <v>16500.859</v>
      </c>
      <c r="AE108" s="248"/>
      <c r="AF108" s="216">
        <f t="shared" si="128"/>
        <v>12.38</v>
      </c>
      <c r="AG108" s="211">
        <f t="shared" si="129"/>
        <v>547.66099999999994</v>
      </c>
      <c r="AH108" s="211"/>
      <c r="AI108" s="216">
        <f t="shared" si="130"/>
        <v>11.544260969312486</v>
      </c>
      <c r="AJ108" s="211">
        <f t="shared" si="131"/>
        <v>49184.304000000004</v>
      </c>
      <c r="AK108" s="211"/>
      <c r="AL108" s="217">
        <f t="shared" si="82"/>
        <v>1193.828</v>
      </c>
      <c r="AM108" s="217">
        <f t="shared" si="83"/>
        <v>0</v>
      </c>
      <c r="AN108" s="297">
        <f t="shared" si="84"/>
        <v>65685.163</v>
      </c>
      <c r="AO108" s="217">
        <f t="shared" si="85"/>
        <v>0</v>
      </c>
    </row>
    <row r="109" spans="1:41" x14ac:dyDescent="0.2">
      <c r="A109" s="20" t="s">
        <v>168</v>
      </c>
      <c r="B109" s="223">
        <v>10.36</v>
      </c>
      <c r="C109" s="224">
        <v>5855.27</v>
      </c>
      <c r="D109" s="224"/>
      <c r="E109" s="260">
        <v>8.16</v>
      </c>
      <c r="F109" s="224">
        <v>11430.543</v>
      </c>
      <c r="G109" s="224"/>
      <c r="H109" s="249"/>
      <c r="I109" s="243"/>
      <c r="J109" s="243"/>
      <c r="K109" s="223">
        <v>10</v>
      </c>
      <c r="L109" s="224">
        <v>664.3</v>
      </c>
      <c r="M109" s="224"/>
      <c r="N109" s="260">
        <v>11.83</v>
      </c>
      <c r="O109" s="224">
        <v>31618.021000000001</v>
      </c>
      <c r="P109" s="224"/>
      <c r="Q109" s="260">
        <v>8.5399999999999991</v>
      </c>
      <c r="R109" s="224">
        <v>1704.6880000000001</v>
      </c>
      <c r="S109" s="224"/>
      <c r="T109" s="223">
        <v>12.34</v>
      </c>
      <c r="U109" s="224">
        <v>552.36800000000005</v>
      </c>
      <c r="V109" s="224"/>
      <c r="W109" s="260">
        <v>9.5399999999999991</v>
      </c>
      <c r="X109" s="248">
        <v>252.09200000000001</v>
      </c>
      <c r="Y109" s="248"/>
      <c r="Z109" s="246">
        <f t="shared" ref="Z109:Z114" si="132">IF(AA109=0,"N.A.",((K109*L109)+(W109*X109))/AA109)</f>
        <v>9.8734577342447345</v>
      </c>
      <c r="AA109" s="248">
        <f t="shared" si="126"/>
        <v>916.39199999999994</v>
      </c>
      <c r="AB109" s="248"/>
      <c r="AC109" s="246">
        <f t="shared" ref="AC109:AC114" si="133">IF(AD109=0,"N.A.",((E109*F109)+(Q109*R109))/AD109)</f>
        <v>8.2093163340637112</v>
      </c>
      <c r="AD109" s="248">
        <f t="shared" si="127"/>
        <v>13135.231</v>
      </c>
      <c r="AE109" s="248"/>
      <c r="AF109" s="216">
        <f t="shared" si="128"/>
        <v>12.34</v>
      </c>
      <c r="AG109" s="211">
        <f t="shared" si="129"/>
        <v>552.36800000000005</v>
      </c>
      <c r="AH109" s="211"/>
      <c r="AI109" s="216">
        <f t="shared" si="130"/>
        <v>11.600309821467244</v>
      </c>
      <c r="AJ109" s="211">
        <f t="shared" si="131"/>
        <v>37473.290999999997</v>
      </c>
      <c r="AK109" s="211"/>
      <c r="AL109" s="217">
        <f t="shared" si="82"/>
        <v>1468.76</v>
      </c>
      <c r="AM109" s="217">
        <f t="shared" si="83"/>
        <v>0</v>
      </c>
      <c r="AN109" s="297">
        <f t="shared" si="84"/>
        <v>50608.521999999997</v>
      </c>
      <c r="AO109" s="217">
        <f t="shared" si="85"/>
        <v>0</v>
      </c>
    </row>
    <row r="110" spans="1:41" x14ac:dyDescent="0.2">
      <c r="A110" s="20" t="s">
        <v>169</v>
      </c>
      <c r="B110" s="223">
        <v>10.34</v>
      </c>
      <c r="C110" s="224">
        <v>15738.398999999999</v>
      </c>
      <c r="D110" s="224"/>
      <c r="E110" s="260">
        <v>8.0399999999999991</v>
      </c>
      <c r="F110" s="224">
        <v>15434.806</v>
      </c>
      <c r="G110" s="224"/>
      <c r="H110" s="249"/>
      <c r="I110" s="243"/>
      <c r="J110" s="243"/>
      <c r="K110" s="223"/>
      <c r="L110" s="224">
        <v>0</v>
      </c>
      <c r="M110" s="224"/>
      <c r="N110" s="260">
        <v>11.89</v>
      </c>
      <c r="O110" s="224">
        <v>49751.178</v>
      </c>
      <c r="P110" s="224"/>
      <c r="Q110" s="260">
        <v>8.2200000000000006</v>
      </c>
      <c r="R110" s="224">
        <v>1719.894</v>
      </c>
      <c r="S110" s="224"/>
      <c r="T110" s="223">
        <v>12.32</v>
      </c>
      <c r="U110" s="224">
        <v>1012.079</v>
      </c>
      <c r="V110" s="224"/>
      <c r="W110" s="260">
        <v>10.18</v>
      </c>
      <c r="X110" s="248">
        <v>592.18600000000004</v>
      </c>
      <c r="Y110" s="248"/>
      <c r="Z110" s="246">
        <f t="shared" si="132"/>
        <v>10.18</v>
      </c>
      <c r="AA110" s="248">
        <f t="shared" si="126"/>
        <v>592.18600000000004</v>
      </c>
      <c r="AB110" s="248"/>
      <c r="AC110" s="246">
        <f t="shared" si="133"/>
        <v>8.0580464199315625</v>
      </c>
      <c r="AD110" s="248">
        <f t="shared" si="127"/>
        <v>17154.7</v>
      </c>
      <c r="AE110" s="248"/>
      <c r="AF110" s="216">
        <f t="shared" si="128"/>
        <v>12.32</v>
      </c>
      <c r="AG110" s="211">
        <f t="shared" si="129"/>
        <v>1012.079</v>
      </c>
      <c r="AH110" s="211"/>
      <c r="AI110" s="216">
        <f t="shared" si="130"/>
        <v>11.517505328825075</v>
      </c>
      <c r="AJ110" s="211">
        <f t="shared" si="131"/>
        <v>65489.576999999997</v>
      </c>
      <c r="AK110" s="211"/>
      <c r="AL110" s="217">
        <f t="shared" si="82"/>
        <v>1604.2649999999999</v>
      </c>
      <c r="AM110" s="217">
        <f t="shared" si="83"/>
        <v>0</v>
      </c>
      <c r="AN110" s="297">
        <f t="shared" si="84"/>
        <v>82644.277000000002</v>
      </c>
      <c r="AO110" s="217">
        <f t="shared" si="85"/>
        <v>0</v>
      </c>
    </row>
    <row r="111" spans="1:41" x14ac:dyDescent="0.2">
      <c r="A111" s="20" t="s">
        <v>170</v>
      </c>
      <c r="B111" s="223">
        <v>10.68</v>
      </c>
      <c r="C111" s="224">
        <v>13496.927</v>
      </c>
      <c r="D111" s="224"/>
      <c r="E111" s="260">
        <v>8.11</v>
      </c>
      <c r="F111" s="224">
        <v>8208.25</v>
      </c>
      <c r="G111" s="224"/>
      <c r="H111" s="249"/>
      <c r="I111" s="243"/>
      <c r="J111" s="243"/>
      <c r="K111" s="223"/>
      <c r="L111" s="224">
        <v>0</v>
      </c>
      <c r="M111" s="224"/>
      <c r="N111" s="260">
        <v>11.92</v>
      </c>
      <c r="O111" s="224">
        <v>28315.258000000002</v>
      </c>
      <c r="P111" s="224"/>
      <c r="Q111" s="260">
        <v>8.58</v>
      </c>
      <c r="R111" s="224">
        <v>769.72400000000005</v>
      </c>
      <c r="S111" s="224"/>
      <c r="T111" s="223">
        <v>12.29</v>
      </c>
      <c r="U111" s="224">
        <v>748.30399999999997</v>
      </c>
      <c r="V111" s="224"/>
      <c r="W111" s="260">
        <v>10.119999999999999</v>
      </c>
      <c r="X111" s="248">
        <v>511.46499999999997</v>
      </c>
      <c r="Y111" s="248"/>
      <c r="Z111" s="246">
        <f t="shared" si="132"/>
        <v>10.119999999999999</v>
      </c>
      <c r="AA111" s="248">
        <f t="shared" si="126"/>
        <v>511.46499999999997</v>
      </c>
      <c r="AB111" s="248"/>
      <c r="AC111" s="246">
        <f t="shared" si="133"/>
        <v>8.1502953138425216</v>
      </c>
      <c r="AD111" s="248">
        <f t="shared" si="127"/>
        <v>8977.9740000000002</v>
      </c>
      <c r="AE111" s="248"/>
      <c r="AF111" s="216">
        <f t="shared" si="128"/>
        <v>12.29</v>
      </c>
      <c r="AG111" s="211">
        <f t="shared" si="129"/>
        <v>748.30399999999997</v>
      </c>
      <c r="AH111" s="211"/>
      <c r="AI111" s="216">
        <f t="shared" si="130"/>
        <v>11.519729373626372</v>
      </c>
      <c r="AJ111" s="211">
        <f t="shared" si="131"/>
        <v>41812.184999999998</v>
      </c>
      <c r="AK111" s="211"/>
      <c r="AL111" s="217">
        <f t="shared" si="82"/>
        <v>1259.769</v>
      </c>
      <c r="AM111" s="217">
        <f t="shared" si="83"/>
        <v>0</v>
      </c>
      <c r="AN111" s="297">
        <f t="shared" si="84"/>
        <v>50790.159</v>
      </c>
      <c r="AO111" s="217">
        <f t="shared" si="85"/>
        <v>0</v>
      </c>
    </row>
    <row r="112" spans="1:41" x14ac:dyDescent="0.2">
      <c r="A112" s="20" t="s">
        <v>173</v>
      </c>
      <c r="B112" s="223">
        <v>10.99</v>
      </c>
      <c r="C112" s="224">
        <v>13570.102999999999</v>
      </c>
      <c r="D112" s="224"/>
      <c r="E112" s="260">
        <v>8.6</v>
      </c>
      <c r="F112" s="224">
        <v>9547.9590000000007</v>
      </c>
      <c r="G112" s="224"/>
      <c r="H112" s="249"/>
      <c r="I112" s="243"/>
      <c r="J112" s="243"/>
      <c r="K112" s="223"/>
      <c r="L112" s="224">
        <v>0</v>
      </c>
      <c r="M112" s="224"/>
      <c r="N112" s="260">
        <v>12.11</v>
      </c>
      <c r="O112" s="224">
        <v>41986.934999999998</v>
      </c>
      <c r="P112" s="224"/>
      <c r="Q112" s="260">
        <v>8.2899999999999991</v>
      </c>
      <c r="R112" s="224">
        <v>1798.6120000000001</v>
      </c>
      <c r="S112" s="224"/>
      <c r="T112" s="223">
        <v>12.58</v>
      </c>
      <c r="U112" s="224">
        <v>1131.4880000000001</v>
      </c>
      <c r="V112" s="224"/>
      <c r="W112" s="260">
        <v>10.73</v>
      </c>
      <c r="X112" s="248">
        <v>382.80099999999999</v>
      </c>
      <c r="Y112" s="248"/>
      <c r="Z112" s="246">
        <f t="shared" si="132"/>
        <v>10.730000000000002</v>
      </c>
      <c r="AA112" s="248">
        <f t="shared" si="126"/>
        <v>382.80099999999999</v>
      </c>
      <c r="AB112" s="248"/>
      <c r="AC112" s="246">
        <f t="shared" si="133"/>
        <v>8.5508600686498166</v>
      </c>
      <c r="AD112" s="248">
        <f t="shared" si="127"/>
        <v>11346.571</v>
      </c>
      <c r="AE112" s="248"/>
      <c r="AF112" s="216">
        <f t="shared" si="128"/>
        <v>12.58</v>
      </c>
      <c r="AG112" s="211">
        <f t="shared" si="129"/>
        <v>1131.4880000000001</v>
      </c>
      <c r="AH112" s="211"/>
      <c r="AI112" s="216">
        <f t="shared" si="130"/>
        <v>11.836434023354521</v>
      </c>
      <c r="AJ112" s="211">
        <f t="shared" si="131"/>
        <v>55557.038</v>
      </c>
      <c r="AK112" s="211"/>
      <c r="AL112" s="217">
        <f t="shared" si="82"/>
        <v>1514.289</v>
      </c>
      <c r="AM112" s="217">
        <f t="shared" si="83"/>
        <v>0</v>
      </c>
      <c r="AN112" s="297">
        <f t="shared" si="84"/>
        <v>66903.608999999997</v>
      </c>
      <c r="AO112" s="217">
        <f t="shared" si="85"/>
        <v>0</v>
      </c>
    </row>
    <row r="113" spans="1:41" x14ac:dyDescent="0.2">
      <c r="A113" s="20" t="s">
        <v>174</v>
      </c>
      <c r="B113" s="223">
        <v>10.52</v>
      </c>
      <c r="C113" s="224">
        <v>11100.377</v>
      </c>
      <c r="D113" s="224"/>
      <c r="E113" s="260">
        <v>8.3699999999999992</v>
      </c>
      <c r="F113" s="224">
        <v>14678.687</v>
      </c>
      <c r="G113" s="224"/>
      <c r="H113" s="249"/>
      <c r="I113" s="243"/>
      <c r="J113" s="243"/>
      <c r="K113" s="223"/>
      <c r="L113" s="224">
        <v>0</v>
      </c>
      <c r="M113" s="224"/>
      <c r="N113" s="260">
        <v>12.14</v>
      </c>
      <c r="O113" s="224">
        <v>43363.434999999998</v>
      </c>
      <c r="P113" s="224"/>
      <c r="Q113" s="260">
        <v>8.57</v>
      </c>
      <c r="R113" s="224">
        <v>2263.6410000000001</v>
      </c>
      <c r="S113" s="224"/>
      <c r="T113" s="223">
        <v>12.3</v>
      </c>
      <c r="U113" s="224">
        <v>1040.2449999999999</v>
      </c>
      <c r="V113" s="224"/>
      <c r="W113" s="260">
        <v>10.75</v>
      </c>
      <c r="X113" s="248">
        <v>474.22300000000001</v>
      </c>
      <c r="Y113" s="248"/>
      <c r="Z113" s="246">
        <f t="shared" si="132"/>
        <v>10.75</v>
      </c>
      <c r="AA113" s="248">
        <f t="shared" ref="AA113:AA118" si="134">+L113+X113</f>
        <v>474.22300000000001</v>
      </c>
      <c r="AB113" s="248"/>
      <c r="AC113" s="246">
        <f t="shared" si="133"/>
        <v>8.3967217232484206</v>
      </c>
      <c r="AD113" s="248">
        <f t="shared" ref="AD113:AD118" si="135">+F113+R113</f>
        <v>16942.328000000001</v>
      </c>
      <c r="AE113" s="248"/>
      <c r="AF113" s="216">
        <f t="shared" ref="AF113:AF118" si="136">IF(AG113=0,"N.A.",((H113*I113)+(T113*U113))/AG113)</f>
        <v>12.3</v>
      </c>
      <c r="AG113" s="211">
        <f t="shared" ref="AG113:AG118" si="137">+I113+U113</f>
        <v>1040.2449999999999</v>
      </c>
      <c r="AH113" s="211"/>
      <c r="AI113" s="216">
        <f t="shared" ref="AI113:AI118" si="138">IF(AJ113=0,"N.A.",((B113*C113)+(N113*O113))/AJ113)</f>
        <v>11.809824603169531</v>
      </c>
      <c r="AJ113" s="211">
        <f t="shared" ref="AJ113:AJ118" si="139">+C113+O113</f>
        <v>54463.811999999998</v>
      </c>
      <c r="AK113" s="211"/>
      <c r="AL113" s="217">
        <f t="shared" si="82"/>
        <v>1514.4679999999998</v>
      </c>
      <c r="AM113" s="217">
        <f t="shared" si="83"/>
        <v>0</v>
      </c>
      <c r="AN113" s="297">
        <f t="shared" si="84"/>
        <v>71406.14</v>
      </c>
      <c r="AO113" s="217">
        <f t="shared" si="85"/>
        <v>0</v>
      </c>
    </row>
    <row r="114" spans="1:41" x14ac:dyDescent="0.2">
      <c r="A114" s="20" t="s">
        <v>177</v>
      </c>
      <c r="B114" s="223">
        <v>10.85</v>
      </c>
      <c r="C114" s="224">
        <v>9763.0280000000002</v>
      </c>
      <c r="D114" s="224"/>
      <c r="E114" s="260">
        <v>7.84</v>
      </c>
      <c r="F114" s="224">
        <v>14533.276</v>
      </c>
      <c r="G114" s="224"/>
      <c r="H114" s="249"/>
      <c r="I114" s="243"/>
      <c r="J114" s="243"/>
      <c r="K114" s="223"/>
      <c r="L114" s="224">
        <v>0</v>
      </c>
      <c r="M114" s="224"/>
      <c r="N114" s="260">
        <v>12.06</v>
      </c>
      <c r="O114" s="224">
        <v>26743.038</v>
      </c>
      <c r="P114" s="224"/>
      <c r="Q114" s="260">
        <v>8.6999999999999993</v>
      </c>
      <c r="R114" s="224">
        <v>1719.4649999999999</v>
      </c>
      <c r="S114" s="224"/>
      <c r="T114" s="223">
        <v>12.52</v>
      </c>
      <c r="U114" s="224">
        <v>678.70399999999995</v>
      </c>
      <c r="V114" s="224"/>
      <c r="W114" s="260">
        <v>10.88</v>
      </c>
      <c r="X114" s="248">
        <v>520.87099999999998</v>
      </c>
      <c r="Y114" s="248"/>
      <c r="Z114" s="246">
        <f t="shared" si="132"/>
        <v>10.88</v>
      </c>
      <c r="AA114" s="248">
        <f t="shared" si="134"/>
        <v>520.87099999999998</v>
      </c>
      <c r="AB114" s="248"/>
      <c r="AC114" s="246">
        <f t="shared" si="133"/>
        <v>7.9309840315550462</v>
      </c>
      <c r="AD114" s="248">
        <f t="shared" si="135"/>
        <v>16252.741</v>
      </c>
      <c r="AE114" s="248"/>
      <c r="AF114" s="216">
        <f t="shared" si="136"/>
        <v>12.52</v>
      </c>
      <c r="AG114" s="211">
        <f t="shared" si="137"/>
        <v>678.70399999999995</v>
      </c>
      <c r="AH114" s="211"/>
      <c r="AI114" s="216">
        <f t="shared" si="138"/>
        <v>11.73640271400375</v>
      </c>
      <c r="AJ114" s="211">
        <f t="shared" si="139"/>
        <v>36506.065999999999</v>
      </c>
      <c r="AK114" s="211"/>
      <c r="AL114" s="217">
        <f t="shared" si="82"/>
        <v>1199.5749999999998</v>
      </c>
      <c r="AM114" s="217">
        <f t="shared" si="83"/>
        <v>0</v>
      </c>
      <c r="AN114" s="297">
        <f t="shared" si="84"/>
        <v>52758.807000000001</v>
      </c>
      <c r="AO114" s="217">
        <f t="shared" si="85"/>
        <v>0</v>
      </c>
    </row>
    <row r="115" spans="1:41" x14ac:dyDescent="0.2">
      <c r="A115" s="20" t="s">
        <v>178</v>
      </c>
      <c r="B115" s="223">
        <v>10.48</v>
      </c>
      <c r="C115" s="224">
        <v>17796.605</v>
      </c>
      <c r="D115" s="224"/>
      <c r="E115" s="260">
        <v>7.91</v>
      </c>
      <c r="F115" s="224">
        <v>14889.867</v>
      </c>
      <c r="G115" s="224"/>
      <c r="H115" s="249"/>
      <c r="I115" s="243"/>
      <c r="J115" s="243"/>
      <c r="K115" s="223"/>
      <c r="L115" s="224">
        <v>0</v>
      </c>
      <c r="M115" s="224"/>
      <c r="N115" s="260">
        <v>11.65</v>
      </c>
      <c r="O115" s="224">
        <v>34314.731</v>
      </c>
      <c r="P115" s="224"/>
      <c r="Q115" s="260">
        <v>8.8800000000000008</v>
      </c>
      <c r="R115" s="224">
        <v>1062.0540000000001</v>
      </c>
      <c r="S115" s="224"/>
      <c r="T115" s="223">
        <v>12.12</v>
      </c>
      <c r="U115" s="224">
        <v>517.92899999999997</v>
      </c>
      <c r="V115" s="224"/>
      <c r="W115" s="260">
        <v>10.76</v>
      </c>
      <c r="X115" s="248">
        <v>423.09800000000001</v>
      </c>
      <c r="Y115" s="248"/>
      <c r="Z115" s="246">
        <f t="shared" ref="Z115:Z120" si="140">IF(AA115=0,"N.A.",((K115*L115)+(W115*X115))/AA115)</f>
        <v>10.76</v>
      </c>
      <c r="AA115" s="248">
        <f t="shared" si="134"/>
        <v>423.09800000000001</v>
      </c>
      <c r="AB115" s="248"/>
      <c r="AC115" s="246">
        <f t="shared" ref="AC115:AC120" si="141">IF(AD115=0,"N.A.",((E115*F115)+(Q115*R115))/AD115)</f>
        <v>7.9745810858767419</v>
      </c>
      <c r="AD115" s="248">
        <f t="shared" si="135"/>
        <v>15951.921</v>
      </c>
      <c r="AE115" s="248"/>
      <c r="AF115" s="216">
        <f t="shared" si="136"/>
        <v>12.12</v>
      </c>
      <c r="AG115" s="211">
        <f t="shared" si="137"/>
        <v>517.92899999999997</v>
      </c>
      <c r="AH115" s="211"/>
      <c r="AI115" s="216">
        <f t="shared" si="138"/>
        <v>11.250431893551916</v>
      </c>
      <c r="AJ115" s="211">
        <f t="shared" si="139"/>
        <v>52111.335999999996</v>
      </c>
      <c r="AK115" s="211"/>
      <c r="AL115" s="217">
        <f t="shared" si="82"/>
        <v>941.02700000000004</v>
      </c>
      <c r="AM115" s="217">
        <f t="shared" si="83"/>
        <v>0</v>
      </c>
      <c r="AN115" s="297">
        <f t="shared" si="84"/>
        <v>68063.256999999998</v>
      </c>
      <c r="AO115" s="217">
        <f t="shared" si="85"/>
        <v>0</v>
      </c>
    </row>
    <row r="116" spans="1:41" x14ac:dyDescent="0.2">
      <c r="A116" s="20" t="s">
        <v>179</v>
      </c>
      <c r="B116" s="223">
        <v>10.51</v>
      </c>
      <c r="C116" s="224">
        <v>22722.221000000001</v>
      </c>
      <c r="D116" s="224"/>
      <c r="E116" s="260">
        <v>6.91</v>
      </c>
      <c r="F116" s="224">
        <v>12427.464</v>
      </c>
      <c r="G116" s="224"/>
      <c r="H116" s="249"/>
      <c r="I116" s="243"/>
      <c r="J116" s="243"/>
      <c r="K116" s="223"/>
      <c r="L116" s="224">
        <v>0</v>
      </c>
      <c r="M116" s="224"/>
      <c r="N116" s="260">
        <v>11.58</v>
      </c>
      <c r="O116" s="224">
        <v>67071.608999999997</v>
      </c>
      <c r="P116" s="224"/>
      <c r="Q116" s="260">
        <v>8.57</v>
      </c>
      <c r="R116" s="224">
        <v>1792.47</v>
      </c>
      <c r="S116" s="224"/>
      <c r="T116" s="223">
        <v>12.45</v>
      </c>
      <c r="U116" s="224">
        <v>1173.136</v>
      </c>
      <c r="V116" s="224"/>
      <c r="W116" s="260">
        <v>10.43</v>
      </c>
      <c r="X116" s="248">
        <v>1383.3309999999999</v>
      </c>
      <c r="Y116" s="248"/>
      <c r="Z116" s="246">
        <f t="shared" si="140"/>
        <v>10.43</v>
      </c>
      <c r="AA116" s="248">
        <f t="shared" si="134"/>
        <v>1383.3309999999999</v>
      </c>
      <c r="AB116" s="248"/>
      <c r="AC116" s="246">
        <f t="shared" si="141"/>
        <v>7.1192485239382979</v>
      </c>
      <c r="AD116" s="248">
        <f t="shared" si="135"/>
        <v>14219.933999999999</v>
      </c>
      <c r="AE116" s="248"/>
      <c r="AF116" s="216">
        <f t="shared" si="136"/>
        <v>12.45</v>
      </c>
      <c r="AG116" s="211">
        <f t="shared" si="137"/>
        <v>1173.136</v>
      </c>
      <c r="AH116" s="211"/>
      <c r="AI116" s="216">
        <f t="shared" si="138"/>
        <v>11.309237783152808</v>
      </c>
      <c r="AJ116" s="211">
        <f t="shared" si="139"/>
        <v>89793.83</v>
      </c>
      <c r="AK116" s="211"/>
      <c r="AL116" s="217">
        <f t="shared" si="82"/>
        <v>2556.4669999999996</v>
      </c>
      <c r="AM116" s="217">
        <f t="shared" si="83"/>
        <v>0</v>
      </c>
      <c r="AN116" s="297">
        <f t="shared" si="84"/>
        <v>104013.764</v>
      </c>
      <c r="AO116" s="217">
        <f t="shared" si="85"/>
        <v>0</v>
      </c>
    </row>
    <row r="117" spans="1:41" x14ac:dyDescent="0.2">
      <c r="A117" s="20" t="s">
        <v>180</v>
      </c>
      <c r="B117" s="223">
        <v>10.58</v>
      </c>
      <c r="C117" s="224">
        <v>12108.798000000001</v>
      </c>
      <c r="D117" s="224"/>
      <c r="E117" s="260">
        <v>7.59</v>
      </c>
      <c r="F117" s="224">
        <v>8980</v>
      </c>
      <c r="G117" s="224"/>
      <c r="H117" s="249"/>
      <c r="I117" s="243"/>
      <c r="J117" s="243"/>
      <c r="K117" s="223"/>
      <c r="L117" s="224">
        <v>0</v>
      </c>
      <c r="M117" s="224"/>
      <c r="N117" s="260">
        <v>11.54</v>
      </c>
      <c r="O117" s="224">
        <v>55057.578000000001</v>
      </c>
      <c r="P117" s="224"/>
      <c r="Q117" s="260">
        <v>8.7899999999999991</v>
      </c>
      <c r="R117" s="224">
        <v>694</v>
      </c>
      <c r="S117" s="224"/>
      <c r="T117" s="223">
        <v>12.72</v>
      </c>
      <c r="U117" s="224">
        <v>905.04100000000005</v>
      </c>
      <c r="V117" s="224"/>
      <c r="W117" s="260">
        <v>10.99</v>
      </c>
      <c r="X117" s="248">
        <v>309.51400000000001</v>
      </c>
      <c r="Y117" s="248"/>
      <c r="Z117" s="246">
        <f t="shared" si="140"/>
        <v>10.99</v>
      </c>
      <c r="AA117" s="248">
        <f t="shared" si="134"/>
        <v>309.51400000000001</v>
      </c>
      <c r="AB117" s="248"/>
      <c r="AC117" s="246">
        <f t="shared" si="141"/>
        <v>7.676086417200743</v>
      </c>
      <c r="AD117" s="248">
        <f t="shared" si="135"/>
        <v>9674</v>
      </c>
      <c r="AE117" s="248"/>
      <c r="AF117" s="216">
        <f t="shared" si="136"/>
        <v>12.72</v>
      </c>
      <c r="AG117" s="211">
        <f t="shared" si="137"/>
        <v>905.04100000000005</v>
      </c>
      <c r="AH117" s="211"/>
      <c r="AI117" s="216">
        <f t="shared" si="138"/>
        <v>11.366930574905515</v>
      </c>
      <c r="AJ117" s="211">
        <f t="shared" si="139"/>
        <v>67166.376000000004</v>
      </c>
      <c r="AK117" s="211"/>
      <c r="AL117" s="217">
        <f t="shared" si="82"/>
        <v>1214.5550000000001</v>
      </c>
      <c r="AM117" s="217">
        <f t="shared" si="83"/>
        <v>0</v>
      </c>
      <c r="AN117" s="297">
        <f t="shared" si="84"/>
        <v>76840.376000000004</v>
      </c>
      <c r="AO117" s="217">
        <f t="shared" si="85"/>
        <v>0</v>
      </c>
    </row>
    <row r="118" spans="1:41" x14ac:dyDescent="0.2">
      <c r="A118" s="20" t="s">
        <v>181</v>
      </c>
      <c r="B118" s="223">
        <v>10.83</v>
      </c>
      <c r="C118" s="224">
        <v>18083.442999999999</v>
      </c>
      <c r="D118" s="224"/>
      <c r="E118" s="260">
        <v>7.24</v>
      </c>
      <c r="F118" s="224">
        <v>8922.6949999999997</v>
      </c>
      <c r="G118" s="224"/>
      <c r="H118" s="249"/>
      <c r="I118" s="243"/>
      <c r="J118" s="243"/>
      <c r="K118" s="223"/>
      <c r="L118" s="224">
        <v>0</v>
      </c>
      <c r="M118" s="224"/>
      <c r="N118" s="260">
        <v>11.42</v>
      </c>
      <c r="O118" s="224">
        <v>66104.922999999995</v>
      </c>
      <c r="P118" s="224"/>
      <c r="Q118" s="260">
        <v>8.23</v>
      </c>
      <c r="R118" s="224">
        <v>1569.913</v>
      </c>
      <c r="S118" s="224"/>
      <c r="T118" s="223">
        <v>12.74</v>
      </c>
      <c r="U118" s="224">
        <v>965.47900000000004</v>
      </c>
      <c r="V118" s="224"/>
      <c r="W118" s="260">
        <v>10.01</v>
      </c>
      <c r="X118" s="248">
        <v>391.46699999999998</v>
      </c>
      <c r="Y118" s="248"/>
      <c r="Z118" s="246">
        <f t="shared" si="140"/>
        <v>10.01</v>
      </c>
      <c r="AA118" s="248">
        <f t="shared" si="134"/>
        <v>391.46699999999998</v>
      </c>
      <c r="AB118" s="248"/>
      <c r="AC118" s="246">
        <f t="shared" si="141"/>
        <v>7.3881246483238483</v>
      </c>
      <c r="AD118" s="248">
        <f t="shared" si="135"/>
        <v>10492.608</v>
      </c>
      <c r="AE118" s="248"/>
      <c r="AF118" s="216">
        <f t="shared" si="136"/>
        <v>12.74</v>
      </c>
      <c r="AG118" s="211">
        <f t="shared" si="137"/>
        <v>965.47900000000004</v>
      </c>
      <c r="AH118" s="211"/>
      <c r="AI118" s="216">
        <f t="shared" si="138"/>
        <v>11.293269527882273</v>
      </c>
      <c r="AJ118" s="211">
        <f t="shared" si="139"/>
        <v>84188.365999999995</v>
      </c>
      <c r="AK118" s="211"/>
      <c r="AL118" s="217">
        <f t="shared" si="82"/>
        <v>1356.9459999999999</v>
      </c>
      <c r="AM118" s="217">
        <f t="shared" si="83"/>
        <v>0</v>
      </c>
      <c r="AN118" s="297">
        <f t="shared" si="84"/>
        <v>94680.973999999987</v>
      </c>
      <c r="AO118" s="217">
        <f t="shared" si="85"/>
        <v>0</v>
      </c>
    </row>
    <row r="119" spans="1:41" x14ac:dyDescent="0.2">
      <c r="A119" s="20" t="s">
        <v>184</v>
      </c>
      <c r="B119" s="223">
        <v>11.09</v>
      </c>
      <c r="C119" s="224">
        <v>20334.136999999999</v>
      </c>
      <c r="D119" s="224"/>
      <c r="E119" s="260">
        <v>7.1</v>
      </c>
      <c r="F119" s="224">
        <v>7279.7780000000002</v>
      </c>
      <c r="G119" s="224"/>
      <c r="H119" s="249"/>
      <c r="I119" s="243"/>
      <c r="J119" s="243"/>
      <c r="K119" s="223"/>
      <c r="L119" s="224">
        <v>0</v>
      </c>
      <c r="M119" s="224"/>
      <c r="N119" s="260">
        <v>11.99</v>
      </c>
      <c r="O119" s="224">
        <v>50044.212</v>
      </c>
      <c r="P119" s="224"/>
      <c r="Q119" s="260">
        <v>8.17</v>
      </c>
      <c r="R119" s="224">
        <v>1955.338</v>
      </c>
      <c r="S119" s="224"/>
      <c r="T119" s="223">
        <v>12.53</v>
      </c>
      <c r="U119" s="224">
        <v>768.04499999999996</v>
      </c>
      <c r="V119" s="224"/>
      <c r="W119" s="260">
        <v>10.72</v>
      </c>
      <c r="X119" s="248">
        <v>277.88099999999997</v>
      </c>
      <c r="Y119" s="248"/>
      <c r="Z119" s="246">
        <f t="shared" si="140"/>
        <v>10.72</v>
      </c>
      <c r="AA119" s="248">
        <f t="shared" ref="AA119:AA124" si="142">+L119+X119</f>
        <v>277.88099999999997</v>
      </c>
      <c r="AB119" s="248"/>
      <c r="AC119" s="246">
        <f t="shared" si="141"/>
        <v>7.3265495809689885</v>
      </c>
      <c r="AD119" s="248">
        <f t="shared" ref="AD119:AD124" si="143">+F119+R119</f>
        <v>9235.116</v>
      </c>
      <c r="AE119" s="248"/>
      <c r="AF119" s="216">
        <f t="shared" ref="AF119:AF124" si="144">IF(AG119=0,"N.A.",((H119*I119)+(T119*U119))/AG119)</f>
        <v>12.53</v>
      </c>
      <c r="AG119" s="211">
        <f t="shared" ref="AG119:AG124" si="145">+I119+U119</f>
        <v>768.04499999999996</v>
      </c>
      <c r="AH119" s="211"/>
      <c r="AI119" s="216">
        <f t="shared" ref="AI119:AI124" si="146">IF(AJ119=0,"N.A.",((B119*C119)+(N119*O119))/AJ119)</f>
        <v>11.729966572674217</v>
      </c>
      <c r="AJ119" s="211">
        <f t="shared" ref="AJ119:AJ124" si="147">+C119+O119</f>
        <v>70378.349000000002</v>
      </c>
      <c r="AK119" s="211"/>
      <c r="AL119" s="217">
        <f t="shared" si="82"/>
        <v>1045.9259999999999</v>
      </c>
      <c r="AM119" s="217">
        <f t="shared" si="83"/>
        <v>0</v>
      </c>
      <c r="AN119" s="297">
        <f t="shared" si="84"/>
        <v>79613.464999999997</v>
      </c>
      <c r="AO119" s="217">
        <f t="shared" si="85"/>
        <v>0</v>
      </c>
    </row>
    <row r="120" spans="1:41" x14ac:dyDescent="0.2">
      <c r="A120" s="20" t="s">
        <v>185</v>
      </c>
      <c r="B120" s="223">
        <v>12.03</v>
      </c>
      <c r="C120" s="224">
        <v>23185.185000000001</v>
      </c>
      <c r="D120" s="224"/>
      <c r="E120" s="260">
        <v>6.72</v>
      </c>
      <c r="F120" s="224">
        <v>7106.2619999999997</v>
      </c>
      <c r="G120" s="224"/>
      <c r="H120" s="249"/>
      <c r="I120" s="243"/>
      <c r="J120" s="243"/>
      <c r="K120" s="223"/>
      <c r="L120" s="224">
        <v>0</v>
      </c>
      <c r="M120" s="224"/>
      <c r="N120" s="260">
        <v>11.84</v>
      </c>
      <c r="O120" s="224">
        <v>42199.987999999998</v>
      </c>
      <c r="P120" s="224"/>
      <c r="Q120" s="260">
        <v>9.09</v>
      </c>
      <c r="R120" s="224">
        <v>581.94100000000003</v>
      </c>
      <c r="S120" s="224"/>
      <c r="T120" s="223">
        <v>12.39</v>
      </c>
      <c r="U120" s="224">
        <v>766.03899999999999</v>
      </c>
      <c r="V120" s="224"/>
      <c r="W120" s="260">
        <v>10.27</v>
      </c>
      <c r="X120" s="248">
        <v>122.71</v>
      </c>
      <c r="Y120" s="248"/>
      <c r="Z120" s="246">
        <f t="shared" si="140"/>
        <v>10.27</v>
      </c>
      <c r="AA120" s="248">
        <f t="shared" si="142"/>
        <v>122.71</v>
      </c>
      <c r="AB120" s="248"/>
      <c r="AC120" s="246">
        <f t="shared" si="141"/>
        <v>6.8993917473302924</v>
      </c>
      <c r="AD120" s="248">
        <f t="shared" si="143"/>
        <v>7688.2029999999995</v>
      </c>
      <c r="AE120" s="248"/>
      <c r="AF120" s="216">
        <f t="shared" si="144"/>
        <v>12.39</v>
      </c>
      <c r="AG120" s="211">
        <f t="shared" si="145"/>
        <v>766.03899999999999</v>
      </c>
      <c r="AH120" s="211"/>
      <c r="AI120" s="216">
        <f t="shared" si="146"/>
        <v>11.9073728453697</v>
      </c>
      <c r="AJ120" s="211">
        <f t="shared" si="147"/>
        <v>65385.172999999995</v>
      </c>
      <c r="AK120" s="211"/>
      <c r="AL120" s="217">
        <f t="shared" si="82"/>
        <v>888.74900000000002</v>
      </c>
      <c r="AM120" s="217">
        <f t="shared" si="83"/>
        <v>0</v>
      </c>
      <c r="AN120" s="297">
        <f t="shared" si="84"/>
        <v>73073.375999999989</v>
      </c>
      <c r="AO120" s="217">
        <f t="shared" si="85"/>
        <v>0</v>
      </c>
    </row>
    <row r="121" spans="1:41" x14ac:dyDescent="0.2">
      <c r="A121" s="20" t="s">
        <v>186</v>
      </c>
      <c r="B121" s="223">
        <v>11.3</v>
      </c>
      <c r="C121" s="224">
        <v>27078.501</v>
      </c>
      <c r="D121" s="224"/>
      <c r="E121" s="260">
        <v>7.55</v>
      </c>
      <c r="F121" s="224">
        <v>7458.2529999999997</v>
      </c>
      <c r="G121" s="224"/>
      <c r="H121" s="249"/>
      <c r="I121" s="243"/>
      <c r="J121" s="243"/>
      <c r="K121" s="223"/>
      <c r="L121" s="224">
        <v>0</v>
      </c>
      <c r="M121" s="224"/>
      <c r="N121" s="260">
        <v>11.83</v>
      </c>
      <c r="O121" s="224">
        <v>73365.994000000006</v>
      </c>
      <c r="P121" s="224"/>
      <c r="Q121" s="260">
        <v>8.57</v>
      </c>
      <c r="R121" s="224">
        <v>1735.6320000000001</v>
      </c>
      <c r="S121" s="224"/>
      <c r="T121" s="223">
        <v>12.51</v>
      </c>
      <c r="U121" s="224">
        <v>1513.492</v>
      </c>
      <c r="V121" s="224"/>
      <c r="W121" s="260">
        <v>9.83</v>
      </c>
      <c r="X121" s="248">
        <v>593.78</v>
      </c>
      <c r="Y121" s="248"/>
      <c r="Z121" s="246">
        <f t="shared" ref="Z121:Z126" si="148">IF(AA121=0,"N.A.",((K121*L121)+(W121*X121))/AA121)</f>
        <v>9.83</v>
      </c>
      <c r="AA121" s="248">
        <f t="shared" si="142"/>
        <v>593.78</v>
      </c>
      <c r="AB121" s="248"/>
      <c r="AC121" s="246">
        <f t="shared" ref="AC121:AC126" si="149">IF(AD121=0,"N.A.",((E121*F121)+(Q121*R121))/AD121)</f>
        <v>7.7425567526676691</v>
      </c>
      <c r="AD121" s="248">
        <f t="shared" si="143"/>
        <v>9193.8850000000002</v>
      </c>
      <c r="AE121" s="248"/>
      <c r="AF121" s="216">
        <f t="shared" si="144"/>
        <v>12.51</v>
      </c>
      <c r="AG121" s="211">
        <f t="shared" si="145"/>
        <v>1513.492</v>
      </c>
      <c r="AH121" s="211"/>
      <c r="AI121" s="216">
        <f t="shared" si="146"/>
        <v>11.687119043408003</v>
      </c>
      <c r="AJ121" s="211">
        <f t="shared" si="147"/>
        <v>100444.49500000001</v>
      </c>
      <c r="AK121" s="211"/>
      <c r="AL121" s="217">
        <f t="shared" si="82"/>
        <v>2107.2719999999999</v>
      </c>
      <c r="AM121" s="217">
        <f t="shared" si="83"/>
        <v>0</v>
      </c>
      <c r="AN121" s="297">
        <f t="shared" si="84"/>
        <v>109638.38</v>
      </c>
      <c r="AO121" s="217">
        <f t="shared" si="85"/>
        <v>0</v>
      </c>
    </row>
    <row r="122" spans="1:41" x14ac:dyDescent="0.2">
      <c r="A122" s="20" t="s">
        <v>187</v>
      </c>
      <c r="B122" s="223">
        <v>11.87</v>
      </c>
      <c r="C122" s="224">
        <v>37352.000999999997</v>
      </c>
      <c r="D122" s="224"/>
      <c r="E122" s="260">
        <v>6.94</v>
      </c>
      <c r="F122" s="224">
        <v>9911.1190000000006</v>
      </c>
      <c r="G122" s="224"/>
      <c r="H122" s="249"/>
      <c r="I122" s="243"/>
      <c r="J122" s="243"/>
      <c r="K122" s="223"/>
      <c r="L122" s="224">
        <v>0</v>
      </c>
      <c r="M122" s="224"/>
      <c r="N122" s="260">
        <v>12.11</v>
      </c>
      <c r="O122" s="224">
        <v>53567.114000000001</v>
      </c>
      <c r="P122" s="224"/>
      <c r="Q122" s="260">
        <v>9.06</v>
      </c>
      <c r="R122" s="224">
        <v>2738.81</v>
      </c>
      <c r="S122" s="224"/>
      <c r="T122" s="223">
        <v>12.62</v>
      </c>
      <c r="U122" s="224">
        <v>2046.7460000000001</v>
      </c>
      <c r="V122" s="224"/>
      <c r="W122" s="260">
        <v>10.76</v>
      </c>
      <c r="X122" s="248">
        <v>378.12700000000001</v>
      </c>
      <c r="Y122" s="248"/>
      <c r="Z122" s="246">
        <f t="shared" si="148"/>
        <v>10.76</v>
      </c>
      <c r="AA122" s="248">
        <f t="shared" si="142"/>
        <v>378.12700000000001</v>
      </c>
      <c r="AB122" s="248"/>
      <c r="AC122" s="246">
        <f t="shared" si="149"/>
        <v>7.3989968212469819</v>
      </c>
      <c r="AD122" s="248">
        <f t="shared" si="143"/>
        <v>12649.929</v>
      </c>
      <c r="AE122" s="248"/>
      <c r="AF122" s="216">
        <f t="shared" si="144"/>
        <v>12.62</v>
      </c>
      <c r="AG122" s="211">
        <f t="shared" si="145"/>
        <v>2046.7460000000001</v>
      </c>
      <c r="AH122" s="211"/>
      <c r="AI122" s="216">
        <f t="shared" si="146"/>
        <v>12.011401589313754</v>
      </c>
      <c r="AJ122" s="211">
        <f t="shared" si="147"/>
        <v>90919.114999999991</v>
      </c>
      <c r="AK122" s="211"/>
      <c r="AL122" s="217">
        <f t="shared" si="82"/>
        <v>2424.873</v>
      </c>
      <c r="AM122" s="217">
        <f t="shared" si="83"/>
        <v>0</v>
      </c>
      <c r="AN122" s="297">
        <f t="shared" si="84"/>
        <v>103569.04399999999</v>
      </c>
      <c r="AO122" s="217">
        <f t="shared" si="85"/>
        <v>0</v>
      </c>
    </row>
    <row r="123" spans="1:41" x14ac:dyDescent="0.2">
      <c r="A123" s="20" t="s">
        <v>190</v>
      </c>
      <c r="B123" s="223">
        <v>11.71</v>
      </c>
      <c r="C123" s="224">
        <v>18424.159</v>
      </c>
      <c r="D123" s="224"/>
      <c r="E123" s="260">
        <v>7.17</v>
      </c>
      <c r="F123" s="224">
        <v>11210.92</v>
      </c>
      <c r="G123" s="224"/>
      <c r="H123" s="249"/>
      <c r="I123" s="243"/>
      <c r="J123" s="243"/>
      <c r="K123" s="223"/>
      <c r="L123" s="224">
        <v>0</v>
      </c>
      <c r="M123" s="224"/>
      <c r="N123" s="260">
        <v>12.46</v>
      </c>
      <c r="O123" s="224">
        <v>26696.897000000001</v>
      </c>
      <c r="P123" s="224"/>
      <c r="Q123" s="260">
        <v>8.6</v>
      </c>
      <c r="R123" s="224">
        <v>1198.0419999999999</v>
      </c>
      <c r="S123" s="224"/>
      <c r="T123" s="223">
        <v>12.91</v>
      </c>
      <c r="U123" s="224">
        <v>1033.6410000000001</v>
      </c>
      <c r="V123" s="224"/>
      <c r="W123" s="260">
        <v>10.96</v>
      </c>
      <c r="X123" s="248">
        <v>309.178</v>
      </c>
      <c r="Y123" s="248"/>
      <c r="Z123" s="246">
        <f t="shared" si="148"/>
        <v>10.96</v>
      </c>
      <c r="AA123" s="248">
        <f t="shared" si="142"/>
        <v>309.178</v>
      </c>
      <c r="AB123" s="248"/>
      <c r="AC123" s="246">
        <f t="shared" si="149"/>
        <v>7.3080615123166641</v>
      </c>
      <c r="AD123" s="248">
        <f t="shared" si="143"/>
        <v>12408.962</v>
      </c>
      <c r="AE123" s="248"/>
      <c r="AF123" s="216">
        <f t="shared" si="144"/>
        <v>12.91</v>
      </c>
      <c r="AG123" s="211">
        <f t="shared" si="145"/>
        <v>1033.6410000000001</v>
      </c>
      <c r="AH123" s="211"/>
      <c r="AI123" s="216">
        <f t="shared" si="146"/>
        <v>12.153754524495174</v>
      </c>
      <c r="AJ123" s="211">
        <f t="shared" si="147"/>
        <v>45121.055999999997</v>
      </c>
      <c r="AK123" s="211"/>
      <c r="AL123" s="217">
        <f t="shared" si="82"/>
        <v>1342.819</v>
      </c>
      <c r="AM123" s="217">
        <f t="shared" si="83"/>
        <v>0</v>
      </c>
      <c r="AN123" s="297">
        <f t="shared" si="84"/>
        <v>57530.017999999996</v>
      </c>
      <c r="AO123" s="217">
        <f t="shared" si="85"/>
        <v>0</v>
      </c>
    </row>
    <row r="124" spans="1:41" x14ac:dyDescent="0.2">
      <c r="A124" s="20" t="s">
        <v>191</v>
      </c>
      <c r="B124" s="223">
        <v>12.28</v>
      </c>
      <c r="C124" s="224">
        <v>27461.587</v>
      </c>
      <c r="D124" s="224"/>
      <c r="E124" s="260">
        <v>7.07</v>
      </c>
      <c r="F124" s="224">
        <v>9859.6280000000006</v>
      </c>
      <c r="G124" s="224"/>
      <c r="H124" s="249"/>
      <c r="I124" s="243"/>
      <c r="J124" s="243"/>
      <c r="K124" s="223"/>
      <c r="L124" s="224">
        <v>0</v>
      </c>
      <c r="M124" s="224"/>
      <c r="N124" s="260">
        <v>12.36</v>
      </c>
      <c r="O124" s="224">
        <v>59649.294999999998</v>
      </c>
      <c r="P124" s="224"/>
      <c r="Q124" s="260">
        <v>8.93</v>
      </c>
      <c r="R124" s="224">
        <v>1884.56</v>
      </c>
      <c r="S124" s="224"/>
      <c r="T124" s="223">
        <v>13.06</v>
      </c>
      <c r="U124" s="224">
        <v>1272.925</v>
      </c>
      <c r="V124" s="224"/>
      <c r="W124" s="260">
        <v>10.98</v>
      </c>
      <c r="X124" s="248">
        <v>312.75</v>
      </c>
      <c r="Y124" s="248"/>
      <c r="Z124" s="246">
        <f t="shared" si="148"/>
        <v>10.98</v>
      </c>
      <c r="AA124" s="248">
        <f t="shared" si="142"/>
        <v>312.75</v>
      </c>
      <c r="AB124" s="248"/>
      <c r="AC124" s="246">
        <f t="shared" si="149"/>
        <v>7.3684694727298314</v>
      </c>
      <c r="AD124" s="248">
        <f t="shared" si="143"/>
        <v>11744.188</v>
      </c>
      <c r="AE124" s="248"/>
      <c r="AF124" s="216">
        <f t="shared" si="144"/>
        <v>13.06</v>
      </c>
      <c r="AG124" s="211">
        <f t="shared" si="145"/>
        <v>1272.925</v>
      </c>
      <c r="AH124" s="211"/>
      <c r="AI124" s="216">
        <f t="shared" si="146"/>
        <v>12.334780108873193</v>
      </c>
      <c r="AJ124" s="211">
        <f t="shared" si="147"/>
        <v>87110.881999999998</v>
      </c>
      <c r="AK124" s="211"/>
      <c r="AL124" s="217">
        <f t="shared" si="82"/>
        <v>1585.675</v>
      </c>
      <c r="AM124" s="217">
        <f t="shared" si="83"/>
        <v>0</v>
      </c>
      <c r="AN124" s="297">
        <f t="shared" si="84"/>
        <v>98855.069999999992</v>
      </c>
      <c r="AO124" s="217">
        <f t="shared" si="85"/>
        <v>0</v>
      </c>
    </row>
    <row r="125" spans="1:41" x14ac:dyDescent="0.2">
      <c r="A125" s="20" t="s">
        <v>192</v>
      </c>
      <c r="B125" s="223">
        <v>12.27</v>
      </c>
      <c r="C125" s="224">
        <v>23961.559000000001</v>
      </c>
      <c r="D125" s="224"/>
      <c r="E125" s="260">
        <v>6.43</v>
      </c>
      <c r="F125" s="224">
        <v>3652.0419999999999</v>
      </c>
      <c r="G125" s="224"/>
      <c r="H125" s="249"/>
      <c r="I125" s="243"/>
      <c r="J125" s="243"/>
      <c r="K125" s="223"/>
      <c r="L125" s="224">
        <v>0</v>
      </c>
      <c r="M125" s="224"/>
      <c r="N125" s="260">
        <v>12.31</v>
      </c>
      <c r="O125" s="224">
        <v>50779.089</v>
      </c>
      <c r="P125" s="224"/>
      <c r="Q125" s="260">
        <v>8.5399999999999991</v>
      </c>
      <c r="R125" s="224">
        <v>2386.9380000000001</v>
      </c>
      <c r="S125" s="224"/>
      <c r="T125" s="223">
        <v>13.36</v>
      </c>
      <c r="U125" s="224">
        <v>1334.046</v>
      </c>
      <c r="V125" s="224"/>
      <c r="W125" s="260">
        <v>8.9</v>
      </c>
      <c r="X125" s="248">
        <v>308.274</v>
      </c>
      <c r="Y125" s="248"/>
      <c r="Z125" s="246">
        <f t="shared" si="148"/>
        <v>8.9</v>
      </c>
      <c r="AA125" s="248">
        <f t="shared" ref="AA125:AA131" si="150">+L125+X125</f>
        <v>308.274</v>
      </c>
      <c r="AB125" s="248"/>
      <c r="AC125" s="246">
        <f t="shared" si="149"/>
        <v>7.2639883854558214</v>
      </c>
      <c r="AD125" s="248">
        <f t="shared" ref="AD125:AD131" si="151">+F125+R125</f>
        <v>6038.98</v>
      </c>
      <c r="AE125" s="248"/>
      <c r="AF125" s="216">
        <f t="shared" ref="AF125:AF131" si="152">IF(AG125=0,"N.A.",((H125*I125)+(T125*U125))/AG125)</f>
        <v>13.36</v>
      </c>
      <c r="AG125" s="211">
        <f t="shared" ref="AG125:AG131" si="153">+I125+U125</f>
        <v>1334.046</v>
      </c>
      <c r="AH125" s="211"/>
      <c r="AI125" s="216">
        <f t="shared" ref="AI125:AI131" si="154">IF(AJ125=0,"N.A.",((B125*C125)+(N125*O125))/AJ125)</f>
        <v>12.29717615667448</v>
      </c>
      <c r="AJ125" s="211">
        <f t="shared" ref="AJ125:AJ131" si="155">+C125+O125</f>
        <v>74740.648000000001</v>
      </c>
      <c r="AK125" s="211"/>
      <c r="AL125" s="217">
        <f t="shared" si="82"/>
        <v>1642.3200000000002</v>
      </c>
      <c r="AM125" s="217">
        <f t="shared" si="83"/>
        <v>0</v>
      </c>
      <c r="AN125" s="297">
        <f t="shared" si="84"/>
        <v>80779.627999999997</v>
      </c>
      <c r="AO125" s="217">
        <f t="shared" si="85"/>
        <v>0</v>
      </c>
    </row>
    <row r="126" spans="1:41" x14ac:dyDescent="0.2">
      <c r="A126" s="20" t="s">
        <v>193</v>
      </c>
      <c r="B126" s="223">
        <v>12.41</v>
      </c>
      <c r="C126" s="224">
        <v>33145.002999999997</v>
      </c>
      <c r="D126" s="224"/>
      <c r="E126" s="260">
        <v>7.06</v>
      </c>
      <c r="F126" s="224">
        <v>3937.4879999999998</v>
      </c>
      <c r="G126" s="224"/>
      <c r="H126" s="249">
        <v>11.47</v>
      </c>
      <c r="I126" s="243">
        <v>1271</v>
      </c>
      <c r="J126" s="243"/>
      <c r="K126" s="223">
        <v>5.95</v>
      </c>
      <c r="L126" s="224">
        <v>1300</v>
      </c>
      <c r="M126" s="224"/>
      <c r="N126" s="260">
        <v>11.93</v>
      </c>
      <c r="O126" s="224">
        <v>45183.447</v>
      </c>
      <c r="P126" s="224"/>
      <c r="Q126" s="260">
        <v>8.25</v>
      </c>
      <c r="R126" s="224">
        <v>1584.9880000000001</v>
      </c>
      <c r="S126" s="224"/>
      <c r="T126" s="223">
        <v>13.56</v>
      </c>
      <c r="U126" s="224">
        <v>1460.085</v>
      </c>
      <c r="V126" s="224"/>
      <c r="W126" s="260">
        <v>10.95</v>
      </c>
      <c r="X126" s="248">
        <v>162.54400000000001</v>
      </c>
      <c r="Y126" s="248"/>
      <c r="Z126" s="246">
        <f t="shared" si="148"/>
        <v>6.5056892647332312</v>
      </c>
      <c r="AA126" s="248">
        <f t="shared" si="150"/>
        <v>1462.5440000000001</v>
      </c>
      <c r="AB126" s="248"/>
      <c r="AC126" s="246">
        <f t="shared" si="149"/>
        <v>7.4015380564804634</v>
      </c>
      <c r="AD126" s="248">
        <f t="shared" si="151"/>
        <v>5522.4759999999997</v>
      </c>
      <c r="AE126" s="248"/>
      <c r="AF126" s="216">
        <f t="shared" si="152"/>
        <v>12.587349936014443</v>
      </c>
      <c r="AG126" s="211">
        <f t="shared" si="153"/>
        <v>2731.085</v>
      </c>
      <c r="AH126" s="211"/>
      <c r="AI126" s="216">
        <f t="shared" si="154"/>
        <v>12.133113957189245</v>
      </c>
      <c r="AJ126" s="211">
        <f t="shared" si="155"/>
        <v>78328.45</v>
      </c>
      <c r="AK126" s="211"/>
      <c r="AL126" s="217">
        <f t="shared" si="82"/>
        <v>4193.6289999999999</v>
      </c>
      <c r="AM126" s="217">
        <f t="shared" si="83"/>
        <v>0</v>
      </c>
      <c r="AN126" s="297">
        <f t="shared" si="84"/>
        <v>83850.925999999992</v>
      </c>
      <c r="AO126" s="217">
        <f t="shared" si="85"/>
        <v>0</v>
      </c>
    </row>
    <row r="127" spans="1:41" x14ac:dyDescent="0.2">
      <c r="A127" s="20" t="s">
        <v>194</v>
      </c>
      <c r="B127" s="223">
        <v>12.3</v>
      </c>
      <c r="C127" s="224">
        <v>39897.790999999997</v>
      </c>
      <c r="D127" s="224"/>
      <c r="E127" s="260">
        <v>6.93</v>
      </c>
      <c r="F127" s="224">
        <v>4371.6049999999996</v>
      </c>
      <c r="G127" s="224"/>
      <c r="H127" s="249">
        <v>14.16</v>
      </c>
      <c r="I127" s="243">
        <v>777</v>
      </c>
      <c r="J127" s="243"/>
      <c r="K127" s="223">
        <v>7.68</v>
      </c>
      <c r="L127" s="224">
        <v>5170.2889999999998</v>
      </c>
      <c r="M127" s="224"/>
      <c r="N127" s="260">
        <v>11.75</v>
      </c>
      <c r="O127" s="224">
        <v>90038.437999999995</v>
      </c>
      <c r="P127" s="224"/>
      <c r="Q127" s="260">
        <v>7.02</v>
      </c>
      <c r="R127" s="224">
        <v>2146.1350000000002</v>
      </c>
      <c r="S127" s="224"/>
      <c r="T127" s="223">
        <v>13.22</v>
      </c>
      <c r="U127" s="224">
        <v>2121.5549999999998</v>
      </c>
      <c r="V127" s="224"/>
      <c r="W127" s="260">
        <v>9.4499999999999993</v>
      </c>
      <c r="X127" s="248">
        <v>337.49900000000002</v>
      </c>
      <c r="Y127" s="248"/>
      <c r="Z127" s="246">
        <f t="shared" ref="Z127:Z133" si="156">IF(AA127=0,"N.A.",((K127*L127)+(W127*X127))/AA127)</f>
        <v>7.7884597355599023</v>
      </c>
      <c r="AA127" s="248">
        <f t="shared" si="150"/>
        <v>5507.7879999999996</v>
      </c>
      <c r="AB127" s="248"/>
      <c r="AC127" s="246">
        <f t="shared" ref="AC127:AC133" si="157">IF(AD127=0,"N.A.",((E127*F127)+(Q127*R127))/AD127)</f>
        <v>6.9596348350808714</v>
      </c>
      <c r="AD127" s="248">
        <f t="shared" si="151"/>
        <v>6517.74</v>
      </c>
      <c r="AE127" s="248"/>
      <c r="AF127" s="216">
        <f t="shared" si="152"/>
        <v>13.471980728328425</v>
      </c>
      <c r="AG127" s="211">
        <f t="shared" si="153"/>
        <v>2898.5549999999998</v>
      </c>
      <c r="AH127" s="211"/>
      <c r="AI127" s="216">
        <f t="shared" si="154"/>
        <v>11.918881190556949</v>
      </c>
      <c r="AJ127" s="211">
        <f t="shared" si="155"/>
        <v>129936.22899999999</v>
      </c>
      <c r="AK127" s="211"/>
      <c r="AL127" s="217">
        <f t="shared" si="82"/>
        <v>8406.3429999999989</v>
      </c>
      <c r="AM127" s="217">
        <f t="shared" si="83"/>
        <v>0</v>
      </c>
      <c r="AN127" s="297">
        <f t="shared" si="84"/>
        <v>136453.96899999998</v>
      </c>
      <c r="AO127" s="217">
        <f t="shared" si="85"/>
        <v>0</v>
      </c>
    </row>
    <row r="128" spans="1:41" x14ac:dyDescent="0.2">
      <c r="A128" s="20" t="s">
        <v>195</v>
      </c>
      <c r="B128" s="223">
        <v>12.53</v>
      </c>
      <c r="C128" s="224">
        <v>42663.451000000001</v>
      </c>
      <c r="D128" s="224"/>
      <c r="E128" s="260">
        <v>7.03</v>
      </c>
      <c r="F128" s="224">
        <v>6052</v>
      </c>
      <c r="G128" s="224"/>
      <c r="H128" s="249">
        <v>11.95</v>
      </c>
      <c r="I128" s="243">
        <v>905.74</v>
      </c>
      <c r="J128" s="243"/>
      <c r="K128" s="223">
        <v>6.36</v>
      </c>
      <c r="L128" s="224">
        <v>1861</v>
      </c>
      <c r="M128" s="224"/>
      <c r="N128" s="260">
        <v>11.61</v>
      </c>
      <c r="O128" s="224">
        <v>89206.126000000004</v>
      </c>
      <c r="P128" s="224"/>
      <c r="Q128" s="260">
        <v>8.23</v>
      </c>
      <c r="R128" s="224">
        <v>1224.223</v>
      </c>
      <c r="S128" s="224"/>
      <c r="T128" s="223">
        <v>12.61</v>
      </c>
      <c r="U128" s="224">
        <v>969.62300000000005</v>
      </c>
      <c r="V128" s="224"/>
      <c r="W128" s="260">
        <v>10.7</v>
      </c>
      <c r="X128" s="248">
        <v>112</v>
      </c>
      <c r="Y128" s="248"/>
      <c r="Z128" s="246">
        <f t="shared" si="156"/>
        <v>6.6063659401926005</v>
      </c>
      <c r="AA128" s="248">
        <f t="shared" si="150"/>
        <v>1973</v>
      </c>
      <c r="AB128" s="248"/>
      <c r="AC128" s="246">
        <f t="shared" si="157"/>
        <v>7.2318997493617232</v>
      </c>
      <c r="AD128" s="248">
        <f t="shared" si="151"/>
        <v>7276.223</v>
      </c>
      <c r="AE128" s="248"/>
      <c r="AF128" s="216">
        <f t="shared" si="152"/>
        <v>12.291241231697542</v>
      </c>
      <c r="AG128" s="211">
        <f t="shared" si="153"/>
        <v>1875.3630000000001</v>
      </c>
      <c r="AH128" s="211"/>
      <c r="AI128" s="216">
        <f t="shared" si="154"/>
        <v>11.907645414605373</v>
      </c>
      <c r="AJ128" s="211">
        <f t="shared" si="155"/>
        <v>131869.57699999999</v>
      </c>
      <c r="AK128" s="211"/>
      <c r="AL128" s="217">
        <f t="shared" si="82"/>
        <v>3848.3630000000003</v>
      </c>
      <c r="AM128" s="217">
        <f t="shared" si="83"/>
        <v>0</v>
      </c>
      <c r="AN128" s="297">
        <f t="shared" si="84"/>
        <v>139145.79999999999</v>
      </c>
      <c r="AO128" s="217">
        <f t="shared" si="85"/>
        <v>0</v>
      </c>
    </row>
    <row r="129" spans="1:41" x14ac:dyDescent="0.2">
      <c r="A129" s="20" t="s">
        <v>196</v>
      </c>
      <c r="B129" s="223">
        <v>12.19</v>
      </c>
      <c r="C129" s="224">
        <v>32708.057000000001</v>
      </c>
      <c r="D129" s="224"/>
      <c r="E129" s="260">
        <v>6.44</v>
      </c>
      <c r="F129" s="224">
        <v>4944</v>
      </c>
      <c r="G129" s="224"/>
      <c r="H129" s="249">
        <v>13.34</v>
      </c>
      <c r="I129" s="243">
        <v>299</v>
      </c>
      <c r="J129" s="243"/>
      <c r="K129" s="223">
        <v>7.48</v>
      </c>
      <c r="L129" s="224">
        <v>1930.152</v>
      </c>
      <c r="M129" s="224"/>
      <c r="N129" s="260">
        <v>11.78</v>
      </c>
      <c r="O129" s="224">
        <v>56308.383000000002</v>
      </c>
      <c r="P129" s="224"/>
      <c r="Q129" s="260">
        <v>8.5299999999999994</v>
      </c>
      <c r="R129" s="224">
        <v>888.35299999999995</v>
      </c>
      <c r="S129" s="224"/>
      <c r="T129" s="223">
        <v>12.7</v>
      </c>
      <c r="U129" s="224">
        <v>1326.7429999999999</v>
      </c>
      <c r="V129" s="224"/>
      <c r="W129" s="260">
        <v>10.7</v>
      </c>
      <c r="X129" s="248">
        <v>46</v>
      </c>
      <c r="Y129" s="248"/>
      <c r="Z129" s="246">
        <f t="shared" si="156"/>
        <v>7.5549537484970797</v>
      </c>
      <c r="AA129" s="248">
        <f t="shared" si="150"/>
        <v>1976.152</v>
      </c>
      <c r="AB129" s="248"/>
      <c r="AC129" s="246">
        <f t="shared" si="157"/>
        <v>6.7583376880651773</v>
      </c>
      <c r="AD129" s="248">
        <f t="shared" si="151"/>
        <v>5832.3530000000001</v>
      </c>
      <c r="AE129" s="248"/>
      <c r="AF129" s="216">
        <f t="shared" si="152"/>
        <v>12.817706181112268</v>
      </c>
      <c r="AG129" s="211">
        <f t="shared" si="153"/>
        <v>1625.7429999999999</v>
      </c>
      <c r="AH129" s="211"/>
      <c r="AI129" s="216">
        <f t="shared" si="154"/>
        <v>11.930649738070855</v>
      </c>
      <c r="AJ129" s="211">
        <f t="shared" si="155"/>
        <v>89016.44</v>
      </c>
      <c r="AK129" s="211"/>
      <c r="AL129" s="217">
        <f t="shared" si="82"/>
        <v>3601.895</v>
      </c>
      <c r="AM129" s="217">
        <f t="shared" si="83"/>
        <v>0</v>
      </c>
      <c r="AN129" s="297">
        <f t="shared" si="84"/>
        <v>94848.793000000005</v>
      </c>
      <c r="AO129" s="217">
        <f t="shared" si="85"/>
        <v>0</v>
      </c>
    </row>
    <row r="130" spans="1:41" x14ac:dyDescent="0.2">
      <c r="A130" s="20" t="s">
        <v>198</v>
      </c>
      <c r="B130" s="223">
        <v>12.45</v>
      </c>
      <c r="C130" s="224">
        <v>44024.497000000003</v>
      </c>
      <c r="D130" s="224"/>
      <c r="E130" s="260">
        <v>6.7</v>
      </c>
      <c r="F130" s="224">
        <v>4347.732</v>
      </c>
      <c r="G130" s="224"/>
      <c r="H130" s="249">
        <v>10.89</v>
      </c>
      <c r="I130" s="243">
        <v>1660</v>
      </c>
      <c r="J130" s="243"/>
      <c r="K130" s="223">
        <v>6.09</v>
      </c>
      <c r="L130" s="224">
        <v>2453.9</v>
      </c>
      <c r="M130" s="224"/>
      <c r="N130" s="260">
        <v>12.3</v>
      </c>
      <c r="O130" s="224">
        <v>78660</v>
      </c>
      <c r="P130" s="224"/>
      <c r="Q130" s="260">
        <v>9.15</v>
      </c>
      <c r="R130" s="224">
        <v>856.84799999999996</v>
      </c>
      <c r="S130" s="224"/>
      <c r="T130" s="223">
        <v>13.25</v>
      </c>
      <c r="U130" s="224">
        <v>2524.1579999999999</v>
      </c>
      <c r="V130" s="224"/>
      <c r="W130" s="260">
        <v>10.7</v>
      </c>
      <c r="X130" s="248">
        <v>214.59899999999999</v>
      </c>
      <c r="Y130" s="248"/>
      <c r="Z130" s="246">
        <f t="shared" si="156"/>
        <v>6.4607332811441927</v>
      </c>
      <c r="AA130" s="248">
        <f t="shared" si="150"/>
        <v>2668.4990000000003</v>
      </c>
      <c r="AB130" s="248"/>
      <c r="AC130" s="246">
        <f t="shared" si="157"/>
        <v>7.1033519707642121</v>
      </c>
      <c r="AD130" s="248">
        <f t="shared" si="151"/>
        <v>5204.58</v>
      </c>
      <c r="AE130" s="248"/>
      <c r="AF130" s="216">
        <f t="shared" si="152"/>
        <v>12.31370648527135</v>
      </c>
      <c r="AG130" s="211">
        <f t="shared" si="153"/>
        <v>4184.1579999999994</v>
      </c>
      <c r="AH130" s="211"/>
      <c r="AI130" s="216">
        <f t="shared" si="154"/>
        <v>12.353826479396171</v>
      </c>
      <c r="AJ130" s="211">
        <f t="shared" si="155"/>
        <v>122684.497</v>
      </c>
      <c r="AK130" s="211"/>
      <c r="AL130" s="217">
        <f t="shared" si="82"/>
        <v>6852.6569999999992</v>
      </c>
      <c r="AM130" s="217">
        <f t="shared" si="83"/>
        <v>0</v>
      </c>
      <c r="AN130" s="297">
        <f t="shared" si="84"/>
        <v>127889.077</v>
      </c>
      <c r="AO130" s="217">
        <f t="shared" si="85"/>
        <v>0</v>
      </c>
    </row>
    <row r="131" spans="1:41" x14ac:dyDescent="0.2">
      <c r="A131" s="20" t="s">
        <v>199</v>
      </c>
      <c r="B131" s="223">
        <v>12.23</v>
      </c>
      <c r="C131" s="224">
        <v>42771.684999999998</v>
      </c>
      <c r="D131" s="224"/>
      <c r="E131" s="260">
        <v>6.9</v>
      </c>
      <c r="F131" s="224">
        <v>5067</v>
      </c>
      <c r="G131" s="224"/>
      <c r="H131" s="249">
        <v>11.94</v>
      </c>
      <c r="I131" s="243">
        <v>3177</v>
      </c>
      <c r="J131" s="243"/>
      <c r="K131" s="223">
        <v>8.15</v>
      </c>
      <c r="L131" s="224">
        <v>1973.268</v>
      </c>
      <c r="M131" s="224"/>
      <c r="N131" s="260">
        <v>12.51</v>
      </c>
      <c r="O131" s="224">
        <v>40145.468999999997</v>
      </c>
      <c r="P131" s="224"/>
      <c r="Q131" s="260">
        <v>9.3800000000000008</v>
      </c>
      <c r="R131" s="224">
        <v>508.44600000000003</v>
      </c>
      <c r="S131" s="224"/>
      <c r="T131" s="223">
        <v>12.69</v>
      </c>
      <c r="U131" s="224">
        <v>2619.239</v>
      </c>
      <c r="V131" s="224"/>
      <c r="W131" s="260">
        <v>10.7</v>
      </c>
      <c r="X131" s="248">
        <v>198.92599999999999</v>
      </c>
      <c r="Y131" s="248"/>
      <c r="Z131" s="246">
        <f t="shared" si="156"/>
        <v>8.3835248601183885</v>
      </c>
      <c r="AA131" s="248">
        <f t="shared" si="150"/>
        <v>2172.194</v>
      </c>
      <c r="AB131" s="248"/>
      <c r="AC131" s="246">
        <f t="shared" si="157"/>
        <v>7.1261605762121993</v>
      </c>
      <c r="AD131" s="248">
        <f t="shared" si="151"/>
        <v>5575.4459999999999</v>
      </c>
      <c r="AE131" s="248"/>
      <c r="AF131" s="216">
        <f t="shared" si="152"/>
        <v>12.278914466777509</v>
      </c>
      <c r="AG131" s="211">
        <f t="shared" si="153"/>
        <v>5796.2389999999996</v>
      </c>
      <c r="AH131" s="211"/>
      <c r="AI131" s="216">
        <f t="shared" si="154"/>
        <v>12.36556581211169</v>
      </c>
      <c r="AJ131" s="211">
        <f t="shared" si="155"/>
        <v>82917.153999999995</v>
      </c>
      <c r="AK131" s="211"/>
      <c r="AL131" s="217">
        <f t="shared" si="82"/>
        <v>7968.4329999999991</v>
      </c>
      <c r="AM131" s="217">
        <f t="shared" si="83"/>
        <v>0</v>
      </c>
      <c r="AN131" s="297">
        <f t="shared" si="84"/>
        <v>88492.599999999991</v>
      </c>
      <c r="AO131" s="217">
        <f t="shared" si="85"/>
        <v>0</v>
      </c>
    </row>
    <row r="132" spans="1:41" x14ac:dyDescent="0.2">
      <c r="A132" s="20" t="s">
        <v>200</v>
      </c>
      <c r="B132" s="223">
        <v>12.21</v>
      </c>
      <c r="C132" s="224">
        <v>46949.42</v>
      </c>
      <c r="D132" s="224"/>
      <c r="E132" s="260">
        <v>7.19</v>
      </c>
      <c r="F132" s="224">
        <v>7662.9409999999998</v>
      </c>
      <c r="G132" s="224"/>
      <c r="H132" s="249">
        <v>10.79</v>
      </c>
      <c r="I132" s="243">
        <v>3046.5970000000002</v>
      </c>
      <c r="J132" s="243"/>
      <c r="K132" s="223">
        <v>7.74</v>
      </c>
      <c r="L132" s="224">
        <v>451.56200000000001</v>
      </c>
      <c r="M132" s="224"/>
      <c r="N132" s="260">
        <v>12.83</v>
      </c>
      <c r="O132" s="224">
        <v>38833.381000000001</v>
      </c>
      <c r="P132" s="224"/>
      <c r="Q132" s="260">
        <v>9.18</v>
      </c>
      <c r="R132" s="224">
        <v>980.15700000000004</v>
      </c>
      <c r="S132" s="224"/>
      <c r="T132" s="223">
        <v>12.9</v>
      </c>
      <c r="U132" s="224">
        <v>2264.0390000000002</v>
      </c>
      <c r="V132" s="224"/>
      <c r="W132" s="260">
        <v>10.7</v>
      </c>
      <c r="X132" s="248">
        <v>401.17200000000003</v>
      </c>
      <c r="Y132" s="248"/>
      <c r="Z132" s="246">
        <f t="shared" si="156"/>
        <v>9.1325434191670549</v>
      </c>
      <c r="AA132" s="248">
        <f t="shared" ref="AA132:AA138" si="158">+L132+X132</f>
        <v>852.73400000000004</v>
      </c>
      <c r="AB132" s="248"/>
      <c r="AC132" s="246">
        <f t="shared" si="157"/>
        <v>7.4156728351338845</v>
      </c>
      <c r="AD132" s="248">
        <f t="shared" ref="AD132:AD138" si="159">+F132+R132</f>
        <v>8643.098</v>
      </c>
      <c r="AE132" s="248"/>
      <c r="AF132" s="216">
        <f t="shared" ref="AF132:AF138" si="160">IF(AG132=0,"N.A.",((H132*I132)+(T132*U132))/AG132)</f>
        <v>11.689538640946207</v>
      </c>
      <c r="AG132" s="211">
        <f t="shared" ref="AG132:AG138" si="161">+I132+U132</f>
        <v>5310.6360000000004</v>
      </c>
      <c r="AH132" s="211"/>
      <c r="AI132" s="216">
        <f t="shared" ref="AI132:AI138" si="162">IF(AJ132=0,"N.A.",((B132*C132)+(N132*O132))/AJ132)</f>
        <v>12.490670436723089</v>
      </c>
      <c r="AJ132" s="211">
        <f t="shared" ref="AJ132:AJ138" si="163">+C132+O132</f>
        <v>85782.801000000007</v>
      </c>
      <c r="AK132" s="211"/>
      <c r="AL132" s="217">
        <f t="shared" si="82"/>
        <v>6163.3700000000008</v>
      </c>
      <c r="AM132" s="217">
        <f t="shared" si="83"/>
        <v>0</v>
      </c>
      <c r="AN132" s="297">
        <f t="shared" si="84"/>
        <v>94425.899000000005</v>
      </c>
      <c r="AO132" s="217">
        <f t="shared" si="85"/>
        <v>0</v>
      </c>
    </row>
    <row r="133" spans="1:41" x14ac:dyDescent="0.2">
      <c r="A133" s="20" t="s">
        <v>201</v>
      </c>
      <c r="B133" s="223">
        <v>12.29</v>
      </c>
      <c r="C133" s="224">
        <v>38855.408000000003</v>
      </c>
      <c r="D133" s="224"/>
      <c r="E133" s="260">
        <v>7.23</v>
      </c>
      <c r="F133" s="224">
        <v>6909.7</v>
      </c>
      <c r="G133" s="224"/>
      <c r="H133" s="249">
        <v>12.04</v>
      </c>
      <c r="I133" s="243">
        <v>3110</v>
      </c>
      <c r="J133" s="243"/>
      <c r="K133" s="223">
        <v>8.3699999999999992</v>
      </c>
      <c r="L133" s="224">
        <v>474.86</v>
      </c>
      <c r="M133" s="224"/>
      <c r="N133" s="260">
        <v>12.93</v>
      </c>
      <c r="O133" s="224">
        <v>32746.151999999998</v>
      </c>
      <c r="P133" s="224"/>
      <c r="Q133" s="260">
        <v>9.3000000000000007</v>
      </c>
      <c r="R133" s="224">
        <v>996.27200000000005</v>
      </c>
      <c r="S133" s="224"/>
      <c r="T133" s="223">
        <v>13.14</v>
      </c>
      <c r="U133" s="224">
        <v>2064.085</v>
      </c>
      <c r="V133" s="224"/>
      <c r="W133" s="260">
        <v>10.7</v>
      </c>
      <c r="X133" s="248">
        <v>244.82599999999999</v>
      </c>
      <c r="Y133" s="248"/>
      <c r="Z133" s="246">
        <f t="shared" si="156"/>
        <v>9.1626298135575777</v>
      </c>
      <c r="AA133" s="248">
        <f t="shared" si="158"/>
        <v>719.68600000000004</v>
      </c>
      <c r="AB133" s="248"/>
      <c r="AC133" s="246">
        <f t="shared" si="157"/>
        <v>7.4908512957040587</v>
      </c>
      <c r="AD133" s="248">
        <f t="shared" si="159"/>
        <v>7905.9719999999998</v>
      </c>
      <c r="AE133" s="248"/>
      <c r="AF133" s="216">
        <f t="shared" si="160"/>
        <v>12.478820293829729</v>
      </c>
      <c r="AG133" s="211">
        <f t="shared" si="161"/>
        <v>5174.085</v>
      </c>
      <c r="AH133" s="211"/>
      <c r="AI133" s="216">
        <f t="shared" si="162"/>
        <v>12.582696657447128</v>
      </c>
      <c r="AJ133" s="211">
        <f t="shared" si="163"/>
        <v>71601.56</v>
      </c>
      <c r="AK133" s="211"/>
      <c r="AL133" s="217">
        <f t="shared" si="82"/>
        <v>5893.7709999999997</v>
      </c>
      <c r="AM133" s="217">
        <f t="shared" si="83"/>
        <v>0</v>
      </c>
      <c r="AN133" s="297">
        <f t="shared" si="84"/>
        <v>79507.531999999992</v>
      </c>
      <c r="AO133" s="217">
        <f t="shared" si="85"/>
        <v>0</v>
      </c>
    </row>
    <row r="134" spans="1:41" x14ac:dyDescent="0.2">
      <c r="A134" s="20" t="s">
        <v>202</v>
      </c>
      <c r="B134" s="223">
        <v>11.94</v>
      </c>
      <c r="C134" s="224">
        <v>46812.165999999997</v>
      </c>
      <c r="D134" s="224"/>
      <c r="E134" s="260">
        <v>7.26</v>
      </c>
      <c r="F134" s="224">
        <v>10752.578</v>
      </c>
      <c r="G134" s="224"/>
      <c r="H134" s="249">
        <v>11.2</v>
      </c>
      <c r="I134" s="243">
        <v>2160.6</v>
      </c>
      <c r="J134" s="243"/>
      <c r="K134" s="223">
        <v>7.91</v>
      </c>
      <c r="L134" s="224">
        <v>366.65199999999999</v>
      </c>
      <c r="M134" s="224"/>
      <c r="N134" s="260">
        <v>12.92</v>
      </c>
      <c r="O134" s="224">
        <v>33049.718999999997</v>
      </c>
      <c r="P134" s="224"/>
      <c r="Q134" s="260">
        <v>9.1</v>
      </c>
      <c r="R134" s="224">
        <v>1244.1089999999999</v>
      </c>
      <c r="S134" s="224"/>
      <c r="T134" s="223">
        <v>13.13</v>
      </c>
      <c r="U134" s="224">
        <v>1710.806</v>
      </c>
      <c r="V134" s="224"/>
      <c r="W134" s="260">
        <v>10.7</v>
      </c>
      <c r="X134" s="248">
        <v>185.51499999999999</v>
      </c>
      <c r="Y134" s="248"/>
      <c r="Z134" s="246">
        <f t="shared" ref="Z134:Z139" si="164">IF(AA134=0,"N.A.",((K134*L134)+(W134*X134))/AA134)</f>
        <v>8.8473737474351051</v>
      </c>
      <c r="AA134" s="248">
        <f t="shared" si="158"/>
        <v>552.16699999999992</v>
      </c>
      <c r="AB134" s="248"/>
      <c r="AC134" s="246">
        <f t="shared" ref="AC134:AC139" si="165">IF(AD134=0,"N.A.",((E134*F134)+(Q134*R134))/AD134)</f>
        <v>7.4508160611342111</v>
      </c>
      <c r="AD134" s="248">
        <f t="shared" si="159"/>
        <v>11996.687</v>
      </c>
      <c r="AE134" s="248"/>
      <c r="AF134" s="216">
        <f t="shared" si="160"/>
        <v>12.052882797619263</v>
      </c>
      <c r="AG134" s="211">
        <f t="shared" si="161"/>
        <v>3871.4059999999999</v>
      </c>
      <c r="AH134" s="211"/>
      <c r="AI134" s="216">
        <f t="shared" si="162"/>
        <v>12.345559230413857</v>
      </c>
      <c r="AJ134" s="211">
        <f t="shared" si="163"/>
        <v>79861.884999999995</v>
      </c>
      <c r="AK134" s="211"/>
      <c r="AL134" s="217">
        <f t="shared" si="82"/>
        <v>4423.5730000000003</v>
      </c>
      <c r="AM134" s="217">
        <f t="shared" si="83"/>
        <v>0</v>
      </c>
      <c r="AN134" s="297">
        <f t="shared" si="84"/>
        <v>91858.572</v>
      </c>
      <c r="AO134" s="217">
        <f t="shared" si="85"/>
        <v>0</v>
      </c>
    </row>
    <row r="135" spans="1:41" x14ac:dyDescent="0.2">
      <c r="A135" s="20" t="s">
        <v>203</v>
      </c>
      <c r="B135" s="223">
        <v>11.86</v>
      </c>
      <c r="C135" s="224">
        <v>28707.133000000002</v>
      </c>
      <c r="D135" s="224"/>
      <c r="E135" s="260">
        <v>6.94</v>
      </c>
      <c r="F135" s="224">
        <v>3738.68</v>
      </c>
      <c r="G135" s="224"/>
      <c r="H135" s="249">
        <v>10.77</v>
      </c>
      <c r="I135" s="243">
        <v>1086</v>
      </c>
      <c r="J135" s="243"/>
      <c r="K135" s="223">
        <v>7.7</v>
      </c>
      <c r="L135" s="224">
        <v>650.20000000000005</v>
      </c>
      <c r="M135" s="224"/>
      <c r="N135" s="260">
        <v>13.04</v>
      </c>
      <c r="O135" s="224">
        <v>28969.253000000001</v>
      </c>
      <c r="P135" s="224"/>
      <c r="Q135" s="260">
        <v>9.2799999999999994</v>
      </c>
      <c r="R135" s="224">
        <v>1791.261</v>
      </c>
      <c r="S135" s="224"/>
      <c r="T135" s="223">
        <v>12.89</v>
      </c>
      <c r="U135" s="224">
        <v>3578.375</v>
      </c>
      <c r="V135" s="224"/>
      <c r="W135" s="260">
        <v>10.7</v>
      </c>
      <c r="X135" s="248">
        <v>474.08300000000003</v>
      </c>
      <c r="Y135" s="248"/>
      <c r="Z135" s="246">
        <f t="shared" si="164"/>
        <v>8.965027577576107</v>
      </c>
      <c r="AA135" s="248">
        <f t="shared" si="158"/>
        <v>1124.2830000000001</v>
      </c>
      <c r="AB135" s="248"/>
      <c r="AC135" s="246">
        <f t="shared" si="165"/>
        <v>7.6979738626506142</v>
      </c>
      <c r="AD135" s="248">
        <f t="shared" si="159"/>
        <v>5529.9409999999998</v>
      </c>
      <c r="AE135" s="248"/>
      <c r="AF135" s="216">
        <f t="shared" si="160"/>
        <v>12.396403323060433</v>
      </c>
      <c r="AG135" s="211">
        <f t="shared" si="161"/>
        <v>4664.375</v>
      </c>
      <c r="AH135" s="211"/>
      <c r="AI135" s="216">
        <f t="shared" si="162"/>
        <v>12.452681353855979</v>
      </c>
      <c r="AJ135" s="211">
        <f t="shared" si="163"/>
        <v>57676.385999999999</v>
      </c>
      <c r="AK135" s="211"/>
      <c r="AL135" s="217">
        <f t="shared" si="82"/>
        <v>5788.6580000000004</v>
      </c>
      <c r="AM135" s="217">
        <f t="shared" si="83"/>
        <v>0</v>
      </c>
      <c r="AN135" s="297">
        <f t="shared" si="84"/>
        <v>63206.326999999997</v>
      </c>
      <c r="AO135" s="217">
        <f t="shared" si="85"/>
        <v>0</v>
      </c>
    </row>
    <row r="136" spans="1:41" x14ac:dyDescent="0.2">
      <c r="A136" s="20" t="s">
        <v>204</v>
      </c>
      <c r="B136" s="223">
        <v>11.61</v>
      </c>
      <c r="C136" s="224">
        <v>40459.968999999997</v>
      </c>
      <c r="D136" s="224"/>
      <c r="E136" s="260">
        <v>7.13</v>
      </c>
      <c r="F136" s="224">
        <v>4642.8469999999998</v>
      </c>
      <c r="G136" s="224"/>
      <c r="H136" s="249">
        <v>10.92</v>
      </c>
      <c r="I136" s="243">
        <v>1641.0350000000001</v>
      </c>
      <c r="J136" s="243"/>
      <c r="K136" s="223">
        <v>7.12</v>
      </c>
      <c r="L136" s="224">
        <v>1122.932</v>
      </c>
      <c r="M136" s="224"/>
      <c r="N136" s="260">
        <v>12.28</v>
      </c>
      <c r="O136" s="224">
        <v>30490.85</v>
      </c>
      <c r="P136" s="224"/>
      <c r="Q136" s="260">
        <v>7.15</v>
      </c>
      <c r="R136" s="224">
        <v>1846.673</v>
      </c>
      <c r="S136" s="224"/>
      <c r="T136" s="223">
        <v>12.55</v>
      </c>
      <c r="U136" s="224">
        <v>1748.0640000000001</v>
      </c>
      <c r="V136" s="224"/>
      <c r="W136" s="260">
        <v>10.7</v>
      </c>
      <c r="X136" s="248">
        <v>218.96799999999999</v>
      </c>
      <c r="Y136" s="248"/>
      <c r="Z136" s="246">
        <f t="shared" si="164"/>
        <v>7.7041757508011024</v>
      </c>
      <c r="AA136" s="248">
        <f t="shared" si="158"/>
        <v>1341.9</v>
      </c>
      <c r="AB136" s="248"/>
      <c r="AC136" s="246">
        <f t="shared" si="165"/>
        <v>7.1356912468102429</v>
      </c>
      <c r="AD136" s="248">
        <f t="shared" si="159"/>
        <v>6489.5199999999995</v>
      </c>
      <c r="AE136" s="248"/>
      <c r="AF136" s="216">
        <f t="shared" si="160"/>
        <v>11.760738001457025</v>
      </c>
      <c r="AG136" s="211">
        <f t="shared" si="161"/>
        <v>3389.0990000000002</v>
      </c>
      <c r="AH136" s="211"/>
      <c r="AI136" s="216">
        <f t="shared" si="162"/>
        <v>11.897930002612091</v>
      </c>
      <c r="AJ136" s="211">
        <f t="shared" si="163"/>
        <v>70950.818999999989</v>
      </c>
      <c r="AK136" s="211"/>
      <c r="AL136" s="217">
        <f t="shared" ref="AL136:AL201" si="166">+AA136+AG136</f>
        <v>4730.9989999999998</v>
      </c>
      <c r="AM136" s="217">
        <f t="shared" ref="AM136:AM201" si="167">+AB136+AH136</f>
        <v>0</v>
      </c>
      <c r="AN136" s="297">
        <f t="shared" ref="AN136:AN201" si="168">+AD136+AJ136</f>
        <v>77440.338999999993</v>
      </c>
      <c r="AO136" s="217">
        <f t="shared" ref="AO136:AO201" si="169">+AE136+AK136</f>
        <v>0</v>
      </c>
    </row>
    <row r="137" spans="1:41" x14ac:dyDescent="0.2">
      <c r="A137" s="20" t="s">
        <v>205</v>
      </c>
      <c r="B137" s="223">
        <v>11.71</v>
      </c>
      <c r="C137" s="224">
        <v>27832.069</v>
      </c>
      <c r="D137" s="224"/>
      <c r="E137" s="260">
        <v>6.85</v>
      </c>
      <c r="F137" s="224">
        <v>5424.5749999999998</v>
      </c>
      <c r="G137" s="224"/>
      <c r="H137" s="249">
        <v>11.7</v>
      </c>
      <c r="I137" s="243">
        <v>1953</v>
      </c>
      <c r="J137" s="243"/>
      <c r="K137" s="223">
        <v>7.63</v>
      </c>
      <c r="L137" s="224">
        <v>517.178</v>
      </c>
      <c r="M137" s="224"/>
      <c r="N137" s="260">
        <v>11.53</v>
      </c>
      <c r="O137" s="224">
        <v>24911.646000000001</v>
      </c>
      <c r="P137" s="224"/>
      <c r="Q137" s="260">
        <v>8.49</v>
      </c>
      <c r="R137" s="224">
        <v>1231.96</v>
      </c>
      <c r="S137" s="224"/>
      <c r="T137" s="223">
        <v>12.23</v>
      </c>
      <c r="U137" s="224">
        <v>1896.5239999999999</v>
      </c>
      <c r="V137" s="224"/>
      <c r="W137" s="260">
        <v>10.7</v>
      </c>
      <c r="X137" s="248">
        <v>252.298</v>
      </c>
      <c r="Y137" s="248"/>
      <c r="Z137" s="246">
        <f t="shared" si="164"/>
        <v>8.6366004137880843</v>
      </c>
      <c r="AA137" s="248">
        <f t="shared" si="158"/>
        <v>769.476</v>
      </c>
      <c r="AB137" s="248"/>
      <c r="AC137" s="246">
        <f t="shared" si="165"/>
        <v>7.1535234397475556</v>
      </c>
      <c r="AD137" s="248">
        <f t="shared" si="159"/>
        <v>6656.5349999999999</v>
      </c>
      <c r="AE137" s="248"/>
      <c r="AF137" s="216">
        <f t="shared" si="160"/>
        <v>11.961112210236902</v>
      </c>
      <c r="AG137" s="211">
        <f t="shared" si="161"/>
        <v>3849.5239999999999</v>
      </c>
      <c r="AH137" s="211"/>
      <c r="AI137" s="216">
        <f t="shared" si="162"/>
        <v>11.624983305973045</v>
      </c>
      <c r="AJ137" s="211">
        <f t="shared" si="163"/>
        <v>52743.714999999997</v>
      </c>
      <c r="AK137" s="211"/>
      <c r="AL137" s="217">
        <f t="shared" si="166"/>
        <v>4619</v>
      </c>
      <c r="AM137" s="217">
        <f t="shared" si="167"/>
        <v>0</v>
      </c>
      <c r="AN137" s="297">
        <f t="shared" si="168"/>
        <v>59400.25</v>
      </c>
      <c r="AO137" s="217">
        <f t="shared" si="169"/>
        <v>0</v>
      </c>
    </row>
    <row r="138" spans="1:41" x14ac:dyDescent="0.2">
      <c r="A138" s="20" t="s">
        <v>206</v>
      </c>
      <c r="B138" s="223">
        <v>11.37</v>
      </c>
      <c r="C138" s="224">
        <v>21408.455000000002</v>
      </c>
      <c r="D138" s="224"/>
      <c r="E138" s="260">
        <v>6.5</v>
      </c>
      <c r="F138" s="224">
        <v>20719.172999999999</v>
      </c>
      <c r="G138" s="224"/>
      <c r="H138" s="249">
        <v>10.83</v>
      </c>
      <c r="I138" s="243">
        <v>2214</v>
      </c>
      <c r="J138" s="243"/>
      <c r="K138" s="223">
        <v>7.33</v>
      </c>
      <c r="L138" s="224">
        <v>1134.8900000000001</v>
      </c>
      <c r="M138" s="224"/>
      <c r="N138" s="260">
        <v>11.56</v>
      </c>
      <c r="O138" s="224">
        <v>31426.642</v>
      </c>
      <c r="P138" s="224"/>
      <c r="Q138" s="260">
        <v>8.06</v>
      </c>
      <c r="R138" s="224">
        <v>377.25799999999998</v>
      </c>
      <c r="S138" s="224"/>
      <c r="T138" s="223">
        <v>12.08</v>
      </c>
      <c r="U138" s="224">
        <v>1839.364</v>
      </c>
      <c r="V138" s="224"/>
      <c r="W138" s="260">
        <v>10.7</v>
      </c>
      <c r="X138" s="248">
        <v>275.62099999999998</v>
      </c>
      <c r="Y138" s="248"/>
      <c r="Z138" s="246">
        <f t="shared" si="164"/>
        <v>7.9885150842496087</v>
      </c>
      <c r="AA138" s="248">
        <f t="shared" si="158"/>
        <v>1410.511</v>
      </c>
      <c r="AB138" s="248"/>
      <c r="AC138" s="246">
        <f t="shared" si="165"/>
        <v>6.5278967793177918</v>
      </c>
      <c r="AD138" s="248">
        <f t="shared" si="159"/>
        <v>21096.431</v>
      </c>
      <c r="AE138" s="248"/>
      <c r="AF138" s="216">
        <f t="shared" si="160"/>
        <v>11.397233784086502</v>
      </c>
      <c r="AG138" s="211">
        <f t="shared" si="161"/>
        <v>4053.364</v>
      </c>
      <c r="AH138" s="211"/>
      <c r="AI138" s="216">
        <f t="shared" si="162"/>
        <v>11.483013173421448</v>
      </c>
      <c r="AJ138" s="211">
        <f t="shared" si="163"/>
        <v>52835.097000000002</v>
      </c>
      <c r="AK138" s="211"/>
      <c r="AL138" s="217">
        <f t="shared" si="166"/>
        <v>5463.875</v>
      </c>
      <c r="AM138" s="217">
        <f t="shared" si="167"/>
        <v>0</v>
      </c>
      <c r="AN138" s="297">
        <f t="shared" si="168"/>
        <v>73931.528000000006</v>
      </c>
      <c r="AO138" s="217">
        <f t="shared" si="169"/>
        <v>0</v>
      </c>
    </row>
    <row r="139" spans="1:41" x14ac:dyDescent="0.2">
      <c r="A139" s="20" t="s">
        <v>209</v>
      </c>
      <c r="B139" s="223">
        <v>11.14</v>
      </c>
      <c r="C139" s="224">
        <v>34404.858999999997</v>
      </c>
      <c r="D139" s="224"/>
      <c r="E139" s="260">
        <v>7.49</v>
      </c>
      <c r="F139" s="224">
        <v>4367.17</v>
      </c>
      <c r="G139" s="224"/>
      <c r="H139" s="249">
        <v>11.14</v>
      </c>
      <c r="I139" s="243">
        <v>1931.085</v>
      </c>
      <c r="J139" s="243"/>
      <c r="K139" s="223">
        <v>5.63</v>
      </c>
      <c r="L139" s="224">
        <v>1200</v>
      </c>
      <c r="M139" s="224"/>
      <c r="N139" s="260">
        <v>10.210000000000001</v>
      </c>
      <c r="O139" s="224">
        <v>66977.358999999997</v>
      </c>
      <c r="P139" s="224"/>
      <c r="Q139" s="260">
        <v>7.65</v>
      </c>
      <c r="R139" s="224">
        <v>3527.9430000000002</v>
      </c>
      <c r="S139" s="224"/>
      <c r="T139" s="223">
        <v>11.26</v>
      </c>
      <c r="U139" s="224">
        <v>4280.0630000000001</v>
      </c>
      <c r="V139" s="224"/>
      <c r="W139" s="260">
        <v>8.92</v>
      </c>
      <c r="X139" s="248">
        <v>956.35500000000002</v>
      </c>
      <c r="Y139" s="248"/>
      <c r="Z139" s="246">
        <f t="shared" si="164"/>
        <v>7.0891326335413236</v>
      </c>
      <c r="AA139" s="248">
        <f t="shared" ref="AA139:AA144" si="170">+L139+X139</f>
        <v>2156.355</v>
      </c>
      <c r="AB139" s="248"/>
      <c r="AC139" s="246">
        <f t="shared" si="165"/>
        <v>7.5614962382425697</v>
      </c>
      <c r="AD139" s="248">
        <f t="shared" ref="AD139:AD144" si="171">+F139+R139</f>
        <v>7895.1130000000003</v>
      </c>
      <c r="AE139" s="248"/>
      <c r="AF139" s="216">
        <f t="shared" ref="AF139:AF144" si="172">IF(AG139=0,"N.A.",((H139*I139)+(T139*U139))/AG139)</f>
        <v>11.222691244839119</v>
      </c>
      <c r="AG139" s="211">
        <f t="shared" ref="AG139:AG144" si="173">+I139+U139</f>
        <v>6211.1480000000001</v>
      </c>
      <c r="AH139" s="211"/>
      <c r="AI139" s="216">
        <f t="shared" ref="AI139:AI144" si="174">IF(AJ139=0,"N.A.",((B139*C139)+(N139*O139))/AJ139)</f>
        <v>10.525602869035673</v>
      </c>
      <c r="AJ139" s="211">
        <f t="shared" ref="AJ139:AJ144" si="175">+C139+O139</f>
        <v>101382.21799999999</v>
      </c>
      <c r="AK139" s="211"/>
      <c r="AL139" s="217">
        <f t="shared" si="166"/>
        <v>8367.5030000000006</v>
      </c>
      <c r="AM139" s="217">
        <f t="shared" si="167"/>
        <v>0</v>
      </c>
      <c r="AN139" s="297">
        <f t="shared" si="168"/>
        <v>109277.33099999999</v>
      </c>
      <c r="AO139" s="217">
        <f t="shared" si="169"/>
        <v>0</v>
      </c>
    </row>
    <row r="140" spans="1:41" x14ac:dyDescent="0.2">
      <c r="A140" s="20" t="s">
        <v>210</v>
      </c>
      <c r="B140" s="223">
        <v>10.95</v>
      </c>
      <c r="C140" s="224">
        <v>31761.647000000001</v>
      </c>
      <c r="D140" s="224"/>
      <c r="E140" s="260">
        <v>7.43</v>
      </c>
      <c r="F140" s="224">
        <v>7488.1540000000005</v>
      </c>
      <c r="G140" s="224"/>
      <c r="H140" s="249">
        <v>10.74</v>
      </c>
      <c r="I140" s="243">
        <v>1421.7660000000001</v>
      </c>
      <c r="J140" s="243"/>
      <c r="K140" s="223"/>
      <c r="L140" s="224"/>
      <c r="M140" s="224"/>
      <c r="N140" s="260">
        <v>9.9499999999999993</v>
      </c>
      <c r="O140" s="224">
        <v>58639.341</v>
      </c>
      <c r="P140" s="224"/>
      <c r="Q140" s="260">
        <v>7.27</v>
      </c>
      <c r="R140" s="224">
        <v>2172.5749999999998</v>
      </c>
      <c r="S140" s="224"/>
      <c r="T140" s="223">
        <v>11.29</v>
      </c>
      <c r="U140" s="224">
        <v>3498.0859999999998</v>
      </c>
      <c r="V140" s="224"/>
      <c r="W140" s="260">
        <v>7.93</v>
      </c>
      <c r="X140" s="248">
        <v>454.72500000000002</v>
      </c>
      <c r="Y140" s="248"/>
      <c r="Z140" s="246">
        <f t="shared" ref="Z140:Z146" si="176">IF(AA140=0,"N.A.",((K140*L140)+(W140*X140))/AA140)</f>
        <v>7.93</v>
      </c>
      <c r="AA140" s="248">
        <f t="shared" si="170"/>
        <v>454.72500000000002</v>
      </c>
      <c r="AB140" s="248"/>
      <c r="AC140" s="246">
        <f t="shared" ref="AC140:AC146" si="177">IF(AD140=0,"N.A.",((E140*F140)+(Q140*R140))/AD140)</f>
        <v>7.3940180363200332</v>
      </c>
      <c r="AD140" s="248">
        <f t="shared" si="171"/>
        <v>9660.7289999999994</v>
      </c>
      <c r="AE140" s="248"/>
      <c r="AF140" s="216">
        <f t="shared" si="172"/>
        <v>11.131057962719202</v>
      </c>
      <c r="AG140" s="211">
        <f t="shared" si="173"/>
        <v>4919.8519999999999</v>
      </c>
      <c r="AH140" s="211"/>
      <c r="AI140" s="216">
        <f t="shared" si="174"/>
        <v>10.301341812768682</v>
      </c>
      <c r="AJ140" s="211">
        <f t="shared" si="175"/>
        <v>90400.987999999998</v>
      </c>
      <c r="AK140" s="211"/>
      <c r="AL140" s="217">
        <f t="shared" si="166"/>
        <v>5374.5770000000002</v>
      </c>
      <c r="AM140" s="217">
        <f t="shared" si="167"/>
        <v>0</v>
      </c>
      <c r="AN140" s="297">
        <f t="shared" si="168"/>
        <v>100061.717</v>
      </c>
      <c r="AO140" s="217">
        <f t="shared" si="169"/>
        <v>0</v>
      </c>
    </row>
    <row r="141" spans="1:41" x14ac:dyDescent="0.2">
      <c r="A141" s="20" t="s">
        <v>211</v>
      </c>
      <c r="B141" s="223">
        <v>10.74</v>
      </c>
      <c r="C141" s="224">
        <v>32343.431</v>
      </c>
      <c r="D141" s="224"/>
      <c r="E141" s="260">
        <v>8.49</v>
      </c>
      <c r="F141" s="224">
        <v>907.52300000000002</v>
      </c>
      <c r="G141" s="224"/>
      <c r="H141" s="249">
        <v>10.36</v>
      </c>
      <c r="I141" s="243">
        <v>857.31700000000001</v>
      </c>
      <c r="J141" s="243"/>
      <c r="K141" s="223"/>
      <c r="L141" s="224"/>
      <c r="M141" s="224"/>
      <c r="N141" s="260">
        <v>9.91</v>
      </c>
      <c r="O141" s="224">
        <v>73593.63</v>
      </c>
      <c r="P141" s="224"/>
      <c r="Q141" s="260">
        <v>7.17</v>
      </c>
      <c r="R141" s="224">
        <v>950.46699999999998</v>
      </c>
      <c r="S141" s="224"/>
      <c r="T141" s="223">
        <v>11.13</v>
      </c>
      <c r="U141" s="224">
        <v>3375.4380000000001</v>
      </c>
      <c r="V141" s="224"/>
      <c r="W141" s="260">
        <v>7.81</v>
      </c>
      <c r="X141" s="248">
        <v>551.51499999999999</v>
      </c>
      <c r="Y141" s="248"/>
      <c r="Z141" s="246">
        <f t="shared" si="176"/>
        <v>7.8099999999999987</v>
      </c>
      <c r="AA141" s="248">
        <f t="shared" si="170"/>
        <v>551.51499999999999</v>
      </c>
      <c r="AB141" s="248"/>
      <c r="AC141" s="246">
        <f t="shared" si="177"/>
        <v>7.8147453215571669</v>
      </c>
      <c r="AD141" s="248">
        <f t="shared" si="171"/>
        <v>1857.99</v>
      </c>
      <c r="AE141" s="248"/>
      <c r="AF141" s="216">
        <f t="shared" si="172"/>
        <v>10.974041507245282</v>
      </c>
      <c r="AG141" s="211">
        <f t="shared" si="173"/>
        <v>4232.7550000000001</v>
      </c>
      <c r="AH141" s="211"/>
      <c r="AI141" s="216">
        <f t="shared" si="174"/>
        <v>10.163405630443156</v>
      </c>
      <c r="AJ141" s="211">
        <f t="shared" si="175"/>
        <v>105937.061</v>
      </c>
      <c r="AK141" s="211"/>
      <c r="AL141" s="217">
        <f t="shared" si="166"/>
        <v>4784.2700000000004</v>
      </c>
      <c r="AM141" s="217">
        <f t="shared" si="167"/>
        <v>0</v>
      </c>
      <c r="AN141" s="297">
        <f t="shared" si="168"/>
        <v>107795.05100000001</v>
      </c>
      <c r="AO141" s="217">
        <f t="shared" si="169"/>
        <v>0</v>
      </c>
    </row>
    <row r="142" spans="1:41" x14ac:dyDescent="0.2">
      <c r="A142" s="20" t="s">
        <v>212</v>
      </c>
      <c r="B142" s="223">
        <v>10.78</v>
      </c>
      <c r="C142" s="224">
        <v>23478.588</v>
      </c>
      <c r="D142" s="224"/>
      <c r="E142" s="260">
        <v>7.68</v>
      </c>
      <c r="F142" s="224">
        <v>2349.8910000000001</v>
      </c>
      <c r="G142" s="224"/>
      <c r="H142" s="249">
        <v>9.81</v>
      </c>
      <c r="I142" s="243">
        <v>1406.683</v>
      </c>
      <c r="J142" s="243"/>
      <c r="K142" s="223"/>
      <c r="L142" s="224"/>
      <c r="M142" s="224"/>
      <c r="N142" s="260">
        <v>9.89</v>
      </c>
      <c r="O142" s="224">
        <v>66808.899000000005</v>
      </c>
      <c r="P142" s="224"/>
      <c r="Q142" s="260">
        <v>7.2</v>
      </c>
      <c r="R142" s="224">
        <v>1427.7190000000001</v>
      </c>
      <c r="S142" s="224"/>
      <c r="T142" s="223">
        <v>11.47</v>
      </c>
      <c r="U142" s="224">
        <v>3310.1889999999999</v>
      </c>
      <c r="V142" s="224"/>
      <c r="W142" s="260">
        <v>8.57</v>
      </c>
      <c r="X142" s="248">
        <v>588.50800000000004</v>
      </c>
      <c r="Y142" s="248"/>
      <c r="Z142" s="246">
        <f t="shared" si="176"/>
        <v>8.57</v>
      </c>
      <c r="AA142" s="248">
        <f t="shared" si="170"/>
        <v>588.50800000000004</v>
      </c>
      <c r="AB142" s="248"/>
      <c r="AC142" s="246">
        <f t="shared" si="177"/>
        <v>7.4985876466866612</v>
      </c>
      <c r="AD142" s="248">
        <f t="shared" si="171"/>
        <v>3777.61</v>
      </c>
      <c r="AE142" s="248"/>
      <c r="AF142" s="216">
        <f t="shared" si="172"/>
        <v>10.974948665132318</v>
      </c>
      <c r="AG142" s="211">
        <f t="shared" si="173"/>
        <v>4716.8719999999994</v>
      </c>
      <c r="AH142" s="211"/>
      <c r="AI142" s="216">
        <f t="shared" si="174"/>
        <v>10.121437866024557</v>
      </c>
      <c r="AJ142" s="211">
        <f t="shared" si="175"/>
        <v>90287.487000000008</v>
      </c>
      <c r="AK142" s="211"/>
      <c r="AL142" s="217">
        <f t="shared" si="166"/>
        <v>5305.3799999999992</v>
      </c>
      <c r="AM142" s="217">
        <f t="shared" si="167"/>
        <v>0</v>
      </c>
      <c r="AN142" s="297">
        <f t="shared" si="168"/>
        <v>94065.097000000009</v>
      </c>
      <c r="AO142" s="217">
        <f t="shared" si="169"/>
        <v>0</v>
      </c>
    </row>
    <row r="143" spans="1:41" x14ac:dyDescent="0.2">
      <c r="A143" s="20" t="s">
        <v>213</v>
      </c>
      <c r="B143" s="223">
        <v>10.64</v>
      </c>
      <c r="C143" s="224">
        <v>37623.241999999998</v>
      </c>
      <c r="D143" s="224"/>
      <c r="E143" s="260">
        <v>9.1199999999999992</v>
      </c>
      <c r="F143" s="224">
        <v>1292.598</v>
      </c>
      <c r="G143" s="224"/>
      <c r="H143" s="249">
        <v>9.9</v>
      </c>
      <c r="I143" s="243">
        <v>1065.223</v>
      </c>
      <c r="J143" s="243"/>
      <c r="K143" s="223"/>
      <c r="L143" s="224"/>
      <c r="M143" s="224"/>
      <c r="N143" s="260">
        <v>9.8699999999999992</v>
      </c>
      <c r="O143" s="224">
        <v>69009.263000000006</v>
      </c>
      <c r="P143" s="224"/>
      <c r="Q143" s="260">
        <v>7.43</v>
      </c>
      <c r="R143" s="224">
        <v>1083.7570000000001</v>
      </c>
      <c r="S143" s="224"/>
      <c r="T143" s="223">
        <v>11.45</v>
      </c>
      <c r="U143" s="224">
        <v>2905.4740000000002</v>
      </c>
      <c r="V143" s="224"/>
      <c r="W143" s="260">
        <v>8.5</v>
      </c>
      <c r="X143" s="248">
        <v>100.7</v>
      </c>
      <c r="Y143" s="248"/>
      <c r="Z143" s="246">
        <f t="shared" si="176"/>
        <v>8.5</v>
      </c>
      <c r="AA143" s="248">
        <f t="shared" si="170"/>
        <v>100.7</v>
      </c>
      <c r="AB143" s="248"/>
      <c r="AC143" s="246">
        <f t="shared" si="177"/>
        <v>8.3492610615838121</v>
      </c>
      <c r="AD143" s="248">
        <f t="shared" si="171"/>
        <v>2376.355</v>
      </c>
      <c r="AE143" s="248"/>
      <c r="AF143" s="216">
        <f t="shared" si="172"/>
        <v>11.034179893353736</v>
      </c>
      <c r="AG143" s="211">
        <f t="shared" si="173"/>
        <v>3970.6970000000001</v>
      </c>
      <c r="AH143" s="211"/>
      <c r="AI143" s="216">
        <f t="shared" si="174"/>
        <v>10.141679787884566</v>
      </c>
      <c r="AJ143" s="211">
        <f t="shared" si="175"/>
        <v>106632.505</v>
      </c>
      <c r="AK143" s="211"/>
      <c r="AL143" s="217">
        <f t="shared" si="166"/>
        <v>4071.3969999999999</v>
      </c>
      <c r="AM143" s="217">
        <f t="shared" si="167"/>
        <v>0</v>
      </c>
      <c r="AN143" s="297">
        <f t="shared" si="168"/>
        <v>109008.86</v>
      </c>
      <c r="AO143" s="217">
        <f t="shared" si="169"/>
        <v>0</v>
      </c>
    </row>
    <row r="144" spans="1:41" x14ac:dyDescent="0.2">
      <c r="A144" s="20" t="s">
        <v>214</v>
      </c>
      <c r="B144" s="223">
        <v>10.59</v>
      </c>
      <c r="C144" s="224">
        <v>43945.673999999999</v>
      </c>
      <c r="D144" s="224"/>
      <c r="E144" s="260">
        <v>7.07</v>
      </c>
      <c r="F144" s="224">
        <v>10323.455</v>
      </c>
      <c r="G144" s="224"/>
      <c r="H144" s="249">
        <v>9.83</v>
      </c>
      <c r="I144" s="243">
        <v>1320.105</v>
      </c>
      <c r="J144" s="243"/>
      <c r="K144" s="223"/>
      <c r="L144" s="224"/>
      <c r="M144" s="224"/>
      <c r="N144" s="260">
        <v>10.06</v>
      </c>
      <c r="O144" s="224">
        <v>78368.365000000005</v>
      </c>
      <c r="P144" s="224"/>
      <c r="Q144" s="260">
        <v>7.28</v>
      </c>
      <c r="R144" s="224">
        <v>1708.307</v>
      </c>
      <c r="S144" s="224"/>
      <c r="T144" s="223">
        <v>11.87</v>
      </c>
      <c r="U144" s="224">
        <v>4187.1710000000003</v>
      </c>
      <c r="V144" s="224"/>
      <c r="W144" s="260">
        <v>9.11</v>
      </c>
      <c r="X144" s="248">
        <v>552.01800000000003</v>
      </c>
      <c r="Y144" s="248"/>
      <c r="Z144" s="246">
        <f t="shared" si="176"/>
        <v>9.11</v>
      </c>
      <c r="AA144" s="248">
        <f t="shared" si="170"/>
        <v>552.01800000000003</v>
      </c>
      <c r="AB144" s="248"/>
      <c r="AC144" s="246">
        <f t="shared" si="177"/>
        <v>7.0998164533174775</v>
      </c>
      <c r="AD144" s="248">
        <f t="shared" si="171"/>
        <v>12031.762000000001</v>
      </c>
      <c r="AE144" s="248"/>
      <c r="AF144" s="216">
        <f t="shared" si="172"/>
        <v>11.381007946578309</v>
      </c>
      <c r="AG144" s="211">
        <f t="shared" si="173"/>
        <v>5507.2759999999998</v>
      </c>
      <c r="AH144" s="211"/>
      <c r="AI144" s="216">
        <f t="shared" si="174"/>
        <v>10.250421372807418</v>
      </c>
      <c r="AJ144" s="211">
        <f t="shared" si="175"/>
        <v>122314.039</v>
      </c>
      <c r="AK144" s="211"/>
      <c r="AL144" s="217">
        <f t="shared" si="166"/>
        <v>6059.2939999999999</v>
      </c>
      <c r="AM144" s="217">
        <f t="shared" si="167"/>
        <v>0</v>
      </c>
      <c r="AN144" s="297">
        <f t="shared" si="168"/>
        <v>134345.80100000001</v>
      </c>
      <c r="AO144" s="217">
        <f t="shared" si="169"/>
        <v>0</v>
      </c>
    </row>
    <row r="145" spans="1:41" x14ac:dyDescent="0.2">
      <c r="A145" s="20" t="s">
        <v>215</v>
      </c>
      <c r="B145" s="223">
        <v>10.59</v>
      </c>
      <c r="C145" s="224">
        <v>48355.601000000002</v>
      </c>
      <c r="D145" s="224"/>
      <c r="E145" s="260">
        <v>7.25</v>
      </c>
      <c r="F145" s="224">
        <v>2198.808</v>
      </c>
      <c r="G145" s="224"/>
      <c r="H145" s="249">
        <v>11.92</v>
      </c>
      <c r="I145" s="243">
        <v>307.95400000000001</v>
      </c>
      <c r="J145" s="243"/>
      <c r="K145" s="223"/>
      <c r="L145" s="224"/>
      <c r="M145" s="224"/>
      <c r="N145" s="260">
        <v>10.16</v>
      </c>
      <c r="O145" s="224">
        <v>64161.053</v>
      </c>
      <c r="P145" s="224"/>
      <c r="Q145" s="260">
        <v>7.61</v>
      </c>
      <c r="R145" s="224">
        <v>996.94299999999998</v>
      </c>
      <c r="S145" s="224"/>
      <c r="T145" s="223">
        <v>11.97</v>
      </c>
      <c r="U145" s="224">
        <v>3394.308</v>
      </c>
      <c r="V145" s="224"/>
      <c r="W145" s="260">
        <v>9.66</v>
      </c>
      <c r="X145" s="248">
        <v>410.84399999999999</v>
      </c>
      <c r="Y145" s="248"/>
      <c r="Z145" s="246">
        <f t="shared" si="176"/>
        <v>9.66</v>
      </c>
      <c r="AA145" s="248">
        <f t="shared" ref="AA145:AA150" si="178">+L145+X145</f>
        <v>410.84399999999999</v>
      </c>
      <c r="AB145" s="248"/>
      <c r="AC145" s="246">
        <f t="shared" si="177"/>
        <v>7.362305207758677</v>
      </c>
      <c r="AD145" s="248">
        <f t="shared" ref="AD145:AD150" si="179">+F145+R145</f>
        <v>3195.7510000000002</v>
      </c>
      <c r="AE145" s="248"/>
      <c r="AF145" s="216">
        <f t="shared" ref="AF145:AF150" si="180">IF(AG145=0,"N.A.",((H145*I145)+(T145*U145))/AG145)</f>
        <v>11.965841002068466</v>
      </c>
      <c r="AG145" s="211">
        <f t="shared" ref="AG145:AG150" si="181">+I145+U145</f>
        <v>3702.2620000000002</v>
      </c>
      <c r="AH145" s="211"/>
      <c r="AI145" s="216">
        <f t="shared" ref="AI145:AI150" si="182">IF(AJ145=0,"N.A.",((B145*C145)+(N145*O145))/AJ145)</f>
        <v>10.344798495963094</v>
      </c>
      <c r="AJ145" s="211">
        <f t="shared" ref="AJ145:AJ150" si="183">+C145+O145</f>
        <v>112516.65400000001</v>
      </c>
      <c r="AK145" s="211"/>
      <c r="AL145" s="217">
        <f t="shared" si="166"/>
        <v>4113.1059999999998</v>
      </c>
      <c r="AM145" s="217">
        <f t="shared" si="167"/>
        <v>0</v>
      </c>
      <c r="AN145" s="297">
        <f t="shared" si="168"/>
        <v>115712.40500000001</v>
      </c>
      <c r="AO145" s="217">
        <f t="shared" si="169"/>
        <v>0</v>
      </c>
    </row>
    <row r="146" spans="1:41" x14ac:dyDescent="0.2">
      <c r="A146" s="20" t="s">
        <v>216</v>
      </c>
      <c r="B146" s="223">
        <v>10.55</v>
      </c>
      <c r="C146" s="224">
        <v>46706.372000000003</v>
      </c>
      <c r="D146" s="224"/>
      <c r="E146" s="260">
        <v>7.12</v>
      </c>
      <c r="F146" s="224">
        <v>3775.5439999999999</v>
      </c>
      <c r="G146" s="224"/>
      <c r="H146" s="249">
        <v>10.23</v>
      </c>
      <c r="I146" s="243">
        <v>906.04300000000001</v>
      </c>
      <c r="J146" s="243"/>
      <c r="K146" s="223"/>
      <c r="L146" s="224"/>
      <c r="M146" s="224"/>
      <c r="N146" s="260">
        <v>10.19</v>
      </c>
      <c r="O146" s="224">
        <v>48228.288</v>
      </c>
      <c r="P146" s="224"/>
      <c r="Q146" s="260">
        <v>7.57</v>
      </c>
      <c r="R146" s="224">
        <v>603.71900000000005</v>
      </c>
      <c r="S146" s="224"/>
      <c r="T146" s="223">
        <v>11.86</v>
      </c>
      <c r="U146" s="224">
        <v>1669.0329999999999</v>
      </c>
      <c r="V146" s="224"/>
      <c r="W146" s="260">
        <v>8.94</v>
      </c>
      <c r="X146" s="248">
        <v>214.53</v>
      </c>
      <c r="Y146" s="248"/>
      <c r="Z146" s="246">
        <f t="shared" si="176"/>
        <v>8.94</v>
      </c>
      <c r="AA146" s="248">
        <f t="shared" si="178"/>
        <v>214.53</v>
      </c>
      <c r="AB146" s="248"/>
      <c r="AC146" s="246">
        <f t="shared" si="177"/>
        <v>7.1820363631962731</v>
      </c>
      <c r="AD146" s="248">
        <f t="shared" si="179"/>
        <v>4379.2629999999999</v>
      </c>
      <c r="AE146" s="248"/>
      <c r="AF146" s="216">
        <f t="shared" si="180"/>
        <v>11.286482911572318</v>
      </c>
      <c r="AG146" s="211">
        <f t="shared" si="181"/>
        <v>2575.076</v>
      </c>
      <c r="AH146" s="211"/>
      <c r="AI146" s="216">
        <f t="shared" si="182"/>
        <v>10.367114384988581</v>
      </c>
      <c r="AJ146" s="211">
        <f t="shared" si="183"/>
        <v>94934.66</v>
      </c>
      <c r="AK146" s="211"/>
      <c r="AL146" s="217">
        <f t="shared" si="166"/>
        <v>2789.6060000000002</v>
      </c>
      <c r="AM146" s="217">
        <f t="shared" si="167"/>
        <v>0</v>
      </c>
      <c r="AN146" s="297">
        <f t="shared" si="168"/>
        <v>99313.92300000001</v>
      </c>
      <c r="AO146" s="217">
        <f t="shared" si="169"/>
        <v>0</v>
      </c>
    </row>
    <row r="147" spans="1:41" x14ac:dyDescent="0.2">
      <c r="A147" s="20" t="s">
        <v>217</v>
      </c>
      <c r="B147" s="223">
        <v>10.11</v>
      </c>
      <c r="C147" s="224">
        <v>30237.222000000002</v>
      </c>
      <c r="D147" s="224"/>
      <c r="E147" s="260">
        <v>7.15</v>
      </c>
      <c r="F147" s="224">
        <v>503.78699999999998</v>
      </c>
      <c r="G147" s="224"/>
      <c r="H147" s="249">
        <v>11.87</v>
      </c>
      <c r="I147" s="243">
        <v>19.782</v>
      </c>
      <c r="J147" s="243"/>
      <c r="K147" s="223"/>
      <c r="L147" s="224"/>
      <c r="M147" s="224"/>
      <c r="N147" s="260">
        <v>10.07</v>
      </c>
      <c r="O147" s="224">
        <v>59929.273000000001</v>
      </c>
      <c r="P147" s="224"/>
      <c r="Q147" s="260">
        <v>7.08</v>
      </c>
      <c r="R147" s="224">
        <v>1250.1690000000001</v>
      </c>
      <c r="S147" s="224"/>
      <c r="T147" s="223">
        <v>12.05</v>
      </c>
      <c r="U147" s="224">
        <v>2572.8679999999999</v>
      </c>
      <c r="V147" s="224"/>
      <c r="W147" s="260">
        <v>10.14</v>
      </c>
      <c r="X147" s="248">
        <v>140.80000000000001</v>
      </c>
      <c r="Y147" s="248"/>
      <c r="Z147" s="246">
        <f t="shared" ref="Z147:Z153" si="184">IF(AA147=0,"N.A.",((K147*L147)+(W147*X147))/AA147)</f>
        <v>10.14</v>
      </c>
      <c r="AA147" s="248">
        <f t="shared" si="178"/>
        <v>140.80000000000001</v>
      </c>
      <c r="AB147" s="248"/>
      <c r="AC147" s="246">
        <f t="shared" ref="AC147:AC153" si="185">IF(AD147=0,"N.A.",((E147*F147)+(Q147*R147))/AD147)</f>
        <v>7.1001060288855591</v>
      </c>
      <c r="AD147" s="248">
        <f t="shared" si="179"/>
        <v>1753.9560000000001</v>
      </c>
      <c r="AE147" s="248"/>
      <c r="AF147" s="216">
        <f t="shared" si="180"/>
        <v>12.048626594411123</v>
      </c>
      <c r="AG147" s="211">
        <f t="shared" si="181"/>
        <v>2592.65</v>
      </c>
      <c r="AH147" s="211"/>
      <c r="AI147" s="216">
        <f t="shared" si="182"/>
        <v>10.083413950270552</v>
      </c>
      <c r="AJ147" s="211">
        <f t="shared" si="183"/>
        <v>90166.494999999995</v>
      </c>
      <c r="AK147" s="211"/>
      <c r="AL147" s="217">
        <f t="shared" si="166"/>
        <v>2733.4500000000003</v>
      </c>
      <c r="AM147" s="217">
        <f t="shared" si="167"/>
        <v>0</v>
      </c>
      <c r="AN147" s="297">
        <f t="shared" si="168"/>
        <v>91920.451000000001</v>
      </c>
      <c r="AO147" s="217">
        <f t="shared" si="169"/>
        <v>0</v>
      </c>
    </row>
    <row r="148" spans="1:41" x14ac:dyDescent="0.2">
      <c r="A148" s="20" t="s">
        <v>218</v>
      </c>
      <c r="B148" s="223">
        <v>10.25</v>
      </c>
      <c r="C148" s="224">
        <v>31594.175999999999</v>
      </c>
      <c r="D148" s="224"/>
      <c r="E148" s="260">
        <v>7.07</v>
      </c>
      <c r="F148" s="224">
        <v>7646</v>
      </c>
      <c r="G148" s="224"/>
      <c r="H148" s="249">
        <v>10.65</v>
      </c>
      <c r="I148" s="243">
        <v>959.61199999999997</v>
      </c>
      <c r="J148" s="243"/>
      <c r="K148" s="223"/>
      <c r="L148" s="224"/>
      <c r="M148" s="224"/>
      <c r="N148" s="260">
        <v>10.06</v>
      </c>
      <c r="O148" s="224">
        <v>49116.059000000001</v>
      </c>
      <c r="P148" s="224"/>
      <c r="Q148" s="260">
        <v>7.74</v>
      </c>
      <c r="R148" s="224">
        <v>1572.1590000000001</v>
      </c>
      <c r="S148" s="224"/>
      <c r="T148" s="223">
        <v>11.93</v>
      </c>
      <c r="U148" s="224">
        <v>2068.8939999999998</v>
      </c>
      <c r="V148" s="224"/>
      <c r="W148" s="260">
        <v>9.11</v>
      </c>
      <c r="X148" s="248">
        <v>241.69900000000001</v>
      </c>
      <c r="Y148" s="248"/>
      <c r="Z148" s="246">
        <f t="shared" si="184"/>
        <v>9.1099999999999977</v>
      </c>
      <c r="AA148" s="248">
        <f t="shared" si="178"/>
        <v>241.69900000000001</v>
      </c>
      <c r="AB148" s="248"/>
      <c r="AC148" s="246">
        <f t="shared" si="185"/>
        <v>7.1842686440969397</v>
      </c>
      <c r="AD148" s="248">
        <f t="shared" si="179"/>
        <v>9218.1589999999997</v>
      </c>
      <c r="AE148" s="248"/>
      <c r="AF148" s="216">
        <f t="shared" si="180"/>
        <v>11.524419373777036</v>
      </c>
      <c r="AG148" s="211">
        <f t="shared" si="181"/>
        <v>3028.5059999999999</v>
      </c>
      <c r="AH148" s="211"/>
      <c r="AI148" s="216">
        <f t="shared" si="182"/>
        <v>10.134375863730293</v>
      </c>
      <c r="AJ148" s="211">
        <f t="shared" si="183"/>
        <v>80710.235000000001</v>
      </c>
      <c r="AK148" s="211"/>
      <c r="AL148" s="217">
        <f t="shared" si="166"/>
        <v>3270.2049999999999</v>
      </c>
      <c r="AM148" s="217">
        <f t="shared" si="167"/>
        <v>0</v>
      </c>
      <c r="AN148" s="297">
        <f t="shared" si="168"/>
        <v>89928.394</v>
      </c>
      <c r="AO148" s="217">
        <f t="shared" si="169"/>
        <v>0</v>
      </c>
    </row>
    <row r="149" spans="1:41" x14ac:dyDescent="0.2">
      <c r="A149" s="20" t="s">
        <v>219</v>
      </c>
      <c r="B149" s="223">
        <v>10.06</v>
      </c>
      <c r="C149" s="224">
        <v>46259.993000000002</v>
      </c>
      <c r="D149" s="224"/>
      <c r="E149" s="260"/>
      <c r="F149" s="224">
        <v>0</v>
      </c>
      <c r="G149" s="224"/>
      <c r="H149" s="249">
        <v>9.77</v>
      </c>
      <c r="I149" s="243">
        <v>1710.67</v>
      </c>
      <c r="J149" s="243"/>
      <c r="K149" s="223"/>
      <c r="L149" s="224"/>
      <c r="M149" s="224"/>
      <c r="N149" s="260">
        <v>10.1</v>
      </c>
      <c r="O149" s="224">
        <v>43001.34</v>
      </c>
      <c r="P149" s="224"/>
      <c r="Q149" s="260">
        <v>7.03</v>
      </c>
      <c r="R149" s="224">
        <v>2059.174</v>
      </c>
      <c r="S149" s="224"/>
      <c r="T149" s="223">
        <v>11.97</v>
      </c>
      <c r="U149" s="224">
        <v>1946.2639999999999</v>
      </c>
      <c r="V149" s="224"/>
      <c r="W149" s="260">
        <v>10.24</v>
      </c>
      <c r="X149" s="248">
        <v>185.56899999999999</v>
      </c>
      <c r="Y149" s="248"/>
      <c r="Z149" s="246">
        <f t="shared" si="184"/>
        <v>10.24</v>
      </c>
      <c r="AA149" s="248">
        <f t="shared" si="178"/>
        <v>185.56899999999999</v>
      </c>
      <c r="AB149" s="248"/>
      <c r="AC149" s="246">
        <f t="shared" si="185"/>
        <v>7.03</v>
      </c>
      <c r="AD149" s="248">
        <f t="shared" si="179"/>
        <v>2059.174</v>
      </c>
      <c r="AE149" s="248"/>
      <c r="AF149" s="216">
        <f t="shared" si="180"/>
        <v>10.940866304942885</v>
      </c>
      <c r="AG149" s="211">
        <f t="shared" si="181"/>
        <v>3656.9340000000002</v>
      </c>
      <c r="AH149" s="211"/>
      <c r="AI149" s="216">
        <f t="shared" si="182"/>
        <v>10.079269862349019</v>
      </c>
      <c r="AJ149" s="211">
        <f t="shared" si="183"/>
        <v>89261.332999999999</v>
      </c>
      <c r="AK149" s="211"/>
      <c r="AL149" s="217">
        <f t="shared" si="166"/>
        <v>3842.5030000000002</v>
      </c>
      <c r="AM149" s="217">
        <f t="shared" si="167"/>
        <v>0</v>
      </c>
      <c r="AN149" s="297">
        <f t="shared" si="168"/>
        <v>91320.506999999998</v>
      </c>
      <c r="AO149" s="217">
        <f t="shared" si="169"/>
        <v>0</v>
      </c>
    </row>
    <row r="150" spans="1:41" x14ac:dyDescent="0.2">
      <c r="A150" s="20" t="s">
        <v>221</v>
      </c>
      <c r="B150" s="223">
        <v>10.07</v>
      </c>
      <c r="C150" s="224">
        <v>45263.678999999996</v>
      </c>
      <c r="D150" s="224"/>
      <c r="E150" s="260">
        <v>6.45</v>
      </c>
      <c r="F150" s="224">
        <v>4653.54</v>
      </c>
      <c r="G150" s="224"/>
      <c r="H150" s="249">
        <v>10.01</v>
      </c>
      <c r="I150" s="243">
        <v>460</v>
      </c>
      <c r="J150" s="243"/>
      <c r="K150" s="223"/>
      <c r="L150" s="224"/>
      <c r="M150" s="224"/>
      <c r="N150" s="260">
        <v>10.16</v>
      </c>
      <c r="O150" s="224">
        <v>68624.903999999995</v>
      </c>
      <c r="P150" s="224"/>
      <c r="Q150" s="260">
        <v>6.89</v>
      </c>
      <c r="R150" s="224">
        <v>1793.845</v>
      </c>
      <c r="S150" s="224"/>
      <c r="T150" s="223">
        <v>11.98</v>
      </c>
      <c r="U150" s="224">
        <v>3089.1149999999998</v>
      </c>
      <c r="V150" s="224"/>
      <c r="W150" s="260">
        <v>9.0500000000000007</v>
      </c>
      <c r="X150" s="248">
        <v>226.428</v>
      </c>
      <c r="Y150" s="248"/>
      <c r="Z150" s="246">
        <f t="shared" si="184"/>
        <v>9.0500000000000007</v>
      </c>
      <c r="AA150" s="248">
        <f t="shared" si="178"/>
        <v>226.428</v>
      </c>
      <c r="AB150" s="248"/>
      <c r="AC150" s="246">
        <f t="shared" si="185"/>
        <v>6.5724204541841384</v>
      </c>
      <c r="AD150" s="248">
        <f t="shared" si="179"/>
        <v>6447.3850000000002</v>
      </c>
      <c r="AE150" s="248"/>
      <c r="AF150" s="216">
        <f t="shared" si="180"/>
        <v>11.724668741362283</v>
      </c>
      <c r="AG150" s="211">
        <f t="shared" si="181"/>
        <v>3549.1149999999998</v>
      </c>
      <c r="AH150" s="211"/>
      <c r="AI150" s="216">
        <f t="shared" si="182"/>
        <v>10.124230557596807</v>
      </c>
      <c r="AJ150" s="211">
        <f t="shared" si="183"/>
        <v>113888.58299999998</v>
      </c>
      <c r="AK150" s="211"/>
      <c r="AL150" s="217">
        <f t="shared" si="166"/>
        <v>3775.5429999999997</v>
      </c>
      <c r="AM150" s="217">
        <f t="shared" si="167"/>
        <v>0</v>
      </c>
      <c r="AN150" s="297">
        <f t="shared" si="168"/>
        <v>120335.96799999998</v>
      </c>
      <c r="AO150" s="217">
        <f t="shared" si="169"/>
        <v>0</v>
      </c>
    </row>
    <row r="151" spans="1:41" x14ac:dyDescent="0.2">
      <c r="A151" s="20" t="s">
        <v>222</v>
      </c>
      <c r="B151" s="223">
        <v>9.73</v>
      </c>
      <c r="C151" s="224">
        <v>59317.635000000002</v>
      </c>
      <c r="D151" s="224"/>
      <c r="E151" s="260"/>
      <c r="F151" s="224">
        <v>0</v>
      </c>
      <c r="G151" s="224"/>
      <c r="H151" s="249">
        <v>10.43</v>
      </c>
      <c r="I151" s="243">
        <v>155</v>
      </c>
      <c r="J151" s="243"/>
      <c r="K151" s="223"/>
      <c r="L151" s="224"/>
      <c r="M151" s="224"/>
      <c r="N151" s="260">
        <v>10.1</v>
      </c>
      <c r="O151" s="224">
        <v>63692.125999999997</v>
      </c>
      <c r="P151" s="224"/>
      <c r="Q151" s="260">
        <v>7.68</v>
      </c>
      <c r="R151" s="224">
        <v>2116.44</v>
      </c>
      <c r="S151" s="224"/>
      <c r="T151" s="223">
        <v>11.87</v>
      </c>
      <c r="U151" s="224">
        <v>1772.9649999999999</v>
      </c>
      <c r="V151" s="224"/>
      <c r="W151" s="260">
        <v>9.24</v>
      </c>
      <c r="X151" s="248">
        <v>244.012</v>
      </c>
      <c r="Y151" s="248"/>
      <c r="Z151" s="246">
        <f t="shared" si="184"/>
        <v>9.24</v>
      </c>
      <c r="AA151" s="248">
        <f t="shared" ref="AA151:AA156" si="186">+L151+X151</f>
        <v>244.012</v>
      </c>
      <c r="AB151" s="248"/>
      <c r="AC151" s="246">
        <f t="shared" si="185"/>
        <v>7.68</v>
      </c>
      <c r="AD151" s="248">
        <f t="shared" ref="AD151:AD156" si="187">+F151+R151</f>
        <v>2116.44</v>
      </c>
      <c r="AE151" s="248"/>
      <c r="AF151" s="216">
        <f t="shared" ref="AF151:AF156" si="188">IF(AG151=0,"N.A.",((H151*I151)+(T151*U151))/AG151)</f>
        <v>11.754230263516195</v>
      </c>
      <c r="AG151" s="211">
        <f t="shared" ref="AG151:AG156" si="189">+I151+U151</f>
        <v>1927.9649999999999</v>
      </c>
      <c r="AH151" s="211"/>
      <c r="AI151" s="216">
        <f t="shared" ref="AI151:AI156" si="190">IF(AJ151=0,"N.A.",((B151*C151)+(N151*O151))/AJ151)</f>
        <v>9.9215789968895223</v>
      </c>
      <c r="AJ151" s="211">
        <f t="shared" ref="AJ151:AJ156" si="191">+C151+O151</f>
        <v>123009.761</v>
      </c>
      <c r="AK151" s="211"/>
      <c r="AL151" s="217">
        <f t="shared" si="166"/>
        <v>2171.9769999999999</v>
      </c>
      <c r="AM151" s="217">
        <f t="shared" si="167"/>
        <v>0</v>
      </c>
      <c r="AN151" s="297">
        <f t="shared" si="168"/>
        <v>125126.201</v>
      </c>
      <c r="AO151" s="217">
        <f t="shared" si="169"/>
        <v>0</v>
      </c>
    </row>
    <row r="152" spans="1:41" x14ac:dyDescent="0.2">
      <c r="A152" s="20" t="s">
        <v>224</v>
      </c>
      <c r="B152" s="223">
        <v>9.92</v>
      </c>
      <c r="C152" s="224">
        <v>39469.998</v>
      </c>
      <c r="D152" s="224"/>
      <c r="E152" s="260">
        <v>6.21</v>
      </c>
      <c r="F152" s="224">
        <v>4774.9889999999996</v>
      </c>
      <c r="G152" s="224"/>
      <c r="H152" s="249">
        <v>8.99</v>
      </c>
      <c r="I152" s="243">
        <v>3149.7570000000001</v>
      </c>
      <c r="J152" s="243"/>
      <c r="K152" s="223"/>
      <c r="L152" s="224"/>
      <c r="M152" s="224"/>
      <c r="N152" s="260">
        <v>10</v>
      </c>
      <c r="O152" s="224">
        <v>55936.161999999997</v>
      </c>
      <c r="P152" s="224"/>
      <c r="Q152" s="260">
        <v>7.88</v>
      </c>
      <c r="R152" s="224">
        <v>1381.0820000000001</v>
      </c>
      <c r="S152" s="224"/>
      <c r="T152" s="223">
        <v>11.91</v>
      </c>
      <c r="U152" s="224">
        <v>2115.0970000000002</v>
      </c>
      <c r="V152" s="224"/>
      <c r="W152" s="260">
        <v>8.49</v>
      </c>
      <c r="X152" s="248">
        <v>224.24</v>
      </c>
      <c r="Y152" s="248"/>
      <c r="Z152" s="246">
        <f t="shared" si="184"/>
        <v>8.49</v>
      </c>
      <c r="AA152" s="248">
        <f t="shared" si="186"/>
        <v>224.24</v>
      </c>
      <c r="AB152" s="248"/>
      <c r="AC152" s="246">
        <f t="shared" si="185"/>
        <v>6.5846556756736563</v>
      </c>
      <c r="AD152" s="248">
        <f t="shared" si="187"/>
        <v>6156.0709999999999</v>
      </c>
      <c r="AE152" s="248"/>
      <c r="AF152" s="216">
        <f t="shared" si="188"/>
        <v>10.163077779554762</v>
      </c>
      <c r="AG152" s="211">
        <f t="shared" si="189"/>
        <v>5264.8540000000003</v>
      </c>
      <c r="AH152" s="211"/>
      <c r="AI152" s="216">
        <f t="shared" si="190"/>
        <v>9.966903606224168</v>
      </c>
      <c r="AJ152" s="211">
        <f t="shared" si="191"/>
        <v>95406.16</v>
      </c>
      <c r="AK152" s="211"/>
      <c r="AL152" s="217">
        <f t="shared" si="166"/>
        <v>5489.0940000000001</v>
      </c>
      <c r="AM152" s="217">
        <f t="shared" si="167"/>
        <v>0</v>
      </c>
      <c r="AN152" s="297">
        <f t="shared" si="168"/>
        <v>101562.231</v>
      </c>
      <c r="AO152" s="217">
        <f t="shared" si="169"/>
        <v>0</v>
      </c>
    </row>
    <row r="153" spans="1:41" x14ac:dyDescent="0.2">
      <c r="A153" s="20" t="s">
        <v>225</v>
      </c>
      <c r="B153" s="223">
        <v>10.039999999999999</v>
      </c>
      <c r="C153" s="224">
        <v>58723.542000000001</v>
      </c>
      <c r="D153" s="224"/>
      <c r="E153" s="260">
        <v>5.86</v>
      </c>
      <c r="F153" s="224">
        <v>1545.8420000000001</v>
      </c>
      <c r="G153" s="224"/>
      <c r="H153" s="249">
        <v>9.66</v>
      </c>
      <c r="I153" s="243">
        <v>317.58699999999999</v>
      </c>
      <c r="J153" s="243"/>
      <c r="K153" s="223"/>
      <c r="L153" s="224"/>
      <c r="M153" s="224"/>
      <c r="N153" s="260">
        <v>10.11</v>
      </c>
      <c r="O153" s="224">
        <v>72985.797000000006</v>
      </c>
      <c r="P153" s="224"/>
      <c r="Q153" s="260">
        <v>7.25</v>
      </c>
      <c r="R153" s="224">
        <v>2032.92</v>
      </c>
      <c r="S153" s="224"/>
      <c r="T153" s="223">
        <v>11.84</v>
      </c>
      <c r="U153" s="224">
        <v>3423.587</v>
      </c>
      <c r="V153" s="224"/>
      <c r="W153" s="260">
        <v>9.2100000000000009</v>
      </c>
      <c r="X153" s="248">
        <v>697.89</v>
      </c>
      <c r="Y153" s="248"/>
      <c r="Z153" s="246">
        <f t="shared" si="184"/>
        <v>9.2100000000000009</v>
      </c>
      <c r="AA153" s="248">
        <f t="shared" si="186"/>
        <v>697.89</v>
      </c>
      <c r="AB153" s="248"/>
      <c r="AC153" s="246">
        <f t="shared" si="185"/>
        <v>6.6495911491180468</v>
      </c>
      <c r="AD153" s="248">
        <f t="shared" si="187"/>
        <v>3578.7620000000002</v>
      </c>
      <c r="AE153" s="248"/>
      <c r="AF153" s="216">
        <f t="shared" si="188"/>
        <v>11.654940534709159</v>
      </c>
      <c r="AG153" s="211">
        <f t="shared" si="189"/>
        <v>3741.174</v>
      </c>
      <c r="AH153" s="211"/>
      <c r="AI153" s="216">
        <f t="shared" si="190"/>
        <v>10.078790004025453</v>
      </c>
      <c r="AJ153" s="211">
        <f t="shared" si="191"/>
        <v>131709.33900000001</v>
      </c>
      <c r="AK153" s="211"/>
      <c r="AL153" s="217">
        <f t="shared" si="166"/>
        <v>4439.0640000000003</v>
      </c>
      <c r="AM153" s="217">
        <f t="shared" si="167"/>
        <v>0</v>
      </c>
      <c r="AN153" s="297">
        <f t="shared" si="168"/>
        <v>135288.101</v>
      </c>
      <c r="AO153" s="217">
        <f t="shared" si="169"/>
        <v>0</v>
      </c>
    </row>
    <row r="154" spans="1:41" x14ac:dyDescent="0.2">
      <c r="A154" s="20" t="s">
        <v>226</v>
      </c>
      <c r="B154" s="223">
        <v>10.27</v>
      </c>
      <c r="C154" s="224">
        <v>42628.387999999999</v>
      </c>
      <c r="D154" s="224"/>
      <c r="E154" s="260">
        <v>6.02</v>
      </c>
      <c r="F154" s="224">
        <v>4581.3999999999996</v>
      </c>
      <c r="G154" s="224"/>
      <c r="H154" s="249">
        <v>8.99</v>
      </c>
      <c r="I154" s="243">
        <v>401.49299999999999</v>
      </c>
      <c r="J154" s="243"/>
      <c r="K154" s="223"/>
      <c r="L154" s="224"/>
      <c r="M154" s="224"/>
      <c r="N154" s="260">
        <v>10.09</v>
      </c>
      <c r="O154" s="224">
        <v>61327.042000000001</v>
      </c>
      <c r="P154" s="224"/>
      <c r="Q154" s="260">
        <v>7.32</v>
      </c>
      <c r="R154" s="224">
        <v>1830.289</v>
      </c>
      <c r="S154" s="224"/>
      <c r="T154" s="223">
        <v>11.95</v>
      </c>
      <c r="U154" s="224">
        <v>3065.5540000000001</v>
      </c>
      <c r="V154" s="224"/>
      <c r="W154" s="260">
        <v>9.2200000000000006</v>
      </c>
      <c r="X154" s="248">
        <v>807.08500000000004</v>
      </c>
      <c r="Y154" s="248"/>
      <c r="Z154" s="246">
        <f t="shared" ref="Z154:Z159" si="192">IF(AA154=0,"N.A.",((K154*L154)+(W154*X154))/AA154)</f>
        <v>9.2200000000000006</v>
      </c>
      <c r="AA154" s="248">
        <f t="shared" si="186"/>
        <v>807.08500000000004</v>
      </c>
      <c r="AB154" s="248"/>
      <c r="AC154" s="246">
        <f t="shared" ref="AC154:AC159" si="193">IF(AD154=0,"N.A.",((E154*F154)+(Q154*R154))/AD154)</f>
        <v>6.3910996743603752</v>
      </c>
      <c r="AD154" s="248">
        <f t="shared" si="187"/>
        <v>6411.6889999999994</v>
      </c>
      <c r="AE154" s="248"/>
      <c r="AF154" s="216">
        <f t="shared" si="188"/>
        <v>11.60722435259747</v>
      </c>
      <c r="AG154" s="211">
        <f t="shared" si="189"/>
        <v>3467.047</v>
      </c>
      <c r="AH154" s="211"/>
      <c r="AI154" s="216">
        <f t="shared" si="190"/>
        <v>10.163811534808715</v>
      </c>
      <c r="AJ154" s="211">
        <f t="shared" si="191"/>
        <v>103955.43</v>
      </c>
      <c r="AK154" s="211"/>
      <c r="AL154" s="217">
        <f t="shared" si="166"/>
        <v>4274.1319999999996</v>
      </c>
      <c r="AM154" s="217">
        <f t="shared" si="167"/>
        <v>0</v>
      </c>
      <c r="AN154" s="297">
        <f t="shared" si="168"/>
        <v>110367.11899999999</v>
      </c>
      <c r="AO154" s="217">
        <f t="shared" si="169"/>
        <v>0</v>
      </c>
    </row>
    <row r="155" spans="1:41" x14ac:dyDescent="0.2">
      <c r="A155" s="20" t="s">
        <v>227</v>
      </c>
      <c r="B155" s="223">
        <v>10.26</v>
      </c>
      <c r="C155" s="224">
        <v>30263.518</v>
      </c>
      <c r="D155" s="224"/>
      <c r="E155" s="260">
        <v>6.82</v>
      </c>
      <c r="F155" s="224">
        <v>8704.2469999999994</v>
      </c>
      <c r="G155" s="224"/>
      <c r="H155" s="249">
        <v>9.36</v>
      </c>
      <c r="I155" s="243">
        <v>149.91499999999999</v>
      </c>
      <c r="J155" s="243"/>
      <c r="K155" s="223"/>
      <c r="L155" s="224"/>
      <c r="M155" s="224"/>
      <c r="N155" s="260">
        <v>10.35</v>
      </c>
      <c r="O155" s="224">
        <v>54280.66</v>
      </c>
      <c r="P155" s="224"/>
      <c r="Q155" s="260">
        <v>7.37</v>
      </c>
      <c r="R155" s="224">
        <v>921.096</v>
      </c>
      <c r="S155" s="224"/>
      <c r="T155" s="223">
        <v>12.39</v>
      </c>
      <c r="U155" s="224">
        <v>2244.3229999999999</v>
      </c>
      <c r="V155" s="224"/>
      <c r="W155" s="260">
        <v>9.75</v>
      </c>
      <c r="X155" s="248">
        <v>477.55</v>
      </c>
      <c r="Y155" s="248"/>
      <c r="Z155" s="246">
        <f t="shared" si="192"/>
        <v>9.75</v>
      </c>
      <c r="AA155" s="248">
        <f t="shared" si="186"/>
        <v>477.55</v>
      </c>
      <c r="AB155" s="248"/>
      <c r="AC155" s="246">
        <f t="shared" si="193"/>
        <v>6.872632181523298</v>
      </c>
      <c r="AD155" s="248">
        <f t="shared" si="187"/>
        <v>9625.3429999999989</v>
      </c>
      <c r="AE155" s="248"/>
      <c r="AF155" s="216">
        <f t="shared" si="188"/>
        <v>12.200276818762379</v>
      </c>
      <c r="AG155" s="211">
        <f t="shared" si="189"/>
        <v>2394.2379999999998</v>
      </c>
      <c r="AH155" s="211"/>
      <c r="AI155" s="216">
        <f t="shared" si="190"/>
        <v>10.317783510533392</v>
      </c>
      <c r="AJ155" s="211">
        <f t="shared" si="191"/>
        <v>84544.178</v>
      </c>
      <c r="AK155" s="211"/>
      <c r="AL155" s="217">
        <f t="shared" si="166"/>
        <v>2871.788</v>
      </c>
      <c r="AM155" s="217">
        <f t="shared" si="167"/>
        <v>0</v>
      </c>
      <c r="AN155" s="297">
        <f t="shared" si="168"/>
        <v>94169.520999999993</v>
      </c>
      <c r="AO155" s="217">
        <f t="shared" si="169"/>
        <v>0</v>
      </c>
    </row>
    <row r="156" spans="1:41" x14ac:dyDescent="0.2">
      <c r="A156" s="20" t="s">
        <v>228</v>
      </c>
      <c r="B156" s="223">
        <v>10.47</v>
      </c>
      <c r="C156" s="224">
        <v>47297.336000000003</v>
      </c>
      <c r="D156" s="224"/>
      <c r="E156" s="260">
        <v>5.92</v>
      </c>
      <c r="F156" s="224">
        <v>4645.4459999999999</v>
      </c>
      <c r="G156" s="224"/>
      <c r="H156" s="249">
        <v>9.92</v>
      </c>
      <c r="I156" s="243">
        <v>361.45100000000002</v>
      </c>
      <c r="J156" s="243"/>
      <c r="K156" s="223"/>
      <c r="L156" s="224"/>
      <c r="M156" s="224"/>
      <c r="N156" s="260">
        <v>10.27</v>
      </c>
      <c r="O156" s="224">
        <v>96186.648000000001</v>
      </c>
      <c r="P156" s="224"/>
      <c r="Q156" s="260">
        <v>7.75</v>
      </c>
      <c r="R156" s="224">
        <v>2776.998</v>
      </c>
      <c r="S156" s="224"/>
      <c r="T156" s="223">
        <v>12.38</v>
      </c>
      <c r="U156" s="224">
        <v>4144.22</v>
      </c>
      <c r="V156" s="224"/>
      <c r="W156" s="260">
        <v>9.4</v>
      </c>
      <c r="X156" s="248">
        <v>938.20799999999997</v>
      </c>
      <c r="Y156" s="248"/>
      <c r="Z156" s="246">
        <f t="shared" si="192"/>
        <v>9.4</v>
      </c>
      <c r="AA156" s="248">
        <f t="shared" si="186"/>
        <v>938.20799999999997</v>
      </c>
      <c r="AB156" s="248"/>
      <c r="AC156" s="246">
        <f t="shared" si="193"/>
        <v>6.6046675219105735</v>
      </c>
      <c r="AD156" s="248">
        <f t="shared" si="187"/>
        <v>7422.4439999999995</v>
      </c>
      <c r="AE156" s="248"/>
      <c r="AF156" s="216">
        <f t="shared" si="188"/>
        <v>12.182655484610395</v>
      </c>
      <c r="AG156" s="211">
        <f t="shared" si="189"/>
        <v>4505.6710000000003</v>
      </c>
      <c r="AH156" s="211"/>
      <c r="AI156" s="216">
        <f t="shared" si="190"/>
        <v>10.335926990151041</v>
      </c>
      <c r="AJ156" s="211">
        <f t="shared" si="191"/>
        <v>143483.984</v>
      </c>
      <c r="AK156" s="211"/>
      <c r="AL156" s="217">
        <f t="shared" si="166"/>
        <v>5443.8789999999999</v>
      </c>
      <c r="AM156" s="217">
        <f t="shared" si="167"/>
        <v>0</v>
      </c>
      <c r="AN156" s="297">
        <f t="shared" si="168"/>
        <v>150906.42799999999</v>
      </c>
      <c r="AO156" s="217">
        <f t="shared" si="169"/>
        <v>0</v>
      </c>
    </row>
    <row r="157" spans="1:41" x14ac:dyDescent="0.2">
      <c r="A157" s="20" t="s">
        <v>229</v>
      </c>
      <c r="B157" s="223">
        <v>10.08</v>
      </c>
      <c r="C157" s="224">
        <v>31149.314999999999</v>
      </c>
      <c r="D157" s="224"/>
      <c r="E157" s="260">
        <v>5.91</v>
      </c>
      <c r="F157" s="224">
        <v>5005.88</v>
      </c>
      <c r="G157" s="224"/>
      <c r="H157" s="249"/>
      <c r="I157" s="243"/>
      <c r="J157" s="243"/>
      <c r="K157" s="223"/>
      <c r="L157" s="224"/>
      <c r="M157" s="224"/>
      <c r="N157" s="260">
        <v>10.37</v>
      </c>
      <c r="O157" s="224">
        <v>58931.002</v>
      </c>
      <c r="P157" s="224"/>
      <c r="Q157" s="260">
        <v>7.17</v>
      </c>
      <c r="R157" s="224">
        <v>2801.0410000000002</v>
      </c>
      <c r="S157" s="224"/>
      <c r="T157" s="223">
        <v>12.4</v>
      </c>
      <c r="U157" s="224">
        <v>2305.9490000000001</v>
      </c>
      <c r="V157" s="224"/>
      <c r="W157" s="260">
        <v>9.27</v>
      </c>
      <c r="X157" s="248">
        <v>201.32300000000001</v>
      </c>
      <c r="Y157" s="248"/>
      <c r="Z157" s="246">
        <f t="shared" si="192"/>
        <v>9.27</v>
      </c>
      <c r="AA157" s="248">
        <f t="shared" ref="AA157:AA162" si="194">+L157+X157</f>
        <v>201.32300000000001</v>
      </c>
      <c r="AB157" s="248"/>
      <c r="AC157" s="246">
        <f t="shared" si="193"/>
        <v>6.3620747244656384</v>
      </c>
      <c r="AD157" s="248">
        <f t="shared" ref="AD157:AD162" si="195">+F157+R157</f>
        <v>7806.9210000000003</v>
      </c>
      <c r="AE157" s="248"/>
      <c r="AF157" s="216">
        <f t="shared" ref="AF157:AF162" si="196">IF(AG157=0,"N.A.",((H157*I157)+(T157*U157))/AG157)</f>
        <v>12.4</v>
      </c>
      <c r="AG157" s="211">
        <f t="shared" ref="AG157:AG162" si="197">+I157+U157</f>
        <v>2305.9490000000001</v>
      </c>
      <c r="AH157" s="211"/>
      <c r="AI157" s="216">
        <f t="shared" ref="AI157:AI162" si="198">IF(AJ157=0,"N.A.",((B157*C157)+(N157*O157))/AJ157)</f>
        <v>10.269719476453441</v>
      </c>
      <c r="AJ157" s="211">
        <f t="shared" ref="AJ157:AJ162" si="199">+C157+O157</f>
        <v>90080.316999999995</v>
      </c>
      <c r="AK157" s="211"/>
      <c r="AL157" s="217">
        <f t="shared" si="166"/>
        <v>2507.2719999999999</v>
      </c>
      <c r="AM157" s="217">
        <f t="shared" si="167"/>
        <v>0</v>
      </c>
      <c r="AN157" s="297">
        <f t="shared" si="168"/>
        <v>97887.237999999998</v>
      </c>
      <c r="AO157" s="217">
        <f t="shared" si="169"/>
        <v>0</v>
      </c>
    </row>
    <row r="158" spans="1:41" x14ac:dyDescent="0.2">
      <c r="A158" s="20" t="s">
        <v>230</v>
      </c>
      <c r="B158" s="223">
        <v>10.02</v>
      </c>
      <c r="C158" s="224">
        <v>59695.826000000001</v>
      </c>
      <c r="D158" s="224"/>
      <c r="E158" s="260">
        <v>6.2</v>
      </c>
      <c r="F158" s="224">
        <v>18535.498</v>
      </c>
      <c r="G158" s="224"/>
      <c r="H158" s="249">
        <v>12.01</v>
      </c>
      <c r="I158" s="243">
        <v>87.5</v>
      </c>
      <c r="J158" s="243"/>
      <c r="K158" s="223"/>
      <c r="L158" s="224"/>
      <c r="M158" s="224"/>
      <c r="N158" s="260">
        <v>10.48</v>
      </c>
      <c r="O158" s="224">
        <v>60438.137000000002</v>
      </c>
      <c r="P158" s="224"/>
      <c r="Q158" s="260">
        <v>7.5</v>
      </c>
      <c r="R158" s="224">
        <v>2959.8679999999999</v>
      </c>
      <c r="S158" s="224"/>
      <c r="T158" s="223">
        <v>12.76</v>
      </c>
      <c r="U158" s="224">
        <v>2559.797</v>
      </c>
      <c r="V158" s="224"/>
      <c r="W158" s="260">
        <v>9.36</v>
      </c>
      <c r="X158" s="248">
        <v>262</v>
      </c>
      <c r="Y158" s="248"/>
      <c r="Z158" s="246">
        <f t="shared" si="192"/>
        <v>9.36</v>
      </c>
      <c r="AA158" s="248">
        <f t="shared" si="194"/>
        <v>262</v>
      </c>
      <c r="AB158" s="248"/>
      <c r="AC158" s="246">
        <f t="shared" si="193"/>
        <v>6.3790073451180138</v>
      </c>
      <c r="AD158" s="248">
        <f t="shared" si="195"/>
        <v>21495.365999999998</v>
      </c>
      <c r="AE158" s="248"/>
      <c r="AF158" s="216">
        <f t="shared" si="196"/>
        <v>12.735210563831712</v>
      </c>
      <c r="AG158" s="211">
        <f t="shared" si="197"/>
        <v>2647.297</v>
      </c>
      <c r="AH158" s="211"/>
      <c r="AI158" s="216">
        <f t="shared" si="198"/>
        <v>10.251421176208096</v>
      </c>
      <c r="AJ158" s="211">
        <f t="shared" si="199"/>
        <v>120133.963</v>
      </c>
      <c r="AK158" s="211"/>
      <c r="AL158" s="217">
        <f t="shared" si="166"/>
        <v>2909.297</v>
      </c>
      <c r="AM158" s="217">
        <f t="shared" si="167"/>
        <v>0</v>
      </c>
      <c r="AN158" s="297">
        <f t="shared" si="168"/>
        <v>141629.329</v>
      </c>
      <c r="AO158" s="217">
        <f t="shared" si="169"/>
        <v>0</v>
      </c>
    </row>
    <row r="159" spans="1:41" x14ac:dyDescent="0.2">
      <c r="A159" s="20" t="s">
        <v>232</v>
      </c>
      <c r="B159" s="223">
        <v>10.29</v>
      </c>
      <c r="C159" s="224">
        <v>17351.031999999999</v>
      </c>
      <c r="D159" s="224"/>
      <c r="E159" s="260">
        <v>6.22</v>
      </c>
      <c r="F159" s="224">
        <v>7542</v>
      </c>
      <c r="G159" s="224"/>
      <c r="H159" s="249"/>
      <c r="I159" s="243">
        <v>0</v>
      </c>
      <c r="J159" s="243"/>
      <c r="K159" s="223"/>
      <c r="L159" s="224"/>
      <c r="M159" s="224"/>
      <c r="N159" s="260">
        <v>10.17</v>
      </c>
      <c r="O159" s="224">
        <v>66366.83</v>
      </c>
      <c r="P159" s="224"/>
      <c r="Q159" s="260">
        <v>7.29</v>
      </c>
      <c r="R159" s="224">
        <v>1992.7529999999999</v>
      </c>
      <c r="S159" s="224"/>
      <c r="T159" s="223">
        <v>12.73</v>
      </c>
      <c r="U159" s="224">
        <v>2845.2150000000001</v>
      </c>
      <c r="V159" s="224"/>
      <c r="W159" s="260">
        <v>9.44</v>
      </c>
      <c r="X159" s="248">
        <v>439.29</v>
      </c>
      <c r="Y159" s="248"/>
      <c r="Z159" s="246">
        <f t="shared" si="192"/>
        <v>9.44</v>
      </c>
      <c r="AA159" s="248">
        <f t="shared" si="194"/>
        <v>439.29</v>
      </c>
      <c r="AB159" s="248"/>
      <c r="AC159" s="246">
        <f t="shared" si="193"/>
        <v>6.4436288354821558</v>
      </c>
      <c r="AD159" s="248">
        <f t="shared" si="195"/>
        <v>9534.7530000000006</v>
      </c>
      <c r="AE159" s="248"/>
      <c r="AF159" s="216">
        <f t="shared" si="196"/>
        <v>12.73</v>
      </c>
      <c r="AG159" s="211">
        <f t="shared" si="197"/>
        <v>2845.2150000000001</v>
      </c>
      <c r="AH159" s="211"/>
      <c r="AI159" s="216">
        <f t="shared" si="198"/>
        <v>10.194870724003918</v>
      </c>
      <c r="AJ159" s="211">
        <f t="shared" si="199"/>
        <v>83717.861999999994</v>
      </c>
      <c r="AK159" s="211"/>
      <c r="AL159" s="217">
        <f t="shared" si="166"/>
        <v>3284.5050000000001</v>
      </c>
      <c r="AM159" s="217">
        <f t="shared" si="167"/>
        <v>0</v>
      </c>
      <c r="AN159" s="297">
        <f t="shared" si="168"/>
        <v>93252.614999999991</v>
      </c>
      <c r="AO159" s="217">
        <f t="shared" si="169"/>
        <v>0</v>
      </c>
    </row>
    <row r="160" spans="1:41" x14ac:dyDescent="0.2">
      <c r="A160" s="20" t="s">
        <v>233</v>
      </c>
      <c r="B160" s="223">
        <v>10.37</v>
      </c>
      <c r="C160" s="224">
        <v>25640.903999999999</v>
      </c>
      <c r="D160" s="224"/>
      <c r="E160" s="260">
        <v>6</v>
      </c>
      <c r="F160" s="224">
        <v>13711.12</v>
      </c>
      <c r="G160" s="224"/>
      <c r="H160" s="249"/>
      <c r="I160" s="243"/>
      <c r="J160" s="243"/>
      <c r="K160" s="223"/>
      <c r="L160" s="224"/>
      <c r="M160" s="224"/>
      <c r="N160" s="260">
        <v>10.29</v>
      </c>
      <c r="O160" s="224">
        <v>62964.938000000002</v>
      </c>
      <c r="P160" s="224"/>
      <c r="Q160" s="260">
        <v>7.07</v>
      </c>
      <c r="R160" s="224">
        <v>1805.9749999999999</v>
      </c>
      <c r="S160" s="224"/>
      <c r="T160" s="223">
        <v>12.75</v>
      </c>
      <c r="U160" s="224">
        <v>2927.2640000000001</v>
      </c>
      <c r="V160" s="224"/>
      <c r="W160" s="260">
        <v>9.51</v>
      </c>
      <c r="X160" s="248">
        <v>325.45100000000002</v>
      </c>
      <c r="Y160" s="248"/>
      <c r="Z160" s="246">
        <f t="shared" ref="Z160:Z165" si="200">IF(AA160=0,"N.A.",((K160*L160)+(W160*X160))/AA160)</f>
        <v>9.51</v>
      </c>
      <c r="AA160" s="248">
        <f t="shared" si="194"/>
        <v>325.45100000000002</v>
      </c>
      <c r="AB160" s="248"/>
      <c r="AC160" s="246">
        <f t="shared" ref="AC160:AC165" si="201">IF(AD160=0,"N.A.",((E160*F160)+(Q160*R160))/AD160)</f>
        <v>6.1245331842074817</v>
      </c>
      <c r="AD160" s="248">
        <f t="shared" si="195"/>
        <v>15517.095000000001</v>
      </c>
      <c r="AE160" s="248"/>
      <c r="AF160" s="216">
        <f t="shared" si="196"/>
        <v>12.75</v>
      </c>
      <c r="AG160" s="211">
        <f t="shared" si="197"/>
        <v>2927.2640000000001</v>
      </c>
      <c r="AH160" s="211"/>
      <c r="AI160" s="216">
        <f t="shared" si="198"/>
        <v>10.313150531315982</v>
      </c>
      <c r="AJ160" s="211">
        <f t="shared" si="199"/>
        <v>88605.842000000004</v>
      </c>
      <c r="AK160" s="211"/>
      <c r="AL160" s="217">
        <f t="shared" si="166"/>
        <v>3252.7150000000001</v>
      </c>
      <c r="AM160" s="217">
        <f t="shared" si="167"/>
        <v>0</v>
      </c>
      <c r="AN160" s="297">
        <f t="shared" si="168"/>
        <v>104122.93700000001</v>
      </c>
      <c r="AO160" s="217">
        <f t="shared" si="169"/>
        <v>0</v>
      </c>
    </row>
    <row r="161" spans="1:41" x14ac:dyDescent="0.2">
      <c r="A161" s="20" t="s">
        <v>234</v>
      </c>
      <c r="B161" s="223">
        <v>10.220000000000001</v>
      </c>
      <c r="C161" s="224">
        <v>33638.697999999997</v>
      </c>
      <c r="D161" s="224"/>
      <c r="E161" s="260">
        <v>6.53</v>
      </c>
      <c r="F161" s="224">
        <v>11050.772999999999</v>
      </c>
      <c r="G161" s="224"/>
      <c r="H161" s="249"/>
      <c r="I161" s="243"/>
      <c r="J161" s="243"/>
      <c r="K161" s="223"/>
      <c r="L161" s="224"/>
      <c r="M161" s="224"/>
      <c r="N161" s="260">
        <v>10.56</v>
      </c>
      <c r="O161" s="224">
        <v>43538.16</v>
      </c>
      <c r="P161" s="224"/>
      <c r="Q161" s="260">
        <v>5.89</v>
      </c>
      <c r="R161" s="224">
        <v>1685.9469999999999</v>
      </c>
      <c r="S161" s="224"/>
      <c r="T161" s="223">
        <v>13</v>
      </c>
      <c r="U161" s="224">
        <v>2741.174</v>
      </c>
      <c r="V161" s="224"/>
      <c r="W161" s="260">
        <v>9.48</v>
      </c>
      <c r="X161" s="248">
        <v>598.29</v>
      </c>
      <c r="Y161" s="248"/>
      <c r="Z161" s="246">
        <f t="shared" si="200"/>
        <v>9.48</v>
      </c>
      <c r="AA161" s="248">
        <f t="shared" si="194"/>
        <v>598.29</v>
      </c>
      <c r="AB161" s="248"/>
      <c r="AC161" s="246">
        <f t="shared" si="201"/>
        <v>6.4452838344565944</v>
      </c>
      <c r="AD161" s="248">
        <f t="shared" si="195"/>
        <v>12736.72</v>
      </c>
      <c r="AE161" s="248"/>
      <c r="AF161" s="216">
        <f t="shared" si="196"/>
        <v>13.000000000000002</v>
      </c>
      <c r="AG161" s="211">
        <f t="shared" si="197"/>
        <v>2741.174</v>
      </c>
      <c r="AH161" s="211"/>
      <c r="AI161" s="216">
        <f t="shared" si="198"/>
        <v>10.411805870096448</v>
      </c>
      <c r="AJ161" s="211">
        <f t="shared" si="199"/>
        <v>77176.858000000007</v>
      </c>
      <c r="AK161" s="211"/>
      <c r="AL161" s="217">
        <f t="shared" si="166"/>
        <v>3339.4639999999999</v>
      </c>
      <c r="AM161" s="217">
        <f t="shared" si="167"/>
        <v>0</v>
      </c>
      <c r="AN161" s="297">
        <f t="shared" si="168"/>
        <v>89913.578000000009</v>
      </c>
      <c r="AO161" s="217">
        <f t="shared" si="169"/>
        <v>0</v>
      </c>
    </row>
    <row r="162" spans="1:41" x14ac:dyDescent="0.2">
      <c r="A162" s="20" t="s">
        <v>235</v>
      </c>
      <c r="B162" s="223">
        <v>10.17</v>
      </c>
      <c r="C162" s="224">
        <v>29876.677</v>
      </c>
      <c r="D162" s="224"/>
      <c r="E162" s="260">
        <v>5.55</v>
      </c>
      <c r="F162" s="224">
        <v>23477.242999999999</v>
      </c>
      <c r="G162" s="224"/>
      <c r="H162" s="249"/>
      <c r="I162" s="243"/>
      <c r="J162" s="243"/>
      <c r="K162" s="223"/>
      <c r="L162" s="224"/>
      <c r="M162" s="224"/>
      <c r="N162" s="260">
        <v>10.09</v>
      </c>
      <c r="O162" s="224">
        <v>92642.485000000001</v>
      </c>
      <c r="P162" s="224"/>
      <c r="Q162" s="260">
        <v>5.86</v>
      </c>
      <c r="R162" s="224">
        <v>3665.8020000000001</v>
      </c>
      <c r="S162" s="224"/>
      <c r="T162" s="223">
        <v>13.1</v>
      </c>
      <c r="U162" s="224">
        <v>2936.808</v>
      </c>
      <c r="V162" s="224"/>
      <c r="W162" s="260">
        <v>8.92</v>
      </c>
      <c r="X162" s="248">
        <v>502.01</v>
      </c>
      <c r="Y162" s="248"/>
      <c r="Z162" s="246">
        <f t="shared" si="200"/>
        <v>8.92</v>
      </c>
      <c r="AA162" s="248">
        <f t="shared" si="194"/>
        <v>502.01</v>
      </c>
      <c r="AB162" s="248"/>
      <c r="AC162" s="246">
        <f t="shared" si="201"/>
        <v>5.5918670278150451</v>
      </c>
      <c r="AD162" s="248">
        <f t="shared" si="195"/>
        <v>27143.044999999998</v>
      </c>
      <c r="AE162" s="248"/>
      <c r="AF162" s="216">
        <f t="shared" si="196"/>
        <v>13.099999999999998</v>
      </c>
      <c r="AG162" s="211">
        <f t="shared" si="197"/>
        <v>2936.808</v>
      </c>
      <c r="AH162" s="211"/>
      <c r="AI162" s="216">
        <f t="shared" si="198"/>
        <v>10.109508247697613</v>
      </c>
      <c r="AJ162" s="211">
        <f t="shared" si="199"/>
        <v>122519.162</v>
      </c>
      <c r="AK162" s="211"/>
      <c r="AL162" s="217">
        <f t="shared" si="166"/>
        <v>3438.8180000000002</v>
      </c>
      <c r="AM162" s="217">
        <f t="shared" si="167"/>
        <v>0</v>
      </c>
      <c r="AN162" s="297">
        <f t="shared" si="168"/>
        <v>149662.20699999999</v>
      </c>
      <c r="AO162" s="217">
        <f t="shared" si="169"/>
        <v>0</v>
      </c>
    </row>
    <row r="163" spans="1:41" x14ac:dyDescent="0.2">
      <c r="A163" s="20" t="s">
        <v>236</v>
      </c>
      <c r="B163" s="223">
        <v>10.14</v>
      </c>
      <c r="C163" s="224">
        <v>29849.442999999999</v>
      </c>
      <c r="D163" s="224"/>
      <c r="E163" s="260">
        <v>5.83</v>
      </c>
      <c r="F163" s="224">
        <v>19083.655999999999</v>
      </c>
      <c r="G163" s="224"/>
      <c r="H163" s="249"/>
      <c r="I163" s="243"/>
      <c r="J163" s="243"/>
      <c r="K163" s="223"/>
      <c r="L163" s="224"/>
      <c r="M163" s="224"/>
      <c r="N163" s="260">
        <v>10.210000000000001</v>
      </c>
      <c r="O163" s="224">
        <v>73740.706000000006</v>
      </c>
      <c r="P163" s="224"/>
      <c r="Q163" s="260">
        <v>5.92</v>
      </c>
      <c r="R163" s="224">
        <v>3754.415</v>
      </c>
      <c r="S163" s="224"/>
      <c r="T163" s="223">
        <v>13.06</v>
      </c>
      <c r="U163" s="224">
        <v>2660.4349999999999</v>
      </c>
      <c r="V163" s="224"/>
      <c r="W163" s="260">
        <v>8.69</v>
      </c>
      <c r="X163" s="248">
        <v>361.69299999999998</v>
      </c>
      <c r="Y163" s="248"/>
      <c r="Z163" s="246">
        <f t="shared" si="200"/>
        <v>8.69</v>
      </c>
      <c r="AA163" s="248">
        <f t="shared" ref="AA163:AA168" si="202">+L163+X163</f>
        <v>361.69299999999998</v>
      </c>
      <c r="AB163" s="248"/>
      <c r="AC163" s="246">
        <f t="shared" si="201"/>
        <v>5.8447953542135851</v>
      </c>
      <c r="AD163" s="248">
        <f t="shared" ref="AD163:AD168" si="203">+F163+R163</f>
        <v>22838.071</v>
      </c>
      <c r="AE163" s="248"/>
      <c r="AF163" s="216">
        <f t="shared" ref="AF163:AF168" si="204">IF(AG163=0,"N.A.",((H163*I163)+(T163*U163))/AG163)</f>
        <v>13.06</v>
      </c>
      <c r="AG163" s="211">
        <f t="shared" ref="AG163:AG168" si="205">+I163+U163</f>
        <v>2660.4349999999999</v>
      </c>
      <c r="AH163" s="211"/>
      <c r="AI163" s="216">
        <f t="shared" ref="AI163:AI168" si="206">IF(AJ163=0,"N.A.",((B163*C163)+(N163*O163))/AJ163)</f>
        <v>10.189829539486425</v>
      </c>
      <c r="AJ163" s="211">
        <f t="shared" ref="AJ163:AJ168" si="207">+C163+O163</f>
        <v>103590.149</v>
      </c>
      <c r="AK163" s="211"/>
      <c r="AL163" s="217">
        <f t="shared" si="166"/>
        <v>3022.1279999999997</v>
      </c>
      <c r="AM163" s="217">
        <f t="shared" si="167"/>
        <v>0</v>
      </c>
      <c r="AN163" s="297">
        <f t="shared" si="168"/>
        <v>126428.22</v>
      </c>
      <c r="AO163" s="217">
        <f t="shared" si="169"/>
        <v>0</v>
      </c>
    </row>
    <row r="164" spans="1:41" x14ac:dyDescent="0.2">
      <c r="A164" s="20" t="s">
        <v>237</v>
      </c>
      <c r="B164" s="223">
        <v>9.81</v>
      </c>
      <c r="C164" s="224">
        <v>30469.136999999999</v>
      </c>
      <c r="D164" s="224"/>
      <c r="E164" s="260">
        <v>5.58</v>
      </c>
      <c r="F164" s="224">
        <v>25478.618999999999</v>
      </c>
      <c r="G164" s="224"/>
      <c r="H164" s="249"/>
      <c r="I164" s="243"/>
      <c r="J164" s="243"/>
      <c r="K164" s="223"/>
      <c r="L164" s="224"/>
      <c r="M164" s="224"/>
      <c r="N164" s="260">
        <v>9.6199999999999992</v>
      </c>
      <c r="O164" s="224">
        <v>57891.788</v>
      </c>
      <c r="P164" s="224"/>
      <c r="Q164" s="260">
        <v>5.66</v>
      </c>
      <c r="R164" s="224">
        <v>4110.2610000000004</v>
      </c>
      <c r="S164" s="224"/>
      <c r="T164" s="223">
        <v>13.09</v>
      </c>
      <c r="U164" s="224">
        <v>2857.4140000000002</v>
      </c>
      <c r="V164" s="224"/>
      <c r="W164" s="260">
        <v>9.4</v>
      </c>
      <c r="X164" s="248">
        <v>555.94600000000003</v>
      </c>
      <c r="Y164" s="248"/>
      <c r="Z164" s="246">
        <f t="shared" si="200"/>
        <v>9.4</v>
      </c>
      <c r="AA164" s="248">
        <f t="shared" si="202"/>
        <v>555.94600000000003</v>
      </c>
      <c r="AB164" s="248"/>
      <c r="AC164" s="246">
        <f t="shared" si="201"/>
        <v>5.5911129883929371</v>
      </c>
      <c r="AD164" s="248">
        <f t="shared" si="203"/>
        <v>29588.879999999997</v>
      </c>
      <c r="AE164" s="248"/>
      <c r="AF164" s="216">
        <f t="shared" si="204"/>
        <v>13.089999999999998</v>
      </c>
      <c r="AG164" s="211">
        <f t="shared" si="205"/>
        <v>2857.4140000000002</v>
      </c>
      <c r="AH164" s="211"/>
      <c r="AI164" s="216">
        <f t="shared" si="206"/>
        <v>9.6855169242513028</v>
      </c>
      <c r="AJ164" s="211">
        <f t="shared" si="207"/>
        <v>88360.925000000003</v>
      </c>
      <c r="AK164" s="211"/>
      <c r="AL164" s="217">
        <f t="shared" si="166"/>
        <v>3413.36</v>
      </c>
      <c r="AM164" s="217">
        <f t="shared" si="167"/>
        <v>0</v>
      </c>
      <c r="AN164" s="297">
        <f t="shared" si="168"/>
        <v>117949.80499999999</v>
      </c>
      <c r="AO164" s="217">
        <f t="shared" si="169"/>
        <v>0</v>
      </c>
    </row>
    <row r="165" spans="1:41" x14ac:dyDescent="0.2">
      <c r="A165" s="20" t="s">
        <v>238</v>
      </c>
      <c r="B165" s="223">
        <v>10.07</v>
      </c>
      <c r="C165" s="224">
        <v>49888.129000000001</v>
      </c>
      <c r="D165" s="224"/>
      <c r="E165" s="260">
        <v>5.57</v>
      </c>
      <c r="F165" s="224">
        <v>38632.152000000002</v>
      </c>
      <c r="G165" s="224"/>
      <c r="H165" s="249"/>
      <c r="I165" s="243"/>
      <c r="J165" s="243"/>
      <c r="K165" s="223"/>
      <c r="L165" s="224"/>
      <c r="M165" s="224"/>
      <c r="N165" s="260">
        <v>9.48</v>
      </c>
      <c r="O165" s="224">
        <v>113283.692</v>
      </c>
      <c r="P165" s="224"/>
      <c r="Q165" s="260">
        <v>5.46</v>
      </c>
      <c r="R165" s="224">
        <v>8042.2150000000001</v>
      </c>
      <c r="S165" s="224"/>
      <c r="T165" s="223">
        <v>12.91</v>
      </c>
      <c r="U165" s="224">
        <v>2348.866</v>
      </c>
      <c r="V165" s="224"/>
      <c r="W165" s="260">
        <v>9.02</v>
      </c>
      <c r="X165" s="248">
        <v>608.04200000000003</v>
      </c>
      <c r="Y165" s="248"/>
      <c r="Z165" s="246">
        <f t="shared" si="200"/>
        <v>9.02</v>
      </c>
      <c r="AA165" s="248">
        <f t="shared" si="202"/>
        <v>608.04200000000003</v>
      </c>
      <c r="AB165" s="248"/>
      <c r="AC165" s="246">
        <f t="shared" si="201"/>
        <v>5.551046477823685</v>
      </c>
      <c r="AD165" s="248">
        <f t="shared" si="203"/>
        <v>46674.366999999998</v>
      </c>
      <c r="AE165" s="248"/>
      <c r="AF165" s="216">
        <f t="shared" si="204"/>
        <v>12.91</v>
      </c>
      <c r="AG165" s="211">
        <f t="shared" si="205"/>
        <v>2348.866</v>
      </c>
      <c r="AH165" s="211"/>
      <c r="AI165" s="216">
        <f t="shared" si="206"/>
        <v>9.6603865148382457</v>
      </c>
      <c r="AJ165" s="211">
        <f t="shared" si="207"/>
        <v>163171.821</v>
      </c>
      <c r="AK165" s="211"/>
      <c r="AL165" s="217">
        <f t="shared" si="166"/>
        <v>2956.9079999999999</v>
      </c>
      <c r="AM165" s="217">
        <f t="shared" si="167"/>
        <v>0</v>
      </c>
      <c r="AN165" s="297">
        <f t="shared" si="168"/>
        <v>209846.18799999999</v>
      </c>
      <c r="AO165" s="217">
        <f t="shared" si="169"/>
        <v>0</v>
      </c>
    </row>
    <row r="166" spans="1:41" x14ac:dyDescent="0.2">
      <c r="A166" s="20" t="s">
        <v>239</v>
      </c>
      <c r="B166" s="223">
        <v>10.19</v>
      </c>
      <c r="C166" s="224">
        <v>22009.948</v>
      </c>
      <c r="D166" s="224"/>
      <c r="E166" s="260">
        <v>5.68</v>
      </c>
      <c r="F166" s="224">
        <v>32601.512999999999</v>
      </c>
      <c r="G166" s="224"/>
      <c r="H166" s="249"/>
      <c r="I166" s="243"/>
      <c r="J166" s="243"/>
      <c r="K166" s="223"/>
      <c r="L166" s="224"/>
      <c r="M166" s="224"/>
      <c r="N166" s="260">
        <v>9.74</v>
      </c>
      <c r="O166" s="224">
        <v>73199.430999999997</v>
      </c>
      <c r="P166" s="224"/>
      <c r="Q166" s="260">
        <v>5.88</v>
      </c>
      <c r="R166" s="224">
        <v>5381.7489999999998</v>
      </c>
      <c r="S166" s="224"/>
      <c r="T166" s="223">
        <v>13.29</v>
      </c>
      <c r="U166" s="224">
        <v>1318.653</v>
      </c>
      <c r="V166" s="224"/>
      <c r="W166" s="260">
        <v>9.91</v>
      </c>
      <c r="X166" s="248">
        <v>305.29599999999999</v>
      </c>
      <c r="Y166" s="248"/>
      <c r="Z166" s="246">
        <f t="shared" ref="Z166:Z171" si="208">IF(AA166=0,"N.A.",((K166*L166)+(W166*X166))/AA166)</f>
        <v>9.91</v>
      </c>
      <c r="AA166" s="248">
        <f t="shared" si="202"/>
        <v>305.29599999999999</v>
      </c>
      <c r="AB166" s="248"/>
      <c r="AC166" s="246">
        <f t="shared" ref="AC166:AC171" si="209">IF(AD166=0,"N.A.",((E166*F166)+(Q166*R166))/AD166)</f>
        <v>5.7083374766495822</v>
      </c>
      <c r="AD166" s="248">
        <f t="shared" si="203"/>
        <v>37983.262000000002</v>
      </c>
      <c r="AE166" s="248"/>
      <c r="AF166" s="216">
        <f t="shared" si="204"/>
        <v>13.29</v>
      </c>
      <c r="AG166" s="211">
        <f t="shared" si="205"/>
        <v>1318.653</v>
      </c>
      <c r="AH166" s="211"/>
      <c r="AI166" s="216">
        <f t="shared" si="206"/>
        <v>9.8440283709864342</v>
      </c>
      <c r="AJ166" s="211">
        <f t="shared" si="207"/>
        <v>95209.379000000001</v>
      </c>
      <c r="AK166" s="211"/>
      <c r="AL166" s="217">
        <f t="shared" si="166"/>
        <v>1623.9490000000001</v>
      </c>
      <c r="AM166" s="217">
        <f t="shared" si="167"/>
        <v>0</v>
      </c>
      <c r="AN166" s="297">
        <f t="shared" si="168"/>
        <v>133192.641</v>
      </c>
      <c r="AO166" s="217">
        <f t="shared" si="169"/>
        <v>0</v>
      </c>
    </row>
    <row r="167" spans="1:41" x14ac:dyDescent="0.2">
      <c r="A167" s="20" t="s">
        <v>240</v>
      </c>
      <c r="B167" s="223">
        <v>9.61</v>
      </c>
      <c r="C167" s="224">
        <v>31672.929</v>
      </c>
      <c r="D167" s="224"/>
      <c r="E167" s="260">
        <v>5.94</v>
      </c>
      <c r="F167" s="224">
        <v>29683.126</v>
      </c>
      <c r="G167" s="224"/>
      <c r="H167" s="249"/>
      <c r="I167" s="243"/>
      <c r="J167" s="243"/>
      <c r="K167" s="223"/>
      <c r="L167" s="224"/>
      <c r="M167" s="224"/>
      <c r="N167" s="260">
        <v>10.01</v>
      </c>
      <c r="O167" s="224">
        <v>138569.35800000001</v>
      </c>
      <c r="P167" s="224"/>
      <c r="Q167" s="260">
        <v>5.85</v>
      </c>
      <c r="R167" s="224">
        <v>10337.291999999999</v>
      </c>
      <c r="S167" s="224"/>
      <c r="T167" s="223">
        <v>13.29</v>
      </c>
      <c r="U167" s="224">
        <v>2442.873</v>
      </c>
      <c r="V167" s="224"/>
      <c r="W167" s="260">
        <v>9.92</v>
      </c>
      <c r="X167" s="248">
        <v>229.03700000000001</v>
      </c>
      <c r="Y167" s="248"/>
      <c r="Z167" s="246">
        <f t="shared" si="208"/>
        <v>9.92</v>
      </c>
      <c r="AA167" s="248">
        <f t="shared" si="202"/>
        <v>229.03700000000001</v>
      </c>
      <c r="AB167" s="248"/>
      <c r="AC167" s="246">
        <f t="shared" si="209"/>
        <v>5.9167529594518484</v>
      </c>
      <c r="AD167" s="248">
        <f t="shared" si="203"/>
        <v>40020.417999999998</v>
      </c>
      <c r="AE167" s="248"/>
      <c r="AF167" s="216">
        <f t="shared" si="204"/>
        <v>13.29</v>
      </c>
      <c r="AG167" s="211">
        <f t="shared" si="205"/>
        <v>2442.873</v>
      </c>
      <c r="AH167" s="211"/>
      <c r="AI167" s="216">
        <f t="shared" si="206"/>
        <v>9.9355815237021563</v>
      </c>
      <c r="AJ167" s="211">
        <f t="shared" si="207"/>
        <v>170242.28700000001</v>
      </c>
      <c r="AK167" s="211"/>
      <c r="AL167" s="217">
        <f t="shared" si="166"/>
        <v>2671.91</v>
      </c>
      <c r="AM167" s="217">
        <f t="shared" si="167"/>
        <v>0</v>
      </c>
      <c r="AN167" s="297">
        <f t="shared" si="168"/>
        <v>210262.70500000002</v>
      </c>
      <c r="AO167" s="217">
        <f t="shared" si="169"/>
        <v>0</v>
      </c>
    </row>
    <row r="168" spans="1:41" x14ac:dyDescent="0.2">
      <c r="A168" s="20" t="s">
        <v>241</v>
      </c>
      <c r="B168" s="223">
        <v>9.94</v>
      </c>
      <c r="C168" s="224">
        <v>22731.554</v>
      </c>
      <c r="D168" s="224"/>
      <c r="E168" s="260">
        <v>5.42</v>
      </c>
      <c r="F168" s="224">
        <v>28706.391</v>
      </c>
      <c r="G168" s="224"/>
      <c r="H168" s="249"/>
      <c r="I168" s="243"/>
      <c r="J168" s="243"/>
      <c r="K168" s="223"/>
      <c r="L168" s="224"/>
      <c r="M168" s="224"/>
      <c r="N168" s="260">
        <v>10.55</v>
      </c>
      <c r="O168" s="224">
        <v>82924.955000000002</v>
      </c>
      <c r="P168" s="224"/>
      <c r="Q168" s="260">
        <v>6.16</v>
      </c>
      <c r="R168" s="224">
        <v>7342.0829999999996</v>
      </c>
      <c r="S168" s="224"/>
      <c r="T168" s="223">
        <v>13.5</v>
      </c>
      <c r="U168" s="224">
        <v>1989.297</v>
      </c>
      <c r="V168" s="224"/>
      <c r="W168" s="260">
        <v>10.14</v>
      </c>
      <c r="X168" s="248">
        <v>333.50099999999998</v>
      </c>
      <c r="Y168" s="248"/>
      <c r="Z168" s="246">
        <f t="shared" si="208"/>
        <v>10.14</v>
      </c>
      <c r="AA168" s="248">
        <f t="shared" si="202"/>
        <v>333.50099999999998</v>
      </c>
      <c r="AB168" s="248"/>
      <c r="AC168" s="246">
        <f t="shared" si="209"/>
        <v>5.5707176536793206</v>
      </c>
      <c r="AD168" s="248">
        <f t="shared" si="203"/>
        <v>36048.474000000002</v>
      </c>
      <c r="AE168" s="248"/>
      <c r="AF168" s="216">
        <f t="shared" si="204"/>
        <v>13.5</v>
      </c>
      <c r="AG168" s="211">
        <f t="shared" si="205"/>
        <v>1989.297</v>
      </c>
      <c r="AH168" s="211"/>
      <c r="AI168" s="216">
        <f t="shared" si="206"/>
        <v>10.418761062889178</v>
      </c>
      <c r="AJ168" s="211">
        <f t="shared" si="207"/>
        <v>105656.50900000001</v>
      </c>
      <c r="AK168" s="211"/>
      <c r="AL168" s="217">
        <f t="shared" si="166"/>
        <v>2322.7979999999998</v>
      </c>
      <c r="AM168" s="217">
        <f t="shared" si="167"/>
        <v>0</v>
      </c>
      <c r="AN168" s="297">
        <f t="shared" si="168"/>
        <v>141704.98300000001</v>
      </c>
      <c r="AO168" s="217">
        <f t="shared" si="169"/>
        <v>0</v>
      </c>
    </row>
    <row r="169" spans="1:41" x14ac:dyDescent="0.2">
      <c r="A169" s="20" t="s">
        <v>242</v>
      </c>
      <c r="B169" s="223">
        <v>9.76</v>
      </c>
      <c r="C169" s="224">
        <v>38256.631000000001</v>
      </c>
      <c r="D169" s="224"/>
      <c r="E169" s="260">
        <v>5.7</v>
      </c>
      <c r="F169" s="224">
        <v>26007.171999999999</v>
      </c>
      <c r="G169" s="224"/>
      <c r="H169" s="249"/>
      <c r="I169" s="243"/>
      <c r="J169" s="243"/>
      <c r="K169" s="223"/>
      <c r="L169" s="224"/>
      <c r="M169" s="224"/>
      <c r="N169" s="260">
        <v>10.47</v>
      </c>
      <c r="O169" s="224">
        <v>47644.771000000001</v>
      </c>
      <c r="P169" s="224"/>
      <c r="Q169" s="260">
        <v>6.52</v>
      </c>
      <c r="R169" s="224">
        <v>5296.9539999999997</v>
      </c>
      <c r="S169" s="224"/>
      <c r="T169" s="223">
        <v>13.54</v>
      </c>
      <c r="U169" s="224">
        <v>1446.229</v>
      </c>
      <c r="V169" s="224"/>
      <c r="W169" s="260">
        <v>9.39</v>
      </c>
      <c r="X169" s="248">
        <v>330.137</v>
      </c>
      <c r="Y169" s="248"/>
      <c r="Z169" s="246">
        <f t="shared" si="208"/>
        <v>9.39</v>
      </c>
      <c r="AA169" s="248">
        <f t="shared" ref="AA169:AA174" si="210">+L169+X169</f>
        <v>330.137</v>
      </c>
      <c r="AB169" s="248"/>
      <c r="AC169" s="246">
        <f t="shared" si="209"/>
        <v>5.8387517504880995</v>
      </c>
      <c r="AD169" s="248">
        <f t="shared" ref="AD169:AD174" si="211">+F169+R169</f>
        <v>31304.125999999997</v>
      </c>
      <c r="AE169" s="248"/>
      <c r="AF169" s="216">
        <f t="shared" ref="AF169:AF174" si="212">IF(AG169=0,"N.A.",((H169*I169)+(T169*U169))/AG169)</f>
        <v>13.54</v>
      </c>
      <c r="AG169" s="211">
        <f t="shared" ref="AG169:AG174" si="213">+I169+U169</f>
        <v>1446.229</v>
      </c>
      <c r="AH169" s="211"/>
      <c r="AI169" s="216">
        <f t="shared" ref="AI169:AI174" si="214">IF(AJ169=0,"N.A.",((B169*C169)+(N169*O169))/AJ169)</f>
        <v>10.153797849888411</v>
      </c>
      <c r="AJ169" s="211">
        <f t="shared" ref="AJ169:AJ174" si="215">+C169+O169</f>
        <v>85901.402000000002</v>
      </c>
      <c r="AK169" s="211"/>
      <c r="AL169" s="217">
        <f t="shared" si="166"/>
        <v>1776.366</v>
      </c>
      <c r="AM169" s="217">
        <f t="shared" si="167"/>
        <v>0</v>
      </c>
      <c r="AN169" s="297">
        <f t="shared" si="168"/>
        <v>117205.52799999999</v>
      </c>
      <c r="AO169" s="217">
        <f t="shared" si="169"/>
        <v>0</v>
      </c>
    </row>
    <row r="170" spans="1:41" x14ac:dyDescent="0.2">
      <c r="A170" s="20" t="s">
        <v>243</v>
      </c>
      <c r="B170" s="223">
        <v>9.6199999999999992</v>
      </c>
      <c r="C170" s="224">
        <v>50588.455999999998</v>
      </c>
      <c r="D170" s="224"/>
      <c r="E170" s="260">
        <v>5.64</v>
      </c>
      <c r="F170" s="224">
        <v>38856.184000000001</v>
      </c>
      <c r="G170" s="224"/>
      <c r="H170" s="249"/>
      <c r="I170" s="243"/>
      <c r="J170" s="243"/>
      <c r="K170" s="223"/>
      <c r="L170" s="224"/>
      <c r="M170" s="224"/>
      <c r="N170" s="260">
        <v>10.59</v>
      </c>
      <c r="O170" s="224">
        <v>100559.74800000001</v>
      </c>
      <c r="P170" s="224"/>
      <c r="Q170" s="260">
        <v>6.34</v>
      </c>
      <c r="R170" s="224">
        <v>11800.928</v>
      </c>
      <c r="S170" s="224"/>
      <c r="T170" s="223">
        <v>13.03</v>
      </c>
      <c r="U170" s="224">
        <v>2446.9430000000002</v>
      </c>
      <c r="V170" s="224"/>
      <c r="W170" s="260">
        <v>9.7100000000000009</v>
      </c>
      <c r="X170" s="248">
        <v>844.13300000000004</v>
      </c>
      <c r="Y170" s="248"/>
      <c r="Z170" s="246">
        <f t="shared" si="208"/>
        <v>9.7100000000000009</v>
      </c>
      <c r="AA170" s="248">
        <f t="shared" si="210"/>
        <v>844.13300000000004</v>
      </c>
      <c r="AB170" s="248"/>
      <c r="AC170" s="246">
        <f t="shared" si="209"/>
        <v>5.8030698883900049</v>
      </c>
      <c r="AD170" s="248">
        <f t="shared" si="211"/>
        <v>50657.112000000001</v>
      </c>
      <c r="AE170" s="248"/>
      <c r="AF170" s="216">
        <f t="shared" si="212"/>
        <v>13.03</v>
      </c>
      <c r="AG170" s="211">
        <f t="shared" si="213"/>
        <v>2446.9430000000002</v>
      </c>
      <c r="AH170" s="211"/>
      <c r="AI170" s="216">
        <f t="shared" si="214"/>
        <v>10.265346441298105</v>
      </c>
      <c r="AJ170" s="211">
        <f t="shared" si="215"/>
        <v>151148.204</v>
      </c>
      <c r="AK170" s="211"/>
      <c r="AL170" s="217">
        <f t="shared" si="166"/>
        <v>3291.076</v>
      </c>
      <c r="AM170" s="217">
        <f t="shared" si="167"/>
        <v>0</v>
      </c>
      <c r="AN170" s="297">
        <f t="shared" si="168"/>
        <v>201805.31599999999</v>
      </c>
      <c r="AO170" s="217">
        <f t="shared" si="169"/>
        <v>0</v>
      </c>
    </row>
    <row r="171" spans="1:41" x14ac:dyDescent="0.2">
      <c r="A171" s="20" t="s">
        <v>244</v>
      </c>
      <c r="B171" s="223">
        <v>10.46</v>
      </c>
      <c r="C171" s="224">
        <v>16625.868999999999</v>
      </c>
      <c r="D171" s="224"/>
      <c r="E171" s="260">
        <v>5.75</v>
      </c>
      <c r="F171" s="224">
        <v>19279.396000000001</v>
      </c>
      <c r="G171" s="224"/>
      <c r="H171" s="249"/>
      <c r="I171" s="243"/>
      <c r="J171" s="243"/>
      <c r="K171" s="223"/>
      <c r="L171" s="224"/>
      <c r="M171" s="224"/>
      <c r="N171" s="260">
        <v>11</v>
      </c>
      <c r="O171" s="224">
        <v>63262.218000000001</v>
      </c>
      <c r="P171" s="224"/>
      <c r="Q171" s="260">
        <v>6.35</v>
      </c>
      <c r="R171" s="224">
        <v>8168.7020000000002</v>
      </c>
      <c r="S171" s="224"/>
      <c r="T171" s="223">
        <v>13.22</v>
      </c>
      <c r="U171" s="224">
        <v>1852.413</v>
      </c>
      <c r="V171" s="224"/>
      <c r="W171" s="260">
        <v>9.8699999999999992</v>
      </c>
      <c r="X171" s="248">
        <v>387.81799999999998</v>
      </c>
      <c r="Y171" s="248"/>
      <c r="Z171" s="246">
        <f t="shared" si="208"/>
        <v>9.8699999999999992</v>
      </c>
      <c r="AA171" s="248">
        <f t="shared" si="210"/>
        <v>387.81799999999998</v>
      </c>
      <c r="AB171" s="248"/>
      <c r="AC171" s="246">
        <f t="shared" si="209"/>
        <v>5.9285632359662959</v>
      </c>
      <c r="AD171" s="248">
        <f t="shared" si="211"/>
        <v>27448.098000000002</v>
      </c>
      <c r="AE171" s="248"/>
      <c r="AF171" s="216">
        <f t="shared" si="212"/>
        <v>13.22</v>
      </c>
      <c r="AG171" s="211">
        <f t="shared" si="213"/>
        <v>1852.413</v>
      </c>
      <c r="AH171" s="211"/>
      <c r="AI171" s="216">
        <f t="shared" si="214"/>
        <v>10.887618171905906</v>
      </c>
      <c r="AJ171" s="211">
        <f t="shared" si="215"/>
        <v>79888.087</v>
      </c>
      <c r="AK171" s="211"/>
      <c r="AL171" s="217">
        <f t="shared" si="166"/>
        <v>2240.2309999999998</v>
      </c>
      <c r="AM171" s="217">
        <f t="shared" si="167"/>
        <v>0</v>
      </c>
      <c r="AN171" s="297">
        <f t="shared" si="168"/>
        <v>107336.185</v>
      </c>
      <c r="AO171" s="217">
        <f t="shared" si="169"/>
        <v>0</v>
      </c>
    </row>
    <row r="172" spans="1:41" x14ac:dyDescent="0.2">
      <c r="A172" s="20" t="s">
        <v>245</v>
      </c>
      <c r="B172" s="223">
        <v>13.69</v>
      </c>
      <c r="C172" s="224">
        <v>26121.674999999999</v>
      </c>
      <c r="D172" s="224"/>
      <c r="E172" s="260">
        <v>5.71</v>
      </c>
      <c r="F172" s="224">
        <v>29068.026000000002</v>
      </c>
      <c r="G172" s="224"/>
      <c r="H172" s="249"/>
      <c r="I172" s="243"/>
      <c r="J172" s="243"/>
      <c r="K172" s="223"/>
      <c r="L172" s="224"/>
      <c r="M172" s="224"/>
      <c r="N172" s="260">
        <v>11.08</v>
      </c>
      <c r="O172" s="224">
        <v>52914.364000000001</v>
      </c>
      <c r="P172" s="224"/>
      <c r="Q172" s="260">
        <v>6.4</v>
      </c>
      <c r="R172" s="224">
        <v>6501.0259999999998</v>
      </c>
      <c r="S172" s="224"/>
      <c r="T172" s="223">
        <v>13.31</v>
      </c>
      <c r="U172" s="224">
        <v>1153.5820000000001</v>
      </c>
      <c r="V172" s="224"/>
      <c r="W172" s="260">
        <v>9.23</v>
      </c>
      <c r="X172" s="248">
        <v>288.92399999999998</v>
      </c>
      <c r="Y172" s="248"/>
      <c r="Z172" s="246">
        <f t="shared" ref="Z172:Z177" si="216">IF(AA172=0,"N.A.",((K172*L172)+(W172*X172))/AA172)</f>
        <v>9.23</v>
      </c>
      <c r="AA172" s="248">
        <f t="shared" si="210"/>
        <v>288.92399999999998</v>
      </c>
      <c r="AB172" s="248"/>
      <c r="AC172" s="246">
        <f t="shared" ref="AC172:AC177" si="217">IF(AD172=0,"N.A.",((E172*F172)+(Q172*R172))/AD172)</f>
        <v>5.8361126650212656</v>
      </c>
      <c r="AD172" s="248">
        <f t="shared" si="211"/>
        <v>35569.052000000003</v>
      </c>
      <c r="AE172" s="248"/>
      <c r="AF172" s="216">
        <f t="shared" si="212"/>
        <v>13.31</v>
      </c>
      <c r="AG172" s="211">
        <f t="shared" si="213"/>
        <v>1153.5820000000001</v>
      </c>
      <c r="AH172" s="211"/>
      <c r="AI172" s="216">
        <f t="shared" si="214"/>
        <v>11.942613721697262</v>
      </c>
      <c r="AJ172" s="211">
        <f t="shared" si="215"/>
        <v>79036.039000000004</v>
      </c>
      <c r="AK172" s="211"/>
      <c r="AL172" s="217">
        <f t="shared" si="166"/>
        <v>1442.5060000000001</v>
      </c>
      <c r="AM172" s="217">
        <f t="shared" si="167"/>
        <v>0</v>
      </c>
      <c r="AN172" s="297">
        <f t="shared" si="168"/>
        <v>114605.09100000001</v>
      </c>
      <c r="AO172" s="217">
        <f t="shared" si="169"/>
        <v>0</v>
      </c>
    </row>
    <row r="173" spans="1:41" x14ac:dyDescent="0.2">
      <c r="A173" s="20" t="s">
        <v>246</v>
      </c>
      <c r="B173" s="223">
        <v>11.48</v>
      </c>
      <c r="C173" s="224">
        <v>19705.269</v>
      </c>
      <c r="D173" s="224"/>
      <c r="E173" s="260">
        <v>5.63</v>
      </c>
      <c r="F173" s="224">
        <v>33450.997000000003</v>
      </c>
      <c r="G173" s="224"/>
      <c r="H173" s="249"/>
      <c r="I173" s="243"/>
      <c r="J173" s="243"/>
      <c r="K173" s="223"/>
      <c r="L173" s="224"/>
      <c r="M173" s="224"/>
      <c r="N173" s="260">
        <v>10.7</v>
      </c>
      <c r="O173" s="224">
        <v>86066.510999999999</v>
      </c>
      <c r="P173" s="224"/>
      <c r="Q173" s="260">
        <v>6.44</v>
      </c>
      <c r="R173" s="224">
        <v>8467.8040000000001</v>
      </c>
      <c r="S173" s="224"/>
      <c r="T173" s="223">
        <v>13.21</v>
      </c>
      <c r="U173" s="224">
        <v>1594.74</v>
      </c>
      <c r="V173" s="224"/>
      <c r="W173" s="260">
        <v>9.56</v>
      </c>
      <c r="X173" s="248">
        <v>507.08499999999998</v>
      </c>
      <c r="Y173" s="248"/>
      <c r="Z173" s="246">
        <f t="shared" si="216"/>
        <v>9.56</v>
      </c>
      <c r="AA173" s="248">
        <f t="shared" si="210"/>
        <v>507.08499999999998</v>
      </c>
      <c r="AB173" s="248"/>
      <c r="AC173" s="246">
        <f t="shared" si="217"/>
        <v>5.7936239843787511</v>
      </c>
      <c r="AD173" s="248">
        <f t="shared" si="211"/>
        <v>41918.801000000007</v>
      </c>
      <c r="AE173" s="248"/>
      <c r="AF173" s="216">
        <f t="shared" si="212"/>
        <v>13.21</v>
      </c>
      <c r="AG173" s="211">
        <f t="shared" si="213"/>
        <v>1594.74</v>
      </c>
      <c r="AH173" s="211"/>
      <c r="AI173" s="216">
        <f t="shared" si="214"/>
        <v>10.845313899605358</v>
      </c>
      <c r="AJ173" s="211">
        <f t="shared" si="215"/>
        <v>105771.78</v>
      </c>
      <c r="AK173" s="211"/>
      <c r="AL173" s="217">
        <f t="shared" si="166"/>
        <v>2101.8249999999998</v>
      </c>
      <c r="AM173" s="217">
        <f t="shared" si="167"/>
        <v>0</v>
      </c>
      <c r="AN173" s="297">
        <f t="shared" si="168"/>
        <v>147690.58100000001</v>
      </c>
      <c r="AO173" s="217">
        <f t="shared" si="169"/>
        <v>0</v>
      </c>
    </row>
    <row r="174" spans="1:41" x14ac:dyDescent="0.2">
      <c r="A174" s="20" t="s">
        <v>247</v>
      </c>
      <c r="B174" s="223">
        <v>11.05</v>
      </c>
      <c r="C174" s="224">
        <v>9185.777</v>
      </c>
      <c r="D174" s="224"/>
      <c r="E174" s="260">
        <v>5.6539999999999999</v>
      </c>
      <c r="F174" s="224">
        <v>35940.775999999998</v>
      </c>
      <c r="G174" s="224"/>
      <c r="H174" s="249"/>
      <c r="I174" s="243"/>
      <c r="J174" s="243"/>
      <c r="K174" s="223"/>
      <c r="L174" s="224"/>
      <c r="M174" s="224"/>
      <c r="N174" s="260">
        <v>10.45</v>
      </c>
      <c r="O174" s="224">
        <v>73571.160999999993</v>
      </c>
      <c r="P174" s="224"/>
      <c r="Q174" s="260">
        <v>6.57</v>
      </c>
      <c r="R174" s="224">
        <v>6574.5309999999999</v>
      </c>
      <c r="S174" s="224"/>
      <c r="T174" s="223">
        <v>12.85</v>
      </c>
      <c r="U174" s="224">
        <v>1668.8440000000001</v>
      </c>
      <c r="V174" s="224"/>
      <c r="W174" s="260">
        <v>9.01</v>
      </c>
      <c r="X174" s="248">
        <v>740.33600000000001</v>
      </c>
      <c r="Y174" s="248"/>
      <c r="Z174" s="246">
        <f t="shared" si="216"/>
        <v>9.01</v>
      </c>
      <c r="AA174" s="248">
        <f t="shared" si="210"/>
        <v>740.33600000000001</v>
      </c>
      <c r="AB174" s="248"/>
      <c r="AC174" s="246">
        <f t="shared" si="217"/>
        <v>5.7956494627687851</v>
      </c>
      <c r="AD174" s="248">
        <f t="shared" si="211"/>
        <v>42515.307000000001</v>
      </c>
      <c r="AE174" s="248"/>
      <c r="AF174" s="216">
        <f t="shared" si="212"/>
        <v>12.85</v>
      </c>
      <c r="AG174" s="211">
        <f t="shared" si="213"/>
        <v>1668.8440000000001</v>
      </c>
      <c r="AH174" s="211"/>
      <c r="AI174" s="216">
        <f t="shared" si="214"/>
        <v>10.516598237358661</v>
      </c>
      <c r="AJ174" s="211">
        <f t="shared" si="215"/>
        <v>82756.937999999995</v>
      </c>
      <c r="AK174" s="211"/>
      <c r="AL174" s="217">
        <f t="shared" si="166"/>
        <v>2409.1800000000003</v>
      </c>
      <c r="AM174" s="217">
        <f t="shared" si="167"/>
        <v>0</v>
      </c>
      <c r="AN174" s="297">
        <f t="shared" si="168"/>
        <v>125272.245</v>
      </c>
      <c r="AO174" s="217">
        <f t="shared" si="169"/>
        <v>0</v>
      </c>
    </row>
    <row r="175" spans="1:41" x14ac:dyDescent="0.2">
      <c r="A175" s="20" t="s">
        <v>248</v>
      </c>
      <c r="B175" s="223">
        <v>11.78</v>
      </c>
      <c r="C175" s="224">
        <v>15804</v>
      </c>
      <c r="D175" s="224"/>
      <c r="E175" s="260">
        <v>5.46</v>
      </c>
      <c r="F175" s="224">
        <v>33585.347999999998</v>
      </c>
      <c r="G175" s="224"/>
      <c r="H175" s="249"/>
      <c r="I175" s="243"/>
      <c r="J175" s="243"/>
      <c r="K175" s="223"/>
      <c r="L175" s="224"/>
      <c r="M175" s="224"/>
      <c r="N175" s="260">
        <v>11.5</v>
      </c>
      <c r="O175" s="224">
        <v>65053.241999999998</v>
      </c>
      <c r="P175" s="224"/>
      <c r="Q175" s="260">
        <v>6.78</v>
      </c>
      <c r="R175" s="224">
        <v>6522.0630000000001</v>
      </c>
      <c r="S175" s="224"/>
      <c r="T175" s="223">
        <v>13.2</v>
      </c>
      <c r="U175" s="224">
        <v>1672.857</v>
      </c>
      <c r="V175" s="224"/>
      <c r="W175" s="260">
        <v>7.36</v>
      </c>
      <c r="X175" s="248">
        <v>231.35400000000001</v>
      </c>
      <c r="Y175" s="248"/>
      <c r="Z175" s="246">
        <f t="shared" si="216"/>
        <v>7.36</v>
      </c>
      <c r="AA175" s="248">
        <f t="shared" ref="AA175:AA180" si="218">+L175+X175</f>
        <v>231.35400000000001</v>
      </c>
      <c r="AB175" s="248"/>
      <c r="AC175" s="246">
        <f t="shared" si="217"/>
        <v>5.6746516802094256</v>
      </c>
      <c r="AD175" s="248">
        <f t="shared" ref="AD175:AD180" si="219">+F175+R175</f>
        <v>40107.411</v>
      </c>
      <c r="AE175" s="248"/>
      <c r="AF175" s="216">
        <f t="shared" ref="AF175:AF180" si="220">IF(AG175=0,"N.A.",((H175*I175)+(T175*U175))/AG175)</f>
        <v>13.199999999999998</v>
      </c>
      <c r="AG175" s="211">
        <f t="shared" ref="AG175:AG180" si="221">+I175+U175</f>
        <v>1672.857</v>
      </c>
      <c r="AH175" s="211"/>
      <c r="AI175" s="216">
        <f t="shared" ref="AI175:AI180" si="222">IF(AJ175=0,"N.A.",((B175*C175)+(N175*O175))/AJ175)</f>
        <v>11.554727565404717</v>
      </c>
      <c r="AJ175" s="211">
        <f t="shared" ref="AJ175:AJ180" si="223">+C175+O175</f>
        <v>80857.241999999998</v>
      </c>
      <c r="AK175" s="211"/>
      <c r="AL175" s="217">
        <f t="shared" si="166"/>
        <v>1904.211</v>
      </c>
      <c r="AM175" s="217">
        <f t="shared" si="167"/>
        <v>0</v>
      </c>
      <c r="AN175" s="297">
        <f t="shared" si="168"/>
        <v>120964.65299999999</v>
      </c>
      <c r="AO175" s="217">
        <f t="shared" si="169"/>
        <v>0</v>
      </c>
    </row>
    <row r="176" spans="1:41" x14ac:dyDescent="0.2">
      <c r="A176" s="20" t="s">
        <v>249</v>
      </c>
      <c r="B176" s="223">
        <v>12.91</v>
      </c>
      <c r="C176" s="224">
        <v>22160.252</v>
      </c>
      <c r="D176" s="224"/>
      <c r="E176" s="260">
        <v>5.64</v>
      </c>
      <c r="F176" s="224">
        <v>43737.284</v>
      </c>
      <c r="G176" s="224"/>
      <c r="H176" s="249"/>
      <c r="I176" s="243"/>
      <c r="J176" s="243"/>
      <c r="K176" s="223"/>
      <c r="L176" s="224"/>
      <c r="M176" s="224"/>
      <c r="N176" s="260">
        <v>11.38</v>
      </c>
      <c r="O176" s="224">
        <v>107464.201</v>
      </c>
      <c r="P176" s="224"/>
      <c r="Q176" s="260">
        <v>6.77</v>
      </c>
      <c r="R176" s="224">
        <v>7339.7150000000001</v>
      </c>
      <c r="S176" s="224"/>
      <c r="T176" s="223">
        <v>13.47</v>
      </c>
      <c r="U176" s="224">
        <v>2674.0520000000001</v>
      </c>
      <c r="V176" s="224"/>
      <c r="W176" s="260">
        <v>9.0399999999999991</v>
      </c>
      <c r="X176" s="248">
        <v>804.322</v>
      </c>
      <c r="Y176" s="248"/>
      <c r="Z176" s="246">
        <f t="shared" si="216"/>
        <v>9.0399999999999991</v>
      </c>
      <c r="AA176" s="248">
        <f t="shared" si="218"/>
        <v>804.322</v>
      </c>
      <c r="AB176" s="248"/>
      <c r="AC176" s="246">
        <f t="shared" si="217"/>
        <v>5.8023798992184332</v>
      </c>
      <c r="AD176" s="248">
        <f t="shared" si="219"/>
        <v>51076.998999999996</v>
      </c>
      <c r="AE176" s="248"/>
      <c r="AF176" s="216">
        <f t="shared" si="220"/>
        <v>13.470000000000002</v>
      </c>
      <c r="AG176" s="211">
        <f t="shared" si="221"/>
        <v>2674.0520000000001</v>
      </c>
      <c r="AH176" s="211"/>
      <c r="AI176" s="216">
        <f t="shared" si="222"/>
        <v>11.6415647339318</v>
      </c>
      <c r="AJ176" s="211">
        <f t="shared" si="223"/>
        <v>129624.45300000001</v>
      </c>
      <c r="AK176" s="211"/>
      <c r="AL176" s="217">
        <f t="shared" si="166"/>
        <v>3478.3740000000003</v>
      </c>
      <c r="AM176" s="217">
        <f t="shared" si="167"/>
        <v>0</v>
      </c>
      <c r="AN176" s="297">
        <f t="shared" si="168"/>
        <v>180701.45199999999</v>
      </c>
      <c r="AO176" s="217">
        <f t="shared" si="169"/>
        <v>0</v>
      </c>
    </row>
    <row r="177" spans="1:41" x14ac:dyDescent="0.2">
      <c r="A177" s="20" t="s">
        <v>250</v>
      </c>
      <c r="B177" s="223">
        <v>13.26</v>
      </c>
      <c r="C177" s="224">
        <v>16820.952000000001</v>
      </c>
      <c r="D177" s="224"/>
      <c r="E177" s="260">
        <v>5.71</v>
      </c>
      <c r="F177" s="224">
        <v>21247.050999999999</v>
      </c>
      <c r="G177" s="224"/>
      <c r="H177" s="249"/>
      <c r="I177" s="243"/>
      <c r="J177" s="243"/>
      <c r="K177" s="223"/>
      <c r="L177" s="224"/>
      <c r="M177" s="224"/>
      <c r="N177" s="260">
        <v>11.61</v>
      </c>
      <c r="O177" s="224">
        <v>69809.697</v>
      </c>
      <c r="P177" s="224"/>
      <c r="Q177" s="260">
        <v>7.16</v>
      </c>
      <c r="R177" s="224">
        <v>6476.076</v>
      </c>
      <c r="S177" s="224"/>
      <c r="T177" s="223">
        <v>13.19</v>
      </c>
      <c r="U177" s="224">
        <v>1974.347</v>
      </c>
      <c r="V177" s="224"/>
      <c r="W177" s="260">
        <v>10.01</v>
      </c>
      <c r="X177" s="248">
        <v>551.43600000000004</v>
      </c>
      <c r="Y177" s="248"/>
      <c r="Z177" s="246">
        <f t="shared" si="216"/>
        <v>10.01</v>
      </c>
      <c r="AA177" s="248">
        <f t="shared" si="218"/>
        <v>551.43600000000004</v>
      </c>
      <c r="AB177" s="248"/>
      <c r="AC177" s="246">
        <f t="shared" si="217"/>
        <v>6.0487175696305826</v>
      </c>
      <c r="AD177" s="248">
        <f t="shared" si="219"/>
        <v>27723.127</v>
      </c>
      <c r="AE177" s="248"/>
      <c r="AF177" s="216">
        <f t="shared" si="220"/>
        <v>13.189999999999998</v>
      </c>
      <c r="AG177" s="211">
        <f t="shared" si="221"/>
        <v>1974.347</v>
      </c>
      <c r="AH177" s="211"/>
      <c r="AI177" s="216">
        <f t="shared" si="222"/>
        <v>11.930378193172718</v>
      </c>
      <c r="AJ177" s="211">
        <f t="shared" si="223"/>
        <v>86630.649000000005</v>
      </c>
      <c r="AK177" s="211"/>
      <c r="AL177" s="217">
        <f t="shared" si="166"/>
        <v>2525.7829999999999</v>
      </c>
      <c r="AM177" s="217">
        <f t="shared" si="167"/>
        <v>0</v>
      </c>
      <c r="AN177" s="297">
        <f t="shared" si="168"/>
        <v>114353.77600000001</v>
      </c>
      <c r="AO177" s="217">
        <f t="shared" si="169"/>
        <v>0</v>
      </c>
    </row>
    <row r="178" spans="1:41" x14ac:dyDescent="0.2">
      <c r="A178" s="20" t="s">
        <v>251</v>
      </c>
      <c r="B178" s="223">
        <v>13.66</v>
      </c>
      <c r="C178" s="224">
        <v>18053.41</v>
      </c>
      <c r="D178" s="224"/>
      <c r="E178" s="260">
        <v>5.85</v>
      </c>
      <c r="F178" s="224">
        <v>30694.358</v>
      </c>
      <c r="G178" s="224"/>
      <c r="H178" s="249"/>
      <c r="I178" s="243"/>
      <c r="J178" s="243"/>
      <c r="K178" s="223"/>
      <c r="L178" s="224"/>
      <c r="M178" s="224"/>
      <c r="N178" s="260">
        <v>11.9</v>
      </c>
      <c r="O178" s="224">
        <v>71534.952000000005</v>
      </c>
      <c r="P178" s="224"/>
      <c r="Q178" s="260">
        <v>7.2</v>
      </c>
      <c r="R178" s="224">
        <v>7161.7460000000001</v>
      </c>
      <c r="S178" s="224"/>
      <c r="T178" s="223">
        <v>13.87</v>
      </c>
      <c r="U178" s="224">
        <v>2097.71</v>
      </c>
      <c r="V178" s="224"/>
      <c r="W178" s="260">
        <v>9.93</v>
      </c>
      <c r="X178" s="248">
        <v>489.983</v>
      </c>
      <c r="Y178" s="248"/>
      <c r="Z178" s="246">
        <f t="shared" ref="Z178:Z183" si="224">IF(AA178=0,"N.A.",((K178*L178)+(W178*X178))/AA178)</f>
        <v>9.93</v>
      </c>
      <c r="AA178" s="248">
        <f t="shared" si="218"/>
        <v>489.983</v>
      </c>
      <c r="AB178" s="248"/>
      <c r="AC178" s="246">
        <f t="shared" ref="AC178:AC183" si="225">IF(AD178=0,"N.A.",((E178*F178)+(Q178*R178))/AD178)</f>
        <v>6.1053975734005803</v>
      </c>
      <c r="AD178" s="248">
        <f t="shared" si="219"/>
        <v>37856.103999999999</v>
      </c>
      <c r="AE178" s="248"/>
      <c r="AF178" s="216">
        <f t="shared" si="220"/>
        <v>13.87</v>
      </c>
      <c r="AG178" s="211">
        <f t="shared" si="221"/>
        <v>2097.71</v>
      </c>
      <c r="AH178" s="211"/>
      <c r="AI178" s="216">
        <f t="shared" si="222"/>
        <v>12.254666620648784</v>
      </c>
      <c r="AJ178" s="211">
        <f t="shared" si="223"/>
        <v>89588.362000000008</v>
      </c>
      <c r="AK178" s="211"/>
      <c r="AL178" s="217">
        <f t="shared" si="166"/>
        <v>2587.6930000000002</v>
      </c>
      <c r="AM178" s="217">
        <f t="shared" si="167"/>
        <v>0</v>
      </c>
      <c r="AN178" s="297">
        <f t="shared" si="168"/>
        <v>127444.46600000001</v>
      </c>
      <c r="AO178" s="217">
        <f t="shared" si="169"/>
        <v>0</v>
      </c>
    </row>
    <row r="179" spans="1:41" x14ac:dyDescent="0.2">
      <c r="A179" s="20" t="s">
        <v>253</v>
      </c>
      <c r="B179" s="223">
        <v>14.34</v>
      </c>
      <c r="C179" s="224">
        <v>12780.654</v>
      </c>
      <c r="D179" s="224"/>
      <c r="E179" s="260">
        <v>5.68</v>
      </c>
      <c r="F179" s="224">
        <v>23517.352999999999</v>
      </c>
      <c r="G179" s="224"/>
      <c r="H179" s="249"/>
      <c r="I179" s="243"/>
      <c r="J179" s="243"/>
      <c r="K179" s="223"/>
      <c r="L179" s="224"/>
      <c r="M179" s="224"/>
      <c r="N179" s="260">
        <v>11.8</v>
      </c>
      <c r="O179" s="224">
        <v>74113.239000000001</v>
      </c>
      <c r="P179" s="224"/>
      <c r="Q179" s="260">
        <v>7.18</v>
      </c>
      <c r="R179" s="224">
        <v>7350.3149999999996</v>
      </c>
      <c r="S179" s="224"/>
      <c r="T179" s="223">
        <v>13.71</v>
      </c>
      <c r="U179" s="224">
        <v>1510.579</v>
      </c>
      <c r="V179" s="224"/>
      <c r="W179" s="260">
        <v>10.4</v>
      </c>
      <c r="X179" s="248">
        <v>138.911</v>
      </c>
      <c r="Y179" s="248"/>
      <c r="Z179" s="246">
        <f t="shared" si="224"/>
        <v>10.4</v>
      </c>
      <c r="AA179" s="248">
        <f t="shared" si="218"/>
        <v>138.911</v>
      </c>
      <c r="AB179" s="248"/>
      <c r="AC179" s="246">
        <f t="shared" si="225"/>
        <v>6.0371851459591959</v>
      </c>
      <c r="AD179" s="248">
        <f t="shared" si="219"/>
        <v>30867.667999999998</v>
      </c>
      <c r="AE179" s="248"/>
      <c r="AF179" s="216">
        <f t="shared" si="220"/>
        <v>13.71</v>
      </c>
      <c r="AG179" s="211">
        <f t="shared" si="221"/>
        <v>1510.579</v>
      </c>
      <c r="AH179" s="211"/>
      <c r="AI179" s="216">
        <f t="shared" si="222"/>
        <v>12.173591975675437</v>
      </c>
      <c r="AJ179" s="211">
        <f t="shared" si="223"/>
        <v>86893.892999999996</v>
      </c>
      <c r="AK179" s="211"/>
      <c r="AL179" s="217">
        <f t="shared" si="166"/>
        <v>1649.49</v>
      </c>
      <c r="AM179" s="217">
        <f t="shared" si="167"/>
        <v>0</v>
      </c>
      <c r="AN179" s="297">
        <f t="shared" si="168"/>
        <v>117761.56099999999</v>
      </c>
      <c r="AO179" s="217">
        <f t="shared" si="169"/>
        <v>0</v>
      </c>
    </row>
    <row r="180" spans="1:41" x14ac:dyDescent="0.2">
      <c r="A180" s="20" t="s">
        <v>255</v>
      </c>
      <c r="B180" s="223">
        <v>14.96</v>
      </c>
      <c r="C180" s="224">
        <v>17464.775000000001</v>
      </c>
      <c r="D180" s="224"/>
      <c r="E180" s="260">
        <v>5.82</v>
      </c>
      <c r="F180" s="224">
        <v>20062.116999999998</v>
      </c>
      <c r="G180" s="224"/>
      <c r="H180" s="249"/>
      <c r="I180" s="243"/>
      <c r="J180" s="243"/>
      <c r="K180" s="223"/>
      <c r="L180" s="224"/>
      <c r="M180" s="224"/>
      <c r="N180" s="260">
        <v>11.96</v>
      </c>
      <c r="O180" s="224">
        <v>62980.957000000002</v>
      </c>
      <c r="P180" s="224"/>
      <c r="Q180" s="260">
        <v>7.75</v>
      </c>
      <c r="R180" s="224">
        <v>7093.8019999999997</v>
      </c>
      <c r="S180" s="224"/>
      <c r="T180" s="223">
        <v>13.98</v>
      </c>
      <c r="U180" s="224">
        <v>1606.6010000000001</v>
      </c>
      <c r="V180" s="224"/>
      <c r="W180" s="260">
        <v>10.28</v>
      </c>
      <c r="X180" s="248">
        <v>366.19600000000003</v>
      </c>
      <c r="Y180" s="248"/>
      <c r="Z180" s="246">
        <f t="shared" si="224"/>
        <v>10.28</v>
      </c>
      <c r="AA180" s="248">
        <f t="shared" si="218"/>
        <v>366.19600000000003</v>
      </c>
      <c r="AB180" s="248"/>
      <c r="AC180" s="246">
        <f t="shared" si="225"/>
        <v>6.3241640409959983</v>
      </c>
      <c r="AD180" s="248">
        <f t="shared" si="219"/>
        <v>27155.918999999998</v>
      </c>
      <c r="AE180" s="248"/>
      <c r="AF180" s="216">
        <f t="shared" si="220"/>
        <v>13.98</v>
      </c>
      <c r="AG180" s="211">
        <f t="shared" si="221"/>
        <v>1606.6010000000001</v>
      </c>
      <c r="AH180" s="211"/>
      <c r="AI180" s="216">
        <f t="shared" si="222"/>
        <v>12.611300245487234</v>
      </c>
      <c r="AJ180" s="211">
        <f t="shared" si="223"/>
        <v>80445.732000000004</v>
      </c>
      <c r="AK180" s="211"/>
      <c r="AL180" s="217">
        <f t="shared" si="166"/>
        <v>1972.797</v>
      </c>
      <c r="AM180" s="217">
        <f t="shared" si="167"/>
        <v>0</v>
      </c>
      <c r="AN180" s="297">
        <f t="shared" si="168"/>
        <v>107601.651</v>
      </c>
      <c r="AO180" s="217">
        <f t="shared" si="169"/>
        <v>0</v>
      </c>
    </row>
    <row r="181" spans="1:41" x14ac:dyDescent="0.2">
      <c r="A181" s="20" t="s">
        <v>256</v>
      </c>
      <c r="B181" s="223">
        <v>12.98</v>
      </c>
      <c r="C181" s="224">
        <v>17783.383999999998</v>
      </c>
      <c r="D181" s="224"/>
      <c r="E181" s="260">
        <v>5.93</v>
      </c>
      <c r="F181" s="224">
        <v>33983.267</v>
      </c>
      <c r="G181" s="224"/>
      <c r="H181" s="249"/>
      <c r="I181" s="243"/>
      <c r="J181" s="243"/>
      <c r="K181" s="223"/>
      <c r="L181" s="224"/>
      <c r="M181" s="224"/>
      <c r="N181" s="260">
        <v>12.14</v>
      </c>
      <c r="O181" s="224">
        <v>102337.814</v>
      </c>
      <c r="P181" s="224"/>
      <c r="Q181" s="260">
        <v>7.72</v>
      </c>
      <c r="R181" s="224">
        <v>10700.956</v>
      </c>
      <c r="S181" s="224"/>
      <c r="T181" s="223">
        <v>13.94</v>
      </c>
      <c r="U181" s="224">
        <v>2795.366</v>
      </c>
      <c r="V181" s="224"/>
      <c r="W181" s="260">
        <v>10.220000000000001</v>
      </c>
      <c r="X181" s="248">
        <v>344.17</v>
      </c>
      <c r="Y181" s="248"/>
      <c r="Z181" s="246">
        <f t="shared" si="224"/>
        <v>10.220000000000001</v>
      </c>
      <c r="AA181" s="248">
        <f t="shared" ref="AA181:AA186" si="226">+L181+X181</f>
        <v>344.17</v>
      </c>
      <c r="AB181" s="248"/>
      <c r="AC181" s="246">
        <f t="shared" si="225"/>
        <v>6.3586683297592526</v>
      </c>
      <c r="AD181" s="248">
        <f t="shared" ref="AD181:AD186" si="227">+F181+R181</f>
        <v>44684.222999999998</v>
      </c>
      <c r="AE181" s="248"/>
      <c r="AF181" s="216">
        <f t="shared" ref="AF181:AF186" si="228">IF(AG181=0,"N.A.",((H181*I181)+(T181*U181))/AG181)</f>
        <v>13.94</v>
      </c>
      <c r="AG181" s="211">
        <f t="shared" ref="AG181:AG186" si="229">+I181+U181</f>
        <v>2795.366</v>
      </c>
      <c r="AH181" s="211"/>
      <c r="AI181" s="216">
        <f t="shared" ref="AI181:AI186" si="230">IF(AJ181=0,"N.A.",((B181*C181)+(N181*O181))/AJ181)</f>
        <v>12.264358088403347</v>
      </c>
      <c r="AJ181" s="211">
        <f t="shared" ref="AJ181:AJ186" si="231">+C181+O181</f>
        <v>120121.198</v>
      </c>
      <c r="AK181" s="211"/>
      <c r="AL181" s="217">
        <f t="shared" si="166"/>
        <v>3139.5360000000001</v>
      </c>
      <c r="AM181" s="217">
        <f t="shared" si="167"/>
        <v>0</v>
      </c>
      <c r="AN181" s="297">
        <f t="shared" si="168"/>
        <v>164805.421</v>
      </c>
      <c r="AO181" s="217">
        <f t="shared" si="169"/>
        <v>0</v>
      </c>
    </row>
    <row r="182" spans="1:41" x14ac:dyDescent="0.2">
      <c r="A182" s="20" t="s">
        <v>257</v>
      </c>
      <c r="B182" s="223">
        <v>13.91</v>
      </c>
      <c r="C182" s="224">
        <v>20436.743999999999</v>
      </c>
      <c r="D182" s="224"/>
      <c r="E182" s="260">
        <v>6.03</v>
      </c>
      <c r="F182" s="224">
        <v>35507.773000000001</v>
      </c>
      <c r="G182" s="224"/>
      <c r="H182" s="249"/>
      <c r="I182" s="243"/>
      <c r="J182" s="243"/>
      <c r="K182" s="223"/>
      <c r="L182" s="224"/>
      <c r="M182" s="224"/>
      <c r="N182" s="260">
        <v>12.06</v>
      </c>
      <c r="O182" s="224">
        <v>92308.414999999994</v>
      </c>
      <c r="P182" s="224"/>
      <c r="Q182" s="260">
        <v>7.89</v>
      </c>
      <c r="R182" s="224">
        <v>13357.004999999999</v>
      </c>
      <c r="S182" s="224"/>
      <c r="T182" s="223">
        <v>13.02</v>
      </c>
      <c r="U182" s="224">
        <v>1650.7929999999999</v>
      </c>
      <c r="V182" s="224"/>
      <c r="W182" s="260">
        <v>8.7899999999999991</v>
      </c>
      <c r="X182" s="248">
        <v>315.12200000000001</v>
      </c>
      <c r="Y182" s="248"/>
      <c r="Z182" s="246">
        <f t="shared" si="224"/>
        <v>8.7899999999999991</v>
      </c>
      <c r="AA182" s="248">
        <f t="shared" si="226"/>
        <v>315.12200000000001</v>
      </c>
      <c r="AB182" s="248"/>
      <c r="AC182" s="246">
        <f t="shared" si="225"/>
        <v>6.5384240697870357</v>
      </c>
      <c r="AD182" s="248">
        <f t="shared" si="227"/>
        <v>48864.777999999998</v>
      </c>
      <c r="AE182" s="248"/>
      <c r="AF182" s="216">
        <f t="shared" si="228"/>
        <v>13.02</v>
      </c>
      <c r="AG182" s="211">
        <f t="shared" si="229"/>
        <v>1650.7929999999999</v>
      </c>
      <c r="AH182" s="211"/>
      <c r="AI182" s="216">
        <f t="shared" si="230"/>
        <v>12.395340131100442</v>
      </c>
      <c r="AJ182" s="211">
        <f t="shared" si="231"/>
        <v>112745.15899999999</v>
      </c>
      <c r="AK182" s="211"/>
      <c r="AL182" s="217">
        <f t="shared" si="166"/>
        <v>1965.915</v>
      </c>
      <c r="AM182" s="217">
        <f t="shared" si="167"/>
        <v>0</v>
      </c>
      <c r="AN182" s="297">
        <f t="shared" si="168"/>
        <v>161609.93699999998</v>
      </c>
      <c r="AO182" s="217">
        <f t="shared" si="169"/>
        <v>0</v>
      </c>
    </row>
    <row r="183" spans="1:41" x14ac:dyDescent="0.2">
      <c r="A183" s="20" t="s">
        <v>258</v>
      </c>
      <c r="B183" s="223">
        <v>13.49</v>
      </c>
      <c r="C183" s="224">
        <v>6754</v>
      </c>
      <c r="D183" s="224"/>
      <c r="E183" s="260">
        <v>6.38</v>
      </c>
      <c r="F183" s="224">
        <v>20555.861000000001</v>
      </c>
      <c r="G183" s="224"/>
      <c r="H183" s="249"/>
      <c r="I183" s="243"/>
      <c r="J183" s="243"/>
      <c r="K183" s="223"/>
      <c r="L183" s="224"/>
      <c r="M183" s="224"/>
      <c r="N183" s="260">
        <v>11.91</v>
      </c>
      <c r="O183" s="224">
        <v>53875.544000000002</v>
      </c>
      <c r="P183" s="224"/>
      <c r="Q183" s="260">
        <v>8.06</v>
      </c>
      <c r="R183" s="224">
        <v>4312.6959999999999</v>
      </c>
      <c r="S183" s="224"/>
      <c r="T183" s="223">
        <v>13.02</v>
      </c>
      <c r="U183" s="224">
        <v>863.89</v>
      </c>
      <c r="V183" s="224"/>
      <c r="W183" s="260">
        <v>8.7899999999999991</v>
      </c>
      <c r="X183" s="248">
        <v>204.19</v>
      </c>
      <c r="Y183" s="248"/>
      <c r="Z183" s="246">
        <f t="shared" si="224"/>
        <v>8.7899999999999991</v>
      </c>
      <c r="AA183" s="248">
        <f t="shared" si="226"/>
        <v>204.19</v>
      </c>
      <c r="AB183" s="248"/>
      <c r="AC183" s="246">
        <f t="shared" si="225"/>
        <v>6.6713449815363228</v>
      </c>
      <c r="AD183" s="248">
        <f t="shared" si="227"/>
        <v>24868.557000000001</v>
      </c>
      <c r="AE183" s="248"/>
      <c r="AF183" s="216">
        <f t="shared" si="228"/>
        <v>13.02</v>
      </c>
      <c r="AG183" s="211">
        <f t="shared" si="229"/>
        <v>863.89</v>
      </c>
      <c r="AH183" s="211"/>
      <c r="AI183" s="216">
        <f t="shared" si="230"/>
        <v>12.086008580899106</v>
      </c>
      <c r="AJ183" s="211">
        <f t="shared" si="231"/>
        <v>60629.544000000002</v>
      </c>
      <c r="AK183" s="211"/>
      <c r="AL183" s="217">
        <f t="shared" si="166"/>
        <v>1068.08</v>
      </c>
      <c r="AM183" s="217">
        <f t="shared" si="167"/>
        <v>0</v>
      </c>
      <c r="AN183" s="297">
        <f t="shared" si="168"/>
        <v>85498.100999999995</v>
      </c>
      <c r="AO183" s="217">
        <f t="shared" si="169"/>
        <v>0</v>
      </c>
    </row>
    <row r="184" spans="1:41" x14ac:dyDescent="0.2">
      <c r="A184" s="20" t="s">
        <v>261</v>
      </c>
      <c r="B184" s="223">
        <v>13.570530445217914</v>
      </c>
      <c r="C184" s="224">
        <v>17529.124</v>
      </c>
      <c r="D184" s="224"/>
      <c r="E184" s="260">
        <v>5.2718045515899163</v>
      </c>
      <c r="F184" s="224">
        <v>17150.183000000001</v>
      </c>
      <c r="G184" s="224"/>
      <c r="H184" s="249"/>
      <c r="I184" s="243"/>
      <c r="J184" s="243"/>
      <c r="K184" s="223"/>
      <c r="L184" s="224"/>
      <c r="M184" s="224"/>
      <c r="N184" s="260">
        <v>11.904167415695063</v>
      </c>
      <c r="O184" s="224">
        <v>81640.206999999995</v>
      </c>
      <c r="P184" s="224"/>
      <c r="Q184" s="260">
        <v>7.939966549426833</v>
      </c>
      <c r="R184" s="224">
        <v>7697.3270000000002</v>
      </c>
      <c r="S184" s="224"/>
      <c r="T184" s="223">
        <v>13.141027931791314</v>
      </c>
      <c r="U184" s="224">
        <v>1757.7819999999999</v>
      </c>
      <c r="V184" s="224"/>
      <c r="W184" s="260">
        <v>8.337201207334104</v>
      </c>
      <c r="X184" s="248">
        <v>332.96499999999997</v>
      </c>
      <c r="Y184" s="248"/>
      <c r="Z184" s="246">
        <f t="shared" ref="Z184:Z189" si="232">IF(AA184=0,"N.A.",((K184*L184)+(W184*X184))/AA184)</f>
        <v>8.337201207334104</v>
      </c>
      <c r="AA184" s="248">
        <f t="shared" si="226"/>
        <v>332.96499999999997</v>
      </c>
      <c r="AB184" s="248"/>
      <c r="AC184" s="246">
        <f t="shared" ref="AC184:AC189" si="233">IF(AD184=0,"N.A.",((E184*F184)+(Q184*R184))/AD184)</f>
        <v>6.0983547928947406</v>
      </c>
      <c r="AD184" s="248">
        <f t="shared" si="227"/>
        <v>24847.510000000002</v>
      </c>
      <c r="AE184" s="248"/>
      <c r="AF184" s="216">
        <f t="shared" si="228"/>
        <v>13.141027931791312</v>
      </c>
      <c r="AG184" s="211">
        <f t="shared" si="229"/>
        <v>1757.7819999999999</v>
      </c>
      <c r="AH184" s="211"/>
      <c r="AI184" s="216">
        <f t="shared" si="230"/>
        <v>12.198712955923844</v>
      </c>
      <c r="AJ184" s="211">
        <f t="shared" si="231"/>
        <v>99169.330999999991</v>
      </c>
      <c r="AK184" s="211"/>
      <c r="AL184" s="217">
        <f t="shared" si="166"/>
        <v>2090.7469999999998</v>
      </c>
      <c r="AM184" s="217">
        <f t="shared" si="167"/>
        <v>0</v>
      </c>
      <c r="AN184" s="297">
        <f t="shared" si="168"/>
        <v>124016.84099999999</v>
      </c>
      <c r="AO184" s="217">
        <f t="shared" si="169"/>
        <v>0</v>
      </c>
    </row>
    <row r="185" spans="1:41" x14ac:dyDescent="0.2">
      <c r="A185" s="20" t="s">
        <v>262</v>
      </c>
      <c r="B185" s="223">
        <v>12.68</v>
      </c>
      <c r="C185" s="224">
        <v>42264.212</v>
      </c>
      <c r="D185" s="224"/>
      <c r="E185" s="260">
        <v>6.46</v>
      </c>
      <c r="F185" s="224">
        <v>28265.455000000002</v>
      </c>
      <c r="G185" s="224"/>
      <c r="H185" s="249"/>
      <c r="I185" s="243"/>
      <c r="J185" s="243"/>
      <c r="K185" s="223"/>
      <c r="L185" s="224"/>
      <c r="M185" s="224"/>
      <c r="N185" s="260">
        <v>11.84</v>
      </c>
      <c r="O185" s="224">
        <v>90346.3</v>
      </c>
      <c r="P185" s="224"/>
      <c r="Q185" s="260">
        <v>7.96</v>
      </c>
      <c r="R185" s="224">
        <v>9510.4120000000003</v>
      </c>
      <c r="S185" s="224"/>
      <c r="T185" s="223">
        <v>12.99</v>
      </c>
      <c r="U185" s="224">
        <v>2904.3969999999999</v>
      </c>
      <c r="V185" s="224"/>
      <c r="W185" s="260">
        <v>8.7799999999999994</v>
      </c>
      <c r="X185" s="248">
        <v>384.916</v>
      </c>
      <c r="Y185" s="248"/>
      <c r="Z185" s="246">
        <f t="shared" si="232"/>
        <v>8.7799999999999994</v>
      </c>
      <c r="AA185" s="248">
        <f t="shared" si="226"/>
        <v>384.916</v>
      </c>
      <c r="AB185" s="248"/>
      <c r="AC185" s="246">
        <f t="shared" si="233"/>
        <v>6.837638400728169</v>
      </c>
      <c r="AD185" s="248">
        <f t="shared" si="227"/>
        <v>37775.866999999998</v>
      </c>
      <c r="AE185" s="248"/>
      <c r="AF185" s="216">
        <f t="shared" si="228"/>
        <v>12.99</v>
      </c>
      <c r="AG185" s="211">
        <f t="shared" si="229"/>
        <v>2904.3969999999999</v>
      </c>
      <c r="AH185" s="211"/>
      <c r="AI185" s="216">
        <f t="shared" si="230"/>
        <v>12.107715866144913</v>
      </c>
      <c r="AJ185" s="211">
        <f t="shared" si="231"/>
        <v>132610.51199999999</v>
      </c>
      <c r="AK185" s="211"/>
      <c r="AL185" s="217">
        <f t="shared" si="166"/>
        <v>3289.3130000000001</v>
      </c>
      <c r="AM185" s="217">
        <f t="shared" si="167"/>
        <v>0</v>
      </c>
      <c r="AN185" s="297">
        <f t="shared" si="168"/>
        <v>170386.37899999999</v>
      </c>
      <c r="AO185" s="217">
        <f t="shared" si="169"/>
        <v>0</v>
      </c>
    </row>
    <row r="186" spans="1:41" x14ac:dyDescent="0.2">
      <c r="A186" s="20" t="s">
        <v>263</v>
      </c>
      <c r="B186" s="223">
        <v>13.1</v>
      </c>
      <c r="C186" s="224">
        <v>23808.703000000001</v>
      </c>
      <c r="D186" s="224"/>
      <c r="E186" s="260">
        <v>5.22</v>
      </c>
      <c r="F186" s="224">
        <v>20962.128000000001</v>
      </c>
      <c r="G186" s="224"/>
      <c r="H186" s="249"/>
      <c r="I186" s="243"/>
      <c r="J186" s="243"/>
      <c r="K186" s="223"/>
      <c r="L186" s="224"/>
      <c r="M186" s="224"/>
      <c r="N186" s="260">
        <v>11.93</v>
      </c>
      <c r="O186" s="224">
        <v>65363.476999999999</v>
      </c>
      <c r="P186" s="224"/>
      <c r="Q186" s="260">
        <v>8.07</v>
      </c>
      <c r="R186" s="224">
        <v>6410.7629999999999</v>
      </c>
      <c r="S186" s="224"/>
      <c r="T186" s="223">
        <v>12.95</v>
      </c>
      <c r="U186" s="224">
        <v>1906.787</v>
      </c>
      <c r="V186" s="224"/>
      <c r="W186" s="260">
        <v>8.6300000000000008</v>
      </c>
      <c r="X186" s="248">
        <v>521.98299999999995</v>
      </c>
      <c r="Y186" s="248"/>
      <c r="Z186" s="246">
        <f t="shared" si="232"/>
        <v>8.6300000000000008</v>
      </c>
      <c r="AA186" s="248">
        <f t="shared" si="226"/>
        <v>521.98299999999995</v>
      </c>
      <c r="AB186" s="248"/>
      <c r="AC186" s="246">
        <f t="shared" si="233"/>
        <v>5.8874733242462414</v>
      </c>
      <c r="AD186" s="248">
        <f t="shared" si="227"/>
        <v>27372.891</v>
      </c>
      <c r="AE186" s="248"/>
      <c r="AF186" s="216">
        <f t="shared" si="228"/>
        <v>12.95</v>
      </c>
      <c r="AG186" s="211">
        <f t="shared" si="229"/>
        <v>1906.787</v>
      </c>
      <c r="AH186" s="211"/>
      <c r="AI186" s="216">
        <f t="shared" si="230"/>
        <v>12.24238646974875</v>
      </c>
      <c r="AJ186" s="211">
        <f t="shared" si="231"/>
        <v>89172.18</v>
      </c>
      <c r="AK186" s="211"/>
      <c r="AL186" s="217">
        <f t="shared" si="166"/>
        <v>2428.77</v>
      </c>
      <c r="AM186" s="217">
        <f t="shared" si="167"/>
        <v>0</v>
      </c>
      <c r="AN186" s="297">
        <f t="shared" si="168"/>
        <v>116545.071</v>
      </c>
      <c r="AO186" s="217">
        <f t="shared" si="169"/>
        <v>0</v>
      </c>
    </row>
    <row r="187" spans="1:41" x14ac:dyDescent="0.2">
      <c r="A187" s="20" t="s">
        <v>264</v>
      </c>
      <c r="B187" s="223">
        <v>11.7</v>
      </c>
      <c r="C187" s="224">
        <v>34401.377</v>
      </c>
      <c r="D187" s="224"/>
      <c r="E187" s="260">
        <v>5.98</v>
      </c>
      <c r="F187" s="224">
        <v>36061.633999999998</v>
      </c>
      <c r="G187" s="224"/>
      <c r="H187" s="249"/>
      <c r="I187" s="243"/>
      <c r="J187" s="243"/>
      <c r="K187" s="223"/>
      <c r="L187" s="224"/>
      <c r="M187" s="224"/>
      <c r="N187" s="260">
        <v>12.04</v>
      </c>
      <c r="O187" s="224">
        <v>71747.869000000006</v>
      </c>
      <c r="P187" s="224"/>
      <c r="Q187" s="260">
        <v>8</v>
      </c>
      <c r="R187" s="224">
        <v>8418.3559999999998</v>
      </c>
      <c r="S187" s="224"/>
      <c r="T187" s="223">
        <v>13.09</v>
      </c>
      <c r="U187" s="224">
        <v>2858.2669999999998</v>
      </c>
      <c r="V187" s="224"/>
      <c r="W187" s="260">
        <v>8.49</v>
      </c>
      <c r="X187" s="248">
        <v>433.70499999999998</v>
      </c>
      <c r="Y187" s="248"/>
      <c r="Z187" s="246">
        <f t="shared" si="232"/>
        <v>8.49</v>
      </c>
      <c r="AA187" s="248">
        <f t="shared" ref="AA187:AA192" si="234">+L187+X187</f>
        <v>433.70499999999998</v>
      </c>
      <c r="AB187" s="248"/>
      <c r="AC187" s="246">
        <f t="shared" si="233"/>
        <v>6.3623085194038937</v>
      </c>
      <c r="AD187" s="248">
        <f t="shared" ref="AD187:AD192" si="235">+F187+R187</f>
        <v>44479.99</v>
      </c>
      <c r="AE187" s="248"/>
      <c r="AF187" s="216">
        <f t="shared" ref="AF187:AF192" si="236">IF(AG187=0,"N.A.",((H187*I187)+(T187*U187))/AG187)</f>
        <v>13.09</v>
      </c>
      <c r="AG187" s="211">
        <f t="shared" ref="AG187:AG192" si="237">+I187+U187</f>
        <v>2858.2669999999998</v>
      </c>
      <c r="AH187" s="211"/>
      <c r="AI187" s="216">
        <f t="shared" ref="AI187:AI192" si="238">IF(AJ187=0,"N.A.",((B187*C187)+(N187*O187))/AJ187)</f>
        <v>11.929811104451932</v>
      </c>
      <c r="AJ187" s="211">
        <f t="shared" ref="AJ187:AJ192" si="239">+C187+O187</f>
        <v>106149.24600000001</v>
      </c>
      <c r="AK187" s="211"/>
      <c r="AL187" s="217">
        <f t="shared" si="166"/>
        <v>3291.9719999999998</v>
      </c>
      <c r="AM187" s="217">
        <f t="shared" si="167"/>
        <v>0</v>
      </c>
      <c r="AN187" s="297">
        <f t="shared" si="168"/>
        <v>150629.236</v>
      </c>
      <c r="AO187" s="217">
        <f t="shared" si="169"/>
        <v>0</v>
      </c>
    </row>
    <row r="188" spans="1:41" x14ac:dyDescent="0.2">
      <c r="A188" s="20" t="s">
        <v>266</v>
      </c>
      <c r="B188" s="223">
        <v>12.508612893066076</v>
      </c>
      <c r="C188" s="224">
        <v>41257.122000000003</v>
      </c>
      <c r="D188" s="224"/>
      <c r="E188" s="260">
        <v>5.1647262807039249</v>
      </c>
      <c r="F188" s="224">
        <v>26509.64</v>
      </c>
      <c r="G188" s="224"/>
      <c r="H188" s="249"/>
      <c r="I188" s="243"/>
      <c r="J188" s="243"/>
      <c r="K188" s="223"/>
      <c r="L188" s="224"/>
      <c r="M188" s="224"/>
      <c r="N188" s="260">
        <v>11.644973161315439</v>
      </c>
      <c r="O188" s="224">
        <v>76522.192999999999</v>
      </c>
      <c r="P188" s="224"/>
      <c r="Q188" s="260">
        <v>7.9552911736120331</v>
      </c>
      <c r="R188" s="224">
        <v>8409.2270000000008</v>
      </c>
      <c r="S188" s="224"/>
      <c r="T188" s="223">
        <v>12.994408212550942</v>
      </c>
      <c r="U188" s="224">
        <v>2557.3539999999998</v>
      </c>
      <c r="V188" s="224"/>
      <c r="W188" s="260">
        <v>8.8108386168052295</v>
      </c>
      <c r="X188" s="248">
        <v>541.15300000000002</v>
      </c>
      <c r="Y188" s="248"/>
      <c r="Z188" s="246">
        <f t="shared" si="232"/>
        <v>8.8108386168052295</v>
      </c>
      <c r="AA188" s="248">
        <f t="shared" si="234"/>
        <v>541.15300000000002</v>
      </c>
      <c r="AB188" s="248"/>
      <c r="AC188" s="246">
        <f t="shared" si="233"/>
        <v>5.8367553486199881</v>
      </c>
      <c r="AD188" s="248">
        <f t="shared" si="235"/>
        <v>34918.866999999998</v>
      </c>
      <c r="AE188" s="248"/>
      <c r="AF188" s="216">
        <f t="shared" si="236"/>
        <v>12.994408212550942</v>
      </c>
      <c r="AG188" s="211">
        <f t="shared" si="237"/>
        <v>2557.3539999999998</v>
      </c>
      <c r="AH188" s="211"/>
      <c r="AI188" s="216">
        <f t="shared" si="238"/>
        <v>11.947499031642359</v>
      </c>
      <c r="AJ188" s="211">
        <f t="shared" si="239"/>
        <v>117779.315</v>
      </c>
      <c r="AK188" s="211"/>
      <c r="AL188" s="217">
        <f t="shared" si="166"/>
        <v>3098.5069999999996</v>
      </c>
      <c r="AM188" s="217">
        <f t="shared" si="167"/>
        <v>0</v>
      </c>
      <c r="AN188" s="297">
        <f t="shared" si="168"/>
        <v>152698.182</v>
      </c>
      <c r="AO188" s="217">
        <f t="shared" si="169"/>
        <v>0</v>
      </c>
    </row>
    <row r="189" spans="1:41" x14ac:dyDescent="0.2">
      <c r="A189" s="20" t="s">
        <v>267</v>
      </c>
      <c r="B189" s="223">
        <v>12.84</v>
      </c>
      <c r="C189" s="224">
        <v>16867.041000000001</v>
      </c>
      <c r="D189" s="224"/>
      <c r="E189" s="260">
        <v>5.49</v>
      </c>
      <c r="F189" s="224">
        <v>12057.623</v>
      </c>
      <c r="G189" s="224"/>
      <c r="H189" s="249"/>
      <c r="I189" s="243"/>
      <c r="J189" s="243"/>
      <c r="K189" s="223"/>
      <c r="L189" s="224"/>
      <c r="M189" s="224"/>
      <c r="N189" s="260">
        <v>11.23</v>
      </c>
      <c r="O189" s="224">
        <v>55620.074000000001</v>
      </c>
      <c r="P189" s="224"/>
      <c r="Q189" s="260">
        <v>7.5</v>
      </c>
      <c r="R189" s="224">
        <v>5762.9359999999997</v>
      </c>
      <c r="S189" s="224"/>
      <c r="T189" s="223">
        <v>13.1</v>
      </c>
      <c r="U189" s="224">
        <v>1760.192</v>
      </c>
      <c r="V189" s="224"/>
      <c r="W189" s="260">
        <v>8.7200000000000006</v>
      </c>
      <c r="X189" s="248">
        <v>488.92599999999999</v>
      </c>
      <c r="Y189" s="248"/>
      <c r="Z189" s="246">
        <f t="shared" si="232"/>
        <v>8.7200000000000006</v>
      </c>
      <c r="AA189" s="248">
        <f t="shared" si="234"/>
        <v>488.92599999999999</v>
      </c>
      <c r="AB189" s="248"/>
      <c r="AC189" s="246">
        <f t="shared" si="233"/>
        <v>6.1400077444259731</v>
      </c>
      <c r="AD189" s="248">
        <f t="shared" si="235"/>
        <v>17820.559000000001</v>
      </c>
      <c r="AE189" s="248"/>
      <c r="AF189" s="216">
        <f t="shared" si="236"/>
        <v>13.1</v>
      </c>
      <c r="AG189" s="211">
        <f t="shared" si="237"/>
        <v>1760.192</v>
      </c>
      <c r="AH189" s="211"/>
      <c r="AI189" s="216">
        <f t="shared" si="238"/>
        <v>11.604631215630528</v>
      </c>
      <c r="AJ189" s="211">
        <f t="shared" si="239"/>
        <v>72487.115000000005</v>
      </c>
      <c r="AK189" s="211"/>
      <c r="AL189" s="217">
        <f t="shared" si="166"/>
        <v>2249.1179999999999</v>
      </c>
      <c r="AM189" s="217">
        <f t="shared" si="167"/>
        <v>0</v>
      </c>
      <c r="AN189" s="297">
        <f t="shared" si="168"/>
        <v>90307.673999999999</v>
      </c>
      <c r="AO189" s="217">
        <f t="shared" si="169"/>
        <v>0</v>
      </c>
    </row>
    <row r="190" spans="1:41" x14ac:dyDescent="0.2">
      <c r="A190" s="20" t="s">
        <v>268</v>
      </c>
      <c r="B190" s="223">
        <v>11.81</v>
      </c>
      <c r="C190" s="224">
        <v>42514.36</v>
      </c>
      <c r="D190" s="224"/>
      <c r="E190" s="260">
        <v>5.53</v>
      </c>
      <c r="F190" s="224">
        <v>13957.048000000001</v>
      </c>
      <c r="G190" s="224"/>
      <c r="H190" s="249"/>
      <c r="I190" s="243"/>
      <c r="J190" s="243"/>
      <c r="K190" s="223"/>
      <c r="L190" s="224"/>
      <c r="M190" s="224"/>
      <c r="N190" s="260">
        <v>10.85</v>
      </c>
      <c r="O190" s="224">
        <v>112769.899</v>
      </c>
      <c r="P190" s="224"/>
      <c r="Q190" s="260">
        <v>7.45</v>
      </c>
      <c r="R190" s="224">
        <v>8219.2360000000008</v>
      </c>
      <c r="S190" s="224"/>
      <c r="T190" s="223">
        <v>12.78</v>
      </c>
      <c r="U190" s="224">
        <v>2968.7919999999999</v>
      </c>
      <c r="V190" s="224"/>
      <c r="W190" s="260">
        <v>8.66</v>
      </c>
      <c r="X190" s="248">
        <v>544.65899999999999</v>
      </c>
      <c r="Y190" s="248"/>
      <c r="Z190" s="246">
        <f t="shared" ref="Z190:Z195" si="240">IF(AA190=0,"N.A.",((K190*L190)+(W190*X190))/AA190)</f>
        <v>8.66</v>
      </c>
      <c r="AA190" s="248">
        <f t="shared" si="234"/>
        <v>544.65899999999999</v>
      </c>
      <c r="AB190" s="248"/>
      <c r="AC190" s="246">
        <f t="shared" ref="AC190:AC195" si="241">IF(AD190=0,"N.A.",((E190*F190)+(Q190*R190))/AD190)</f>
        <v>6.2416130511315604</v>
      </c>
      <c r="AD190" s="248">
        <f t="shared" si="235"/>
        <v>22176.284</v>
      </c>
      <c r="AE190" s="248"/>
      <c r="AF190" s="216">
        <f t="shared" si="236"/>
        <v>12.78</v>
      </c>
      <c r="AG190" s="211">
        <f t="shared" si="237"/>
        <v>2968.7919999999999</v>
      </c>
      <c r="AH190" s="211"/>
      <c r="AI190" s="216">
        <f t="shared" si="238"/>
        <v>11.112832729233682</v>
      </c>
      <c r="AJ190" s="211">
        <f t="shared" si="239"/>
        <v>155284.25900000002</v>
      </c>
      <c r="AK190" s="211"/>
      <c r="AL190" s="217">
        <f t="shared" si="166"/>
        <v>3513.451</v>
      </c>
      <c r="AM190" s="217">
        <f t="shared" si="167"/>
        <v>0</v>
      </c>
      <c r="AN190" s="297">
        <f t="shared" si="168"/>
        <v>177460.54300000001</v>
      </c>
      <c r="AO190" s="217">
        <f t="shared" si="169"/>
        <v>0</v>
      </c>
    </row>
    <row r="191" spans="1:41" x14ac:dyDescent="0.2">
      <c r="A191" s="20" t="s">
        <v>269</v>
      </c>
      <c r="B191" s="223">
        <v>11.575900976604879</v>
      </c>
      <c r="C191" s="224">
        <v>36513.129000000001</v>
      </c>
      <c r="D191" s="224"/>
      <c r="E191" s="260">
        <v>5.1644288156667706</v>
      </c>
      <c r="F191" s="224">
        <v>12868</v>
      </c>
      <c r="G191" s="224"/>
      <c r="H191" s="249"/>
      <c r="I191" s="243"/>
      <c r="J191" s="243"/>
      <c r="K191" s="223"/>
      <c r="L191" s="224"/>
      <c r="M191" s="224"/>
      <c r="N191" s="260">
        <v>10.386295470549459</v>
      </c>
      <c r="O191" s="224">
        <v>131654.55600000001</v>
      </c>
      <c r="P191" s="224"/>
      <c r="Q191" s="260">
        <v>7.6371827479406091</v>
      </c>
      <c r="R191" s="224">
        <v>7312.3559999999998</v>
      </c>
      <c r="S191" s="224"/>
      <c r="T191" s="223">
        <v>12.716867015635561</v>
      </c>
      <c r="U191" s="224">
        <v>2028.261</v>
      </c>
      <c r="V191" s="224"/>
      <c r="W191" s="260">
        <v>8.6059768301837192</v>
      </c>
      <c r="X191" s="248">
        <v>289.08300000000003</v>
      </c>
      <c r="Y191" s="248"/>
      <c r="Z191" s="246">
        <f t="shared" si="240"/>
        <v>8.6059768301837192</v>
      </c>
      <c r="AA191" s="248">
        <f t="shared" si="234"/>
        <v>289.08300000000003</v>
      </c>
      <c r="AB191" s="248"/>
      <c r="AC191" s="246">
        <f t="shared" si="241"/>
        <v>6.0604316935736922</v>
      </c>
      <c r="AD191" s="248">
        <f t="shared" si="235"/>
        <v>20180.356</v>
      </c>
      <c r="AE191" s="248"/>
      <c r="AF191" s="216">
        <f t="shared" si="236"/>
        <v>12.716867015635561</v>
      </c>
      <c r="AG191" s="211">
        <f t="shared" si="237"/>
        <v>2028.261</v>
      </c>
      <c r="AH191" s="211"/>
      <c r="AI191" s="216">
        <f t="shared" si="238"/>
        <v>10.644586588142664</v>
      </c>
      <c r="AJ191" s="211">
        <f t="shared" si="239"/>
        <v>168167.685</v>
      </c>
      <c r="AK191" s="211"/>
      <c r="AL191" s="217">
        <f t="shared" si="166"/>
        <v>2317.3440000000001</v>
      </c>
      <c r="AM191" s="217">
        <f t="shared" si="167"/>
        <v>0</v>
      </c>
      <c r="AN191" s="297">
        <f t="shared" si="168"/>
        <v>188348.041</v>
      </c>
      <c r="AO191" s="217">
        <f t="shared" si="169"/>
        <v>0</v>
      </c>
    </row>
    <row r="192" spans="1:41" x14ac:dyDescent="0.2">
      <c r="A192" s="20" t="s">
        <v>270</v>
      </c>
      <c r="B192" s="223">
        <v>12.025326181501885</v>
      </c>
      <c r="C192" s="224">
        <v>13796</v>
      </c>
      <c r="D192" s="224"/>
      <c r="E192" s="260">
        <v>5.1490382841507181</v>
      </c>
      <c r="F192" s="224">
        <v>10320.719999999999</v>
      </c>
      <c r="G192" s="224"/>
      <c r="H192" s="249"/>
      <c r="I192" s="243"/>
      <c r="J192" s="243"/>
      <c r="K192" s="223"/>
      <c r="L192" s="224"/>
      <c r="M192" s="224"/>
      <c r="N192" s="260">
        <v>10.290931047368197</v>
      </c>
      <c r="O192" s="224">
        <v>103155.72900000001</v>
      </c>
      <c r="P192" s="224"/>
      <c r="Q192" s="260">
        <v>7.3244549543452546</v>
      </c>
      <c r="R192" s="224">
        <v>7003.8720000000003</v>
      </c>
      <c r="S192" s="224"/>
      <c r="T192" s="223">
        <v>11.884636195545733</v>
      </c>
      <c r="U192" s="224">
        <v>2603.0329999999999</v>
      </c>
      <c r="V192" s="224"/>
      <c r="W192" s="260">
        <v>8.5240140198587628</v>
      </c>
      <c r="X192" s="248">
        <v>616.55399999999997</v>
      </c>
      <c r="Y192" s="248"/>
      <c r="Z192" s="246">
        <f t="shared" si="240"/>
        <v>8.5240140198587628</v>
      </c>
      <c r="AA192" s="248">
        <f t="shared" si="234"/>
        <v>616.55399999999997</v>
      </c>
      <c r="AB192" s="248"/>
      <c r="AC192" s="246">
        <f t="shared" si="241"/>
        <v>6.0285014140592752</v>
      </c>
      <c r="AD192" s="248">
        <f t="shared" si="235"/>
        <v>17324.592000000001</v>
      </c>
      <c r="AE192" s="248"/>
      <c r="AF192" s="216">
        <f t="shared" si="236"/>
        <v>11.884636195545733</v>
      </c>
      <c r="AG192" s="211">
        <f t="shared" si="237"/>
        <v>2603.0329999999999</v>
      </c>
      <c r="AH192" s="211"/>
      <c r="AI192" s="216">
        <f t="shared" si="238"/>
        <v>10.495525844513168</v>
      </c>
      <c r="AJ192" s="211">
        <f t="shared" si="239"/>
        <v>116951.72900000001</v>
      </c>
      <c r="AK192" s="211"/>
      <c r="AL192" s="217">
        <f t="shared" si="166"/>
        <v>3219.587</v>
      </c>
      <c r="AM192" s="217">
        <f t="shared" si="167"/>
        <v>0</v>
      </c>
      <c r="AN192" s="297">
        <f t="shared" si="168"/>
        <v>134276.321</v>
      </c>
      <c r="AO192" s="217">
        <f t="shared" si="169"/>
        <v>0</v>
      </c>
    </row>
    <row r="193" spans="1:41" x14ac:dyDescent="0.2">
      <c r="A193" s="20" t="s">
        <v>271</v>
      </c>
      <c r="B193" s="223">
        <v>11.723857216253542</v>
      </c>
      <c r="C193" s="224">
        <v>36806.01</v>
      </c>
      <c r="D193" s="224"/>
      <c r="E193" s="260">
        <v>6.1835414228118095</v>
      </c>
      <c r="F193" s="224">
        <v>7689</v>
      </c>
      <c r="G193" s="224"/>
      <c r="H193" s="249"/>
      <c r="I193" s="243"/>
      <c r="J193" s="243"/>
      <c r="K193" s="223"/>
      <c r="L193" s="224"/>
      <c r="M193" s="224"/>
      <c r="N193" s="260">
        <v>10.354093888773921</v>
      </c>
      <c r="O193" s="224">
        <v>145750.098</v>
      </c>
      <c r="P193" s="224"/>
      <c r="Q193" s="260">
        <v>7.8089853221269152</v>
      </c>
      <c r="R193" s="224">
        <v>6824.4219999999996</v>
      </c>
      <c r="S193" s="224"/>
      <c r="T193" s="223">
        <v>12.194450845706143</v>
      </c>
      <c r="U193" s="224">
        <v>5169.4669999999996</v>
      </c>
      <c r="V193" s="224"/>
      <c r="W193" s="260">
        <v>8.566888754803264</v>
      </c>
      <c r="X193" s="248">
        <v>1448.4939999999999</v>
      </c>
      <c r="Y193" s="248"/>
      <c r="Z193" s="246">
        <f t="shared" si="240"/>
        <v>8.566888754803264</v>
      </c>
      <c r="AA193" s="248">
        <f t="shared" ref="AA193:AA200" si="242">+L193+X193</f>
        <v>1448.4939999999999</v>
      </c>
      <c r="AB193" s="248"/>
      <c r="AC193" s="246">
        <f t="shared" si="241"/>
        <v>6.9478487726740124</v>
      </c>
      <c r="AD193" s="248">
        <f t="shared" ref="AD193:AD200" si="243">+F193+R193</f>
        <v>14513.421999999999</v>
      </c>
      <c r="AE193" s="248"/>
      <c r="AF193" s="216">
        <f t="shared" ref="AF193:AF200" si="244">IF(AG193=0,"N.A.",((H193*I193)+(T193*U193))/AG193)</f>
        <v>12.194450845706143</v>
      </c>
      <c r="AG193" s="211">
        <f t="shared" ref="AG193:AG200" si="245">+I193+U193</f>
        <v>5169.4669999999996</v>
      </c>
      <c r="AH193" s="211"/>
      <c r="AI193" s="216">
        <f t="shared" ref="AI193:AI200" si="246">IF(AJ193=0,"N.A.",((B193*C193)+(N193*O193))/AJ193)</f>
        <v>10.630258424056674</v>
      </c>
      <c r="AJ193" s="211">
        <f t="shared" ref="AJ193:AJ200" si="247">+C193+O193</f>
        <v>182556.10800000001</v>
      </c>
      <c r="AK193" s="211"/>
      <c r="AL193" s="217">
        <f t="shared" si="166"/>
        <v>6617.9609999999993</v>
      </c>
      <c r="AM193" s="217">
        <f t="shared" si="167"/>
        <v>0</v>
      </c>
      <c r="AN193" s="297">
        <f t="shared" si="168"/>
        <v>197069.53</v>
      </c>
      <c r="AO193" s="217">
        <f t="shared" si="169"/>
        <v>0</v>
      </c>
    </row>
    <row r="194" spans="1:41" x14ac:dyDescent="0.2">
      <c r="A194" s="20" t="s">
        <v>272</v>
      </c>
      <c r="B194" s="223">
        <v>10.944429887262798</v>
      </c>
      <c r="C194" s="224">
        <v>40125.440999999999</v>
      </c>
      <c r="D194" s="224"/>
      <c r="E194" s="260">
        <v>5.4313841481747875</v>
      </c>
      <c r="F194" s="224">
        <v>21249.553</v>
      </c>
      <c r="G194" s="224"/>
      <c r="H194" s="249"/>
      <c r="I194" s="243"/>
      <c r="J194" s="243"/>
      <c r="K194" s="223"/>
      <c r="L194" s="224"/>
      <c r="M194" s="224"/>
      <c r="N194" s="260">
        <v>10.202402983709725</v>
      </c>
      <c r="O194" s="224">
        <v>124715.215</v>
      </c>
      <c r="P194" s="224"/>
      <c r="Q194" s="260">
        <v>7.4299289059402991</v>
      </c>
      <c r="R194" s="224">
        <v>5970.9629999999997</v>
      </c>
      <c r="S194" s="224"/>
      <c r="T194" s="223">
        <v>12.174644688006978</v>
      </c>
      <c r="U194" s="224">
        <v>5766.9880000000003</v>
      </c>
      <c r="V194" s="224"/>
      <c r="W194" s="260">
        <v>8.5687482671565416</v>
      </c>
      <c r="X194" s="248">
        <v>1706.011</v>
      </c>
      <c r="Y194" s="248"/>
      <c r="Z194" s="246">
        <f t="shared" si="240"/>
        <v>8.5687482671565416</v>
      </c>
      <c r="AA194" s="248">
        <f t="shared" si="242"/>
        <v>1706.011</v>
      </c>
      <c r="AB194" s="248"/>
      <c r="AC194" s="246">
        <f t="shared" si="241"/>
        <v>5.8697754263732547</v>
      </c>
      <c r="AD194" s="248">
        <f t="shared" si="243"/>
        <v>27220.516</v>
      </c>
      <c r="AE194" s="248"/>
      <c r="AF194" s="216">
        <f t="shared" si="244"/>
        <v>12.174644688006978</v>
      </c>
      <c r="AG194" s="211">
        <f t="shared" si="245"/>
        <v>5766.9880000000003</v>
      </c>
      <c r="AH194" s="211"/>
      <c r="AI194" s="216">
        <f t="shared" si="246"/>
        <v>10.383026850790984</v>
      </c>
      <c r="AJ194" s="211">
        <f t="shared" si="247"/>
        <v>164840.65599999999</v>
      </c>
      <c r="AK194" s="211"/>
      <c r="AL194" s="217">
        <f t="shared" si="166"/>
        <v>7472.9989999999998</v>
      </c>
      <c r="AM194" s="217">
        <f t="shared" si="167"/>
        <v>0</v>
      </c>
      <c r="AN194" s="297">
        <f t="shared" si="168"/>
        <v>192061.17199999999</v>
      </c>
      <c r="AO194" s="217">
        <f t="shared" si="169"/>
        <v>0</v>
      </c>
    </row>
    <row r="195" spans="1:41" x14ac:dyDescent="0.2">
      <c r="A195" s="20" t="s">
        <v>275</v>
      </c>
      <c r="B195" s="223">
        <v>11.333022128533358</v>
      </c>
      <c r="C195" s="224">
        <v>27102.473999999998</v>
      </c>
      <c r="D195" s="224"/>
      <c r="E195" s="260">
        <v>5.185268045588856</v>
      </c>
      <c r="F195" s="224">
        <v>11845</v>
      </c>
      <c r="G195" s="224"/>
      <c r="H195" s="249"/>
      <c r="I195" s="243"/>
      <c r="J195" s="243"/>
      <c r="K195" s="223"/>
      <c r="L195" s="224"/>
      <c r="M195" s="224"/>
      <c r="N195" s="260">
        <v>10.106320898285031</v>
      </c>
      <c r="O195" s="224">
        <v>92384.04</v>
      </c>
      <c r="P195" s="224"/>
      <c r="Q195" s="260">
        <v>6.8578290110588789</v>
      </c>
      <c r="R195" s="224">
        <v>3611.2159999999999</v>
      </c>
      <c r="S195" s="224"/>
      <c r="T195" s="223">
        <v>11.2290975151375</v>
      </c>
      <c r="U195" s="224">
        <v>4912.3040000000001</v>
      </c>
      <c r="V195" s="224"/>
      <c r="W195" s="260">
        <v>7.7034847254793215</v>
      </c>
      <c r="X195" s="248">
        <v>1150.4780000000001</v>
      </c>
      <c r="Y195" s="248"/>
      <c r="Z195" s="246">
        <f t="shared" si="240"/>
        <v>7.7034847254793215</v>
      </c>
      <c r="AA195" s="248">
        <f t="shared" si="242"/>
        <v>1150.4780000000001</v>
      </c>
      <c r="AB195" s="248"/>
      <c r="AC195" s="246">
        <f t="shared" si="241"/>
        <v>5.5760479699559067</v>
      </c>
      <c r="AD195" s="248">
        <f t="shared" si="243"/>
        <v>15456.216</v>
      </c>
      <c r="AE195" s="248"/>
      <c r="AF195" s="216">
        <f t="shared" si="244"/>
        <v>11.2290975151375</v>
      </c>
      <c r="AG195" s="211">
        <f t="shared" si="245"/>
        <v>4912.3040000000001</v>
      </c>
      <c r="AH195" s="211"/>
      <c r="AI195" s="216">
        <f t="shared" si="246"/>
        <v>10.384566844924441</v>
      </c>
      <c r="AJ195" s="211">
        <f t="shared" si="247"/>
        <v>119486.514</v>
      </c>
      <c r="AK195" s="211"/>
      <c r="AL195" s="217">
        <f t="shared" si="166"/>
        <v>6062.7820000000002</v>
      </c>
      <c r="AM195" s="217">
        <f t="shared" si="167"/>
        <v>0</v>
      </c>
      <c r="AN195" s="297">
        <f t="shared" si="168"/>
        <v>134942.72999999998</v>
      </c>
      <c r="AO195" s="217">
        <f t="shared" si="169"/>
        <v>0</v>
      </c>
    </row>
    <row r="196" spans="1:41" x14ac:dyDescent="0.2">
      <c r="A196" s="20" t="s">
        <v>276</v>
      </c>
      <c r="B196" s="223">
        <v>10.735657882190219</v>
      </c>
      <c r="C196" s="224">
        <v>47821.631999999998</v>
      </c>
      <c r="D196" s="224"/>
      <c r="E196" s="260">
        <v>5.9576004592422507</v>
      </c>
      <c r="F196" s="224">
        <v>8710</v>
      </c>
      <c r="G196" s="224"/>
      <c r="H196" s="249"/>
      <c r="I196" s="243"/>
      <c r="J196" s="243"/>
      <c r="K196" s="223"/>
      <c r="L196" s="224"/>
      <c r="M196" s="224"/>
      <c r="N196" s="260">
        <v>10.396299560458091</v>
      </c>
      <c r="O196" s="224">
        <v>92416.216</v>
      </c>
      <c r="P196" s="224"/>
      <c r="Q196" s="260">
        <v>6.8157775027163083</v>
      </c>
      <c r="R196" s="224">
        <v>5765.1760000000004</v>
      </c>
      <c r="S196" s="224"/>
      <c r="T196" s="223">
        <v>11.139966662010375</v>
      </c>
      <c r="U196" s="224">
        <v>7473.7560000000003</v>
      </c>
      <c r="V196" s="224"/>
      <c r="W196" s="260">
        <v>7.4415782620773898</v>
      </c>
      <c r="X196" s="248">
        <v>1414.6890000000001</v>
      </c>
      <c r="Y196" s="248"/>
      <c r="Z196" s="246">
        <v>7.4415782620773898</v>
      </c>
      <c r="AA196" s="248">
        <v>1414.6890000000001</v>
      </c>
      <c r="AB196" s="248"/>
      <c r="AC196" s="246">
        <v>6.2993953842081094</v>
      </c>
      <c r="AD196" s="248">
        <v>14475.175999999999</v>
      </c>
      <c r="AE196" s="248"/>
      <c r="AF196" s="216">
        <f t="shared" ref="AF196:AF198" si="248">IF(AG196=0,"N.A.",((H196*I196)+(T196*U196))/AG196)</f>
        <v>11.139966662010375</v>
      </c>
      <c r="AG196" s="211">
        <f t="shared" ref="AG196:AG198" si="249">+I196+U196</f>
        <v>7473.7560000000003</v>
      </c>
      <c r="AH196" s="211"/>
      <c r="AI196" s="216">
        <f t="shared" ref="AI196:AI198" si="250">IF(AJ196=0,"N.A.",((B196*C196)+(N196*O196))/AJ196)</f>
        <v>10.512022020617431</v>
      </c>
      <c r="AJ196" s="211">
        <f t="shared" ref="AJ196:AJ198" si="251">+C196+O196</f>
        <v>140237.848</v>
      </c>
      <c r="AK196" s="211"/>
      <c r="AL196" s="217">
        <f t="shared" ref="AL196:AL198" si="252">+AA196+AG196</f>
        <v>8888.4449999999997</v>
      </c>
      <c r="AM196" s="217">
        <f t="shared" ref="AM196:AM198" si="253">+AB196+AH196</f>
        <v>0</v>
      </c>
      <c r="AN196" s="297">
        <f t="shared" ref="AN196:AN198" si="254">+AD196+AJ196</f>
        <v>154713.024</v>
      </c>
      <c r="AO196" s="217">
        <f t="shared" ref="AO196:AO198" si="255">+AE196+AK196</f>
        <v>0</v>
      </c>
    </row>
    <row r="197" spans="1:41" x14ac:dyDescent="0.2">
      <c r="A197" s="20"/>
      <c r="B197" s="223"/>
      <c r="C197" s="224"/>
      <c r="D197" s="224"/>
      <c r="E197" s="260"/>
      <c r="F197" s="224"/>
      <c r="G197" s="224"/>
      <c r="H197" s="249"/>
      <c r="I197" s="243"/>
      <c r="J197" s="243"/>
      <c r="K197" s="223"/>
      <c r="L197" s="224"/>
      <c r="M197" s="224"/>
      <c r="N197" s="260"/>
      <c r="O197" s="224"/>
      <c r="P197" s="224"/>
      <c r="Q197" s="260"/>
      <c r="R197" s="224"/>
      <c r="S197" s="224"/>
      <c r="T197" s="223"/>
      <c r="U197" s="224"/>
      <c r="V197" s="224"/>
      <c r="W197" s="260"/>
      <c r="X197" s="248"/>
      <c r="Y197" s="248"/>
      <c r="Z197" s="246"/>
      <c r="AA197" s="248"/>
      <c r="AB197" s="248"/>
      <c r="AC197" s="246"/>
      <c r="AD197" s="248"/>
      <c r="AE197" s="248"/>
      <c r="AF197" s="216"/>
      <c r="AG197" s="211"/>
      <c r="AH197" s="211"/>
      <c r="AI197" s="216"/>
      <c r="AJ197" s="211"/>
      <c r="AK197" s="211"/>
      <c r="AL197" s="217"/>
      <c r="AM197" s="217"/>
      <c r="AN197" s="297"/>
      <c r="AO197" s="217"/>
    </row>
    <row r="198" spans="1:41" x14ac:dyDescent="0.2">
      <c r="A198" s="20" t="s">
        <v>320</v>
      </c>
      <c r="B198" s="223">
        <v>10.735657882190219</v>
      </c>
      <c r="C198" s="224">
        <v>47821.631999999998</v>
      </c>
      <c r="D198" s="224"/>
      <c r="E198" s="260">
        <v>5.9576004592422507</v>
      </c>
      <c r="F198" s="224">
        <v>8710</v>
      </c>
      <c r="G198" s="224"/>
      <c r="H198" s="249"/>
      <c r="I198" s="243"/>
      <c r="J198" s="243"/>
      <c r="K198" s="223"/>
      <c r="L198" s="224"/>
      <c r="M198" s="224"/>
      <c r="N198" s="260"/>
      <c r="O198" s="224"/>
      <c r="P198" s="224"/>
      <c r="Q198" s="260"/>
      <c r="R198" s="224"/>
      <c r="S198" s="224"/>
      <c r="T198" s="223"/>
      <c r="U198" s="224"/>
      <c r="V198" s="224"/>
      <c r="W198" s="260"/>
      <c r="X198" s="248"/>
      <c r="Y198" s="248"/>
      <c r="Z198" s="246"/>
      <c r="AA198" s="248"/>
      <c r="AB198" s="248"/>
      <c r="AC198" s="246"/>
      <c r="AD198" s="248"/>
      <c r="AE198" s="248"/>
      <c r="AF198" s="216" t="str">
        <f t="shared" si="248"/>
        <v>N.A.</v>
      </c>
      <c r="AG198" s="211">
        <f t="shared" si="249"/>
        <v>0</v>
      </c>
      <c r="AH198" s="211"/>
      <c r="AI198" s="216">
        <f t="shared" si="250"/>
        <v>10.735657882190219</v>
      </c>
      <c r="AJ198" s="211">
        <f t="shared" si="251"/>
        <v>47821.631999999998</v>
      </c>
      <c r="AK198" s="211"/>
      <c r="AL198" s="217">
        <f t="shared" si="252"/>
        <v>0</v>
      </c>
      <c r="AM198" s="217">
        <f t="shared" si="253"/>
        <v>0</v>
      </c>
      <c r="AN198" s="297">
        <f t="shared" si="254"/>
        <v>47821.631999999998</v>
      </c>
      <c r="AO198" s="217">
        <f t="shared" si="255"/>
        <v>0</v>
      </c>
    </row>
    <row r="199" spans="1:41" x14ac:dyDescent="0.2">
      <c r="A199" s="20" t="s">
        <v>277</v>
      </c>
      <c r="B199" s="223">
        <v>11.233392917454506</v>
      </c>
      <c r="C199" s="224">
        <v>33886.489000000001</v>
      </c>
      <c r="D199" s="224"/>
      <c r="E199" s="260">
        <v>5.5714406779661019</v>
      </c>
      <c r="F199" s="224">
        <v>4720</v>
      </c>
      <c r="G199" s="224"/>
      <c r="H199" s="249"/>
      <c r="I199" s="243"/>
      <c r="J199" s="243"/>
      <c r="K199" s="223"/>
      <c r="L199" s="224"/>
      <c r="M199" s="224"/>
      <c r="N199" s="260">
        <v>10.402911490193976</v>
      </c>
      <c r="O199" s="224">
        <v>80296.956000000006</v>
      </c>
      <c r="P199" s="224"/>
      <c r="Q199" s="260">
        <v>6.9587025789619714</v>
      </c>
      <c r="R199" s="224">
        <v>6076.7860000000001</v>
      </c>
      <c r="S199" s="224"/>
      <c r="T199" s="223">
        <v>11.063554768160079</v>
      </c>
      <c r="U199" s="224">
        <v>3556.5920000000001</v>
      </c>
      <c r="V199" s="224"/>
      <c r="W199" s="260">
        <v>7.5495512790889059</v>
      </c>
      <c r="X199" s="248">
        <v>1233.4169999999999</v>
      </c>
      <c r="Y199" s="248"/>
      <c r="Z199" s="246">
        <f t="shared" ref="Z199:Z204" si="256">IF(AA199=0,"N.A.",((K199*L199)+(W199*X199))/AA199)</f>
        <v>7.5495512790889059</v>
      </c>
      <c r="AA199" s="248">
        <f t="shared" si="242"/>
        <v>1233.4169999999999</v>
      </c>
      <c r="AB199" s="248"/>
      <c r="AC199" s="246">
        <f t="shared" ref="AC199:AC204" si="257">IF(AD199=0,"N.A.",((E199*F199)+(Q199*R199))/AD199)</f>
        <v>6.352237268572333</v>
      </c>
      <c r="AD199" s="248">
        <f t="shared" si="243"/>
        <v>10796.786</v>
      </c>
      <c r="AE199" s="248"/>
      <c r="AF199" s="216">
        <f t="shared" si="244"/>
        <v>11.063554768160079</v>
      </c>
      <c r="AG199" s="211">
        <f t="shared" si="245"/>
        <v>3556.5920000000001</v>
      </c>
      <c r="AH199" s="211"/>
      <c r="AI199" s="216">
        <f t="shared" si="246"/>
        <v>10.649375412784227</v>
      </c>
      <c r="AJ199" s="211">
        <f t="shared" si="247"/>
        <v>114183.44500000001</v>
      </c>
      <c r="AK199" s="211"/>
      <c r="AL199" s="217">
        <f t="shared" si="166"/>
        <v>4790.009</v>
      </c>
      <c r="AM199" s="217">
        <f t="shared" si="167"/>
        <v>0</v>
      </c>
      <c r="AN199" s="297">
        <f t="shared" si="168"/>
        <v>124980.231</v>
      </c>
      <c r="AO199" s="217">
        <f t="shared" si="169"/>
        <v>0</v>
      </c>
    </row>
    <row r="200" spans="1:41" x14ac:dyDescent="0.2">
      <c r="A200" s="20" t="s">
        <v>278</v>
      </c>
      <c r="B200" s="223">
        <v>10.735042494901103</v>
      </c>
      <c r="C200" s="224">
        <v>23654.132000000001</v>
      </c>
      <c r="D200" s="224"/>
      <c r="E200" s="260">
        <v>6.6268845315904139</v>
      </c>
      <c r="F200" s="224">
        <v>2295</v>
      </c>
      <c r="G200" s="224"/>
      <c r="H200" s="249"/>
      <c r="I200" s="243"/>
      <c r="J200" s="243"/>
      <c r="K200" s="223"/>
      <c r="L200" s="224"/>
      <c r="M200" s="224"/>
      <c r="N200" s="278">
        <v>10.443370321885675</v>
      </c>
      <c r="O200" s="224">
        <v>71091.544999999998</v>
      </c>
      <c r="P200" s="224"/>
      <c r="Q200" s="260">
        <v>6.8350121034775801</v>
      </c>
      <c r="R200" s="224">
        <v>4858.5209999999997</v>
      </c>
      <c r="S200" s="224"/>
      <c r="T200" s="223">
        <v>11.36260137771186</v>
      </c>
      <c r="U200" s="224">
        <v>3824.3119999999999</v>
      </c>
      <c r="V200" s="224"/>
      <c r="W200" s="260">
        <v>7.7794014706541725</v>
      </c>
      <c r="X200" s="248">
        <v>1115.1500000000001</v>
      </c>
      <c r="Y200" s="248"/>
      <c r="Z200" s="246">
        <f t="shared" si="256"/>
        <v>7.7794014706541725</v>
      </c>
      <c r="AA200" s="248">
        <f t="shared" si="242"/>
        <v>1115.1500000000001</v>
      </c>
      <c r="AB200" s="248"/>
      <c r="AC200" s="246">
        <f t="shared" si="257"/>
        <v>6.7682404007760644</v>
      </c>
      <c r="AD200" s="248">
        <f t="shared" si="243"/>
        <v>7153.5209999999997</v>
      </c>
      <c r="AE200" s="248"/>
      <c r="AF200" s="216">
        <f t="shared" si="244"/>
        <v>11.36260137771186</v>
      </c>
      <c r="AG200" s="211">
        <f t="shared" si="245"/>
        <v>3824.3119999999999</v>
      </c>
      <c r="AH200" s="211"/>
      <c r="AI200" s="216">
        <f t="shared" si="246"/>
        <v>10.516188969656103</v>
      </c>
      <c r="AJ200" s="211">
        <f t="shared" si="247"/>
        <v>94745.676999999996</v>
      </c>
      <c r="AK200" s="211"/>
      <c r="AL200" s="217">
        <f t="shared" si="166"/>
        <v>4939.4619999999995</v>
      </c>
      <c r="AM200" s="217">
        <f t="shared" si="167"/>
        <v>0</v>
      </c>
      <c r="AN200" s="297">
        <f t="shared" si="168"/>
        <v>101899.19799999999</v>
      </c>
      <c r="AO200" s="217">
        <f t="shared" si="169"/>
        <v>0</v>
      </c>
    </row>
    <row r="201" spans="1:41" x14ac:dyDescent="0.2">
      <c r="A201" s="20" t="s">
        <v>279</v>
      </c>
      <c r="B201" s="223">
        <v>11.064364767731359</v>
      </c>
      <c r="C201" s="224">
        <v>22008.437999999998</v>
      </c>
      <c r="D201" s="224"/>
      <c r="E201" s="260">
        <v>5.9790063810391976</v>
      </c>
      <c r="F201" s="224">
        <v>10970</v>
      </c>
      <c r="G201" s="224"/>
      <c r="H201" s="249"/>
      <c r="I201" s="243"/>
      <c r="J201" s="243"/>
      <c r="K201" s="223"/>
      <c r="L201" s="224"/>
      <c r="M201" s="224"/>
      <c r="N201" s="278">
        <v>10.280284181045392</v>
      </c>
      <c r="O201" s="224">
        <v>115425.573</v>
      </c>
      <c r="P201" s="224"/>
      <c r="Q201" s="260">
        <v>6.7887339968384977</v>
      </c>
      <c r="R201" s="224">
        <v>5392.3720000000003</v>
      </c>
      <c r="S201" s="224"/>
      <c r="T201" s="223">
        <v>11.452284144230456</v>
      </c>
      <c r="U201" s="224">
        <v>7348.24</v>
      </c>
      <c r="V201" s="224"/>
      <c r="W201" s="260">
        <v>7.8941463373457372</v>
      </c>
      <c r="X201" s="248">
        <v>1599.2909999999999</v>
      </c>
      <c r="Y201" s="248"/>
      <c r="Z201" s="246">
        <f t="shared" si="256"/>
        <v>7.8941463373457372</v>
      </c>
      <c r="AA201" s="248">
        <f t="shared" ref="AA201:AA208" si="258">+L201+X201</f>
        <v>1599.2909999999999</v>
      </c>
      <c r="AB201" s="248"/>
      <c r="AC201" s="246">
        <f t="shared" si="257"/>
        <v>6.2458596540892737</v>
      </c>
      <c r="AD201" s="248">
        <f t="shared" ref="AD201:AD208" si="259">+F201+R201</f>
        <v>16362.371999999999</v>
      </c>
      <c r="AE201" s="248"/>
      <c r="AF201" s="216">
        <f t="shared" ref="AF201:AF208" si="260">IF(AG201=0,"N.A.",((H201*I201)+(T201*U201))/AG201)</f>
        <v>11.452284144230456</v>
      </c>
      <c r="AG201" s="211">
        <f t="shared" ref="AG201:AG208" si="261">+I201+U201</f>
        <v>7348.24</v>
      </c>
      <c r="AH201" s="211"/>
      <c r="AI201" s="216">
        <f t="shared" ref="AI201:AI208" si="262">IF(AJ201=0,"N.A.",((B201*C201)+(N201*O201))/AJ201)</f>
        <v>10.405845451167107</v>
      </c>
      <c r="AJ201" s="211">
        <f t="shared" ref="AJ201:AJ208" si="263">+C201+O201</f>
        <v>137434.011</v>
      </c>
      <c r="AK201" s="211"/>
      <c r="AL201" s="217">
        <f t="shared" si="166"/>
        <v>8947.530999999999</v>
      </c>
      <c r="AM201" s="217">
        <f t="shared" si="167"/>
        <v>0</v>
      </c>
      <c r="AN201" s="297">
        <f t="shared" si="168"/>
        <v>153796.383</v>
      </c>
      <c r="AO201" s="217">
        <f t="shared" si="169"/>
        <v>0</v>
      </c>
    </row>
    <row r="202" spans="1:41" x14ac:dyDescent="0.2">
      <c r="A202" s="20" t="s">
        <v>280</v>
      </c>
      <c r="B202" s="223">
        <v>11.150061170804012</v>
      </c>
      <c r="C202" s="224">
        <v>23530.343000000001</v>
      </c>
      <c r="D202" s="224"/>
      <c r="E202" s="260">
        <v>6.3318595485489073</v>
      </c>
      <c r="F202" s="224">
        <v>5582</v>
      </c>
      <c r="G202" s="224"/>
      <c r="H202" s="249"/>
      <c r="I202" s="243"/>
      <c r="J202" s="243"/>
      <c r="K202" s="223"/>
      <c r="L202" s="224"/>
      <c r="M202" s="224"/>
      <c r="N202" s="278">
        <v>10.322952964351666</v>
      </c>
      <c r="O202" s="224">
        <v>81854.255999999994</v>
      </c>
      <c r="P202" s="224"/>
      <c r="Q202" s="260">
        <v>7.3419713803502527</v>
      </c>
      <c r="R202" s="224">
        <v>4864.49</v>
      </c>
      <c r="S202" s="224"/>
      <c r="T202" s="223">
        <v>11.212808538033878</v>
      </c>
      <c r="U202" s="224">
        <v>4518.5110000000004</v>
      </c>
      <c r="V202" s="224"/>
      <c r="W202" s="260">
        <v>7.9686372987473257</v>
      </c>
      <c r="X202" s="248">
        <v>1020.297</v>
      </c>
      <c r="Y202" s="248"/>
      <c r="Z202" s="246">
        <f t="shared" si="256"/>
        <v>7.9686372987473257</v>
      </c>
      <c r="AA202" s="248">
        <f t="shared" si="258"/>
        <v>1020.297</v>
      </c>
      <c r="AB202" s="248"/>
      <c r="AC202" s="246">
        <f t="shared" si="257"/>
        <v>6.8022260453032555</v>
      </c>
      <c r="AD202" s="248">
        <f t="shared" si="259"/>
        <v>10446.49</v>
      </c>
      <c r="AE202" s="248"/>
      <c r="AF202" s="216">
        <f t="shared" si="260"/>
        <v>11.212808538033878</v>
      </c>
      <c r="AG202" s="211">
        <f t="shared" si="261"/>
        <v>4518.5110000000004</v>
      </c>
      <c r="AH202" s="211"/>
      <c r="AI202" s="216">
        <f t="shared" si="262"/>
        <v>10.507630232003827</v>
      </c>
      <c r="AJ202" s="211">
        <f t="shared" si="263"/>
        <v>105384.59899999999</v>
      </c>
      <c r="AK202" s="211"/>
      <c r="AL202" s="217">
        <f t="shared" ref="AL202:AL222" si="264">+AA202+AG202</f>
        <v>5538.8080000000009</v>
      </c>
      <c r="AM202" s="217">
        <f t="shared" ref="AM202:AM222" si="265">+AB202+AH202</f>
        <v>0</v>
      </c>
      <c r="AN202" s="297">
        <f t="shared" ref="AN202:AN222" si="266">+AD202+AJ202</f>
        <v>115831.08899999999</v>
      </c>
      <c r="AO202" s="217">
        <f t="shared" ref="AO202:AO222" si="267">+AE202+AK202</f>
        <v>0</v>
      </c>
    </row>
    <row r="203" spans="1:41" x14ac:dyDescent="0.2">
      <c r="A203" s="20" t="s">
        <v>281</v>
      </c>
      <c r="B203" s="223">
        <v>10.539960101752069</v>
      </c>
      <c r="C203" s="224">
        <v>22320.528999999999</v>
      </c>
      <c r="D203" s="224"/>
      <c r="E203" s="260">
        <v>6.071424196018377</v>
      </c>
      <c r="F203" s="224">
        <v>3265</v>
      </c>
      <c r="G203" s="224"/>
      <c r="H203" s="249"/>
      <c r="I203" s="243"/>
      <c r="J203" s="243"/>
      <c r="K203" s="223"/>
      <c r="L203" s="224"/>
      <c r="M203" s="224"/>
      <c r="N203" s="278">
        <v>10.280561597003233</v>
      </c>
      <c r="O203" s="224">
        <v>58986.23</v>
      </c>
      <c r="P203" s="224"/>
      <c r="Q203" s="260">
        <v>7.3641121218970653</v>
      </c>
      <c r="R203" s="224">
        <v>3172.1190000000001</v>
      </c>
      <c r="S203" s="224"/>
      <c r="T203" s="223">
        <v>11.111944048124348</v>
      </c>
      <c r="U203" s="224">
        <v>4002.797</v>
      </c>
      <c r="V203" s="224"/>
      <c r="W203" s="260">
        <v>7.6227458337316385</v>
      </c>
      <c r="X203" s="248">
        <v>627.66</v>
      </c>
      <c r="Y203" s="248"/>
      <c r="Z203" s="246">
        <f t="shared" si="256"/>
        <v>7.6227458337316385</v>
      </c>
      <c r="AA203" s="248">
        <f t="shared" si="258"/>
        <v>627.66</v>
      </c>
      <c r="AB203" s="248"/>
      <c r="AC203" s="246">
        <f t="shared" si="257"/>
        <v>6.7084420809992791</v>
      </c>
      <c r="AD203" s="248">
        <f t="shared" si="259"/>
        <v>6437.1190000000006</v>
      </c>
      <c r="AE203" s="248"/>
      <c r="AF203" s="216">
        <f t="shared" si="260"/>
        <v>11.111944048124348</v>
      </c>
      <c r="AG203" s="211">
        <f t="shared" si="261"/>
        <v>4002.797</v>
      </c>
      <c r="AH203" s="211"/>
      <c r="AI203" s="216">
        <f t="shared" si="262"/>
        <v>10.351772304686257</v>
      </c>
      <c r="AJ203" s="211">
        <f t="shared" si="263"/>
        <v>81306.759000000005</v>
      </c>
      <c r="AK203" s="211"/>
      <c r="AL203" s="217">
        <f t="shared" si="264"/>
        <v>4630.4570000000003</v>
      </c>
      <c r="AM203" s="217">
        <f t="shared" si="265"/>
        <v>0</v>
      </c>
      <c r="AN203" s="297">
        <f t="shared" si="266"/>
        <v>87743.878000000012</v>
      </c>
      <c r="AO203" s="217">
        <f t="shared" si="267"/>
        <v>0</v>
      </c>
    </row>
    <row r="204" spans="1:41" x14ac:dyDescent="0.2">
      <c r="A204" s="20" t="s">
        <v>282</v>
      </c>
      <c r="B204" s="223">
        <v>9.8296854514445613</v>
      </c>
      <c r="C204" s="224">
        <v>51405.735999999997</v>
      </c>
      <c r="D204" s="224"/>
      <c r="E204" s="260">
        <v>6.1466094420600861</v>
      </c>
      <c r="F204" s="224">
        <v>2330</v>
      </c>
      <c r="G204" s="224"/>
      <c r="H204" s="249"/>
      <c r="I204" s="243"/>
      <c r="J204" s="243"/>
      <c r="K204" s="223"/>
      <c r="L204" s="224"/>
      <c r="M204" s="224"/>
      <c r="N204" s="278">
        <v>10.254009390279267</v>
      </c>
      <c r="O204" s="224">
        <v>110901.92</v>
      </c>
      <c r="P204" s="224"/>
      <c r="Q204" s="260">
        <v>7.2142750127197832</v>
      </c>
      <c r="R204" s="224">
        <v>7678.9830000000002</v>
      </c>
      <c r="S204" s="224"/>
      <c r="T204" s="223">
        <v>11.475218938768242</v>
      </c>
      <c r="U204" s="224">
        <v>6559.9620000000004</v>
      </c>
      <c r="V204" s="224"/>
      <c r="W204" s="260">
        <v>7.9143790423840157</v>
      </c>
      <c r="X204" s="248">
        <v>1918.577</v>
      </c>
      <c r="Y204" s="248"/>
      <c r="Z204" s="246">
        <f t="shared" si="256"/>
        <v>7.9143790423840157</v>
      </c>
      <c r="AA204" s="248">
        <f t="shared" si="258"/>
        <v>1918.577</v>
      </c>
      <c r="AB204" s="248"/>
      <c r="AC204" s="246">
        <f t="shared" si="257"/>
        <v>6.9657322007640543</v>
      </c>
      <c r="AD204" s="248">
        <f t="shared" si="259"/>
        <v>10008.983</v>
      </c>
      <c r="AE204" s="248"/>
      <c r="AF204" s="216">
        <f t="shared" si="260"/>
        <v>11.475218938768242</v>
      </c>
      <c r="AG204" s="211">
        <f t="shared" si="261"/>
        <v>6559.9620000000004</v>
      </c>
      <c r="AH204" s="211"/>
      <c r="AI204" s="216">
        <f t="shared" si="262"/>
        <v>10.119618413810375</v>
      </c>
      <c r="AJ204" s="211">
        <f t="shared" si="263"/>
        <v>162307.65599999999</v>
      </c>
      <c r="AK204" s="211"/>
      <c r="AL204" s="217">
        <f t="shared" si="264"/>
        <v>8478.5390000000007</v>
      </c>
      <c r="AM204" s="217">
        <f t="shared" si="265"/>
        <v>0</v>
      </c>
      <c r="AN204" s="297">
        <f t="shared" si="266"/>
        <v>172316.639</v>
      </c>
      <c r="AO204" s="217">
        <f t="shared" si="267"/>
        <v>0</v>
      </c>
    </row>
    <row r="205" spans="1:41" x14ac:dyDescent="0.2">
      <c r="A205" s="20" t="s">
        <v>283</v>
      </c>
      <c r="B205" s="223">
        <v>10.667722550400313</v>
      </c>
      <c r="C205" s="224">
        <v>17322.064999999999</v>
      </c>
      <c r="D205" s="224"/>
      <c r="E205" s="260"/>
      <c r="F205" s="224">
        <v>0</v>
      </c>
      <c r="G205" s="224"/>
      <c r="H205" s="249"/>
      <c r="I205" s="243"/>
      <c r="J205" s="243"/>
      <c r="K205" s="223"/>
      <c r="L205" s="224"/>
      <c r="M205" s="224"/>
      <c r="N205" s="278">
        <v>10.320337940669649</v>
      </c>
      <c r="O205" s="224">
        <v>96368.986999999994</v>
      </c>
      <c r="P205" s="224"/>
      <c r="Q205" s="260">
        <v>7.2625524706158711</v>
      </c>
      <c r="R205" s="224">
        <v>5653.3069999999998</v>
      </c>
      <c r="S205" s="224"/>
      <c r="T205" s="223">
        <v>11.464310663182138</v>
      </c>
      <c r="U205" s="224">
        <v>4344.5379999999996</v>
      </c>
      <c r="V205" s="224"/>
      <c r="W205" s="260">
        <v>8.122072104097958</v>
      </c>
      <c r="X205" s="248">
        <v>568.23400000000004</v>
      </c>
      <c r="Y205" s="248"/>
      <c r="Z205" s="246">
        <f t="shared" ref="Z205:Z210" si="268">IF(AA205=0,"N.A.",((K205*L205)+(W205*X205))/AA205)</f>
        <v>8.122072104097958</v>
      </c>
      <c r="AA205" s="248">
        <f t="shared" si="258"/>
        <v>568.23400000000004</v>
      </c>
      <c r="AB205" s="248"/>
      <c r="AC205" s="246">
        <f t="shared" ref="AC205:AC210" si="269">IF(AD205=0,"N.A.",((E205*F205)+(Q205*R205))/AD205)</f>
        <v>7.2625524706158711</v>
      </c>
      <c r="AD205" s="248">
        <f t="shared" si="259"/>
        <v>5653.3069999999998</v>
      </c>
      <c r="AE205" s="248"/>
      <c r="AF205" s="216">
        <f t="shared" si="260"/>
        <v>11.464310663182138</v>
      </c>
      <c r="AG205" s="211">
        <f t="shared" si="261"/>
        <v>4344.5379999999996</v>
      </c>
      <c r="AH205" s="211"/>
      <c r="AI205" s="216">
        <f t="shared" si="262"/>
        <v>10.373265754107019</v>
      </c>
      <c r="AJ205" s="211">
        <f t="shared" si="263"/>
        <v>113691.052</v>
      </c>
      <c r="AK205" s="211"/>
      <c r="AL205" s="217">
        <f t="shared" si="264"/>
        <v>4912.7719999999999</v>
      </c>
      <c r="AM205" s="217">
        <f t="shared" si="265"/>
        <v>0</v>
      </c>
      <c r="AN205" s="297">
        <f t="shared" si="266"/>
        <v>119344.359</v>
      </c>
      <c r="AO205" s="217">
        <f t="shared" si="267"/>
        <v>0</v>
      </c>
    </row>
    <row r="206" spans="1:41" x14ac:dyDescent="0.2">
      <c r="A206" s="20" t="s">
        <v>284</v>
      </c>
      <c r="B206" s="223">
        <v>10.296344864056618</v>
      </c>
      <c r="C206" s="224">
        <v>28956.870999999999</v>
      </c>
      <c r="D206" s="224"/>
      <c r="E206" s="260">
        <v>5.7645454545454546</v>
      </c>
      <c r="F206" s="224">
        <v>2530</v>
      </c>
      <c r="G206" s="224"/>
      <c r="H206" s="249"/>
      <c r="I206" s="243"/>
      <c r="J206" s="243"/>
      <c r="K206" s="223"/>
      <c r="L206" s="224"/>
      <c r="M206" s="224"/>
      <c r="N206" s="278">
        <v>10.239002516330084</v>
      </c>
      <c r="O206" s="224">
        <v>87254.451000000001</v>
      </c>
      <c r="P206" s="224"/>
      <c r="Q206" s="260">
        <v>7.273025875780994</v>
      </c>
      <c r="R206" s="224">
        <v>4168.8789999999999</v>
      </c>
      <c r="S206" s="224"/>
      <c r="T206" s="223">
        <v>11.645186727012661</v>
      </c>
      <c r="U206" s="224">
        <v>3917.1889999999999</v>
      </c>
      <c r="V206" s="224"/>
      <c r="W206" s="260">
        <v>8.1180920936545107</v>
      </c>
      <c r="X206" s="248">
        <v>1286.473</v>
      </c>
      <c r="Y206" s="248"/>
      <c r="Z206" s="246">
        <f t="shared" si="268"/>
        <v>8.1180920936545107</v>
      </c>
      <c r="AA206" s="248">
        <f t="shared" si="258"/>
        <v>1286.473</v>
      </c>
      <c r="AB206" s="248"/>
      <c r="AC206" s="246">
        <f t="shared" si="269"/>
        <v>6.7033103359532245</v>
      </c>
      <c r="AD206" s="248">
        <f t="shared" si="259"/>
        <v>6698.8789999999999</v>
      </c>
      <c r="AE206" s="248"/>
      <c r="AF206" s="216">
        <f t="shared" si="260"/>
        <v>11.645186727012661</v>
      </c>
      <c r="AG206" s="211">
        <f t="shared" si="261"/>
        <v>3917.1889999999999</v>
      </c>
      <c r="AH206" s="211"/>
      <c r="AI206" s="216">
        <f t="shared" si="262"/>
        <v>10.253290753804523</v>
      </c>
      <c r="AJ206" s="211">
        <f t="shared" si="263"/>
        <v>116211.322</v>
      </c>
      <c r="AK206" s="211"/>
      <c r="AL206" s="217">
        <f t="shared" si="264"/>
        <v>5203.6620000000003</v>
      </c>
      <c r="AM206" s="217">
        <f t="shared" si="265"/>
        <v>0</v>
      </c>
      <c r="AN206" s="297">
        <f t="shared" si="266"/>
        <v>122910.201</v>
      </c>
      <c r="AO206" s="217">
        <f t="shared" si="267"/>
        <v>0</v>
      </c>
    </row>
    <row r="207" spans="1:41" x14ac:dyDescent="0.2">
      <c r="A207" s="20" t="s">
        <v>285</v>
      </c>
      <c r="B207" s="223">
        <v>10.710078038887174</v>
      </c>
      <c r="C207" s="224">
        <v>22681</v>
      </c>
      <c r="D207" s="224"/>
      <c r="E207" s="260">
        <v>6.7716788321167884</v>
      </c>
      <c r="F207" s="224">
        <v>2055</v>
      </c>
      <c r="G207" s="224"/>
      <c r="H207" s="249"/>
      <c r="I207" s="243"/>
      <c r="J207" s="243"/>
      <c r="K207" s="223"/>
      <c r="L207" s="224"/>
      <c r="M207" s="224"/>
      <c r="N207" s="278">
        <v>10.039430545529099</v>
      </c>
      <c r="O207" s="224">
        <v>94457.051000000007</v>
      </c>
      <c r="P207" s="224"/>
      <c r="Q207" s="260">
        <v>6.8487061632296067</v>
      </c>
      <c r="R207" s="224">
        <v>5443.4610000000002</v>
      </c>
      <c r="S207" s="224"/>
      <c r="T207" s="223">
        <v>11.497657291255722</v>
      </c>
      <c r="U207" s="224">
        <v>4131.7299999999996</v>
      </c>
      <c r="V207" s="224"/>
      <c r="W207" s="260">
        <v>7.8965646943189158</v>
      </c>
      <c r="X207" s="248">
        <v>614.51300000000003</v>
      </c>
      <c r="Y207" s="248"/>
      <c r="Z207" s="246">
        <f t="shared" si="268"/>
        <v>7.8965646943189149</v>
      </c>
      <c r="AA207" s="248">
        <f t="shared" si="258"/>
        <v>614.51300000000003</v>
      </c>
      <c r="AB207" s="248"/>
      <c r="AC207" s="246">
        <f t="shared" si="269"/>
        <v>6.8275963427695361</v>
      </c>
      <c r="AD207" s="248">
        <f t="shared" si="259"/>
        <v>7498.4610000000002</v>
      </c>
      <c r="AE207" s="248"/>
      <c r="AF207" s="216">
        <f t="shared" si="260"/>
        <v>11.497657291255722</v>
      </c>
      <c r="AG207" s="211">
        <f t="shared" si="261"/>
        <v>4131.7299999999996</v>
      </c>
      <c r="AH207" s="211"/>
      <c r="AI207" s="216">
        <f t="shared" si="262"/>
        <v>10.169285495880411</v>
      </c>
      <c r="AJ207" s="211">
        <f t="shared" si="263"/>
        <v>117138.05100000001</v>
      </c>
      <c r="AK207" s="211"/>
      <c r="AL207" s="217">
        <f t="shared" si="264"/>
        <v>4746.2429999999995</v>
      </c>
      <c r="AM207" s="217">
        <f t="shared" si="265"/>
        <v>0</v>
      </c>
      <c r="AN207" s="297">
        <f t="shared" si="266"/>
        <v>124636.512</v>
      </c>
      <c r="AO207" s="217">
        <f t="shared" si="267"/>
        <v>0</v>
      </c>
    </row>
    <row r="208" spans="1:41" x14ac:dyDescent="0.2">
      <c r="A208" s="20" t="s">
        <v>286</v>
      </c>
      <c r="B208" s="223">
        <v>11.249969575284876</v>
      </c>
      <c r="C208" s="224">
        <v>61297.205000000002</v>
      </c>
      <c r="D208" s="224"/>
      <c r="E208" s="260">
        <v>7</v>
      </c>
      <c r="F208" s="224">
        <v>1080</v>
      </c>
      <c r="G208" s="224"/>
      <c r="H208" s="249"/>
      <c r="I208" s="243"/>
      <c r="J208" s="243"/>
      <c r="K208" s="223"/>
      <c r="L208" s="224"/>
      <c r="M208" s="224"/>
      <c r="N208" s="278">
        <v>9.7875290063027798</v>
      </c>
      <c r="O208" s="224">
        <v>101194.386</v>
      </c>
      <c r="P208" s="224"/>
      <c r="Q208" s="260">
        <v>7.1335140507057444</v>
      </c>
      <c r="R208" s="224">
        <v>4478.7430000000004</v>
      </c>
      <c r="S208" s="224"/>
      <c r="T208" s="223">
        <v>10.25954024425878</v>
      </c>
      <c r="U208" s="224">
        <v>10547.665999999999</v>
      </c>
      <c r="V208" s="224"/>
      <c r="W208" s="260">
        <v>7.7048867918684252</v>
      </c>
      <c r="X208" s="248">
        <v>1162.2840000000001</v>
      </c>
      <c r="Y208" s="248"/>
      <c r="Z208" s="246">
        <f t="shared" si="268"/>
        <v>7.7048867918684252</v>
      </c>
      <c r="AA208" s="248">
        <f t="shared" si="258"/>
        <v>1162.2840000000001</v>
      </c>
      <c r="AB208" s="248"/>
      <c r="AC208" s="246">
        <f t="shared" si="269"/>
        <v>7.1075738022067219</v>
      </c>
      <c r="AD208" s="248">
        <f t="shared" si="259"/>
        <v>5558.7430000000004</v>
      </c>
      <c r="AE208" s="248"/>
      <c r="AF208" s="216">
        <f t="shared" si="260"/>
        <v>10.25954024425878</v>
      </c>
      <c r="AG208" s="211">
        <f t="shared" si="261"/>
        <v>10547.665999999999</v>
      </c>
      <c r="AH208" s="211"/>
      <c r="AI208" s="216">
        <f t="shared" si="262"/>
        <v>10.339209981333742</v>
      </c>
      <c r="AJ208" s="211">
        <f t="shared" si="263"/>
        <v>162491.59100000001</v>
      </c>
      <c r="AK208" s="211"/>
      <c r="AL208" s="217">
        <f t="shared" si="264"/>
        <v>11709.949999999999</v>
      </c>
      <c r="AM208" s="217">
        <f t="shared" si="265"/>
        <v>0</v>
      </c>
      <c r="AN208" s="297">
        <f t="shared" si="266"/>
        <v>168050.334</v>
      </c>
      <c r="AO208" s="217">
        <f t="shared" si="267"/>
        <v>0</v>
      </c>
    </row>
    <row r="209" spans="1:41" x14ac:dyDescent="0.2">
      <c r="A209" s="20" t="s">
        <v>287</v>
      </c>
      <c r="B209" s="223">
        <v>9.8744787560161029</v>
      </c>
      <c r="C209" s="224">
        <v>15749.4</v>
      </c>
      <c r="D209" s="224"/>
      <c r="E209" s="260">
        <v>6.02</v>
      </c>
      <c r="F209" s="224">
        <v>800</v>
      </c>
      <c r="G209" s="224"/>
      <c r="H209" s="249"/>
      <c r="I209" s="243"/>
      <c r="J209" s="243"/>
      <c r="K209" s="223"/>
      <c r="L209" s="224"/>
      <c r="M209" s="224"/>
      <c r="N209" s="278">
        <v>9.6452334466654115</v>
      </c>
      <c r="O209" s="224">
        <v>108957.97100000001</v>
      </c>
      <c r="P209" s="224"/>
      <c r="Q209" s="260">
        <v>6.8203789752151787</v>
      </c>
      <c r="R209" s="224">
        <v>5973.2929999999997</v>
      </c>
      <c r="S209" s="224"/>
      <c r="T209" s="223">
        <v>10.497920357465324</v>
      </c>
      <c r="U209" s="224">
        <v>7723.9380000000001</v>
      </c>
      <c r="V209" s="224"/>
      <c r="W209" s="260">
        <v>7.8950673189338865</v>
      </c>
      <c r="X209" s="248">
        <v>1113.654</v>
      </c>
      <c r="Y209" s="248"/>
      <c r="Z209" s="246">
        <f t="shared" si="268"/>
        <v>7.8950673189338856</v>
      </c>
      <c r="AA209" s="248">
        <f t="shared" ref="AA209:AA215" si="270">+L209+X209</f>
        <v>1113.654</v>
      </c>
      <c r="AB209" s="248"/>
      <c r="AC209" s="246">
        <f t="shared" si="269"/>
        <v>6.7258454624655988</v>
      </c>
      <c r="AD209" s="248">
        <f t="shared" ref="AD209:AD215" si="271">+F209+R209</f>
        <v>6773.2929999999997</v>
      </c>
      <c r="AE209" s="248"/>
      <c r="AF209" s="216">
        <f t="shared" ref="AF209:AF215" si="272">IF(AG209=0,"N.A.",((H209*I209)+(T209*U209))/AG209)</f>
        <v>10.497920357465324</v>
      </c>
      <c r="AG209" s="211">
        <f t="shared" ref="AG209:AG215" si="273">+I209+U209</f>
        <v>7723.9380000000001</v>
      </c>
      <c r="AH209" s="211"/>
      <c r="AI209" s="216">
        <f t="shared" ref="AI209:AI215" si="274">IF(AJ209=0,"N.A.",((B209*C209)+(N209*O209))/AJ209)</f>
        <v>9.6741850318534919</v>
      </c>
      <c r="AJ209" s="211">
        <f t="shared" ref="AJ209:AJ215" si="275">+C209+O209</f>
        <v>124707.371</v>
      </c>
      <c r="AK209" s="211"/>
      <c r="AL209" s="217">
        <f t="shared" si="264"/>
        <v>8837.5920000000006</v>
      </c>
      <c r="AM209" s="217">
        <f t="shared" si="265"/>
        <v>0</v>
      </c>
      <c r="AN209" s="297">
        <f t="shared" si="266"/>
        <v>131480.66399999999</v>
      </c>
      <c r="AO209" s="217">
        <f t="shared" si="267"/>
        <v>0</v>
      </c>
    </row>
    <row r="210" spans="1:41" x14ac:dyDescent="0.2">
      <c r="A210" s="20" t="s">
        <v>289</v>
      </c>
      <c r="B210" s="223">
        <v>10.741151895231948</v>
      </c>
      <c r="C210" s="224">
        <v>10843</v>
      </c>
      <c r="D210" s="224"/>
      <c r="E210" s="260">
        <v>6.1977310924369746</v>
      </c>
      <c r="F210" s="224">
        <v>2380</v>
      </c>
      <c r="G210" s="224"/>
      <c r="H210" s="249"/>
      <c r="I210" s="243"/>
      <c r="J210" s="243"/>
      <c r="K210" s="223"/>
      <c r="L210" s="224"/>
      <c r="M210" s="224"/>
      <c r="N210" s="278">
        <v>9.967722345621171</v>
      </c>
      <c r="O210" s="224">
        <v>97411.688999999998</v>
      </c>
      <c r="P210" s="224"/>
      <c r="Q210" s="260">
        <v>6.96239807386001</v>
      </c>
      <c r="R210" s="224">
        <v>5140.0209999999997</v>
      </c>
      <c r="S210" s="224"/>
      <c r="T210" s="223">
        <v>11.008472417390049</v>
      </c>
      <c r="U210" s="224">
        <v>6926.375</v>
      </c>
      <c r="V210" s="224"/>
      <c r="W210" s="260">
        <v>8.0724531177716639</v>
      </c>
      <c r="X210" s="248">
        <v>1642.84</v>
      </c>
      <c r="Y210" s="248"/>
      <c r="Z210" s="246">
        <f t="shared" si="268"/>
        <v>8.0724531177716639</v>
      </c>
      <c r="AA210" s="248">
        <f t="shared" si="270"/>
        <v>1642.84</v>
      </c>
      <c r="AB210" s="248"/>
      <c r="AC210" s="246">
        <f t="shared" si="269"/>
        <v>6.7203897848157608</v>
      </c>
      <c r="AD210" s="248">
        <f t="shared" si="271"/>
        <v>7520.0209999999997</v>
      </c>
      <c r="AE210" s="248"/>
      <c r="AF210" s="216">
        <f t="shared" si="272"/>
        <v>11.008472417390047</v>
      </c>
      <c r="AG210" s="211">
        <f t="shared" si="273"/>
        <v>6926.375</v>
      </c>
      <c r="AH210" s="211"/>
      <c r="AI210" s="216">
        <f t="shared" si="274"/>
        <v>10.045190552161671</v>
      </c>
      <c r="AJ210" s="211">
        <f t="shared" si="275"/>
        <v>108254.689</v>
      </c>
      <c r="AK210" s="211"/>
      <c r="AL210" s="217">
        <f t="shared" si="264"/>
        <v>8569.2150000000001</v>
      </c>
      <c r="AM210" s="217">
        <f t="shared" si="265"/>
        <v>0</v>
      </c>
      <c r="AN210" s="297">
        <f t="shared" si="266"/>
        <v>115774.70999999999</v>
      </c>
      <c r="AO210" s="217">
        <f t="shared" si="267"/>
        <v>0</v>
      </c>
    </row>
    <row r="211" spans="1:41" x14ac:dyDescent="0.2">
      <c r="A211" s="20" t="s">
        <v>290</v>
      </c>
      <c r="B211" s="223">
        <v>10.437810620879519</v>
      </c>
      <c r="C211" s="224">
        <v>13803</v>
      </c>
      <c r="D211" s="224"/>
      <c r="E211" s="260">
        <v>6.1596638655462188</v>
      </c>
      <c r="F211" s="224">
        <v>1190</v>
      </c>
      <c r="G211" s="224"/>
      <c r="H211" s="249"/>
      <c r="I211" s="243"/>
      <c r="J211" s="243"/>
      <c r="K211" s="223"/>
      <c r="L211" s="224"/>
      <c r="M211" s="224"/>
      <c r="N211" s="278">
        <v>9.9417039390040767</v>
      </c>
      <c r="O211" s="224">
        <v>88074</v>
      </c>
      <c r="P211" s="224"/>
      <c r="Q211" s="260">
        <v>7.048747234444348</v>
      </c>
      <c r="R211" s="224">
        <v>4854.8109999999997</v>
      </c>
      <c r="S211" s="224"/>
      <c r="T211" s="223">
        <v>10.299372752303217</v>
      </c>
      <c r="U211" s="224">
        <v>5025.1440000000002</v>
      </c>
      <c r="V211" s="224"/>
      <c r="W211" s="260">
        <v>7.9552905450318452</v>
      </c>
      <c r="X211" s="248">
        <v>1526.9749999999999</v>
      </c>
      <c r="Y211" s="248"/>
      <c r="Z211" s="246">
        <f t="shared" ref="Z211:Z216" si="276">IF(AA211=0,"N.A.",((K211*L211)+(W211*X211))/AA211)</f>
        <v>7.9552905450318452</v>
      </c>
      <c r="AA211" s="248">
        <f t="shared" si="270"/>
        <v>1526.9749999999999</v>
      </c>
      <c r="AB211" s="248"/>
      <c r="AC211" s="246">
        <f t="shared" ref="AC211:AC216" si="277">IF(AD211=0,"N.A.",((E211*F211)+(Q211*R211))/AD211)</f>
        <v>6.8737195604626837</v>
      </c>
      <c r="AD211" s="248">
        <f t="shared" si="271"/>
        <v>6044.8109999999997</v>
      </c>
      <c r="AE211" s="248"/>
      <c r="AF211" s="216">
        <f t="shared" si="272"/>
        <v>10.299372752303217</v>
      </c>
      <c r="AG211" s="211">
        <f t="shared" si="273"/>
        <v>5025.1440000000002</v>
      </c>
      <c r="AH211" s="211"/>
      <c r="AI211" s="216">
        <f t="shared" si="274"/>
        <v>10.008919900702269</v>
      </c>
      <c r="AJ211" s="211">
        <f t="shared" si="275"/>
        <v>101877</v>
      </c>
      <c r="AK211" s="211"/>
      <c r="AL211" s="217">
        <f t="shared" si="264"/>
        <v>6552.1190000000006</v>
      </c>
      <c r="AM211" s="217">
        <f t="shared" si="265"/>
        <v>0</v>
      </c>
      <c r="AN211" s="297">
        <f t="shared" si="266"/>
        <v>107921.811</v>
      </c>
      <c r="AO211" s="217">
        <f t="shared" si="267"/>
        <v>0</v>
      </c>
    </row>
    <row r="212" spans="1:41" x14ac:dyDescent="0.2">
      <c r="A212" s="20" t="s">
        <v>291</v>
      </c>
      <c r="B212" s="223">
        <v>10.573031002307616</v>
      </c>
      <c r="C212" s="224">
        <v>9967</v>
      </c>
      <c r="D212" s="224"/>
      <c r="E212" s="260">
        <v>6.75</v>
      </c>
      <c r="F212" s="224">
        <v>1080</v>
      </c>
      <c r="G212" s="224"/>
      <c r="H212" s="249"/>
      <c r="I212" s="243"/>
      <c r="J212" s="243"/>
      <c r="K212" s="223"/>
      <c r="L212" s="224"/>
      <c r="M212" s="224"/>
      <c r="N212" s="278">
        <v>9.881030595499336</v>
      </c>
      <c r="O212" s="224">
        <v>72494.388000000006</v>
      </c>
      <c r="P212" s="224"/>
      <c r="Q212" s="260">
        <v>7.1124242176716708</v>
      </c>
      <c r="R212" s="224">
        <v>5264.2219999999998</v>
      </c>
      <c r="S212" s="224"/>
      <c r="T212" s="223">
        <v>10.814392519824152</v>
      </c>
      <c r="U212" s="224">
        <v>3141.37</v>
      </c>
      <c r="V212" s="224"/>
      <c r="W212" s="260">
        <v>7.7288997704025304</v>
      </c>
      <c r="X212" s="248">
        <v>810.54899999999998</v>
      </c>
      <c r="Y212" s="248"/>
      <c r="Z212" s="246">
        <f t="shared" si="276"/>
        <v>7.7288997704025304</v>
      </c>
      <c r="AA212" s="248">
        <f t="shared" si="270"/>
        <v>810.54899999999998</v>
      </c>
      <c r="AB212" s="248"/>
      <c r="AC212" s="246">
        <f t="shared" si="277"/>
        <v>7.050727424103381</v>
      </c>
      <c r="AD212" s="248">
        <f t="shared" si="271"/>
        <v>6344.2219999999998</v>
      </c>
      <c r="AE212" s="248"/>
      <c r="AF212" s="216">
        <f t="shared" si="272"/>
        <v>10.814392519824152</v>
      </c>
      <c r="AG212" s="211">
        <f t="shared" si="273"/>
        <v>3141.37</v>
      </c>
      <c r="AH212" s="211"/>
      <c r="AI212" s="216">
        <f t="shared" si="274"/>
        <v>9.9646717786268635</v>
      </c>
      <c r="AJ212" s="211">
        <f t="shared" si="275"/>
        <v>82461.388000000006</v>
      </c>
      <c r="AK212" s="211"/>
      <c r="AL212" s="217">
        <f t="shared" si="264"/>
        <v>3951.9189999999999</v>
      </c>
      <c r="AM212" s="217">
        <f t="shared" si="265"/>
        <v>0</v>
      </c>
      <c r="AN212" s="297">
        <f t="shared" si="266"/>
        <v>88805.61</v>
      </c>
      <c r="AO212" s="217">
        <f t="shared" si="267"/>
        <v>0</v>
      </c>
    </row>
    <row r="213" spans="1:41" x14ac:dyDescent="0.2">
      <c r="A213" s="26" t="s">
        <v>294</v>
      </c>
      <c r="B213" s="223">
        <v>9.7820761093330972</v>
      </c>
      <c r="C213" s="224">
        <v>12969.210999999999</v>
      </c>
      <c r="D213" s="224"/>
      <c r="E213" s="260">
        <v>6.3047443297839045</v>
      </c>
      <c r="F213" s="224">
        <v>2828.1550000000002</v>
      </c>
      <c r="G213" s="224"/>
      <c r="H213" s="249"/>
      <c r="I213" s="243"/>
      <c r="J213" s="243"/>
      <c r="K213" s="223"/>
      <c r="L213" s="224"/>
      <c r="M213" s="224"/>
      <c r="N213" s="278">
        <v>9.8750179910813998</v>
      </c>
      <c r="O213" s="224">
        <v>141208.02100000001</v>
      </c>
      <c r="P213" s="224"/>
      <c r="Q213" s="260">
        <v>6.8344106785391512</v>
      </c>
      <c r="R213" s="224">
        <v>7526.1980000000003</v>
      </c>
      <c r="S213" s="224"/>
      <c r="T213" s="223">
        <v>10.980686762636729</v>
      </c>
      <c r="U213" s="224">
        <v>13570.482</v>
      </c>
      <c r="V213" s="224"/>
      <c r="W213" s="260">
        <v>7.8854249172264037</v>
      </c>
      <c r="X213" s="248">
        <v>1305.972</v>
      </c>
      <c r="Y213" s="248"/>
      <c r="Z213" s="246">
        <f t="shared" si="276"/>
        <v>7.8854249172264028</v>
      </c>
      <c r="AA213" s="248">
        <f t="shared" si="270"/>
        <v>1305.972</v>
      </c>
      <c r="AB213" s="248"/>
      <c r="AC213" s="246">
        <f t="shared" si="277"/>
        <v>6.6897392990175248</v>
      </c>
      <c r="AD213" s="248">
        <f t="shared" si="271"/>
        <v>10354.353000000001</v>
      </c>
      <c r="AE213" s="248"/>
      <c r="AF213" s="216">
        <f t="shared" si="272"/>
        <v>10.980686762636731</v>
      </c>
      <c r="AG213" s="211">
        <f t="shared" si="273"/>
        <v>13570.482</v>
      </c>
      <c r="AH213" s="211"/>
      <c r="AI213" s="216">
        <f t="shared" si="274"/>
        <v>9.8671998271443879</v>
      </c>
      <c r="AJ213" s="211">
        <f t="shared" si="275"/>
        <v>154177.23200000002</v>
      </c>
      <c r="AK213" s="211"/>
      <c r="AL213" s="217">
        <f t="shared" si="264"/>
        <v>14876.454</v>
      </c>
      <c r="AM213" s="217">
        <f t="shared" si="265"/>
        <v>0</v>
      </c>
      <c r="AN213" s="297">
        <f t="shared" si="266"/>
        <v>164531.58500000002</v>
      </c>
      <c r="AO213" s="217">
        <f t="shared" si="267"/>
        <v>0</v>
      </c>
    </row>
    <row r="214" spans="1:41" x14ac:dyDescent="0.2">
      <c r="A214" s="101" t="s">
        <v>295</v>
      </c>
      <c r="B214" s="223">
        <v>10.395346756152126</v>
      </c>
      <c r="C214" s="224">
        <v>2235</v>
      </c>
      <c r="D214" s="224"/>
      <c r="E214" s="260">
        <v>5.31</v>
      </c>
      <c r="F214" s="224">
        <v>2200</v>
      </c>
      <c r="G214" s="224"/>
      <c r="H214" s="249"/>
      <c r="I214" s="243"/>
      <c r="J214" s="243"/>
      <c r="K214" s="223"/>
      <c r="L214" s="224"/>
      <c r="M214" s="224"/>
      <c r="N214" s="278">
        <v>9.8796881521392521</v>
      </c>
      <c r="O214" s="224">
        <v>91027.816999999995</v>
      </c>
      <c r="P214" s="224"/>
      <c r="Q214" s="260">
        <v>6.7043086627043769</v>
      </c>
      <c r="R214" s="224">
        <v>3056.482</v>
      </c>
      <c r="S214" s="224"/>
      <c r="T214" s="223">
        <v>10.699100791543472</v>
      </c>
      <c r="U214" s="224">
        <v>5095.9930000000004</v>
      </c>
      <c r="V214" s="224"/>
      <c r="W214" s="260">
        <v>8.1063519807862203</v>
      </c>
      <c r="X214" s="248">
        <v>1339.039</v>
      </c>
      <c r="Y214" s="248"/>
      <c r="Z214" s="246">
        <f t="shared" si="276"/>
        <v>8.1063519807862203</v>
      </c>
      <c r="AA214" s="248">
        <f t="shared" si="270"/>
        <v>1339.039</v>
      </c>
      <c r="AB214" s="248"/>
      <c r="AC214" s="246">
        <f t="shared" si="277"/>
        <v>6.1207474409690734</v>
      </c>
      <c r="AD214" s="248">
        <f t="shared" si="271"/>
        <v>5256.482</v>
      </c>
      <c r="AE214" s="248"/>
      <c r="AF214" s="216">
        <f t="shared" si="272"/>
        <v>10.699100791543472</v>
      </c>
      <c r="AG214" s="211">
        <f t="shared" si="273"/>
        <v>5095.9930000000004</v>
      </c>
      <c r="AH214" s="211"/>
      <c r="AI214" s="216">
        <f t="shared" si="274"/>
        <v>9.8920456705698694</v>
      </c>
      <c r="AJ214" s="211">
        <f t="shared" si="275"/>
        <v>93262.816999999995</v>
      </c>
      <c r="AK214" s="211"/>
      <c r="AL214" s="217">
        <f t="shared" si="264"/>
        <v>6435.0320000000002</v>
      </c>
      <c r="AM214" s="217">
        <f t="shared" si="265"/>
        <v>0</v>
      </c>
      <c r="AN214" s="297">
        <f t="shared" si="266"/>
        <v>98519.298999999999</v>
      </c>
      <c r="AO214" s="217">
        <f t="shared" si="267"/>
        <v>0</v>
      </c>
    </row>
    <row r="215" spans="1:41" x14ac:dyDescent="0.2">
      <c r="A215" s="20" t="s">
        <v>296</v>
      </c>
      <c r="B215" s="223">
        <v>10.245584271472239</v>
      </c>
      <c r="C215" s="224">
        <v>11401.652</v>
      </c>
      <c r="D215" s="224"/>
      <c r="E215" s="260">
        <v>5.3209049203074024</v>
      </c>
      <c r="F215" s="224">
        <v>1060.8889999999999</v>
      </c>
      <c r="G215" s="224"/>
      <c r="H215" s="249"/>
      <c r="I215" s="243"/>
      <c r="J215" s="243"/>
      <c r="K215" s="223"/>
      <c r="L215" s="224"/>
      <c r="M215" s="224"/>
      <c r="N215" s="278">
        <v>9.8826647980517706</v>
      </c>
      <c r="O215" s="224">
        <v>133245.932</v>
      </c>
      <c r="P215" s="224"/>
      <c r="Q215" s="260">
        <v>7.0641635594523473</v>
      </c>
      <c r="R215" s="224">
        <v>6002.4290000000001</v>
      </c>
      <c r="S215" s="224"/>
      <c r="T215" s="223">
        <v>10.78180862382624</v>
      </c>
      <c r="U215" s="224">
        <v>5775.5569999999998</v>
      </c>
      <c r="V215" s="224"/>
      <c r="W215" s="260">
        <v>7.8394843148201643</v>
      </c>
      <c r="X215" s="248">
        <v>920.678</v>
      </c>
      <c r="Y215" s="248"/>
      <c r="Z215" s="246">
        <f t="shared" si="276"/>
        <v>7.8394843148201643</v>
      </c>
      <c r="AA215" s="248">
        <f t="shared" si="270"/>
        <v>920.678</v>
      </c>
      <c r="AB215" s="248"/>
      <c r="AC215" s="246">
        <f t="shared" si="277"/>
        <v>6.8023313844853073</v>
      </c>
      <c r="AD215" s="248">
        <f t="shared" si="271"/>
        <v>7063.3180000000002</v>
      </c>
      <c r="AE215" s="248"/>
      <c r="AF215" s="216">
        <f t="shared" si="272"/>
        <v>10.78180862382624</v>
      </c>
      <c r="AG215" s="211">
        <f t="shared" si="273"/>
        <v>5775.5569999999998</v>
      </c>
      <c r="AH215" s="211"/>
      <c r="AI215" s="216">
        <f t="shared" si="274"/>
        <v>9.91127143927962</v>
      </c>
      <c r="AJ215" s="211">
        <f t="shared" si="275"/>
        <v>144647.584</v>
      </c>
      <c r="AK215" s="211"/>
      <c r="AL215" s="217">
        <f t="shared" si="264"/>
        <v>6696.2349999999997</v>
      </c>
      <c r="AM215" s="217">
        <f t="shared" si="265"/>
        <v>0</v>
      </c>
      <c r="AN215" s="297">
        <f t="shared" si="266"/>
        <v>151710.902</v>
      </c>
      <c r="AO215" s="217">
        <f t="shared" si="267"/>
        <v>0</v>
      </c>
    </row>
    <row r="216" spans="1:41" x14ac:dyDescent="0.2">
      <c r="A216" s="20" t="s">
        <v>297</v>
      </c>
      <c r="B216" s="223">
        <v>10.264615384615384</v>
      </c>
      <c r="C216" s="224">
        <v>2600</v>
      </c>
      <c r="D216" s="224"/>
      <c r="E216" s="260">
        <v>7.55</v>
      </c>
      <c r="F216" s="224">
        <v>3200</v>
      </c>
      <c r="G216" s="224"/>
      <c r="H216" s="249">
        <v>9.83</v>
      </c>
      <c r="I216" s="243">
        <v>3250</v>
      </c>
      <c r="J216" s="243"/>
      <c r="K216" s="223">
        <v>6.31</v>
      </c>
      <c r="L216" s="224">
        <v>4.6239999999999997</v>
      </c>
      <c r="M216" s="224"/>
      <c r="N216" s="278">
        <v>9.816419570254288</v>
      </c>
      <c r="O216" s="224">
        <v>105847.618</v>
      </c>
      <c r="P216" s="224"/>
      <c r="Q216" s="260">
        <v>7.1133237062043042</v>
      </c>
      <c r="R216" s="224">
        <v>4909.0439999999999</v>
      </c>
      <c r="S216" s="224"/>
      <c r="T216" s="223">
        <v>10.536154675647861</v>
      </c>
      <c r="U216" s="224">
        <v>7410.4489999999996</v>
      </c>
      <c r="V216" s="224"/>
      <c r="W216" s="260">
        <v>7.7951801107238659</v>
      </c>
      <c r="X216" s="248">
        <v>1355.444</v>
      </c>
      <c r="Y216" s="248"/>
      <c r="Z216" s="246">
        <f t="shared" si="276"/>
        <v>7.7901307508153996</v>
      </c>
      <c r="AA216" s="248">
        <f t="shared" ref="AA216:AA222" si="278">+L216+X216</f>
        <v>1360.068</v>
      </c>
      <c r="AB216" s="248"/>
      <c r="AC216" s="246">
        <f t="shared" si="277"/>
        <v>7.2856453929711078</v>
      </c>
      <c r="AD216" s="248">
        <f t="shared" ref="AD216:AD222" si="279">+F216+R216</f>
        <v>8109.0439999999999</v>
      </c>
      <c r="AE216" s="248"/>
      <c r="AF216" s="216">
        <f t="shared" ref="AF216:AF222" si="280">IF(AG216=0,"N.A.",((H216*I216)+(T216*U216))/AG216)</f>
        <v>10.320872683692778</v>
      </c>
      <c r="AG216" s="211">
        <f t="shared" ref="AG216:AG222" si="281">+I216+U216</f>
        <v>10660.449000000001</v>
      </c>
      <c r="AH216" s="211"/>
      <c r="AI216" s="216">
        <f t="shared" ref="AI216:AI222" si="282">IF(AJ216=0,"N.A.",((B216*C216)+(N216*O216))/AJ216)</f>
        <v>9.8271649341343768</v>
      </c>
      <c r="AJ216" s="211">
        <f t="shared" ref="AJ216:AJ222" si="283">+C216+O216</f>
        <v>108447.618</v>
      </c>
      <c r="AK216" s="211"/>
      <c r="AL216" s="217">
        <f t="shared" si="264"/>
        <v>12020.517</v>
      </c>
      <c r="AM216" s="217">
        <f t="shared" si="265"/>
        <v>0</v>
      </c>
      <c r="AN216" s="297">
        <f t="shared" si="266"/>
        <v>116556.662</v>
      </c>
      <c r="AO216" s="217">
        <f t="shared" si="267"/>
        <v>0</v>
      </c>
    </row>
    <row r="217" spans="1:41" x14ac:dyDescent="0.2">
      <c r="A217" s="20" t="s">
        <v>298</v>
      </c>
      <c r="B217" s="223">
        <v>9.8529163688348813</v>
      </c>
      <c r="C217" s="224">
        <v>9793</v>
      </c>
      <c r="D217" s="224"/>
      <c r="E217" s="260"/>
      <c r="F217" s="224"/>
      <c r="G217" s="224"/>
      <c r="H217" s="249">
        <v>10.28</v>
      </c>
      <c r="I217" s="243">
        <v>3000</v>
      </c>
      <c r="J217" s="243"/>
      <c r="K217" s="223">
        <v>6.52</v>
      </c>
      <c r="L217" s="224">
        <v>1800</v>
      </c>
      <c r="M217" s="224"/>
      <c r="N217" s="278">
        <v>9.8042515610161498</v>
      </c>
      <c r="O217" s="224">
        <v>116356.9</v>
      </c>
      <c r="P217" s="224"/>
      <c r="Q217" s="260">
        <v>6.8502126633778415</v>
      </c>
      <c r="R217" s="224">
        <v>4482.2479999999996</v>
      </c>
      <c r="S217" s="224"/>
      <c r="T217" s="223">
        <v>10.247432277169107</v>
      </c>
      <c r="U217" s="224">
        <v>5020.2420000000002</v>
      </c>
      <c r="V217" s="224"/>
      <c r="W217" s="260">
        <v>7.99913860124843</v>
      </c>
      <c r="X217" s="248">
        <v>1098.98</v>
      </c>
      <c r="Y217" s="248"/>
      <c r="Z217" s="246">
        <f t="shared" ref="Z217:Z222" si="284">IF(AA217=0,"N.A.",((K217*L217)+(W217*X217))/AA217)</f>
        <v>7.0807295462542008</v>
      </c>
      <c r="AA217" s="248">
        <f t="shared" si="278"/>
        <v>2898.98</v>
      </c>
      <c r="AB217" s="248"/>
      <c r="AC217" s="246">
        <f t="shared" ref="AC217:AC222" si="285">IF(AD217=0,"N.A.",((E217*F217)+(Q217*R217))/AD217)</f>
        <v>6.8502126633778415</v>
      </c>
      <c r="AD217" s="248">
        <f t="shared" si="279"/>
        <v>4482.2479999999996</v>
      </c>
      <c r="AE217" s="248"/>
      <c r="AF217" s="216">
        <f t="shared" si="280"/>
        <v>10.259614349542071</v>
      </c>
      <c r="AG217" s="211">
        <f t="shared" si="281"/>
        <v>8020.2420000000002</v>
      </c>
      <c r="AH217" s="211"/>
      <c r="AI217" s="216">
        <f t="shared" si="282"/>
        <v>9.808029403590492</v>
      </c>
      <c r="AJ217" s="211">
        <f t="shared" si="283"/>
        <v>126149.9</v>
      </c>
      <c r="AK217" s="211"/>
      <c r="AL217" s="217">
        <f t="shared" si="264"/>
        <v>10919.222</v>
      </c>
      <c r="AM217" s="217">
        <f t="shared" si="265"/>
        <v>0</v>
      </c>
      <c r="AN217" s="297">
        <f t="shared" si="266"/>
        <v>130632.14799999999</v>
      </c>
      <c r="AO217" s="217">
        <f t="shared" si="267"/>
        <v>0</v>
      </c>
    </row>
    <row r="218" spans="1:41" x14ac:dyDescent="0.2">
      <c r="A218" s="20" t="s">
        <v>299</v>
      </c>
      <c r="B218" s="223">
        <v>9.558379722657687</v>
      </c>
      <c r="C218" s="224">
        <v>9530.6769999999997</v>
      </c>
      <c r="D218" s="224"/>
      <c r="E218" s="260">
        <v>5.31</v>
      </c>
      <c r="F218" s="224">
        <v>1000</v>
      </c>
      <c r="G218" s="224"/>
      <c r="H218" s="249">
        <v>10.106923076923078</v>
      </c>
      <c r="I218" s="243">
        <v>1300</v>
      </c>
      <c r="J218" s="243"/>
      <c r="K218" s="223"/>
      <c r="L218" s="224"/>
      <c r="M218" s="224"/>
      <c r="N218" s="278">
        <v>10.005075507266005</v>
      </c>
      <c r="O218" s="224">
        <v>122611.114</v>
      </c>
      <c r="P218" s="224"/>
      <c r="Q218" s="260">
        <v>7.1609297676000798</v>
      </c>
      <c r="R218" s="224">
        <v>5538.384</v>
      </c>
      <c r="S218" s="224"/>
      <c r="T218" s="223">
        <v>10.216188129560756</v>
      </c>
      <c r="U218" s="224">
        <v>9575.0290000000005</v>
      </c>
      <c r="V218" s="224"/>
      <c r="W218" s="260">
        <v>8.0335693477466794</v>
      </c>
      <c r="X218" s="248">
        <v>2543.2910000000002</v>
      </c>
      <c r="Y218" s="248"/>
      <c r="Z218" s="246">
        <f t="shared" si="284"/>
        <v>8.0335693477466794</v>
      </c>
      <c r="AA218" s="248">
        <f t="shared" si="278"/>
        <v>2543.2910000000002</v>
      </c>
      <c r="AB218" s="248"/>
      <c r="AC218" s="246">
        <f t="shared" si="285"/>
        <v>6.877843034303277</v>
      </c>
      <c r="AD218" s="248">
        <f t="shared" si="279"/>
        <v>6538.384</v>
      </c>
      <c r="AE218" s="248"/>
      <c r="AF218" s="216">
        <f t="shared" si="280"/>
        <v>10.203126594880803</v>
      </c>
      <c r="AG218" s="211">
        <f t="shared" si="281"/>
        <v>10875.029</v>
      </c>
      <c r="AH218" s="211"/>
      <c r="AI218" s="216">
        <f t="shared" si="282"/>
        <v>9.9728577417268394</v>
      </c>
      <c r="AJ218" s="211">
        <f t="shared" si="283"/>
        <v>132141.791</v>
      </c>
      <c r="AK218" s="211"/>
      <c r="AL218" s="217">
        <f t="shared" si="264"/>
        <v>13418.32</v>
      </c>
      <c r="AM218" s="217">
        <f t="shared" si="265"/>
        <v>0</v>
      </c>
      <c r="AN218" s="297">
        <f t="shared" si="266"/>
        <v>138680.17499999999</v>
      </c>
      <c r="AO218" s="217">
        <f t="shared" si="267"/>
        <v>0</v>
      </c>
    </row>
    <row r="219" spans="1:41" x14ac:dyDescent="0.2">
      <c r="A219" s="20" t="s">
        <v>300</v>
      </c>
      <c r="B219" s="223">
        <v>9.9902525429673794</v>
      </c>
      <c r="C219" s="224">
        <v>2851</v>
      </c>
      <c r="D219" s="224"/>
      <c r="E219" s="260">
        <v>5.6572171457135862</v>
      </c>
      <c r="F219" s="224">
        <v>3394.8310000000001</v>
      </c>
      <c r="G219" s="224"/>
      <c r="H219" s="249">
        <v>9.83</v>
      </c>
      <c r="I219" s="243">
        <v>1700</v>
      </c>
      <c r="J219" s="243"/>
      <c r="K219" s="223"/>
      <c r="L219" s="224"/>
      <c r="M219" s="224"/>
      <c r="N219" s="278">
        <v>9.971022385489583</v>
      </c>
      <c r="O219" s="224">
        <v>99966.364000000001</v>
      </c>
      <c r="P219" s="224"/>
      <c r="Q219" s="260">
        <v>7.3609386893204043</v>
      </c>
      <c r="R219" s="224">
        <v>2924.7269999999999</v>
      </c>
      <c r="S219" s="224"/>
      <c r="T219" s="223">
        <v>10.014458353043494</v>
      </c>
      <c r="U219" s="224">
        <v>10237.950999999999</v>
      </c>
      <c r="V219" s="224"/>
      <c r="W219" s="260">
        <v>7.8199218859245194</v>
      </c>
      <c r="X219" s="248">
        <v>1036.9449999999999</v>
      </c>
      <c r="Y219" s="248"/>
      <c r="Z219" s="246">
        <f t="shared" si="284"/>
        <v>7.8199218859245194</v>
      </c>
      <c r="AA219" s="248">
        <f t="shared" si="278"/>
        <v>1036.9449999999999</v>
      </c>
      <c r="AB219" s="248"/>
      <c r="AC219" s="246">
        <f t="shared" si="285"/>
        <v>6.4457090622477073</v>
      </c>
      <c r="AD219" s="248">
        <f t="shared" si="279"/>
        <v>6319.558</v>
      </c>
      <c r="AE219" s="248"/>
      <c r="AF219" s="216">
        <f t="shared" si="280"/>
        <v>9.9881909307552021</v>
      </c>
      <c r="AG219" s="211">
        <f t="shared" si="281"/>
        <v>11937.950999999999</v>
      </c>
      <c r="AH219" s="211"/>
      <c r="AI219" s="216">
        <f t="shared" si="282"/>
        <v>9.971555614283206</v>
      </c>
      <c r="AJ219" s="211">
        <f t="shared" si="283"/>
        <v>102817.364</v>
      </c>
      <c r="AK219" s="211"/>
      <c r="AL219" s="217">
        <f t="shared" si="264"/>
        <v>12974.895999999999</v>
      </c>
      <c r="AM219" s="217">
        <f t="shared" si="265"/>
        <v>0</v>
      </c>
      <c r="AN219" s="297">
        <f t="shared" si="266"/>
        <v>109136.92200000001</v>
      </c>
      <c r="AO219" s="217">
        <f t="shared" si="267"/>
        <v>0</v>
      </c>
    </row>
    <row r="220" spans="1:41" x14ac:dyDescent="0.2">
      <c r="A220" s="20" t="s">
        <v>301</v>
      </c>
      <c r="B220" s="223">
        <v>9.6806126085103674</v>
      </c>
      <c r="C220" s="224">
        <v>19044.723999999998</v>
      </c>
      <c r="D220" s="224"/>
      <c r="E220" s="260">
        <v>5.31</v>
      </c>
      <c r="F220" s="224">
        <v>1809</v>
      </c>
      <c r="G220" s="224"/>
      <c r="H220" s="249">
        <v>10.147241379310344</v>
      </c>
      <c r="I220" s="243">
        <v>2900</v>
      </c>
      <c r="J220" s="243"/>
      <c r="K220" s="223"/>
      <c r="L220" s="224"/>
      <c r="M220" s="224"/>
      <c r="N220" s="278">
        <v>9.8345615848925156</v>
      </c>
      <c r="O220" s="224">
        <v>103104.077</v>
      </c>
      <c r="P220" s="224"/>
      <c r="Q220" s="260">
        <v>7.093390525751011</v>
      </c>
      <c r="R220" s="224">
        <v>5026.6570000000002</v>
      </c>
      <c r="S220" s="224"/>
      <c r="T220" s="223">
        <v>10.21109958899256</v>
      </c>
      <c r="U220" s="224">
        <v>9195.4539999999997</v>
      </c>
      <c r="V220" s="224"/>
      <c r="W220" s="260">
        <v>7.5703329893041476</v>
      </c>
      <c r="X220" s="248">
        <v>2498.819</v>
      </c>
      <c r="Y220" s="248"/>
      <c r="Z220" s="246">
        <f t="shared" si="284"/>
        <v>7.5703329893041484</v>
      </c>
      <c r="AA220" s="248">
        <f t="shared" si="278"/>
        <v>2498.819</v>
      </c>
      <c r="AB220" s="248"/>
      <c r="AC220" s="246">
        <f t="shared" si="285"/>
        <v>6.6214309963182769</v>
      </c>
      <c r="AD220" s="248">
        <f t="shared" si="279"/>
        <v>6835.6570000000002</v>
      </c>
      <c r="AE220" s="248"/>
      <c r="AF220" s="216">
        <f t="shared" si="280"/>
        <v>10.195788976585749</v>
      </c>
      <c r="AG220" s="211">
        <f t="shared" si="281"/>
        <v>12095.454</v>
      </c>
      <c r="AH220" s="211"/>
      <c r="AI220" s="216">
        <f t="shared" si="282"/>
        <v>9.8105587642239733</v>
      </c>
      <c r="AJ220" s="211">
        <f t="shared" si="283"/>
        <v>122148.80100000001</v>
      </c>
      <c r="AK220" s="211"/>
      <c r="AL220" s="217">
        <f t="shared" si="264"/>
        <v>14594.272999999999</v>
      </c>
      <c r="AM220" s="217">
        <f t="shared" si="265"/>
        <v>0</v>
      </c>
      <c r="AN220" s="297">
        <f t="shared" si="266"/>
        <v>128984.45800000001</v>
      </c>
      <c r="AO220" s="217">
        <f t="shared" si="267"/>
        <v>0</v>
      </c>
    </row>
    <row r="221" spans="1:41" x14ac:dyDescent="0.2">
      <c r="A221" s="20" t="s">
        <v>302</v>
      </c>
      <c r="B221" s="223">
        <v>10.065968992248061</v>
      </c>
      <c r="C221" s="224">
        <v>6450</v>
      </c>
      <c r="D221" s="224"/>
      <c r="E221" s="260">
        <v>5.7619332956472586</v>
      </c>
      <c r="F221" s="224">
        <v>3538</v>
      </c>
      <c r="G221" s="224"/>
      <c r="H221" s="249">
        <v>10.29</v>
      </c>
      <c r="I221" s="243">
        <v>1400</v>
      </c>
      <c r="J221" s="243"/>
      <c r="K221" s="223">
        <v>6.52</v>
      </c>
      <c r="L221" s="224">
        <v>1500</v>
      </c>
      <c r="M221" s="224"/>
      <c r="N221" s="278">
        <v>9.8880827680574157</v>
      </c>
      <c r="O221" s="224">
        <v>127323.515</v>
      </c>
      <c r="P221" s="224"/>
      <c r="Q221" s="260">
        <v>7.0552297516172189</v>
      </c>
      <c r="R221" s="224">
        <v>5294.8919999999998</v>
      </c>
      <c r="S221" s="224"/>
      <c r="T221" s="223">
        <v>10.472162249692113</v>
      </c>
      <c r="U221" s="224">
        <v>8074.4560000000001</v>
      </c>
      <c r="V221" s="224"/>
      <c r="W221" s="260">
        <v>7.4323667538353844</v>
      </c>
      <c r="X221" s="248">
        <v>1258.479</v>
      </c>
      <c r="Y221" s="248"/>
      <c r="Z221" s="246">
        <f t="shared" si="284"/>
        <v>6.9362418492219806</v>
      </c>
      <c r="AA221" s="248">
        <f t="shared" si="278"/>
        <v>2758.4790000000003</v>
      </c>
      <c r="AB221" s="248"/>
      <c r="AC221" s="246">
        <f t="shared" si="285"/>
        <v>6.537202036433821</v>
      </c>
      <c r="AD221" s="248">
        <f t="shared" si="279"/>
        <v>8832.8919999999998</v>
      </c>
      <c r="AE221" s="248"/>
      <c r="AF221" s="216">
        <f t="shared" si="280"/>
        <v>10.445244910103543</v>
      </c>
      <c r="AG221" s="211">
        <f t="shared" si="281"/>
        <v>9474.4560000000001</v>
      </c>
      <c r="AH221" s="211"/>
      <c r="AI221" s="216">
        <f t="shared" si="282"/>
        <v>9.8966596985957924</v>
      </c>
      <c r="AJ221" s="211">
        <f t="shared" si="283"/>
        <v>133773.51500000001</v>
      </c>
      <c r="AK221" s="211"/>
      <c r="AL221" s="217">
        <f t="shared" si="264"/>
        <v>12232.935000000001</v>
      </c>
      <c r="AM221" s="217">
        <f t="shared" si="265"/>
        <v>0</v>
      </c>
      <c r="AN221" s="297">
        <f t="shared" si="266"/>
        <v>142606.40700000001</v>
      </c>
      <c r="AO221" s="217">
        <f t="shared" si="267"/>
        <v>0</v>
      </c>
    </row>
    <row r="222" spans="1:41" x14ac:dyDescent="0.2">
      <c r="A222" s="20" t="s">
        <v>303</v>
      </c>
      <c r="B222" s="223">
        <v>8.9717949833260846</v>
      </c>
      <c r="C222" s="224">
        <v>8276.4</v>
      </c>
      <c r="D222" s="224"/>
      <c r="E222" s="260">
        <v>5.67</v>
      </c>
      <c r="F222" s="224">
        <v>3500</v>
      </c>
      <c r="G222" s="224"/>
      <c r="H222" s="249">
        <v>10.29</v>
      </c>
      <c r="I222" s="243">
        <v>1400</v>
      </c>
      <c r="J222" s="243"/>
      <c r="K222" s="223">
        <v>6.52</v>
      </c>
      <c r="L222" s="224">
        <v>1890</v>
      </c>
      <c r="M222" s="224"/>
      <c r="N222" s="278">
        <v>9.8917414272766315</v>
      </c>
      <c r="O222" s="224">
        <v>99696.819000000003</v>
      </c>
      <c r="P222" s="224"/>
      <c r="Q222" s="260">
        <v>7.1213542017450884</v>
      </c>
      <c r="R222" s="224">
        <v>6040.0379999999996</v>
      </c>
      <c r="S222" s="224"/>
      <c r="T222" s="223">
        <v>11.013332182918324</v>
      </c>
      <c r="U222" s="224">
        <v>6843.9070000000002</v>
      </c>
      <c r="V222" s="224"/>
      <c r="W222" s="260">
        <v>8.1344479389809923</v>
      </c>
      <c r="X222" s="248">
        <v>1136.6949999999999</v>
      </c>
      <c r="Y222" s="248"/>
      <c r="Z222" s="246">
        <f t="shared" si="284"/>
        <v>7.1263164276545865</v>
      </c>
      <c r="AA222" s="248">
        <f t="shared" si="278"/>
        <v>3026.6949999999997</v>
      </c>
      <c r="AB222" s="248"/>
      <c r="AC222" s="246">
        <f t="shared" si="285"/>
        <v>6.588888848241484</v>
      </c>
      <c r="AD222" s="248">
        <f t="shared" si="279"/>
        <v>9540.0380000000005</v>
      </c>
      <c r="AE222" s="248"/>
      <c r="AF222" s="216">
        <f t="shared" si="280"/>
        <v>10.890494181945529</v>
      </c>
      <c r="AG222" s="211">
        <f t="shared" si="281"/>
        <v>8243.9069999999992</v>
      </c>
      <c r="AH222" s="211"/>
      <c r="AI222" s="216">
        <f t="shared" si="282"/>
        <v>9.8212253787673056</v>
      </c>
      <c r="AJ222" s="211">
        <f t="shared" si="283"/>
        <v>107973.219</v>
      </c>
      <c r="AK222" s="211"/>
      <c r="AL222" s="217">
        <f t="shared" si="264"/>
        <v>11270.601999999999</v>
      </c>
      <c r="AM222" s="217">
        <f t="shared" si="265"/>
        <v>0</v>
      </c>
      <c r="AN222" s="297">
        <f t="shared" si="266"/>
        <v>117513.257</v>
      </c>
      <c r="AO222" s="217">
        <f t="shared" si="267"/>
        <v>0</v>
      </c>
    </row>
    <row r="223" spans="1:41" x14ac:dyDescent="0.2">
      <c r="A223" s="20" t="s">
        <v>304</v>
      </c>
      <c r="B223" s="223">
        <v>9.2445011038716274</v>
      </c>
      <c r="C223" s="224">
        <v>18571</v>
      </c>
      <c r="D223" s="224">
        <v>8</v>
      </c>
      <c r="E223" s="260">
        <v>5.3237445746509007</v>
      </c>
      <c r="F223" s="224">
        <v>15605.217000000001</v>
      </c>
      <c r="G223" s="224">
        <v>6</v>
      </c>
      <c r="H223" s="249">
        <v>0</v>
      </c>
      <c r="I223" s="243">
        <v>0</v>
      </c>
      <c r="J223" s="243">
        <v>0</v>
      </c>
      <c r="K223" s="223">
        <v>0</v>
      </c>
      <c r="L223" s="224">
        <v>0</v>
      </c>
      <c r="M223" s="224">
        <v>0</v>
      </c>
      <c r="N223" s="278">
        <v>9.8109347403935434</v>
      </c>
      <c r="O223" s="224">
        <v>74096.615999999995</v>
      </c>
      <c r="P223" s="224">
        <v>456</v>
      </c>
      <c r="Q223" s="260">
        <v>6.9149765078887881</v>
      </c>
      <c r="R223" s="224">
        <v>1942.567</v>
      </c>
      <c r="S223" s="224">
        <v>15</v>
      </c>
      <c r="T223" s="223">
        <v>10.56356576105353</v>
      </c>
      <c r="U223" s="224">
        <v>4963.12</v>
      </c>
      <c r="V223" s="224">
        <v>81</v>
      </c>
      <c r="W223" s="260">
        <v>8.0864921658926594</v>
      </c>
      <c r="X223" s="248">
        <v>618.64099999999996</v>
      </c>
      <c r="Y223" s="248">
        <v>12</v>
      </c>
      <c r="Z223" s="246">
        <f t="shared" ref="Z223" si="286">IF(AA223=0,"N.A.",((K223*L223)+(W223*X223))/AA223)</f>
        <v>8.0864921658926594</v>
      </c>
      <c r="AA223" s="248">
        <f t="shared" ref="AA223:AB223" si="287">+L223+X223</f>
        <v>618.64099999999996</v>
      </c>
      <c r="AB223" s="248">
        <f t="shared" si="287"/>
        <v>12</v>
      </c>
      <c r="AC223" s="246">
        <f t="shared" ref="AC223" si="288">IF(AD223=0,"N.A.",((E223*F223)+(Q223*R223))/AD223)</f>
        <v>5.4998964262382088</v>
      </c>
      <c r="AD223" s="248">
        <f t="shared" ref="AD223:AE223" si="289">+F223+R223</f>
        <v>17547.784</v>
      </c>
      <c r="AE223" s="248">
        <f t="shared" si="289"/>
        <v>21</v>
      </c>
      <c r="AF223" s="216">
        <f t="shared" ref="AF223" si="290">IF(AG223=0,"N.A.",((H223*I223)+(T223*U223))/AG223)</f>
        <v>10.56356576105353</v>
      </c>
      <c r="AG223" s="211">
        <f t="shared" ref="AG223:AH223" si="291">+I223+U223</f>
        <v>4963.12</v>
      </c>
      <c r="AH223" s="211">
        <f t="shared" si="291"/>
        <v>81</v>
      </c>
      <c r="AI223" s="216">
        <f t="shared" ref="AI223" si="292">IF(AJ223=0,"N.A.",((B223*C223)+(N223*O223))/AJ223)</f>
        <v>9.6974189350031406</v>
      </c>
      <c r="AJ223" s="211">
        <f t="shared" ref="AJ223:AK223" si="293">+C223+O223</f>
        <v>92667.615999999995</v>
      </c>
      <c r="AK223" s="211">
        <f t="shared" si="293"/>
        <v>464</v>
      </c>
      <c r="AL223" s="217">
        <f t="shared" ref="AL223" si="294">+AA223+AG223</f>
        <v>5581.7609999999995</v>
      </c>
      <c r="AM223" s="217">
        <f t="shared" ref="AM223" si="295">+AB223+AH223</f>
        <v>93</v>
      </c>
      <c r="AN223" s="297">
        <f t="shared" ref="AN223" si="296">+AD223+AJ223</f>
        <v>110215.4</v>
      </c>
      <c r="AO223" s="217">
        <f t="shared" ref="AO223" si="297">+AE223+AK223</f>
        <v>485</v>
      </c>
    </row>
    <row r="224" spans="1:41" x14ac:dyDescent="0.2">
      <c r="A224" s="20" t="s">
        <v>305</v>
      </c>
      <c r="B224" s="223">
        <v>9.9920739577922202</v>
      </c>
      <c r="C224" s="224">
        <v>28063.358</v>
      </c>
      <c r="D224" s="224">
        <v>4</v>
      </c>
      <c r="E224" s="260">
        <v>5.592263643388999</v>
      </c>
      <c r="F224" s="224">
        <v>5704.0079999999998</v>
      </c>
      <c r="G224" s="224">
        <v>3</v>
      </c>
      <c r="H224" s="249">
        <v>10.29</v>
      </c>
      <c r="I224" s="243">
        <v>820</v>
      </c>
      <c r="J224" s="243">
        <v>1</v>
      </c>
      <c r="K224" s="223">
        <v>5.65</v>
      </c>
      <c r="L224" s="224">
        <v>12146.157999999999</v>
      </c>
      <c r="M224" s="224">
        <v>8</v>
      </c>
      <c r="N224" s="278">
        <v>9.8810569948186533</v>
      </c>
      <c r="O224" s="224">
        <v>40541.58</v>
      </c>
      <c r="P224" s="224">
        <v>220</v>
      </c>
      <c r="Q224" s="260">
        <v>7.1735326742591026</v>
      </c>
      <c r="R224" s="224">
        <v>1245.8889999999999</v>
      </c>
      <c r="S224" s="224">
        <v>10</v>
      </c>
      <c r="T224" s="223">
        <v>10.246056829010591</v>
      </c>
      <c r="U224" s="224">
        <v>1891.0060000000001</v>
      </c>
      <c r="V224" s="224">
        <v>33</v>
      </c>
      <c r="W224" s="260">
        <v>7.6488352066599621</v>
      </c>
      <c r="X224" s="248">
        <v>628.47199999999998</v>
      </c>
      <c r="Y224" s="248">
        <v>10</v>
      </c>
      <c r="Z224" s="246">
        <f t="shared" ref="Z224:Z225" si="298">IF(AA224=0,"N.A.",((K224*L224)+(W224*X224))/AA224)</f>
        <v>5.7483364653222848</v>
      </c>
      <c r="AA224" s="248">
        <f t="shared" ref="AA224:AA225" si="299">+L224+X224</f>
        <v>12774.63</v>
      </c>
      <c r="AB224" s="248">
        <f t="shared" ref="AB224:AB225" si="300">+M224+Y224</f>
        <v>18</v>
      </c>
      <c r="AC224" s="246">
        <f t="shared" ref="AC224:AC225" si="301">IF(AD224=0,"N.A.",((E224*F224)+(Q224*R224))/AD224)</f>
        <v>5.8757334115886888</v>
      </c>
      <c r="AD224" s="248">
        <f t="shared" ref="AD224:AD225" si="302">+F224+R224</f>
        <v>6949.8969999999999</v>
      </c>
      <c r="AE224" s="248">
        <f t="shared" ref="AE224:AE225" si="303">+G224+S224</f>
        <v>13</v>
      </c>
      <c r="AF224" s="216">
        <f t="shared" ref="AF224:AF225" si="304">IF(AG224=0,"N.A.",((H224*I224)+(T224*U224))/AG224)</f>
        <v>10.259348352604162</v>
      </c>
      <c r="AG224" s="211">
        <f t="shared" ref="AG224:AG225" si="305">+I224+U224</f>
        <v>2711.0060000000003</v>
      </c>
      <c r="AH224" s="211">
        <f t="shared" ref="AH224:AH225" si="306">+J224+V224</f>
        <v>34</v>
      </c>
      <c r="AI224" s="216">
        <f t="shared" ref="AI224:AI225" si="307">IF(AJ224=0,"N.A.",((B224*C224)+(N224*O224))/AJ224)</f>
        <v>9.9264693057517235</v>
      </c>
      <c r="AJ224" s="211">
        <f t="shared" ref="AJ224:AJ225" si="308">+C224+O224</f>
        <v>68604.937999999995</v>
      </c>
      <c r="AK224" s="211">
        <f t="shared" ref="AK224:AK225" si="309">+D224+P224</f>
        <v>224</v>
      </c>
      <c r="AL224" s="217">
        <f t="shared" ref="AL224:AL225" si="310">+AA224+AG224</f>
        <v>15485.635999999999</v>
      </c>
      <c r="AM224" s="217">
        <f t="shared" ref="AM224:AM225" si="311">+AB224+AH224</f>
        <v>52</v>
      </c>
      <c r="AN224" s="297">
        <f t="shared" ref="AN224:AN225" si="312">+AD224+AJ224</f>
        <v>75554.834999999992</v>
      </c>
      <c r="AO224" s="217">
        <f t="shared" ref="AO224:AO225" si="313">+AE224+AK224</f>
        <v>237</v>
      </c>
    </row>
    <row r="225" spans="1:41" x14ac:dyDescent="0.2">
      <c r="A225" s="20" t="s">
        <v>318</v>
      </c>
      <c r="B225" s="223">
        <v>9.2547021060140082</v>
      </c>
      <c r="C225" s="224">
        <v>8551.7000000000007</v>
      </c>
      <c r="D225" s="224">
        <v>5</v>
      </c>
      <c r="E225" s="260"/>
      <c r="F225" s="224"/>
      <c r="G225" s="224"/>
      <c r="H225" s="249"/>
      <c r="I225" s="243"/>
      <c r="J225" s="243"/>
      <c r="K225" s="223"/>
      <c r="L225" s="224"/>
      <c r="M225" s="224"/>
      <c r="N225" s="278">
        <v>10.073196486441365</v>
      </c>
      <c r="O225" s="224">
        <v>56301.436999999998</v>
      </c>
      <c r="P225" s="224">
        <v>319</v>
      </c>
      <c r="Q225" s="260">
        <v>7.6122551217069461</v>
      </c>
      <c r="R225" s="224">
        <v>1082.354</v>
      </c>
      <c r="S225" s="224">
        <v>10</v>
      </c>
      <c r="T225" s="223">
        <v>10.342342325903406</v>
      </c>
      <c r="U225" s="224">
        <v>5962.5519999999997</v>
      </c>
      <c r="V225" s="224">
        <v>86</v>
      </c>
      <c r="W225" s="260">
        <v>7.8079756025052021</v>
      </c>
      <c r="X225" s="248">
        <v>400.28699999999998</v>
      </c>
      <c r="Y225" s="248">
        <v>7</v>
      </c>
      <c r="Z225" s="246">
        <f t="shared" si="298"/>
        <v>7.8079756025052021</v>
      </c>
      <c r="AA225" s="248">
        <f t="shared" si="299"/>
        <v>400.28699999999998</v>
      </c>
      <c r="AB225" s="248">
        <f t="shared" si="300"/>
        <v>7</v>
      </c>
      <c r="AC225" s="246">
        <f t="shared" si="301"/>
        <v>7.612255121706947</v>
      </c>
      <c r="AD225" s="248">
        <f t="shared" si="302"/>
        <v>1082.354</v>
      </c>
      <c r="AE225" s="248">
        <f t="shared" si="303"/>
        <v>10</v>
      </c>
      <c r="AF225" s="216">
        <f t="shared" si="304"/>
        <v>10.342342325903406</v>
      </c>
      <c r="AG225" s="211">
        <f t="shared" si="305"/>
        <v>5962.5519999999997</v>
      </c>
      <c r="AH225" s="211">
        <f t="shared" si="306"/>
        <v>86</v>
      </c>
      <c r="AI225" s="216">
        <f t="shared" si="307"/>
        <v>9.9652677305339878</v>
      </c>
      <c r="AJ225" s="211">
        <f t="shared" si="308"/>
        <v>64853.137000000002</v>
      </c>
      <c r="AK225" s="211">
        <f t="shared" si="309"/>
        <v>324</v>
      </c>
      <c r="AL225" s="217">
        <f t="shared" si="310"/>
        <v>6362.8389999999999</v>
      </c>
      <c r="AM225" s="217">
        <f t="shared" si="311"/>
        <v>93</v>
      </c>
      <c r="AN225" s="297">
        <f t="shared" si="312"/>
        <v>65935.491000000009</v>
      </c>
      <c r="AO225" s="217">
        <f t="shared" si="313"/>
        <v>334</v>
      </c>
    </row>
    <row r="226" spans="1:41" x14ac:dyDescent="0.2">
      <c r="A226" s="20" t="s">
        <v>319</v>
      </c>
      <c r="B226" s="223">
        <v>9.1006679035250464</v>
      </c>
      <c r="C226" s="224">
        <v>13475</v>
      </c>
      <c r="D226" s="224">
        <v>8</v>
      </c>
      <c r="E226" s="260">
        <v>5.9693894165535957</v>
      </c>
      <c r="F226" s="224">
        <v>7370</v>
      </c>
      <c r="G226" s="224">
        <v>3</v>
      </c>
      <c r="H226" s="249"/>
      <c r="I226" s="243"/>
      <c r="J226" s="243"/>
      <c r="K226" s="223"/>
      <c r="L226" s="224"/>
      <c r="M226" s="224"/>
      <c r="N226" s="278">
        <v>9.6711668241161028</v>
      </c>
      <c r="O226" s="224">
        <v>54284.093999999997</v>
      </c>
      <c r="P226" s="224">
        <v>292</v>
      </c>
      <c r="Q226" s="260">
        <v>7.2124149912593243</v>
      </c>
      <c r="R226" s="224">
        <v>3746.85</v>
      </c>
      <c r="S226" s="224">
        <v>18</v>
      </c>
      <c r="T226" s="223">
        <v>10.42770602253762</v>
      </c>
      <c r="U226" s="224">
        <v>6090.7049999999999</v>
      </c>
      <c r="V226" s="224">
        <v>91</v>
      </c>
      <c r="W226" s="260">
        <v>8.0106250392858733</v>
      </c>
      <c r="X226" s="248">
        <v>1224.9949999999999</v>
      </c>
      <c r="Y226" s="248">
        <v>20</v>
      </c>
      <c r="Z226" s="246">
        <f t="shared" ref="Z226" si="314">IF(AA226=0,"N.A.",((K226*L226)+(W226*X226))/AA226)</f>
        <v>8.0106250392858733</v>
      </c>
      <c r="AA226" s="248">
        <f t="shared" ref="AA226" si="315">+L226+X226</f>
        <v>1224.9949999999999</v>
      </c>
      <c r="AB226" s="248">
        <f t="shared" ref="AB226" si="316">+M226+Y226</f>
        <v>20</v>
      </c>
      <c r="AC226" s="246">
        <f t="shared" ref="AC226" si="317">IF(AD226=0,"N.A.",((E226*F226)+(Q226*R226))/AD226)</f>
        <v>6.3883417613802473</v>
      </c>
      <c r="AD226" s="248">
        <f t="shared" ref="AD226" si="318">+F226+R226</f>
        <v>11116.85</v>
      </c>
      <c r="AE226" s="248">
        <f t="shared" ref="AE226" si="319">+G226+S226</f>
        <v>21</v>
      </c>
      <c r="AF226" s="216">
        <f t="shared" ref="AF226" si="320">IF(AG226=0,"N.A.",((H226*I226)+(T226*U226))/AG226)</f>
        <v>10.42770602253762</v>
      </c>
      <c r="AG226" s="211">
        <f t="shared" ref="AG226" si="321">+I226+U226</f>
        <v>6090.7049999999999</v>
      </c>
      <c r="AH226" s="211">
        <f t="shared" ref="AH226" si="322">+J226+V226</f>
        <v>91</v>
      </c>
      <c r="AI226" s="216">
        <f t="shared" ref="AI226" si="323">IF(AJ226=0,"N.A.",((B226*C226)+(N226*O226))/AJ226)</f>
        <v>9.5577138172774276</v>
      </c>
      <c r="AJ226" s="211">
        <f t="shared" ref="AJ226" si="324">+C226+O226</f>
        <v>67759.093999999997</v>
      </c>
      <c r="AK226" s="211">
        <f t="shared" ref="AK226" si="325">+D226+P226</f>
        <v>300</v>
      </c>
      <c r="AL226" s="217">
        <f t="shared" ref="AL226" si="326">+AA226+AG226</f>
        <v>7315.7</v>
      </c>
      <c r="AM226" s="217">
        <f t="shared" ref="AM226" si="327">+AB226+AH226</f>
        <v>111</v>
      </c>
      <c r="AN226" s="297">
        <f t="shared" ref="AN226" si="328">+AD226+AJ226</f>
        <v>78875.944000000003</v>
      </c>
      <c r="AO226" s="217">
        <f t="shared" ref="AO226" si="329">+AE226+AK226</f>
        <v>321</v>
      </c>
    </row>
    <row r="227" spans="1:41" x14ac:dyDescent="0.2">
      <c r="A227" s="20" t="s">
        <v>320</v>
      </c>
      <c r="B227" s="223">
        <v>9.3106479259513204</v>
      </c>
      <c r="C227" s="224">
        <v>2917</v>
      </c>
      <c r="D227" s="224">
        <v>5</v>
      </c>
      <c r="E227" s="260">
        <v>5.7681493201270655</v>
      </c>
      <c r="F227" s="224">
        <v>3906.0239999999999</v>
      </c>
      <c r="G227" s="224">
        <v>3</v>
      </c>
      <c r="H227" s="249"/>
      <c r="I227" s="243"/>
      <c r="J227" s="243"/>
      <c r="K227" s="223"/>
      <c r="L227" s="224"/>
      <c r="M227" s="224"/>
      <c r="N227" s="278">
        <v>9.7178771258776546</v>
      </c>
      <c r="O227" s="224">
        <v>73395.274999999994</v>
      </c>
      <c r="P227" s="224">
        <v>379</v>
      </c>
      <c r="Q227" s="260">
        <v>7.2382161461525509</v>
      </c>
      <c r="R227" s="224">
        <v>2528.9740000000002</v>
      </c>
      <c r="S227" s="224">
        <v>17</v>
      </c>
      <c r="T227" s="223">
        <v>10.81763892112431</v>
      </c>
      <c r="U227" s="224">
        <v>6527.4989999999998</v>
      </c>
      <c r="V227" s="224">
        <v>101</v>
      </c>
      <c r="W227" s="260">
        <v>7.5281035292162075</v>
      </c>
      <c r="X227" s="248">
        <v>1540.087</v>
      </c>
      <c r="Y227" s="248">
        <v>29</v>
      </c>
      <c r="Z227" s="246">
        <f t="shared" ref="Z227:Z228" si="330">IF(AA227=0,"N.A.",((K227*L227)+(W227*X227))/AA227)</f>
        <v>7.5281035292162066</v>
      </c>
      <c r="AA227" s="248">
        <f t="shared" ref="AA227:AA228" si="331">+L227+X227</f>
        <v>1540.087</v>
      </c>
      <c r="AB227" s="248">
        <f t="shared" ref="AB227:AB228" si="332">+M227+Y227</f>
        <v>29</v>
      </c>
      <c r="AC227" s="246">
        <f t="shared" ref="AC227:AC228" si="333">IF(AD227=0,"N.A.",((E227*F227)+(Q227*R227))/AD227)</f>
        <v>6.3458901028407482</v>
      </c>
      <c r="AD227" s="248">
        <f t="shared" ref="AD227:AD228" si="334">+F227+R227</f>
        <v>6434.9979999999996</v>
      </c>
      <c r="AE227" s="248">
        <f t="shared" ref="AE227:AE228" si="335">+G227+S227</f>
        <v>20</v>
      </c>
      <c r="AF227" s="216">
        <f t="shared" ref="AF227:AF228" si="336">IF(AG227=0,"N.A.",((H227*I227)+(T227*U227))/AG227)</f>
        <v>10.817638921124312</v>
      </c>
      <c r="AG227" s="211">
        <f t="shared" ref="AG227:AG228" si="337">+I227+U227</f>
        <v>6527.4989999999998</v>
      </c>
      <c r="AH227" s="211">
        <f t="shared" ref="AH227:AH228" si="338">+J227+V227</f>
        <v>101</v>
      </c>
      <c r="AI227" s="216">
        <f t="shared" ref="AI227:AI228" si="339">IF(AJ227=0,"N.A.",((B227*C227)+(N227*O227))/AJ227)</f>
        <v>9.7023109856179772</v>
      </c>
      <c r="AJ227" s="211">
        <f t="shared" ref="AJ227:AJ228" si="340">+C227+O227</f>
        <v>76312.274999999994</v>
      </c>
      <c r="AK227" s="211">
        <f t="shared" ref="AK227:AK228" si="341">+D227+P227</f>
        <v>384</v>
      </c>
      <c r="AL227" s="217">
        <f t="shared" ref="AL227:AL228" si="342">+AA227+AG227</f>
        <v>8067.5859999999993</v>
      </c>
      <c r="AM227" s="217">
        <f t="shared" ref="AM227:AM228" si="343">+AB227+AH227</f>
        <v>130</v>
      </c>
      <c r="AN227" s="297">
        <f t="shared" ref="AN227:AN228" si="344">+AD227+AJ227</f>
        <v>82747.272999999986</v>
      </c>
      <c r="AO227" s="217">
        <f t="shared" ref="AO227:AO228" si="345">+AE227+AK227</f>
        <v>404</v>
      </c>
    </row>
    <row r="228" spans="1:41" x14ac:dyDescent="0.2">
      <c r="A228" s="20" t="s">
        <v>321</v>
      </c>
      <c r="B228" s="223">
        <v>9.0635087719298237</v>
      </c>
      <c r="C228" s="224">
        <v>13680</v>
      </c>
      <c r="D228" s="224">
        <v>5</v>
      </c>
      <c r="E228" s="260">
        <v>6.0292307692307689</v>
      </c>
      <c r="F228" s="224">
        <v>9750</v>
      </c>
      <c r="G228" s="224">
        <v>3</v>
      </c>
      <c r="H228" s="249"/>
      <c r="I228" s="243"/>
      <c r="J228" s="243"/>
      <c r="K228" s="223"/>
      <c r="L228" s="224"/>
      <c r="M228" s="224"/>
      <c r="N228" s="278">
        <v>9.5074826202206868</v>
      </c>
      <c r="O228" s="224">
        <v>50275.811000000002</v>
      </c>
      <c r="P228" s="224">
        <v>262</v>
      </c>
      <c r="Q228" s="260">
        <v>7.4027637299506068</v>
      </c>
      <c r="R228" s="224">
        <v>841.60900000000004</v>
      </c>
      <c r="S228" s="224">
        <v>8</v>
      </c>
      <c r="T228" s="223">
        <v>10.482681510819743</v>
      </c>
      <c r="U228" s="224">
        <v>6353.4780000000001</v>
      </c>
      <c r="V228" s="224">
        <v>107</v>
      </c>
      <c r="W228" s="260">
        <v>7.6448026336335335</v>
      </c>
      <c r="X228" s="248">
        <v>928.60299999999995</v>
      </c>
      <c r="Y228" s="248">
        <v>17</v>
      </c>
      <c r="Z228" s="246">
        <f t="shared" si="330"/>
        <v>7.6448026336335335</v>
      </c>
      <c r="AA228" s="248">
        <f t="shared" si="331"/>
        <v>928.60299999999995</v>
      </c>
      <c r="AB228" s="248">
        <f t="shared" si="332"/>
        <v>17</v>
      </c>
      <c r="AC228" s="246">
        <f t="shared" si="333"/>
        <v>6.1383716657214213</v>
      </c>
      <c r="AD228" s="248">
        <f t="shared" si="334"/>
        <v>10591.609</v>
      </c>
      <c r="AE228" s="248">
        <f t="shared" si="335"/>
        <v>11</v>
      </c>
      <c r="AF228" s="216">
        <f t="shared" si="336"/>
        <v>10.482681510819742</v>
      </c>
      <c r="AG228" s="211">
        <f t="shared" si="337"/>
        <v>6353.4780000000001</v>
      </c>
      <c r="AH228" s="211">
        <f t="shared" si="338"/>
        <v>107</v>
      </c>
      <c r="AI228" s="216">
        <f t="shared" si="339"/>
        <v>9.4125176412820402</v>
      </c>
      <c r="AJ228" s="211">
        <f t="shared" si="340"/>
        <v>63955.811000000002</v>
      </c>
      <c r="AK228" s="211">
        <f t="shared" si="341"/>
        <v>267</v>
      </c>
      <c r="AL228" s="217">
        <f t="shared" si="342"/>
        <v>7282.0810000000001</v>
      </c>
      <c r="AM228" s="217">
        <f t="shared" si="343"/>
        <v>124</v>
      </c>
      <c r="AN228" s="297">
        <f t="shared" si="344"/>
        <v>74547.42</v>
      </c>
      <c r="AO228" s="217">
        <f t="shared" si="345"/>
        <v>278</v>
      </c>
    </row>
    <row r="229" spans="1:41" x14ac:dyDescent="0.2">
      <c r="A229" s="20" t="s">
        <v>322</v>
      </c>
      <c r="B229" s="223">
        <v>9.1506206068573501</v>
      </c>
      <c r="C229" s="224">
        <v>28844.67</v>
      </c>
      <c r="D229" s="224">
        <v>11</v>
      </c>
      <c r="E229" s="260">
        <v>5.8472673193412081</v>
      </c>
      <c r="F229" s="224">
        <v>2502.2170000000001</v>
      </c>
      <c r="G229" s="224">
        <v>4</v>
      </c>
      <c r="H229" s="249">
        <v>0</v>
      </c>
      <c r="I229" s="243">
        <v>0</v>
      </c>
      <c r="J229" s="243">
        <v>0</v>
      </c>
      <c r="K229" s="223">
        <v>0</v>
      </c>
      <c r="L229" s="224">
        <v>0</v>
      </c>
      <c r="M229" s="224">
        <v>0</v>
      </c>
      <c r="N229" s="278">
        <v>9.1903525140998816</v>
      </c>
      <c r="O229" s="224">
        <v>93220.64</v>
      </c>
      <c r="P229" s="224">
        <v>495</v>
      </c>
      <c r="Q229" s="260">
        <v>7.213702972103782</v>
      </c>
      <c r="R229" s="224">
        <v>2126.2379999999998</v>
      </c>
      <c r="S229" s="224">
        <v>16</v>
      </c>
      <c r="T229" s="223">
        <v>10.78479653429695</v>
      </c>
      <c r="U229" s="224">
        <v>6269.4350000000004</v>
      </c>
      <c r="V229" s="224">
        <v>97</v>
      </c>
      <c r="W229" s="260">
        <v>7.6015856490895599</v>
      </c>
      <c r="X229" s="248">
        <v>1930.2190000000001</v>
      </c>
      <c r="Y229" s="248">
        <v>32</v>
      </c>
      <c r="Z229" s="246">
        <f t="shared" ref="Z229:Z230" si="346">IF(AA229=0,"N.A.",((K229*L229)+(W229*X229))/AA229)</f>
        <v>7.6015856490895599</v>
      </c>
      <c r="AA229" s="248">
        <f t="shared" ref="AA229:AA230" si="347">+L229+X229</f>
        <v>1930.2190000000001</v>
      </c>
      <c r="AB229" s="248">
        <f t="shared" ref="AB229:AB230" si="348">+M229+Y229</f>
        <v>32</v>
      </c>
      <c r="AC229" s="246">
        <f t="shared" ref="AC229:AC230" si="349">IF(AD229=0,"N.A.",((E229*F229)+(Q229*R229))/AD229)</f>
        <v>6.4749859445538522</v>
      </c>
      <c r="AD229" s="248">
        <f t="shared" ref="AD229:AD230" si="350">+F229+R229</f>
        <v>4628.4549999999999</v>
      </c>
      <c r="AE229" s="248">
        <f t="shared" ref="AE229:AE230" si="351">+G229+S229</f>
        <v>20</v>
      </c>
      <c r="AF229" s="216">
        <f t="shared" ref="AF229:AF230" si="352">IF(AG229=0,"N.A.",((H229*I229)+(T229*U229))/AG229)</f>
        <v>10.78479653429695</v>
      </c>
      <c r="AG229" s="211">
        <f t="shared" ref="AG229:AG230" si="353">+I229+U229</f>
        <v>6269.4350000000004</v>
      </c>
      <c r="AH229" s="211">
        <f t="shared" ref="AH229:AH230" si="354">+J229+V229</f>
        <v>97</v>
      </c>
      <c r="AI229" s="216">
        <f t="shared" ref="AI229:AI230" si="355">IF(AJ229=0,"N.A.",((B229*C229)+(N229*O229))/AJ229)</f>
        <v>9.1809636569964059</v>
      </c>
      <c r="AJ229" s="211">
        <f t="shared" ref="AJ229:AJ230" si="356">+C229+O229</f>
        <v>122065.31</v>
      </c>
      <c r="AK229" s="211">
        <f t="shared" ref="AK229:AK230" si="357">+D229+P229</f>
        <v>506</v>
      </c>
      <c r="AL229" s="217">
        <f t="shared" ref="AL229:AL230" si="358">+AA229+AG229</f>
        <v>8199.6540000000005</v>
      </c>
      <c r="AM229" s="217">
        <f t="shared" ref="AM229:AM230" si="359">+AB229+AH229</f>
        <v>129</v>
      </c>
      <c r="AN229" s="297">
        <f t="shared" ref="AN229:AN230" si="360">+AD229+AJ229</f>
        <v>126693.765</v>
      </c>
      <c r="AO229" s="217">
        <f t="shared" ref="AO229:AO230" si="361">+AE229+AK229</f>
        <v>526</v>
      </c>
    </row>
    <row r="230" spans="1:41" x14ac:dyDescent="0.2">
      <c r="A230" s="20" t="s">
        <v>323</v>
      </c>
      <c r="B230" s="223">
        <v>8.4065386615167501</v>
      </c>
      <c r="C230" s="224">
        <v>13463</v>
      </c>
      <c r="D230" s="224">
        <v>8</v>
      </c>
      <c r="E230" s="260">
        <v>5.6401055163715208</v>
      </c>
      <c r="F230" s="224">
        <v>6594.8059999999996</v>
      </c>
      <c r="G230" s="224">
        <v>4</v>
      </c>
      <c r="H230" s="249">
        <v>6.74</v>
      </c>
      <c r="I230" s="243">
        <v>15500</v>
      </c>
      <c r="J230" s="243">
        <v>2</v>
      </c>
      <c r="K230" s="223">
        <v>5.6505714285714284</v>
      </c>
      <c r="L230" s="224">
        <v>7000</v>
      </c>
      <c r="M230" s="224">
        <v>4</v>
      </c>
      <c r="N230" s="278">
        <v>9.1027556942266461</v>
      </c>
      <c r="O230" s="224">
        <v>87895.913</v>
      </c>
      <c r="P230" s="224">
        <v>460</v>
      </c>
      <c r="Q230" s="260">
        <v>7.3454463756143031</v>
      </c>
      <c r="R230" s="224">
        <v>755.32799999999997</v>
      </c>
      <c r="S230" s="224">
        <v>7</v>
      </c>
      <c r="T230" s="223">
        <v>10.426553145488322</v>
      </c>
      <c r="U230" s="224">
        <v>5020.2380000000003</v>
      </c>
      <c r="V230" s="224">
        <v>74</v>
      </c>
      <c r="W230" s="260">
        <v>7.0031628381729085</v>
      </c>
      <c r="X230" s="248">
        <v>1349.0509999999999</v>
      </c>
      <c r="Y230" s="248">
        <v>25</v>
      </c>
      <c r="Z230" s="246">
        <f t="shared" si="346"/>
        <v>5.8691249855821939</v>
      </c>
      <c r="AA230" s="248">
        <f t="shared" si="347"/>
        <v>8349.0509999999995</v>
      </c>
      <c r="AB230" s="248">
        <f t="shared" si="348"/>
        <v>29</v>
      </c>
      <c r="AC230" s="246">
        <f t="shared" si="349"/>
        <v>5.8153528928860343</v>
      </c>
      <c r="AD230" s="248">
        <f t="shared" si="350"/>
        <v>7350.134</v>
      </c>
      <c r="AE230" s="248">
        <f t="shared" si="351"/>
        <v>11</v>
      </c>
      <c r="AF230" s="216">
        <f t="shared" si="352"/>
        <v>7.6419083594449546</v>
      </c>
      <c r="AG230" s="211">
        <f t="shared" si="353"/>
        <v>20520.238000000001</v>
      </c>
      <c r="AH230" s="211">
        <f t="shared" si="354"/>
        <v>76</v>
      </c>
      <c r="AI230" s="216">
        <f t="shared" si="355"/>
        <v>9.0102806505038178</v>
      </c>
      <c r="AJ230" s="211">
        <f t="shared" si="356"/>
        <v>101358.913</v>
      </c>
      <c r="AK230" s="211">
        <f t="shared" si="357"/>
        <v>468</v>
      </c>
      <c r="AL230" s="217">
        <f t="shared" si="358"/>
        <v>28869.289000000001</v>
      </c>
      <c r="AM230" s="217">
        <f t="shared" si="359"/>
        <v>105</v>
      </c>
      <c r="AN230" s="297">
        <f t="shared" si="360"/>
        <v>108709.04700000001</v>
      </c>
      <c r="AO230" s="217">
        <f t="shared" si="361"/>
        <v>479</v>
      </c>
    </row>
    <row r="231" spans="1:41" x14ac:dyDescent="0.2">
      <c r="A231" s="20" t="s">
        <v>324</v>
      </c>
      <c r="B231" s="223">
        <v>9.6329394240317772</v>
      </c>
      <c r="C231" s="224">
        <v>10070</v>
      </c>
      <c r="D231" s="224">
        <v>4</v>
      </c>
      <c r="E231" s="260">
        <v>4.5699999999999985</v>
      </c>
      <c r="F231" s="224">
        <v>4102.835</v>
      </c>
      <c r="G231" s="224">
        <v>3</v>
      </c>
      <c r="H231" s="249">
        <v>6.74</v>
      </c>
      <c r="I231" s="243">
        <v>5300</v>
      </c>
      <c r="J231" s="243">
        <v>1</v>
      </c>
      <c r="K231" s="223">
        <v>6.5</v>
      </c>
      <c r="L231" s="224">
        <v>600</v>
      </c>
      <c r="M231" s="224">
        <v>1</v>
      </c>
      <c r="N231" s="278">
        <v>8.9689809304458095</v>
      </c>
      <c r="O231" s="224">
        <v>71595.486000000004</v>
      </c>
      <c r="P231" s="224">
        <v>367</v>
      </c>
      <c r="Q231" s="260">
        <v>6.8272534474228941</v>
      </c>
      <c r="R231" s="224">
        <v>1119.8219999999999</v>
      </c>
      <c r="S231" s="224">
        <v>7</v>
      </c>
      <c r="T231" s="223">
        <v>10.646412270910302</v>
      </c>
      <c r="U231" s="224">
        <v>3909.6039999999998</v>
      </c>
      <c r="V231" s="224">
        <v>59</v>
      </c>
      <c r="W231" s="260">
        <v>7.3011593050666042</v>
      </c>
      <c r="X231" s="248">
        <v>646.50800000000004</v>
      </c>
      <c r="Y231" s="248">
        <v>11</v>
      </c>
      <c r="Z231" s="246">
        <f t="shared" ref="Z231" si="362">IF(AA231=0,"N.A.",((K231*L231)+(W231*X231))/AA231)</f>
        <v>6.9155255321265487</v>
      </c>
      <c r="AA231" s="248">
        <f t="shared" ref="AA231" si="363">+L231+X231</f>
        <v>1246.508</v>
      </c>
      <c r="AB231" s="248">
        <f t="shared" ref="AB231" si="364">+M231+Y231</f>
        <v>12</v>
      </c>
      <c r="AC231" s="246">
        <f t="shared" ref="AC231" si="365">IF(AD231=0,"N.A.",((E231*F231)+(Q231*R231))/AD231)</f>
        <v>5.0539915908703161</v>
      </c>
      <c r="AD231" s="248">
        <f t="shared" ref="AD231" si="366">+F231+R231</f>
        <v>5222.6570000000002</v>
      </c>
      <c r="AE231" s="248">
        <f t="shared" ref="AE231" si="367">+G231+S231</f>
        <v>10</v>
      </c>
      <c r="AF231" s="216">
        <f t="shared" ref="AF231" si="368">IF(AG231=0,"N.A.",((H231*I231)+(T231*U231))/AG231)</f>
        <v>8.3983259215054193</v>
      </c>
      <c r="AG231" s="211">
        <f t="shared" ref="AG231" si="369">+I231+U231</f>
        <v>9209.6039999999994</v>
      </c>
      <c r="AH231" s="211">
        <f t="shared" ref="AH231" si="370">+J231+V231</f>
        <v>60</v>
      </c>
      <c r="AI231" s="216">
        <f t="shared" ref="AI231" si="371">IF(AJ231=0,"N.A.",((B231*C231)+(N231*O231))/AJ231)</f>
        <v>9.050852261382488</v>
      </c>
      <c r="AJ231" s="211">
        <f t="shared" ref="AJ231" si="372">+C231+O231</f>
        <v>81665.486000000004</v>
      </c>
      <c r="AK231" s="211">
        <f t="shared" ref="AK231" si="373">+D231+P231</f>
        <v>371</v>
      </c>
      <c r="AL231" s="217">
        <f t="shared" ref="AL231" si="374">+AA231+AG231</f>
        <v>10456.111999999999</v>
      </c>
      <c r="AM231" s="217">
        <f t="shared" ref="AM231" si="375">+AB231+AH231</f>
        <v>72</v>
      </c>
      <c r="AN231" s="297">
        <f t="shared" ref="AN231" si="376">+AD231+AJ231</f>
        <v>86888.143000000011</v>
      </c>
      <c r="AO231" s="217">
        <f t="shared" ref="AO231" si="377">+AE231+AK231</f>
        <v>381</v>
      </c>
    </row>
    <row r="232" spans="1:41" x14ac:dyDescent="0.2">
      <c r="A232" s="20" t="s">
        <v>325</v>
      </c>
      <c r="B232" s="223">
        <v>9.0402519657923435</v>
      </c>
      <c r="C232" s="224">
        <v>17423</v>
      </c>
      <c r="D232" s="224">
        <v>5</v>
      </c>
      <c r="E232" s="260">
        <v>5.94</v>
      </c>
      <c r="F232" s="224">
        <v>2000</v>
      </c>
      <c r="G232" s="224">
        <v>1</v>
      </c>
      <c r="H232" s="249">
        <v>0</v>
      </c>
      <c r="I232" s="243">
        <v>0</v>
      </c>
      <c r="J232" s="243">
        <v>0</v>
      </c>
      <c r="K232" s="223">
        <v>5.8666666666666663</v>
      </c>
      <c r="L232" s="224">
        <v>2400</v>
      </c>
      <c r="M232" s="224">
        <v>3</v>
      </c>
      <c r="N232" s="278">
        <v>8.7830281993570907</v>
      </c>
      <c r="O232" s="224">
        <v>124754.36900000001</v>
      </c>
      <c r="P232" s="224">
        <v>597</v>
      </c>
      <c r="Q232" s="260">
        <v>6.9961613634294073</v>
      </c>
      <c r="R232" s="224">
        <v>2350.0740000000001</v>
      </c>
      <c r="S232" s="224">
        <v>16</v>
      </c>
      <c r="T232" s="223">
        <v>10.312272180900893</v>
      </c>
      <c r="U232" s="224">
        <v>4607.2520000000004</v>
      </c>
      <c r="V232" s="224">
        <v>67</v>
      </c>
      <c r="W232" s="260">
        <v>6.9925767890593731</v>
      </c>
      <c r="X232" s="248">
        <v>1129.588</v>
      </c>
      <c r="Y232" s="248">
        <v>16</v>
      </c>
      <c r="Z232" s="246">
        <f t="shared" ref="Z232:Z233" si="378">IF(AA232=0,"N.A.",((K232*L232)+(W232*X232))/AA232)</f>
        <v>6.2269961338263835</v>
      </c>
      <c r="AA232" s="248">
        <f t="shared" ref="AA232:AA233" si="379">+L232+X232</f>
        <v>3529.5879999999997</v>
      </c>
      <c r="AB232" s="248">
        <f t="shared" ref="AB232:AB233" si="380">+M232+Y232</f>
        <v>19</v>
      </c>
      <c r="AC232" s="246">
        <f t="shared" ref="AC232:AC233" si="381">IF(AD232=0,"N.A.",((E232*F232)+(Q232*R232))/AD232)</f>
        <v>6.5105781924629325</v>
      </c>
      <c r="AD232" s="248">
        <f t="shared" ref="AD232:AD233" si="382">+F232+R232</f>
        <v>4350.0740000000005</v>
      </c>
      <c r="AE232" s="248">
        <f t="shared" ref="AE232:AE233" si="383">+G232+S232</f>
        <v>17</v>
      </c>
      <c r="AF232" s="216">
        <f t="shared" ref="AF232:AF233" si="384">IF(AG232=0,"N.A.",((H232*I232)+(T232*U232))/AG232)</f>
        <v>10.312272180900893</v>
      </c>
      <c r="AG232" s="211">
        <f t="shared" ref="AG232:AG233" si="385">+I232+U232</f>
        <v>4607.2520000000004</v>
      </c>
      <c r="AH232" s="211">
        <f t="shared" ref="AH232:AH233" si="386">+J232+V232</f>
        <v>67</v>
      </c>
      <c r="AI232" s="216">
        <f t="shared" ref="AI232:AI233" si="387">IF(AJ232=0,"N.A.",((B232*C232)+(N232*O232))/AJ232)</f>
        <v>8.8145494584303368</v>
      </c>
      <c r="AJ232" s="211">
        <f t="shared" ref="AJ232:AJ233" si="388">+C232+O232</f>
        <v>142177.36900000001</v>
      </c>
      <c r="AK232" s="211">
        <f t="shared" ref="AK232:AK233" si="389">+D232+P232</f>
        <v>602</v>
      </c>
      <c r="AL232" s="217">
        <f t="shared" ref="AL232:AL233" si="390">+AA232+AG232</f>
        <v>8136.84</v>
      </c>
      <c r="AM232" s="217">
        <f t="shared" ref="AM232:AM233" si="391">+AB232+AH232</f>
        <v>86</v>
      </c>
      <c r="AN232" s="297">
        <f t="shared" ref="AN232:AN233" si="392">+AD232+AJ232</f>
        <v>146527.443</v>
      </c>
      <c r="AO232" s="217">
        <f t="shared" ref="AO232:AO233" si="393">+AE232+AK232</f>
        <v>619</v>
      </c>
    </row>
    <row r="233" spans="1:41" x14ac:dyDescent="0.2">
      <c r="A233" s="20" t="s">
        <v>328</v>
      </c>
      <c r="B233" s="223">
        <v>8.0190418374449006</v>
      </c>
      <c r="C233" s="224">
        <v>12931</v>
      </c>
      <c r="D233" s="224">
        <v>6</v>
      </c>
      <c r="E233" s="260">
        <v>4.0686715533436244</v>
      </c>
      <c r="F233" s="224">
        <v>1475.0309999999999</v>
      </c>
      <c r="G233" s="224">
        <v>2</v>
      </c>
      <c r="H233" s="249">
        <v>0</v>
      </c>
      <c r="I233" s="243">
        <v>0</v>
      </c>
      <c r="J233" s="243">
        <v>0</v>
      </c>
      <c r="K233" s="223">
        <v>5.66</v>
      </c>
      <c r="L233" s="224">
        <v>1246</v>
      </c>
      <c r="M233" s="224">
        <v>2</v>
      </c>
      <c r="N233" s="278">
        <v>8.5689466972538391</v>
      </c>
      <c r="O233" s="224">
        <v>63959.275000000001</v>
      </c>
      <c r="P233" s="224">
        <v>311</v>
      </c>
      <c r="Q233" s="260">
        <v>6.588964909704889</v>
      </c>
      <c r="R233" s="224">
        <v>681.1</v>
      </c>
      <c r="S233" s="224">
        <v>4</v>
      </c>
      <c r="T233" s="223">
        <v>10.361304375051441</v>
      </c>
      <c r="U233" s="224">
        <v>3098.1350000000002</v>
      </c>
      <c r="V233" s="224">
        <v>45</v>
      </c>
      <c r="W233" s="260">
        <v>6.9856252866187765</v>
      </c>
      <c r="X233" s="248">
        <v>551.69100000000003</v>
      </c>
      <c r="Y233" s="248">
        <v>9</v>
      </c>
      <c r="Z233" s="246">
        <f t="shared" si="378"/>
        <v>6.066819381083846</v>
      </c>
      <c r="AA233" s="248">
        <f t="shared" si="379"/>
        <v>1797.691</v>
      </c>
      <c r="AB233" s="248">
        <f t="shared" si="380"/>
        <v>11</v>
      </c>
      <c r="AC233" s="246">
        <f t="shared" si="381"/>
        <v>4.8648067626688727</v>
      </c>
      <c r="AD233" s="248">
        <f t="shared" si="382"/>
        <v>2156.1309999999999</v>
      </c>
      <c r="AE233" s="248">
        <f t="shared" si="383"/>
        <v>6</v>
      </c>
      <c r="AF233" s="216">
        <f t="shared" si="384"/>
        <v>10.361304375051441</v>
      </c>
      <c r="AG233" s="211">
        <f t="shared" si="385"/>
        <v>3098.1350000000002</v>
      </c>
      <c r="AH233" s="211">
        <f t="shared" si="386"/>
        <v>45</v>
      </c>
      <c r="AI233" s="216">
        <f t="shared" si="387"/>
        <v>8.4764666047819457</v>
      </c>
      <c r="AJ233" s="211">
        <f t="shared" si="388"/>
        <v>76890.274999999994</v>
      </c>
      <c r="AK233" s="211">
        <f t="shared" si="389"/>
        <v>317</v>
      </c>
      <c r="AL233" s="217">
        <f t="shared" si="390"/>
        <v>4895.826</v>
      </c>
      <c r="AM233" s="217">
        <f t="shared" si="391"/>
        <v>56</v>
      </c>
      <c r="AN233" s="297">
        <f t="shared" si="392"/>
        <v>79046.405999999988</v>
      </c>
      <c r="AO233" s="217">
        <f t="shared" si="393"/>
        <v>323</v>
      </c>
    </row>
    <row r="234" spans="1:41" x14ac:dyDescent="0.2">
      <c r="A234" s="20" t="s">
        <v>329</v>
      </c>
      <c r="B234" s="223">
        <v>8.7098304137159896</v>
      </c>
      <c r="C234" s="224">
        <v>32196</v>
      </c>
      <c r="D234" s="224">
        <v>8</v>
      </c>
      <c r="E234" s="260">
        <v>4.5259365664526792</v>
      </c>
      <c r="F234" s="224">
        <v>15733</v>
      </c>
      <c r="G234" s="224">
        <v>3</v>
      </c>
      <c r="H234" s="249">
        <v>8.8465940030251797</v>
      </c>
      <c r="I234" s="243">
        <v>11239</v>
      </c>
      <c r="J234" s="243">
        <v>3</v>
      </c>
      <c r="K234" s="223">
        <v>5.9651612903225804</v>
      </c>
      <c r="L234" s="224">
        <v>1240</v>
      </c>
      <c r="M234" s="224">
        <v>2</v>
      </c>
      <c r="N234" s="278">
        <v>8.8021196083427764</v>
      </c>
      <c r="O234" s="224">
        <v>127189.79</v>
      </c>
      <c r="P234" s="224">
        <v>631</v>
      </c>
      <c r="Q234" s="260">
        <v>6.0389131272421803</v>
      </c>
      <c r="R234" s="224">
        <v>2089.2049999999999</v>
      </c>
      <c r="S234" s="224">
        <v>12</v>
      </c>
      <c r="T234" s="223">
        <v>10.302798904520417</v>
      </c>
      <c r="U234" s="224">
        <v>4670.8310000000001</v>
      </c>
      <c r="V234" s="224">
        <v>70</v>
      </c>
      <c r="W234" s="260">
        <v>7.2820311357790715</v>
      </c>
      <c r="X234" s="248">
        <v>480.15499999999997</v>
      </c>
      <c r="Y234" s="248">
        <v>7</v>
      </c>
      <c r="Z234" s="246">
        <f t="shared" ref="Z234:Z235" si="394">IF(AA234=0,"N.A.",((K234*L234)+(W234*X234))/AA234)</f>
        <v>6.33274539794379</v>
      </c>
      <c r="AA234" s="248">
        <f t="shared" ref="AA234:AA235" si="395">+L234+X234</f>
        <v>1720.155</v>
      </c>
      <c r="AB234" s="248">
        <f t="shared" ref="AB234:AB235" si="396">+M234+Y234</f>
        <v>9</v>
      </c>
      <c r="AC234" s="246">
        <f t="shared" ref="AC234:AC235" si="397">IF(AD234=0,"N.A.",((E234*F234)+(Q234*R234))/AD234)</f>
        <v>4.703294990715233</v>
      </c>
      <c r="AD234" s="248">
        <f t="shared" ref="AD234:AD235" si="398">+F234+R234</f>
        <v>17822.205000000002</v>
      </c>
      <c r="AE234" s="248">
        <f t="shared" ref="AE234:AE235" si="399">+G234+S234</f>
        <v>15</v>
      </c>
      <c r="AF234" s="216">
        <f t="shared" ref="AF234:AF235" si="400">IF(AG234=0,"N.A.",((H234*I234)+(T234*U234))/AG234)</f>
        <v>9.274108726233484</v>
      </c>
      <c r="AG234" s="211">
        <f t="shared" ref="AG234:AG235" si="401">+I234+U234</f>
        <v>15909.831</v>
      </c>
      <c r="AH234" s="211">
        <f t="shared" ref="AH234:AH235" si="402">+J234+V234</f>
        <v>73</v>
      </c>
      <c r="AI234" s="216">
        <f t="shared" ref="AI234:AI235" si="403">IF(AJ234=0,"N.A.",((B234*C234)+(N234*O234))/AJ234)</f>
        <v>8.783477150252855</v>
      </c>
      <c r="AJ234" s="211">
        <f t="shared" ref="AJ234:AJ235" si="404">+C234+O234</f>
        <v>159385.78999999998</v>
      </c>
      <c r="AK234" s="211">
        <f t="shared" ref="AK234:AK235" si="405">+D234+P234</f>
        <v>639</v>
      </c>
      <c r="AL234" s="217">
        <f t="shared" ref="AL234:AL235" si="406">+AA234+AG234</f>
        <v>17629.986000000001</v>
      </c>
      <c r="AM234" s="217">
        <f t="shared" ref="AM234:AM235" si="407">+AB234+AH234</f>
        <v>82</v>
      </c>
      <c r="AN234" s="297">
        <f t="shared" ref="AN234:AN235" si="408">+AD234+AJ234</f>
        <v>177207.995</v>
      </c>
      <c r="AO234" s="217">
        <f t="shared" ref="AO234:AO235" si="409">+AE234+AK234</f>
        <v>654</v>
      </c>
    </row>
    <row r="235" spans="1:41" x14ac:dyDescent="0.2">
      <c r="A235" s="20" t="s">
        <v>330</v>
      </c>
      <c r="B235" s="223">
        <v>8.7140635564570648</v>
      </c>
      <c r="C235" s="224">
        <v>14790</v>
      </c>
      <c r="D235" s="224">
        <v>5</v>
      </c>
      <c r="E235" s="260"/>
      <c r="F235" s="224"/>
      <c r="G235" s="224"/>
      <c r="H235" s="249">
        <v>9.98</v>
      </c>
      <c r="I235" s="243">
        <v>1288</v>
      </c>
      <c r="J235" s="243">
        <v>1</v>
      </c>
      <c r="K235" s="223">
        <v>5.6489955022488756</v>
      </c>
      <c r="L235" s="224">
        <v>3335</v>
      </c>
      <c r="M235" s="224">
        <v>3</v>
      </c>
      <c r="N235" s="278">
        <v>8.6422369920705897</v>
      </c>
      <c r="O235" s="224">
        <v>122841.553</v>
      </c>
      <c r="P235" s="224">
        <v>627</v>
      </c>
      <c r="Q235" s="260">
        <v>7.3291789286567415</v>
      </c>
      <c r="R235" s="224">
        <v>824.70299999999997</v>
      </c>
      <c r="S235" s="224">
        <v>8</v>
      </c>
      <c r="T235" s="223">
        <v>9.9613368019188613</v>
      </c>
      <c r="U235" s="224">
        <v>3327.3890000000001</v>
      </c>
      <c r="V235" s="224">
        <v>50</v>
      </c>
      <c r="W235" s="260">
        <v>7.7189810102336773</v>
      </c>
      <c r="X235" s="248">
        <v>365.46</v>
      </c>
      <c r="Y235" s="248">
        <v>5</v>
      </c>
      <c r="Z235" s="246">
        <f t="shared" si="394"/>
        <v>5.8534287088632233</v>
      </c>
      <c r="AA235" s="248">
        <f t="shared" si="395"/>
        <v>3700.46</v>
      </c>
      <c r="AB235" s="248">
        <f t="shared" si="396"/>
        <v>8</v>
      </c>
      <c r="AC235" s="246">
        <f t="shared" si="397"/>
        <v>7.3291789286567415</v>
      </c>
      <c r="AD235" s="248">
        <f t="shared" si="398"/>
        <v>824.70299999999997</v>
      </c>
      <c r="AE235" s="248">
        <f t="shared" si="399"/>
        <v>8</v>
      </c>
      <c r="AF235" s="216">
        <f t="shared" si="400"/>
        <v>9.966545073448847</v>
      </c>
      <c r="AG235" s="211">
        <f t="shared" si="401"/>
        <v>4615.3890000000001</v>
      </c>
      <c r="AH235" s="211">
        <f t="shared" si="402"/>
        <v>51</v>
      </c>
      <c r="AI235" s="216">
        <f t="shared" si="403"/>
        <v>8.6499555338157066</v>
      </c>
      <c r="AJ235" s="211">
        <f t="shared" si="404"/>
        <v>137631.55300000001</v>
      </c>
      <c r="AK235" s="211">
        <f t="shared" si="405"/>
        <v>632</v>
      </c>
      <c r="AL235" s="217">
        <f t="shared" si="406"/>
        <v>8315.8490000000002</v>
      </c>
      <c r="AM235" s="217">
        <f t="shared" si="407"/>
        <v>59</v>
      </c>
      <c r="AN235" s="297">
        <f t="shared" si="408"/>
        <v>138456.25600000002</v>
      </c>
      <c r="AO235" s="217">
        <f t="shared" si="409"/>
        <v>640</v>
      </c>
    </row>
    <row r="236" spans="1:41" x14ac:dyDescent="0.2">
      <c r="A236" s="20" t="s">
        <v>331</v>
      </c>
      <c r="B236" s="223"/>
      <c r="C236" s="224"/>
      <c r="D236" s="224"/>
      <c r="E236" s="260"/>
      <c r="F236" s="224"/>
      <c r="G236" s="224"/>
      <c r="H236" s="249">
        <v>8.7228571428571424</v>
      </c>
      <c r="I236" s="243">
        <v>4200</v>
      </c>
      <c r="J236" s="243">
        <v>3</v>
      </c>
      <c r="K236" s="223">
        <v>4.0199999999999996</v>
      </c>
      <c r="L236" s="224">
        <v>1281.5</v>
      </c>
      <c r="M236" s="224">
        <v>1</v>
      </c>
      <c r="N236" s="278">
        <v>8.1817837913500213</v>
      </c>
      <c r="O236" s="224">
        <v>120756.954</v>
      </c>
      <c r="P236" s="224">
        <v>650</v>
      </c>
      <c r="Q236" s="260">
        <v>6.7171074124151602</v>
      </c>
      <c r="R236" s="224">
        <v>2398.5030000000002</v>
      </c>
      <c r="S236" s="224">
        <v>11</v>
      </c>
      <c r="T236" s="223">
        <v>9.7469693203379766</v>
      </c>
      <c r="U236" s="224">
        <v>3006.7150000000001</v>
      </c>
      <c r="V236" s="224">
        <v>42</v>
      </c>
      <c r="W236" s="260">
        <v>7.5280922678592441</v>
      </c>
      <c r="X236" s="248">
        <v>169.94</v>
      </c>
      <c r="Y236" s="248">
        <v>2</v>
      </c>
      <c r="Z236" s="246">
        <f t="shared" ref="Z236" si="410">IF(AA236=0,"N.A.",((K236*L236)+(W236*X236))/AA236)</f>
        <v>4.4307405059802667</v>
      </c>
      <c r="AA236" s="248">
        <f t="shared" ref="AA236" si="411">+L236+X236</f>
        <v>1451.44</v>
      </c>
      <c r="AB236" s="248">
        <f t="shared" ref="AB236" si="412">+M236+Y236</f>
        <v>3</v>
      </c>
      <c r="AC236" s="246">
        <f t="shared" ref="AC236" si="413">IF(AD236=0,"N.A.",((E236*F236)+(Q236*R236))/AD236)</f>
        <v>6.7171074124151602</v>
      </c>
      <c r="AD236" s="248">
        <f t="shared" ref="AD236" si="414">+F236+R236</f>
        <v>2398.5030000000002</v>
      </c>
      <c r="AE236" s="248">
        <f t="shared" ref="AE236" si="415">+G236+S236</f>
        <v>11</v>
      </c>
      <c r="AF236" s="216">
        <f t="shared" ref="AF236" si="416">IF(AG236=0,"N.A.",((H236*I236)+(T236*U236))/AG236)</f>
        <v>9.150127188323669</v>
      </c>
      <c r="AG236" s="211">
        <f t="shared" ref="AG236" si="417">+I236+U236</f>
        <v>7206.7150000000001</v>
      </c>
      <c r="AH236" s="211">
        <f t="shared" ref="AH236" si="418">+J236+V236</f>
        <v>45</v>
      </c>
      <c r="AI236" s="216">
        <f t="shared" ref="AI236" si="419">IF(AJ236=0,"N.A.",((B236*C236)+(N236*O236))/AJ236)</f>
        <v>8.1817837913500213</v>
      </c>
      <c r="AJ236" s="211">
        <f t="shared" ref="AJ236" si="420">+C236+O236</f>
        <v>120756.954</v>
      </c>
      <c r="AK236" s="211">
        <f t="shared" ref="AK236" si="421">+D236+P236</f>
        <v>650</v>
      </c>
      <c r="AL236" s="217">
        <f t="shared" ref="AL236" si="422">+AA236+AG236</f>
        <v>8658.1550000000007</v>
      </c>
      <c r="AM236" s="217">
        <f t="shared" ref="AM236" si="423">+AB236+AH236</f>
        <v>48</v>
      </c>
      <c r="AN236" s="297">
        <f t="shared" ref="AN236" si="424">+AD236+AJ236</f>
        <v>123155.45699999999</v>
      </c>
      <c r="AO236" s="217">
        <f t="shared" ref="AO236" si="425">+AE236+AK236</f>
        <v>661</v>
      </c>
    </row>
    <row r="237" spans="1:41" x14ac:dyDescent="0.2">
      <c r="A237" s="20" t="s">
        <v>333</v>
      </c>
      <c r="B237" s="223"/>
      <c r="C237" s="224"/>
      <c r="D237" s="224"/>
      <c r="E237" s="260"/>
      <c r="F237" s="224"/>
      <c r="G237" s="224"/>
      <c r="H237" s="249">
        <v>7.7423721327824477</v>
      </c>
      <c r="I237" s="243">
        <v>14038</v>
      </c>
      <c r="J237" s="243">
        <v>8</v>
      </c>
      <c r="K237" s="223">
        <v>5.64</v>
      </c>
      <c r="L237" s="224">
        <v>530</v>
      </c>
      <c r="M237" s="224">
        <v>1</v>
      </c>
      <c r="N237" s="278">
        <v>7.9329299279305703</v>
      </c>
      <c r="O237" s="224">
        <v>146018.636</v>
      </c>
      <c r="P237" s="224">
        <v>760</v>
      </c>
      <c r="Q237" s="260">
        <v>6.3428381134119522</v>
      </c>
      <c r="R237" s="224">
        <v>1129.828</v>
      </c>
      <c r="S237" s="224">
        <v>7</v>
      </c>
      <c r="T237" s="223">
        <v>10.044370132320399</v>
      </c>
      <c r="U237" s="224">
        <v>3267.5990000000002</v>
      </c>
      <c r="V237" s="224">
        <v>48</v>
      </c>
      <c r="W237" s="260">
        <v>7.2151314061292808</v>
      </c>
      <c r="X237" s="248">
        <v>310.64</v>
      </c>
      <c r="Y237" s="248">
        <v>5</v>
      </c>
      <c r="Z237" s="246">
        <f t="shared" ref="Z237" si="426">IF(AA237=0,"N.A.",((K237*L237)+(W237*X237))/AA237)</f>
        <v>6.2220551246669205</v>
      </c>
      <c r="AA237" s="248">
        <f t="shared" ref="AA237" si="427">+L237+X237</f>
        <v>840.64</v>
      </c>
      <c r="AB237" s="248">
        <f t="shared" ref="AB237" si="428">+M237+Y237</f>
        <v>6</v>
      </c>
      <c r="AC237" s="246">
        <f t="shared" ref="AC237" si="429">IF(AD237=0,"N.A.",((E237*F237)+(Q237*R237))/AD237)</f>
        <v>6.3428381134119522</v>
      </c>
      <c r="AD237" s="248">
        <f t="shared" ref="AD237" si="430">+F237+R237</f>
        <v>1129.828</v>
      </c>
      <c r="AE237" s="248">
        <f t="shared" ref="AE237" si="431">+G237+S237</f>
        <v>7</v>
      </c>
      <c r="AF237" s="216">
        <f t="shared" ref="AF237" si="432">IF(AG237=0,"N.A.",((H237*I237)+(T237*U237))/AG237)</f>
        <v>8.1770295151297567</v>
      </c>
      <c r="AG237" s="211">
        <f t="shared" ref="AG237" si="433">+I237+U237</f>
        <v>17305.599000000002</v>
      </c>
      <c r="AH237" s="211">
        <f t="shared" ref="AH237" si="434">+J237+V237</f>
        <v>56</v>
      </c>
      <c r="AI237" s="216">
        <f t="shared" ref="AI237" si="435">IF(AJ237=0,"N.A.",((B237*C237)+(N237*O237))/AJ237)</f>
        <v>7.9329299279305703</v>
      </c>
      <c r="AJ237" s="211">
        <f t="shared" ref="AJ237" si="436">+C237+O237</f>
        <v>146018.636</v>
      </c>
      <c r="AK237" s="211">
        <f t="shared" ref="AK237" si="437">+D237+P237</f>
        <v>760</v>
      </c>
      <c r="AL237" s="217">
        <f t="shared" ref="AL237" si="438">+AA237+AG237</f>
        <v>18146.239000000001</v>
      </c>
      <c r="AM237" s="217">
        <f t="shared" ref="AM237" si="439">+AB237+AH237</f>
        <v>62</v>
      </c>
      <c r="AN237" s="297">
        <f t="shared" ref="AN237" si="440">+AD237+AJ237</f>
        <v>147148.46400000001</v>
      </c>
      <c r="AO237" s="217">
        <f t="shared" ref="AO237" si="441">+AE237+AK237</f>
        <v>767</v>
      </c>
    </row>
    <row r="238" spans="1:41" x14ac:dyDescent="0.2">
      <c r="A238" s="20" t="s">
        <v>334</v>
      </c>
      <c r="B238" s="223"/>
      <c r="C238" s="224"/>
      <c r="D238" s="224"/>
      <c r="E238" s="260"/>
      <c r="F238" s="224"/>
      <c r="G238" s="224"/>
      <c r="H238" s="249">
        <v>8.5652869911366736</v>
      </c>
      <c r="I238" s="243">
        <v>27227.252</v>
      </c>
      <c r="J238" s="243">
        <v>8</v>
      </c>
      <c r="K238" s="223">
        <v>5.559414832891882</v>
      </c>
      <c r="L238" s="224">
        <v>4944.6729999999998</v>
      </c>
      <c r="M238" s="224">
        <v>3</v>
      </c>
      <c r="N238" s="278">
        <v>7.7806282719777426</v>
      </c>
      <c r="O238" s="224">
        <v>229277.614</v>
      </c>
      <c r="P238" s="224">
        <v>1221</v>
      </c>
      <c r="Q238" s="260">
        <v>6.5178527617339137</v>
      </c>
      <c r="R238" s="224">
        <v>799.37099999999998</v>
      </c>
      <c r="S238" s="224">
        <v>7</v>
      </c>
      <c r="T238" s="223">
        <v>9.9819619602578733</v>
      </c>
      <c r="U238" s="224">
        <v>7853.6809999999996</v>
      </c>
      <c r="V238" s="224">
        <v>117</v>
      </c>
      <c r="W238" s="260">
        <v>7.0893403981278169</v>
      </c>
      <c r="X238" s="248">
        <v>1643.643</v>
      </c>
      <c r="Y238" s="248">
        <v>21</v>
      </c>
      <c r="Z238" s="246">
        <f t="shared" ref="Z238" si="442">IF(AA238=0,"N.A.",((K238*L238)+(W238*X238))/AA238)</f>
        <v>5.9410983231526835</v>
      </c>
      <c r="AA238" s="248">
        <f t="shared" ref="AA238" si="443">+L238+X238</f>
        <v>6588.3159999999998</v>
      </c>
      <c r="AB238" s="248">
        <f t="shared" ref="AB238" si="444">+M238+Y238</f>
        <v>24</v>
      </c>
      <c r="AC238" s="246">
        <f t="shared" ref="AC238" si="445">IF(AD238=0,"N.A.",((E238*F238)+(Q238*R238))/AD238)</f>
        <v>6.5178527617339137</v>
      </c>
      <c r="AD238" s="248">
        <f t="shared" ref="AD238" si="446">+F238+R238</f>
        <v>799.37099999999998</v>
      </c>
      <c r="AE238" s="248">
        <f t="shared" ref="AE238" si="447">+G238+S238</f>
        <v>7</v>
      </c>
      <c r="AF238" s="216">
        <f t="shared" ref="AF238" si="448">IF(AG238=0,"N.A.",((H238*I238)+(T238*U238))/AG238)</f>
        <v>8.882442560749455</v>
      </c>
      <c r="AG238" s="211">
        <f t="shared" ref="AG238" si="449">+I238+U238</f>
        <v>35080.932999999997</v>
      </c>
      <c r="AH238" s="211">
        <f t="shared" ref="AH238" si="450">+J238+V238</f>
        <v>125</v>
      </c>
      <c r="AI238" s="216">
        <f t="shared" ref="AI238" si="451">IF(AJ238=0,"N.A.",((B238*C238)+(N238*O238))/AJ238)</f>
        <v>7.7806282719777426</v>
      </c>
      <c r="AJ238" s="211">
        <f t="shared" ref="AJ238" si="452">+C238+O238</f>
        <v>229277.614</v>
      </c>
      <c r="AK238" s="211">
        <f t="shared" ref="AK238" si="453">+D238+P238</f>
        <v>1221</v>
      </c>
      <c r="AL238" s="217">
        <f t="shared" ref="AL238" si="454">+AA238+AG238</f>
        <v>41669.248999999996</v>
      </c>
      <c r="AM238" s="217">
        <f t="shared" ref="AM238" si="455">+AB238+AH238</f>
        <v>149</v>
      </c>
      <c r="AN238" s="297">
        <f t="shared" ref="AN238" si="456">+AD238+AJ238</f>
        <v>230076.98500000002</v>
      </c>
      <c r="AO238" s="217">
        <f t="shared" ref="AO238" si="457">+AE238+AK238</f>
        <v>1228</v>
      </c>
    </row>
    <row r="239" spans="1:41" x14ac:dyDescent="0.2">
      <c r="A239" s="20" t="s">
        <v>335</v>
      </c>
      <c r="B239" s="223"/>
      <c r="C239" s="224"/>
      <c r="D239" s="224"/>
      <c r="E239" s="260">
        <v>4.29</v>
      </c>
      <c r="F239" s="224">
        <v>10206.742</v>
      </c>
      <c r="G239" s="224">
        <v>1</v>
      </c>
      <c r="H239" s="249">
        <v>9.3643856998992945</v>
      </c>
      <c r="I239" s="243">
        <v>7944</v>
      </c>
      <c r="J239" s="243">
        <v>7</v>
      </c>
      <c r="K239" s="223"/>
      <c r="L239" s="224"/>
      <c r="M239" s="224"/>
      <c r="N239" s="278">
        <v>7.9180129151836462</v>
      </c>
      <c r="O239" s="224">
        <v>197352.51699999999</v>
      </c>
      <c r="P239" s="224">
        <v>1116</v>
      </c>
      <c r="Q239" s="260">
        <v>6.9131896009116947</v>
      </c>
      <c r="R239" s="224">
        <v>1081.941</v>
      </c>
      <c r="S239" s="224">
        <v>10</v>
      </c>
      <c r="T239" s="223">
        <v>9.7572866790603161</v>
      </c>
      <c r="U239" s="224">
        <v>9722.1820000000007</v>
      </c>
      <c r="V239" s="224">
        <v>139</v>
      </c>
      <c r="W239" s="260">
        <v>6.6641129483613968</v>
      </c>
      <c r="X239" s="248">
        <v>1156.0150000000001</v>
      </c>
      <c r="Y239" s="248">
        <v>15</v>
      </c>
      <c r="Z239" s="246">
        <f t="shared" ref="Z239" si="458">IF(AA239=0,"N.A.",((K239*L239)+(W239*X239))/AA239)</f>
        <v>6.6641129483613968</v>
      </c>
      <c r="AA239" s="248">
        <f t="shared" ref="AA239" si="459">+L239+X239</f>
        <v>1156.0150000000001</v>
      </c>
      <c r="AB239" s="248">
        <f t="shared" ref="AB239" si="460">+M239+Y239</f>
        <v>15</v>
      </c>
      <c r="AC239" s="246">
        <f t="shared" ref="AC239" si="461">IF(AD239=0,"N.A.",((E239*F239)+(Q239*R239))/AD239)</f>
        <v>4.5414143040423749</v>
      </c>
      <c r="AD239" s="248">
        <f t="shared" ref="AD239" si="462">+F239+R239</f>
        <v>11288.683000000001</v>
      </c>
      <c r="AE239" s="248">
        <f t="shared" ref="AE239" si="463">+G239+S239</f>
        <v>11</v>
      </c>
      <c r="AF239" s="216">
        <f t="shared" ref="AF239" si="464">IF(AG239=0,"N.A.",((H239*I239)+(T239*U239))/AG239)</f>
        <v>9.5806098295602293</v>
      </c>
      <c r="AG239" s="211">
        <f t="shared" ref="AG239" si="465">+I239+U239</f>
        <v>17666.182000000001</v>
      </c>
      <c r="AH239" s="211">
        <f t="shared" ref="AH239" si="466">+J239+V239</f>
        <v>146</v>
      </c>
      <c r="AI239" s="216">
        <f t="shared" ref="AI239" si="467">IF(AJ239=0,"N.A.",((B239*C239)+(N239*O239))/AJ239)</f>
        <v>7.9180129151836462</v>
      </c>
      <c r="AJ239" s="211">
        <f t="shared" ref="AJ239" si="468">+C239+O239</f>
        <v>197352.51699999999</v>
      </c>
      <c r="AK239" s="211">
        <f t="shared" ref="AK239" si="469">+D239+P239</f>
        <v>1116</v>
      </c>
      <c r="AL239" s="217">
        <f t="shared" ref="AL239" si="470">+AA239+AG239</f>
        <v>18822.197</v>
      </c>
      <c r="AM239" s="217">
        <f t="shared" ref="AM239" si="471">+AB239+AH239</f>
        <v>161</v>
      </c>
      <c r="AN239" s="297">
        <f t="shared" ref="AN239" si="472">+AD239+AJ239</f>
        <v>208641.19999999998</v>
      </c>
      <c r="AO239" s="217">
        <f t="shared" ref="AO239" si="473">+AE239+AK239</f>
        <v>1127</v>
      </c>
    </row>
    <row r="240" spans="1:41" x14ac:dyDescent="0.2">
      <c r="A240" s="20" t="s">
        <v>336</v>
      </c>
      <c r="B240" s="223"/>
      <c r="C240" s="224"/>
      <c r="D240" s="224"/>
      <c r="E240" s="260"/>
      <c r="F240" s="224"/>
      <c r="G240" s="224"/>
      <c r="H240" s="249">
        <v>8.487106850989079</v>
      </c>
      <c r="I240" s="243">
        <v>13093</v>
      </c>
      <c r="J240" s="243">
        <v>8</v>
      </c>
      <c r="K240" s="223">
        <v>5.19</v>
      </c>
      <c r="L240" s="224">
        <v>3560</v>
      </c>
      <c r="M240" s="224">
        <v>4</v>
      </c>
      <c r="N240" s="278">
        <v>8.0945959401154965</v>
      </c>
      <c r="O240" s="224">
        <v>162286.39000000001</v>
      </c>
      <c r="P240" s="224">
        <v>860</v>
      </c>
      <c r="Q240" s="260">
        <v>5.4465199347027076</v>
      </c>
      <c r="R240" s="224">
        <v>2496.2750000000001</v>
      </c>
      <c r="S240" s="224">
        <v>13</v>
      </c>
      <c r="T240" s="223">
        <v>9.3975991884215553</v>
      </c>
      <c r="U240" s="224">
        <v>5864.6210000000001</v>
      </c>
      <c r="V240" s="224">
        <v>87</v>
      </c>
      <c r="W240" s="260">
        <v>7.8069950893407603</v>
      </c>
      <c r="X240" s="248">
        <v>746.13199999999995</v>
      </c>
      <c r="Y240" s="248">
        <v>12</v>
      </c>
      <c r="Z240" s="246">
        <f t="shared" ref="Z240" si="474">IF(AA240=0,"N.A.",((K240*L240)+(W240*X240))/AA240)</f>
        <v>5.6434519099739635</v>
      </c>
      <c r="AA240" s="248">
        <f t="shared" ref="AA240" si="475">+L240+X240</f>
        <v>4306.1319999999996</v>
      </c>
      <c r="AB240" s="248">
        <f t="shared" ref="AB240" si="476">+M240+Y240</f>
        <v>16</v>
      </c>
      <c r="AC240" s="246">
        <f t="shared" ref="AC240" si="477">IF(AD240=0,"N.A.",((E240*F240)+(Q240*R240))/AD240)</f>
        <v>5.4465199347027076</v>
      </c>
      <c r="AD240" s="248">
        <f t="shared" ref="AD240" si="478">+F240+R240</f>
        <v>2496.2750000000001</v>
      </c>
      <c r="AE240" s="248">
        <f t="shared" ref="AE240" si="479">+G240+S240</f>
        <v>13</v>
      </c>
      <c r="AF240" s="216">
        <f t="shared" ref="AF240" si="480">IF(AG240=0,"N.A.",((H240*I240)+(T240*U240))/AG240)</f>
        <v>8.7687715431171469</v>
      </c>
      <c r="AG240" s="211">
        <f t="shared" ref="AG240" si="481">+I240+U240</f>
        <v>18957.620999999999</v>
      </c>
      <c r="AH240" s="211">
        <f t="shared" ref="AH240" si="482">+J240+V240</f>
        <v>95</v>
      </c>
      <c r="AI240" s="216">
        <f t="shared" ref="AI240" si="483">IF(AJ240=0,"N.A.",((B240*C240)+(N240*O240))/AJ240)</f>
        <v>8.0945959401154965</v>
      </c>
      <c r="AJ240" s="211">
        <f t="shared" ref="AJ240" si="484">+C240+O240</f>
        <v>162286.39000000001</v>
      </c>
      <c r="AK240" s="211">
        <f t="shared" ref="AK240" si="485">+D240+P240</f>
        <v>860</v>
      </c>
      <c r="AL240" s="217">
        <f t="shared" ref="AL240" si="486">+AA240+AG240</f>
        <v>23263.752999999997</v>
      </c>
      <c r="AM240" s="217">
        <f t="shared" ref="AM240" si="487">+AB240+AH240</f>
        <v>111</v>
      </c>
      <c r="AN240" s="297">
        <f t="shared" ref="AN240" si="488">+AD240+AJ240</f>
        <v>164782.66500000001</v>
      </c>
      <c r="AO240" s="217">
        <f t="shared" ref="AO240" si="489">+AE240+AK240</f>
        <v>873</v>
      </c>
    </row>
    <row r="241" spans="1:41" x14ac:dyDescent="0.2">
      <c r="A241" s="20" t="s">
        <v>337</v>
      </c>
      <c r="B241" s="223">
        <v>5.93</v>
      </c>
      <c r="C241" s="224">
        <v>9000</v>
      </c>
      <c r="D241" s="224">
        <v>2</v>
      </c>
      <c r="E241" s="260"/>
      <c r="F241" s="224"/>
      <c r="G241" s="224"/>
      <c r="H241" s="249">
        <v>8.8476946243035695</v>
      </c>
      <c r="I241" s="243">
        <v>5312.8</v>
      </c>
      <c r="J241" s="243">
        <v>4</v>
      </c>
      <c r="K241" s="223">
        <v>4.3212217857330639</v>
      </c>
      <c r="L241" s="224">
        <v>3993.99</v>
      </c>
      <c r="M241" s="224">
        <v>4</v>
      </c>
      <c r="N241" s="278">
        <v>8.4066335123304174</v>
      </c>
      <c r="O241" s="224">
        <v>265873.41700000002</v>
      </c>
      <c r="P241" s="224">
        <v>1318</v>
      </c>
      <c r="Q241" s="260">
        <v>5.5150209440295042</v>
      </c>
      <c r="R241" s="224">
        <v>2176.7539999999999</v>
      </c>
      <c r="S241" s="224">
        <v>9</v>
      </c>
      <c r="T241" s="223">
        <v>9.6398838725297438</v>
      </c>
      <c r="U241" s="224">
        <v>19999.144</v>
      </c>
      <c r="V241" s="224">
        <v>284</v>
      </c>
      <c r="W241" s="260">
        <v>6.8007593363301941</v>
      </c>
      <c r="X241" s="248">
        <v>935.64599999999996</v>
      </c>
      <c r="Y241" s="248">
        <v>14</v>
      </c>
      <c r="Z241" s="246">
        <f t="shared" ref="Z241:Z242" si="490">IF(AA241=0,"N.A.",((K241*L241)+(W241*X241))/AA241)</f>
        <v>4.7918385596827031</v>
      </c>
      <c r="AA241" s="248">
        <f t="shared" ref="AA241:AA242" si="491">+L241+X241</f>
        <v>4929.6359999999995</v>
      </c>
      <c r="AB241" s="248">
        <f t="shared" ref="AB241:AB242" si="492">+M241+Y241</f>
        <v>18</v>
      </c>
      <c r="AC241" s="246">
        <f t="shared" ref="AC241:AC242" si="493">IF(AD241=0,"N.A.",((E241*F241)+(Q241*R241))/AD241)</f>
        <v>5.5150209440295042</v>
      </c>
      <c r="AD241" s="248">
        <f t="shared" ref="AD241:AD242" si="494">+F241+R241</f>
        <v>2176.7539999999999</v>
      </c>
      <c r="AE241" s="248">
        <f t="shared" ref="AE241:AE242" si="495">+G241+S241</f>
        <v>9</v>
      </c>
      <c r="AF241" s="216">
        <f t="shared" ref="AF241:AF242" si="496">IF(AG241=0,"N.A.",((H241*I241)+(T241*U241))/AG241)</f>
        <v>9.4736088903325637</v>
      </c>
      <c r="AG241" s="211">
        <f t="shared" ref="AG241:AG242" si="497">+I241+U241</f>
        <v>25311.944</v>
      </c>
      <c r="AH241" s="211">
        <f t="shared" ref="AH241:AH242" si="498">+J241+V241</f>
        <v>288</v>
      </c>
      <c r="AI241" s="216">
        <f t="shared" ref="AI241:AI242" si="499">IF(AJ241=0,"N.A.",((B241*C241)+(N241*O241))/AJ241)</f>
        <v>8.3255427256903491</v>
      </c>
      <c r="AJ241" s="211">
        <f t="shared" ref="AJ241:AJ242" si="500">+C241+O241</f>
        <v>274873.41700000002</v>
      </c>
      <c r="AK241" s="211">
        <f t="shared" ref="AK241:AK242" si="501">+D241+P241</f>
        <v>1320</v>
      </c>
      <c r="AL241" s="217">
        <f t="shared" ref="AL241:AL242" si="502">+AA241+AG241</f>
        <v>30241.579999999998</v>
      </c>
      <c r="AM241" s="217">
        <f t="shared" ref="AM241:AM242" si="503">+AB241+AH241</f>
        <v>306</v>
      </c>
      <c r="AN241" s="297">
        <f t="shared" ref="AN241:AN242" si="504">+AD241+AJ241</f>
        <v>277050.17100000003</v>
      </c>
      <c r="AO241" s="217">
        <f t="shared" ref="AO241:AO242" si="505">+AE241+AK241</f>
        <v>1329</v>
      </c>
    </row>
    <row r="242" spans="1:41" x14ac:dyDescent="0.2">
      <c r="A242" s="20" t="s">
        <v>338</v>
      </c>
      <c r="B242" s="223">
        <v>7.9</v>
      </c>
      <c r="C242" s="224">
        <v>2500</v>
      </c>
      <c r="D242" s="224">
        <v>2</v>
      </c>
      <c r="E242" s="260">
        <v>4.34</v>
      </c>
      <c r="F242" s="224">
        <v>450</v>
      </c>
      <c r="G242" s="224">
        <v>1</v>
      </c>
      <c r="H242" s="249">
        <v>8.8456626506024101</v>
      </c>
      <c r="I242" s="243">
        <v>9960</v>
      </c>
      <c r="J242" s="243">
        <v>2</v>
      </c>
      <c r="K242" s="223">
        <v>4.29</v>
      </c>
      <c r="L242" s="224">
        <v>1500</v>
      </c>
      <c r="M242" s="224">
        <v>1</v>
      </c>
      <c r="N242" s="278">
        <v>8.8275486242643169</v>
      </c>
      <c r="O242" s="224">
        <v>187330.75200000001</v>
      </c>
      <c r="P242" s="224">
        <v>983</v>
      </c>
      <c r="Q242" s="260">
        <v>5.728339360295533</v>
      </c>
      <c r="R242" s="224">
        <v>2705.3429999999998</v>
      </c>
      <c r="S242" s="224">
        <v>13</v>
      </c>
      <c r="T242" s="223">
        <v>9.7346303959186482</v>
      </c>
      <c r="U242" s="224">
        <v>9669.7389999999996</v>
      </c>
      <c r="V242" s="224">
        <v>139</v>
      </c>
      <c r="W242" s="260">
        <v>7.1643029748454685</v>
      </c>
      <c r="X242" s="248">
        <v>1392.2739999999999</v>
      </c>
      <c r="Y242" s="248">
        <v>19</v>
      </c>
      <c r="Z242" s="246">
        <f t="shared" si="490"/>
        <v>5.6736231629506753</v>
      </c>
      <c r="AA242" s="248">
        <f t="shared" si="491"/>
        <v>2892.2739999999999</v>
      </c>
      <c r="AB242" s="248">
        <f t="shared" si="492"/>
        <v>20</v>
      </c>
      <c r="AC242" s="246">
        <f t="shared" si="493"/>
        <v>5.5303410088855625</v>
      </c>
      <c r="AD242" s="248">
        <f t="shared" si="494"/>
        <v>3155.3429999999998</v>
      </c>
      <c r="AE242" s="248">
        <f t="shared" si="495"/>
        <v>14</v>
      </c>
      <c r="AF242" s="216">
        <f t="shared" si="496"/>
        <v>9.2835740296903584</v>
      </c>
      <c r="AG242" s="211">
        <f t="shared" si="497"/>
        <v>19629.739000000001</v>
      </c>
      <c r="AH242" s="211">
        <f t="shared" si="498"/>
        <v>141</v>
      </c>
      <c r="AI242" s="216">
        <f t="shared" si="499"/>
        <v>8.8153331558208219</v>
      </c>
      <c r="AJ242" s="211">
        <f t="shared" si="500"/>
        <v>189830.75200000001</v>
      </c>
      <c r="AK242" s="211">
        <f t="shared" si="501"/>
        <v>985</v>
      </c>
      <c r="AL242" s="217">
        <f t="shared" si="502"/>
        <v>22522.013000000003</v>
      </c>
      <c r="AM242" s="217">
        <f t="shared" si="503"/>
        <v>161</v>
      </c>
      <c r="AN242" s="297">
        <f t="shared" si="504"/>
        <v>192986.095</v>
      </c>
      <c r="AO242" s="217">
        <f t="shared" si="505"/>
        <v>999</v>
      </c>
    </row>
    <row r="243" spans="1:41" x14ac:dyDescent="0.2">
      <c r="A243" s="20" t="s">
        <v>339</v>
      </c>
      <c r="B243" s="223">
        <v>8.5352722646310433</v>
      </c>
      <c r="C243" s="224">
        <v>7860</v>
      </c>
      <c r="D243" s="224">
        <v>4</v>
      </c>
      <c r="E243" s="260">
        <v>4.34</v>
      </c>
      <c r="F243" s="224">
        <v>850</v>
      </c>
      <c r="G243" s="224">
        <v>2</v>
      </c>
      <c r="H243" s="249">
        <v>11.61</v>
      </c>
      <c r="I243" s="243">
        <v>400</v>
      </c>
      <c r="J243" s="243">
        <v>1</v>
      </c>
      <c r="K243" s="223">
        <v>4.29</v>
      </c>
      <c r="L243" s="224">
        <v>1500</v>
      </c>
      <c r="M243" s="224">
        <v>1</v>
      </c>
      <c r="N243" s="278">
        <v>8.9312909270639462</v>
      </c>
      <c r="O243" s="224">
        <v>128141.43</v>
      </c>
      <c r="P243" s="224">
        <v>625</v>
      </c>
      <c r="Q243" s="260">
        <v>6.2502229405936847</v>
      </c>
      <c r="R243" s="224">
        <v>1819.857</v>
      </c>
      <c r="S243" s="224">
        <v>13</v>
      </c>
      <c r="T243" s="223">
        <v>9.6116551841476543</v>
      </c>
      <c r="U243" s="224">
        <v>6259.5150000000003</v>
      </c>
      <c r="V243" s="224">
        <v>90</v>
      </c>
      <c r="W243" s="260">
        <v>6.6973241713998055</v>
      </c>
      <c r="X243" s="248">
        <v>927.67899999999997</v>
      </c>
      <c r="Y243" s="248">
        <v>13</v>
      </c>
      <c r="Z243" s="246">
        <f t="shared" ref="Z243" si="506">IF(AA243=0,"N.A.",((K243*L243)+(W243*X243))/AA243)</f>
        <v>5.209900892992855</v>
      </c>
      <c r="AA243" s="248">
        <f t="shared" ref="AA243" si="507">+L243+X243</f>
        <v>2427.6790000000001</v>
      </c>
      <c r="AB243" s="248">
        <f t="shared" ref="AB243" si="508">+M243+Y243</f>
        <v>14</v>
      </c>
      <c r="AC243" s="246">
        <f t="shared" ref="AC243" si="509">IF(AD243=0,"N.A.",((E243*F243)+(Q243*R243))/AD243)</f>
        <v>5.6420669608896663</v>
      </c>
      <c r="AD243" s="248">
        <f t="shared" ref="AD243" si="510">+F243+R243</f>
        <v>2669.857</v>
      </c>
      <c r="AE243" s="248">
        <f t="shared" ref="AE243" si="511">+G243+S243</f>
        <v>15</v>
      </c>
      <c r="AF243" s="216">
        <f t="shared" ref="AF243" si="512">IF(AG243=0,"N.A.",((H243*I243)+(T243*U243))/AG243)</f>
        <v>9.7316846346918666</v>
      </c>
      <c r="AG243" s="211">
        <f t="shared" ref="AG243" si="513">+I243+U243</f>
        <v>6659.5150000000003</v>
      </c>
      <c r="AH243" s="211">
        <f t="shared" ref="AH243" si="514">+J243+V243</f>
        <v>91</v>
      </c>
      <c r="AI243" s="216">
        <f t="shared" ref="AI243" si="515">IF(AJ243=0,"N.A.",((B243*C243)+(N243*O243))/AJ243)</f>
        <v>8.9084036185501851</v>
      </c>
      <c r="AJ243" s="211">
        <f t="shared" ref="AJ243" si="516">+C243+O243</f>
        <v>136001.43</v>
      </c>
      <c r="AK243" s="211">
        <f t="shared" ref="AK243" si="517">+D243+P243</f>
        <v>629</v>
      </c>
      <c r="AL243" s="217">
        <f t="shared" ref="AL243" si="518">+AA243+AG243</f>
        <v>9087.1939999999995</v>
      </c>
      <c r="AM243" s="217">
        <f t="shared" ref="AM243" si="519">+AB243+AH243</f>
        <v>105</v>
      </c>
      <c r="AN243" s="297">
        <f t="shared" ref="AN243" si="520">+AD243+AJ243</f>
        <v>138671.28699999998</v>
      </c>
      <c r="AO243" s="217">
        <f t="shared" ref="AO243" si="521">+AE243+AK243</f>
        <v>644</v>
      </c>
    </row>
    <row r="244" spans="1:41" ht="12" customHeight="1" x14ac:dyDescent="0.2">
      <c r="A244" s="20" t="s">
        <v>340</v>
      </c>
      <c r="B244" s="223">
        <v>9.0565202923726389</v>
      </c>
      <c r="C244" s="224">
        <v>17573.327000000001</v>
      </c>
      <c r="D244" s="224">
        <v>6</v>
      </c>
      <c r="E244" s="260">
        <v>4.78</v>
      </c>
      <c r="F244" s="224">
        <v>1150</v>
      </c>
      <c r="G244" s="224">
        <v>2</v>
      </c>
      <c r="H244" s="249">
        <v>9.2758098904352977</v>
      </c>
      <c r="I244" s="243">
        <v>3377</v>
      </c>
      <c r="J244" s="243">
        <v>3</v>
      </c>
      <c r="K244" s="223">
        <v>4.29</v>
      </c>
      <c r="L244" s="224">
        <v>3200</v>
      </c>
      <c r="M244" s="224">
        <v>2</v>
      </c>
      <c r="N244" s="278">
        <v>9.4378379453676455</v>
      </c>
      <c r="O244" s="224">
        <v>235969.76800000001</v>
      </c>
      <c r="P244" s="224">
        <v>1139</v>
      </c>
      <c r="Q244" s="260">
        <v>6.0792993369863071</v>
      </c>
      <c r="R244" s="224">
        <v>2873.0929999999998</v>
      </c>
      <c r="S244" s="224">
        <v>17</v>
      </c>
      <c r="T244" s="223">
        <v>10.248563187087214</v>
      </c>
      <c r="U244" s="224">
        <v>12752.384</v>
      </c>
      <c r="V244" s="224">
        <v>188</v>
      </c>
      <c r="W244" s="260">
        <v>7.6674539665827659</v>
      </c>
      <c r="X244" s="248">
        <v>1546.268</v>
      </c>
      <c r="Y244" s="248">
        <v>24</v>
      </c>
      <c r="Z244" s="246">
        <f t="shared" ref="Z244" si="522">IF(AA244=0,"N.A.",((K244*L244)+(W244*X244))/AA244)</f>
        <v>5.3903274551710947</v>
      </c>
      <c r="AA244" s="248">
        <f t="shared" ref="AA244" si="523">+L244+X244</f>
        <v>4746.268</v>
      </c>
      <c r="AB244" s="248">
        <f t="shared" ref="AB244" si="524">+M244+Y244</f>
        <v>26</v>
      </c>
      <c r="AC244" s="246">
        <f t="shared" ref="AC244" si="525">IF(AD244=0,"N.A.",((E244*F244)+(Q244*R244))/AD244)</f>
        <v>5.707894987761903</v>
      </c>
      <c r="AD244" s="248">
        <f t="shared" ref="AD244" si="526">+F244+R244</f>
        <v>4023.0929999999998</v>
      </c>
      <c r="AE244" s="248">
        <f t="shared" ref="AE244" si="527">+G244+S244</f>
        <v>19</v>
      </c>
      <c r="AF244" s="216">
        <f t="shared" ref="AF244" si="528">IF(AG244=0,"N.A.",((H244*I244)+(T244*U244))/AG244)</f>
        <v>10.04489837987613</v>
      </c>
      <c r="AG244" s="211">
        <f t="shared" ref="AG244" si="529">+I244+U244</f>
        <v>16129.384</v>
      </c>
      <c r="AH244" s="211">
        <f t="shared" ref="AH244" si="530">+J244+V244</f>
        <v>191</v>
      </c>
      <c r="AI244" s="216">
        <f t="shared" ref="AI244" si="531">IF(AJ244=0,"N.A.",((B244*C244)+(N244*O244))/AJ244)</f>
        <v>9.4114084352011247</v>
      </c>
      <c r="AJ244" s="211">
        <f t="shared" ref="AJ244" si="532">+C244+O244</f>
        <v>253543.095</v>
      </c>
      <c r="AK244" s="211">
        <f t="shared" ref="AK244" si="533">+D244+P244</f>
        <v>1145</v>
      </c>
      <c r="AL244" s="217">
        <f t="shared" ref="AL244" si="534">+AA244+AG244</f>
        <v>20875.652000000002</v>
      </c>
      <c r="AM244" s="217">
        <f t="shared" ref="AM244" si="535">+AB244+AH244</f>
        <v>217</v>
      </c>
      <c r="AN244" s="297">
        <f t="shared" ref="AN244" si="536">+AD244+AJ244</f>
        <v>257566.18799999999</v>
      </c>
      <c r="AO244" s="217">
        <f t="shared" ref="AO244" si="537">+AE244+AK244</f>
        <v>1164</v>
      </c>
    </row>
    <row r="245" spans="1:41" x14ac:dyDescent="0.2">
      <c r="A245" s="20" t="s">
        <v>341</v>
      </c>
      <c r="B245" s="223">
        <v>7.7046478873239437</v>
      </c>
      <c r="C245" s="224">
        <v>7100</v>
      </c>
      <c r="D245" s="224">
        <v>3</v>
      </c>
      <c r="E245" s="260">
        <v>4.34</v>
      </c>
      <c r="F245" s="224">
        <v>450</v>
      </c>
      <c r="G245" s="224">
        <v>1</v>
      </c>
      <c r="H245" s="249">
        <v>11.61</v>
      </c>
      <c r="I245" s="243">
        <v>330</v>
      </c>
      <c r="J245" s="243">
        <v>1</v>
      </c>
      <c r="K245" s="223">
        <v>4.29</v>
      </c>
      <c r="L245" s="224">
        <v>1500</v>
      </c>
      <c r="M245" s="224">
        <v>1</v>
      </c>
      <c r="N245" s="278">
        <v>9.5743370108592618</v>
      </c>
      <c r="O245" s="224">
        <v>89074.286999999997</v>
      </c>
      <c r="P245" s="224">
        <v>408</v>
      </c>
      <c r="Q245" s="260">
        <v>6.1221248035967539</v>
      </c>
      <c r="R245" s="224">
        <v>1529.3789999999999</v>
      </c>
      <c r="S245" s="224">
        <v>9</v>
      </c>
      <c r="T245" s="223">
        <v>10.05217217951896</v>
      </c>
      <c r="U245" s="224">
        <v>10416.325999999999</v>
      </c>
      <c r="V245" s="224">
        <v>159</v>
      </c>
      <c r="W245" s="260">
        <v>7.5470124018276383</v>
      </c>
      <c r="X245" s="248">
        <v>1329.8040000000001</v>
      </c>
      <c r="Y245" s="248">
        <v>20</v>
      </c>
      <c r="Z245" s="246">
        <f t="shared" ref="Z245" si="538">IF(AA245=0,"N.A.",((K245*L245)+(W245*X245))/AA245)</f>
        <v>5.8205611696075055</v>
      </c>
      <c r="AA245" s="248">
        <f t="shared" ref="AA245" si="539">+L245+X245</f>
        <v>2829.8040000000001</v>
      </c>
      <c r="AB245" s="248">
        <f t="shared" ref="AB245" si="540">+M245+Y245</f>
        <v>21</v>
      </c>
      <c r="AC245" s="246">
        <f t="shared" ref="AC245" si="541">IF(AD245=0,"N.A.",((E245*F245)+(Q245*R245))/AD245)</f>
        <v>5.7169693676653131</v>
      </c>
      <c r="AD245" s="248">
        <f t="shared" ref="AD245" si="542">+F245+R245</f>
        <v>1979.3789999999999</v>
      </c>
      <c r="AE245" s="248">
        <f t="shared" ref="AE245" si="543">+G245+S245</f>
        <v>10</v>
      </c>
      <c r="AF245" s="216">
        <f t="shared" ref="AF245" si="544">IF(AG245=0,"N.A.",((H245*I245)+(T245*U245))/AG245)</f>
        <v>10.100010220237133</v>
      </c>
      <c r="AG245" s="211">
        <f t="shared" ref="AG245" si="545">+I245+U245</f>
        <v>10746.325999999999</v>
      </c>
      <c r="AH245" s="211">
        <f t="shared" ref="AH245" si="546">+J245+V245</f>
        <v>160</v>
      </c>
      <c r="AI245" s="216">
        <f t="shared" ref="AI245" si="547">IF(AJ245=0,"N.A.",((B245*C245)+(N245*O245))/AJ245)</f>
        <v>9.4363085087389322</v>
      </c>
      <c r="AJ245" s="211">
        <f t="shared" ref="AJ245" si="548">+C245+O245</f>
        <v>96174.286999999997</v>
      </c>
      <c r="AK245" s="211">
        <f t="shared" ref="AK245" si="549">+D245+P245</f>
        <v>411</v>
      </c>
      <c r="AL245" s="217">
        <f t="shared" ref="AL245" si="550">+AA245+AG245</f>
        <v>13576.13</v>
      </c>
      <c r="AM245" s="217">
        <f t="shared" ref="AM245" si="551">+AB245+AH245</f>
        <v>181</v>
      </c>
      <c r="AN245" s="297">
        <f t="shared" ref="AN245" si="552">+AD245+AJ245</f>
        <v>98153.665999999997</v>
      </c>
      <c r="AO245" s="217">
        <f t="shared" ref="AO245" si="553">+AE245+AK245</f>
        <v>421</v>
      </c>
    </row>
    <row r="246" spans="1:41" x14ac:dyDescent="0.2">
      <c r="A246" s="20" t="s">
        <v>342</v>
      </c>
      <c r="B246" s="223">
        <v>10.091197007481297</v>
      </c>
      <c r="C246" s="224">
        <v>20050</v>
      </c>
      <c r="D246" s="224">
        <v>7</v>
      </c>
      <c r="E246" s="260">
        <v>5.01</v>
      </c>
      <c r="F246" s="224">
        <v>1000</v>
      </c>
      <c r="G246" s="224">
        <v>2</v>
      </c>
      <c r="H246" s="249">
        <v>8.73</v>
      </c>
      <c r="I246" s="243">
        <v>991</v>
      </c>
      <c r="J246" s="243">
        <v>1</v>
      </c>
      <c r="K246" s="223">
        <v>4.29</v>
      </c>
      <c r="L246" s="224">
        <v>1500</v>
      </c>
      <c r="M246" s="224">
        <v>1</v>
      </c>
      <c r="N246" s="278">
        <v>9.8929118449919162</v>
      </c>
      <c r="O246" s="224">
        <v>151480.821</v>
      </c>
      <c r="P246" s="224">
        <v>778</v>
      </c>
      <c r="Q246" s="260">
        <v>6.3555683078838472</v>
      </c>
      <c r="R246" s="224">
        <v>4239.3130000000001</v>
      </c>
      <c r="S246" s="224">
        <v>22</v>
      </c>
      <c r="T246" s="223">
        <v>10.250197447205093</v>
      </c>
      <c r="U246" s="224">
        <v>11978.949000000001</v>
      </c>
      <c r="V246" s="224">
        <v>171</v>
      </c>
      <c r="W246" s="260">
        <v>7.1563758445316248</v>
      </c>
      <c r="X246" s="248">
        <v>2119.2220000000002</v>
      </c>
      <c r="Y246" s="248">
        <v>31</v>
      </c>
      <c r="Z246" s="246">
        <f t="shared" ref="Z246" si="554">IF(AA246=0,"N.A.",((K246*L246)+(W246*X246))/AA246)</f>
        <v>5.968395729800493</v>
      </c>
      <c r="AA246" s="248">
        <f t="shared" ref="AA246" si="555">+L246+X246</f>
        <v>3619.2220000000002</v>
      </c>
      <c r="AB246" s="248">
        <f t="shared" ref="AB246" si="556">+M246+Y246</f>
        <v>32</v>
      </c>
      <c r="AC246" s="246">
        <f t="shared" ref="AC246" si="557">IF(AD246=0,"N.A.",((E246*F246)+(Q246*R246))/AD246)</f>
        <v>6.0987467918026654</v>
      </c>
      <c r="AD246" s="248">
        <f t="shared" ref="AD246" si="558">+F246+R246</f>
        <v>5239.3130000000001</v>
      </c>
      <c r="AE246" s="248">
        <f t="shared" ref="AE246" si="559">+G246+S246</f>
        <v>24</v>
      </c>
      <c r="AF246" s="216">
        <f t="shared" ref="AF246" si="560">IF(AG246=0,"N.A.",((H246*I246)+(T246*U246))/AG246)</f>
        <v>10.134043122297552</v>
      </c>
      <c r="AG246" s="211">
        <f t="shared" ref="AG246" si="561">+I246+U246</f>
        <v>12969.949000000001</v>
      </c>
      <c r="AH246" s="211">
        <f t="shared" ref="AH246" si="562">+J246+V246</f>
        <v>172</v>
      </c>
      <c r="AI246" s="216">
        <f t="shared" ref="AI246" si="563">IF(AJ246=0,"N.A.",((B246*C246)+(N246*O246))/AJ246)</f>
        <v>9.9160891228987946</v>
      </c>
      <c r="AJ246" s="211">
        <f t="shared" ref="AJ246" si="564">+C246+O246</f>
        <v>171530.821</v>
      </c>
      <c r="AK246" s="211">
        <f t="shared" ref="AK246" si="565">+D246+P246</f>
        <v>785</v>
      </c>
      <c r="AL246" s="217">
        <f t="shared" ref="AL246" si="566">+AA246+AG246</f>
        <v>16589.171000000002</v>
      </c>
      <c r="AM246" s="217">
        <f t="shared" ref="AM246" si="567">+AB246+AH246</f>
        <v>204</v>
      </c>
      <c r="AN246" s="297">
        <f t="shared" ref="AN246" si="568">+AD246+AJ246</f>
        <v>176770.13399999999</v>
      </c>
      <c r="AO246" s="217">
        <f t="shared" ref="AO246" si="569">+AE246+AK246</f>
        <v>809</v>
      </c>
    </row>
    <row r="247" spans="1:41" x14ac:dyDescent="0.2">
      <c r="A247" s="20" t="s">
        <v>343</v>
      </c>
      <c r="B247" s="223">
        <v>9.5820210727969357</v>
      </c>
      <c r="C247" s="224">
        <v>10440</v>
      </c>
      <c r="D247" s="224">
        <v>6</v>
      </c>
      <c r="E247" s="260">
        <v>4.7211120097048118</v>
      </c>
      <c r="F247" s="224">
        <v>9892</v>
      </c>
      <c r="G247" s="224">
        <v>5</v>
      </c>
      <c r="H247" s="249">
        <v>8.9603999999999999</v>
      </c>
      <c r="I247" s="243">
        <v>1175</v>
      </c>
      <c r="J247" s="243">
        <v>2</v>
      </c>
      <c r="K247" s="223">
        <v>4.29</v>
      </c>
      <c r="L247" s="224">
        <v>800</v>
      </c>
      <c r="M247" s="224">
        <v>1</v>
      </c>
      <c r="N247" s="278">
        <v>10.503847011073793</v>
      </c>
      <c r="O247" s="224">
        <v>156500.033</v>
      </c>
      <c r="P247" s="224">
        <v>766</v>
      </c>
      <c r="Q247" s="260">
        <v>6.2350309595789808</v>
      </c>
      <c r="R247" s="224">
        <v>4018.627</v>
      </c>
      <c r="S247" s="224">
        <v>19</v>
      </c>
      <c r="T247" s="223">
        <v>10.500413233975735</v>
      </c>
      <c r="U247" s="224">
        <v>13462.349</v>
      </c>
      <c r="V247" s="224">
        <v>196</v>
      </c>
      <c r="W247" s="260">
        <v>7.7442811561350942</v>
      </c>
      <c r="X247" s="248">
        <v>2138.712</v>
      </c>
      <c r="Y247" s="248">
        <v>31</v>
      </c>
      <c r="Z247" s="246">
        <f t="shared" ref="Z247" si="570">IF(AA247=0,"N.A.",((K247*L247)+(W247*X247))/AA247)</f>
        <v>6.8039287415711369</v>
      </c>
      <c r="AA247" s="248">
        <f t="shared" ref="AA247" si="571">+L247+X247</f>
        <v>2938.712</v>
      </c>
      <c r="AB247" s="248">
        <f t="shared" ref="AB247" si="572">+M247+Y247</f>
        <v>32</v>
      </c>
      <c r="AC247" s="246">
        <f t="shared" ref="AC247" si="573">IF(AD247=0,"N.A.",((E247*F247)+(Q247*R247))/AD247)</f>
        <v>5.1584665277848361</v>
      </c>
      <c r="AD247" s="248">
        <f t="shared" ref="AD247" si="574">+F247+R247</f>
        <v>13910.627</v>
      </c>
      <c r="AE247" s="248">
        <f t="shared" ref="AE247" si="575">+G247+S247</f>
        <v>24</v>
      </c>
      <c r="AF247" s="216">
        <f t="shared" ref="AF247" si="576">IF(AG247=0,"N.A.",((H247*I247)+(T247*U247))/AG247)</f>
        <v>10.376790059456805</v>
      </c>
      <c r="AG247" s="211">
        <f t="shared" ref="AG247" si="577">+I247+U247</f>
        <v>14637.349</v>
      </c>
      <c r="AH247" s="211">
        <f t="shared" ref="AH247" si="578">+J247+V247</f>
        <v>198</v>
      </c>
      <c r="AI247" s="216">
        <f t="shared" ref="AI247" si="579">IF(AJ247=0,"N.A.",((B247*C247)+(N247*O247))/AJ247)</f>
        <v>10.446198389454015</v>
      </c>
      <c r="AJ247" s="211">
        <f t="shared" ref="AJ247" si="580">+C247+O247</f>
        <v>166940.033</v>
      </c>
      <c r="AK247" s="211">
        <f t="shared" ref="AK247" si="581">+D247+P247</f>
        <v>772</v>
      </c>
      <c r="AL247" s="217">
        <f t="shared" ref="AL247" si="582">+AA247+AG247</f>
        <v>17576.061000000002</v>
      </c>
      <c r="AM247" s="217">
        <f t="shared" ref="AM247" si="583">+AB247+AH247</f>
        <v>230</v>
      </c>
      <c r="AN247" s="297">
        <f t="shared" ref="AN247" si="584">+AD247+AJ247</f>
        <v>180850.66</v>
      </c>
      <c r="AO247" s="217">
        <f t="shared" ref="AO247" si="585">+AE247+AK247</f>
        <v>796</v>
      </c>
    </row>
    <row r="248" spans="1:41" x14ac:dyDescent="0.2">
      <c r="A248" s="20" t="s">
        <v>344</v>
      </c>
      <c r="B248" s="223">
        <v>8.1388888888888893</v>
      </c>
      <c r="C248" s="224">
        <v>4500</v>
      </c>
      <c r="D248" s="224">
        <v>3</v>
      </c>
      <c r="E248" s="260"/>
      <c r="F248" s="224"/>
      <c r="G248" s="224"/>
      <c r="H248" s="249">
        <v>11.61</v>
      </c>
      <c r="I248" s="243">
        <v>150</v>
      </c>
      <c r="J248" s="243">
        <v>1</v>
      </c>
      <c r="K248" s="223"/>
      <c r="L248" s="224"/>
      <c r="M248" s="224"/>
      <c r="N248" s="278">
        <v>10.714292580702397</v>
      </c>
      <c r="O248" s="224">
        <v>129018.844</v>
      </c>
      <c r="P248" s="224">
        <v>599</v>
      </c>
      <c r="Q248" s="260">
        <v>6.4359006339971065</v>
      </c>
      <c r="R248" s="224">
        <v>1784.393</v>
      </c>
      <c r="S248" s="224">
        <v>12</v>
      </c>
      <c r="T248" s="223">
        <v>11.0474719553127</v>
      </c>
      <c r="U248" s="224">
        <v>12529.735000000001</v>
      </c>
      <c r="V248" s="224">
        <v>179</v>
      </c>
      <c r="W248" s="260">
        <v>7.4675561052473327</v>
      </c>
      <c r="X248" s="248">
        <v>1948.971</v>
      </c>
      <c r="Y248" s="248">
        <v>29</v>
      </c>
      <c r="Z248" s="246">
        <f t="shared" ref="Z248" si="586">IF(AA248=0,"N.A.",((K248*L248)+(W248*X248))/AA248)</f>
        <v>7.4675561052473327</v>
      </c>
      <c r="AA248" s="248">
        <f t="shared" ref="AA248" si="587">+L248+X248</f>
        <v>1948.971</v>
      </c>
      <c r="AB248" s="248">
        <f t="shared" ref="AB248" si="588">+M248+Y248</f>
        <v>29</v>
      </c>
      <c r="AC248" s="246">
        <f t="shared" ref="AC248" si="589">IF(AD248=0,"N.A.",((E248*F248)+(Q248*R248))/AD248)</f>
        <v>6.4359006339971065</v>
      </c>
      <c r="AD248" s="248">
        <f t="shared" ref="AD248" si="590">+F248+R248</f>
        <v>1784.393</v>
      </c>
      <c r="AE248" s="248">
        <f t="shared" ref="AE248" si="591">+G248+S248</f>
        <v>12</v>
      </c>
      <c r="AF248" s="216">
        <f t="shared" ref="AF248" si="592">IF(AG248=0,"N.A.",((H248*I248)+(T248*U248))/AG248)</f>
        <v>11.054126605958245</v>
      </c>
      <c r="AG248" s="211">
        <f t="shared" ref="AG248" si="593">+I248+U248</f>
        <v>12679.735000000001</v>
      </c>
      <c r="AH248" s="211">
        <f t="shared" ref="AH248" si="594">+J248+V248</f>
        <v>180</v>
      </c>
      <c r="AI248" s="216">
        <f t="shared" ref="AI248" si="595">IF(AJ248=0,"N.A.",((B248*C248)+(N248*O248))/AJ248)</f>
        <v>10.627493472307176</v>
      </c>
      <c r="AJ248" s="211">
        <f t="shared" ref="AJ248" si="596">+C248+O248</f>
        <v>133518.84399999998</v>
      </c>
      <c r="AK248" s="211">
        <f t="shared" ref="AK248" si="597">+D248+P248</f>
        <v>602</v>
      </c>
      <c r="AL248" s="217">
        <f t="shared" ref="AL248" si="598">+AA248+AG248</f>
        <v>14628.706</v>
      </c>
      <c r="AM248" s="217">
        <f t="shared" ref="AM248" si="599">+AB248+AH248</f>
        <v>209</v>
      </c>
      <c r="AN248" s="297">
        <f t="shared" ref="AN248" si="600">+AD248+AJ248</f>
        <v>135303.23699999999</v>
      </c>
      <c r="AO248" s="217">
        <f t="shared" ref="AO248" si="601">+AE248+AK248</f>
        <v>614</v>
      </c>
    </row>
    <row r="249" spans="1:41" x14ac:dyDescent="0.2">
      <c r="A249" s="20" t="s">
        <v>346</v>
      </c>
      <c r="B249" s="223">
        <v>9.9242641346568838</v>
      </c>
      <c r="C249" s="224">
        <v>11585</v>
      </c>
      <c r="D249" s="224">
        <v>4</v>
      </c>
      <c r="E249" s="260">
        <v>4.9292265657839431</v>
      </c>
      <c r="F249" s="224">
        <v>7137</v>
      </c>
      <c r="G249" s="224">
        <v>3</v>
      </c>
      <c r="H249" s="249">
        <v>8.73</v>
      </c>
      <c r="I249" s="243">
        <v>1909</v>
      </c>
      <c r="J249" s="243">
        <v>1</v>
      </c>
      <c r="K249" s="223">
        <v>5.7605937606563815</v>
      </c>
      <c r="L249" s="224">
        <v>2419.3249999999998</v>
      </c>
      <c r="M249" s="224">
        <v>2</v>
      </c>
      <c r="N249" s="278">
        <v>11.084522345854394</v>
      </c>
      <c r="O249" s="224">
        <v>119178.61599999999</v>
      </c>
      <c r="P249" s="224">
        <v>535</v>
      </c>
      <c r="Q249" s="260">
        <v>6.7588128548748276</v>
      </c>
      <c r="R249" s="224">
        <v>2884.82</v>
      </c>
      <c r="S249" s="224">
        <v>14</v>
      </c>
      <c r="T249" s="223">
        <v>11.072395544713052</v>
      </c>
      <c r="U249" s="224">
        <v>12101.757</v>
      </c>
      <c r="V249" s="224">
        <v>165</v>
      </c>
      <c r="W249" s="260">
        <v>7.7072712476577427</v>
      </c>
      <c r="X249" s="248">
        <v>2915.9920000000002</v>
      </c>
      <c r="Y249" s="248">
        <v>45</v>
      </c>
      <c r="Z249" s="246">
        <f t="shared" ref="Z249" si="602">IF(AA249=0,"N.A.",((K249*L249)+(W249*X249))/AA249)</f>
        <v>6.8245410347688793</v>
      </c>
      <c r="AA249" s="248">
        <f t="shared" ref="AA249" si="603">+L249+X249</f>
        <v>5335.317</v>
      </c>
      <c r="AB249" s="248">
        <f t="shared" ref="AB249" si="604">+M249+Y249</f>
        <v>47</v>
      </c>
      <c r="AC249" s="246">
        <f t="shared" ref="AC249" si="605">IF(AD249=0,"N.A.",((E249*F249)+(Q249*R249))/AD249)</f>
        <v>5.4558801195790787</v>
      </c>
      <c r="AD249" s="248">
        <f t="shared" ref="AD249" si="606">+F249+R249</f>
        <v>10021.82</v>
      </c>
      <c r="AE249" s="248">
        <f t="shared" ref="AE249" si="607">+G249+S249</f>
        <v>17</v>
      </c>
      <c r="AF249" s="216">
        <f t="shared" ref="AF249" si="608">IF(AG249=0,"N.A.",((H249*I249)+(T249*U249))/AG249)</f>
        <v>10.753238407460781</v>
      </c>
      <c r="AG249" s="211">
        <f t="shared" ref="AG249" si="609">+I249+U249</f>
        <v>14010.757</v>
      </c>
      <c r="AH249" s="211">
        <f t="shared" ref="AH249" si="610">+J249+V249</f>
        <v>166</v>
      </c>
      <c r="AI249" s="216">
        <f t="shared" ref="AI249" si="611">IF(AJ249=0,"N.A.",((B249*C249)+(N249*O249))/AJ249)</f>
        <v>10.981729292343829</v>
      </c>
      <c r="AJ249" s="211">
        <f t="shared" ref="AJ249" si="612">+C249+O249</f>
        <v>130763.61599999999</v>
      </c>
      <c r="AK249" s="211">
        <f t="shared" ref="AK249" si="613">+D249+P249</f>
        <v>539</v>
      </c>
      <c r="AL249" s="217">
        <f t="shared" ref="AL249" si="614">+AA249+AG249</f>
        <v>19346.074000000001</v>
      </c>
      <c r="AM249" s="217">
        <f t="shared" ref="AM249" si="615">+AB249+AH249</f>
        <v>213</v>
      </c>
      <c r="AN249" s="297">
        <f t="shared" ref="AN249" si="616">+AD249+AJ249</f>
        <v>140785.43599999999</v>
      </c>
      <c r="AO249" s="217">
        <f t="shared" ref="AO249" si="617">+AE249+AK249</f>
        <v>556</v>
      </c>
    </row>
  </sheetData>
  <mergeCells count="16">
    <mergeCell ref="N4:P5"/>
    <mergeCell ref="Q4:S5"/>
    <mergeCell ref="T4:V5"/>
    <mergeCell ref="A4:A6"/>
    <mergeCell ref="B4:D5"/>
    <mergeCell ref="E4:G5"/>
    <mergeCell ref="H4:J5"/>
    <mergeCell ref="K4:M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3" type="noConversion"/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1"/>
  <dimension ref="A1:AO239"/>
  <sheetViews>
    <sheetView workbookViewId="0">
      <pane xSplit="1" ySplit="5" topLeftCell="Z226" activePane="bottomRight" state="frozen"/>
      <selection activeCell="A197" sqref="A197:XFD197"/>
      <selection pane="topRight" activeCell="A197" sqref="A197:XFD197"/>
      <selection pane="bottomLeft" activeCell="A197" sqref="A197:XFD197"/>
      <selection pane="bottomRight" activeCell="Z239" sqref="Z239:AO239"/>
    </sheetView>
  </sheetViews>
  <sheetFormatPr baseColWidth="10" defaultRowHeight="12.75" x14ac:dyDescent="0.2"/>
  <cols>
    <col min="1" max="1" width="24.85546875" customWidth="1"/>
    <col min="3" max="4" width="15.28515625" customWidth="1"/>
    <col min="6" max="7" width="14.42578125" customWidth="1"/>
    <col min="9" max="10" width="13.42578125" customWidth="1"/>
    <col min="12" max="13" width="14" customWidth="1"/>
    <col min="15" max="16" width="14.140625" customWidth="1"/>
    <col min="18" max="19" width="14.28515625" customWidth="1"/>
    <col min="21" max="22" width="13.5703125" customWidth="1"/>
    <col min="24" max="25" width="13.7109375" customWidth="1"/>
    <col min="34" max="34" width="18.5703125" customWidth="1"/>
    <col min="39" max="39" width="18.28515625" customWidth="1"/>
    <col min="40" max="40" width="11.42578125" style="188"/>
    <col min="41" max="41" width="18.85546875" customWidth="1"/>
  </cols>
  <sheetData>
    <row r="1" spans="1:41" x14ac:dyDescent="0.2">
      <c r="A1" s="71" t="s">
        <v>154</v>
      </c>
      <c r="B1" s="71"/>
      <c r="E1" s="30"/>
      <c r="F1" s="94"/>
      <c r="G1" s="94"/>
      <c r="H1" s="86"/>
      <c r="K1" s="30"/>
      <c r="L1" s="94"/>
      <c r="M1" s="94"/>
      <c r="N1" s="86"/>
      <c r="Q1" s="30"/>
      <c r="R1" s="94"/>
      <c r="S1" s="94"/>
    </row>
    <row r="2" spans="1:41" x14ac:dyDescent="0.2">
      <c r="A2" s="70" t="s">
        <v>19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</row>
    <row r="3" spans="1:41" x14ac:dyDescent="0.2">
      <c r="A3" s="15"/>
      <c r="C3" s="3"/>
      <c r="D3" s="3"/>
      <c r="E3" s="11"/>
      <c r="F3" s="189"/>
      <c r="G3" s="189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</row>
    <row r="4" spans="1:41" ht="33.7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1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5" t="s">
        <v>18</v>
      </c>
      <c r="AO5" s="346"/>
    </row>
    <row r="6" spans="1:41" ht="48.7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28</v>
      </c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19">
        <v>11</v>
      </c>
      <c r="X7" s="211">
        <v>323.63900000000001</v>
      </c>
      <c r="Y7" s="211"/>
      <c r="Z7" s="240">
        <f>+((K7*L7)+(W7*X7))/AA7</f>
        <v>11</v>
      </c>
      <c r="AA7" s="211">
        <f>+L7+X7</f>
        <v>323.63900000000001</v>
      </c>
      <c r="AB7" s="211"/>
      <c r="AC7" s="214" t="str">
        <f>IF(AD7=0,"N.A.",((E7*F7)+(Q7*R7))/AD7)</f>
        <v>N.A.</v>
      </c>
      <c r="AD7" s="211">
        <f>+F7+R7</f>
        <v>0</v>
      </c>
      <c r="AE7" s="211"/>
      <c r="AF7" s="216" t="str">
        <f>IF(AG7=0,"N.A.",((H7*I7)+(T7*U7))/AG7)</f>
        <v>N.A.</v>
      </c>
      <c r="AG7" s="211">
        <f>+I7+U7</f>
        <v>0</v>
      </c>
      <c r="AH7" s="211"/>
      <c r="AI7" s="216" t="str">
        <f>IF(AJ7=0,"N.A.",((B7*C7)+(N7*O7))/AJ7)</f>
        <v>N.A.</v>
      </c>
      <c r="AJ7" s="211">
        <f>+C7+O7</f>
        <v>0</v>
      </c>
      <c r="AK7" s="211"/>
      <c r="AL7" s="217">
        <f>+AA7+AG7</f>
        <v>323.63900000000001</v>
      </c>
      <c r="AM7" s="217">
        <f>+AB7+AH7</f>
        <v>0</v>
      </c>
      <c r="AN7" s="297">
        <f>+AD7+AJ7</f>
        <v>0</v>
      </c>
      <c r="AO7" s="297">
        <f>+AE7+AK7</f>
        <v>0</v>
      </c>
    </row>
    <row r="8" spans="1:41" x14ac:dyDescent="0.2">
      <c r="A8" s="26" t="s">
        <v>29</v>
      </c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19">
        <v>11</v>
      </c>
      <c r="X8" s="211">
        <v>230.96</v>
      </c>
      <c r="Y8" s="211"/>
      <c r="Z8" s="240">
        <f t="shared" ref="Z8:Z13" si="0">+((K8*L8)+(W8*X8))/AA8</f>
        <v>11</v>
      </c>
      <c r="AA8" s="211">
        <f t="shared" ref="AA8:AA13" si="1">+L8+X8</f>
        <v>230.96</v>
      </c>
      <c r="AB8" s="211"/>
      <c r="AC8" s="214" t="str">
        <f t="shared" ref="AC8:AC17" si="2">IF(AD8=0,"N.A.",((E8*F8)+(Q8*R8))/AD8)</f>
        <v>N.A.</v>
      </c>
      <c r="AD8" s="211">
        <f t="shared" ref="AD8:AD13" si="3">+F8+R8</f>
        <v>0</v>
      </c>
      <c r="AE8" s="211"/>
      <c r="AF8" s="216" t="str">
        <f t="shared" ref="AF8:AF17" si="4">IF(AG8=0,"N.A.",((H8*I8)+(T8*U8))/AG8)</f>
        <v>N.A.</v>
      </c>
      <c r="AG8" s="211">
        <f t="shared" ref="AG8:AG13" si="5">+I8+U8</f>
        <v>0</v>
      </c>
      <c r="AH8" s="211"/>
      <c r="AI8" s="216" t="str">
        <f t="shared" ref="AI8:AI15" si="6">IF(AJ8=0,"N.A.",((B8*C8)+(N8*O8))/AJ8)</f>
        <v>N.A.</v>
      </c>
      <c r="AJ8" s="211">
        <f t="shared" ref="AJ8:AJ13" si="7">+C8+O8</f>
        <v>0</v>
      </c>
      <c r="AK8" s="211"/>
      <c r="AL8" s="217">
        <f t="shared" ref="AL8:AL71" si="8">+AA8+AG8</f>
        <v>230.96</v>
      </c>
      <c r="AM8" s="217">
        <f t="shared" ref="AM8:AM71" si="9">+AB8+AH8</f>
        <v>0</v>
      </c>
      <c r="AN8" s="297">
        <f t="shared" ref="AN8:AN71" si="10">+AD8+AJ8</f>
        <v>0</v>
      </c>
      <c r="AO8" s="297">
        <f t="shared" ref="AO8:AO71" si="11">+AE8+AK8</f>
        <v>0</v>
      </c>
    </row>
    <row r="9" spans="1:41" x14ac:dyDescent="0.2">
      <c r="A9" s="26" t="s">
        <v>30</v>
      </c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19">
        <v>11</v>
      </c>
      <c r="X9" s="211">
        <v>67.790999999999997</v>
      </c>
      <c r="Y9" s="211"/>
      <c r="Z9" s="240">
        <f t="shared" si="0"/>
        <v>11</v>
      </c>
      <c r="AA9" s="211">
        <f t="shared" si="1"/>
        <v>67.790999999999997</v>
      </c>
      <c r="AB9" s="211"/>
      <c r="AC9" s="214" t="str">
        <f t="shared" si="2"/>
        <v>N.A.</v>
      </c>
      <c r="AD9" s="211">
        <f t="shared" si="3"/>
        <v>0</v>
      </c>
      <c r="AE9" s="211"/>
      <c r="AF9" s="216" t="str">
        <f t="shared" si="4"/>
        <v>N.A.</v>
      </c>
      <c r="AG9" s="211">
        <f t="shared" si="5"/>
        <v>0</v>
      </c>
      <c r="AH9" s="211"/>
      <c r="AI9" s="216" t="str">
        <f t="shared" si="6"/>
        <v>N.A.</v>
      </c>
      <c r="AJ9" s="211">
        <f t="shared" si="7"/>
        <v>0</v>
      </c>
      <c r="AK9" s="211"/>
      <c r="AL9" s="217">
        <f t="shared" si="8"/>
        <v>67.790999999999997</v>
      </c>
      <c r="AM9" s="217">
        <f t="shared" si="9"/>
        <v>0</v>
      </c>
      <c r="AN9" s="297">
        <f t="shared" si="10"/>
        <v>0</v>
      </c>
      <c r="AO9" s="297">
        <f t="shared" si="11"/>
        <v>0</v>
      </c>
    </row>
    <row r="10" spans="1:41" x14ac:dyDescent="0.2">
      <c r="A10" s="26" t="s">
        <v>31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19">
        <v>11</v>
      </c>
      <c r="X10" s="211">
        <v>159.37</v>
      </c>
      <c r="Y10" s="211"/>
      <c r="Z10" s="240">
        <f t="shared" si="0"/>
        <v>11</v>
      </c>
      <c r="AA10" s="211">
        <f t="shared" si="1"/>
        <v>159.37</v>
      </c>
      <c r="AB10" s="211"/>
      <c r="AC10" s="214" t="str">
        <f t="shared" si="2"/>
        <v>N.A.</v>
      </c>
      <c r="AD10" s="211">
        <f t="shared" si="3"/>
        <v>0</v>
      </c>
      <c r="AE10" s="211"/>
      <c r="AF10" s="216" t="str">
        <f t="shared" si="4"/>
        <v>N.A.</v>
      </c>
      <c r="AG10" s="211">
        <f t="shared" si="5"/>
        <v>0</v>
      </c>
      <c r="AH10" s="211"/>
      <c r="AI10" s="216" t="str">
        <f t="shared" si="6"/>
        <v>N.A.</v>
      </c>
      <c r="AJ10" s="211">
        <f t="shared" si="7"/>
        <v>0</v>
      </c>
      <c r="AK10" s="211"/>
      <c r="AL10" s="217">
        <f t="shared" si="8"/>
        <v>159.37</v>
      </c>
      <c r="AM10" s="217">
        <f t="shared" si="9"/>
        <v>0</v>
      </c>
      <c r="AN10" s="297">
        <f t="shared" si="10"/>
        <v>0</v>
      </c>
      <c r="AO10" s="297">
        <f t="shared" si="11"/>
        <v>0</v>
      </c>
    </row>
    <row r="11" spans="1:41" x14ac:dyDescent="0.2">
      <c r="A11" s="26" t="s">
        <v>32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19">
        <v>11</v>
      </c>
      <c r="X11" s="211">
        <v>663.84900000000005</v>
      </c>
      <c r="Y11" s="211"/>
      <c r="Z11" s="240">
        <f t="shared" si="0"/>
        <v>11</v>
      </c>
      <c r="AA11" s="211">
        <f t="shared" si="1"/>
        <v>663.84900000000005</v>
      </c>
      <c r="AB11" s="211"/>
      <c r="AC11" s="214" t="str">
        <f t="shared" si="2"/>
        <v>N.A.</v>
      </c>
      <c r="AD11" s="211">
        <f t="shared" si="3"/>
        <v>0</v>
      </c>
      <c r="AE11" s="211"/>
      <c r="AF11" s="216" t="str">
        <f t="shared" si="4"/>
        <v>N.A.</v>
      </c>
      <c r="AG11" s="211">
        <f t="shared" si="5"/>
        <v>0</v>
      </c>
      <c r="AH11" s="211"/>
      <c r="AI11" s="216" t="str">
        <f t="shared" si="6"/>
        <v>N.A.</v>
      </c>
      <c r="AJ11" s="211">
        <f t="shared" si="7"/>
        <v>0</v>
      </c>
      <c r="AK11" s="211"/>
      <c r="AL11" s="217">
        <f t="shared" si="8"/>
        <v>663.84900000000005</v>
      </c>
      <c r="AM11" s="217">
        <f t="shared" si="9"/>
        <v>0</v>
      </c>
      <c r="AN11" s="297">
        <f t="shared" si="10"/>
        <v>0</v>
      </c>
      <c r="AO11" s="297">
        <f t="shared" si="11"/>
        <v>0</v>
      </c>
    </row>
    <row r="12" spans="1:41" x14ac:dyDescent="0.2">
      <c r="A12" s="27" t="s">
        <v>33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19">
        <v>11</v>
      </c>
      <c r="X12" s="211">
        <v>424.55599999999998</v>
      </c>
      <c r="Y12" s="211"/>
      <c r="Z12" s="240">
        <f t="shared" si="0"/>
        <v>11</v>
      </c>
      <c r="AA12" s="211">
        <f t="shared" si="1"/>
        <v>424.55599999999998</v>
      </c>
      <c r="AB12" s="211"/>
      <c r="AC12" s="214" t="str">
        <f t="shared" si="2"/>
        <v>N.A.</v>
      </c>
      <c r="AD12" s="211">
        <f t="shared" si="3"/>
        <v>0</v>
      </c>
      <c r="AE12" s="211"/>
      <c r="AF12" s="216" t="str">
        <f t="shared" si="4"/>
        <v>N.A.</v>
      </c>
      <c r="AG12" s="211">
        <f t="shared" si="5"/>
        <v>0</v>
      </c>
      <c r="AH12" s="211"/>
      <c r="AI12" s="216" t="str">
        <f t="shared" si="6"/>
        <v>N.A.</v>
      </c>
      <c r="AJ12" s="211">
        <f t="shared" si="7"/>
        <v>0</v>
      </c>
      <c r="AK12" s="211"/>
      <c r="AL12" s="217">
        <f t="shared" si="8"/>
        <v>424.55599999999998</v>
      </c>
      <c r="AM12" s="217">
        <f t="shared" si="9"/>
        <v>0</v>
      </c>
      <c r="AN12" s="297">
        <f t="shared" si="10"/>
        <v>0</v>
      </c>
      <c r="AO12" s="297">
        <f t="shared" si="11"/>
        <v>0</v>
      </c>
    </row>
    <row r="13" spans="1:41" x14ac:dyDescent="0.2">
      <c r="A13" s="27" t="s">
        <v>36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19">
        <v>11</v>
      </c>
      <c r="X13" s="211">
        <v>157.24700000000001</v>
      </c>
      <c r="Y13" s="211"/>
      <c r="Z13" s="240">
        <f t="shared" si="0"/>
        <v>11</v>
      </c>
      <c r="AA13" s="211">
        <f t="shared" si="1"/>
        <v>157.24700000000001</v>
      </c>
      <c r="AB13" s="211"/>
      <c r="AC13" s="214" t="str">
        <f t="shared" si="2"/>
        <v>N.A.</v>
      </c>
      <c r="AD13" s="211">
        <f t="shared" si="3"/>
        <v>0</v>
      </c>
      <c r="AE13" s="211"/>
      <c r="AF13" s="216" t="str">
        <f t="shared" si="4"/>
        <v>N.A.</v>
      </c>
      <c r="AG13" s="211">
        <f t="shared" si="5"/>
        <v>0</v>
      </c>
      <c r="AH13" s="211"/>
      <c r="AI13" s="216" t="str">
        <f t="shared" si="6"/>
        <v>N.A.</v>
      </c>
      <c r="AJ13" s="211">
        <f t="shared" si="7"/>
        <v>0</v>
      </c>
      <c r="AK13" s="211"/>
      <c r="AL13" s="217">
        <f t="shared" si="8"/>
        <v>157.24700000000001</v>
      </c>
      <c r="AM13" s="217">
        <f t="shared" si="9"/>
        <v>0</v>
      </c>
      <c r="AN13" s="297">
        <f t="shared" si="10"/>
        <v>0</v>
      </c>
      <c r="AO13" s="297">
        <f t="shared" si="11"/>
        <v>0</v>
      </c>
    </row>
    <row r="14" spans="1:41" x14ac:dyDescent="0.2">
      <c r="A14" s="27" t="s">
        <v>37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18">
        <v>21.12</v>
      </c>
      <c r="O14" s="243">
        <v>19.452999999999999</v>
      </c>
      <c r="P14" s="243"/>
      <c r="Q14" s="250"/>
      <c r="R14" s="250"/>
      <c r="S14" s="250"/>
      <c r="T14" s="250"/>
      <c r="U14" s="250"/>
      <c r="V14" s="250"/>
      <c r="W14" s="219">
        <v>10.996600224350678</v>
      </c>
      <c r="X14" s="211">
        <v>81.123000000000005</v>
      </c>
      <c r="Y14" s="211"/>
      <c r="Z14" s="240">
        <f>+((K14*L14)+(W14*X14))/AA14</f>
        <v>10.996600224350678</v>
      </c>
      <c r="AA14" s="211">
        <f t="shared" ref="AA14:AA19" si="12">+L14+X14</f>
        <v>81.123000000000005</v>
      </c>
      <c r="AB14" s="211"/>
      <c r="AC14" s="214" t="str">
        <f t="shared" si="2"/>
        <v>N.A.</v>
      </c>
      <c r="AD14" s="211">
        <f t="shared" ref="AD14:AD19" si="13">+F14+R14</f>
        <v>0</v>
      </c>
      <c r="AE14" s="211"/>
      <c r="AF14" s="216" t="str">
        <f t="shared" si="4"/>
        <v>N.A.</v>
      </c>
      <c r="AG14" s="211">
        <f t="shared" ref="AG14:AG19" si="14">+I14+U14</f>
        <v>0</v>
      </c>
      <c r="AH14" s="211"/>
      <c r="AI14" s="216">
        <f t="shared" si="6"/>
        <v>21.12</v>
      </c>
      <c r="AJ14" s="211">
        <f t="shared" ref="AJ14:AJ19" si="15">+C14+O14</f>
        <v>19.452999999999999</v>
      </c>
      <c r="AK14" s="211"/>
      <c r="AL14" s="217">
        <f t="shared" si="8"/>
        <v>81.123000000000005</v>
      </c>
      <c r="AM14" s="217">
        <f t="shared" si="9"/>
        <v>0</v>
      </c>
      <c r="AN14" s="297">
        <f t="shared" si="10"/>
        <v>19.452999999999999</v>
      </c>
      <c r="AO14" s="297">
        <f t="shared" si="11"/>
        <v>0</v>
      </c>
    </row>
    <row r="15" spans="1:41" x14ac:dyDescent="0.2">
      <c r="A15" s="27" t="s">
        <v>38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49">
        <v>11</v>
      </c>
      <c r="R15" s="243">
        <v>28.109000000000002</v>
      </c>
      <c r="S15" s="243"/>
      <c r="T15" s="250"/>
      <c r="U15" s="250"/>
      <c r="V15" s="250"/>
      <c r="W15" s="219">
        <v>11</v>
      </c>
      <c r="X15" s="211">
        <v>16.231999999999999</v>
      </c>
      <c r="Y15" s="211"/>
      <c r="Z15" s="240">
        <f>+((K15*L15)+(W15*X15))/AA15</f>
        <v>11</v>
      </c>
      <c r="AA15" s="211">
        <f t="shared" si="12"/>
        <v>16.231999999999999</v>
      </c>
      <c r="AB15" s="211"/>
      <c r="AC15" s="214">
        <f t="shared" si="2"/>
        <v>11</v>
      </c>
      <c r="AD15" s="211">
        <f t="shared" si="13"/>
        <v>28.109000000000002</v>
      </c>
      <c r="AE15" s="211"/>
      <c r="AF15" s="216" t="str">
        <f t="shared" si="4"/>
        <v>N.A.</v>
      </c>
      <c r="AG15" s="211">
        <f t="shared" si="14"/>
        <v>0</v>
      </c>
      <c r="AH15" s="211"/>
      <c r="AI15" s="216" t="str">
        <f t="shared" si="6"/>
        <v>N.A.</v>
      </c>
      <c r="AJ15" s="211">
        <f t="shared" si="15"/>
        <v>0</v>
      </c>
      <c r="AK15" s="211"/>
      <c r="AL15" s="217">
        <f t="shared" si="8"/>
        <v>16.231999999999999</v>
      </c>
      <c r="AM15" s="217">
        <f t="shared" si="9"/>
        <v>0</v>
      </c>
      <c r="AN15" s="297">
        <f t="shared" si="10"/>
        <v>28.109000000000002</v>
      </c>
      <c r="AO15" s="297">
        <f t="shared" si="11"/>
        <v>0</v>
      </c>
    </row>
    <row r="16" spans="1:41" x14ac:dyDescent="0.2">
      <c r="A16" s="20" t="s">
        <v>50</v>
      </c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49">
        <v>11</v>
      </c>
      <c r="R16" s="243">
        <v>180.54499999999999</v>
      </c>
      <c r="S16" s="243"/>
      <c r="T16" s="250"/>
      <c r="U16" s="250"/>
      <c r="V16" s="250"/>
      <c r="W16" s="223"/>
      <c r="X16" s="248"/>
      <c r="Y16" s="248"/>
      <c r="Z16" s="240"/>
      <c r="AA16" s="248">
        <f t="shared" si="12"/>
        <v>0</v>
      </c>
      <c r="AB16" s="248"/>
      <c r="AC16" s="257">
        <f>IF(AD16=0,"N.A.",((E16*F16)+(Q16*R16))/AD16)</f>
        <v>11</v>
      </c>
      <c r="AD16" s="248">
        <f t="shared" si="13"/>
        <v>180.54499999999999</v>
      </c>
      <c r="AE16" s="248"/>
      <c r="AF16" s="247" t="str">
        <f>IF(AG16=0,"N.A.",((H16*I16)+(T16*U16))/AG16)</f>
        <v>N.A.</v>
      </c>
      <c r="AG16" s="248">
        <f t="shared" si="14"/>
        <v>0</v>
      </c>
      <c r="AH16" s="248"/>
      <c r="AI16" s="216" t="str">
        <f t="shared" ref="AI16:AI24" si="16">IF(AJ16=0,"N.A.",((B16*C16)+(N16*O16))/AJ16)</f>
        <v>N.A.</v>
      </c>
      <c r="AJ16" s="211">
        <f t="shared" si="15"/>
        <v>0</v>
      </c>
      <c r="AK16" s="211"/>
      <c r="AL16" s="221">
        <f t="shared" si="8"/>
        <v>0</v>
      </c>
      <c r="AM16" s="217">
        <f t="shared" si="9"/>
        <v>0</v>
      </c>
      <c r="AN16" s="297">
        <f t="shared" si="10"/>
        <v>180.54499999999999</v>
      </c>
      <c r="AO16" s="297">
        <f t="shared" si="11"/>
        <v>0</v>
      </c>
    </row>
    <row r="17" spans="1:41" x14ac:dyDescent="0.2">
      <c r="A17" s="20" t="s">
        <v>51</v>
      </c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49">
        <v>11</v>
      </c>
      <c r="R17" s="243">
        <v>98.382000000000005</v>
      </c>
      <c r="S17" s="243"/>
      <c r="T17" s="250"/>
      <c r="U17" s="250"/>
      <c r="V17" s="250"/>
      <c r="W17" s="223"/>
      <c r="X17" s="248"/>
      <c r="Y17" s="248"/>
      <c r="Z17" s="246"/>
      <c r="AA17" s="248">
        <f t="shared" si="12"/>
        <v>0</v>
      </c>
      <c r="AB17" s="248"/>
      <c r="AC17" s="257">
        <f t="shared" si="2"/>
        <v>11</v>
      </c>
      <c r="AD17" s="248">
        <f t="shared" si="13"/>
        <v>98.382000000000005</v>
      </c>
      <c r="AE17" s="248"/>
      <c r="AF17" s="247" t="str">
        <f t="shared" si="4"/>
        <v>N.A.</v>
      </c>
      <c r="AG17" s="248">
        <f t="shared" si="14"/>
        <v>0</v>
      </c>
      <c r="AH17" s="248"/>
      <c r="AI17" s="216" t="str">
        <f t="shared" si="16"/>
        <v>N.A.</v>
      </c>
      <c r="AJ17" s="211">
        <f t="shared" si="15"/>
        <v>0</v>
      </c>
      <c r="AK17" s="211"/>
      <c r="AL17" s="221">
        <f t="shared" si="8"/>
        <v>0</v>
      </c>
      <c r="AM17" s="217">
        <f t="shared" si="9"/>
        <v>0</v>
      </c>
      <c r="AN17" s="297">
        <f t="shared" si="10"/>
        <v>98.382000000000005</v>
      </c>
      <c r="AO17" s="297">
        <f t="shared" si="11"/>
        <v>0</v>
      </c>
    </row>
    <row r="18" spans="1:41" x14ac:dyDescent="0.2">
      <c r="A18" s="20" t="s">
        <v>35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49">
        <v>11</v>
      </c>
      <c r="R18" s="243">
        <v>170.893</v>
      </c>
      <c r="S18" s="243"/>
      <c r="T18" s="250"/>
      <c r="U18" s="250"/>
      <c r="V18" s="250"/>
      <c r="W18" s="223"/>
      <c r="X18" s="248"/>
      <c r="Y18" s="248"/>
      <c r="Z18" s="246"/>
      <c r="AA18" s="248">
        <f t="shared" si="12"/>
        <v>0</v>
      </c>
      <c r="AB18" s="248"/>
      <c r="AC18" s="257">
        <f t="shared" ref="AC18:AC24" si="17">IF(AD18=0,"N.A.",((E18*F18)+(Q18*R18))/AD18)</f>
        <v>11</v>
      </c>
      <c r="AD18" s="248">
        <f t="shared" si="13"/>
        <v>170.893</v>
      </c>
      <c r="AE18" s="248"/>
      <c r="AF18" s="247" t="str">
        <f t="shared" ref="AF18:AF24" si="18">IF(AG18=0,"N.A.",((H18*I18)+(T18*U18))/AG18)</f>
        <v>N.A.</v>
      </c>
      <c r="AG18" s="248">
        <f t="shared" si="14"/>
        <v>0</v>
      </c>
      <c r="AH18" s="248"/>
      <c r="AI18" s="216" t="str">
        <f t="shared" si="16"/>
        <v>N.A.</v>
      </c>
      <c r="AJ18" s="211">
        <f t="shared" si="15"/>
        <v>0</v>
      </c>
      <c r="AK18" s="211"/>
      <c r="AL18" s="221">
        <f t="shared" si="8"/>
        <v>0</v>
      </c>
      <c r="AM18" s="217">
        <f t="shared" si="9"/>
        <v>0</v>
      </c>
      <c r="AN18" s="297">
        <f t="shared" si="10"/>
        <v>170.893</v>
      </c>
      <c r="AO18" s="297">
        <f t="shared" si="11"/>
        <v>0</v>
      </c>
    </row>
    <row r="19" spans="1:41" x14ac:dyDescent="0.2">
      <c r="A19" s="20" t="s">
        <v>52</v>
      </c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49">
        <v>11</v>
      </c>
      <c r="R19" s="243">
        <v>106.899</v>
      </c>
      <c r="S19" s="243"/>
      <c r="T19" s="250"/>
      <c r="U19" s="250"/>
      <c r="V19" s="250"/>
      <c r="W19" s="223"/>
      <c r="X19" s="248"/>
      <c r="Y19" s="248"/>
      <c r="Z19" s="246"/>
      <c r="AA19" s="248">
        <f t="shared" si="12"/>
        <v>0</v>
      </c>
      <c r="AB19" s="248"/>
      <c r="AC19" s="257">
        <f t="shared" si="17"/>
        <v>11.000000000000002</v>
      </c>
      <c r="AD19" s="248">
        <f t="shared" si="13"/>
        <v>106.899</v>
      </c>
      <c r="AE19" s="248"/>
      <c r="AF19" s="247" t="str">
        <f t="shared" si="18"/>
        <v>N.A.</v>
      </c>
      <c r="AG19" s="248">
        <f t="shared" si="14"/>
        <v>0</v>
      </c>
      <c r="AH19" s="248"/>
      <c r="AI19" s="216" t="str">
        <f t="shared" si="16"/>
        <v>N.A.</v>
      </c>
      <c r="AJ19" s="211">
        <f t="shared" si="15"/>
        <v>0</v>
      </c>
      <c r="AK19" s="211"/>
      <c r="AL19" s="221">
        <f t="shared" si="8"/>
        <v>0</v>
      </c>
      <c r="AM19" s="217">
        <f t="shared" si="9"/>
        <v>0</v>
      </c>
      <c r="AN19" s="297">
        <f t="shared" si="10"/>
        <v>106.899</v>
      </c>
      <c r="AO19" s="297">
        <f t="shared" si="11"/>
        <v>0</v>
      </c>
    </row>
    <row r="20" spans="1:41" x14ac:dyDescent="0.2">
      <c r="A20" s="20" t="s">
        <v>53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23">
        <v>11</v>
      </c>
      <c r="X20" s="211">
        <v>79.992000000000004</v>
      </c>
      <c r="Y20" s="211"/>
      <c r="Z20" s="246">
        <f>+((K20*L20)+(W20*X20))/AA20</f>
        <v>11</v>
      </c>
      <c r="AA20" s="248">
        <f t="shared" ref="AA20:AA26" si="19">+L20+X20</f>
        <v>79.992000000000004</v>
      </c>
      <c r="AB20" s="248"/>
      <c r="AC20" s="257" t="str">
        <f t="shared" si="17"/>
        <v>N.A.</v>
      </c>
      <c r="AD20" s="248">
        <f t="shared" ref="AD20:AD26" si="20">+F20+R20</f>
        <v>0</v>
      </c>
      <c r="AE20" s="248"/>
      <c r="AF20" s="247" t="str">
        <f t="shared" si="18"/>
        <v>N.A.</v>
      </c>
      <c r="AG20" s="248">
        <f t="shared" ref="AG20:AG26" si="21">+I20+U20</f>
        <v>0</v>
      </c>
      <c r="AH20" s="248"/>
      <c r="AI20" s="216" t="str">
        <f t="shared" si="16"/>
        <v>N.A.</v>
      </c>
      <c r="AJ20" s="211">
        <f t="shared" ref="AJ20:AJ26" si="22">+C20+O20</f>
        <v>0</v>
      </c>
      <c r="AK20" s="211"/>
      <c r="AL20" s="221">
        <f t="shared" si="8"/>
        <v>79.992000000000004</v>
      </c>
      <c r="AM20" s="217">
        <f t="shared" si="9"/>
        <v>0</v>
      </c>
      <c r="AN20" s="297">
        <f t="shared" si="10"/>
        <v>0</v>
      </c>
      <c r="AO20" s="297">
        <f t="shared" si="11"/>
        <v>0</v>
      </c>
    </row>
    <row r="21" spans="1:41" x14ac:dyDescent="0.2">
      <c r="A21" s="20" t="s">
        <v>54</v>
      </c>
      <c r="B21" s="223">
        <v>20.16</v>
      </c>
      <c r="C21" s="224">
        <v>40</v>
      </c>
      <c r="D21" s="224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23"/>
      <c r="X21" s="211"/>
      <c r="Y21" s="211"/>
      <c r="Z21" s="246"/>
      <c r="AA21" s="248">
        <f t="shared" si="19"/>
        <v>0</v>
      </c>
      <c r="AB21" s="248"/>
      <c r="AC21" s="257" t="str">
        <f t="shared" si="17"/>
        <v>N.A.</v>
      </c>
      <c r="AD21" s="248">
        <f t="shared" si="20"/>
        <v>0</v>
      </c>
      <c r="AE21" s="248"/>
      <c r="AF21" s="247" t="str">
        <f t="shared" si="18"/>
        <v>N.A.</v>
      </c>
      <c r="AG21" s="248">
        <f t="shared" si="21"/>
        <v>0</v>
      </c>
      <c r="AH21" s="248"/>
      <c r="AI21" s="216">
        <f t="shared" si="16"/>
        <v>20.16</v>
      </c>
      <c r="AJ21" s="211">
        <f t="shared" si="22"/>
        <v>40</v>
      </c>
      <c r="AK21" s="211"/>
      <c r="AL21" s="221">
        <f t="shared" si="8"/>
        <v>0</v>
      </c>
      <c r="AM21" s="217">
        <f t="shared" si="9"/>
        <v>0</v>
      </c>
      <c r="AN21" s="297">
        <f t="shared" si="10"/>
        <v>40</v>
      </c>
      <c r="AO21" s="297">
        <f t="shared" si="11"/>
        <v>0</v>
      </c>
    </row>
    <row r="22" spans="1:41" x14ac:dyDescent="0.2">
      <c r="A22" s="20" t="s">
        <v>55</v>
      </c>
      <c r="B22" s="223"/>
      <c r="C22" s="223"/>
      <c r="D22" s="223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23">
        <v>11</v>
      </c>
      <c r="X22" s="211">
        <v>49.838999999999999</v>
      </c>
      <c r="Y22" s="211"/>
      <c r="Z22" s="246">
        <f>+((K22*L22)+(W22*X22))/AA22</f>
        <v>11.000000000000002</v>
      </c>
      <c r="AA22" s="248">
        <f t="shared" si="19"/>
        <v>49.838999999999999</v>
      </c>
      <c r="AB22" s="248"/>
      <c r="AC22" s="257" t="str">
        <f t="shared" si="17"/>
        <v>N.A.</v>
      </c>
      <c r="AD22" s="248">
        <f t="shared" si="20"/>
        <v>0</v>
      </c>
      <c r="AE22" s="248"/>
      <c r="AF22" s="247" t="str">
        <f t="shared" si="18"/>
        <v>N.A.</v>
      </c>
      <c r="AG22" s="248">
        <f t="shared" si="21"/>
        <v>0</v>
      </c>
      <c r="AH22" s="248"/>
      <c r="AI22" s="216" t="str">
        <f t="shared" si="16"/>
        <v>N.A.</v>
      </c>
      <c r="AJ22" s="211">
        <f t="shared" si="22"/>
        <v>0</v>
      </c>
      <c r="AK22" s="211"/>
      <c r="AL22" s="221">
        <f t="shared" si="8"/>
        <v>49.838999999999999</v>
      </c>
      <c r="AM22" s="217">
        <f t="shared" si="9"/>
        <v>0</v>
      </c>
      <c r="AN22" s="297">
        <f t="shared" si="10"/>
        <v>0</v>
      </c>
      <c r="AO22" s="297">
        <f t="shared" si="11"/>
        <v>0</v>
      </c>
    </row>
    <row r="23" spans="1:41" x14ac:dyDescent="0.2">
      <c r="A23" s="20" t="s">
        <v>56</v>
      </c>
      <c r="B23" s="223"/>
      <c r="C23" s="223"/>
      <c r="D23" s="223"/>
      <c r="E23" s="250"/>
      <c r="F23" s="250"/>
      <c r="G23" s="250"/>
      <c r="H23" s="250"/>
      <c r="I23" s="250"/>
      <c r="J23" s="250"/>
      <c r="K23" s="223">
        <v>11</v>
      </c>
      <c r="L23" s="224">
        <v>5.4530000000000003</v>
      </c>
      <c r="M23" s="224"/>
      <c r="N23" s="250"/>
      <c r="O23" s="250"/>
      <c r="P23" s="250"/>
      <c r="Q23" s="250"/>
      <c r="R23" s="250"/>
      <c r="S23" s="250"/>
      <c r="T23" s="250"/>
      <c r="U23" s="250"/>
      <c r="V23" s="250"/>
      <c r="W23" s="223">
        <v>11</v>
      </c>
      <c r="X23" s="211">
        <v>8.94</v>
      </c>
      <c r="Y23" s="211"/>
      <c r="Z23" s="246">
        <f>+((K23*L23)+(W23*X23))/AA23</f>
        <v>10.999999999999998</v>
      </c>
      <c r="AA23" s="248">
        <f t="shared" si="19"/>
        <v>14.393000000000001</v>
      </c>
      <c r="AB23" s="248"/>
      <c r="AC23" s="257" t="str">
        <f t="shared" si="17"/>
        <v>N.A.</v>
      </c>
      <c r="AD23" s="248">
        <f t="shared" si="20"/>
        <v>0</v>
      </c>
      <c r="AE23" s="248"/>
      <c r="AF23" s="247" t="str">
        <f t="shared" si="18"/>
        <v>N.A.</v>
      </c>
      <c r="AG23" s="248">
        <f t="shared" si="21"/>
        <v>0</v>
      </c>
      <c r="AH23" s="248"/>
      <c r="AI23" s="216" t="str">
        <f t="shared" si="16"/>
        <v>N.A.</v>
      </c>
      <c r="AJ23" s="211">
        <f t="shared" si="22"/>
        <v>0</v>
      </c>
      <c r="AK23" s="211"/>
      <c r="AL23" s="221">
        <f t="shared" si="8"/>
        <v>14.393000000000001</v>
      </c>
      <c r="AM23" s="217">
        <f t="shared" si="9"/>
        <v>0</v>
      </c>
      <c r="AN23" s="297">
        <f t="shared" si="10"/>
        <v>0</v>
      </c>
      <c r="AO23" s="297">
        <f t="shared" si="11"/>
        <v>0</v>
      </c>
    </row>
    <row r="24" spans="1:41" x14ac:dyDescent="0.2">
      <c r="A24" s="20" t="s">
        <v>57</v>
      </c>
      <c r="B24" s="223"/>
      <c r="C24" s="223"/>
      <c r="D24" s="223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23"/>
      <c r="X24" s="211"/>
      <c r="Y24" s="211"/>
      <c r="Z24" s="246"/>
      <c r="AA24" s="248">
        <f t="shared" si="19"/>
        <v>0</v>
      </c>
      <c r="AB24" s="248"/>
      <c r="AC24" s="257" t="str">
        <f t="shared" si="17"/>
        <v>N.A.</v>
      </c>
      <c r="AD24" s="248">
        <f t="shared" si="20"/>
        <v>0</v>
      </c>
      <c r="AE24" s="248"/>
      <c r="AF24" s="247" t="str">
        <f t="shared" si="18"/>
        <v>N.A.</v>
      </c>
      <c r="AG24" s="248">
        <f t="shared" si="21"/>
        <v>0</v>
      </c>
      <c r="AH24" s="248"/>
      <c r="AI24" s="216" t="str">
        <f t="shared" si="16"/>
        <v>N.A.</v>
      </c>
      <c r="AJ24" s="211">
        <f t="shared" si="22"/>
        <v>0</v>
      </c>
      <c r="AK24" s="211"/>
      <c r="AL24" s="221">
        <f t="shared" si="8"/>
        <v>0</v>
      </c>
      <c r="AM24" s="217">
        <f t="shared" si="9"/>
        <v>0</v>
      </c>
      <c r="AN24" s="297">
        <f t="shared" si="10"/>
        <v>0</v>
      </c>
      <c r="AO24" s="297">
        <f t="shared" si="11"/>
        <v>0</v>
      </c>
    </row>
    <row r="25" spans="1:41" x14ac:dyDescent="0.2">
      <c r="A25" s="20" t="s">
        <v>58</v>
      </c>
      <c r="B25" s="223"/>
      <c r="C25" s="223"/>
      <c r="D25" s="223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23"/>
      <c r="X25" s="211"/>
      <c r="Y25" s="211"/>
      <c r="Z25" s="246"/>
      <c r="AA25" s="248">
        <f t="shared" si="19"/>
        <v>0</v>
      </c>
      <c r="AB25" s="248"/>
      <c r="AC25" s="257" t="str">
        <f t="shared" ref="AC25:AC31" si="23">IF(AD25=0,"N.A.",((E25*F25)+(Q25*R25))/AD25)</f>
        <v>N.A.</v>
      </c>
      <c r="AD25" s="248">
        <f t="shared" si="20"/>
        <v>0</v>
      </c>
      <c r="AE25" s="248"/>
      <c r="AF25" s="247" t="str">
        <f t="shared" ref="AF25:AF31" si="24">IF(AG25=0,"N.A.",((H25*I25)+(T25*U25))/AG25)</f>
        <v>N.A.</v>
      </c>
      <c r="AG25" s="248">
        <f t="shared" si="21"/>
        <v>0</v>
      </c>
      <c r="AH25" s="248"/>
      <c r="AI25" s="216" t="str">
        <f t="shared" ref="AI25:AI31" si="25">IF(AJ25=0,"N.A.",((B25*C25)+(N25*O25))/AJ25)</f>
        <v>N.A.</v>
      </c>
      <c r="AJ25" s="211">
        <f t="shared" si="22"/>
        <v>0</v>
      </c>
      <c r="AK25" s="211"/>
      <c r="AL25" s="221">
        <f t="shared" si="8"/>
        <v>0</v>
      </c>
      <c r="AM25" s="217">
        <f t="shared" si="9"/>
        <v>0</v>
      </c>
      <c r="AN25" s="297">
        <f t="shared" si="10"/>
        <v>0</v>
      </c>
      <c r="AO25" s="297">
        <f t="shared" si="11"/>
        <v>0</v>
      </c>
    </row>
    <row r="26" spans="1:41" x14ac:dyDescent="0.2">
      <c r="A26" s="20" t="s">
        <v>59</v>
      </c>
      <c r="B26" s="223"/>
      <c r="C26" s="223"/>
      <c r="D26" s="223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23"/>
      <c r="X26" s="211"/>
      <c r="Y26" s="211"/>
      <c r="Z26" s="246"/>
      <c r="AA26" s="248">
        <f t="shared" si="19"/>
        <v>0</v>
      </c>
      <c r="AB26" s="248"/>
      <c r="AC26" s="257" t="str">
        <f t="shared" si="23"/>
        <v>N.A.</v>
      </c>
      <c r="AD26" s="248">
        <f t="shared" si="20"/>
        <v>0</v>
      </c>
      <c r="AE26" s="248"/>
      <c r="AF26" s="247" t="str">
        <f t="shared" si="24"/>
        <v>N.A.</v>
      </c>
      <c r="AG26" s="248">
        <f t="shared" si="21"/>
        <v>0</v>
      </c>
      <c r="AH26" s="248"/>
      <c r="AI26" s="216" t="str">
        <f t="shared" si="25"/>
        <v>N.A.</v>
      </c>
      <c r="AJ26" s="211">
        <f t="shared" si="22"/>
        <v>0</v>
      </c>
      <c r="AK26" s="211"/>
      <c r="AL26" s="221">
        <f t="shared" si="8"/>
        <v>0</v>
      </c>
      <c r="AM26" s="217">
        <f t="shared" si="9"/>
        <v>0</v>
      </c>
      <c r="AN26" s="297">
        <f t="shared" si="10"/>
        <v>0</v>
      </c>
      <c r="AO26" s="297">
        <f t="shared" si="11"/>
        <v>0</v>
      </c>
    </row>
    <row r="27" spans="1:41" x14ac:dyDescent="0.2">
      <c r="A27" s="20" t="s">
        <v>60</v>
      </c>
      <c r="B27" s="223"/>
      <c r="C27" s="223"/>
      <c r="D27" s="223"/>
      <c r="E27" s="250"/>
      <c r="F27" s="250"/>
      <c r="G27" s="250"/>
      <c r="H27" s="250"/>
      <c r="I27" s="250"/>
      <c r="J27" s="250"/>
      <c r="K27" s="223">
        <v>11</v>
      </c>
      <c r="L27" s="224">
        <v>2.4689999999999999</v>
      </c>
      <c r="M27" s="224"/>
      <c r="N27" s="250"/>
      <c r="O27" s="250"/>
      <c r="P27" s="250"/>
      <c r="Q27" s="250"/>
      <c r="R27" s="250"/>
      <c r="S27" s="250"/>
      <c r="T27" s="250"/>
      <c r="U27" s="250"/>
      <c r="V27" s="250"/>
      <c r="W27" s="223"/>
      <c r="X27" s="211"/>
      <c r="Y27" s="211"/>
      <c r="Z27" s="246">
        <f t="shared" ref="Z27:Z32" si="26">+((K27*L27)+(W27*X27))/AA27</f>
        <v>11</v>
      </c>
      <c r="AA27" s="248">
        <f t="shared" ref="AA27:AA33" si="27">+L27+X27</f>
        <v>2.4689999999999999</v>
      </c>
      <c r="AB27" s="248"/>
      <c r="AC27" s="257" t="str">
        <f t="shared" si="23"/>
        <v>N.A.</v>
      </c>
      <c r="AD27" s="248">
        <f t="shared" ref="AD27:AD33" si="28">+F27+R27</f>
        <v>0</v>
      </c>
      <c r="AE27" s="248"/>
      <c r="AF27" s="247" t="str">
        <f t="shared" si="24"/>
        <v>N.A.</v>
      </c>
      <c r="AG27" s="248">
        <f t="shared" ref="AG27:AG33" si="29">+I27+U27</f>
        <v>0</v>
      </c>
      <c r="AH27" s="248"/>
      <c r="AI27" s="216" t="str">
        <f t="shared" si="25"/>
        <v>N.A.</v>
      </c>
      <c r="AJ27" s="211">
        <f t="shared" ref="AJ27:AJ33" si="30">+C27+O27</f>
        <v>0</v>
      </c>
      <c r="AK27" s="211"/>
      <c r="AL27" s="221">
        <f t="shared" si="8"/>
        <v>2.4689999999999999</v>
      </c>
      <c r="AM27" s="217">
        <f t="shared" si="9"/>
        <v>0</v>
      </c>
      <c r="AN27" s="297">
        <f t="shared" si="10"/>
        <v>0</v>
      </c>
      <c r="AO27" s="297">
        <f t="shared" si="11"/>
        <v>0</v>
      </c>
    </row>
    <row r="28" spans="1:41" x14ac:dyDescent="0.2">
      <c r="A28" s="20" t="s">
        <v>64</v>
      </c>
      <c r="B28" s="223"/>
      <c r="C28" s="223"/>
      <c r="D28" s="223"/>
      <c r="E28" s="250"/>
      <c r="F28" s="250"/>
      <c r="G28" s="250"/>
      <c r="H28" s="250"/>
      <c r="I28" s="250"/>
      <c r="J28" s="250"/>
      <c r="K28" s="223"/>
      <c r="L28" s="224"/>
      <c r="M28" s="224"/>
      <c r="N28" s="250"/>
      <c r="O28" s="250"/>
      <c r="P28" s="250"/>
      <c r="Q28" s="250"/>
      <c r="R28" s="250"/>
      <c r="S28" s="250"/>
      <c r="T28" s="250"/>
      <c r="U28" s="250"/>
      <c r="V28" s="250"/>
      <c r="W28" s="223"/>
      <c r="X28" s="211"/>
      <c r="Y28" s="211"/>
      <c r="Z28" s="246"/>
      <c r="AA28" s="248"/>
      <c r="AB28" s="248"/>
      <c r="AC28" s="257"/>
      <c r="AD28" s="248"/>
      <c r="AE28" s="248"/>
      <c r="AF28" s="247"/>
      <c r="AG28" s="248"/>
      <c r="AH28" s="248"/>
      <c r="AI28" s="216"/>
      <c r="AJ28" s="211"/>
      <c r="AK28" s="211"/>
      <c r="AL28" s="221">
        <f t="shared" si="8"/>
        <v>0</v>
      </c>
      <c r="AM28" s="217">
        <f t="shared" si="9"/>
        <v>0</v>
      </c>
      <c r="AN28" s="297">
        <f t="shared" si="10"/>
        <v>0</v>
      </c>
      <c r="AO28" s="297">
        <f t="shared" si="11"/>
        <v>0</v>
      </c>
    </row>
    <row r="29" spans="1:41" x14ac:dyDescent="0.2">
      <c r="A29" s="20" t="s">
        <v>65</v>
      </c>
      <c r="B29" s="223"/>
      <c r="C29" s="223"/>
      <c r="D29" s="223"/>
      <c r="E29" s="250"/>
      <c r="F29" s="250"/>
      <c r="G29" s="250"/>
      <c r="H29" s="250"/>
      <c r="I29" s="250"/>
      <c r="J29" s="250"/>
      <c r="K29" s="223"/>
      <c r="L29" s="250"/>
      <c r="M29" s="250"/>
      <c r="N29" s="223">
        <v>15.94</v>
      </c>
      <c r="O29" s="224">
        <v>25</v>
      </c>
      <c r="P29" s="224"/>
      <c r="Q29" s="250"/>
      <c r="R29" s="250"/>
      <c r="S29" s="250"/>
      <c r="T29" s="250"/>
      <c r="U29" s="250"/>
      <c r="V29" s="250"/>
      <c r="W29" s="223"/>
      <c r="X29" s="250"/>
      <c r="Y29" s="250"/>
      <c r="Z29" s="288" t="s">
        <v>34</v>
      </c>
      <c r="AA29" s="248">
        <f t="shared" si="27"/>
        <v>0</v>
      </c>
      <c r="AB29" s="248"/>
      <c r="AC29" s="257" t="str">
        <f t="shared" si="23"/>
        <v>N.A.</v>
      </c>
      <c r="AD29" s="248">
        <f t="shared" si="28"/>
        <v>0</v>
      </c>
      <c r="AE29" s="248"/>
      <c r="AF29" s="247" t="str">
        <f t="shared" si="24"/>
        <v>N.A.</v>
      </c>
      <c r="AG29" s="248">
        <f t="shared" si="29"/>
        <v>0</v>
      </c>
      <c r="AH29" s="248"/>
      <c r="AI29" s="216">
        <f t="shared" si="25"/>
        <v>15.94</v>
      </c>
      <c r="AJ29" s="211">
        <f t="shared" si="30"/>
        <v>25</v>
      </c>
      <c r="AK29" s="211"/>
      <c r="AL29" s="221">
        <f t="shared" si="8"/>
        <v>0</v>
      </c>
      <c r="AM29" s="217">
        <f t="shared" si="9"/>
        <v>0</v>
      </c>
      <c r="AN29" s="297">
        <f t="shared" si="10"/>
        <v>25</v>
      </c>
      <c r="AO29" s="297">
        <f t="shared" si="11"/>
        <v>0</v>
      </c>
    </row>
    <row r="30" spans="1:41" x14ac:dyDescent="0.2">
      <c r="A30" s="20" t="s">
        <v>66</v>
      </c>
      <c r="B30" s="223"/>
      <c r="C30" s="223"/>
      <c r="D30" s="223"/>
      <c r="E30" s="250"/>
      <c r="F30" s="250"/>
      <c r="G30" s="250"/>
      <c r="H30" s="250"/>
      <c r="I30" s="250"/>
      <c r="J30" s="250"/>
      <c r="K30" s="223">
        <v>11</v>
      </c>
      <c r="L30" s="224">
        <v>2.3330000000000002</v>
      </c>
      <c r="M30" s="224"/>
      <c r="N30" s="223"/>
      <c r="O30" s="224"/>
      <c r="P30" s="224"/>
      <c r="Q30" s="250"/>
      <c r="R30" s="250"/>
      <c r="S30" s="250"/>
      <c r="T30" s="250"/>
      <c r="U30" s="250"/>
      <c r="V30" s="250"/>
      <c r="W30" s="223"/>
      <c r="X30" s="250"/>
      <c r="Y30" s="250"/>
      <c r="Z30" s="246">
        <f t="shared" si="26"/>
        <v>11</v>
      </c>
      <c r="AA30" s="248">
        <f t="shared" si="27"/>
        <v>2.3330000000000002</v>
      </c>
      <c r="AB30" s="248"/>
      <c r="AC30" s="257" t="str">
        <f t="shared" si="23"/>
        <v>N.A.</v>
      </c>
      <c r="AD30" s="248">
        <f t="shared" si="28"/>
        <v>0</v>
      </c>
      <c r="AE30" s="248"/>
      <c r="AF30" s="247" t="str">
        <f t="shared" si="24"/>
        <v>N.A.</v>
      </c>
      <c r="AG30" s="248">
        <f t="shared" si="29"/>
        <v>0</v>
      </c>
      <c r="AH30" s="248"/>
      <c r="AI30" s="216" t="str">
        <f t="shared" si="25"/>
        <v>N.A.</v>
      </c>
      <c r="AJ30" s="211">
        <f t="shared" si="30"/>
        <v>0</v>
      </c>
      <c r="AK30" s="211"/>
      <c r="AL30" s="221">
        <f t="shared" si="8"/>
        <v>2.3330000000000002</v>
      </c>
      <c r="AM30" s="217">
        <f t="shared" si="9"/>
        <v>0</v>
      </c>
      <c r="AN30" s="297">
        <f t="shared" si="10"/>
        <v>0</v>
      </c>
      <c r="AO30" s="297">
        <f t="shared" si="11"/>
        <v>0</v>
      </c>
    </row>
    <row r="31" spans="1:41" x14ac:dyDescent="0.2">
      <c r="A31" s="20" t="s">
        <v>67</v>
      </c>
      <c r="B31" s="223"/>
      <c r="C31" s="223"/>
      <c r="D31" s="223"/>
      <c r="E31" s="250"/>
      <c r="F31" s="250"/>
      <c r="G31" s="250"/>
      <c r="H31" s="250"/>
      <c r="I31" s="250"/>
      <c r="J31" s="250"/>
      <c r="K31" s="223">
        <v>11</v>
      </c>
      <c r="L31" s="224">
        <v>20.324000000000002</v>
      </c>
      <c r="M31" s="224"/>
      <c r="N31" s="223"/>
      <c r="O31" s="224"/>
      <c r="P31" s="224"/>
      <c r="Q31" s="250"/>
      <c r="R31" s="250"/>
      <c r="S31" s="250"/>
      <c r="T31" s="250"/>
      <c r="U31" s="250"/>
      <c r="V31" s="250"/>
      <c r="W31" s="223"/>
      <c r="X31" s="250"/>
      <c r="Y31" s="250"/>
      <c r="Z31" s="246">
        <f t="shared" si="26"/>
        <v>11</v>
      </c>
      <c r="AA31" s="248">
        <f t="shared" si="27"/>
        <v>20.324000000000002</v>
      </c>
      <c r="AB31" s="248"/>
      <c r="AC31" s="257" t="str">
        <f t="shared" si="23"/>
        <v>N.A.</v>
      </c>
      <c r="AD31" s="248">
        <f t="shared" si="28"/>
        <v>0</v>
      </c>
      <c r="AE31" s="248"/>
      <c r="AF31" s="247" t="str">
        <f t="shared" si="24"/>
        <v>N.A.</v>
      </c>
      <c r="AG31" s="248">
        <f t="shared" si="29"/>
        <v>0</v>
      </c>
      <c r="AH31" s="248"/>
      <c r="AI31" s="216" t="str">
        <f t="shared" si="25"/>
        <v>N.A.</v>
      </c>
      <c r="AJ31" s="211">
        <f t="shared" si="30"/>
        <v>0</v>
      </c>
      <c r="AK31" s="211"/>
      <c r="AL31" s="221">
        <f t="shared" si="8"/>
        <v>20.324000000000002</v>
      </c>
      <c r="AM31" s="217">
        <f t="shared" si="9"/>
        <v>0</v>
      </c>
      <c r="AN31" s="297">
        <f t="shared" si="10"/>
        <v>0</v>
      </c>
      <c r="AO31" s="297">
        <f t="shared" si="11"/>
        <v>0</v>
      </c>
    </row>
    <row r="32" spans="1:41" x14ac:dyDescent="0.2">
      <c r="A32" s="20" t="s">
        <v>68</v>
      </c>
      <c r="B32" s="223"/>
      <c r="C32" s="250"/>
      <c r="D32" s="250"/>
      <c r="E32" s="223"/>
      <c r="F32" s="250"/>
      <c r="G32" s="250"/>
      <c r="H32" s="250"/>
      <c r="I32" s="250"/>
      <c r="J32" s="250"/>
      <c r="K32" s="223">
        <v>11</v>
      </c>
      <c r="L32" s="224">
        <v>8.9670000000000005</v>
      </c>
      <c r="M32" s="224"/>
      <c r="N32" s="223"/>
      <c r="O32" s="224"/>
      <c r="P32" s="224"/>
      <c r="Q32" s="223"/>
      <c r="R32" s="250"/>
      <c r="S32" s="250"/>
      <c r="T32" s="250"/>
      <c r="U32" s="250"/>
      <c r="V32" s="250"/>
      <c r="W32" s="223"/>
      <c r="X32" s="250"/>
      <c r="Y32" s="250"/>
      <c r="Z32" s="246">
        <f t="shared" si="26"/>
        <v>11</v>
      </c>
      <c r="AA32" s="248">
        <f t="shared" si="27"/>
        <v>8.9670000000000005</v>
      </c>
      <c r="AB32" s="248"/>
      <c r="AC32" s="257" t="str">
        <f t="shared" ref="AC32:AC37" si="31">IF(AD32=0,"N.A.",((E32*F32)+(Q32*R32))/AD32)</f>
        <v>N.A.</v>
      </c>
      <c r="AD32" s="248">
        <f t="shared" si="28"/>
        <v>0</v>
      </c>
      <c r="AE32" s="248"/>
      <c r="AF32" s="247" t="str">
        <f t="shared" ref="AF32:AF37" si="32">IF(AG32=0,"N.A.",((H32*I32)+(T32*U32))/AG32)</f>
        <v>N.A.</v>
      </c>
      <c r="AG32" s="248">
        <f t="shared" si="29"/>
        <v>0</v>
      </c>
      <c r="AH32" s="248"/>
      <c r="AI32" s="216" t="str">
        <f t="shared" ref="AI32:AI37" si="33">IF(AJ32=0,"N.A.",((B32*C32)+(N32*O32))/AJ32)</f>
        <v>N.A.</v>
      </c>
      <c r="AJ32" s="211">
        <f t="shared" si="30"/>
        <v>0</v>
      </c>
      <c r="AK32" s="211"/>
      <c r="AL32" s="221">
        <f t="shared" si="8"/>
        <v>8.9670000000000005</v>
      </c>
      <c r="AM32" s="217">
        <f t="shared" si="9"/>
        <v>0</v>
      </c>
      <c r="AN32" s="297">
        <f t="shared" si="10"/>
        <v>0</v>
      </c>
      <c r="AO32" s="297">
        <f t="shared" si="11"/>
        <v>0</v>
      </c>
    </row>
    <row r="33" spans="1:41" x14ac:dyDescent="0.2">
      <c r="A33" s="20" t="s">
        <v>69</v>
      </c>
      <c r="B33" s="223"/>
      <c r="C33" s="250"/>
      <c r="D33" s="250"/>
      <c r="E33" s="223"/>
      <c r="F33" s="250"/>
      <c r="G33" s="250"/>
      <c r="H33" s="250"/>
      <c r="I33" s="250"/>
      <c r="J33" s="250"/>
      <c r="K33" s="223"/>
      <c r="L33" s="224"/>
      <c r="M33" s="224"/>
      <c r="N33" s="223"/>
      <c r="O33" s="224"/>
      <c r="P33" s="224"/>
      <c r="Q33" s="223"/>
      <c r="R33" s="224"/>
      <c r="S33" s="224"/>
      <c r="T33" s="250"/>
      <c r="U33" s="250"/>
      <c r="V33" s="250"/>
      <c r="W33" s="223"/>
      <c r="X33" s="224"/>
      <c r="Y33" s="224"/>
      <c r="Z33" s="246" t="s">
        <v>34</v>
      </c>
      <c r="AA33" s="248">
        <f t="shared" si="27"/>
        <v>0</v>
      </c>
      <c r="AB33" s="248"/>
      <c r="AC33" s="257" t="str">
        <f t="shared" si="31"/>
        <v>N.A.</v>
      </c>
      <c r="AD33" s="248">
        <f t="shared" si="28"/>
        <v>0</v>
      </c>
      <c r="AE33" s="248"/>
      <c r="AF33" s="247" t="str">
        <f t="shared" si="32"/>
        <v>N.A.</v>
      </c>
      <c r="AG33" s="248">
        <f t="shared" si="29"/>
        <v>0</v>
      </c>
      <c r="AH33" s="248"/>
      <c r="AI33" s="216" t="str">
        <f t="shared" si="33"/>
        <v>N.A.</v>
      </c>
      <c r="AJ33" s="211">
        <f t="shared" si="30"/>
        <v>0</v>
      </c>
      <c r="AK33" s="211"/>
      <c r="AL33" s="221">
        <f t="shared" si="8"/>
        <v>0</v>
      </c>
      <c r="AM33" s="217">
        <f t="shared" si="9"/>
        <v>0</v>
      </c>
      <c r="AN33" s="297">
        <f t="shared" si="10"/>
        <v>0</v>
      </c>
      <c r="AO33" s="297">
        <f t="shared" si="11"/>
        <v>0</v>
      </c>
    </row>
    <row r="34" spans="1:41" x14ac:dyDescent="0.2">
      <c r="A34" s="20" t="s">
        <v>71</v>
      </c>
      <c r="B34" s="223"/>
      <c r="C34" s="250"/>
      <c r="D34" s="250"/>
      <c r="E34" s="223"/>
      <c r="F34" s="250"/>
      <c r="G34" s="250"/>
      <c r="H34" s="250"/>
      <c r="I34" s="250"/>
      <c r="J34" s="250"/>
      <c r="K34" s="223">
        <v>11</v>
      </c>
      <c r="L34" s="224">
        <v>10.622999999999999</v>
      </c>
      <c r="M34" s="224"/>
      <c r="N34" s="223"/>
      <c r="O34" s="224"/>
      <c r="P34" s="224"/>
      <c r="Q34" s="223"/>
      <c r="R34" s="224"/>
      <c r="S34" s="224"/>
      <c r="T34" s="250"/>
      <c r="U34" s="250"/>
      <c r="V34" s="250"/>
      <c r="W34" s="223"/>
      <c r="X34" s="224"/>
      <c r="Y34" s="224"/>
      <c r="Z34" s="246">
        <f t="shared" ref="Z34:Z40" si="34">+((K34*L34)+(W34*X34))/AA34</f>
        <v>11</v>
      </c>
      <c r="AA34" s="248">
        <f t="shared" ref="AA34:AA40" si="35">+L34+X34</f>
        <v>10.622999999999999</v>
      </c>
      <c r="AB34" s="248"/>
      <c r="AC34" s="257" t="str">
        <f t="shared" si="31"/>
        <v>N.A.</v>
      </c>
      <c r="AD34" s="248">
        <f t="shared" ref="AD34:AD40" si="36">+F34+R34</f>
        <v>0</v>
      </c>
      <c r="AE34" s="248"/>
      <c r="AF34" s="247" t="str">
        <f t="shared" si="32"/>
        <v>N.A.</v>
      </c>
      <c r="AG34" s="248">
        <f t="shared" ref="AG34:AG40" si="37">+I34+U34</f>
        <v>0</v>
      </c>
      <c r="AH34" s="248"/>
      <c r="AI34" s="216" t="str">
        <f t="shared" si="33"/>
        <v>N.A.</v>
      </c>
      <c r="AJ34" s="211">
        <f t="shared" ref="AJ34:AJ40" si="38">+C34+O34</f>
        <v>0</v>
      </c>
      <c r="AK34" s="211"/>
      <c r="AL34" s="221">
        <f t="shared" si="8"/>
        <v>10.622999999999999</v>
      </c>
      <c r="AM34" s="217">
        <f t="shared" si="9"/>
        <v>0</v>
      </c>
      <c r="AN34" s="297">
        <f t="shared" si="10"/>
        <v>0</v>
      </c>
      <c r="AO34" s="297">
        <f t="shared" si="11"/>
        <v>0</v>
      </c>
    </row>
    <row r="35" spans="1:41" x14ac:dyDescent="0.2">
      <c r="A35" s="20" t="s">
        <v>73</v>
      </c>
      <c r="B35" s="223"/>
      <c r="C35" s="250"/>
      <c r="D35" s="250"/>
      <c r="E35" s="223">
        <v>11</v>
      </c>
      <c r="F35" s="224">
        <v>70.513999999999996</v>
      </c>
      <c r="G35" s="224"/>
      <c r="H35" s="250"/>
      <c r="I35" s="250"/>
      <c r="J35" s="250"/>
      <c r="K35" s="223">
        <v>11</v>
      </c>
      <c r="L35" s="224">
        <v>51.790999999999997</v>
      </c>
      <c r="M35" s="224"/>
      <c r="N35" s="223"/>
      <c r="O35" s="224"/>
      <c r="P35" s="224"/>
      <c r="Q35" s="223"/>
      <c r="R35" s="224"/>
      <c r="S35" s="224"/>
      <c r="T35" s="250"/>
      <c r="U35" s="250"/>
      <c r="V35" s="250"/>
      <c r="W35" s="223"/>
      <c r="X35" s="224"/>
      <c r="Y35" s="224"/>
      <c r="Z35" s="246">
        <f t="shared" si="34"/>
        <v>11.000000000000002</v>
      </c>
      <c r="AA35" s="248">
        <f t="shared" si="35"/>
        <v>51.790999999999997</v>
      </c>
      <c r="AB35" s="248"/>
      <c r="AC35" s="257">
        <f t="shared" si="31"/>
        <v>11</v>
      </c>
      <c r="AD35" s="248">
        <f t="shared" si="36"/>
        <v>70.513999999999996</v>
      </c>
      <c r="AE35" s="248"/>
      <c r="AF35" s="247" t="str">
        <f t="shared" si="32"/>
        <v>N.A.</v>
      </c>
      <c r="AG35" s="248">
        <f t="shared" si="37"/>
        <v>0</v>
      </c>
      <c r="AH35" s="248"/>
      <c r="AI35" s="216" t="str">
        <f t="shared" si="33"/>
        <v>N.A.</v>
      </c>
      <c r="AJ35" s="211">
        <f t="shared" si="38"/>
        <v>0</v>
      </c>
      <c r="AK35" s="211"/>
      <c r="AL35" s="221">
        <f t="shared" si="8"/>
        <v>51.790999999999997</v>
      </c>
      <c r="AM35" s="217">
        <f t="shared" si="9"/>
        <v>0</v>
      </c>
      <c r="AN35" s="297">
        <f t="shared" si="10"/>
        <v>70.513999999999996</v>
      </c>
      <c r="AO35" s="297">
        <f t="shared" si="11"/>
        <v>0</v>
      </c>
    </row>
    <row r="36" spans="1:41" x14ac:dyDescent="0.2">
      <c r="A36" s="20" t="s">
        <v>75</v>
      </c>
      <c r="B36" s="223"/>
      <c r="C36" s="250"/>
      <c r="D36" s="250"/>
      <c r="E36" s="223">
        <v>11</v>
      </c>
      <c r="F36" s="224">
        <v>4.5380000000000003</v>
      </c>
      <c r="G36" s="224"/>
      <c r="H36" s="250"/>
      <c r="I36" s="250"/>
      <c r="J36" s="250"/>
      <c r="K36" s="223">
        <v>11</v>
      </c>
      <c r="L36" s="224">
        <v>116.408</v>
      </c>
      <c r="M36" s="224"/>
      <c r="N36" s="223"/>
      <c r="O36" s="224"/>
      <c r="P36" s="224"/>
      <c r="Q36" s="223"/>
      <c r="R36" s="224"/>
      <c r="S36" s="224"/>
      <c r="T36" s="250"/>
      <c r="U36" s="250"/>
      <c r="V36" s="250"/>
      <c r="W36" s="223"/>
      <c r="X36" s="224"/>
      <c r="Y36" s="224"/>
      <c r="Z36" s="246">
        <f t="shared" si="34"/>
        <v>11</v>
      </c>
      <c r="AA36" s="248">
        <f t="shared" si="35"/>
        <v>116.408</v>
      </c>
      <c r="AB36" s="248"/>
      <c r="AC36" s="257">
        <f t="shared" si="31"/>
        <v>11</v>
      </c>
      <c r="AD36" s="248">
        <f t="shared" si="36"/>
        <v>4.5380000000000003</v>
      </c>
      <c r="AE36" s="248"/>
      <c r="AF36" s="247" t="str">
        <f t="shared" si="32"/>
        <v>N.A.</v>
      </c>
      <c r="AG36" s="248">
        <f t="shared" si="37"/>
        <v>0</v>
      </c>
      <c r="AH36" s="248"/>
      <c r="AI36" s="216" t="str">
        <f t="shared" si="33"/>
        <v>N.A.</v>
      </c>
      <c r="AJ36" s="211">
        <f t="shared" si="38"/>
        <v>0</v>
      </c>
      <c r="AK36" s="211"/>
      <c r="AL36" s="221">
        <f t="shared" si="8"/>
        <v>116.408</v>
      </c>
      <c r="AM36" s="217">
        <f t="shared" si="9"/>
        <v>0</v>
      </c>
      <c r="AN36" s="297">
        <f t="shared" si="10"/>
        <v>4.5380000000000003</v>
      </c>
      <c r="AO36" s="297">
        <f t="shared" si="11"/>
        <v>0</v>
      </c>
    </row>
    <row r="37" spans="1:41" x14ac:dyDescent="0.2">
      <c r="A37" s="20" t="s">
        <v>78</v>
      </c>
      <c r="B37" s="223"/>
      <c r="C37" s="250"/>
      <c r="D37" s="250"/>
      <c r="E37" s="223"/>
      <c r="F37" s="224">
        <v>0</v>
      </c>
      <c r="G37" s="224"/>
      <c r="H37" s="250"/>
      <c r="I37" s="250"/>
      <c r="J37" s="250"/>
      <c r="K37" s="223">
        <v>11</v>
      </c>
      <c r="L37" s="224">
        <v>16.602</v>
      </c>
      <c r="M37" s="224"/>
      <c r="N37" s="223"/>
      <c r="O37" s="224"/>
      <c r="P37" s="224"/>
      <c r="Q37" s="223"/>
      <c r="R37" s="224"/>
      <c r="S37" s="224"/>
      <c r="T37" s="250"/>
      <c r="U37" s="250"/>
      <c r="V37" s="250"/>
      <c r="W37" s="223"/>
      <c r="X37" s="224"/>
      <c r="Y37" s="224"/>
      <c r="Z37" s="246">
        <f t="shared" si="34"/>
        <v>11</v>
      </c>
      <c r="AA37" s="248">
        <f t="shared" si="35"/>
        <v>16.602</v>
      </c>
      <c r="AB37" s="248"/>
      <c r="AC37" s="257" t="str">
        <f t="shared" si="31"/>
        <v>N.A.</v>
      </c>
      <c r="AD37" s="248">
        <f t="shared" si="36"/>
        <v>0</v>
      </c>
      <c r="AE37" s="248"/>
      <c r="AF37" s="247" t="str">
        <f t="shared" si="32"/>
        <v>N.A.</v>
      </c>
      <c r="AG37" s="248">
        <f t="shared" si="37"/>
        <v>0</v>
      </c>
      <c r="AH37" s="248"/>
      <c r="AI37" s="216" t="str">
        <f t="shared" si="33"/>
        <v>N.A.</v>
      </c>
      <c r="AJ37" s="211">
        <f t="shared" si="38"/>
        <v>0</v>
      </c>
      <c r="AK37" s="211"/>
      <c r="AL37" s="221">
        <f t="shared" si="8"/>
        <v>16.602</v>
      </c>
      <c r="AM37" s="217">
        <f t="shared" si="9"/>
        <v>0</v>
      </c>
      <c r="AN37" s="297">
        <f t="shared" si="10"/>
        <v>0</v>
      </c>
      <c r="AO37" s="297">
        <f t="shared" si="11"/>
        <v>0</v>
      </c>
    </row>
    <row r="38" spans="1:41" x14ac:dyDescent="0.2">
      <c r="A38" s="20" t="s">
        <v>80</v>
      </c>
      <c r="B38" s="223"/>
      <c r="C38" s="250"/>
      <c r="D38" s="250"/>
      <c r="E38" s="223">
        <v>11</v>
      </c>
      <c r="F38" s="224">
        <v>130.41300000000001</v>
      </c>
      <c r="G38" s="224"/>
      <c r="H38" s="250"/>
      <c r="I38" s="250"/>
      <c r="J38" s="250"/>
      <c r="K38" s="223">
        <v>11</v>
      </c>
      <c r="L38" s="224">
        <v>272.29700000000003</v>
      </c>
      <c r="M38" s="224"/>
      <c r="N38" s="223"/>
      <c r="O38" s="224"/>
      <c r="P38" s="224"/>
      <c r="Q38" s="223">
        <v>11</v>
      </c>
      <c r="R38" s="224">
        <v>98.103999999999999</v>
      </c>
      <c r="S38" s="224"/>
      <c r="T38" s="250"/>
      <c r="U38" s="250"/>
      <c r="V38" s="250"/>
      <c r="W38" s="223"/>
      <c r="X38" s="224"/>
      <c r="Y38" s="224"/>
      <c r="Z38" s="246">
        <f t="shared" si="34"/>
        <v>11</v>
      </c>
      <c r="AA38" s="248">
        <f t="shared" si="35"/>
        <v>272.29700000000003</v>
      </c>
      <c r="AB38" s="248"/>
      <c r="AC38" s="257">
        <f t="shared" ref="AC38:AC45" si="39">IF(AD38=0,"N.A.",((E38*F38)+(Q38*R38))/AD38)</f>
        <v>11</v>
      </c>
      <c r="AD38" s="248">
        <f t="shared" si="36"/>
        <v>228.517</v>
      </c>
      <c r="AE38" s="248"/>
      <c r="AF38" s="247" t="str">
        <f t="shared" ref="AF38:AF45" si="40">IF(AG38=0,"N.A.",((H38*I38)+(T38*U38))/AG38)</f>
        <v>N.A.</v>
      </c>
      <c r="AG38" s="248">
        <f t="shared" si="37"/>
        <v>0</v>
      </c>
      <c r="AH38" s="248"/>
      <c r="AI38" s="216" t="str">
        <f t="shared" ref="AI38:AI45" si="41">IF(AJ38=0,"N.A.",((B38*C38)+(N38*O38))/AJ38)</f>
        <v>N.A.</v>
      </c>
      <c r="AJ38" s="211">
        <f t="shared" si="38"/>
        <v>0</v>
      </c>
      <c r="AK38" s="211"/>
      <c r="AL38" s="221">
        <f t="shared" si="8"/>
        <v>272.29700000000003</v>
      </c>
      <c r="AM38" s="217">
        <f t="shared" si="9"/>
        <v>0</v>
      </c>
      <c r="AN38" s="297">
        <f t="shared" si="10"/>
        <v>228.517</v>
      </c>
      <c r="AO38" s="297">
        <f t="shared" si="11"/>
        <v>0</v>
      </c>
    </row>
    <row r="39" spans="1:41" x14ac:dyDescent="0.2">
      <c r="A39" s="20" t="s">
        <v>83</v>
      </c>
      <c r="B39" s="223"/>
      <c r="C39" s="250"/>
      <c r="D39" s="250"/>
      <c r="E39" s="223">
        <v>11</v>
      </c>
      <c r="F39" s="224">
        <v>40.686</v>
      </c>
      <c r="G39" s="224"/>
      <c r="H39" s="250"/>
      <c r="I39" s="250"/>
      <c r="J39" s="250"/>
      <c r="K39" s="223">
        <v>11</v>
      </c>
      <c r="L39" s="224">
        <v>11.885999999999999</v>
      </c>
      <c r="M39" s="224"/>
      <c r="N39" s="223"/>
      <c r="O39" s="224"/>
      <c r="P39" s="224"/>
      <c r="Q39" s="223">
        <v>11</v>
      </c>
      <c r="R39" s="224">
        <v>61.082999999999998</v>
      </c>
      <c r="S39" s="224"/>
      <c r="T39" s="250"/>
      <c r="U39" s="250"/>
      <c r="V39" s="250"/>
      <c r="W39" s="223">
        <v>11</v>
      </c>
      <c r="X39" s="224">
        <v>335.72899999999998</v>
      </c>
      <c r="Y39" s="224"/>
      <c r="Z39" s="246">
        <f t="shared" si="34"/>
        <v>11</v>
      </c>
      <c r="AA39" s="248">
        <f t="shared" si="35"/>
        <v>347.61500000000001</v>
      </c>
      <c r="AB39" s="248"/>
      <c r="AC39" s="257">
        <f t="shared" si="39"/>
        <v>11</v>
      </c>
      <c r="AD39" s="248">
        <f t="shared" si="36"/>
        <v>101.76900000000001</v>
      </c>
      <c r="AE39" s="248"/>
      <c r="AF39" s="247" t="str">
        <f t="shared" si="40"/>
        <v>N.A.</v>
      </c>
      <c r="AG39" s="248">
        <f t="shared" si="37"/>
        <v>0</v>
      </c>
      <c r="AH39" s="248"/>
      <c r="AI39" s="216" t="str">
        <f t="shared" si="41"/>
        <v>N.A.</v>
      </c>
      <c r="AJ39" s="211">
        <f t="shared" si="38"/>
        <v>0</v>
      </c>
      <c r="AK39" s="211"/>
      <c r="AL39" s="221">
        <f t="shared" si="8"/>
        <v>347.61500000000001</v>
      </c>
      <c r="AM39" s="217">
        <f t="shared" si="9"/>
        <v>0</v>
      </c>
      <c r="AN39" s="297">
        <f t="shared" si="10"/>
        <v>101.76900000000001</v>
      </c>
      <c r="AO39" s="297">
        <f t="shared" si="11"/>
        <v>0</v>
      </c>
    </row>
    <row r="40" spans="1:41" x14ac:dyDescent="0.2">
      <c r="A40" s="20" t="s">
        <v>85</v>
      </c>
      <c r="B40" s="223"/>
      <c r="C40" s="250"/>
      <c r="D40" s="250"/>
      <c r="E40" s="223">
        <v>11</v>
      </c>
      <c r="F40" s="224">
        <v>14.63</v>
      </c>
      <c r="G40" s="224"/>
      <c r="H40" s="250"/>
      <c r="I40" s="250"/>
      <c r="J40" s="250"/>
      <c r="K40" s="223">
        <v>11</v>
      </c>
      <c r="L40" s="224">
        <v>34.744999999999997</v>
      </c>
      <c r="M40" s="224"/>
      <c r="N40" s="223"/>
      <c r="O40" s="224"/>
      <c r="P40" s="224"/>
      <c r="Q40" s="223">
        <v>11</v>
      </c>
      <c r="R40" s="224">
        <v>44.040999999999997</v>
      </c>
      <c r="S40" s="224"/>
      <c r="T40" s="250"/>
      <c r="U40" s="250"/>
      <c r="V40" s="250"/>
      <c r="W40" s="223">
        <v>11</v>
      </c>
      <c r="X40" s="224">
        <v>111.24299999999999</v>
      </c>
      <c r="Y40" s="224"/>
      <c r="Z40" s="246">
        <f t="shared" si="34"/>
        <v>11</v>
      </c>
      <c r="AA40" s="248">
        <f t="shared" si="35"/>
        <v>145.988</v>
      </c>
      <c r="AB40" s="248"/>
      <c r="AC40" s="257">
        <f t="shared" si="39"/>
        <v>11</v>
      </c>
      <c r="AD40" s="248">
        <f t="shared" si="36"/>
        <v>58.670999999999999</v>
      </c>
      <c r="AE40" s="248"/>
      <c r="AF40" s="247" t="str">
        <f t="shared" si="40"/>
        <v>N.A.</v>
      </c>
      <c r="AG40" s="248">
        <f t="shared" si="37"/>
        <v>0</v>
      </c>
      <c r="AH40" s="248"/>
      <c r="AI40" s="216" t="str">
        <f t="shared" si="41"/>
        <v>N.A.</v>
      </c>
      <c r="AJ40" s="211">
        <f t="shared" si="38"/>
        <v>0</v>
      </c>
      <c r="AK40" s="211"/>
      <c r="AL40" s="221">
        <f t="shared" si="8"/>
        <v>145.988</v>
      </c>
      <c r="AM40" s="217">
        <f t="shared" si="9"/>
        <v>0</v>
      </c>
      <c r="AN40" s="297">
        <f t="shared" si="10"/>
        <v>58.670999999999999</v>
      </c>
      <c r="AO40" s="297">
        <f t="shared" si="11"/>
        <v>0</v>
      </c>
    </row>
    <row r="41" spans="1:41" x14ac:dyDescent="0.2">
      <c r="A41" s="20" t="s">
        <v>87</v>
      </c>
      <c r="B41" s="223"/>
      <c r="C41" s="250"/>
      <c r="D41" s="250"/>
      <c r="E41" s="223"/>
      <c r="F41" s="224"/>
      <c r="G41" s="224"/>
      <c r="H41" s="250"/>
      <c r="I41" s="250"/>
      <c r="J41" s="250"/>
      <c r="K41" s="223">
        <v>11</v>
      </c>
      <c r="L41" s="224">
        <v>68.242999999999995</v>
      </c>
      <c r="M41" s="224"/>
      <c r="N41" s="223"/>
      <c r="O41" s="224"/>
      <c r="P41" s="224"/>
      <c r="Q41" s="223"/>
      <c r="R41" s="224"/>
      <c r="S41" s="224"/>
      <c r="T41" s="250"/>
      <c r="U41" s="250"/>
      <c r="V41" s="250"/>
      <c r="W41" s="223">
        <v>11</v>
      </c>
      <c r="X41" s="224">
        <v>957.40200000000004</v>
      </c>
      <c r="Y41" s="224"/>
      <c r="Z41" s="246">
        <f>+((K41*L41)+(W41*X41))/AA41</f>
        <v>11.000000000000002</v>
      </c>
      <c r="AA41" s="248">
        <f t="shared" ref="AA41:AA46" si="42">+L41+X41</f>
        <v>1025.645</v>
      </c>
      <c r="AB41" s="248"/>
      <c r="AC41" s="257" t="str">
        <f t="shared" si="39"/>
        <v>N.A.</v>
      </c>
      <c r="AD41" s="248">
        <f t="shared" ref="AD41:AD46" si="43">+F41+R41</f>
        <v>0</v>
      </c>
      <c r="AE41" s="248"/>
      <c r="AF41" s="247" t="str">
        <f t="shared" si="40"/>
        <v>N.A.</v>
      </c>
      <c r="AG41" s="248">
        <f t="shared" ref="AG41:AG46" si="44">+I41+U41</f>
        <v>0</v>
      </c>
      <c r="AH41" s="248"/>
      <c r="AI41" s="216" t="str">
        <f t="shared" si="41"/>
        <v>N.A.</v>
      </c>
      <c r="AJ41" s="211">
        <f t="shared" ref="AJ41:AJ46" si="45">+C41+O41</f>
        <v>0</v>
      </c>
      <c r="AK41" s="211"/>
      <c r="AL41" s="221">
        <f t="shared" si="8"/>
        <v>1025.645</v>
      </c>
      <c r="AM41" s="217">
        <f t="shared" si="9"/>
        <v>0</v>
      </c>
      <c r="AN41" s="297">
        <f t="shared" si="10"/>
        <v>0</v>
      </c>
      <c r="AO41" s="297">
        <f t="shared" si="11"/>
        <v>0</v>
      </c>
    </row>
    <row r="42" spans="1:41" x14ac:dyDescent="0.2">
      <c r="A42" s="20" t="s">
        <v>89</v>
      </c>
      <c r="B42" s="223"/>
      <c r="C42" s="250"/>
      <c r="D42" s="250"/>
      <c r="E42" s="223"/>
      <c r="F42" s="224"/>
      <c r="G42" s="224"/>
      <c r="H42" s="250"/>
      <c r="I42" s="250"/>
      <c r="J42" s="250"/>
      <c r="K42" s="223">
        <v>11</v>
      </c>
      <c r="L42" s="224">
        <v>6.5209999999999999</v>
      </c>
      <c r="M42" s="224"/>
      <c r="N42" s="223"/>
      <c r="O42" s="224"/>
      <c r="P42" s="224"/>
      <c r="Q42" s="223"/>
      <c r="R42" s="224"/>
      <c r="S42" s="224"/>
      <c r="T42" s="250"/>
      <c r="U42" s="250"/>
      <c r="V42" s="250"/>
      <c r="W42" s="223">
        <v>11</v>
      </c>
      <c r="X42" s="224">
        <v>1218.434</v>
      </c>
      <c r="Y42" s="224"/>
      <c r="Z42" s="246">
        <f>+((K42*L42)+(W42*X42))/AA42</f>
        <v>11</v>
      </c>
      <c r="AA42" s="248">
        <f t="shared" si="42"/>
        <v>1224.9549999999999</v>
      </c>
      <c r="AB42" s="248"/>
      <c r="AC42" s="257" t="str">
        <f t="shared" si="39"/>
        <v>N.A.</v>
      </c>
      <c r="AD42" s="248">
        <f t="shared" si="43"/>
        <v>0</v>
      </c>
      <c r="AE42" s="248"/>
      <c r="AF42" s="247" t="str">
        <f t="shared" si="40"/>
        <v>N.A.</v>
      </c>
      <c r="AG42" s="248">
        <f t="shared" si="44"/>
        <v>0</v>
      </c>
      <c r="AH42" s="248"/>
      <c r="AI42" s="216" t="str">
        <f t="shared" si="41"/>
        <v>N.A.</v>
      </c>
      <c r="AJ42" s="211">
        <f t="shared" si="45"/>
        <v>0</v>
      </c>
      <c r="AK42" s="211"/>
      <c r="AL42" s="221">
        <f t="shared" si="8"/>
        <v>1224.9549999999999</v>
      </c>
      <c r="AM42" s="217">
        <f t="shared" si="9"/>
        <v>0</v>
      </c>
      <c r="AN42" s="297">
        <f t="shared" si="10"/>
        <v>0</v>
      </c>
      <c r="AO42" s="297">
        <f t="shared" si="11"/>
        <v>0</v>
      </c>
    </row>
    <row r="43" spans="1:41" x14ac:dyDescent="0.2">
      <c r="A43" s="20" t="s">
        <v>91</v>
      </c>
      <c r="B43" s="223"/>
      <c r="C43" s="250"/>
      <c r="D43" s="250"/>
      <c r="E43" s="223"/>
      <c r="F43" s="224"/>
      <c r="G43" s="224"/>
      <c r="H43" s="250"/>
      <c r="I43" s="250"/>
      <c r="J43" s="250"/>
      <c r="K43" s="223">
        <v>11</v>
      </c>
      <c r="L43" s="224">
        <v>0.13600000000000001</v>
      </c>
      <c r="M43" s="224"/>
      <c r="N43" s="223"/>
      <c r="O43" s="224"/>
      <c r="P43" s="224"/>
      <c r="Q43" s="223"/>
      <c r="R43" s="224"/>
      <c r="S43" s="224"/>
      <c r="T43" s="250"/>
      <c r="U43" s="250"/>
      <c r="V43" s="250"/>
      <c r="W43" s="223">
        <v>11</v>
      </c>
      <c r="X43" s="224">
        <v>699.50099999999998</v>
      </c>
      <c r="Y43" s="224"/>
      <c r="Z43" s="246">
        <f>+((K43*L43)+(W43*X43))/AA43</f>
        <v>11</v>
      </c>
      <c r="AA43" s="248">
        <f t="shared" si="42"/>
        <v>699.63699999999994</v>
      </c>
      <c r="AB43" s="248"/>
      <c r="AC43" s="257" t="str">
        <f t="shared" si="39"/>
        <v>N.A.</v>
      </c>
      <c r="AD43" s="248">
        <f t="shared" si="43"/>
        <v>0</v>
      </c>
      <c r="AE43" s="248"/>
      <c r="AF43" s="247" t="str">
        <f t="shared" si="40"/>
        <v>N.A.</v>
      </c>
      <c r="AG43" s="248">
        <f t="shared" si="44"/>
        <v>0</v>
      </c>
      <c r="AH43" s="248"/>
      <c r="AI43" s="216" t="str">
        <f t="shared" si="41"/>
        <v>N.A.</v>
      </c>
      <c r="AJ43" s="211">
        <f t="shared" si="45"/>
        <v>0</v>
      </c>
      <c r="AK43" s="211"/>
      <c r="AL43" s="221">
        <f t="shared" si="8"/>
        <v>699.63699999999994</v>
      </c>
      <c r="AM43" s="217">
        <f t="shared" si="9"/>
        <v>0</v>
      </c>
      <c r="AN43" s="297">
        <f t="shared" si="10"/>
        <v>0</v>
      </c>
      <c r="AO43" s="297">
        <f t="shared" si="11"/>
        <v>0</v>
      </c>
    </row>
    <row r="44" spans="1:41" x14ac:dyDescent="0.2">
      <c r="A44" s="20" t="s">
        <v>93</v>
      </c>
      <c r="B44" s="223"/>
      <c r="C44" s="250"/>
      <c r="D44" s="250"/>
      <c r="E44" s="223"/>
      <c r="F44" s="224"/>
      <c r="G44" s="224"/>
      <c r="H44" s="250"/>
      <c r="I44" s="250"/>
      <c r="J44" s="250"/>
      <c r="K44" s="223">
        <v>11</v>
      </c>
      <c r="L44" s="224">
        <v>0.77800000000000002</v>
      </c>
      <c r="M44" s="224"/>
      <c r="N44" s="223"/>
      <c r="O44" s="224"/>
      <c r="P44" s="224"/>
      <c r="Q44" s="223"/>
      <c r="R44" s="224"/>
      <c r="S44" s="224"/>
      <c r="T44" s="250"/>
      <c r="U44" s="250"/>
      <c r="V44" s="250"/>
      <c r="W44" s="223">
        <v>11</v>
      </c>
      <c r="X44" s="224">
        <v>1200.2439999999999</v>
      </c>
      <c r="Y44" s="224"/>
      <c r="Z44" s="246">
        <f>+((K44*L44)+(W44*X44))/AA44</f>
        <v>11</v>
      </c>
      <c r="AA44" s="248">
        <f t="shared" si="42"/>
        <v>1201.0219999999999</v>
      </c>
      <c r="AB44" s="248"/>
      <c r="AC44" s="257" t="str">
        <f t="shared" si="39"/>
        <v>N.A.</v>
      </c>
      <c r="AD44" s="248">
        <f t="shared" si="43"/>
        <v>0</v>
      </c>
      <c r="AE44" s="248"/>
      <c r="AF44" s="247" t="str">
        <f t="shared" si="40"/>
        <v>N.A.</v>
      </c>
      <c r="AG44" s="248">
        <f t="shared" si="44"/>
        <v>0</v>
      </c>
      <c r="AH44" s="248"/>
      <c r="AI44" s="216" t="str">
        <f t="shared" si="41"/>
        <v>N.A.</v>
      </c>
      <c r="AJ44" s="211">
        <f t="shared" si="45"/>
        <v>0</v>
      </c>
      <c r="AK44" s="211"/>
      <c r="AL44" s="221">
        <f t="shared" si="8"/>
        <v>1201.0219999999999</v>
      </c>
      <c r="AM44" s="217">
        <f t="shared" si="9"/>
        <v>0</v>
      </c>
      <c r="AN44" s="297">
        <f t="shared" si="10"/>
        <v>0</v>
      </c>
      <c r="AO44" s="297">
        <f t="shared" si="11"/>
        <v>0</v>
      </c>
    </row>
    <row r="45" spans="1:41" x14ac:dyDescent="0.2">
      <c r="A45" s="20" t="s">
        <v>94</v>
      </c>
      <c r="B45" s="223"/>
      <c r="C45" s="250"/>
      <c r="D45" s="250"/>
      <c r="E45" s="223"/>
      <c r="F45" s="224"/>
      <c r="G45" s="224"/>
      <c r="H45" s="250"/>
      <c r="I45" s="250"/>
      <c r="J45" s="250"/>
      <c r="K45" s="223">
        <v>11</v>
      </c>
      <c r="L45" s="224">
        <v>0.46300000000000002</v>
      </c>
      <c r="M45" s="224"/>
      <c r="N45" s="223"/>
      <c r="O45" s="224"/>
      <c r="P45" s="224"/>
      <c r="Q45" s="223"/>
      <c r="R45" s="224"/>
      <c r="S45" s="224"/>
      <c r="T45" s="250"/>
      <c r="U45" s="250"/>
      <c r="V45" s="250"/>
      <c r="W45" s="223">
        <v>11</v>
      </c>
      <c r="X45" s="224">
        <v>1876.88</v>
      </c>
      <c r="Y45" s="224"/>
      <c r="Z45" s="246">
        <f t="shared" ref="Z45:Z51" si="46">IF(AA45=0,"N.A.",((K45*L45)+(W45*X45))/AA45)</f>
        <v>11</v>
      </c>
      <c r="AA45" s="248">
        <f t="shared" si="42"/>
        <v>1877.3430000000001</v>
      </c>
      <c r="AB45" s="248"/>
      <c r="AC45" s="257" t="str">
        <f t="shared" si="39"/>
        <v>N.A.</v>
      </c>
      <c r="AD45" s="248">
        <f t="shared" si="43"/>
        <v>0</v>
      </c>
      <c r="AE45" s="248"/>
      <c r="AF45" s="247" t="str">
        <f t="shared" si="40"/>
        <v>N.A.</v>
      </c>
      <c r="AG45" s="248">
        <f t="shared" si="44"/>
        <v>0</v>
      </c>
      <c r="AH45" s="248"/>
      <c r="AI45" s="216" t="str">
        <f t="shared" si="41"/>
        <v>N.A.</v>
      </c>
      <c r="AJ45" s="211">
        <f t="shared" si="45"/>
        <v>0</v>
      </c>
      <c r="AK45" s="211"/>
      <c r="AL45" s="221">
        <f t="shared" si="8"/>
        <v>1877.3430000000001</v>
      </c>
      <c r="AM45" s="217">
        <f t="shared" si="9"/>
        <v>0</v>
      </c>
      <c r="AN45" s="297">
        <f t="shared" si="10"/>
        <v>0</v>
      </c>
      <c r="AO45" s="297">
        <f t="shared" si="11"/>
        <v>0</v>
      </c>
    </row>
    <row r="46" spans="1:41" x14ac:dyDescent="0.2">
      <c r="A46" s="20" t="s">
        <v>95</v>
      </c>
      <c r="B46" s="223"/>
      <c r="C46" s="250"/>
      <c r="D46" s="250"/>
      <c r="E46" s="223"/>
      <c r="F46" s="224"/>
      <c r="G46" s="224"/>
      <c r="H46" s="250"/>
      <c r="I46" s="250"/>
      <c r="J46" s="250"/>
      <c r="K46" s="223">
        <v>11</v>
      </c>
      <c r="L46" s="224">
        <v>0.10199999999999999</v>
      </c>
      <c r="M46" s="224"/>
      <c r="N46" s="223"/>
      <c r="O46" s="224"/>
      <c r="P46" s="224"/>
      <c r="Q46" s="223"/>
      <c r="R46" s="224"/>
      <c r="S46" s="224"/>
      <c r="T46" s="250"/>
      <c r="U46" s="250"/>
      <c r="V46" s="250"/>
      <c r="W46" s="223">
        <v>11</v>
      </c>
      <c r="X46" s="224">
        <v>1134.7080000000001</v>
      </c>
      <c r="Y46" s="224"/>
      <c r="Z46" s="246">
        <f t="shared" si="46"/>
        <v>10.999999999999998</v>
      </c>
      <c r="AA46" s="248">
        <f t="shared" si="42"/>
        <v>1134.8100000000002</v>
      </c>
      <c r="AB46" s="248"/>
      <c r="AC46" s="257" t="str">
        <f t="shared" ref="AC46:AC51" si="47">IF(AD46=0,"N.A.",((E46*F46)+(Q46*R46))/AD46)</f>
        <v>N.A.</v>
      </c>
      <c r="AD46" s="248">
        <f t="shared" si="43"/>
        <v>0</v>
      </c>
      <c r="AE46" s="248"/>
      <c r="AF46" s="247" t="str">
        <f t="shared" ref="AF46:AF51" si="48">IF(AG46=0,"N.A.",((H46*I46)+(T46*U46))/AG46)</f>
        <v>N.A.</v>
      </c>
      <c r="AG46" s="248">
        <f t="shared" si="44"/>
        <v>0</v>
      </c>
      <c r="AH46" s="248"/>
      <c r="AI46" s="216" t="str">
        <f t="shared" ref="AI46:AI51" si="49">IF(AJ46=0,"N.A.",((B46*C46)+(N46*O46))/AJ46)</f>
        <v>N.A.</v>
      </c>
      <c r="AJ46" s="211">
        <f t="shared" si="45"/>
        <v>0</v>
      </c>
      <c r="AK46" s="211"/>
      <c r="AL46" s="221">
        <f t="shared" si="8"/>
        <v>1134.8100000000002</v>
      </c>
      <c r="AM46" s="217">
        <f t="shared" si="9"/>
        <v>0</v>
      </c>
      <c r="AN46" s="297">
        <f t="shared" si="10"/>
        <v>0</v>
      </c>
      <c r="AO46" s="297">
        <f t="shared" si="11"/>
        <v>0</v>
      </c>
    </row>
    <row r="47" spans="1:41" x14ac:dyDescent="0.2">
      <c r="A47" s="20" t="s">
        <v>97</v>
      </c>
      <c r="B47" s="223"/>
      <c r="C47" s="250"/>
      <c r="D47" s="250"/>
      <c r="E47" s="223"/>
      <c r="F47" s="224"/>
      <c r="G47" s="224"/>
      <c r="H47" s="250"/>
      <c r="I47" s="250"/>
      <c r="J47" s="250"/>
      <c r="K47" s="223">
        <v>11</v>
      </c>
      <c r="L47" s="224">
        <v>0.107</v>
      </c>
      <c r="M47" s="224"/>
      <c r="N47" s="223"/>
      <c r="O47" s="224"/>
      <c r="P47" s="224"/>
      <c r="Q47" s="223"/>
      <c r="R47" s="224"/>
      <c r="S47" s="224"/>
      <c r="T47" s="250"/>
      <c r="U47" s="250"/>
      <c r="V47" s="250"/>
      <c r="W47" s="223">
        <v>11</v>
      </c>
      <c r="X47" s="224">
        <v>1279.778</v>
      </c>
      <c r="Y47" s="224"/>
      <c r="Z47" s="246">
        <f t="shared" si="46"/>
        <v>11</v>
      </c>
      <c r="AA47" s="248">
        <f t="shared" ref="AA47:AA53" si="50">+L47+X47</f>
        <v>1279.885</v>
      </c>
      <c r="AB47" s="248"/>
      <c r="AC47" s="257" t="str">
        <f t="shared" si="47"/>
        <v>N.A.</v>
      </c>
      <c r="AD47" s="248">
        <f t="shared" ref="AD47:AD53" si="51">+F47+R47</f>
        <v>0</v>
      </c>
      <c r="AE47" s="248"/>
      <c r="AF47" s="247" t="str">
        <f t="shared" si="48"/>
        <v>N.A.</v>
      </c>
      <c r="AG47" s="248">
        <f t="shared" ref="AG47:AG53" si="52">+I47+U47</f>
        <v>0</v>
      </c>
      <c r="AH47" s="248"/>
      <c r="AI47" s="216" t="str">
        <f t="shared" si="49"/>
        <v>N.A.</v>
      </c>
      <c r="AJ47" s="211">
        <f t="shared" ref="AJ47:AJ53" si="53">+C47+O47</f>
        <v>0</v>
      </c>
      <c r="AK47" s="211"/>
      <c r="AL47" s="221">
        <f t="shared" si="8"/>
        <v>1279.885</v>
      </c>
      <c r="AM47" s="217">
        <f t="shared" si="9"/>
        <v>0</v>
      </c>
      <c r="AN47" s="297">
        <f t="shared" si="10"/>
        <v>0</v>
      </c>
      <c r="AO47" s="297">
        <f t="shared" si="11"/>
        <v>0</v>
      </c>
    </row>
    <row r="48" spans="1:41" x14ac:dyDescent="0.2">
      <c r="A48" s="20" t="s">
        <v>98</v>
      </c>
      <c r="B48" s="223"/>
      <c r="C48" s="250"/>
      <c r="D48" s="250"/>
      <c r="E48" s="223"/>
      <c r="F48" s="224"/>
      <c r="G48" s="224"/>
      <c r="H48" s="250"/>
      <c r="I48" s="250"/>
      <c r="J48" s="250"/>
      <c r="K48" s="223"/>
      <c r="L48" s="224"/>
      <c r="M48" s="224"/>
      <c r="N48" s="223"/>
      <c r="O48" s="224"/>
      <c r="P48" s="224"/>
      <c r="Q48" s="223"/>
      <c r="R48" s="224"/>
      <c r="S48" s="224"/>
      <c r="T48" s="250"/>
      <c r="U48" s="250"/>
      <c r="V48" s="250"/>
      <c r="W48" s="223">
        <v>11</v>
      </c>
      <c r="X48" s="224">
        <v>849.14400000000001</v>
      </c>
      <c r="Y48" s="224"/>
      <c r="Z48" s="246">
        <f t="shared" si="46"/>
        <v>11</v>
      </c>
      <c r="AA48" s="248">
        <f t="shared" si="50"/>
        <v>849.14400000000001</v>
      </c>
      <c r="AB48" s="248"/>
      <c r="AC48" s="257" t="str">
        <f t="shared" si="47"/>
        <v>N.A.</v>
      </c>
      <c r="AD48" s="248">
        <f t="shared" si="51"/>
        <v>0</v>
      </c>
      <c r="AE48" s="248"/>
      <c r="AF48" s="247" t="str">
        <f t="shared" si="48"/>
        <v>N.A.</v>
      </c>
      <c r="AG48" s="248">
        <f t="shared" si="52"/>
        <v>0</v>
      </c>
      <c r="AH48" s="248"/>
      <c r="AI48" s="216" t="str">
        <f t="shared" si="49"/>
        <v>N.A.</v>
      </c>
      <c r="AJ48" s="211">
        <f t="shared" si="53"/>
        <v>0</v>
      </c>
      <c r="AK48" s="211"/>
      <c r="AL48" s="221">
        <f t="shared" si="8"/>
        <v>849.14400000000001</v>
      </c>
      <c r="AM48" s="217">
        <f t="shared" si="9"/>
        <v>0</v>
      </c>
      <c r="AN48" s="297">
        <f t="shared" si="10"/>
        <v>0</v>
      </c>
      <c r="AO48" s="297">
        <f t="shared" si="11"/>
        <v>0</v>
      </c>
    </row>
    <row r="49" spans="1:41" x14ac:dyDescent="0.2">
      <c r="A49" s="20" t="s">
        <v>100</v>
      </c>
      <c r="B49" s="223"/>
      <c r="C49" s="250"/>
      <c r="D49" s="250"/>
      <c r="E49" s="223"/>
      <c r="F49" s="224"/>
      <c r="G49" s="224"/>
      <c r="H49" s="250"/>
      <c r="I49" s="250"/>
      <c r="J49" s="250"/>
      <c r="K49" s="223"/>
      <c r="L49" s="224"/>
      <c r="M49" s="224"/>
      <c r="N49" s="223"/>
      <c r="O49" s="224"/>
      <c r="P49" s="224"/>
      <c r="Q49" s="223"/>
      <c r="R49" s="224"/>
      <c r="S49" s="224"/>
      <c r="T49" s="250"/>
      <c r="U49" s="250"/>
      <c r="V49" s="250"/>
      <c r="W49" s="223"/>
      <c r="X49" s="224"/>
      <c r="Y49" s="224"/>
      <c r="Z49" s="281" t="str">
        <f t="shared" si="46"/>
        <v>N.A.</v>
      </c>
      <c r="AA49" s="248">
        <f t="shared" si="50"/>
        <v>0</v>
      </c>
      <c r="AB49" s="248"/>
      <c r="AC49" s="257" t="str">
        <f t="shared" si="47"/>
        <v>N.A.</v>
      </c>
      <c r="AD49" s="248">
        <f t="shared" si="51"/>
        <v>0</v>
      </c>
      <c r="AE49" s="248"/>
      <c r="AF49" s="247" t="str">
        <f t="shared" si="48"/>
        <v>N.A.</v>
      </c>
      <c r="AG49" s="248">
        <f t="shared" si="52"/>
        <v>0</v>
      </c>
      <c r="AH49" s="248"/>
      <c r="AI49" s="216" t="str">
        <f t="shared" si="49"/>
        <v>N.A.</v>
      </c>
      <c r="AJ49" s="211">
        <f t="shared" si="53"/>
        <v>0</v>
      </c>
      <c r="AK49" s="211"/>
      <c r="AL49" s="221">
        <f t="shared" si="8"/>
        <v>0</v>
      </c>
      <c r="AM49" s="217">
        <f t="shared" si="9"/>
        <v>0</v>
      </c>
      <c r="AN49" s="297">
        <f t="shared" si="10"/>
        <v>0</v>
      </c>
      <c r="AO49" s="297">
        <f t="shared" si="11"/>
        <v>0</v>
      </c>
    </row>
    <row r="50" spans="1:41" x14ac:dyDescent="0.2">
      <c r="A50" s="20" t="s">
        <v>102</v>
      </c>
      <c r="B50" s="223"/>
      <c r="C50" s="250"/>
      <c r="D50" s="250"/>
      <c r="E50" s="223"/>
      <c r="F50" s="224"/>
      <c r="G50" s="224"/>
      <c r="H50" s="250"/>
      <c r="I50" s="250"/>
      <c r="J50" s="250"/>
      <c r="K50" s="223"/>
      <c r="L50" s="224"/>
      <c r="M50" s="224"/>
      <c r="N50" s="223"/>
      <c r="O50" s="224"/>
      <c r="P50" s="224"/>
      <c r="Q50" s="223"/>
      <c r="R50" s="224"/>
      <c r="S50" s="224"/>
      <c r="T50" s="250"/>
      <c r="U50" s="250"/>
      <c r="V50" s="250"/>
      <c r="W50" s="223">
        <v>11</v>
      </c>
      <c r="X50" s="224">
        <v>1341.922</v>
      </c>
      <c r="Y50" s="224"/>
      <c r="Z50" s="281">
        <f t="shared" si="46"/>
        <v>11</v>
      </c>
      <c r="AA50" s="248">
        <f t="shared" si="50"/>
        <v>1341.922</v>
      </c>
      <c r="AB50" s="248"/>
      <c r="AC50" s="257" t="str">
        <f t="shared" si="47"/>
        <v>N.A.</v>
      </c>
      <c r="AD50" s="248">
        <f t="shared" si="51"/>
        <v>0</v>
      </c>
      <c r="AE50" s="248"/>
      <c r="AF50" s="247" t="str">
        <f t="shared" si="48"/>
        <v>N.A.</v>
      </c>
      <c r="AG50" s="248">
        <f t="shared" si="52"/>
        <v>0</v>
      </c>
      <c r="AH50" s="248"/>
      <c r="AI50" s="216" t="str">
        <f t="shared" si="49"/>
        <v>N.A.</v>
      </c>
      <c r="AJ50" s="211">
        <f t="shared" si="53"/>
        <v>0</v>
      </c>
      <c r="AK50" s="211"/>
      <c r="AL50" s="221">
        <f t="shared" si="8"/>
        <v>1341.922</v>
      </c>
      <c r="AM50" s="217">
        <f t="shared" si="9"/>
        <v>0</v>
      </c>
      <c r="AN50" s="297">
        <f t="shared" si="10"/>
        <v>0</v>
      </c>
      <c r="AO50" s="297">
        <f t="shared" si="11"/>
        <v>0</v>
      </c>
    </row>
    <row r="51" spans="1:41" x14ac:dyDescent="0.2">
      <c r="A51" s="20" t="s">
        <v>104</v>
      </c>
      <c r="B51" s="223"/>
      <c r="C51" s="250"/>
      <c r="D51" s="250"/>
      <c r="E51" s="223"/>
      <c r="F51" s="224"/>
      <c r="G51" s="224"/>
      <c r="H51" s="250"/>
      <c r="I51" s="250"/>
      <c r="J51" s="250"/>
      <c r="K51" s="223"/>
      <c r="L51" s="224"/>
      <c r="M51" s="224"/>
      <c r="N51" s="223"/>
      <c r="O51" s="224"/>
      <c r="P51" s="224"/>
      <c r="Q51" s="223"/>
      <c r="R51" s="224"/>
      <c r="S51" s="224"/>
      <c r="T51" s="250"/>
      <c r="U51" s="250"/>
      <c r="V51" s="250"/>
      <c r="W51" s="223">
        <v>11</v>
      </c>
      <c r="X51" s="224">
        <v>830.70699999999999</v>
      </c>
      <c r="Y51" s="224"/>
      <c r="Z51" s="281">
        <f t="shared" si="46"/>
        <v>11</v>
      </c>
      <c r="AA51" s="248">
        <f t="shared" si="50"/>
        <v>830.70699999999999</v>
      </c>
      <c r="AB51" s="248"/>
      <c r="AC51" s="257" t="str">
        <f t="shared" si="47"/>
        <v>N.A.</v>
      </c>
      <c r="AD51" s="248">
        <f t="shared" si="51"/>
        <v>0</v>
      </c>
      <c r="AE51" s="248"/>
      <c r="AF51" s="247" t="str">
        <f t="shared" si="48"/>
        <v>N.A.</v>
      </c>
      <c r="AG51" s="248">
        <f t="shared" si="52"/>
        <v>0</v>
      </c>
      <c r="AH51" s="248"/>
      <c r="AI51" s="216" t="str">
        <f t="shared" si="49"/>
        <v>N.A.</v>
      </c>
      <c r="AJ51" s="211">
        <f t="shared" si="53"/>
        <v>0</v>
      </c>
      <c r="AK51" s="211"/>
      <c r="AL51" s="221">
        <f t="shared" si="8"/>
        <v>830.70699999999999</v>
      </c>
      <c r="AM51" s="217">
        <f t="shared" si="9"/>
        <v>0</v>
      </c>
      <c r="AN51" s="297">
        <f t="shared" si="10"/>
        <v>0</v>
      </c>
      <c r="AO51" s="297">
        <f t="shared" si="11"/>
        <v>0</v>
      </c>
    </row>
    <row r="52" spans="1:41" x14ac:dyDescent="0.2">
      <c r="A52" s="20" t="s">
        <v>106</v>
      </c>
      <c r="B52" s="223"/>
      <c r="C52" s="250"/>
      <c r="D52" s="250"/>
      <c r="E52" s="223"/>
      <c r="F52" s="224"/>
      <c r="G52" s="224"/>
      <c r="H52" s="250"/>
      <c r="I52" s="250"/>
      <c r="J52" s="250"/>
      <c r="K52" s="223"/>
      <c r="L52" s="224"/>
      <c r="M52" s="224"/>
      <c r="N52" s="223"/>
      <c r="O52" s="224"/>
      <c r="P52" s="224"/>
      <c r="Q52" s="223"/>
      <c r="R52" s="224"/>
      <c r="S52" s="224"/>
      <c r="T52" s="250"/>
      <c r="U52" s="250"/>
      <c r="V52" s="250"/>
      <c r="W52" s="223">
        <v>11</v>
      </c>
      <c r="X52" s="224">
        <v>672.68200000000002</v>
      </c>
      <c r="Y52" s="224"/>
      <c r="Z52" s="281">
        <f t="shared" ref="Z52:Z57" si="54">IF(AA52=0,"N.A.",((K52*L52)+(W52*X52))/AA52)</f>
        <v>11</v>
      </c>
      <c r="AA52" s="248">
        <f t="shared" si="50"/>
        <v>672.68200000000002</v>
      </c>
      <c r="AB52" s="248"/>
      <c r="AC52" s="257" t="str">
        <f t="shared" ref="AC52:AC57" si="55">IF(AD52=0,"N.A.",((E52*F52)+(Q52*R52))/AD52)</f>
        <v>N.A.</v>
      </c>
      <c r="AD52" s="248">
        <f t="shared" si="51"/>
        <v>0</v>
      </c>
      <c r="AE52" s="248"/>
      <c r="AF52" s="247" t="str">
        <f t="shared" ref="AF52:AF57" si="56">IF(AG52=0,"N.A.",((H52*I52)+(T52*U52))/AG52)</f>
        <v>N.A.</v>
      </c>
      <c r="AG52" s="248">
        <f t="shared" si="52"/>
        <v>0</v>
      </c>
      <c r="AH52" s="248"/>
      <c r="AI52" s="216" t="str">
        <f t="shared" ref="AI52:AI57" si="57">IF(AJ52=0,"N.A.",((B52*C52)+(N52*O52))/AJ52)</f>
        <v>N.A.</v>
      </c>
      <c r="AJ52" s="211">
        <f t="shared" si="53"/>
        <v>0</v>
      </c>
      <c r="AK52" s="211"/>
      <c r="AL52" s="221">
        <f t="shared" si="8"/>
        <v>672.68200000000002</v>
      </c>
      <c r="AM52" s="217">
        <f t="shared" si="9"/>
        <v>0</v>
      </c>
      <c r="AN52" s="297">
        <f t="shared" si="10"/>
        <v>0</v>
      </c>
      <c r="AO52" s="297">
        <f t="shared" si="11"/>
        <v>0</v>
      </c>
    </row>
    <row r="53" spans="1:41" x14ac:dyDescent="0.2">
      <c r="A53" s="20" t="s">
        <v>108</v>
      </c>
      <c r="B53" s="223"/>
      <c r="C53" s="250"/>
      <c r="D53" s="250"/>
      <c r="E53" s="223"/>
      <c r="F53" s="224"/>
      <c r="G53" s="224"/>
      <c r="H53" s="250"/>
      <c r="I53" s="250"/>
      <c r="J53" s="250"/>
      <c r="K53" s="223"/>
      <c r="L53" s="224"/>
      <c r="M53" s="224"/>
      <c r="N53" s="223"/>
      <c r="O53" s="224"/>
      <c r="P53" s="224"/>
      <c r="Q53" s="223"/>
      <c r="R53" s="224"/>
      <c r="S53" s="224"/>
      <c r="T53" s="250"/>
      <c r="U53" s="250"/>
      <c r="V53" s="250"/>
      <c r="W53" s="223">
        <v>10.029999999999999</v>
      </c>
      <c r="X53" s="224">
        <v>742.92700000000002</v>
      </c>
      <c r="Y53" s="224"/>
      <c r="Z53" s="281">
        <f t="shared" si="54"/>
        <v>10.029999999999999</v>
      </c>
      <c r="AA53" s="248">
        <f t="shared" si="50"/>
        <v>742.92700000000002</v>
      </c>
      <c r="AB53" s="248"/>
      <c r="AC53" s="257" t="str">
        <f t="shared" si="55"/>
        <v>N.A.</v>
      </c>
      <c r="AD53" s="248">
        <f t="shared" si="51"/>
        <v>0</v>
      </c>
      <c r="AE53" s="248"/>
      <c r="AF53" s="247" t="str">
        <f t="shared" si="56"/>
        <v>N.A.</v>
      </c>
      <c r="AG53" s="248">
        <f t="shared" si="52"/>
        <v>0</v>
      </c>
      <c r="AH53" s="248"/>
      <c r="AI53" s="216" t="str">
        <f t="shared" si="57"/>
        <v>N.A.</v>
      </c>
      <c r="AJ53" s="211">
        <f t="shared" si="53"/>
        <v>0</v>
      </c>
      <c r="AK53" s="211"/>
      <c r="AL53" s="221">
        <f t="shared" si="8"/>
        <v>742.92700000000002</v>
      </c>
      <c r="AM53" s="217">
        <f t="shared" si="9"/>
        <v>0</v>
      </c>
      <c r="AN53" s="297">
        <f t="shared" si="10"/>
        <v>0</v>
      </c>
      <c r="AO53" s="297">
        <f t="shared" si="11"/>
        <v>0</v>
      </c>
    </row>
    <row r="54" spans="1:41" x14ac:dyDescent="0.2">
      <c r="A54" s="20" t="s">
        <v>110</v>
      </c>
      <c r="B54" s="223"/>
      <c r="C54" s="250"/>
      <c r="D54" s="250"/>
      <c r="E54" s="223"/>
      <c r="F54" s="224"/>
      <c r="G54" s="224"/>
      <c r="H54" s="250"/>
      <c r="I54" s="250"/>
      <c r="J54" s="250"/>
      <c r="K54" s="223"/>
      <c r="L54" s="224"/>
      <c r="M54" s="224"/>
      <c r="N54" s="223"/>
      <c r="O54" s="224"/>
      <c r="P54" s="224"/>
      <c r="Q54" s="223"/>
      <c r="R54" s="224"/>
      <c r="S54" s="224"/>
      <c r="T54" s="250"/>
      <c r="U54" s="250"/>
      <c r="V54" s="250"/>
      <c r="W54" s="223">
        <v>9.36</v>
      </c>
      <c r="X54" s="224">
        <v>930.08299999999997</v>
      </c>
      <c r="Y54" s="224"/>
      <c r="Z54" s="281">
        <f t="shared" si="54"/>
        <v>9.36</v>
      </c>
      <c r="AA54" s="248">
        <f t="shared" ref="AA54:AA59" si="58">+L54+X54</f>
        <v>930.08299999999997</v>
      </c>
      <c r="AB54" s="248"/>
      <c r="AC54" s="257" t="str">
        <f t="shared" si="55"/>
        <v>N.A.</v>
      </c>
      <c r="AD54" s="248">
        <f t="shared" ref="AD54:AD59" si="59">+F54+R54</f>
        <v>0</v>
      </c>
      <c r="AE54" s="248"/>
      <c r="AF54" s="247" t="str">
        <f t="shared" si="56"/>
        <v>N.A.</v>
      </c>
      <c r="AG54" s="248">
        <f t="shared" ref="AG54:AG59" si="60">+I54+U54</f>
        <v>0</v>
      </c>
      <c r="AH54" s="248"/>
      <c r="AI54" s="216" t="str">
        <f t="shared" si="57"/>
        <v>N.A.</v>
      </c>
      <c r="AJ54" s="211">
        <f t="shared" ref="AJ54:AJ59" si="61">+C54+O54</f>
        <v>0</v>
      </c>
      <c r="AK54" s="211"/>
      <c r="AL54" s="221">
        <f t="shared" si="8"/>
        <v>930.08299999999997</v>
      </c>
      <c r="AM54" s="217">
        <f t="shared" si="9"/>
        <v>0</v>
      </c>
      <c r="AN54" s="297">
        <f t="shared" si="10"/>
        <v>0</v>
      </c>
      <c r="AO54" s="297">
        <f t="shared" si="11"/>
        <v>0</v>
      </c>
    </row>
    <row r="55" spans="1:41" x14ac:dyDescent="0.2">
      <c r="A55" s="20" t="s">
        <v>112</v>
      </c>
      <c r="B55" s="223"/>
      <c r="C55" s="250"/>
      <c r="D55" s="250"/>
      <c r="E55" s="223"/>
      <c r="F55" s="224"/>
      <c r="G55" s="224"/>
      <c r="H55" s="250"/>
      <c r="I55" s="250"/>
      <c r="J55" s="250"/>
      <c r="K55" s="223"/>
      <c r="L55" s="224"/>
      <c r="M55" s="224"/>
      <c r="N55" s="223"/>
      <c r="O55" s="224"/>
      <c r="P55" s="224"/>
      <c r="Q55" s="223"/>
      <c r="R55" s="224"/>
      <c r="S55" s="224"/>
      <c r="T55" s="250"/>
      <c r="U55" s="250"/>
      <c r="V55" s="250"/>
      <c r="W55" s="223">
        <v>9.51</v>
      </c>
      <c r="X55" s="224">
        <v>680.28800000000001</v>
      </c>
      <c r="Y55" s="224"/>
      <c r="Z55" s="281">
        <f t="shared" si="54"/>
        <v>9.51</v>
      </c>
      <c r="AA55" s="248">
        <f t="shared" si="58"/>
        <v>680.28800000000001</v>
      </c>
      <c r="AB55" s="248"/>
      <c r="AC55" s="257" t="str">
        <f t="shared" si="55"/>
        <v>N.A.</v>
      </c>
      <c r="AD55" s="248">
        <f t="shared" si="59"/>
        <v>0</v>
      </c>
      <c r="AE55" s="248"/>
      <c r="AF55" s="247" t="str">
        <f t="shared" si="56"/>
        <v>N.A.</v>
      </c>
      <c r="AG55" s="248">
        <f t="shared" si="60"/>
        <v>0</v>
      </c>
      <c r="AH55" s="248"/>
      <c r="AI55" s="216" t="str">
        <f t="shared" si="57"/>
        <v>N.A.</v>
      </c>
      <c r="AJ55" s="211">
        <f t="shared" si="61"/>
        <v>0</v>
      </c>
      <c r="AK55" s="211"/>
      <c r="AL55" s="221">
        <f t="shared" si="8"/>
        <v>680.28800000000001</v>
      </c>
      <c r="AM55" s="217">
        <f t="shared" si="9"/>
        <v>0</v>
      </c>
      <c r="AN55" s="297">
        <f t="shared" si="10"/>
        <v>0</v>
      </c>
      <c r="AO55" s="297">
        <f t="shared" si="11"/>
        <v>0</v>
      </c>
    </row>
    <row r="56" spans="1:41" x14ac:dyDescent="0.2">
      <c r="A56" s="20" t="s">
        <v>113</v>
      </c>
      <c r="B56" s="223"/>
      <c r="C56" s="250"/>
      <c r="D56" s="250"/>
      <c r="E56" s="223"/>
      <c r="F56" s="224"/>
      <c r="G56" s="224"/>
      <c r="H56" s="250"/>
      <c r="I56" s="250"/>
      <c r="J56" s="250"/>
      <c r="K56" s="223"/>
      <c r="L56" s="224"/>
      <c r="M56" s="224"/>
      <c r="N56" s="223"/>
      <c r="O56" s="224"/>
      <c r="P56" s="224"/>
      <c r="Q56" s="223"/>
      <c r="R56" s="224"/>
      <c r="S56" s="224"/>
      <c r="T56" s="250"/>
      <c r="U56" s="250"/>
      <c r="V56" s="250"/>
      <c r="W56" s="223">
        <v>9.5399999999999991</v>
      </c>
      <c r="X56" s="224">
        <v>1146.627</v>
      </c>
      <c r="Y56" s="224"/>
      <c r="Z56" s="281">
        <f t="shared" si="54"/>
        <v>9.5399999999999991</v>
      </c>
      <c r="AA56" s="248">
        <f t="shared" si="58"/>
        <v>1146.627</v>
      </c>
      <c r="AB56" s="248"/>
      <c r="AC56" s="257" t="str">
        <f t="shared" si="55"/>
        <v>N.A.</v>
      </c>
      <c r="AD56" s="248">
        <f t="shared" si="59"/>
        <v>0</v>
      </c>
      <c r="AE56" s="248"/>
      <c r="AF56" s="247" t="str">
        <f t="shared" si="56"/>
        <v>N.A.</v>
      </c>
      <c r="AG56" s="248">
        <f t="shared" si="60"/>
        <v>0</v>
      </c>
      <c r="AH56" s="248"/>
      <c r="AI56" s="216" t="str">
        <f t="shared" si="57"/>
        <v>N.A.</v>
      </c>
      <c r="AJ56" s="211">
        <f t="shared" si="61"/>
        <v>0</v>
      </c>
      <c r="AK56" s="211"/>
      <c r="AL56" s="221">
        <f t="shared" si="8"/>
        <v>1146.627</v>
      </c>
      <c r="AM56" s="217">
        <f t="shared" si="9"/>
        <v>0</v>
      </c>
      <c r="AN56" s="297">
        <f t="shared" si="10"/>
        <v>0</v>
      </c>
      <c r="AO56" s="297">
        <f t="shared" si="11"/>
        <v>0</v>
      </c>
    </row>
    <row r="57" spans="1:41" x14ac:dyDescent="0.2">
      <c r="A57" s="20" t="s">
        <v>114</v>
      </c>
      <c r="B57" s="223"/>
      <c r="C57" s="250"/>
      <c r="D57" s="250"/>
      <c r="E57" s="223"/>
      <c r="F57" s="224"/>
      <c r="G57" s="224"/>
      <c r="H57" s="250"/>
      <c r="I57" s="250"/>
      <c r="J57" s="250"/>
      <c r="K57" s="223"/>
      <c r="L57" s="224"/>
      <c r="M57" s="224"/>
      <c r="N57" s="223"/>
      <c r="O57" s="224"/>
      <c r="P57" s="224"/>
      <c r="Q57" s="223"/>
      <c r="R57" s="224"/>
      <c r="S57" s="224"/>
      <c r="T57" s="250"/>
      <c r="U57" s="250"/>
      <c r="V57" s="250"/>
      <c r="W57" s="223">
        <v>9.1999999999999993</v>
      </c>
      <c r="X57" s="224">
        <v>572.78599999999994</v>
      </c>
      <c r="Y57" s="224"/>
      <c r="Z57" s="281">
        <f t="shared" si="54"/>
        <v>9.1999999999999993</v>
      </c>
      <c r="AA57" s="248">
        <f t="shared" si="58"/>
        <v>572.78599999999994</v>
      </c>
      <c r="AB57" s="248"/>
      <c r="AC57" s="257" t="str">
        <f t="shared" si="55"/>
        <v>N.A.</v>
      </c>
      <c r="AD57" s="248">
        <f t="shared" si="59"/>
        <v>0</v>
      </c>
      <c r="AE57" s="248"/>
      <c r="AF57" s="247" t="str">
        <f t="shared" si="56"/>
        <v>N.A.</v>
      </c>
      <c r="AG57" s="248">
        <f t="shared" si="60"/>
        <v>0</v>
      </c>
      <c r="AH57" s="248"/>
      <c r="AI57" s="216" t="str">
        <f t="shared" si="57"/>
        <v>N.A.</v>
      </c>
      <c r="AJ57" s="211">
        <f t="shared" si="61"/>
        <v>0</v>
      </c>
      <c r="AK57" s="211"/>
      <c r="AL57" s="221">
        <f t="shared" si="8"/>
        <v>572.78599999999994</v>
      </c>
      <c r="AM57" s="217">
        <f t="shared" si="9"/>
        <v>0</v>
      </c>
      <c r="AN57" s="297">
        <f t="shared" si="10"/>
        <v>0</v>
      </c>
      <c r="AO57" s="297">
        <f t="shared" si="11"/>
        <v>0</v>
      </c>
    </row>
    <row r="58" spans="1:41" x14ac:dyDescent="0.2">
      <c r="A58" s="20" t="s">
        <v>116</v>
      </c>
      <c r="B58" s="223"/>
      <c r="C58" s="250"/>
      <c r="D58" s="250"/>
      <c r="E58" s="223"/>
      <c r="F58" s="224"/>
      <c r="G58" s="224"/>
      <c r="H58" s="250"/>
      <c r="I58" s="250"/>
      <c r="J58" s="250"/>
      <c r="K58" s="223"/>
      <c r="L58" s="224"/>
      <c r="M58" s="224"/>
      <c r="N58" s="223"/>
      <c r="O58" s="224"/>
      <c r="P58" s="224"/>
      <c r="Q58" s="223"/>
      <c r="R58" s="224"/>
      <c r="S58" s="224"/>
      <c r="T58" s="250"/>
      <c r="U58" s="250"/>
      <c r="V58" s="250"/>
      <c r="W58" s="223">
        <v>9.1199999999999992</v>
      </c>
      <c r="X58" s="224">
        <v>519.47799999999995</v>
      </c>
      <c r="Y58" s="224"/>
      <c r="Z58" s="281">
        <f t="shared" ref="Z58:Z63" si="62">IF(AA58=0,"N.A.",((K58*L58)+(W58*X58))/AA58)</f>
        <v>9.1199999999999992</v>
      </c>
      <c r="AA58" s="248">
        <f t="shared" si="58"/>
        <v>519.47799999999995</v>
      </c>
      <c r="AB58" s="248"/>
      <c r="AC58" s="257" t="str">
        <f t="shared" ref="AC58:AC63" si="63">IF(AD58=0,"N.A.",((E58*F58)+(Q58*R58))/AD58)</f>
        <v>N.A.</v>
      </c>
      <c r="AD58" s="248">
        <f t="shared" si="59"/>
        <v>0</v>
      </c>
      <c r="AE58" s="248"/>
      <c r="AF58" s="247" t="str">
        <f t="shared" ref="AF58:AF63" si="64">IF(AG58=0,"N.A.",((H58*I58)+(T58*U58))/AG58)</f>
        <v>N.A.</v>
      </c>
      <c r="AG58" s="248">
        <f t="shared" si="60"/>
        <v>0</v>
      </c>
      <c r="AH58" s="248"/>
      <c r="AI58" s="216" t="str">
        <f t="shared" ref="AI58:AI63" si="65">IF(AJ58=0,"N.A.",((B58*C58)+(N58*O58))/AJ58)</f>
        <v>N.A.</v>
      </c>
      <c r="AJ58" s="211">
        <f t="shared" si="61"/>
        <v>0</v>
      </c>
      <c r="AK58" s="211"/>
      <c r="AL58" s="221">
        <f t="shared" si="8"/>
        <v>519.47799999999995</v>
      </c>
      <c r="AM58" s="217">
        <f t="shared" si="9"/>
        <v>0</v>
      </c>
      <c r="AN58" s="297">
        <f t="shared" si="10"/>
        <v>0</v>
      </c>
      <c r="AO58" s="297">
        <f t="shared" si="11"/>
        <v>0</v>
      </c>
    </row>
    <row r="59" spans="1:41" x14ac:dyDescent="0.2">
      <c r="A59" s="20" t="s">
        <v>117</v>
      </c>
      <c r="B59" s="223"/>
      <c r="C59" s="250"/>
      <c r="D59" s="250"/>
      <c r="E59" s="223"/>
      <c r="F59" s="224"/>
      <c r="G59" s="224"/>
      <c r="H59" s="250"/>
      <c r="I59" s="250"/>
      <c r="J59" s="250"/>
      <c r="K59" s="223"/>
      <c r="L59" s="224"/>
      <c r="M59" s="224"/>
      <c r="N59" s="223"/>
      <c r="O59" s="224"/>
      <c r="P59" s="224"/>
      <c r="Q59" s="223"/>
      <c r="R59" s="224"/>
      <c r="S59" s="224"/>
      <c r="T59" s="250"/>
      <c r="U59" s="250"/>
      <c r="V59" s="250"/>
      <c r="W59" s="223">
        <v>9.02</v>
      </c>
      <c r="X59" s="224">
        <v>1317.722</v>
      </c>
      <c r="Y59" s="224"/>
      <c r="Z59" s="281">
        <f t="shared" si="62"/>
        <v>9.02</v>
      </c>
      <c r="AA59" s="248">
        <f t="shared" si="58"/>
        <v>1317.722</v>
      </c>
      <c r="AB59" s="248"/>
      <c r="AC59" s="257" t="str">
        <f t="shared" si="63"/>
        <v>N.A.</v>
      </c>
      <c r="AD59" s="248">
        <f t="shared" si="59"/>
        <v>0</v>
      </c>
      <c r="AE59" s="248"/>
      <c r="AF59" s="247" t="str">
        <f t="shared" si="64"/>
        <v>N.A.</v>
      </c>
      <c r="AG59" s="248">
        <f t="shared" si="60"/>
        <v>0</v>
      </c>
      <c r="AH59" s="248"/>
      <c r="AI59" s="216" t="str">
        <f t="shared" si="65"/>
        <v>N.A.</v>
      </c>
      <c r="AJ59" s="211">
        <f t="shared" si="61"/>
        <v>0</v>
      </c>
      <c r="AK59" s="211"/>
      <c r="AL59" s="221">
        <f t="shared" si="8"/>
        <v>1317.722</v>
      </c>
      <c r="AM59" s="217">
        <f t="shared" si="9"/>
        <v>0</v>
      </c>
      <c r="AN59" s="297">
        <f t="shared" si="10"/>
        <v>0</v>
      </c>
      <c r="AO59" s="297">
        <f t="shared" si="11"/>
        <v>0</v>
      </c>
    </row>
    <row r="60" spans="1:41" x14ac:dyDescent="0.2">
      <c r="A60" s="20" t="s">
        <v>118</v>
      </c>
      <c r="B60" s="223"/>
      <c r="C60" s="250"/>
      <c r="D60" s="250"/>
      <c r="E60" s="223"/>
      <c r="F60" s="224"/>
      <c r="G60" s="224"/>
      <c r="H60" s="250"/>
      <c r="I60" s="250"/>
      <c r="J60" s="250"/>
      <c r="K60" s="223"/>
      <c r="L60" s="224"/>
      <c r="M60" s="224"/>
      <c r="N60" s="223"/>
      <c r="O60" s="224"/>
      <c r="P60" s="224"/>
      <c r="Q60" s="223"/>
      <c r="R60" s="224"/>
      <c r="S60" s="224"/>
      <c r="T60" s="250"/>
      <c r="U60" s="250"/>
      <c r="V60" s="250"/>
      <c r="W60" s="223">
        <v>9.0399999999999991</v>
      </c>
      <c r="X60" s="224">
        <v>517.73299999999995</v>
      </c>
      <c r="Y60" s="224"/>
      <c r="Z60" s="281">
        <f t="shared" si="62"/>
        <v>9.0399999999999991</v>
      </c>
      <c r="AA60" s="248">
        <f t="shared" ref="AA60:AA65" si="66">+L60+X60</f>
        <v>517.73299999999995</v>
      </c>
      <c r="AB60" s="248"/>
      <c r="AC60" s="257" t="str">
        <f t="shared" si="63"/>
        <v>N.A.</v>
      </c>
      <c r="AD60" s="248">
        <f t="shared" ref="AD60:AD65" si="67">+F60+R60</f>
        <v>0</v>
      </c>
      <c r="AE60" s="248"/>
      <c r="AF60" s="247" t="str">
        <f t="shared" si="64"/>
        <v>N.A.</v>
      </c>
      <c r="AG60" s="248">
        <f t="shared" ref="AG60:AG65" si="68">+I60+U60</f>
        <v>0</v>
      </c>
      <c r="AH60" s="248"/>
      <c r="AI60" s="216" t="str">
        <f t="shared" si="65"/>
        <v>N.A.</v>
      </c>
      <c r="AJ60" s="211">
        <f t="shared" ref="AJ60:AJ65" si="69">+C60+O60</f>
        <v>0</v>
      </c>
      <c r="AK60" s="211"/>
      <c r="AL60" s="221">
        <f t="shared" si="8"/>
        <v>517.73299999999995</v>
      </c>
      <c r="AM60" s="217">
        <f t="shared" si="9"/>
        <v>0</v>
      </c>
      <c r="AN60" s="297">
        <f t="shared" si="10"/>
        <v>0</v>
      </c>
      <c r="AO60" s="297">
        <f t="shared" si="11"/>
        <v>0</v>
      </c>
    </row>
    <row r="61" spans="1:41" x14ac:dyDescent="0.2">
      <c r="A61" s="20" t="s">
        <v>119</v>
      </c>
      <c r="B61" s="223"/>
      <c r="C61" s="250"/>
      <c r="D61" s="250"/>
      <c r="E61" s="223"/>
      <c r="F61" s="224"/>
      <c r="G61" s="224"/>
      <c r="H61" s="250"/>
      <c r="I61" s="250"/>
      <c r="J61" s="250"/>
      <c r="K61" s="223">
        <v>9</v>
      </c>
      <c r="L61" s="224">
        <v>30.295000000000002</v>
      </c>
      <c r="M61" s="224"/>
      <c r="N61" s="223"/>
      <c r="O61" s="224"/>
      <c r="P61" s="224"/>
      <c r="Q61" s="223"/>
      <c r="R61" s="224"/>
      <c r="S61" s="224"/>
      <c r="T61" s="250"/>
      <c r="U61" s="250"/>
      <c r="V61" s="250"/>
      <c r="W61" s="223">
        <v>9</v>
      </c>
      <c r="X61" s="224">
        <v>641.79600000000005</v>
      </c>
      <c r="Y61" s="224"/>
      <c r="Z61" s="281">
        <f t="shared" si="62"/>
        <v>9</v>
      </c>
      <c r="AA61" s="248">
        <f t="shared" si="66"/>
        <v>672.09100000000001</v>
      </c>
      <c r="AB61" s="248"/>
      <c r="AC61" s="257" t="str">
        <f t="shared" si="63"/>
        <v>N.A.</v>
      </c>
      <c r="AD61" s="248">
        <f t="shared" si="67"/>
        <v>0</v>
      </c>
      <c r="AE61" s="248"/>
      <c r="AF61" s="247" t="str">
        <f t="shared" si="64"/>
        <v>N.A.</v>
      </c>
      <c r="AG61" s="248">
        <f t="shared" si="68"/>
        <v>0</v>
      </c>
      <c r="AH61" s="248"/>
      <c r="AI61" s="216" t="str">
        <f t="shared" si="65"/>
        <v>N.A.</v>
      </c>
      <c r="AJ61" s="211">
        <f t="shared" si="69"/>
        <v>0</v>
      </c>
      <c r="AK61" s="211"/>
      <c r="AL61" s="221">
        <f t="shared" si="8"/>
        <v>672.09100000000001</v>
      </c>
      <c r="AM61" s="217">
        <f t="shared" si="9"/>
        <v>0</v>
      </c>
      <c r="AN61" s="297">
        <f t="shared" si="10"/>
        <v>0</v>
      </c>
      <c r="AO61" s="297">
        <f t="shared" si="11"/>
        <v>0</v>
      </c>
    </row>
    <row r="62" spans="1:41" x14ac:dyDescent="0.2">
      <c r="A62" s="20" t="s">
        <v>120</v>
      </c>
      <c r="B62" s="223"/>
      <c r="C62" s="250"/>
      <c r="D62" s="250"/>
      <c r="E62" s="223"/>
      <c r="F62" s="224"/>
      <c r="G62" s="224"/>
      <c r="H62" s="250"/>
      <c r="I62" s="250"/>
      <c r="J62" s="250"/>
      <c r="K62" s="223"/>
      <c r="L62" s="224"/>
      <c r="M62" s="224"/>
      <c r="N62" s="223"/>
      <c r="O62" s="224"/>
      <c r="P62" s="224"/>
      <c r="Q62" s="223"/>
      <c r="R62" s="224"/>
      <c r="S62" s="224"/>
      <c r="T62" s="250"/>
      <c r="U62" s="250"/>
      <c r="V62" s="250"/>
      <c r="W62" s="223">
        <v>9</v>
      </c>
      <c r="X62" s="224">
        <v>1308.4390000000001</v>
      </c>
      <c r="Y62" s="224"/>
      <c r="Z62" s="281">
        <f t="shared" si="62"/>
        <v>9</v>
      </c>
      <c r="AA62" s="248">
        <f t="shared" si="66"/>
        <v>1308.4390000000001</v>
      </c>
      <c r="AB62" s="248"/>
      <c r="AC62" s="257" t="str">
        <f t="shared" si="63"/>
        <v>N.A.</v>
      </c>
      <c r="AD62" s="248">
        <f t="shared" si="67"/>
        <v>0</v>
      </c>
      <c r="AE62" s="248"/>
      <c r="AF62" s="247" t="str">
        <f t="shared" si="64"/>
        <v>N.A.</v>
      </c>
      <c r="AG62" s="248">
        <f t="shared" si="68"/>
        <v>0</v>
      </c>
      <c r="AH62" s="248"/>
      <c r="AI62" s="216" t="str">
        <f t="shared" si="65"/>
        <v>N.A.</v>
      </c>
      <c r="AJ62" s="211">
        <f t="shared" si="69"/>
        <v>0</v>
      </c>
      <c r="AK62" s="211"/>
      <c r="AL62" s="221">
        <f t="shared" si="8"/>
        <v>1308.4390000000001</v>
      </c>
      <c r="AM62" s="217">
        <f t="shared" si="9"/>
        <v>0</v>
      </c>
      <c r="AN62" s="297">
        <f t="shared" si="10"/>
        <v>0</v>
      </c>
      <c r="AO62" s="297">
        <f t="shared" si="11"/>
        <v>0</v>
      </c>
    </row>
    <row r="63" spans="1:41" x14ac:dyDescent="0.2">
      <c r="A63" s="20" t="s">
        <v>121</v>
      </c>
      <c r="B63" s="223"/>
      <c r="C63" s="250"/>
      <c r="D63" s="250"/>
      <c r="E63" s="223"/>
      <c r="F63" s="224"/>
      <c r="G63" s="224"/>
      <c r="H63" s="250"/>
      <c r="I63" s="250"/>
      <c r="J63" s="250"/>
      <c r="K63" s="223"/>
      <c r="L63" s="224"/>
      <c r="M63" s="224"/>
      <c r="N63" s="223"/>
      <c r="O63" s="224"/>
      <c r="P63" s="224"/>
      <c r="Q63" s="223"/>
      <c r="R63" s="224"/>
      <c r="S63" s="224"/>
      <c r="T63" s="250"/>
      <c r="U63" s="250"/>
      <c r="V63" s="250"/>
      <c r="W63" s="223">
        <v>9</v>
      </c>
      <c r="X63" s="224">
        <v>615.18700000000001</v>
      </c>
      <c r="Y63" s="224"/>
      <c r="Z63" s="281">
        <f t="shared" si="62"/>
        <v>9</v>
      </c>
      <c r="AA63" s="248">
        <f t="shared" si="66"/>
        <v>615.18700000000001</v>
      </c>
      <c r="AB63" s="248"/>
      <c r="AC63" s="257" t="str">
        <f t="shared" si="63"/>
        <v>N.A.</v>
      </c>
      <c r="AD63" s="248">
        <f t="shared" si="67"/>
        <v>0</v>
      </c>
      <c r="AE63" s="248"/>
      <c r="AF63" s="247" t="str">
        <f t="shared" si="64"/>
        <v>N.A.</v>
      </c>
      <c r="AG63" s="248">
        <f t="shared" si="68"/>
        <v>0</v>
      </c>
      <c r="AH63" s="248"/>
      <c r="AI63" s="216" t="str">
        <f t="shared" si="65"/>
        <v>N.A.</v>
      </c>
      <c r="AJ63" s="211">
        <f t="shared" si="69"/>
        <v>0</v>
      </c>
      <c r="AK63" s="211"/>
      <c r="AL63" s="221">
        <f t="shared" si="8"/>
        <v>615.18700000000001</v>
      </c>
      <c r="AM63" s="217">
        <f t="shared" si="9"/>
        <v>0</v>
      </c>
      <c r="AN63" s="297">
        <f t="shared" si="10"/>
        <v>0</v>
      </c>
      <c r="AO63" s="297">
        <f t="shared" si="11"/>
        <v>0</v>
      </c>
    </row>
    <row r="64" spans="1:41" x14ac:dyDescent="0.2">
      <c r="A64" s="20" t="s">
        <v>122</v>
      </c>
      <c r="B64" s="223"/>
      <c r="C64" s="250"/>
      <c r="D64" s="250"/>
      <c r="E64" s="223"/>
      <c r="F64" s="224"/>
      <c r="G64" s="224"/>
      <c r="H64" s="250"/>
      <c r="I64" s="250"/>
      <c r="J64" s="250"/>
      <c r="K64" s="223"/>
      <c r="L64" s="224"/>
      <c r="M64" s="224"/>
      <c r="N64" s="223"/>
      <c r="O64" s="224"/>
      <c r="P64" s="224"/>
      <c r="Q64" s="223"/>
      <c r="R64" s="224"/>
      <c r="S64" s="224"/>
      <c r="T64" s="250"/>
      <c r="U64" s="250"/>
      <c r="V64" s="250"/>
      <c r="W64" s="223">
        <v>9</v>
      </c>
      <c r="X64" s="224">
        <v>881.37400000000002</v>
      </c>
      <c r="Y64" s="224"/>
      <c r="Z64" s="281">
        <f t="shared" ref="Z64:Z69" si="70">IF(AA64=0,"N.A.",((K64*L64)+(W64*X64))/AA64)</f>
        <v>9</v>
      </c>
      <c r="AA64" s="248">
        <f t="shared" si="66"/>
        <v>881.37400000000002</v>
      </c>
      <c r="AB64" s="248"/>
      <c r="AC64" s="257" t="str">
        <f t="shared" ref="AC64:AC69" si="71">IF(AD64=0,"N.A.",((E64*F64)+(Q64*R64))/AD64)</f>
        <v>N.A.</v>
      </c>
      <c r="AD64" s="248">
        <f t="shared" si="67"/>
        <v>0</v>
      </c>
      <c r="AE64" s="248"/>
      <c r="AF64" s="247" t="str">
        <f t="shared" ref="AF64:AF69" si="72">IF(AG64=0,"N.A.",((H64*I64)+(T64*U64))/AG64)</f>
        <v>N.A.</v>
      </c>
      <c r="AG64" s="248">
        <f t="shared" si="68"/>
        <v>0</v>
      </c>
      <c r="AH64" s="248"/>
      <c r="AI64" s="216" t="str">
        <f t="shared" ref="AI64:AI69" si="73">IF(AJ64=0,"N.A.",((B64*C64)+(N64*O64))/AJ64)</f>
        <v>N.A.</v>
      </c>
      <c r="AJ64" s="211">
        <f t="shared" si="69"/>
        <v>0</v>
      </c>
      <c r="AK64" s="211"/>
      <c r="AL64" s="221">
        <f t="shared" si="8"/>
        <v>881.37400000000002</v>
      </c>
      <c r="AM64" s="217">
        <f t="shared" si="9"/>
        <v>0</v>
      </c>
      <c r="AN64" s="297">
        <f t="shared" si="10"/>
        <v>0</v>
      </c>
      <c r="AO64" s="297">
        <f t="shared" si="11"/>
        <v>0</v>
      </c>
    </row>
    <row r="65" spans="1:41" x14ac:dyDescent="0.2">
      <c r="A65" s="20" t="s">
        <v>123</v>
      </c>
      <c r="B65" s="223"/>
      <c r="C65" s="250"/>
      <c r="D65" s="250"/>
      <c r="E65" s="223"/>
      <c r="F65" s="224"/>
      <c r="G65" s="224"/>
      <c r="H65" s="250"/>
      <c r="I65" s="250"/>
      <c r="J65" s="250"/>
      <c r="K65" s="223"/>
      <c r="L65" s="224"/>
      <c r="M65" s="224"/>
      <c r="N65" s="223"/>
      <c r="O65" s="224"/>
      <c r="P65" s="224"/>
      <c r="Q65" s="223"/>
      <c r="R65" s="224"/>
      <c r="S65" s="224"/>
      <c r="T65" s="250"/>
      <c r="U65" s="250"/>
      <c r="V65" s="250"/>
      <c r="W65" s="223">
        <v>9</v>
      </c>
      <c r="X65" s="224">
        <v>943.226</v>
      </c>
      <c r="Y65" s="224"/>
      <c r="Z65" s="281">
        <f t="shared" si="70"/>
        <v>9</v>
      </c>
      <c r="AA65" s="248">
        <f t="shared" si="66"/>
        <v>943.226</v>
      </c>
      <c r="AB65" s="248"/>
      <c r="AC65" s="257" t="str">
        <f t="shared" si="71"/>
        <v>N.A.</v>
      </c>
      <c r="AD65" s="248">
        <f t="shared" si="67"/>
        <v>0</v>
      </c>
      <c r="AE65" s="248"/>
      <c r="AF65" s="247" t="str">
        <f t="shared" si="72"/>
        <v>N.A.</v>
      </c>
      <c r="AG65" s="248">
        <f t="shared" si="68"/>
        <v>0</v>
      </c>
      <c r="AH65" s="248"/>
      <c r="AI65" s="216" t="str">
        <f t="shared" si="73"/>
        <v>N.A.</v>
      </c>
      <c r="AJ65" s="211">
        <f t="shared" si="69"/>
        <v>0</v>
      </c>
      <c r="AK65" s="211"/>
      <c r="AL65" s="221">
        <f t="shared" si="8"/>
        <v>943.226</v>
      </c>
      <c r="AM65" s="217">
        <f t="shared" si="9"/>
        <v>0</v>
      </c>
      <c r="AN65" s="297">
        <f t="shared" si="10"/>
        <v>0</v>
      </c>
      <c r="AO65" s="297">
        <f t="shared" si="11"/>
        <v>0</v>
      </c>
    </row>
    <row r="66" spans="1:41" x14ac:dyDescent="0.2">
      <c r="A66" s="20" t="s">
        <v>124</v>
      </c>
      <c r="B66" s="223"/>
      <c r="C66" s="250"/>
      <c r="D66" s="250"/>
      <c r="E66" s="223"/>
      <c r="F66" s="224"/>
      <c r="G66" s="224"/>
      <c r="H66" s="250"/>
      <c r="I66" s="250"/>
      <c r="J66" s="250"/>
      <c r="K66" s="223"/>
      <c r="L66" s="224"/>
      <c r="M66" s="224"/>
      <c r="N66" s="223">
        <v>17.010000000000002</v>
      </c>
      <c r="O66" s="224">
        <v>19</v>
      </c>
      <c r="P66" s="224"/>
      <c r="Q66" s="223"/>
      <c r="R66" s="224"/>
      <c r="S66" s="224"/>
      <c r="T66" s="250"/>
      <c r="U66" s="250"/>
      <c r="V66" s="250"/>
      <c r="W66" s="223">
        <v>9</v>
      </c>
      <c r="X66" s="224">
        <v>859.03499999999997</v>
      </c>
      <c r="Y66" s="224"/>
      <c r="Z66" s="281">
        <f t="shared" si="70"/>
        <v>9</v>
      </c>
      <c r="AA66" s="248">
        <f t="shared" ref="AA66:AA71" si="74">+L66+X66</f>
        <v>859.03499999999997</v>
      </c>
      <c r="AB66" s="248"/>
      <c r="AC66" s="257" t="str">
        <f t="shared" si="71"/>
        <v>N.A.</v>
      </c>
      <c r="AD66" s="248">
        <f t="shared" ref="AD66:AD71" si="75">+F66+R66</f>
        <v>0</v>
      </c>
      <c r="AE66" s="248"/>
      <c r="AF66" s="247" t="str">
        <f t="shared" si="72"/>
        <v>N.A.</v>
      </c>
      <c r="AG66" s="248">
        <f t="shared" ref="AG66:AG71" si="76">+I66+U66</f>
        <v>0</v>
      </c>
      <c r="AH66" s="248"/>
      <c r="AI66" s="216">
        <f t="shared" si="73"/>
        <v>17.010000000000002</v>
      </c>
      <c r="AJ66" s="211">
        <f t="shared" ref="AJ66:AJ71" si="77">+C66+O66</f>
        <v>19</v>
      </c>
      <c r="AK66" s="211"/>
      <c r="AL66" s="221">
        <f t="shared" si="8"/>
        <v>859.03499999999997</v>
      </c>
      <c r="AM66" s="217">
        <f t="shared" si="9"/>
        <v>0</v>
      </c>
      <c r="AN66" s="297">
        <f t="shared" si="10"/>
        <v>19</v>
      </c>
      <c r="AO66" s="297">
        <f t="shared" si="11"/>
        <v>0</v>
      </c>
    </row>
    <row r="67" spans="1:41" x14ac:dyDescent="0.2">
      <c r="A67" s="20" t="s">
        <v>125</v>
      </c>
      <c r="B67" s="223"/>
      <c r="C67" s="250"/>
      <c r="D67" s="250"/>
      <c r="E67" s="223"/>
      <c r="F67" s="224"/>
      <c r="G67" s="224"/>
      <c r="H67" s="250"/>
      <c r="I67" s="250"/>
      <c r="J67" s="250"/>
      <c r="K67" s="223"/>
      <c r="L67" s="224"/>
      <c r="M67" s="224"/>
      <c r="N67" s="223"/>
      <c r="O67" s="224"/>
      <c r="P67" s="224"/>
      <c r="Q67" s="223"/>
      <c r="R67" s="224"/>
      <c r="S67" s="224"/>
      <c r="T67" s="250"/>
      <c r="U67" s="250"/>
      <c r="V67" s="250"/>
      <c r="W67" s="223">
        <v>9</v>
      </c>
      <c r="X67" s="224">
        <v>885.36400000000003</v>
      </c>
      <c r="Y67" s="224"/>
      <c r="Z67" s="281">
        <f t="shared" si="70"/>
        <v>9</v>
      </c>
      <c r="AA67" s="248">
        <f t="shared" si="74"/>
        <v>885.36400000000003</v>
      </c>
      <c r="AB67" s="248"/>
      <c r="AC67" s="257" t="str">
        <f t="shared" si="71"/>
        <v>N.A.</v>
      </c>
      <c r="AD67" s="248">
        <f t="shared" si="75"/>
        <v>0</v>
      </c>
      <c r="AE67" s="248"/>
      <c r="AF67" s="247" t="str">
        <f t="shared" si="72"/>
        <v>N.A.</v>
      </c>
      <c r="AG67" s="248">
        <f t="shared" si="76"/>
        <v>0</v>
      </c>
      <c r="AH67" s="248"/>
      <c r="AI67" s="216" t="str">
        <f t="shared" si="73"/>
        <v>N.A.</v>
      </c>
      <c r="AJ67" s="211">
        <f t="shared" si="77"/>
        <v>0</v>
      </c>
      <c r="AK67" s="211"/>
      <c r="AL67" s="221">
        <f t="shared" si="8"/>
        <v>885.36400000000003</v>
      </c>
      <c r="AM67" s="217">
        <f t="shared" si="9"/>
        <v>0</v>
      </c>
      <c r="AN67" s="297">
        <f t="shared" si="10"/>
        <v>0</v>
      </c>
      <c r="AO67" s="297">
        <f t="shared" si="11"/>
        <v>0</v>
      </c>
    </row>
    <row r="68" spans="1:41" x14ac:dyDescent="0.2">
      <c r="A68" s="20" t="s">
        <v>115</v>
      </c>
      <c r="B68" s="223"/>
      <c r="C68" s="250"/>
      <c r="D68" s="250"/>
      <c r="E68" s="223"/>
      <c r="F68" s="224"/>
      <c r="G68" s="224"/>
      <c r="H68" s="250"/>
      <c r="I68" s="250"/>
      <c r="J68" s="250"/>
      <c r="K68" s="223"/>
      <c r="L68" s="224"/>
      <c r="M68" s="224"/>
      <c r="N68" s="223"/>
      <c r="O68" s="224"/>
      <c r="P68" s="224"/>
      <c r="Q68" s="223"/>
      <c r="R68" s="224"/>
      <c r="S68" s="224"/>
      <c r="T68" s="250"/>
      <c r="U68" s="250"/>
      <c r="V68" s="250"/>
      <c r="W68" s="223">
        <v>9</v>
      </c>
      <c r="X68" s="224">
        <v>591.178</v>
      </c>
      <c r="Y68" s="224"/>
      <c r="Z68" s="281">
        <f t="shared" si="70"/>
        <v>9</v>
      </c>
      <c r="AA68" s="248">
        <f t="shared" si="74"/>
        <v>591.178</v>
      </c>
      <c r="AB68" s="248"/>
      <c r="AC68" s="257" t="str">
        <f t="shared" si="71"/>
        <v>N.A.</v>
      </c>
      <c r="AD68" s="248">
        <f t="shared" si="75"/>
        <v>0</v>
      </c>
      <c r="AE68" s="248"/>
      <c r="AF68" s="247" t="str">
        <f t="shared" si="72"/>
        <v>N.A.</v>
      </c>
      <c r="AG68" s="248">
        <f t="shared" si="76"/>
        <v>0</v>
      </c>
      <c r="AH68" s="248"/>
      <c r="AI68" s="216" t="str">
        <f t="shared" si="73"/>
        <v>N.A.</v>
      </c>
      <c r="AJ68" s="211">
        <f t="shared" si="77"/>
        <v>0</v>
      </c>
      <c r="AK68" s="211"/>
      <c r="AL68" s="221">
        <f t="shared" si="8"/>
        <v>591.178</v>
      </c>
      <c r="AM68" s="217">
        <f t="shared" si="9"/>
        <v>0</v>
      </c>
      <c r="AN68" s="297">
        <f t="shared" si="10"/>
        <v>0</v>
      </c>
      <c r="AO68" s="297">
        <f t="shared" si="11"/>
        <v>0</v>
      </c>
    </row>
    <row r="69" spans="1:41" x14ac:dyDescent="0.2">
      <c r="A69" s="20" t="s">
        <v>126</v>
      </c>
      <c r="B69" s="223">
        <v>17.63</v>
      </c>
      <c r="C69" s="224">
        <v>80</v>
      </c>
      <c r="D69" s="224"/>
      <c r="E69" s="223"/>
      <c r="F69" s="224"/>
      <c r="G69" s="224"/>
      <c r="H69" s="250"/>
      <c r="I69" s="250"/>
      <c r="J69" s="250"/>
      <c r="K69" s="223"/>
      <c r="L69" s="224"/>
      <c r="M69" s="224"/>
      <c r="N69" s="223"/>
      <c r="O69" s="224"/>
      <c r="P69" s="224"/>
      <c r="Q69" s="223"/>
      <c r="R69" s="224"/>
      <c r="S69" s="224"/>
      <c r="T69" s="250"/>
      <c r="U69" s="250"/>
      <c r="V69" s="250"/>
      <c r="W69" s="223">
        <v>9</v>
      </c>
      <c r="X69" s="224">
        <v>768.55600000000004</v>
      </c>
      <c r="Y69" s="224"/>
      <c r="Z69" s="281">
        <f t="shared" si="70"/>
        <v>9</v>
      </c>
      <c r="AA69" s="248">
        <f t="shared" si="74"/>
        <v>768.55600000000004</v>
      </c>
      <c r="AB69" s="248"/>
      <c r="AC69" s="257" t="str">
        <f t="shared" si="71"/>
        <v>N.A.</v>
      </c>
      <c r="AD69" s="248">
        <f t="shared" si="75"/>
        <v>0</v>
      </c>
      <c r="AE69" s="248"/>
      <c r="AF69" s="247" t="str">
        <f t="shared" si="72"/>
        <v>N.A.</v>
      </c>
      <c r="AG69" s="248">
        <f t="shared" si="76"/>
        <v>0</v>
      </c>
      <c r="AH69" s="248"/>
      <c r="AI69" s="216">
        <f t="shared" si="73"/>
        <v>17.63</v>
      </c>
      <c r="AJ69" s="211">
        <f t="shared" si="77"/>
        <v>80</v>
      </c>
      <c r="AK69" s="211"/>
      <c r="AL69" s="221">
        <f t="shared" si="8"/>
        <v>768.55600000000004</v>
      </c>
      <c r="AM69" s="217">
        <f t="shared" si="9"/>
        <v>0</v>
      </c>
      <c r="AN69" s="297">
        <f t="shared" si="10"/>
        <v>80</v>
      </c>
      <c r="AO69" s="297">
        <f t="shared" si="11"/>
        <v>0</v>
      </c>
    </row>
    <row r="70" spans="1:41" x14ac:dyDescent="0.2">
      <c r="A70" s="20" t="s">
        <v>127</v>
      </c>
      <c r="B70" s="223"/>
      <c r="C70" s="224"/>
      <c r="D70" s="224"/>
      <c r="E70" s="223"/>
      <c r="F70" s="224"/>
      <c r="G70" s="224"/>
      <c r="H70" s="250"/>
      <c r="I70" s="250"/>
      <c r="J70" s="250"/>
      <c r="K70" s="223"/>
      <c r="L70" s="224"/>
      <c r="M70" s="224"/>
      <c r="N70" s="223"/>
      <c r="O70" s="224"/>
      <c r="P70" s="224"/>
      <c r="Q70" s="223"/>
      <c r="R70" s="224"/>
      <c r="S70" s="224"/>
      <c r="T70" s="250"/>
      <c r="U70" s="250"/>
      <c r="V70" s="250"/>
      <c r="W70" s="223">
        <v>9</v>
      </c>
      <c r="X70" s="224">
        <v>1327.3019999999999</v>
      </c>
      <c r="Y70" s="224"/>
      <c r="Z70" s="281">
        <f t="shared" ref="Z70:Z75" si="78">IF(AA70=0,"N.A.",((K70*L70)+(W70*X70))/AA70)</f>
        <v>9</v>
      </c>
      <c r="AA70" s="248">
        <f t="shared" si="74"/>
        <v>1327.3019999999999</v>
      </c>
      <c r="AB70" s="248"/>
      <c r="AC70" s="257" t="str">
        <f t="shared" ref="AC70:AC75" si="79">IF(AD70=0,"N.A.",((E70*F70)+(Q70*R70))/AD70)</f>
        <v>N.A.</v>
      </c>
      <c r="AD70" s="248">
        <f t="shared" si="75"/>
        <v>0</v>
      </c>
      <c r="AE70" s="248"/>
      <c r="AF70" s="247" t="str">
        <f t="shared" ref="AF70:AF75" si="80">IF(AG70=0,"N.A.",((H70*I70)+(T70*U70))/AG70)</f>
        <v>N.A.</v>
      </c>
      <c r="AG70" s="248">
        <f t="shared" si="76"/>
        <v>0</v>
      </c>
      <c r="AH70" s="248"/>
      <c r="AI70" s="216" t="str">
        <f t="shared" ref="AI70:AI75" si="81">IF(AJ70=0,"N.A.",((B70*C70)+(N70*O70))/AJ70)</f>
        <v>N.A.</v>
      </c>
      <c r="AJ70" s="211">
        <f t="shared" si="77"/>
        <v>0</v>
      </c>
      <c r="AK70" s="211"/>
      <c r="AL70" s="221">
        <f t="shared" si="8"/>
        <v>1327.3019999999999</v>
      </c>
      <c r="AM70" s="217">
        <f t="shared" si="9"/>
        <v>0</v>
      </c>
      <c r="AN70" s="297">
        <f t="shared" si="10"/>
        <v>0</v>
      </c>
      <c r="AO70" s="297">
        <f t="shared" si="11"/>
        <v>0</v>
      </c>
    </row>
    <row r="71" spans="1:41" x14ac:dyDescent="0.2">
      <c r="A71" s="20" t="s">
        <v>128</v>
      </c>
      <c r="B71" s="223">
        <v>18.55</v>
      </c>
      <c r="C71" s="224">
        <v>200</v>
      </c>
      <c r="D71" s="224"/>
      <c r="E71" s="223"/>
      <c r="F71" s="224"/>
      <c r="G71" s="224"/>
      <c r="H71" s="250"/>
      <c r="I71" s="250"/>
      <c r="J71" s="250"/>
      <c r="K71" s="223"/>
      <c r="L71" s="224"/>
      <c r="M71" s="224"/>
      <c r="N71" s="223">
        <v>18.77</v>
      </c>
      <c r="O71" s="224">
        <v>12</v>
      </c>
      <c r="P71" s="224"/>
      <c r="Q71" s="223"/>
      <c r="R71" s="224"/>
      <c r="S71" s="224"/>
      <c r="T71" s="250"/>
      <c r="U71" s="250"/>
      <c r="V71" s="250"/>
      <c r="W71" s="223">
        <v>9</v>
      </c>
      <c r="X71" s="224">
        <v>802.94899999999996</v>
      </c>
      <c r="Y71" s="224"/>
      <c r="Z71" s="281">
        <f t="shared" si="78"/>
        <v>9</v>
      </c>
      <c r="AA71" s="248">
        <f t="shared" si="74"/>
        <v>802.94899999999996</v>
      </c>
      <c r="AB71" s="248"/>
      <c r="AC71" s="257" t="str">
        <f t="shared" si="79"/>
        <v>N.A.</v>
      </c>
      <c r="AD71" s="248">
        <f t="shared" si="75"/>
        <v>0</v>
      </c>
      <c r="AE71" s="248"/>
      <c r="AF71" s="247" t="str">
        <f t="shared" si="80"/>
        <v>N.A.</v>
      </c>
      <c r="AG71" s="248">
        <f t="shared" si="76"/>
        <v>0</v>
      </c>
      <c r="AH71" s="248"/>
      <c r="AI71" s="216">
        <f t="shared" si="81"/>
        <v>18.562452830188679</v>
      </c>
      <c r="AJ71" s="211">
        <f t="shared" si="77"/>
        <v>212</v>
      </c>
      <c r="AK71" s="211"/>
      <c r="AL71" s="221">
        <f t="shared" si="8"/>
        <v>802.94899999999996</v>
      </c>
      <c r="AM71" s="217">
        <f t="shared" si="9"/>
        <v>0</v>
      </c>
      <c r="AN71" s="297">
        <f t="shared" si="10"/>
        <v>212</v>
      </c>
      <c r="AO71" s="297">
        <f t="shared" si="11"/>
        <v>0</v>
      </c>
    </row>
    <row r="72" spans="1:41" x14ac:dyDescent="0.2">
      <c r="A72" s="20" t="s">
        <v>129</v>
      </c>
      <c r="B72" s="223"/>
      <c r="C72" s="224"/>
      <c r="D72" s="224"/>
      <c r="E72" s="223"/>
      <c r="F72" s="224"/>
      <c r="G72" s="224"/>
      <c r="H72" s="250"/>
      <c r="I72" s="250"/>
      <c r="J72" s="250"/>
      <c r="K72" s="223"/>
      <c r="L72" s="224"/>
      <c r="M72" s="224"/>
      <c r="N72" s="223"/>
      <c r="O72" s="224"/>
      <c r="P72" s="224"/>
      <c r="Q72" s="223"/>
      <c r="R72" s="224"/>
      <c r="S72" s="224"/>
      <c r="T72" s="250"/>
      <c r="U72" s="250"/>
      <c r="V72" s="250"/>
      <c r="W72" s="223">
        <v>9</v>
      </c>
      <c r="X72" s="224">
        <v>386.18799999999999</v>
      </c>
      <c r="Y72" s="224"/>
      <c r="Z72" s="281">
        <f t="shared" si="78"/>
        <v>9</v>
      </c>
      <c r="AA72" s="248">
        <f t="shared" ref="AA72:AA77" si="82">+L72+X72</f>
        <v>386.18799999999999</v>
      </c>
      <c r="AB72" s="248"/>
      <c r="AC72" s="257" t="str">
        <f t="shared" si="79"/>
        <v>N.A.</v>
      </c>
      <c r="AD72" s="248">
        <f t="shared" ref="AD72:AD77" si="83">+F72+R72</f>
        <v>0</v>
      </c>
      <c r="AE72" s="248"/>
      <c r="AF72" s="247" t="str">
        <f t="shared" si="80"/>
        <v>N.A.</v>
      </c>
      <c r="AG72" s="248">
        <f t="shared" ref="AG72:AG77" si="84">+I72+U72</f>
        <v>0</v>
      </c>
      <c r="AH72" s="248"/>
      <c r="AI72" s="216" t="str">
        <f t="shared" si="81"/>
        <v>N.A.</v>
      </c>
      <c r="AJ72" s="211">
        <f t="shared" ref="AJ72:AJ77" si="85">+C72+O72</f>
        <v>0</v>
      </c>
      <c r="AK72" s="211"/>
      <c r="AL72" s="221">
        <f t="shared" ref="AL72:AL135" si="86">+AA72+AG72</f>
        <v>386.18799999999999</v>
      </c>
      <c r="AM72" s="217">
        <f t="shared" ref="AM72:AM135" si="87">+AB72+AH72</f>
        <v>0</v>
      </c>
      <c r="AN72" s="297">
        <f t="shared" ref="AN72:AN135" si="88">+AD72+AJ72</f>
        <v>0</v>
      </c>
      <c r="AO72" s="297">
        <f t="shared" ref="AO72:AO135" si="89">+AE72+AK72</f>
        <v>0</v>
      </c>
    </row>
    <row r="73" spans="1:41" x14ac:dyDescent="0.2">
      <c r="A73" s="20" t="s">
        <v>130</v>
      </c>
      <c r="B73" s="223"/>
      <c r="C73" s="224"/>
      <c r="D73" s="224"/>
      <c r="E73" s="223"/>
      <c r="F73" s="224"/>
      <c r="G73" s="224"/>
      <c r="H73" s="250"/>
      <c r="I73" s="250"/>
      <c r="J73" s="250"/>
      <c r="K73" s="223"/>
      <c r="L73" s="224"/>
      <c r="M73" s="224"/>
      <c r="N73" s="223"/>
      <c r="O73" s="224"/>
      <c r="P73" s="224"/>
      <c r="Q73" s="223"/>
      <c r="R73" s="224"/>
      <c r="S73" s="224"/>
      <c r="T73" s="250"/>
      <c r="U73" s="250"/>
      <c r="V73" s="250"/>
      <c r="W73" s="223">
        <v>9</v>
      </c>
      <c r="X73" s="224">
        <v>674.38099999999997</v>
      </c>
      <c r="Y73" s="224"/>
      <c r="Z73" s="281">
        <f t="shared" si="78"/>
        <v>9</v>
      </c>
      <c r="AA73" s="248">
        <f t="shared" si="82"/>
        <v>674.38099999999997</v>
      </c>
      <c r="AB73" s="248"/>
      <c r="AC73" s="257" t="str">
        <f t="shared" si="79"/>
        <v>N.A.</v>
      </c>
      <c r="AD73" s="248">
        <f t="shared" si="83"/>
        <v>0</v>
      </c>
      <c r="AE73" s="248"/>
      <c r="AF73" s="247" t="str">
        <f t="shared" si="80"/>
        <v>N.A.</v>
      </c>
      <c r="AG73" s="248">
        <f t="shared" si="84"/>
        <v>0</v>
      </c>
      <c r="AH73" s="248"/>
      <c r="AI73" s="216" t="str">
        <f t="shared" si="81"/>
        <v>N.A.</v>
      </c>
      <c r="AJ73" s="211">
        <f t="shared" si="85"/>
        <v>0</v>
      </c>
      <c r="AK73" s="211"/>
      <c r="AL73" s="221">
        <f t="shared" si="86"/>
        <v>674.38099999999997</v>
      </c>
      <c r="AM73" s="217">
        <f t="shared" si="87"/>
        <v>0</v>
      </c>
      <c r="AN73" s="297">
        <f t="shared" si="88"/>
        <v>0</v>
      </c>
      <c r="AO73" s="297">
        <f t="shared" si="89"/>
        <v>0</v>
      </c>
    </row>
    <row r="74" spans="1:41" x14ac:dyDescent="0.2">
      <c r="A74" s="20" t="s">
        <v>131</v>
      </c>
      <c r="B74" s="223"/>
      <c r="C74" s="224"/>
      <c r="D74" s="224"/>
      <c r="E74" s="223"/>
      <c r="F74" s="224"/>
      <c r="G74" s="224"/>
      <c r="H74" s="250"/>
      <c r="I74" s="250"/>
      <c r="J74" s="250"/>
      <c r="K74" s="223"/>
      <c r="L74" s="224"/>
      <c r="M74" s="224"/>
      <c r="N74" s="223"/>
      <c r="O74" s="224"/>
      <c r="P74" s="224"/>
      <c r="Q74" s="223"/>
      <c r="R74" s="224"/>
      <c r="S74" s="224"/>
      <c r="T74" s="250"/>
      <c r="U74" s="250"/>
      <c r="V74" s="250"/>
      <c r="W74" s="223">
        <v>9</v>
      </c>
      <c r="X74" s="224">
        <v>822.09799999999996</v>
      </c>
      <c r="Y74" s="224"/>
      <c r="Z74" s="281">
        <f t="shared" si="78"/>
        <v>9</v>
      </c>
      <c r="AA74" s="248">
        <f t="shared" si="82"/>
        <v>822.09799999999996</v>
      </c>
      <c r="AB74" s="248"/>
      <c r="AC74" s="257" t="str">
        <f t="shared" si="79"/>
        <v>N.A.</v>
      </c>
      <c r="AD74" s="248">
        <f t="shared" si="83"/>
        <v>0</v>
      </c>
      <c r="AE74" s="248"/>
      <c r="AF74" s="247" t="str">
        <f t="shared" si="80"/>
        <v>N.A.</v>
      </c>
      <c r="AG74" s="248">
        <f t="shared" si="84"/>
        <v>0</v>
      </c>
      <c r="AH74" s="248"/>
      <c r="AI74" s="216" t="str">
        <f t="shared" si="81"/>
        <v>N.A.</v>
      </c>
      <c r="AJ74" s="211">
        <f t="shared" si="85"/>
        <v>0</v>
      </c>
      <c r="AK74" s="211"/>
      <c r="AL74" s="221">
        <f t="shared" si="86"/>
        <v>822.09799999999996</v>
      </c>
      <c r="AM74" s="217">
        <f t="shared" si="87"/>
        <v>0</v>
      </c>
      <c r="AN74" s="297">
        <f t="shared" si="88"/>
        <v>0</v>
      </c>
      <c r="AO74" s="297">
        <f t="shared" si="89"/>
        <v>0</v>
      </c>
    </row>
    <row r="75" spans="1:41" x14ac:dyDescent="0.2">
      <c r="A75" s="20" t="s">
        <v>132</v>
      </c>
      <c r="B75" s="223"/>
      <c r="C75" s="224"/>
      <c r="D75" s="224"/>
      <c r="E75" s="223"/>
      <c r="F75" s="224"/>
      <c r="G75" s="224"/>
      <c r="H75" s="250"/>
      <c r="I75" s="250"/>
      <c r="J75" s="250"/>
      <c r="K75" s="223"/>
      <c r="L75" s="224"/>
      <c r="M75" s="224"/>
      <c r="N75" s="223"/>
      <c r="O75" s="224"/>
      <c r="P75" s="224"/>
      <c r="Q75" s="223"/>
      <c r="R75" s="224"/>
      <c r="S75" s="224"/>
      <c r="T75" s="250"/>
      <c r="U75" s="250"/>
      <c r="V75" s="250"/>
      <c r="W75" s="223">
        <v>9</v>
      </c>
      <c r="X75" s="224">
        <v>819.32</v>
      </c>
      <c r="Y75" s="224"/>
      <c r="Z75" s="281">
        <f t="shared" si="78"/>
        <v>9</v>
      </c>
      <c r="AA75" s="248">
        <f t="shared" si="82"/>
        <v>819.32</v>
      </c>
      <c r="AB75" s="248"/>
      <c r="AC75" s="257" t="str">
        <f t="shared" si="79"/>
        <v>N.A.</v>
      </c>
      <c r="AD75" s="248">
        <f t="shared" si="83"/>
        <v>0</v>
      </c>
      <c r="AE75" s="248"/>
      <c r="AF75" s="247" t="str">
        <f t="shared" si="80"/>
        <v>N.A.</v>
      </c>
      <c r="AG75" s="248">
        <f t="shared" si="84"/>
        <v>0</v>
      </c>
      <c r="AH75" s="248"/>
      <c r="AI75" s="216" t="str">
        <f t="shared" si="81"/>
        <v>N.A.</v>
      </c>
      <c r="AJ75" s="211">
        <f t="shared" si="85"/>
        <v>0</v>
      </c>
      <c r="AK75" s="211"/>
      <c r="AL75" s="221">
        <f t="shared" si="86"/>
        <v>819.32</v>
      </c>
      <c r="AM75" s="217">
        <f t="shared" si="87"/>
        <v>0</v>
      </c>
      <c r="AN75" s="297">
        <f t="shared" si="88"/>
        <v>0</v>
      </c>
      <c r="AO75" s="297">
        <f t="shared" si="89"/>
        <v>0</v>
      </c>
    </row>
    <row r="76" spans="1:41" x14ac:dyDescent="0.2">
      <c r="A76" s="20" t="s">
        <v>133</v>
      </c>
      <c r="B76" s="223"/>
      <c r="C76" s="224"/>
      <c r="D76" s="224"/>
      <c r="E76" s="223"/>
      <c r="F76" s="224"/>
      <c r="G76" s="224"/>
      <c r="H76" s="250"/>
      <c r="I76" s="250"/>
      <c r="J76" s="250"/>
      <c r="K76" s="223">
        <v>9</v>
      </c>
      <c r="L76" s="224">
        <v>75.325999999999993</v>
      </c>
      <c r="M76" s="224"/>
      <c r="N76" s="223"/>
      <c r="O76" s="224"/>
      <c r="P76" s="224"/>
      <c r="Q76" s="223"/>
      <c r="R76" s="224"/>
      <c r="S76" s="224"/>
      <c r="T76" s="250"/>
      <c r="U76" s="250"/>
      <c r="V76" s="250"/>
      <c r="W76" s="223">
        <v>9</v>
      </c>
      <c r="X76" s="224">
        <v>520.18200000000002</v>
      </c>
      <c r="Y76" s="224"/>
      <c r="Z76" s="281">
        <f t="shared" ref="Z76:Z81" si="90">IF(AA76=0,"N.A.",((K76*L76)+(W76*X76))/AA76)</f>
        <v>9</v>
      </c>
      <c r="AA76" s="248">
        <f t="shared" si="82"/>
        <v>595.50800000000004</v>
      </c>
      <c r="AB76" s="248"/>
      <c r="AC76" s="257" t="str">
        <f t="shared" ref="AC76:AC81" si="91">IF(AD76=0,"N.A.",((E76*F76)+(Q76*R76))/AD76)</f>
        <v>N.A.</v>
      </c>
      <c r="AD76" s="248">
        <f t="shared" si="83"/>
        <v>0</v>
      </c>
      <c r="AE76" s="248"/>
      <c r="AF76" s="247" t="str">
        <f t="shared" ref="AF76:AF81" si="92">IF(AG76=0,"N.A.",((H76*I76)+(T76*U76))/AG76)</f>
        <v>N.A.</v>
      </c>
      <c r="AG76" s="248">
        <f t="shared" si="84"/>
        <v>0</v>
      </c>
      <c r="AH76" s="248"/>
      <c r="AI76" s="216" t="str">
        <f t="shared" ref="AI76:AI81" si="93">IF(AJ76=0,"N.A.",((B76*C76)+(N76*O76))/AJ76)</f>
        <v>N.A.</v>
      </c>
      <c r="AJ76" s="211">
        <f t="shared" si="85"/>
        <v>0</v>
      </c>
      <c r="AK76" s="211"/>
      <c r="AL76" s="221">
        <f t="shared" si="86"/>
        <v>595.50800000000004</v>
      </c>
      <c r="AM76" s="217">
        <f t="shared" si="87"/>
        <v>0</v>
      </c>
      <c r="AN76" s="297">
        <f t="shared" si="88"/>
        <v>0</v>
      </c>
      <c r="AO76" s="297">
        <f t="shared" si="89"/>
        <v>0</v>
      </c>
    </row>
    <row r="77" spans="1:41" x14ac:dyDescent="0.2">
      <c r="A77" s="20" t="s">
        <v>134</v>
      </c>
      <c r="B77" s="223"/>
      <c r="C77" s="224"/>
      <c r="D77" s="224"/>
      <c r="E77" s="223"/>
      <c r="F77" s="224"/>
      <c r="G77" s="224"/>
      <c r="H77" s="250"/>
      <c r="I77" s="250"/>
      <c r="J77" s="250"/>
      <c r="K77" s="223">
        <v>9</v>
      </c>
      <c r="L77" s="224">
        <v>181.654</v>
      </c>
      <c r="M77" s="224"/>
      <c r="N77" s="223"/>
      <c r="O77" s="224"/>
      <c r="P77" s="224"/>
      <c r="Q77" s="223"/>
      <c r="R77" s="224"/>
      <c r="S77" s="224"/>
      <c r="T77" s="250"/>
      <c r="U77" s="250"/>
      <c r="V77" s="250"/>
      <c r="W77" s="223">
        <v>9</v>
      </c>
      <c r="X77" s="224">
        <v>506.65300000000002</v>
      </c>
      <c r="Y77" s="224"/>
      <c r="Z77" s="281">
        <f t="shared" si="90"/>
        <v>9.0000000000000018</v>
      </c>
      <c r="AA77" s="248">
        <f t="shared" si="82"/>
        <v>688.30700000000002</v>
      </c>
      <c r="AB77" s="248"/>
      <c r="AC77" s="257" t="str">
        <f t="shared" si="91"/>
        <v>N.A.</v>
      </c>
      <c r="AD77" s="248">
        <f t="shared" si="83"/>
        <v>0</v>
      </c>
      <c r="AE77" s="248"/>
      <c r="AF77" s="247" t="str">
        <f t="shared" si="92"/>
        <v>N.A.</v>
      </c>
      <c r="AG77" s="248">
        <f t="shared" si="84"/>
        <v>0</v>
      </c>
      <c r="AH77" s="248"/>
      <c r="AI77" s="216" t="str">
        <f t="shared" si="93"/>
        <v>N.A.</v>
      </c>
      <c r="AJ77" s="211">
        <f t="shared" si="85"/>
        <v>0</v>
      </c>
      <c r="AK77" s="211"/>
      <c r="AL77" s="221">
        <f t="shared" si="86"/>
        <v>688.30700000000002</v>
      </c>
      <c r="AM77" s="217">
        <f t="shared" si="87"/>
        <v>0</v>
      </c>
      <c r="AN77" s="297">
        <f t="shared" si="88"/>
        <v>0</v>
      </c>
      <c r="AO77" s="297">
        <f t="shared" si="89"/>
        <v>0</v>
      </c>
    </row>
    <row r="78" spans="1:41" x14ac:dyDescent="0.2">
      <c r="A78" s="20" t="s">
        <v>135</v>
      </c>
      <c r="B78" s="223"/>
      <c r="C78" s="224"/>
      <c r="D78" s="224"/>
      <c r="E78" s="223"/>
      <c r="F78" s="224"/>
      <c r="G78" s="224"/>
      <c r="H78" s="250"/>
      <c r="I78" s="250"/>
      <c r="J78" s="250"/>
      <c r="K78" s="223">
        <v>9</v>
      </c>
      <c r="L78" s="224">
        <v>164.6</v>
      </c>
      <c r="M78" s="224"/>
      <c r="N78" s="223"/>
      <c r="O78" s="224"/>
      <c r="P78" s="224"/>
      <c r="Q78" s="223"/>
      <c r="R78" s="224"/>
      <c r="S78" s="224"/>
      <c r="T78" s="250"/>
      <c r="U78" s="250"/>
      <c r="V78" s="250"/>
      <c r="W78" s="223">
        <v>9</v>
      </c>
      <c r="X78" s="224">
        <v>513.82799999999997</v>
      </c>
      <c r="Y78" s="224"/>
      <c r="Z78" s="281">
        <f t="shared" si="90"/>
        <v>8.9999999999999982</v>
      </c>
      <c r="AA78" s="248">
        <f t="shared" ref="AA78:AA83" si="94">+L78+X78</f>
        <v>678.428</v>
      </c>
      <c r="AB78" s="248"/>
      <c r="AC78" s="257" t="str">
        <f t="shared" si="91"/>
        <v>N.A.</v>
      </c>
      <c r="AD78" s="248">
        <f t="shared" ref="AD78:AD83" si="95">+F78+R78</f>
        <v>0</v>
      </c>
      <c r="AE78" s="248"/>
      <c r="AF78" s="247" t="str">
        <f t="shared" si="92"/>
        <v>N.A.</v>
      </c>
      <c r="AG78" s="248">
        <f t="shared" ref="AG78:AG83" si="96">+I78+U78</f>
        <v>0</v>
      </c>
      <c r="AH78" s="248"/>
      <c r="AI78" s="216" t="str">
        <f t="shared" si="93"/>
        <v>N.A.</v>
      </c>
      <c r="AJ78" s="211">
        <f t="shared" ref="AJ78:AJ83" si="97">+C78+O78</f>
        <v>0</v>
      </c>
      <c r="AK78" s="211"/>
      <c r="AL78" s="221">
        <f t="shared" si="86"/>
        <v>678.428</v>
      </c>
      <c r="AM78" s="217">
        <f t="shared" si="87"/>
        <v>0</v>
      </c>
      <c r="AN78" s="297">
        <f t="shared" si="88"/>
        <v>0</v>
      </c>
      <c r="AO78" s="297">
        <f t="shared" si="89"/>
        <v>0</v>
      </c>
    </row>
    <row r="79" spans="1:41" x14ac:dyDescent="0.2">
      <c r="A79" s="20" t="s">
        <v>137</v>
      </c>
      <c r="B79" s="223"/>
      <c r="C79" s="224"/>
      <c r="D79" s="224"/>
      <c r="E79" s="223"/>
      <c r="F79" s="224"/>
      <c r="G79" s="224"/>
      <c r="H79" s="250"/>
      <c r="I79" s="250"/>
      <c r="J79" s="250"/>
      <c r="K79" s="223">
        <v>9</v>
      </c>
      <c r="L79" s="224">
        <v>27.992000000000001</v>
      </c>
      <c r="M79" s="224"/>
      <c r="N79" s="223"/>
      <c r="O79" s="224"/>
      <c r="P79" s="224"/>
      <c r="Q79" s="223"/>
      <c r="R79" s="224"/>
      <c r="S79" s="224"/>
      <c r="T79" s="250"/>
      <c r="U79" s="250"/>
      <c r="V79" s="250"/>
      <c r="W79" s="223">
        <v>9</v>
      </c>
      <c r="X79" s="224">
        <v>346.20100000000002</v>
      </c>
      <c r="Y79" s="224"/>
      <c r="Z79" s="281">
        <f t="shared" si="90"/>
        <v>9</v>
      </c>
      <c r="AA79" s="248">
        <f t="shared" si="94"/>
        <v>374.19300000000004</v>
      </c>
      <c r="AB79" s="248"/>
      <c r="AC79" s="257" t="str">
        <f t="shared" si="91"/>
        <v>N.A.</v>
      </c>
      <c r="AD79" s="248">
        <f t="shared" si="95"/>
        <v>0</v>
      </c>
      <c r="AE79" s="248"/>
      <c r="AF79" s="247" t="str">
        <f t="shared" si="92"/>
        <v>N.A.</v>
      </c>
      <c r="AG79" s="248">
        <f t="shared" si="96"/>
        <v>0</v>
      </c>
      <c r="AH79" s="248"/>
      <c r="AI79" s="216" t="str">
        <f t="shared" si="93"/>
        <v>N.A.</v>
      </c>
      <c r="AJ79" s="211">
        <f t="shared" si="97"/>
        <v>0</v>
      </c>
      <c r="AK79" s="211"/>
      <c r="AL79" s="221">
        <f t="shared" si="86"/>
        <v>374.19300000000004</v>
      </c>
      <c r="AM79" s="217">
        <f t="shared" si="87"/>
        <v>0</v>
      </c>
      <c r="AN79" s="297">
        <f t="shared" si="88"/>
        <v>0</v>
      </c>
      <c r="AO79" s="297">
        <f t="shared" si="89"/>
        <v>0</v>
      </c>
    </row>
    <row r="80" spans="1:41" x14ac:dyDescent="0.2">
      <c r="A80" s="20" t="s">
        <v>138</v>
      </c>
      <c r="B80" s="223"/>
      <c r="C80" s="224"/>
      <c r="D80" s="224"/>
      <c r="E80" s="223"/>
      <c r="F80" s="224"/>
      <c r="G80" s="224"/>
      <c r="H80" s="250"/>
      <c r="I80" s="250"/>
      <c r="J80" s="250"/>
      <c r="K80" s="223">
        <v>9</v>
      </c>
      <c r="L80" s="224">
        <v>100.833</v>
      </c>
      <c r="M80" s="224"/>
      <c r="N80" s="223"/>
      <c r="O80" s="224"/>
      <c r="P80" s="224"/>
      <c r="Q80" s="223"/>
      <c r="R80" s="224"/>
      <c r="S80" s="224"/>
      <c r="T80" s="250"/>
      <c r="U80" s="250"/>
      <c r="V80" s="250"/>
      <c r="W80" s="223">
        <v>9</v>
      </c>
      <c r="X80" s="224">
        <v>452.613</v>
      </c>
      <c r="Y80" s="224"/>
      <c r="Z80" s="281">
        <f t="shared" si="90"/>
        <v>9</v>
      </c>
      <c r="AA80" s="248">
        <f t="shared" si="94"/>
        <v>553.44600000000003</v>
      </c>
      <c r="AB80" s="248"/>
      <c r="AC80" s="257" t="str">
        <f t="shared" si="91"/>
        <v>N.A.</v>
      </c>
      <c r="AD80" s="248">
        <f t="shared" si="95"/>
        <v>0</v>
      </c>
      <c r="AE80" s="248"/>
      <c r="AF80" s="247" t="str">
        <f t="shared" si="92"/>
        <v>N.A.</v>
      </c>
      <c r="AG80" s="248">
        <f t="shared" si="96"/>
        <v>0</v>
      </c>
      <c r="AH80" s="248"/>
      <c r="AI80" s="216" t="str">
        <f t="shared" si="93"/>
        <v>N.A.</v>
      </c>
      <c r="AJ80" s="211">
        <f t="shared" si="97"/>
        <v>0</v>
      </c>
      <c r="AK80" s="211"/>
      <c r="AL80" s="221">
        <f t="shared" si="86"/>
        <v>553.44600000000003</v>
      </c>
      <c r="AM80" s="217">
        <f t="shared" si="87"/>
        <v>0</v>
      </c>
      <c r="AN80" s="297">
        <f t="shared" si="88"/>
        <v>0</v>
      </c>
      <c r="AO80" s="297">
        <f t="shared" si="89"/>
        <v>0</v>
      </c>
    </row>
    <row r="81" spans="1:41" x14ac:dyDescent="0.2">
      <c r="A81" s="20" t="s">
        <v>139</v>
      </c>
      <c r="B81" s="223"/>
      <c r="C81" s="224"/>
      <c r="D81" s="224"/>
      <c r="E81" s="223"/>
      <c r="F81" s="224"/>
      <c r="G81" s="224"/>
      <c r="H81" s="250"/>
      <c r="I81" s="250"/>
      <c r="J81" s="250"/>
      <c r="K81" s="223">
        <v>9</v>
      </c>
      <c r="L81" s="224">
        <v>35.863999999999997</v>
      </c>
      <c r="M81" s="224"/>
      <c r="N81" s="223"/>
      <c r="O81" s="224"/>
      <c r="P81" s="224"/>
      <c r="Q81" s="223"/>
      <c r="R81" s="224"/>
      <c r="S81" s="224"/>
      <c r="T81" s="250"/>
      <c r="U81" s="250"/>
      <c r="V81" s="250"/>
      <c r="W81" s="223">
        <v>9</v>
      </c>
      <c r="X81" s="224">
        <v>293.01400000000001</v>
      </c>
      <c r="Y81" s="224"/>
      <c r="Z81" s="281">
        <f t="shared" si="90"/>
        <v>9</v>
      </c>
      <c r="AA81" s="248">
        <f t="shared" si="94"/>
        <v>328.87799999999999</v>
      </c>
      <c r="AB81" s="248"/>
      <c r="AC81" s="257" t="str">
        <f t="shared" si="91"/>
        <v>N.A.</v>
      </c>
      <c r="AD81" s="248">
        <f t="shared" si="95"/>
        <v>0</v>
      </c>
      <c r="AE81" s="248"/>
      <c r="AF81" s="247" t="str">
        <f t="shared" si="92"/>
        <v>N.A.</v>
      </c>
      <c r="AG81" s="248">
        <f t="shared" si="96"/>
        <v>0</v>
      </c>
      <c r="AH81" s="248"/>
      <c r="AI81" s="216" t="str">
        <f t="shared" si="93"/>
        <v>N.A.</v>
      </c>
      <c r="AJ81" s="211">
        <f t="shared" si="97"/>
        <v>0</v>
      </c>
      <c r="AK81" s="211"/>
      <c r="AL81" s="221">
        <f t="shared" si="86"/>
        <v>328.87799999999999</v>
      </c>
      <c r="AM81" s="217">
        <f t="shared" si="87"/>
        <v>0</v>
      </c>
      <c r="AN81" s="297">
        <f t="shared" si="88"/>
        <v>0</v>
      </c>
      <c r="AO81" s="297">
        <f t="shared" si="89"/>
        <v>0</v>
      </c>
    </row>
    <row r="82" spans="1:41" x14ac:dyDescent="0.2">
      <c r="A82" s="20" t="s">
        <v>140</v>
      </c>
      <c r="B82" s="223"/>
      <c r="C82" s="224"/>
      <c r="D82" s="224"/>
      <c r="E82" s="223"/>
      <c r="F82" s="224"/>
      <c r="G82" s="224"/>
      <c r="H82" s="250"/>
      <c r="I82" s="250"/>
      <c r="J82" s="250"/>
      <c r="K82" s="223">
        <v>9.18</v>
      </c>
      <c r="L82" s="224">
        <v>93.284000000000006</v>
      </c>
      <c r="M82" s="224"/>
      <c r="N82" s="223"/>
      <c r="O82" s="224"/>
      <c r="P82" s="224"/>
      <c r="Q82" s="223"/>
      <c r="R82" s="224"/>
      <c r="S82" s="224"/>
      <c r="T82" s="250"/>
      <c r="U82" s="250"/>
      <c r="V82" s="250"/>
      <c r="W82" s="223">
        <v>9.1199999999999992</v>
      </c>
      <c r="X82" s="224">
        <v>458.23200000000003</v>
      </c>
      <c r="Y82" s="224"/>
      <c r="Z82" s="281">
        <f t="shared" ref="Z82:Z88" si="98">IF(AA82=0,"N.A.",((K82*L82)+(W82*X82))/AA82)</f>
        <v>9.1301484635078562</v>
      </c>
      <c r="AA82" s="248">
        <f t="shared" si="94"/>
        <v>551.51600000000008</v>
      </c>
      <c r="AB82" s="248"/>
      <c r="AC82" s="257" t="str">
        <f t="shared" ref="AC82:AC88" si="99">IF(AD82=0,"N.A.",((E82*F82)+(Q82*R82))/AD82)</f>
        <v>N.A.</v>
      </c>
      <c r="AD82" s="248">
        <f t="shared" si="95"/>
        <v>0</v>
      </c>
      <c r="AE82" s="248"/>
      <c r="AF82" s="247" t="str">
        <f t="shared" ref="AF82:AF88" si="100">IF(AG82=0,"N.A.",((H82*I82)+(T82*U82))/AG82)</f>
        <v>N.A.</v>
      </c>
      <c r="AG82" s="248">
        <f t="shared" si="96"/>
        <v>0</v>
      </c>
      <c r="AH82" s="248"/>
      <c r="AI82" s="216" t="str">
        <f t="shared" ref="AI82:AI88" si="101">IF(AJ82=0,"N.A.",((B82*C82)+(N82*O82))/AJ82)</f>
        <v>N.A.</v>
      </c>
      <c r="AJ82" s="211">
        <f t="shared" si="97"/>
        <v>0</v>
      </c>
      <c r="AK82" s="211"/>
      <c r="AL82" s="221">
        <f t="shared" si="86"/>
        <v>551.51600000000008</v>
      </c>
      <c r="AM82" s="217">
        <f t="shared" si="87"/>
        <v>0</v>
      </c>
      <c r="AN82" s="297">
        <f t="shared" si="88"/>
        <v>0</v>
      </c>
      <c r="AO82" s="297">
        <f t="shared" si="89"/>
        <v>0</v>
      </c>
    </row>
    <row r="83" spans="1:41" x14ac:dyDescent="0.2">
      <c r="A83" s="20" t="s">
        <v>141</v>
      </c>
      <c r="B83" s="223"/>
      <c r="C83" s="224"/>
      <c r="D83" s="224"/>
      <c r="E83" s="223"/>
      <c r="F83" s="224"/>
      <c r="G83" s="224"/>
      <c r="H83" s="250"/>
      <c r="I83" s="250"/>
      <c r="J83" s="250"/>
      <c r="K83" s="223">
        <v>9</v>
      </c>
      <c r="L83" s="224">
        <v>4.5999999999999996</v>
      </c>
      <c r="M83" s="224"/>
      <c r="N83" s="223"/>
      <c r="O83" s="224"/>
      <c r="P83" s="224"/>
      <c r="Q83" s="223"/>
      <c r="R83" s="224"/>
      <c r="S83" s="224"/>
      <c r="T83" s="250"/>
      <c r="U83" s="250"/>
      <c r="V83" s="250"/>
      <c r="W83" s="223">
        <v>9.0399999999999991</v>
      </c>
      <c r="X83" s="224">
        <v>241.46600000000001</v>
      </c>
      <c r="Y83" s="224"/>
      <c r="Z83" s="281">
        <f t="shared" si="98"/>
        <v>9.0392522331407026</v>
      </c>
      <c r="AA83" s="248">
        <f t="shared" si="94"/>
        <v>246.066</v>
      </c>
      <c r="AB83" s="248"/>
      <c r="AC83" s="257" t="str">
        <f t="shared" si="99"/>
        <v>N.A.</v>
      </c>
      <c r="AD83" s="248">
        <f t="shared" si="95"/>
        <v>0</v>
      </c>
      <c r="AE83" s="248"/>
      <c r="AF83" s="247" t="str">
        <f t="shared" si="100"/>
        <v>N.A.</v>
      </c>
      <c r="AG83" s="248">
        <f t="shared" si="96"/>
        <v>0</v>
      </c>
      <c r="AH83" s="248"/>
      <c r="AI83" s="216" t="str">
        <f t="shared" si="101"/>
        <v>N.A.</v>
      </c>
      <c r="AJ83" s="211">
        <f t="shared" si="97"/>
        <v>0</v>
      </c>
      <c r="AK83" s="211"/>
      <c r="AL83" s="221">
        <f t="shared" si="86"/>
        <v>246.066</v>
      </c>
      <c r="AM83" s="217">
        <f t="shared" si="87"/>
        <v>0</v>
      </c>
      <c r="AN83" s="297">
        <f t="shared" si="88"/>
        <v>0</v>
      </c>
      <c r="AO83" s="297">
        <f t="shared" si="89"/>
        <v>0</v>
      </c>
    </row>
    <row r="84" spans="1:41" x14ac:dyDescent="0.2">
      <c r="A84" s="20" t="s">
        <v>142</v>
      </c>
      <c r="B84" s="223"/>
      <c r="C84" s="224"/>
      <c r="D84" s="224"/>
      <c r="E84" s="223"/>
      <c r="F84" s="224"/>
      <c r="G84" s="224"/>
      <c r="H84" s="250"/>
      <c r="I84" s="250"/>
      <c r="J84" s="250"/>
      <c r="K84" s="223">
        <v>10.58</v>
      </c>
      <c r="L84" s="224">
        <v>43.220999999999997</v>
      </c>
      <c r="M84" s="224"/>
      <c r="N84" s="223"/>
      <c r="O84" s="224"/>
      <c r="P84" s="224"/>
      <c r="Q84" s="223"/>
      <c r="R84" s="224"/>
      <c r="S84" s="224"/>
      <c r="T84" s="250"/>
      <c r="U84" s="250"/>
      <c r="V84" s="250"/>
      <c r="W84" s="223">
        <v>9.48</v>
      </c>
      <c r="X84" s="224">
        <v>205.37799999999999</v>
      </c>
      <c r="Y84" s="224"/>
      <c r="Z84" s="281">
        <f t="shared" si="98"/>
        <v>9.6712441321163798</v>
      </c>
      <c r="AA84" s="248">
        <f t="shared" ref="AA84:AA90" si="102">+L84+X84</f>
        <v>248.59899999999999</v>
      </c>
      <c r="AB84" s="248"/>
      <c r="AC84" s="257" t="str">
        <f t="shared" si="99"/>
        <v>N.A.</v>
      </c>
      <c r="AD84" s="248">
        <f t="shared" ref="AD84:AD90" si="103">+F84+R84</f>
        <v>0</v>
      </c>
      <c r="AE84" s="248"/>
      <c r="AF84" s="247" t="str">
        <f t="shared" si="100"/>
        <v>N.A.</v>
      </c>
      <c r="AG84" s="248">
        <f t="shared" ref="AG84:AG90" si="104">+I84+U84</f>
        <v>0</v>
      </c>
      <c r="AH84" s="248"/>
      <c r="AI84" s="216" t="str">
        <f t="shared" si="101"/>
        <v>N.A.</v>
      </c>
      <c r="AJ84" s="211">
        <f t="shared" ref="AJ84:AJ90" si="105">+C84+O84</f>
        <v>0</v>
      </c>
      <c r="AK84" s="211"/>
      <c r="AL84" s="221">
        <f t="shared" si="86"/>
        <v>248.59899999999999</v>
      </c>
      <c r="AM84" s="217">
        <f t="shared" si="87"/>
        <v>0</v>
      </c>
      <c r="AN84" s="297">
        <f t="shared" si="88"/>
        <v>0</v>
      </c>
      <c r="AO84" s="297">
        <f t="shared" si="89"/>
        <v>0</v>
      </c>
    </row>
    <row r="85" spans="1:41" x14ac:dyDescent="0.2">
      <c r="A85" s="20" t="s">
        <v>143</v>
      </c>
      <c r="B85" s="223"/>
      <c r="C85" s="224"/>
      <c r="D85" s="224"/>
      <c r="E85" s="223"/>
      <c r="F85" s="224"/>
      <c r="G85" s="224"/>
      <c r="H85" s="250"/>
      <c r="I85" s="250"/>
      <c r="J85" s="250"/>
      <c r="K85" s="223">
        <v>9.31</v>
      </c>
      <c r="L85" s="224">
        <v>66.733000000000004</v>
      </c>
      <c r="M85" s="224"/>
      <c r="N85" s="223"/>
      <c r="O85" s="224"/>
      <c r="P85" s="224"/>
      <c r="Q85" s="223"/>
      <c r="R85" s="224"/>
      <c r="S85" s="224"/>
      <c r="T85" s="250"/>
      <c r="U85" s="250"/>
      <c r="V85" s="250"/>
      <c r="W85" s="223">
        <v>9.7899999999999991</v>
      </c>
      <c r="X85" s="224">
        <v>501.87299999999999</v>
      </c>
      <c r="Y85" s="224"/>
      <c r="Z85" s="281">
        <f t="shared" si="98"/>
        <v>9.7336660182973791</v>
      </c>
      <c r="AA85" s="248">
        <f t="shared" si="102"/>
        <v>568.60599999999999</v>
      </c>
      <c r="AB85" s="248"/>
      <c r="AC85" s="257" t="str">
        <f t="shared" si="99"/>
        <v>N.A.</v>
      </c>
      <c r="AD85" s="248">
        <f t="shared" si="103"/>
        <v>0</v>
      </c>
      <c r="AE85" s="248"/>
      <c r="AF85" s="247" t="str">
        <f t="shared" si="100"/>
        <v>N.A.</v>
      </c>
      <c r="AG85" s="248">
        <f t="shared" si="104"/>
        <v>0</v>
      </c>
      <c r="AH85" s="248"/>
      <c r="AI85" s="216" t="str">
        <f t="shared" si="101"/>
        <v>N.A.</v>
      </c>
      <c r="AJ85" s="211">
        <f t="shared" si="105"/>
        <v>0</v>
      </c>
      <c r="AK85" s="211"/>
      <c r="AL85" s="221">
        <f t="shared" si="86"/>
        <v>568.60599999999999</v>
      </c>
      <c r="AM85" s="217">
        <f t="shared" si="87"/>
        <v>0</v>
      </c>
      <c r="AN85" s="297">
        <f t="shared" si="88"/>
        <v>0</v>
      </c>
      <c r="AO85" s="297">
        <f t="shared" si="89"/>
        <v>0</v>
      </c>
    </row>
    <row r="86" spans="1:41" x14ac:dyDescent="0.2">
      <c r="A86" s="20" t="s">
        <v>144</v>
      </c>
      <c r="B86" s="223"/>
      <c r="C86" s="224"/>
      <c r="D86" s="224"/>
      <c r="E86" s="223"/>
      <c r="F86" s="224"/>
      <c r="G86" s="224"/>
      <c r="H86" s="250"/>
      <c r="I86" s="250"/>
      <c r="J86" s="250"/>
      <c r="K86" s="223">
        <v>11</v>
      </c>
      <c r="L86" s="224">
        <v>6.5810000000000004</v>
      </c>
      <c r="M86" s="224"/>
      <c r="N86" s="223"/>
      <c r="O86" s="224"/>
      <c r="P86" s="224"/>
      <c r="Q86" s="223"/>
      <c r="R86" s="224"/>
      <c r="S86" s="224"/>
      <c r="T86" s="250"/>
      <c r="U86" s="250"/>
      <c r="V86" s="250"/>
      <c r="W86" s="223">
        <v>10.18</v>
      </c>
      <c r="X86" s="224">
        <v>512.05399999999997</v>
      </c>
      <c r="Y86" s="224"/>
      <c r="Z86" s="281">
        <f t="shared" si="98"/>
        <v>10.190405044009756</v>
      </c>
      <c r="AA86" s="248">
        <f t="shared" si="102"/>
        <v>518.63499999999999</v>
      </c>
      <c r="AB86" s="248"/>
      <c r="AC86" s="257" t="str">
        <f t="shared" si="99"/>
        <v>N.A.</v>
      </c>
      <c r="AD86" s="248">
        <f t="shared" si="103"/>
        <v>0</v>
      </c>
      <c r="AE86" s="248"/>
      <c r="AF86" s="247" t="str">
        <f t="shared" si="100"/>
        <v>N.A.</v>
      </c>
      <c r="AG86" s="248">
        <f t="shared" si="104"/>
        <v>0</v>
      </c>
      <c r="AH86" s="248"/>
      <c r="AI86" s="216" t="str">
        <f t="shared" si="101"/>
        <v>N.A.</v>
      </c>
      <c r="AJ86" s="211">
        <f t="shared" si="105"/>
        <v>0</v>
      </c>
      <c r="AK86" s="211"/>
      <c r="AL86" s="221">
        <f t="shared" si="86"/>
        <v>518.63499999999999</v>
      </c>
      <c r="AM86" s="217">
        <f t="shared" si="87"/>
        <v>0</v>
      </c>
      <c r="AN86" s="297">
        <f t="shared" si="88"/>
        <v>0</v>
      </c>
      <c r="AO86" s="297">
        <f t="shared" si="89"/>
        <v>0</v>
      </c>
    </row>
    <row r="87" spans="1:41" x14ac:dyDescent="0.2">
      <c r="A87" s="20" t="s">
        <v>145</v>
      </c>
      <c r="B87" s="223"/>
      <c r="C87" s="224"/>
      <c r="D87" s="224"/>
      <c r="E87" s="223"/>
      <c r="F87" s="224"/>
      <c r="G87" s="224"/>
      <c r="H87" s="250"/>
      <c r="I87" s="250"/>
      <c r="J87" s="250"/>
      <c r="K87" s="223">
        <v>9</v>
      </c>
      <c r="L87" s="224">
        <v>12.3</v>
      </c>
      <c r="M87" s="224"/>
      <c r="N87" s="223"/>
      <c r="O87" s="224"/>
      <c r="P87" s="224"/>
      <c r="Q87" s="223"/>
      <c r="R87" s="224"/>
      <c r="S87" s="224"/>
      <c r="T87" s="250"/>
      <c r="U87" s="250"/>
      <c r="V87" s="250"/>
      <c r="W87" s="223">
        <v>9.9499999999999993</v>
      </c>
      <c r="X87" s="224">
        <v>617.83399999999995</v>
      </c>
      <c r="Y87" s="224"/>
      <c r="Z87" s="281">
        <f t="shared" si="98"/>
        <v>9.9314563251625838</v>
      </c>
      <c r="AA87" s="248">
        <f t="shared" si="102"/>
        <v>630.1339999999999</v>
      </c>
      <c r="AB87" s="248"/>
      <c r="AC87" s="257" t="str">
        <f t="shared" si="99"/>
        <v>N.A.</v>
      </c>
      <c r="AD87" s="248">
        <f t="shared" si="103"/>
        <v>0</v>
      </c>
      <c r="AE87" s="248"/>
      <c r="AF87" s="247" t="str">
        <f t="shared" si="100"/>
        <v>N.A.</v>
      </c>
      <c r="AG87" s="248">
        <f t="shared" si="104"/>
        <v>0</v>
      </c>
      <c r="AH87" s="248"/>
      <c r="AI87" s="216" t="str">
        <f t="shared" si="101"/>
        <v>N.A.</v>
      </c>
      <c r="AJ87" s="211">
        <f t="shared" si="105"/>
        <v>0</v>
      </c>
      <c r="AK87" s="211"/>
      <c r="AL87" s="221">
        <f t="shared" si="86"/>
        <v>630.1339999999999</v>
      </c>
      <c r="AM87" s="217">
        <f t="shared" si="87"/>
        <v>0</v>
      </c>
      <c r="AN87" s="297">
        <f t="shared" si="88"/>
        <v>0</v>
      </c>
      <c r="AO87" s="297">
        <f t="shared" si="89"/>
        <v>0</v>
      </c>
    </row>
    <row r="88" spans="1:41" x14ac:dyDescent="0.2">
      <c r="A88" s="20" t="s">
        <v>146</v>
      </c>
      <c r="B88" s="223"/>
      <c r="C88" s="224"/>
      <c r="D88" s="224"/>
      <c r="E88" s="223"/>
      <c r="F88" s="224"/>
      <c r="G88" s="224"/>
      <c r="H88" s="250"/>
      <c r="I88" s="250"/>
      <c r="J88" s="250"/>
      <c r="K88" s="223">
        <v>10.77</v>
      </c>
      <c r="L88" s="224">
        <v>972.851</v>
      </c>
      <c r="M88" s="224"/>
      <c r="N88" s="223"/>
      <c r="O88" s="224"/>
      <c r="P88" s="224"/>
      <c r="Q88" s="223"/>
      <c r="R88" s="224"/>
      <c r="S88" s="224"/>
      <c r="T88" s="250"/>
      <c r="U88" s="250"/>
      <c r="V88" s="250"/>
      <c r="W88" s="223"/>
      <c r="X88" s="224">
        <v>0</v>
      </c>
      <c r="Y88" s="224"/>
      <c r="Z88" s="281">
        <f t="shared" si="98"/>
        <v>10.77</v>
      </c>
      <c r="AA88" s="248">
        <f t="shared" si="102"/>
        <v>972.851</v>
      </c>
      <c r="AB88" s="248"/>
      <c r="AC88" s="257" t="str">
        <f t="shared" si="99"/>
        <v>N.A.</v>
      </c>
      <c r="AD88" s="248">
        <f t="shared" si="103"/>
        <v>0</v>
      </c>
      <c r="AE88" s="248"/>
      <c r="AF88" s="247" t="str">
        <f t="shared" si="100"/>
        <v>N.A.</v>
      </c>
      <c r="AG88" s="248">
        <f t="shared" si="104"/>
        <v>0</v>
      </c>
      <c r="AH88" s="248"/>
      <c r="AI88" s="216" t="str">
        <f t="shared" si="101"/>
        <v>N.A.</v>
      </c>
      <c r="AJ88" s="211">
        <f t="shared" si="105"/>
        <v>0</v>
      </c>
      <c r="AK88" s="211"/>
      <c r="AL88" s="221">
        <f t="shared" si="86"/>
        <v>972.851</v>
      </c>
      <c r="AM88" s="217">
        <f t="shared" si="87"/>
        <v>0</v>
      </c>
      <c r="AN88" s="297">
        <f t="shared" si="88"/>
        <v>0</v>
      </c>
      <c r="AO88" s="297">
        <f t="shared" si="89"/>
        <v>0</v>
      </c>
    </row>
    <row r="89" spans="1:41" x14ac:dyDescent="0.2">
      <c r="A89" s="20" t="s">
        <v>147</v>
      </c>
      <c r="B89" s="223"/>
      <c r="C89" s="224"/>
      <c r="D89" s="224"/>
      <c r="E89" s="223"/>
      <c r="F89" s="224"/>
      <c r="G89" s="224"/>
      <c r="H89" s="250"/>
      <c r="I89" s="250"/>
      <c r="J89" s="250"/>
      <c r="K89" s="223"/>
      <c r="L89" s="224"/>
      <c r="M89" s="224"/>
      <c r="N89" s="223"/>
      <c r="O89" s="224"/>
      <c r="P89" s="224"/>
      <c r="Q89" s="223"/>
      <c r="R89" s="224"/>
      <c r="S89" s="224"/>
      <c r="T89" s="250"/>
      <c r="U89" s="250"/>
      <c r="V89" s="250"/>
      <c r="W89" s="223">
        <v>9.5</v>
      </c>
      <c r="X89" s="224">
        <v>531.66</v>
      </c>
      <c r="Y89" s="224"/>
      <c r="Z89" s="281">
        <f t="shared" ref="Z89:Z94" si="106">IF(AA89=0,"N.A.",((K89*L89)+(W89*X89))/AA89)</f>
        <v>9.5</v>
      </c>
      <c r="AA89" s="248">
        <f t="shared" si="102"/>
        <v>531.66</v>
      </c>
      <c r="AB89" s="248"/>
      <c r="AC89" s="257" t="str">
        <f t="shared" ref="AC89:AC94" si="107">IF(AD89=0,"N.A.",((E89*F89)+(Q89*R89))/AD89)</f>
        <v>N.A.</v>
      </c>
      <c r="AD89" s="248">
        <f t="shared" si="103"/>
        <v>0</v>
      </c>
      <c r="AE89" s="248"/>
      <c r="AF89" s="247" t="str">
        <f t="shared" ref="AF89:AF94" si="108">IF(AG89=0,"N.A.",((H89*I89)+(T89*U89))/AG89)</f>
        <v>N.A.</v>
      </c>
      <c r="AG89" s="248">
        <f t="shared" si="104"/>
        <v>0</v>
      </c>
      <c r="AH89" s="248"/>
      <c r="AI89" s="216" t="str">
        <f t="shared" ref="AI89:AI94" si="109">IF(AJ89=0,"N.A.",((B89*C89)+(N89*O89))/AJ89)</f>
        <v>N.A.</v>
      </c>
      <c r="AJ89" s="211">
        <f t="shared" si="105"/>
        <v>0</v>
      </c>
      <c r="AK89" s="211"/>
      <c r="AL89" s="221">
        <f t="shared" si="86"/>
        <v>531.66</v>
      </c>
      <c r="AM89" s="217">
        <f t="shared" si="87"/>
        <v>0</v>
      </c>
      <c r="AN89" s="297">
        <f t="shared" si="88"/>
        <v>0</v>
      </c>
      <c r="AO89" s="297">
        <f t="shared" si="89"/>
        <v>0</v>
      </c>
    </row>
    <row r="90" spans="1:41" x14ac:dyDescent="0.2">
      <c r="A90" s="20" t="s">
        <v>148</v>
      </c>
      <c r="B90" s="223"/>
      <c r="C90" s="224"/>
      <c r="D90" s="224"/>
      <c r="E90" s="223"/>
      <c r="F90" s="224"/>
      <c r="G90" s="224"/>
      <c r="H90" s="250"/>
      <c r="I90" s="250"/>
      <c r="J90" s="250"/>
      <c r="K90" s="223"/>
      <c r="L90" s="224"/>
      <c r="M90" s="224"/>
      <c r="N90" s="223"/>
      <c r="O90" s="224"/>
      <c r="P90" s="224"/>
      <c r="Q90" s="223"/>
      <c r="R90" s="224"/>
      <c r="S90" s="224"/>
      <c r="T90" s="250"/>
      <c r="U90" s="250"/>
      <c r="V90" s="250"/>
      <c r="W90" s="223">
        <v>9</v>
      </c>
      <c r="X90" s="224">
        <v>555.33299999999997</v>
      </c>
      <c r="Y90" s="224"/>
      <c r="Z90" s="281">
        <f t="shared" si="106"/>
        <v>9</v>
      </c>
      <c r="AA90" s="248">
        <f t="shared" si="102"/>
        <v>555.33299999999997</v>
      </c>
      <c r="AB90" s="248"/>
      <c r="AC90" s="257" t="str">
        <f t="shared" si="107"/>
        <v>N.A.</v>
      </c>
      <c r="AD90" s="248">
        <f t="shared" si="103"/>
        <v>0</v>
      </c>
      <c r="AE90" s="248"/>
      <c r="AF90" s="247" t="str">
        <f t="shared" si="108"/>
        <v>N.A.</v>
      </c>
      <c r="AG90" s="248">
        <f t="shared" si="104"/>
        <v>0</v>
      </c>
      <c r="AH90" s="248"/>
      <c r="AI90" s="216" t="str">
        <f t="shared" si="109"/>
        <v>N.A.</v>
      </c>
      <c r="AJ90" s="211">
        <f t="shared" si="105"/>
        <v>0</v>
      </c>
      <c r="AK90" s="211"/>
      <c r="AL90" s="221">
        <f t="shared" si="86"/>
        <v>555.33299999999997</v>
      </c>
      <c r="AM90" s="217">
        <f t="shared" si="87"/>
        <v>0</v>
      </c>
      <c r="AN90" s="297">
        <f t="shared" si="88"/>
        <v>0</v>
      </c>
      <c r="AO90" s="297">
        <f t="shared" si="89"/>
        <v>0</v>
      </c>
    </row>
    <row r="91" spans="1:41" x14ac:dyDescent="0.2">
      <c r="A91" s="20" t="s">
        <v>149</v>
      </c>
      <c r="B91" s="223"/>
      <c r="C91" s="224"/>
      <c r="D91" s="224"/>
      <c r="E91" s="223"/>
      <c r="F91" s="224"/>
      <c r="G91" s="224"/>
      <c r="H91" s="250"/>
      <c r="I91" s="250"/>
      <c r="J91" s="250"/>
      <c r="K91" s="223"/>
      <c r="L91" s="224"/>
      <c r="M91" s="224"/>
      <c r="N91" s="223"/>
      <c r="O91" s="224"/>
      <c r="P91" s="224"/>
      <c r="Q91" s="223"/>
      <c r="R91" s="224"/>
      <c r="S91" s="224"/>
      <c r="T91" s="250"/>
      <c r="U91" s="250"/>
      <c r="V91" s="250"/>
      <c r="W91" s="223">
        <v>9</v>
      </c>
      <c r="X91" s="224">
        <v>172.101</v>
      </c>
      <c r="Y91" s="224"/>
      <c r="Z91" s="281">
        <f t="shared" si="106"/>
        <v>9</v>
      </c>
      <c r="AA91" s="248">
        <f t="shared" ref="AA91:AA96" si="110">+L91+X91</f>
        <v>172.101</v>
      </c>
      <c r="AB91" s="248"/>
      <c r="AC91" s="257" t="str">
        <f t="shared" si="107"/>
        <v>N.A.</v>
      </c>
      <c r="AD91" s="248">
        <f t="shared" ref="AD91:AD96" si="111">+F91+R91</f>
        <v>0</v>
      </c>
      <c r="AE91" s="248"/>
      <c r="AF91" s="247" t="str">
        <f t="shared" si="108"/>
        <v>N.A.</v>
      </c>
      <c r="AG91" s="248">
        <f t="shared" ref="AG91:AG96" si="112">+I91+U91</f>
        <v>0</v>
      </c>
      <c r="AH91" s="248"/>
      <c r="AI91" s="216" t="str">
        <f t="shared" si="109"/>
        <v>N.A.</v>
      </c>
      <c r="AJ91" s="211">
        <f t="shared" ref="AJ91:AJ96" si="113">+C91+O91</f>
        <v>0</v>
      </c>
      <c r="AK91" s="211"/>
      <c r="AL91" s="221">
        <f t="shared" si="86"/>
        <v>172.101</v>
      </c>
      <c r="AM91" s="217">
        <f t="shared" si="87"/>
        <v>0</v>
      </c>
      <c r="AN91" s="297">
        <f t="shared" si="88"/>
        <v>0</v>
      </c>
      <c r="AO91" s="297">
        <f t="shared" si="89"/>
        <v>0</v>
      </c>
    </row>
    <row r="92" spans="1:41" x14ac:dyDescent="0.2">
      <c r="A92" s="20" t="s">
        <v>150</v>
      </c>
      <c r="B92" s="223"/>
      <c r="C92" s="224"/>
      <c r="D92" s="224"/>
      <c r="E92" s="223"/>
      <c r="F92" s="224"/>
      <c r="G92" s="224"/>
      <c r="H92" s="250"/>
      <c r="I92" s="250"/>
      <c r="J92" s="250"/>
      <c r="K92" s="223">
        <v>11</v>
      </c>
      <c r="L92" s="224">
        <v>11</v>
      </c>
      <c r="M92" s="224"/>
      <c r="N92" s="223"/>
      <c r="O92" s="224"/>
      <c r="P92" s="224"/>
      <c r="Q92" s="223"/>
      <c r="R92" s="224"/>
      <c r="S92" s="224"/>
      <c r="T92" s="250"/>
      <c r="U92" s="250"/>
      <c r="V92" s="250"/>
      <c r="W92" s="223">
        <v>11</v>
      </c>
      <c r="X92" s="224">
        <v>190.06299999999999</v>
      </c>
      <c r="Y92" s="224"/>
      <c r="Z92" s="281">
        <f t="shared" si="106"/>
        <v>11</v>
      </c>
      <c r="AA92" s="248">
        <f t="shared" si="110"/>
        <v>201.06299999999999</v>
      </c>
      <c r="AB92" s="248"/>
      <c r="AC92" s="257" t="str">
        <f t="shared" si="107"/>
        <v>N.A.</v>
      </c>
      <c r="AD92" s="248">
        <f t="shared" si="111"/>
        <v>0</v>
      </c>
      <c r="AE92" s="248"/>
      <c r="AF92" s="247" t="str">
        <f t="shared" si="108"/>
        <v>N.A.</v>
      </c>
      <c r="AG92" s="248">
        <f t="shared" si="112"/>
        <v>0</v>
      </c>
      <c r="AH92" s="248"/>
      <c r="AI92" s="216" t="str">
        <f t="shared" si="109"/>
        <v>N.A.</v>
      </c>
      <c r="AJ92" s="211">
        <f t="shared" si="113"/>
        <v>0</v>
      </c>
      <c r="AK92" s="211"/>
      <c r="AL92" s="221">
        <f t="shared" si="86"/>
        <v>201.06299999999999</v>
      </c>
      <c r="AM92" s="217">
        <f t="shared" si="87"/>
        <v>0</v>
      </c>
      <c r="AN92" s="297">
        <f t="shared" si="88"/>
        <v>0</v>
      </c>
      <c r="AO92" s="297">
        <f t="shared" si="89"/>
        <v>0</v>
      </c>
    </row>
    <row r="93" spans="1:41" x14ac:dyDescent="0.2">
      <c r="A93" s="20" t="s">
        <v>151</v>
      </c>
      <c r="B93" s="223"/>
      <c r="C93" s="224"/>
      <c r="D93" s="224"/>
      <c r="E93" s="223"/>
      <c r="F93" s="224"/>
      <c r="G93" s="224"/>
      <c r="H93" s="250"/>
      <c r="I93" s="250"/>
      <c r="J93" s="250"/>
      <c r="K93" s="223"/>
      <c r="L93" s="224"/>
      <c r="M93" s="224"/>
      <c r="N93" s="223"/>
      <c r="O93" s="224"/>
      <c r="P93" s="224"/>
      <c r="Q93" s="223"/>
      <c r="R93" s="224"/>
      <c r="S93" s="224"/>
      <c r="T93" s="250"/>
      <c r="U93" s="250"/>
      <c r="V93" s="250"/>
      <c r="W93" s="223">
        <v>10.52</v>
      </c>
      <c r="X93" s="224">
        <v>426.839</v>
      </c>
      <c r="Y93" s="224"/>
      <c r="Z93" s="281">
        <f t="shared" si="106"/>
        <v>10.52</v>
      </c>
      <c r="AA93" s="248">
        <f t="shared" si="110"/>
        <v>426.839</v>
      </c>
      <c r="AB93" s="248"/>
      <c r="AC93" s="257" t="str">
        <f t="shared" si="107"/>
        <v>N.A.</v>
      </c>
      <c r="AD93" s="248">
        <f t="shared" si="111"/>
        <v>0</v>
      </c>
      <c r="AE93" s="248"/>
      <c r="AF93" s="247" t="str">
        <f t="shared" si="108"/>
        <v>N.A.</v>
      </c>
      <c r="AG93" s="248">
        <f t="shared" si="112"/>
        <v>0</v>
      </c>
      <c r="AH93" s="248"/>
      <c r="AI93" s="216" t="str">
        <f t="shared" si="109"/>
        <v>N.A.</v>
      </c>
      <c r="AJ93" s="211">
        <f t="shared" si="113"/>
        <v>0</v>
      </c>
      <c r="AK93" s="211"/>
      <c r="AL93" s="221">
        <f t="shared" si="86"/>
        <v>426.839</v>
      </c>
      <c r="AM93" s="217">
        <f t="shared" si="87"/>
        <v>0</v>
      </c>
      <c r="AN93" s="297">
        <f t="shared" si="88"/>
        <v>0</v>
      </c>
      <c r="AO93" s="297">
        <f t="shared" si="89"/>
        <v>0</v>
      </c>
    </row>
    <row r="94" spans="1:41" x14ac:dyDescent="0.2">
      <c r="A94" s="20" t="s">
        <v>152</v>
      </c>
      <c r="B94" s="223"/>
      <c r="C94" s="224"/>
      <c r="D94" s="224"/>
      <c r="E94" s="223"/>
      <c r="F94" s="224"/>
      <c r="G94" s="224"/>
      <c r="H94" s="250"/>
      <c r="I94" s="250"/>
      <c r="J94" s="250"/>
      <c r="K94" s="223"/>
      <c r="L94" s="224"/>
      <c r="M94" s="224"/>
      <c r="N94" s="223"/>
      <c r="O94" s="224"/>
      <c r="P94" s="224"/>
      <c r="Q94" s="223"/>
      <c r="R94" s="224"/>
      <c r="S94" s="224"/>
      <c r="T94" s="250"/>
      <c r="U94" s="250"/>
      <c r="V94" s="250"/>
      <c r="W94" s="223">
        <v>10.97</v>
      </c>
      <c r="X94" s="224">
        <v>335.50700000000001</v>
      </c>
      <c r="Y94" s="224"/>
      <c r="Z94" s="281">
        <f t="shared" si="106"/>
        <v>10.97</v>
      </c>
      <c r="AA94" s="248">
        <f t="shared" si="110"/>
        <v>335.50700000000001</v>
      </c>
      <c r="AB94" s="248"/>
      <c r="AC94" s="257" t="str">
        <f t="shared" si="107"/>
        <v>N.A.</v>
      </c>
      <c r="AD94" s="248">
        <f t="shared" si="111"/>
        <v>0</v>
      </c>
      <c r="AE94" s="248"/>
      <c r="AF94" s="247" t="str">
        <f t="shared" si="108"/>
        <v>N.A.</v>
      </c>
      <c r="AG94" s="248">
        <f t="shared" si="112"/>
        <v>0</v>
      </c>
      <c r="AH94" s="248"/>
      <c r="AI94" s="216" t="str">
        <f t="shared" si="109"/>
        <v>N.A.</v>
      </c>
      <c r="AJ94" s="211">
        <f t="shared" si="113"/>
        <v>0</v>
      </c>
      <c r="AK94" s="211"/>
      <c r="AL94" s="221">
        <f t="shared" si="86"/>
        <v>335.50700000000001</v>
      </c>
      <c r="AM94" s="217">
        <f t="shared" si="87"/>
        <v>0</v>
      </c>
      <c r="AN94" s="297">
        <f t="shared" si="88"/>
        <v>0</v>
      </c>
      <c r="AO94" s="297">
        <f t="shared" si="89"/>
        <v>0</v>
      </c>
    </row>
    <row r="95" spans="1:41" x14ac:dyDescent="0.2">
      <c r="A95" s="20" t="s">
        <v>153</v>
      </c>
      <c r="B95" s="223"/>
      <c r="C95" s="224"/>
      <c r="D95" s="224"/>
      <c r="E95" s="223"/>
      <c r="F95" s="224"/>
      <c r="G95" s="224"/>
      <c r="H95" s="250"/>
      <c r="I95" s="250"/>
      <c r="J95" s="250"/>
      <c r="K95" s="223"/>
      <c r="L95" s="224"/>
      <c r="M95" s="224"/>
      <c r="N95" s="223"/>
      <c r="O95" s="224"/>
      <c r="P95" s="224"/>
      <c r="Q95" s="223"/>
      <c r="R95" s="224"/>
      <c r="S95" s="224"/>
      <c r="T95" s="250"/>
      <c r="U95" s="250"/>
      <c r="V95" s="250"/>
      <c r="W95" s="223">
        <v>11</v>
      </c>
      <c r="X95" s="224">
        <v>224.79300000000001</v>
      </c>
      <c r="Y95" s="224"/>
      <c r="Z95" s="281">
        <f t="shared" ref="Z95:Z100" si="114">IF(AA95=0,"N.A.",((K95*L95)+(W95*X95))/AA95)</f>
        <v>11</v>
      </c>
      <c r="AA95" s="248">
        <f t="shared" si="110"/>
        <v>224.79300000000001</v>
      </c>
      <c r="AB95" s="248"/>
      <c r="AC95" s="257" t="str">
        <f t="shared" ref="AC95:AC100" si="115">IF(AD95=0,"N.A.",((E95*F95)+(Q95*R95))/AD95)</f>
        <v>N.A.</v>
      </c>
      <c r="AD95" s="248">
        <f t="shared" si="111"/>
        <v>0</v>
      </c>
      <c r="AE95" s="248"/>
      <c r="AF95" s="247" t="str">
        <f t="shared" ref="AF95:AF100" si="116">IF(AG95=0,"N.A.",((H95*I95)+(T95*U95))/AG95)</f>
        <v>N.A.</v>
      </c>
      <c r="AG95" s="248">
        <f t="shared" si="112"/>
        <v>0</v>
      </c>
      <c r="AH95" s="248"/>
      <c r="AI95" s="216" t="str">
        <f t="shared" ref="AI95:AI100" si="117">IF(AJ95=0,"N.A.",((B95*C95)+(N95*O95))/AJ95)</f>
        <v>N.A.</v>
      </c>
      <c r="AJ95" s="211">
        <f t="shared" si="113"/>
        <v>0</v>
      </c>
      <c r="AK95" s="211"/>
      <c r="AL95" s="221">
        <f t="shared" si="86"/>
        <v>224.79300000000001</v>
      </c>
      <c r="AM95" s="217">
        <f t="shared" si="87"/>
        <v>0</v>
      </c>
      <c r="AN95" s="297">
        <f t="shared" si="88"/>
        <v>0</v>
      </c>
      <c r="AO95" s="297">
        <f t="shared" si="89"/>
        <v>0</v>
      </c>
    </row>
    <row r="96" spans="1:41" x14ac:dyDescent="0.2">
      <c r="A96" s="20" t="s">
        <v>158</v>
      </c>
      <c r="B96" s="223"/>
      <c r="C96" s="224"/>
      <c r="D96" s="224"/>
      <c r="E96" s="223"/>
      <c r="F96" s="224"/>
      <c r="G96" s="224"/>
      <c r="H96" s="250"/>
      <c r="I96" s="250"/>
      <c r="J96" s="250"/>
      <c r="K96" s="223"/>
      <c r="L96" s="224"/>
      <c r="M96" s="224"/>
      <c r="N96" s="223"/>
      <c r="O96" s="224"/>
      <c r="P96" s="224"/>
      <c r="Q96" s="223"/>
      <c r="R96" s="224"/>
      <c r="S96" s="224"/>
      <c r="T96" s="250"/>
      <c r="U96" s="250"/>
      <c r="V96" s="250"/>
      <c r="W96" s="223">
        <v>10.9</v>
      </c>
      <c r="X96" s="224">
        <v>348.863</v>
      </c>
      <c r="Y96" s="224"/>
      <c r="Z96" s="281">
        <f t="shared" si="114"/>
        <v>10.9</v>
      </c>
      <c r="AA96" s="248">
        <f t="shared" si="110"/>
        <v>348.863</v>
      </c>
      <c r="AB96" s="248"/>
      <c r="AC96" s="257" t="str">
        <f t="shared" si="115"/>
        <v>N.A.</v>
      </c>
      <c r="AD96" s="248">
        <f t="shared" si="111"/>
        <v>0</v>
      </c>
      <c r="AE96" s="248"/>
      <c r="AF96" s="247" t="str">
        <f t="shared" si="116"/>
        <v>N.A.</v>
      </c>
      <c r="AG96" s="248">
        <f t="shared" si="112"/>
        <v>0</v>
      </c>
      <c r="AH96" s="248"/>
      <c r="AI96" s="216" t="str">
        <f t="shared" si="117"/>
        <v>N.A.</v>
      </c>
      <c r="AJ96" s="211">
        <f t="shared" si="113"/>
        <v>0</v>
      </c>
      <c r="AK96" s="211"/>
      <c r="AL96" s="221">
        <f t="shared" si="86"/>
        <v>348.863</v>
      </c>
      <c r="AM96" s="217">
        <f t="shared" si="87"/>
        <v>0</v>
      </c>
      <c r="AN96" s="297">
        <f t="shared" si="88"/>
        <v>0</v>
      </c>
      <c r="AO96" s="297">
        <f t="shared" si="89"/>
        <v>0</v>
      </c>
    </row>
    <row r="97" spans="1:41" x14ac:dyDescent="0.2">
      <c r="A97" s="20" t="s">
        <v>161</v>
      </c>
      <c r="B97" s="223"/>
      <c r="C97" s="224"/>
      <c r="D97" s="224"/>
      <c r="E97" s="223"/>
      <c r="F97" s="224"/>
      <c r="G97" s="224"/>
      <c r="H97" s="250"/>
      <c r="I97" s="250"/>
      <c r="J97" s="250"/>
      <c r="K97" s="223"/>
      <c r="L97" s="224"/>
      <c r="M97" s="224"/>
      <c r="N97" s="223"/>
      <c r="O97" s="224"/>
      <c r="P97" s="224"/>
      <c r="Q97" s="223"/>
      <c r="R97" s="224"/>
      <c r="S97" s="224"/>
      <c r="T97" s="250"/>
      <c r="U97" s="250"/>
      <c r="V97" s="250"/>
      <c r="W97" s="223">
        <v>10.81</v>
      </c>
      <c r="X97" s="224">
        <v>288.24700000000001</v>
      </c>
      <c r="Y97" s="224"/>
      <c r="Z97" s="281">
        <f t="shared" si="114"/>
        <v>10.81</v>
      </c>
      <c r="AA97" s="248">
        <f t="shared" ref="AA97:AA102" si="118">+L97+X97</f>
        <v>288.24700000000001</v>
      </c>
      <c r="AB97" s="248"/>
      <c r="AC97" s="257" t="str">
        <f t="shared" si="115"/>
        <v>N.A.</v>
      </c>
      <c r="AD97" s="248">
        <f t="shared" ref="AD97:AD102" si="119">+F97+R97</f>
        <v>0</v>
      </c>
      <c r="AE97" s="248"/>
      <c r="AF97" s="247" t="str">
        <f t="shared" si="116"/>
        <v>N.A.</v>
      </c>
      <c r="AG97" s="248">
        <f t="shared" ref="AG97:AG102" si="120">+I97+U97</f>
        <v>0</v>
      </c>
      <c r="AH97" s="248"/>
      <c r="AI97" s="216" t="str">
        <f t="shared" si="117"/>
        <v>N.A.</v>
      </c>
      <c r="AJ97" s="211">
        <f t="shared" ref="AJ97:AJ102" si="121">+C97+O97</f>
        <v>0</v>
      </c>
      <c r="AK97" s="211"/>
      <c r="AL97" s="221">
        <f t="shared" si="86"/>
        <v>288.24700000000001</v>
      </c>
      <c r="AM97" s="217">
        <f t="shared" si="87"/>
        <v>0</v>
      </c>
      <c r="AN97" s="297">
        <f t="shared" si="88"/>
        <v>0</v>
      </c>
      <c r="AO97" s="297">
        <f t="shared" si="89"/>
        <v>0</v>
      </c>
    </row>
    <row r="98" spans="1:41" x14ac:dyDescent="0.2">
      <c r="A98" s="20" t="s">
        <v>163</v>
      </c>
      <c r="B98" s="223"/>
      <c r="C98" s="224"/>
      <c r="D98" s="224"/>
      <c r="E98" s="223"/>
      <c r="F98" s="224"/>
      <c r="G98" s="224"/>
      <c r="H98" s="250"/>
      <c r="I98" s="250"/>
      <c r="J98" s="250"/>
      <c r="K98" s="223"/>
      <c r="L98" s="224"/>
      <c r="M98" s="224"/>
      <c r="N98" s="223"/>
      <c r="O98" s="224"/>
      <c r="P98" s="224"/>
      <c r="Q98" s="223"/>
      <c r="R98" s="224"/>
      <c r="S98" s="224"/>
      <c r="T98" s="250"/>
      <c r="U98" s="250"/>
      <c r="V98" s="250"/>
      <c r="W98" s="223">
        <v>10.82</v>
      </c>
      <c r="X98" s="224">
        <v>349.685</v>
      </c>
      <c r="Y98" s="224"/>
      <c r="Z98" s="281">
        <f t="shared" si="114"/>
        <v>10.82</v>
      </c>
      <c r="AA98" s="248">
        <f t="shared" si="118"/>
        <v>349.685</v>
      </c>
      <c r="AB98" s="248"/>
      <c r="AC98" s="257" t="str">
        <f t="shared" si="115"/>
        <v>N.A.</v>
      </c>
      <c r="AD98" s="248">
        <f t="shared" si="119"/>
        <v>0</v>
      </c>
      <c r="AE98" s="248"/>
      <c r="AF98" s="247" t="str">
        <f t="shared" si="116"/>
        <v>N.A.</v>
      </c>
      <c r="AG98" s="248">
        <f t="shared" si="120"/>
        <v>0</v>
      </c>
      <c r="AH98" s="248"/>
      <c r="AI98" s="216" t="str">
        <f t="shared" si="117"/>
        <v>N.A.</v>
      </c>
      <c r="AJ98" s="211">
        <f t="shared" si="121"/>
        <v>0</v>
      </c>
      <c r="AK98" s="211"/>
      <c r="AL98" s="221">
        <f t="shared" si="86"/>
        <v>349.685</v>
      </c>
      <c r="AM98" s="217">
        <f t="shared" si="87"/>
        <v>0</v>
      </c>
      <c r="AN98" s="297">
        <f t="shared" si="88"/>
        <v>0</v>
      </c>
      <c r="AO98" s="297">
        <f t="shared" si="89"/>
        <v>0</v>
      </c>
    </row>
    <row r="99" spans="1:41" x14ac:dyDescent="0.2">
      <c r="A99" s="20" t="s">
        <v>166</v>
      </c>
      <c r="B99" s="223"/>
      <c r="C99" s="224"/>
      <c r="D99" s="224"/>
      <c r="E99" s="223"/>
      <c r="F99" s="224"/>
      <c r="G99" s="224"/>
      <c r="H99" s="250"/>
      <c r="I99" s="250"/>
      <c r="J99" s="250"/>
      <c r="K99" s="223">
        <v>11</v>
      </c>
      <c r="L99" s="224">
        <v>100.214</v>
      </c>
      <c r="M99" s="224"/>
      <c r="N99" s="223"/>
      <c r="O99" s="224"/>
      <c r="P99" s="224"/>
      <c r="Q99" s="223"/>
      <c r="R99" s="224"/>
      <c r="S99" s="224"/>
      <c r="T99" s="250"/>
      <c r="U99" s="250"/>
      <c r="V99" s="250"/>
      <c r="W99" s="223">
        <v>10.67</v>
      </c>
      <c r="X99" s="224">
        <v>487.26499999999999</v>
      </c>
      <c r="Y99" s="224"/>
      <c r="Z99" s="281">
        <f t="shared" si="114"/>
        <v>10.726292429176192</v>
      </c>
      <c r="AA99" s="248">
        <f t="shared" si="118"/>
        <v>587.47900000000004</v>
      </c>
      <c r="AB99" s="248"/>
      <c r="AC99" s="257" t="str">
        <f t="shared" si="115"/>
        <v>N.A.</v>
      </c>
      <c r="AD99" s="248">
        <f t="shared" si="119"/>
        <v>0</v>
      </c>
      <c r="AE99" s="248"/>
      <c r="AF99" s="247" t="str">
        <f t="shared" si="116"/>
        <v>N.A.</v>
      </c>
      <c r="AG99" s="248">
        <f t="shared" si="120"/>
        <v>0</v>
      </c>
      <c r="AH99" s="248"/>
      <c r="AI99" s="216" t="str">
        <f t="shared" si="117"/>
        <v>N.A.</v>
      </c>
      <c r="AJ99" s="211">
        <f t="shared" si="121"/>
        <v>0</v>
      </c>
      <c r="AK99" s="211"/>
      <c r="AL99" s="221">
        <f t="shared" si="86"/>
        <v>587.47900000000004</v>
      </c>
      <c r="AM99" s="217">
        <f t="shared" si="87"/>
        <v>0</v>
      </c>
      <c r="AN99" s="297">
        <f t="shared" si="88"/>
        <v>0</v>
      </c>
      <c r="AO99" s="297">
        <f t="shared" si="89"/>
        <v>0</v>
      </c>
    </row>
    <row r="100" spans="1:41" x14ac:dyDescent="0.2">
      <c r="A100" s="20" t="s">
        <v>167</v>
      </c>
      <c r="B100" s="223"/>
      <c r="C100" s="224"/>
      <c r="D100" s="224"/>
      <c r="E100" s="223"/>
      <c r="F100" s="224"/>
      <c r="G100" s="224"/>
      <c r="H100" s="250"/>
      <c r="I100" s="250"/>
      <c r="J100" s="250"/>
      <c r="K100" s="223"/>
      <c r="L100" s="224"/>
      <c r="M100" s="224"/>
      <c r="N100" s="223"/>
      <c r="O100" s="224"/>
      <c r="P100" s="224"/>
      <c r="Q100" s="223"/>
      <c r="R100" s="224"/>
      <c r="S100" s="224"/>
      <c r="T100" s="250"/>
      <c r="U100" s="250"/>
      <c r="V100" s="250"/>
      <c r="W100" s="223">
        <v>10.78</v>
      </c>
      <c r="X100" s="224">
        <v>523.93299999999999</v>
      </c>
      <c r="Y100" s="224"/>
      <c r="Z100" s="281">
        <f t="shared" si="114"/>
        <v>10.78</v>
      </c>
      <c r="AA100" s="248">
        <f t="shared" si="118"/>
        <v>523.93299999999999</v>
      </c>
      <c r="AB100" s="248"/>
      <c r="AC100" s="257" t="str">
        <f t="shared" si="115"/>
        <v>N.A.</v>
      </c>
      <c r="AD100" s="248">
        <f t="shared" si="119"/>
        <v>0</v>
      </c>
      <c r="AE100" s="248"/>
      <c r="AF100" s="247" t="str">
        <f t="shared" si="116"/>
        <v>N.A.</v>
      </c>
      <c r="AG100" s="248">
        <f t="shared" si="120"/>
        <v>0</v>
      </c>
      <c r="AH100" s="248"/>
      <c r="AI100" s="216" t="str">
        <f t="shared" si="117"/>
        <v>N.A.</v>
      </c>
      <c r="AJ100" s="211">
        <f t="shared" si="121"/>
        <v>0</v>
      </c>
      <c r="AK100" s="211"/>
      <c r="AL100" s="221">
        <f t="shared" si="86"/>
        <v>523.93299999999999</v>
      </c>
      <c r="AM100" s="217">
        <f t="shared" si="87"/>
        <v>0</v>
      </c>
      <c r="AN100" s="297">
        <f t="shared" si="88"/>
        <v>0</v>
      </c>
      <c r="AO100" s="297">
        <f t="shared" si="89"/>
        <v>0</v>
      </c>
    </row>
    <row r="101" spans="1:41" x14ac:dyDescent="0.2">
      <c r="A101" s="20" t="s">
        <v>168</v>
      </c>
      <c r="B101" s="223"/>
      <c r="C101" s="224"/>
      <c r="D101" s="224"/>
      <c r="E101" s="223"/>
      <c r="F101" s="224"/>
      <c r="G101" s="224"/>
      <c r="H101" s="250"/>
      <c r="I101" s="250"/>
      <c r="J101" s="250"/>
      <c r="K101" s="223">
        <v>11</v>
      </c>
      <c r="L101" s="224">
        <v>21.238</v>
      </c>
      <c r="M101" s="224"/>
      <c r="N101" s="223"/>
      <c r="O101" s="224"/>
      <c r="P101" s="224"/>
      <c r="Q101" s="223"/>
      <c r="R101" s="224"/>
      <c r="S101" s="224"/>
      <c r="T101" s="223">
        <v>13.27</v>
      </c>
      <c r="U101" s="224">
        <v>55.845999999999997</v>
      </c>
      <c r="V101" s="224"/>
      <c r="W101" s="223">
        <v>10.95</v>
      </c>
      <c r="X101" s="224">
        <v>403.173</v>
      </c>
      <c r="Y101" s="224"/>
      <c r="Z101" s="281">
        <f t="shared" ref="Z101:Z106" si="122">IF(AA101=0,"N.A.",((K101*L101)+(W101*X101))/AA101)</f>
        <v>10.95250205579026</v>
      </c>
      <c r="AA101" s="248">
        <f t="shared" si="118"/>
        <v>424.411</v>
      </c>
      <c r="AB101" s="248"/>
      <c r="AC101" s="257" t="str">
        <f t="shared" ref="AC101:AC106" si="123">IF(AD101=0,"N.A.",((E101*F101)+(Q101*R101))/AD101)</f>
        <v>N.A.</v>
      </c>
      <c r="AD101" s="248">
        <f t="shared" si="119"/>
        <v>0</v>
      </c>
      <c r="AE101" s="248"/>
      <c r="AF101" s="247">
        <f t="shared" ref="AF101:AF106" si="124">IF(AG101=0,"N.A.",((H101*I101)+(T101*U101))/AG101)</f>
        <v>13.270000000000001</v>
      </c>
      <c r="AG101" s="248">
        <f t="shared" si="120"/>
        <v>55.845999999999997</v>
      </c>
      <c r="AH101" s="248"/>
      <c r="AI101" s="216" t="str">
        <f t="shared" ref="AI101:AI106" si="125">IF(AJ101=0,"N.A.",((B101*C101)+(N101*O101))/AJ101)</f>
        <v>N.A.</v>
      </c>
      <c r="AJ101" s="211">
        <f t="shared" si="121"/>
        <v>0</v>
      </c>
      <c r="AK101" s="211"/>
      <c r="AL101" s="221">
        <f t="shared" si="86"/>
        <v>480.25700000000001</v>
      </c>
      <c r="AM101" s="217">
        <f t="shared" si="87"/>
        <v>0</v>
      </c>
      <c r="AN101" s="297">
        <f t="shared" si="88"/>
        <v>0</v>
      </c>
      <c r="AO101" s="297">
        <f t="shared" si="89"/>
        <v>0</v>
      </c>
    </row>
    <row r="102" spans="1:41" x14ac:dyDescent="0.2">
      <c r="A102" s="20" t="s">
        <v>169</v>
      </c>
      <c r="B102" s="223"/>
      <c r="C102" s="224"/>
      <c r="D102" s="224"/>
      <c r="E102" s="223"/>
      <c r="F102" s="224"/>
      <c r="G102" s="224"/>
      <c r="H102" s="289">
        <v>13.31</v>
      </c>
      <c r="I102" s="290">
        <v>21.84</v>
      </c>
      <c r="J102" s="290"/>
      <c r="K102" s="223">
        <v>11</v>
      </c>
      <c r="L102" s="224">
        <v>8.3070000000000004</v>
      </c>
      <c r="M102" s="224"/>
      <c r="N102" s="223"/>
      <c r="O102" s="224"/>
      <c r="P102" s="224"/>
      <c r="Q102" s="223"/>
      <c r="R102" s="224"/>
      <c r="S102" s="224"/>
      <c r="T102" s="223">
        <v>13.33</v>
      </c>
      <c r="U102" s="224">
        <v>316.73899999999998</v>
      </c>
      <c r="V102" s="224"/>
      <c r="W102" s="223">
        <v>11</v>
      </c>
      <c r="X102" s="224">
        <v>803.71299999999997</v>
      </c>
      <c r="Y102" s="224"/>
      <c r="Z102" s="281">
        <f t="shared" si="122"/>
        <v>11</v>
      </c>
      <c r="AA102" s="248">
        <f t="shared" si="118"/>
        <v>812.02</v>
      </c>
      <c r="AB102" s="248"/>
      <c r="AC102" s="257" t="str">
        <f t="shared" si="123"/>
        <v>N.A.</v>
      </c>
      <c r="AD102" s="248">
        <f t="shared" si="119"/>
        <v>0</v>
      </c>
      <c r="AE102" s="248"/>
      <c r="AF102" s="247">
        <f t="shared" si="124"/>
        <v>13.328709902268011</v>
      </c>
      <c r="AG102" s="248">
        <f t="shared" si="120"/>
        <v>338.57899999999995</v>
      </c>
      <c r="AH102" s="248"/>
      <c r="AI102" s="216" t="str">
        <f t="shared" si="125"/>
        <v>N.A.</v>
      </c>
      <c r="AJ102" s="211">
        <f t="shared" si="121"/>
        <v>0</v>
      </c>
      <c r="AK102" s="211"/>
      <c r="AL102" s="221">
        <f t="shared" si="86"/>
        <v>1150.5989999999999</v>
      </c>
      <c r="AM102" s="217">
        <f t="shared" si="87"/>
        <v>0</v>
      </c>
      <c r="AN102" s="297">
        <f t="shared" si="88"/>
        <v>0</v>
      </c>
      <c r="AO102" s="297">
        <f t="shared" si="89"/>
        <v>0</v>
      </c>
    </row>
    <row r="103" spans="1:41" x14ac:dyDescent="0.2">
      <c r="A103" s="20" t="s">
        <v>170</v>
      </c>
      <c r="B103" s="223"/>
      <c r="C103" s="224"/>
      <c r="D103" s="224"/>
      <c r="E103" s="223"/>
      <c r="F103" s="224"/>
      <c r="G103" s="224"/>
      <c r="H103" s="289"/>
      <c r="I103" s="290"/>
      <c r="J103" s="290"/>
      <c r="K103" s="223"/>
      <c r="L103" s="224"/>
      <c r="M103" s="224"/>
      <c r="N103" s="223"/>
      <c r="O103" s="224"/>
      <c r="P103" s="224"/>
      <c r="Q103" s="223"/>
      <c r="R103" s="224"/>
      <c r="S103" s="224"/>
      <c r="T103" s="223">
        <v>13.56</v>
      </c>
      <c r="U103" s="224">
        <v>126.789</v>
      </c>
      <c r="V103" s="224"/>
      <c r="W103" s="223">
        <v>10.95</v>
      </c>
      <c r="X103" s="224">
        <v>324.767</v>
      </c>
      <c r="Y103" s="224"/>
      <c r="Z103" s="281">
        <f t="shared" si="122"/>
        <v>10.95</v>
      </c>
      <c r="AA103" s="248">
        <f t="shared" ref="AA103:AA108" si="126">+L103+X103</f>
        <v>324.767</v>
      </c>
      <c r="AB103" s="248"/>
      <c r="AC103" s="257" t="str">
        <f t="shared" si="123"/>
        <v>N.A.</v>
      </c>
      <c r="AD103" s="248">
        <f t="shared" ref="AD103:AD108" si="127">+F103+R103</f>
        <v>0</v>
      </c>
      <c r="AE103" s="248"/>
      <c r="AF103" s="247">
        <f t="shared" si="124"/>
        <v>13.56</v>
      </c>
      <c r="AG103" s="248">
        <f t="shared" ref="AG103:AG108" si="128">+I103+U103</f>
        <v>126.789</v>
      </c>
      <c r="AH103" s="248"/>
      <c r="AI103" s="216" t="str">
        <f t="shared" si="125"/>
        <v>N.A.</v>
      </c>
      <c r="AJ103" s="211">
        <f t="shared" ref="AJ103:AJ108" si="129">+C103+O103</f>
        <v>0</v>
      </c>
      <c r="AK103" s="211"/>
      <c r="AL103" s="221">
        <f t="shared" si="86"/>
        <v>451.55599999999998</v>
      </c>
      <c r="AM103" s="217">
        <f t="shared" si="87"/>
        <v>0</v>
      </c>
      <c r="AN103" s="297">
        <f t="shared" si="88"/>
        <v>0</v>
      </c>
      <c r="AO103" s="297">
        <f t="shared" si="89"/>
        <v>0</v>
      </c>
    </row>
    <row r="104" spans="1:41" x14ac:dyDescent="0.2">
      <c r="A104" s="20" t="s">
        <v>173</v>
      </c>
      <c r="B104" s="223"/>
      <c r="C104" s="224"/>
      <c r="D104" s="224"/>
      <c r="E104" s="223"/>
      <c r="F104" s="224"/>
      <c r="G104" s="224"/>
      <c r="H104" s="289">
        <v>13.57</v>
      </c>
      <c r="I104" s="290">
        <v>13.5</v>
      </c>
      <c r="J104" s="290"/>
      <c r="K104" s="223"/>
      <c r="L104" s="224"/>
      <c r="M104" s="224"/>
      <c r="N104" s="223"/>
      <c r="O104" s="224"/>
      <c r="P104" s="224"/>
      <c r="Q104" s="223"/>
      <c r="R104" s="224"/>
      <c r="S104" s="224"/>
      <c r="T104" s="223">
        <v>13.57</v>
      </c>
      <c r="U104" s="224">
        <v>314.32600000000002</v>
      </c>
      <c r="V104" s="224"/>
      <c r="W104" s="223">
        <v>10.87</v>
      </c>
      <c r="X104" s="224">
        <v>353.32299999999998</v>
      </c>
      <c r="Y104" s="224"/>
      <c r="Z104" s="281">
        <f t="shared" si="122"/>
        <v>10.87</v>
      </c>
      <c r="AA104" s="248">
        <f t="shared" si="126"/>
        <v>353.32299999999998</v>
      </c>
      <c r="AB104" s="248"/>
      <c r="AC104" s="257" t="str">
        <f t="shared" si="123"/>
        <v>N.A.</v>
      </c>
      <c r="AD104" s="248">
        <f t="shared" si="127"/>
        <v>0</v>
      </c>
      <c r="AE104" s="248"/>
      <c r="AF104" s="247">
        <f t="shared" si="124"/>
        <v>13.57</v>
      </c>
      <c r="AG104" s="248">
        <f t="shared" si="128"/>
        <v>327.82600000000002</v>
      </c>
      <c r="AH104" s="248"/>
      <c r="AI104" s="216" t="str">
        <f t="shared" si="125"/>
        <v>N.A.</v>
      </c>
      <c r="AJ104" s="211">
        <f t="shared" si="129"/>
        <v>0</v>
      </c>
      <c r="AK104" s="211"/>
      <c r="AL104" s="221">
        <f t="shared" si="86"/>
        <v>681.149</v>
      </c>
      <c r="AM104" s="217">
        <f t="shared" si="87"/>
        <v>0</v>
      </c>
      <c r="AN104" s="297">
        <f t="shared" si="88"/>
        <v>0</v>
      </c>
      <c r="AO104" s="297">
        <f t="shared" si="89"/>
        <v>0</v>
      </c>
    </row>
    <row r="105" spans="1:41" x14ac:dyDescent="0.2">
      <c r="A105" s="20" t="s">
        <v>174</v>
      </c>
      <c r="B105" s="223"/>
      <c r="C105" s="224"/>
      <c r="D105" s="224"/>
      <c r="E105" s="223"/>
      <c r="F105" s="224"/>
      <c r="G105" s="224"/>
      <c r="H105" s="289"/>
      <c r="I105" s="290"/>
      <c r="J105" s="290"/>
      <c r="K105" s="223"/>
      <c r="L105" s="224"/>
      <c r="M105" s="224"/>
      <c r="N105" s="223"/>
      <c r="O105" s="224"/>
      <c r="P105" s="224"/>
      <c r="Q105" s="223"/>
      <c r="R105" s="224"/>
      <c r="S105" s="224"/>
      <c r="T105" s="223">
        <v>14.31</v>
      </c>
      <c r="U105" s="224">
        <v>216.80199999999999</v>
      </c>
      <c r="V105" s="224"/>
      <c r="W105" s="223">
        <v>10.84</v>
      </c>
      <c r="X105" s="224">
        <v>359.46800000000002</v>
      </c>
      <c r="Y105" s="224"/>
      <c r="Z105" s="281">
        <f t="shared" si="122"/>
        <v>10.84</v>
      </c>
      <c r="AA105" s="248">
        <f t="shared" si="126"/>
        <v>359.46800000000002</v>
      </c>
      <c r="AB105" s="248"/>
      <c r="AC105" s="257" t="str">
        <f t="shared" si="123"/>
        <v>N.A.</v>
      </c>
      <c r="AD105" s="248">
        <f t="shared" si="127"/>
        <v>0</v>
      </c>
      <c r="AE105" s="248"/>
      <c r="AF105" s="247">
        <f t="shared" si="124"/>
        <v>14.31</v>
      </c>
      <c r="AG105" s="248">
        <f t="shared" si="128"/>
        <v>216.80199999999999</v>
      </c>
      <c r="AH105" s="248"/>
      <c r="AI105" s="216" t="str">
        <f t="shared" si="125"/>
        <v>N.A.</v>
      </c>
      <c r="AJ105" s="211">
        <f t="shared" si="129"/>
        <v>0</v>
      </c>
      <c r="AK105" s="211"/>
      <c r="AL105" s="221">
        <f t="shared" si="86"/>
        <v>576.27</v>
      </c>
      <c r="AM105" s="217">
        <f t="shared" si="87"/>
        <v>0</v>
      </c>
      <c r="AN105" s="297">
        <f t="shared" si="88"/>
        <v>0</v>
      </c>
      <c r="AO105" s="297">
        <f t="shared" si="89"/>
        <v>0</v>
      </c>
    </row>
    <row r="106" spans="1:41" x14ac:dyDescent="0.2">
      <c r="A106" s="20" t="s">
        <v>177</v>
      </c>
      <c r="B106" s="223"/>
      <c r="C106" s="224"/>
      <c r="D106" s="224"/>
      <c r="E106" s="223"/>
      <c r="F106" s="224"/>
      <c r="G106" s="224"/>
      <c r="H106" s="289"/>
      <c r="I106" s="290"/>
      <c r="J106" s="290"/>
      <c r="K106" s="223">
        <v>11</v>
      </c>
      <c r="L106" s="224">
        <v>23</v>
      </c>
      <c r="M106" s="224"/>
      <c r="N106" s="223"/>
      <c r="O106" s="224"/>
      <c r="P106" s="224"/>
      <c r="Q106" s="223"/>
      <c r="R106" s="224"/>
      <c r="S106" s="224"/>
      <c r="T106" s="223">
        <v>14.17</v>
      </c>
      <c r="U106" s="224">
        <v>225.00200000000001</v>
      </c>
      <c r="V106" s="224"/>
      <c r="W106" s="223">
        <v>10.94</v>
      </c>
      <c r="X106" s="224">
        <v>182.80099999999999</v>
      </c>
      <c r="Y106" s="224"/>
      <c r="Z106" s="281">
        <f t="shared" si="122"/>
        <v>10.946705506775961</v>
      </c>
      <c r="AA106" s="248">
        <f t="shared" si="126"/>
        <v>205.80099999999999</v>
      </c>
      <c r="AB106" s="248"/>
      <c r="AC106" s="257" t="str">
        <f t="shared" si="123"/>
        <v>N.A.</v>
      </c>
      <c r="AD106" s="248">
        <f t="shared" si="127"/>
        <v>0</v>
      </c>
      <c r="AE106" s="248"/>
      <c r="AF106" s="247">
        <f t="shared" si="124"/>
        <v>14.17</v>
      </c>
      <c r="AG106" s="248">
        <f t="shared" si="128"/>
        <v>225.00200000000001</v>
      </c>
      <c r="AH106" s="248"/>
      <c r="AI106" s="216" t="str">
        <f t="shared" si="125"/>
        <v>N.A.</v>
      </c>
      <c r="AJ106" s="211">
        <f t="shared" si="129"/>
        <v>0</v>
      </c>
      <c r="AK106" s="211"/>
      <c r="AL106" s="221">
        <f t="shared" si="86"/>
        <v>430.803</v>
      </c>
      <c r="AM106" s="217">
        <f t="shared" si="87"/>
        <v>0</v>
      </c>
      <c r="AN106" s="297">
        <f t="shared" si="88"/>
        <v>0</v>
      </c>
      <c r="AO106" s="297">
        <f t="shared" si="89"/>
        <v>0</v>
      </c>
    </row>
    <row r="107" spans="1:41" x14ac:dyDescent="0.2">
      <c r="A107" s="20" t="s">
        <v>178</v>
      </c>
      <c r="B107" s="223"/>
      <c r="C107" s="224"/>
      <c r="D107" s="224"/>
      <c r="E107" s="223"/>
      <c r="F107" s="224"/>
      <c r="G107" s="224"/>
      <c r="H107" s="289">
        <v>14.15</v>
      </c>
      <c r="I107" s="290">
        <v>37.863999999999997</v>
      </c>
      <c r="J107" s="290"/>
      <c r="K107" s="223"/>
      <c r="L107" s="224"/>
      <c r="M107" s="224"/>
      <c r="N107" s="223"/>
      <c r="O107" s="224"/>
      <c r="P107" s="224"/>
      <c r="Q107" s="223"/>
      <c r="R107" s="224"/>
      <c r="S107" s="224"/>
      <c r="T107" s="223">
        <v>14.14</v>
      </c>
      <c r="U107" s="224">
        <v>141.58699999999999</v>
      </c>
      <c r="V107" s="224"/>
      <c r="W107" s="223">
        <v>10.7</v>
      </c>
      <c r="X107" s="224">
        <v>72.462000000000003</v>
      </c>
      <c r="Y107" s="224"/>
      <c r="Z107" s="281">
        <f t="shared" ref="Z107:Z112" si="130">IF(AA107=0,"N.A.",((K107*L107)+(W107*X107))/AA107)</f>
        <v>10.7</v>
      </c>
      <c r="AA107" s="248">
        <f t="shared" si="126"/>
        <v>72.462000000000003</v>
      </c>
      <c r="AB107" s="248"/>
      <c r="AC107" s="257" t="str">
        <f t="shared" ref="AC107:AC112" si="131">IF(AD107=0,"N.A.",((E107*F107)+(Q107*R107))/AD107)</f>
        <v>N.A.</v>
      </c>
      <c r="AD107" s="248">
        <f t="shared" si="127"/>
        <v>0</v>
      </c>
      <c r="AE107" s="248"/>
      <c r="AF107" s="247">
        <f t="shared" ref="AF107:AF112" si="132">IF(AG107=0,"N.A.",((H107*I107)+(T107*U107))/AG107)</f>
        <v>14.142109991028191</v>
      </c>
      <c r="AG107" s="248">
        <f t="shared" si="128"/>
        <v>179.45099999999999</v>
      </c>
      <c r="AH107" s="248"/>
      <c r="AI107" s="216" t="str">
        <f t="shared" ref="AI107:AI112" si="133">IF(AJ107=0,"N.A.",((B107*C107)+(N107*O107))/AJ107)</f>
        <v>N.A.</v>
      </c>
      <c r="AJ107" s="211">
        <f t="shared" si="129"/>
        <v>0</v>
      </c>
      <c r="AK107" s="211"/>
      <c r="AL107" s="221">
        <f t="shared" si="86"/>
        <v>251.91300000000001</v>
      </c>
      <c r="AM107" s="217">
        <f t="shared" si="87"/>
        <v>0</v>
      </c>
      <c r="AN107" s="297">
        <f t="shared" si="88"/>
        <v>0</v>
      </c>
      <c r="AO107" s="297">
        <f t="shared" si="89"/>
        <v>0</v>
      </c>
    </row>
    <row r="108" spans="1:41" x14ac:dyDescent="0.2">
      <c r="A108" s="20" t="s">
        <v>179</v>
      </c>
      <c r="B108" s="223"/>
      <c r="C108" s="224"/>
      <c r="D108" s="224"/>
      <c r="E108" s="223"/>
      <c r="F108" s="224"/>
      <c r="G108" s="224"/>
      <c r="H108" s="289">
        <v>13.91</v>
      </c>
      <c r="I108" s="290">
        <v>18.981000000000002</v>
      </c>
      <c r="J108" s="290"/>
      <c r="K108" s="223"/>
      <c r="L108" s="224"/>
      <c r="M108" s="224"/>
      <c r="N108" s="223"/>
      <c r="O108" s="224"/>
      <c r="P108" s="224"/>
      <c r="Q108" s="223"/>
      <c r="R108" s="224"/>
      <c r="S108" s="224"/>
      <c r="T108" s="223">
        <v>13.88</v>
      </c>
      <c r="U108" s="224">
        <v>264.32600000000002</v>
      </c>
      <c r="V108" s="224"/>
      <c r="W108" s="223">
        <v>10.83</v>
      </c>
      <c r="X108" s="224">
        <v>160.274</v>
      </c>
      <c r="Y108" s="224"/>
      <c r="Z108" s="281">
        <f t="shared" si="130"/>
        <v>10.83</v>
      </c>
      <c r="AA108" s="248">
        <f t="shared" si="126"/>
        <v>160.274</v>
      </c>
      <c r="AB108" s="248"/>
      <c r="AC108" s="257" t="str">
        <f t="shared" si="131"/>
        <v>N.A.</v>
      </c>
      <c r="AD108" s="248">
        <f t="shared" si="127"/>
        <v>0</v>
      </c>
      <c r="AE108" s="248"/>
      <c r="AF108" s="247">
        <f t="shared" si="132"/>
        <v>13.882009939747341</v>
      </c>
      <c r="AG108" s="248">
        <f t="shared" si="128"/>
        <v>283.30700000000002</v>
      </c>
      <c r="AH108" s="248"/>
      <c r="AI108" s="216" t="str">
        <f t="shared" si="133"/>
        <v>N.A.</v>
      </c>
      <c r="AJ108" s="211">
        <f t="shared" si="129"/>
        <v>0</v>
      </c>
      <c r="AK108" s="211"/>
      <c r="AL108" s="221">
        <f t="shared" si="86"/>
        <v>443.58100000000002</v>
      </c>
      <c r="AM108" s="217">
        <f t="shared" si="87"/>
        <v>0</v>
      </c>
      <c r="AN108" s="297">
        <f t="shared" si="88"/>
        <v>0</v>
      </c>
      <c r="AO108" s="297">
        <f t="shared" si="89"/>
        <v>0</v>
      </c>
    </row>
    <row r="109" spans="1:41" x14ac:dyDescent="0.2">
      <c r="A109" s="20" t="s">
        <v>180</v>
      </c>
      <c r="B109" s="223"/>
      <c r="C109" s="224"/>
      <c r="D109" s="224"/>
      <c r="E109" s="223"/>
      <c r="F109" s="224"/>
      <c r="G109" s="224"/>
      <c r="H109" s="289"/>
      <c r="I109" s="290"/>
      <c r="J109" s="290"/>
      <c r="K109" s="223"/>
      <c r="L109" s="224"/>
      <c r="M109" s="224"/>
      <c r="N109" s="223"/>
      <c r="O109" s="224"/>
      <c r="P109" s="224"/>
      <c r="Q109" s="223"/>
      <c r="R109" s="224"/>
      <c r="S109" s="224"/>
      <c r="T109" s="223">
        <v>14.04</v>
      </c>
      <c r="U109" s="224">
        <v>249.82300000000001</v>
      </c>
      <c r="V109" s="224"/>
      <c r="W109" s="223">
        <v>11</v>
      </c>
      <c r="X109" s="224">
        <v>50.606000000000002</v>
      </c>
      <c r="Y109" s="224"/>
      <c r="Z109" s="281">
        <f t="shared" si="130"/>
        <v>11</v>
      </c>
      <c r="AA109" s="248">
        <f t="shared" ref="AA109:AA114" si="134">+L109+X109</f>
        <v>50.606000000000002</v>
      </c>
      <c r="AB109" s="248"/>
      <c r="AC109" s="257" t="str">
        <f t="shared" si="131"/>
        <v>N.A.</v>
      </c>
      <c r="AD109" s="248">
        <f t="shared" ref="AD109:AD114" si="135">+F109+R109</f>
        <v>0</v>
      </c>
      <c r="AE109" s="248"/>
      <c r="AF109" s="247">
        <f t="shared" si="132"/>
        <v>14.04</v>
      </c>
      <c r="AG109" s="248">
        <f t="shared" ref="AG109:AG114" si="136">+I109+U109</f>
        <v>249.82300000000001</v>
      </c>
      <c r="AH109" s="248"/>
      <c r="AI109" s="216" t="str">
        <f t="shared" si="133"/>
        <v>N.A.</v>
      </c>
      <c r="AJ109" s="211">
        <f t="shared" ref="AJ109:AJ114" si="137">+C109+O109</f>
        <v>0</v>
      </c>
      <c r="AK109" s="211"/>
      <c r="AL109" s="221">
        <f t="shared" si="86"/>
        <v>300.42900000000003</v>
      </c>
      <c r="AM109" s="217">
        <f t="shared" si="87"/>
        <v>0</v>
      </c>
      <c r="AN109" s="297">
        <f t="shared" si="88"/>
        <v>0</v>
      </c>
      <c r="AO109" s="297">
        <f t="shared" si="89"/>
        <v>0</v>
      </c>
    </row>
    <row r="110" spans="1:41" x14ac:dyDescent="0.2">
      <c r="A110" s="20" t="s">
        <v>181</v>
      </c>
      <c r="B110" s="223"/>
      <c r="C110" s="224"/>
      <c r="D110" s="224"/>
      <c r="E110" s="223"/>
      <c r="F110" s="224"/>
      <c r="G110" s="224"/>
      <c r="H110" s="289">
        <v>14.13</v>
      </c>
      <c r="I110" s="290">
        <v>18.931999999999999</v>
      </c>
      <c r="J110" s="290"/>
      <c r="K110" s="223"/>
      <c r="L110" s="224"/>
      <c r="M110" s="224"/>
      <c r="N110" s="223"/>
      <c r="O110" s="224"/>
      <c r="P110" s="224"/>
      <c r="Q110" s="223"/>
      <c r="R110" s="224"/>
      <c r="S110" s="224"/>
      <c r="T110" s="223">
        <v>14.21</v>
      </c>
      <c r="U110" s="224">
        <v>228.40799999999999</v>
      </c>
      <c r="V110" s="224"/>
      <c r="W110" s="223">
        <v>10.62</v>
      </c>
      <c r="X110" s="224">
        <v>146.45500000000001</v>
      </c>
      <c r="Y110" s="224"/>
      <c r="Z110" s="281">
        <f t="shared" si="130"/>
        <v>10.62</v>
      </c>
      <c r="AA110" s="248">
        <f t="shared" si="134"/>
        <v>146.45500000000001</v>
      </c>
      <c r="AB110" s="248"/>
      <c r="AC110" s="257" t="str">
        <f t="shared" si="131"/>
        <v>N.A.</v>
      </c>
      <c r="AD110" s="248">
        <f t="shared" si="135"/>
        <v>0</v>
      </c>
      <c r="AE110" s="248"/>
      <c r="AF110" s="247">
        <f t="shared" si="132"/>
        <v>14.203876607099541</v>
      </c>
      <c r="AG110" s="248">
        <f t="shared" si="136"/>
        <v>247.33999999999997</v>
      </c>
      <c r="AH110" s="248"/>
      <c r="AI110" s="216" t="str">
        <f t="shared" si="133"/>
        <v>N.A.</v>
      </c>
      <c r="AJ110" s="211">
        <f t="shared" si="137"/>
        <v>0</v>
      </c>
      <c r="AK110" s="211"/>
      <c r="AL110" s="221">
        <f t="shared" si="86"/>
        <v>393.79499999999996</v>
      </c>
      <c r="AM110" s="217">
        <f t="shared" si="87"/>
        <v>0</v>
      </c>
      <c r="AN110" s="297">
        <f t="shared" si="88"/>
        <v>0</v>
      </c>
      <c r="AO110" s="297">
        <f t="shared" si="89"/>
        <v>0</v>
      </c>
    </row>
    <row r="111" spans="1:41" x14ac:dyDescent="0.2">
      <c r="A111" s="20" t="s">
        <v>184</v>
      </c>
      <c r="B111" s="223"/>
      <c r="C111" s="224"/>
      <c r="D111" s="224"/>
      <c r="E111" s="223"/>
      <c r="F111" s="224"/>
      <c r="G111" s="224"/>
      <c r="H111" s="289"/>
      <c r="I111" s="290"/>
      <c r="J111" s="290"/>
      <c r="K111" s="223"/>
      <c r="L111" s="224"/>
      <c r="M111" s="224"/>
      <c r="N111" s="223"/>
      <c r="O111" s="224"/>
      <c r="P111" s="224"/>
      <c r="Q111" s="223"/>
      <c r="R111" s="224"/>
      <c r="S111" s="224"/>
      <c r="T111" s="223">
        <v>14.34</v>
      </c>
      <c r="U111" s="224">
        <v>283.66300000000001</v>
      </c>
      <c r="V111" s="224"/>
      <c r="W111" s="223">
        <v>10.79</v>
      </c>
      <c r="X111" s="224">
        <v>109.845</v>
      </c>
      <c r="Y111" s="224"/>
      <c r="Z111" s="281">
        <f t="shared" si="130"/>
        <v>10.79</v>
      </c>
      <c r="AA111" s="248">
        <f t="shared" si="134"/>
        <v>109.845</v>
      </c>
      <c r="AB111" s="248"/>
      <c r="AC111" s="257" t="str">
        <f t="shared" si="131"/>
        <v>N.A.</v>
      </c>
      <c r="AD111" s="248">
        <f t="shared" si="135"/>
        <v>0</v>
      </c>
      <c r="AE111" s="248"/>
      <c r="AF111" s="247">
        <f t="shared" si="132"/>
        <v>14.34</v>
      </c>
      <c r="AG111" s="248">
        <f t="shared" si="136"/>
        <v>283.66300000000001</v>
      </c>
      <c r="AH111" s="248"/>
      <c r="AI111" s="216" t="str">
        <f t="shared" si="133"/>
        <v>N.A.</v>
      </c>
      <c r="AJ111" s="211">
        <f t="shared" si="137"/>
        <v>0</v>
      </c>
      <c r="AK111" s="211"/>
      <c r="AL111" s="221">
        <f t="shared" si="86"/>
        <v>393.50800000000004</v>
      </c>
      <c r="AM111" s="217">
        <f t="shared" si="87"/>
        <v>0</v>
      </c>
      <c r="AN111" s="297">
        <f t="shared" si="88"/>
        <v>0</v>
      </c>
      <c r="AO111" s="297">
        <f t="shared" si="89"/>
        <v>0</v>
      </c>
    </row>
    <row r="112" spans="1:41" x14ac:dyDescent="0.2">
      <c r="A112" s="20" t="s">
        <v>185</v>
      </c>
      <c r="B112" s="223"/>
      <c r="C112" s="224"/>
      <c r="D112" s="224"/>
      <c r="E112" s="223"/>
      <c r="F112" s="224"/>
      <c r="G112" s="224"/>
      <c r="H112" s="289"/>
      <c r="I112" s="290"/>
      <c r="J112" s="290"/>
      <c r="K112" s="223"/>
      <c r="L112" s="224"/>
      <c r="M112" s="224"/>
      <c r="N112" s="223"/>
      <c r="O112" s="224"/>
      <c r="P112" s="224"/>
      <c r="Q112" s="223"/>
      <c r="R112" s="224"/>
      <c r="S112" s="224"/>
      <c r="T112" s="223">
        <v>14.32</v>
      </c>
      <c r="U112" s="224">
        <v>143.322</v>
      </c>
      <c r="V112" s="224"/>
      <c r="W112" s="223">
        <v>10.83</v>
      </c>
      <c r="X112" s="224">
        <v>75.569000000000003</v>
      </c>
      <c r="Y112" s="224"/>
      <c r="Z112" s="281">
        <f t="shared" si="130"/>
        <v>10.83</v>
      </c>
      <c r="AA112" s="248">
        <f t="shared" si="134"/>
        <v>75.569000000000003</v>
      </c>
      <c r="AB112" s="248"/>
      <c r="AC112" s="257" t="str">
        <f t="shared" si="131"/>
        <v>N.A.</v>
      </c>
      <c r="AD112" s="248">
        <f t="shared" si="135"/>
        <v>0</v>
      </c>
      <c r="AE112" s="248"/>
      <c r="AF112" s="247">
        <f t="shared" si="132"/>
        <v>14.32</v>
      </c>
      <c r="AG112" s="248">
        <f t="shared" si="136"/>
        <v>143.322</v>
      </c>
      <c r="AH112" s="248"/>
      <c r="AI112" s="216" t="str">
        <f t="shared" si="133"/>
        <v>N.A.</v>
      </c>
      <c r="AJ112" s="211">
        <f t="shared" si="137"/>
        <v>0</v>
      </c>
      <c r="AK112" s="211"/>
      <c r="AL112" s="221">
        <f t="shared" si="86"/>
        <v>218.89100000000002</v>
      </c>
      <c r="AM112" s="217">
        <f t="shared" si="87"/>
        <v>0</v>
      </c>
      <c r="AN112" s="297">
        <f t="shared" si="88"/>
        <v>0</v>
      </c>
      <c r="AO112" s="297">
        <f t="shared" si="89"/>
        <v>0</v>
      </c>
    </row>
    <row r="113" spans="1:41" x14ac:dyDescent="0.2">
      <c r="A113" s="20" t="s">
        <v>186</v>
      </c>
      <c r="B113" s="223"/>
      <c r="C113" s="224"/>
      <c r="D113" s="224"/>
      <c r="E113" s="223"/>
      <c r="F113" s="224"/>
      <c r="G113" s="224"/>
      <c r="H113" s="289"/>
      <c r="I113" s="290"/>
      <c r="J113" s="290"/>
      <c r="K113" s="223"/>
      <c r="L113" s="224"/>
      <c r="M113" s="224"/>
      <c r="N113" s="223"/>
      <c r="O113" s="224"/>
      <c r="P113" s="224"/>
      <c r="Q113" s="223"/>
      <c r="R113" s="224"/>
      <c r="S113" s="224"/>
      <c r="T113" s="223">
        <v>14.61</v>
      </c>
      <c r="U113" s="224">
        <v>291.12099999999998</v>
      </c>
      <c r="V113" s="224"/>
      <c r="W113" s="223">
        <v>10.76</v>
      </c>
      <c r="X113" s="224">
        <v>206.542</v>
      </c>
      <c r="Y113" s="224"/>
      <c r="Z113" s="281">
        <f t="shared" ref="Z113:Z118" si="138">IF(AA113=0,"N.A.",((K113*L113)+(W113*X113))/AA113)</f>
        <v>10.76</v>
      </c>
      <c r="AA113" s="248">
        <f t="shared" si="134"/>
        <v>206.542</v>
      </c>
      <c r="AB113" s="248"/>
      <c r="AC113" s="257" t="str">
        <f t="shared" ref="AC113:AC118" si="139">IF(AD113=0,"N.A.",((E113*F113)+(Q113*R113))/AD113)</f>
        <v>N.A.</v>
      </c>
      <c r="AD113" s="248">
        <f t="shared" si="135"/>
        <v>0</v>
      </c>
      <c r="AE113" s="248"/>
      <c r="AF113" s="247">
        <f t="shared" ref="AF113:AF118" si="140">IF(AG113=0,"N.A.",((H113*I113)+(T113*U113))/AG113)</f>
        <v>14.61</v>
      </c>
      <c r="AG113" s="248">
        <f t="shared" si="136"/>
        <v>291.12099999999998</v>
      </c>
      <c r="AH113" s="248"/>
      <c r="AI113" s="216" t="str">
        <f t="shared" ref="AI113:AI118" si="141">IF(AJ113=0,"N.A.",((B113*C113)+(N113*O113))/AJ113)</f>
        <v>N.A.</v>
      </c>
      <c r="AJ113" s="211">
        <f t="shared" si="137"/>
        <v>0</v>
      </c>
      <c r="AK113" s="211"/>
      <c r="AL113" s="221">
        <f t="shared" si="86"/>
        <v>497.66300000000001</v>
      </c>
      <c r="AM113" s="217">
        <f t="shared" si="87"/>
        <v>0</v>
      </c>
      <c r="AN113" s="297">
        <f t="shared" si="88"/>
        <v>0</v>
      </c>
      <c r="AO113" s="297">
        <f t="shared" si="89"/>
        <v>0</v>
      </c>
    </row>
    <row r="114" spans="1:41" x14ac:dyDescent="0.2">
      <c r="A114" s="20" t="s">
        <v>187</v>
      </c>
      <c r="B114" s="223"/>
      <c r="C114" s="224"/>
      <c r="D114" s="224"/>
      <c r="E114" s="223"/>
      <c r="F114" s="224"/>
      <c r="G114" s="224"/>
      <c r="H114" s="289"/>
      <c r="I114" s="290"/>
      <c r="J114" s="290"/>
      <c r="K114" s="223"/>
      <c r="L114" s="224"/>
      <c r="M114" s="224"/>
      <c r="N114" s="223"/>
      <c r="O114" s="224"/>
      <c r="P114" s="224"/>
      <c r="Q114" s="223"/>
      <c r="R114" s="224"/>
      <c r="S114" s="224"/>
      <c r="T114" s="223">
        <v>14.98</v>
      </c>
      <c r="U114" s="224">
        <v>278.28300000000002</v>
      </c>
      <c r="V114" s="224"/>
      <c r="W114" s="223">
        <v>10.63</v>
      </c>
      <c r="X114" s="224">
        <v>164.58199999999999</v>
      </c>
      <c r="Y114" s="224"/>
      <c r="Z114" s="281">
        <f t="shared" si="138"/>
        <v>10.63</v>
      </c>
      <c r="AA114" s="248">
        <f t="shared" si="134"/>
        <v>164.58199999999999</v>
      </c>
      <c r="AB114" s="248"/>
      <c r="AC114" s="257" t="str">
        <f t="shared" si="139"/>
        <v>N.A.</v>
      </c>
      <c r="AD114" s="248">
        <f t="shared" si="135"/>
        <v>0</v>
      </c>
      <c r="AE114" s="248"/>
      <c r="AF114" s="247">
        <f t="shared" si="140"/>
        <v>14.98</v>
      </c>
      <c r="AG114" s="248">
        <f t="shared" si="136"/>
        <v>278.28300000000002</v>
      </c>
      <c r="AH114" s="248"/>
      <c r="AI114" s="216" t="str">
        <f t="shared" si="141"/>
        <v>N.A.</v>
      </c>
      <c r="AJ114" s="211">
        <f t="shared" si="137"/>
        <v>0</v>
      </c>
      <c r="AK114" s="211"/>
      <c r="AL114" s="221">
        <f t="shared" si="86"/>
        <v>442.86500000000001</v>
      </c>
      <c r="AM114" s="217">
        <f t="shared" si="87"/>
        <v>0</v>
      </c>
      <c r="AN114" s="297">
        <f t="shared" si="88"/>
        <v>0</v>
      </c>
      <c r="AO114" s="297">
        <f t="shared" si="89"/>
        <v>0</v>
      </c>
    </row>
    <row r="115" spans="1:41" x14ac:dyDescent="0.2">
      <c r="A115" s="20" t="s">
        <v>190</v>
      </c>
      <c r="B115" s="223"/>
      <c r="C115" s="224"/>
      <c r="D115" s="224"/>
      <c r="E115" s="223"/>
      <c r="F115" s="224"/>
      <c r="G115" s="224"/>
      <c r="H115" s="289"/>
      <c r="I115" s="290"/>
      <c r="J115" s="290"/>
      <c r="K115" s="223"/>
      <c r="L115" s="224"/>
      <c r="M115" s="224"/>
      <c r="N115" s="223"/>
      <c r="O115" s="224"/>
      <c r="P115" s="224"/>
      <c r="Q115" s="223"/>
      <c r="R115" s="224"/>
      <c r="S115" s="224"/>
      <c r="T115" s="223">
        <v>14.31</v>
      </c>
      <c r="U115" s="224">
        <v>307.57600000000002</v>
      </c>
      <c r="V115" s="224"/>
      <c r="W115" s="223">
        <v>10.81</v>
      </c>
      <c r="X115" s="224">
        <v>215.95</v>
      </c>
      <c r="Y115" s="224"/>
      <c r="Z115" s="281">
        <f t="shared" si="138"/>
        <v>10.81</v>
      </c>
      <c r="AA115" s="248">
        <f t="shared" ref="AA115:AA120" si="142">+L115+X115</f>
        <v>215.95</v>
      </c>
      <c r="AB115" s="248"/>
      <c r="AC115" s="257" t="str">
        <f t="shared" si="139"/>
        <v>N.A.</v>
      </c>
      <c r="AD115" s="248">
        <f t="shared" ref="AD115:AD120" si="143">+F115+R115</f>
        <v>0</v>
      </c>
      <c r="AE115" s="248"/>
      <c r="AF115" s="247">
        <f t="shared" si="140"/>
        <v>14.31</v>
      </c>
      <c r="AG115" s="248">
        <f t="shared" ref="AG115:AG120" si="144">+I115+U115</f>
        <v>307.57600000000002</v>
      </c>
      <c r="AH115" s="248"/>
      <c r="AI115" s="216" t="str">
        <f t="shared" si="141"/>
        <v>N.A.</v>
      </c>
      <c r="AJ115" s="211">
        <f t="shared" ref="AJ115:AJ120" si="145">+C115+O115</f>
        <v>0</v>
      </c>
      <c r="AK115" s="211"/>
      <c r="AL115" s="221">
        <f t="shared" si="86"/>
        <v>523.52600000000007</v>
      </c>
      <c r="AM115" s="217">
        <f t="shared" si="87"/>
        <v>0</v>
      </c>
      <c r="AN115" s="297">
        <f t="shared" si="88"/>
        <v>0</v>
      </c>
      <c r="AO115" s="297">
        <f t="shared" si="89"/>
        <v>0</v>
      </c>
    </row>
    <row r="116" spans="1:41" x14ac:dyDescent="0.2">
      <c r="A116" s="20" t="s">
        <v>191</v>
      </c>
      <c r="B116" s="223"/>
      <c r="C116" s="224"/>
      <c r="D116" s="224"/>
      <c r="E116" s="223"/>
      <c r="F116" s="224"/>
      <c r="G116" s="224"/>
      <c r="H116" s="289">
        <v>14.66</v>
      </c>
      <c r="I116" s="290">
        <v>10.74</v>
      </c>
      <c r="J116" s="290"/>
      <c r="K116" s="223">
        <v>11</v>
      </c>
      <c r="L116" s="224">
        <v>43</v>
      </c>
      <c r="M116" s="224"/>
      <c r="N116" s="223"/>
      <c r="O116" s="224"/>
      <c r="P116" s="224"/>
      <c r="Q116" s="223"/>
      <c r="R116" s="224"/>
      <c r="S116" s="224"/>
      <c r="T116" s="223">
        <v>14.71</v>
      </c>
      <c r="U116" s="224">
        <v>278.86099999999999</v>
      </c>
      <c r="V116" s="224"/>
      <c r="W116" s="223">
        <v>10.87</v>
      </c>
      <c r="X116" s="224">
        <v>253.297</v>
      </c>
      <c r="Y116" s="224"/>
      <c r="Z116" s="281">
        <f t="shared" si="138"/>
        <v>10.888866205192761</v>
      </c>
      <c r="AA116" s="248">
        <f t="shared" si="142"/>
        <v>296.29700000000003</v>
      </c>
      <c r="AB116" s="248"/>
      <c r="AC116" s="257" t="str">
        <f t="shared" si="139"/>
        <v>N.A.</v>
      </c>
      <c r="AD116" s="248">
        <f t="shared" si="143"/>
        <v>0</v>
      </c>
      <c r="AE116" s="248"/>
      <c r="AF116" s="247">
        <f t="shared" si="140"/>
        <v>14.708145724634932</v>
      </c>
      <c r="AG116" s="248">
        <f t="shared" si="144"/>
        <v>289.601</v>
      </c>
      <c r="AH116" s="248"/>
      <c r="AI116" s="216" t="str">
        <f t="shared" si="141"/>
        <v>N.A.</v>
      </c>
      <c r="AJ116" s="211">
        <f t="shared" si="145"/>
        <v>0</v>
      </c>
      <c r="AK116" s="211"/>
      <c r="AL116" s="221">
        <f t="shared" si="86"/>
        <v>585.89800000000002</v>
      </c>
      <c r="AM116" s="217">
        <f t="shared" si="87"/>
        <v>0</v>
      </c>
      <c r="AN116" s="297">
        <f t="shared" si="88"/>
        <v>0</v>
      </c>
      <c r="AO116" s="297">
        <f t="shared" si="89"/>
        <v>0</v>
      </c>
    </row>
    <row r="117" spans="1:41" x14ac:dyDescent="0.2">
      <c r="A117" s="20" t="s">
        <v>192</v>
      </c>
      <c r="B117" s="223"/>
      <c r="C117" s="224"/>
      <c r="D117" s="224"/>
      <c r="E117" s="223"/>
      <c r="F117" s="224"/>
      <c r="G117" s="224"/>
      <c r="H117" s="289"/>
      <c r="I117" s="290"/>
      <c r="J117" s="290"/>
      <c r="K117" s="223"/>
      <c r="L117" s="224"/>
      <c r="M117" s="224"/>
      <c r="N117" s="223"/>
      <c r="O117" s="224"/>
      <c r="P117" s="224"/>
      <c r="Q117" s="223"/>
      <c r="R117" s="224"/>
      <c r="S117" s="224"/>
      <c r="T117" s="223">
        <v>14.57</v>
      </c>
      <c r="U117" s="224">
        <v>252.34899999999999</v>
      </c>
      <c r="V117" s="224"/>
      <c r="W117" s="223">
        <v>10.84</v>
      </c>
      <c r="X117" s="224">
        <v>91.238</v>
      </c>
      <c r="Y117" s="224"/>
      <c r="Z117" s="281">
        <f t="shared" si="138"/>
        <v>10.84</v>
      </c>
      <c r="AA117" s="248">
        <f t="shared" si="142"/>
        <v>91.238</v>
      </c>
      <c r="AB117" s="248"/>
      <c r="AC117" s="257" t="str">
        <f t="shared" si="139"/>
        <v>N.A.</v>
      </c>
      <c r="AD117" s="248">
        <f t="shared" si="143"/>
        <v>0</v>
      </c>
      <c r="AE117" s="248"/>
      <c r="AF117" s="247">
        <f t="shared" si="140"/>
        <v>14.57</v>
      </c>
      <c r="AG117" s="248">
        <f t="shared" si="144"/>
        <v>252.34899999999999</v>
      </c>
      <c r="AH117" s="248"/>
      <c r="AI117" s="216" t="str">
        <f t="shared" si="141"/>
        <v>N.A.</v>
      </c>
      <c r="AJ117" s="211">
        <f t="shared" si="145"/>
        <v>0</v>
      </c>
      <c r="AK117" s="211"/>
      <c r="AL117" s="221">
        <f t="shared" si="86"/>
        <v>343.58699999999999</v>
      </c>
      <c r="AM117" s="217">
        <f t="shared" si="87"/>
        <v>0</v>
      </c>
      <c r="AN117" s="297">
        <f t="shared" si="88"/>
        <v>0</v>
      </c>
      <c r="AO117" s="297">
        <f t="shared" si="89"/>
        <v>0</v>
      </c>
    </row>
    <row r="118" spans="1:41" x14ac:dyDescent="0.2">
      <c r="A118" s="20" t="s">
        <v>193</v>
      </c>
      <c r="B118" s="223"/>
      <c r="C118" s="224"/>
      <c r="D118" s="224"/>
      <c r="E118" s="223"/>
      <c r="F118" s="224"/>
      <c r="G118" s="224"/>
      <c r="H118" s="289"/>
      <c r="I118" s="290"/>
      <c r="J118" s="290"/>
      <c r="K118" s="223"/>
      <c r="L118" s="224"/>
      <c r="M118" s="224"/>
      <c r="N118" s="223"/>
      <c r="O118" s="224"/>
      <c r="P118" s="224"/>
      <c r="Q118" s="223"/>
      <c r="R118" s="224"/>
      <c r="S118" s="224"/>
      <c r="T118" s="223">
        <v>14.54</v>
      </c>
      <c r="U118" s="224">
        <v>137.375</v>
      </c>
      <c r="V118" s="224"/>
      <c r="W118" s="223">
        <v>11</v>
      </c>
      <c r="X118" s="224">
        <v>49.284999999999997</v>
      </c>
      <c r="Y118" s="224"/>
      <c r="Z118" s="281">
        <f t="shared" si="138"/>
        <v>11</v>
      </c>
      <c r="AA118" s="248">
        <f t="shared" si="142"/>
        <v>49.284999999999997</v>
      </c>
      <c r="AB118" s="248"/>
      <c r="AC118" s="257" t="str">
        <f t="shared" si="139"/>
        <v>N.A.</v>
      </c>
      <c r="AD118" s="248">
        <f t="shared" si="143"/>
        <v>0</v>
      </c>
      <c r="AE118" s="248"/>
      <c r="AF118" s="247">
        <f t="shared" si="140"/>
        <v>14.54</v>
      </c>
      <c r="AG118" s="248">
        <f t="shared" si="144"/>
        <v>137.375</v>
      </c>
      <c r="AH118" s="248"/>
      <c r="AI118" s="216" t="str">
        <f t="shared" si="141"/>
        <v>N.A.</v>
      </c>
      <c r="AJ118" s="211">
        <f t="shared" si="145"/>
        <v>0</v>
      </c>
      <c r="AK118" s="211"/>
      <c r="AL118" s="221">
        <f t="shared" si="86"/>
        <v>186.66</v>
      </c>
      <c r="AM118" s="217">
        <f t="shared" si="87"/>
        <v>0</v>
      </c>
      <c r="AN118" s="297">
        <f t="shared" si="88"/>
        <v>0</v>
      </c>
      <c r="AO118" s="297">
        <f t="shared" si="89"/>
        <v>0</v>
      </c>
    </row>
    <row r="119" spans="1:41" x14ac:dyDescent="0.2">
      <c r="A119" s="20" t="s">
        <v>194</v>
      </c>
      <c r="B119" s="223"/>
      <c r="C119" s="224"/>
      <c r="D119" s="224"/>
      <c r="E119" s="223"/>
      <c r="F119" s="224"/>
      <c r="G119" s="224"/>
      <c r="H119" s="289"/>
      <c r="I119" s="290"/>
      <c r="J119" s="290"/>
      <c r="K119" s="223">
        <v>10.7</v>
      </c>
      <c r="L119" s="224">
        <v>30</v>
      </c>
      <c r="M119" s="224"/>
      <c r="N119" s="223"/>
      <c r="O119" s="224"/>
      <c r="P119" s="224"/>
      <c r="Q119" s="223"/>
      <c r="R119" s="224"/>
      <c r="S119" s="224"/>
      <c r="T119" s="223">
        <v>14.13</v>
      </c>
      <c r="U119" s="224">
        <v>197.042</v>
      </c>
      <c r="V119" s="224"/>
      <c r="W119" s="223">
        <v>10.7</v>
      </c>
      <c r="X119" s="224">
        <v>46.234000000000002</v>
      </c>
      <c r="Y119" s="224"/>
      <c r="Z119" s="281">
        <f t="shared" ref="Z119:Z124" si="146">IF(AA119=0,"N.A.",((K119*L119)+(W119*X119))/AA119)</f>
        <v>10.7</v>
      </c>
      <c r="AA119" s="248">
        <f t="shared" si="142"/>
        <v>76.234000000000009</v>
      </c>
      <c r="AB119" s="248"/>
      <c r="AC119" s="257" t="str">
        <f t="shared" ref="AC119:AC124" si="147">IF(AD119=0,"N.A.",((E119*F119)+(Q119*R119))/AD119)</f>
        <v>N.A.</v>
      </c>
      <c r="AD119" s="248">
        <f t="shared" si="143"/>
        <v>0</v>
      </c>
      <c r="AE119" s="248"/>
      <c r="AF119" s="247">
        <f t="shared" ref="AF119:AF124" si="148">IF(AG119=0,"N.A.",((H119*I119)+(T119*U119))/AG119)</f>
        <v>14.13</v>
      </c>
      <c r="AG119" s="248">
        <f t="shared" si="144"/>
        <v>197.042</v>
      </c>
      <c r="AH119" s="248"/>
      <c r="AI119" s="216" t="str">
        <f t="shared" ref="AI119:AI124" si="149">IF(AJ119=0,"N.A.",((B119*C119)+(N119*O119))/AJ119)</f>
        <v>N.A.</v>
      </c>
      <c r="AJ119" s="211">
        <f t="shared" si="145"/>
        <v>0</v>
      </c>
      <c r="AK119" s="211"/>
      <c r="AL119" s="221">
        <f t="shared" si="86"/>
        <v>273.27600000000001</v>
      </c>
      <c r="AM119" s="217">
        <f t="shared" si="87"/>
        <v>0</v>
      </c>
      <c r="AN119" s="297">
        <f t="shared" si="88"/>
        <v>0</v>
      </c>
      <c r="AO119" s="297">
        <f t="shared" si="89"/>
        <v>0</v>
      </c>
    </row>
    <row r="120" spans="1:41" x14ac:dyDescent="0.2">
      <c r="A120" s="20" t="s">
        <v>195</v>
      </c>
      <c r="B120" s="223"/>
      <c r="C120" s="224"/>
      <c r="D120" s="224"/>
      <c r="E120" s="223"/>
      <c r="F120" s="224"/>
      <c r="G120" s="224"/>
      <c r="H120" s="289"/>
      <c r="I120" s="290"/>
      <c r="J120" s="290"/>
      <c r="K120" s="223"/>
      <c r="L120" s="224"/>
      <c r="M120" s="224"/>
      <c r="N120" s="223"/>
      <c r="O120" s="224"/>
      <c r="P120" s="224"/>
      <c r="Q120" s="223"/>
      <c r="R120" s="224"/>
      <c r="S120" s="224"/>
      <c r="T120" s="223">
        <v>14.12</v>
      </c>
      <c r="U120" s="224">
        <v>392.815</v>
      </c>
      <c r="V120" s="224"/>
      <c r="W120" s="223">
        <v>10.53</v>
      </c>
      <c r="X120" s="224">
        <v>64.027000000000001</v>
      </c>
      <c r="Y120" s="224"/>
      <c r="Z120" s="281">
        <f t="shared" si="146"/>
        <v>10.53</v>
      </c>
      <c r="AA120" s="248">
        <f t="shared" si="142"/>
        <v>64.027000000000001</v>
      </c>
      <c r="AB120" s="248"/>
      <c r="AC120" s="257" t="str">
        <f t="shared" si="147"/>
        <v>N.A.</v>
      </c>
      <c r="AD120" s="248">
        <f t="shared" si="143"/>
        <v>0</v>
      </c>
      <c r="AE120" s="248"/>
      <c r="AF120" s="247">
        <f t="shared" si="148"/>
        <v>14.12</v>
      </c>
      <c r="AG120" s="248">
        <f t="shared" si="144"/>
        <v>392.815</v>
      </c>
      <c r="AH120" s="248"/>
      <c r="AI120" s="216" t="str">
        <f t="shared" si="149"/>
        <v>N.A.</v>
      </c>
      <c r="AJ120" s="211">
        <f t="shared" si="145"/>
        <v>0</v>
      </c>
      <c r="AK120" s="211"/>
      <c r="AL120" s="221">
        <f t="shared" si="86"/>
        <v>456.84199999999998</v>
      </c>
      <c r="AM120" s="217">
        <f t="shared" si="87"/>
        <v>0</v>
      </c>
      <c r="AN120" s="297">
        <f t="shared" si="88"/>
        <v>0</v>
      </c>
      <c r="AO120" s="297">
        <f t="shared" si="89"/>
        <v>0</v>
      </c>
    </row>
    <row r="121" spans="1:41" x14ac:dyDescent="0.2">
      <c r="A121" s="20" t="s">
        <v>196</v>
      </c>
      <c r="B121" s="223"/>
      <c r="C121" s="224"/>
      <c r="D121" s="224"/>
      <c r="E121" s="223"/>
      <c r="F121" s="224"/>
      <c r="G121" s="224"/>
      <c r="H121" s="289">
        <v>14.13</v>
      </c>
      <c r="I121" s="290">
        <v>8.2729999999999997</v>
      </c>
      <c r="J121" s="290"/>
      <c r="K121" s="223"/>
      <c r="L121" s="224"/>
      <c r="M121" s="224"/>
      <c r="N121" s="223"/>
      <c r="O121" s="224"/>
      <c r="P121" s="224"/>
      <c r="Q121" s="223"/>
      <c r="R121" s="224"/>
      <c r="S121" s="224"/>
      <c r="T121" s="223">
        <v>14.12</v>
      </c>
      <c r="U121" s="224">
        <v>194.72399999999999</v>
      </c>
      <c r="V121" s="224"/>
      <c r="W121" s="223">
        <v>9.94</v>
      </c>
      <c r="X121" s="224">
        <v>55.677</v>
      </c>
      <c r="Y121" s="224"/>
      <c r="Z121" s="281">
        <f t="shared" si="146"/>
        <v>9.94</v>
      </c>
      <c r="AA121" s="248">
        <f t="shared" ref="AA121:AA127" si="150">+L121+X121</f>
        <v>55.677</v>
      </c>
      <c r="AB121" s="248"/>
      <c r="AC121" s="257" t="str">
        <f t="shared" si="147"/>
        <v>N.A.</v>
      </c>
      <c r="AD121" s="248">
        <f t="shared" ref="AD121:AD127" si="151">+F121+R121</f>
        <v>0</v>
      </c>
      <c r="AE121" s="248"/>
      <c r="AF121" s="247">
        <f t="shared" si="148"/>
        <v>14.120407542968612</v>
      </c>
      <c r="AG121" s="248">
        <f t="shared" ref="AG121:AG127" si="152">+I121+U121</f>
        <v>202.99699999999999</v>
      </c>
      <c r="AH121" s="248"/>
      <c r="AI121" s="216" t="str">
        <f t="shared" si="149"/>
        <v>N.A.</v>
      </c>
      <c r="AJ121" s="211">
        <f t="shared" ref="AJ121:AJ127" si="153">+C121+O121</f>
        <v>0</v>
      </c>
      <c r="AK121" s="211"/>
      <c r="AL121" s="221">
        <f t="shared" si="86"/>
        <v>258.67399999999998</v>
      </c>
      <c r="AM121" s="217">
        <f t="shared" si="87"/>
        <v>0</v>
      </c>
      <c r="AN121" s="297">
        <f t="shared" si="88"/>
        <v>0</v>
      </c>
      <c r="AO121" s="297">
        <f t="shared" si="89"/>
        <v>0</v>
      </c>
    </row>
    <row r="122" spans="1:41" x14ac:dyDescent="0.2">
      <c r="A122" s="20" t="s">
        <v>198</v>
      </c>
      <c r="B122" s="223"/>
      <c r="C122" s="224"/>
      <c r="D122" s="224"/>
      <c r="E122" s="223"/>
      <c r="F122" s="224"/>
      <c r="G122" s="224"/>
      <c r="H122" s="289"/>
      <c r="I122" s="290"/>
      <c r="J122" s="290"/>
      <c r="K122" s="223"/>
      <c r="L122" s="224"/>
      <c r="M122" s="224"/>
      <c r="N122" s="223"/>
      <c r="O122" s="224"/>
      <c r="P122" s="224"/>
      <c r="Q122" s="223"/>
      <c r="R122" s="224"/>
      <c r="S122" s="224"/>
      <c r="T122" s="223">
        <v>13.89</v>
      </c>
      <c r="U122" s="224">
        <v>612.94299999999998</v>
      </c>
      <c r="V122" s="224"/>
      <c r="W122" s="223">
        <v>10.42</v>
      </c>
      <c r="X122" s="224">
        <v>110.21</v>
      </c>
      <c r="Y122" s="224"/>
      <c r="Z122" s="281">
        <f t="shared" si="146"/>
        <v>10.42</v>
      </c>
      <c r="AA122" s="248">
        <f t="shared" si="150"/>
        <v>110.21</v>
      </c>
      <c r="AB122" s="248"/>
      <c r="AC122" s="257" t="str">
        <f t="shared" si="147"/>
        <v>N.A.</v>
      </c>
      <c r="AD122" s="248">
        <f t="shared" si="151"/>
        <v>0</v>
      </c>
      <c r="AE122" s="248"/>
      <c r="AF122" s="247">
        <f t="shared" si="148"/>
        <v>13.890000000000002</v>
      </c>
      <c r="AG122" s="248">
        <f t="shared" si="152"/>
        <v>612.94299999999998</v>
      </c>
      <c r="AH122" s="248"/>
      <c r="AI122" s="216" t="str">
        <f t="shared" si="149"/>
        <v>N.A.</v>
      </c>
      <c r="AJ122" s="211">
        <f t="shared" si="153"/>
        <v>0</v>
      </c>
      <c r="AK122" s="211"/>
      <c r="AL122" s="221">
        <f t="shared" si="86"/>
        <v>723.15300000000002</v>
      </c>
      <c r="AM122" s="217">
        <f t="shared" si="87"/>
        <v>0</v>
      </c>
      <c r="AN122" s="297">
        <f t="shared" si="88"/>
        <v>0</v>
      </c>
      <c r="AO122" s="297">
        <f t="shared" si="89"/>
        <v>0</v>
      </c>
    </row>
    <row r="123" spans="1:41" x14ac:dyDescent="0.2">
      <c r="A123" s="20" t="s">
        <v>199</v>
      </c>
      <c r="B123" s="223"/>
      <c r="C123" s="224"/>
      <c r="D123" s="224"/>
      <c r="E123" s="223"/>
      <c r="F123" s="224"/>
      <c r="G123" s="224"/>
      <c r="H123" s="289"/>
      <c r="I123" s="290"/>
      <c r="J123" s="290"/>
      <c r="K123" s="223"/>
      <c r="L123" s="224"/>
      <c r="M123" s="224"/>
      <c r="N123" s="223"/>
      <c r="O123" s="224"/>
      <c r="P123" s="224"/>
      <c r="Q123" s="223"/>
      <c r="R123" s="224"/>
      <c r="S123" s="224"/>
      <c r="T123" s="223">
        <v>13.75</v>
      </c>
      <c r="U123" s="224">
        <v>278.93099999999998</v>
      </c>
      <c r="V123" s="224"/>
      <c r="W123" s="223">
        <v>10.51</v>
      </c>
      <c r="X123" s="224">
        <v>134.81100000000001</v>
      </c>
      <c r="Y123" s="224"/>
      <c r="Z123" s="281">
        <f t="shared" si="146"/>
        <v>10.51</v>
      </c>
      <c r="AA123" s="248">
        <f t="shared" si="150"/>
        <v>134.81100000000001</v>
      </c>
      <c r="AB123" s="248"/>
      <c r="AC123" s="257" t="str">
        <f t="shared" si="147"/>
        <v>N.A.</v>
      </c>
      <c r="AD123" s="248">
        <f t="shared" si="151"/>
        <v>0</v>
      </c>
      <c r="AE123" s="248"/>
      <c r="AF123" s="247">
        <f t="shared" si="148"/>
        <v>13.75</v>
      </c>
      <c r="AG123" s="248">
        <f t="shared" si="152"/>
        <v>278.93099999999998</v>
      </c>
      <c r="AH123" s="248"/>
      <c r="AI123" s="216" t="str">
        <f t="shared" si="149"/>
        <v>N.A.</v>
      </c>
      <c r="AJ123" s="211">
        <f t="shared" si="153"/>
        <v>0</v>
      </c>
      <c r="AK123" s="211"/>
      <c r="AL123" s="221">
        <f t="shared" si="86"/>
        <v>413.74199999999996</v>
      </c>
      <c r="AM123" s="217">
        <f t="shared" si="87"/>
        <v>0</v>
      </c>
      <c r="AN123" s="297">
        <f t="shared" si="88"/>
        <v>0</v>
      </c>
      <c r="AO123" s="297">
        <f t="shared" si="89"/>
        <v>0</v>
      </c>
    </row>
    <row r="124" spans="1:41" x14ac:dyDescent="0.2">
      <c r="A124" s="20" t="s">
        <v>200</v>
      </c>
      <c r="B124" s="223"/>
      <c r="C124" s="224"/>
      <c r="D124" s="224"/>
      <c r="E124" s="223"/>
      <c r="F124" s="224"/>
      <c r="G124" s="224"/>
      <c r="H124" s="289"/>
      <c r="I124" s="290"/>
      <c r="J124" s="290"/>
      <c r="K124" s="223"/>
      <c r="L124" s="224"/>
      <c r="M124" s="224"/>
      <c r="N124" s="223"/>
      <c r="O124" s="224"/>
      <c r="P124" s="224"/>
      <c r="Q124" s="223">
        <v>9.5</v>
      </c>
      <c r="R124" s="224">
        <v>70</v>
      </c>
      <c r="S124" s="224"/>
      <c r="T124" s="223">
        <v>13.79</v>
      </c>
      <c r="U124" s="224">
        <v>526.12900000000002</v>
      </c>
      <c r="V124" s="224"/>
      <c r="W124" s="223">
        <v>10.6</v>
      </c>
      <c r="X124" s="224">
        <v>142.77199999999999</v>
      </c>
      <c r="Y124" s="224"/>
      <c r="Z124" s="281">
        <f t="shared" si="146"/>
        <v>10.6</v>
      </c>
      <c r="AA124" s="248">
        <f t="shared" si="150"/>
        <v>142.77199999999999</v>
      </c>
      <c r="AB124" s="248"/>
      <c r="AC124" s="257">
        <f t="shared" si="147"/>
        <v>9.5</v>
      </c>
      <c r="AD124" s="248">
        <f t="shared" si="151"/>
        <v>70</v>
      </c>
      <c r="AE124" s="248"/>
      <c r="AF124" s="247">
        <f t="shared" si="148"/>
        <v>13.79</v>
      </c>
      <c r="AG124" s="248">
        <f t="shared" si="152"/>
        <v>526.12900000000002</v>
      </c>
      <c r="AH124" s="248"/>
      <c r="AI124" s="216" t="str">
        <f t="shared" si="149"/>
        <v>N.A.</v>
      </c>
      <c r="AJ124" s="211">
        <f t="shared" si="153"/>
        <v>0</v>
      </c>
      <c r="AK124" s="211"/>
      <c r="AL124" s="221">
        <f t="shared" si="86"/>
        <v>668.90100000000007</v>
      </c>
      <c r="AM124" s="217">
        <f t="shared" si="87"/>
        <v>0</v>
      </c>
      <c r="AN124" s="297">
        <f t="shared" si="88"/>
        <v>70</v>
      </c>
      <c r="AO124" s="297">
        <f t="shared" si="89"/>
        <v>0</v>
      </c>
    </row>
    <row r="125" spans="1:41" x14ac:dyDescent="0.2">
      <c r="A125" s="20" t="s">
        <v>201</v>
      </c>
      <c r="B125" s="223"/>
      <c r="C125" s="224"/>
      <c r="D125" s="224"/>
      <c r="E125" s="223"/>
      <c r="F125" s="224"/>
      <c r="G125" s="224"/>
      <c r="H125" s="289"/>
      <c r="I125" s="290"/>
      <c r="J125" s="290"/>
      <c r="K125" s="223"/>
      <c r="L125" s="224"/>
      <c r="M125" s="224"/>
      <c r="N125" s="223"/>
      <c r="O125" s="224"/>
      <c r="P125" s="224"/>
      <c r="Q125" s="223"/>
      <c r="R125" s="224"/>
      <c r="S125" s="224"/>
      <c r="T125" s="223">
        <v>13.78</v>
      </c>
      <c r="U125" s="224">
        <v>286.39400000000001</v>
      </c>
      <c r="V125" s="224"/>
      <c r="W125" s="223">
        <v>10.7</v>
      </c>
      <c r="X125" s="224">
        <v>31.998999999999999</v>
      </c>
      <c r="Y125" s="224"/>
      <c r="Z125" s="281">
        <f t="shared" ref="Z125:Z130" si="154">IF(AA125=0,"N.A.",((K125*L125)+(W125*X125))/AA125)</f>
        <v>10.7</v>
      </c>
      <c r="AA125" s="248">
        <f t="shared" si="150"/>
        <v>31.998999999999999</v>
      </c>
      <c r="AB125" s="248"/>
      <c r="AC125" s="257" t="str">
        <f t="shared" ref="AC125:AC130" si="155">IF(AD125=0,"N.A.",((E125*F125)+(Q125*R125))/AD125)</f>
        <v>N.A.</v>
      </c>
      <c r="AD125" s="248">
        <f t="shared" si="151"/>
        <v>0</v>
      </c>
      <c r="AE125" s="248"/>
      <c r="AF125" s="247">
        <f t="shared" ref="AF125:AF130" si="156">IF(AG125=0,"N.A.",((H125*I125)+(T125*U125))/AG125)</f>
        <v>13.78</v>
      </c>
      <c r="AG125" s="248">
        <f t="shared" si="152"/>
        <v>286.39400000000001</v>
      </c>
      <c r="AH125" s="248"/>
      <c r="AI125" s="216" t="str">
        <f t="shared" ref="AI125:AI130" si="157">IF(AJ125=0,"N.A.",((B125*C125)+(N125*O125))/AJ125)</f>
        <v>N.A.</v>
      </c>
      <c r="AJ125" s="211">
        <f t="shared" si="153"/>
        <v>0</v>
      </c>
      <c r="AK125" s="211"/>
      <c r="AL125" s="221">
        <f t="shared" si="86"/>
        <v>318.39300000000003</v>
      </c>
      <c r="AM125" s="217">
        <f t="shared" si="87"/>
        <v>0</v>
      </c>
      <c r="AN125" s="297">
        <f t="shared" si="88"/>
        <v>0</v>
      </c>
      <c r="AO125" s="297">
        <f t="shared" si="89"/>
        <v>0</v>
      </c>
    </row>
    <row r="126" spans="1:41" x14ac:dyDescent="0.2">
      <c r="A126" s="20" t="s">
        <v>202</v>
      </c>
      <c r="B126" s="223"/>
      <c r="C126" s="224"/>
      <c r="D126" s="224"/>
      <c r="E126" s="223"/>
      <c r="F126" s="224"/>
      <c r="G126" s="224"/>
      <c r="H126" s="289"/>
      <c r="I126" s="290"/>
      <c r="J126" s="290"/>
      <c r="K126" s="223">
        <v>10.7</v>
      </c>
      <c r="L126" s="224">
        <v>15</v>
      </c>
      <c r="M126" s="224"/>
      <c r="N126" s="223"/>
      <c r="O126" s="224"/>
      <c r="P126" s="224"/>
      <c r="Q126" s="223"/>
      <c r="R126" s="224"/>
      <c r="S126" s="224"/>
      <c r="T126" s="223">
        <v>13.72</v>
      </c>
      <c r="U126" s="224">
        <v>420.70800000000003</v>
      </c>
      <c r="V126" s="224"/>
      <c r="W126" s="223">
        <v>10.220000000000001</v>
      </c>
      <c r="X126" s="224">
        <v>28.934000000000001</v>
      </c>
      <c r="Y126" s="224"/>
      <c r="Z126" s="281">
        <f t="shared" si="154"/>
        <v>10.38388218691674</v>
      </c>
      <c r="AA126" s="248">
        <f t="shared" si="150"/>
        <v>43.933999999999997</v>
      </c>
      <c r="AB126" s="248"/>
      <c r="AC126" s="257" t="str">
        <f t="shared" si="155"/>
        <v>N.A.</v>
      </c>
      <c r="AD126" s="248">
        <f t="shared" si="151"/>
        <v>0</v>
      </c>
      <c r="AE126" s="248"/>
      <c r="AF126" s="247">
        <f t="shared" si="156"/>
        <v>13.719999999999999</v>
      </c>
      <c r="AG126" s="248">
        <f t="shared" si="152"/>
        <v>420.70800000000003</v>
      </c>
      <c r="AH126" s="248"/>
      <c r="AI126" s="216" t="str">
        <f t="shared" si="157"/>
        <v>N.A.</v>
      </c>
      <c r="AJ126" s="211">
        <f t="shared" si="153"/>
        <v>0</v>
      </c>
      <c r="AK126" s="211"/>
      <c r="AL126" s="221">
        <f t="shared" si="86"/>
        <v>464.64200000000005</v>
      </c>
      <c r="AM126" s="217">
        <f t="shared" si="87"/>
        <v>0</v>
      </c>
      <c r="AN126" s="297">
        <f t="shared" si="88"/>
        <v>0</v>
      </c>
      <c r="AO126" s="297">
        <f t="shared" si="89"/>
        <v>0</v>
      </c>
    </row>
    <row r="127" spans="1:41" x14ac:dyDescent="0.2">
      <c r="A127" s="20" t="s">
        <v>203</v>
      </c>
      <c r="B127" s="223"/>
      <c r="C127" s="224"/>
      <c r="D127" s="224"/>
      <c r="E127" s="223"/>
      <c r="F127" s="224"/>
      <c r="G127" s="224"/>
      <c r="H127" s="289">
        <v>13.56</v>
      </c>
      <c r="I127" s="290">
        <v>40</v>
      </c>
      <c r="J127" s="290"/>
      <c r="K127" s="223">
        <v>10.7</v>
      </c>
      <c r="L127" s="224">
        <v>64</v>
      </c>
      <c r="M127" s="224"/>
      <c r="N127" s="223"/>
      <c r="O127" s="224"/>
      <c r="P127" s="224"/>
      <c r="Q127" s="223"/>
      <c r="R127" s="224"/>
      <c r="S127" s="224"/>
      <c r="T127" s="223">
        <v>13.25</v>
      </c>
      <c r="U127" s="224">
        <v>251.72800000000001</v>
      </c>
      <c r="V127" s="224"/>
      <c r="W127" s="223">
        <v>10.7</v>
      </c>
      <c r="X127" s="224">
        <v>94.786000000000001</v>
      </c>
      <c r="Y127" s="224"/>
      <c r="Z127" s="281">
        <f t="shared" si="154"/>
        <v>10.7</v>
      </c>
      <c r="AA127" s="248">
        <f t="shared" si="150"/>
        <v>158.786</v>
      </c>
      <c r="AB127" s="248"/>
      <c r="AC127" s="257" t="str">
        <f t="shared" si="155"/>
        <v>N.A.</v>
      </c>
      <c r="AD127" s="248">
        <f t="shared" si="151"/>
        <v>0</v>
      </c>
      <c r="AE127" s="248"/>
      <c r="AF127" s="247">
        <f t="shared" si="156"/>
        <v>13.292505347446937</v>
      </c>
      <c r="AG127" s="248">
        <f t="shared" si="152"/>
        <v>291.72800000000001</v>
      </c>
      <c r="AH127" s="248"/>
      <c r="AI127" s="216" t="str">
        <f t="shared" si="157"/>
        <v>N.A.</v>
      </c>
      <c r="AJ127" s="211">
        <f t="shared" si="153"/>
        <v>0</v>
      </c>
      <c r="AK127" s="211"/>
      <c r="AL127" s="221">
        <f t="shared" si="86"/>
        <v>450.51400000000001</v>
      </c>
      <c r="AM127" s="217">
        <f t="shared" si="87"/>
        <v>0</v>
      </c>
      <c r="AN127" s="297">
        <f t="shared" si="88"/>
        <v>0</v>
      </c>
      <c r="AO127" s="297">
        <f t="shared" si="89"/>
        <v>0</v>
      </c>
    </row>
    <row r="128" spans="1:41" x14ac:dyDescent="0.2">
      <c r="A128" s="20" t="s">
        <v>204</v>
      </c>
      <c r="B128" s="223"/>
      <c r="C128" s="224"/>
      <c r="D128" s="224"/>
      <c r="E128" s="223"/>
      <c r="F128" s="224"/>
      <c r="G128" s="224"/>
      <c r="H128" s="289"/>
      <c r="I128" s="290"/>
      <c r="J128" s="290"/>
      <c r="K128" s="223"/>
      <c r="L128" s="224"/>
      <c r="M128" s="224"/>
      <c r="N128" s="223"/>
      <c r="O128" s="224"/>
      <c r="P128" s="224"/>
      <c r="Q128" s="223"/>
      <c r="R128" s="224"/>
      <c r="S128" s="224"/>
      <c r="T128" s="223">
        <v>13.08</v>
      </c>
      <c r="U128" s="224">
        <v>577.72699999999998</v>
      </c>
      <c r="V128" s="224"/>
      <c r="W128" s="223">
        <v>10.7</v>
      </c>
      <c r="X128" s="224">
        <v>69.5</v>
      </c>
      <c r="Y128" s="224"/>
      <c r="Z128" s="281">
        <f t="shared" si="154"/>
        <v>10.7</v>
      </c>
      <c r="AA128" s="248">
        <f t="shared" ref="AA128:AA134" si="158">+L128+X128</f>
        <v>69.5</v>
      </c>
      <c r="AB128" s="248"/>
      <c r="AC128" s="257" t="str">
        <f t="shared" si="155"/>
        <v>N.A.</v>
      </c>
      <c r="AD128" s="248">
        <f t="shared" ref="AD128:AD134" si="159">+F128+R128</f>
        <v>0</v>
      </c>
      <c r="AE128" s="248"/>
      <c r="AF128" s="247">
        <f t="shared" si="156"/>
        <v>13.08</v>
      </c>
      <c r="AG128" s="248">
        <f t="shared" ref="AG128:AG134" si="160">+I128+U128</f>
        <v>577.72699999999998</v>
      </c>
      <c r="AH128" s="248"/>
      <c r="AI128" s="216" t="str">
        <f t="shared" si="157"/>
        <v>N.A.</v>
      </c>
      <c r="AJ128" s="211">
        <f t="shared" ref="AJ128:AJ134" si="161">+C128+O128</f>
        <v>0</v>
      </c>
      <c r="AK128" s="211"/>
      <c r="AL128" s="221">
        <f t="shared" si="86"/>
        <v>647.22699999999998</v>
      </c>
      <c r="AM128" s="217">
        <f t="shared" si="87"/>
        <v>0</v>
      </c>
      <c r="AN128" s="297">
        <f t="shared" si="88"/>
        <v>0</v>
      </c>
      <c r="AO128" s="297">
        <f t="shared" si="89"/>
        <v>0</v>
      </c>
    </row>
    <row r="129" spans="1:41" x14ac:dyDescent="0.2">
      <c r="A129" s="20" t="s">
        <v>205</v>
      </c>
      <c r="B129" s="223"/>
      <c r="C129" s="224"/>
      <c r="D129" s="224"/>
      <c r="E129" s="223"/>
      <c r="F129" s="224"/>
      <c r="G129" s="224"/>
      <c r="H129" s="289"/>
      <c r="I129" s="290"/>
      <c r="J129" s="290"/>
      <c r="K129" s="223"/>
      <c r="L129" s="224"/>
      <c r="M129" s="224"/>
      <c r="N129" s="223"/>
      <c r="O129" s="224"/>
      <c r="P129" s="224"/>
      <c r="Q129" s="223"/>
      <c r="R129" s="224"/>
      <c r="S129" s="224"/>
      <c r="T129" s="223">
        <v>12.71</v>
      </c>
      <c r="U129" s="224">
        <v>441.47800000000001</v>
      </c>
      <c r="V129" s="224"/>
      <c r="W129" s="223"/>
      <c r="X129" s="224">
        <v>0</v>
      </c>
      <c r="Y129" s="224"/>
      <c r="Z129" s="281" t="str">
        <f t="shared" si="154"/>
        <v>N.A.</v>
      </c>
      <c r="AA129" s="248">
        <f t="shared" si="158"/>
        <v>0</v>
      </c>
      <c r="AB129" s="248"/>
      <c r="AC129" s="257" t="str">
        <f t="shared" si="155"/>
        <v>N.A.</v>
      </c>
      <c r="AD129" s="248">
        <f t="shared" si="159"/>
        <v>0</v>
      </c>
      <c r="AE129" s="248"/>
      <c r="AF129" s="247">
        <f t="shared" si="156"/>
        <v>12.71</v>
      </c>
      <c r="AG129" s="248">
        <f t="shared" si="160"/>
        <v>441.47800000000001</v>
      </c>
      <c r="AH129" s="248"/>
      <c r="AI129" s="216" t="str">
        <f t="shared" si="157"/>
        <v>N.A.</v>
      </c>
      <c r="AJ129" s="211">
        <f t="shared" si="161"/>
        <v>0</v>
      </c>
      <c r="AK129" s="211"/>
      <c r="AL129" s="221">
        <f t="shared" si="86"/>
        <v>441.47800000000001</v>
      </c>
      <c r="AM129" s="217">
        <f t="shared" si="87"/>
        <v>0</v>
      </c>
      <c r="AN129" s="297">
        <f t="shared" si="88"/>
        <v>0</v>
      </c>
      <c r="AO129" s="297">
        <f t="shared" si="89"/>
        <v>0</v>
      </c>
    </row>
    <row r="130" spans="1:41" x14ac:dyDescent="0.2">
      <c r="A130" s="20" t="s">
        <v>206</v>
      </c>
      <c r="B130" s="223"/>
      <c r="C130" s="224"/>
      <c r="D130" s="224"/>
      <c r="E130" s="223"/>
      <c r="F130" s="224"/>
      <c r="G130" s="224"/>
      <c r="H130" s="289"/>
      <c r="I130" s="290"/>
      <c r="J130" s="290"/>
      <c r="K130" s="223"/>
      <c r="L130" s="224"/>
      <c r="M130" s="224"/>
      <c r="N130" s="223"/>
      <c r="O130" s="224"/>
      <c r="P130" s="224"/>
      <c r="Q130" s="223"/>
      <c r="R130" s="224"/>
      <c r="S130" s="224"/>
      <c r="T130" s="223">
        <v>12.54</v>
      </c>
      <c r="U130" s="224">
        <v>327.78800000000001</v>
      </c>
      <c r="V130" s="224"/>
      <c r="W130" s="223">
        <v>10.7</v>
      </c>
      <c r="X130" s="224">
        <v>37.799999999999997</v>
      </c>
      <c r="Y130" s="224"/>
      <c r="Z130" s="281">
        <f t="shared" si="154"/>
        <v>10.7</v>
      </c>
      <c r="AA130" s="248">
        <f t="shared" si="158"/>
        <v>37.799999999999997</v>
      </c>
      <c r="AB130" s="248"/>
      <c r="AC130" s="257" t="str">
        <f t="shared" si="155"/>
        <v>N.A.</v>
      </c>
      <c r="AD130" s="248">
        <f t="shared" si="159"/>
        <v>0</v>
      </c>
      <c r="AE130" s="248"/>
      <c r="AF130" s="247">
        <f t="shared" si="156"/>
        <v>12.54</v>
      </c>
      <c r="AG130" s="248">
        <f t="shared" si="160"/>
        <v>327.78800000000001</v>
      </c>
      <c r="AH130" s="248"/>
      <c r="AI130" s="216" t="str">
        <f t="shared" si="157"/>
        <v>N.A.</v>
      </c>
      <c r="AJ130" s="211">
        <f t="shared" si="161"/>
        <v>0</v>
      </c>
      <c r="AK130" s="211"/>
      <c r="AL130" s="221">
        <f t="shared" si="86"/>
        <v>365.58800000000002</v>
      </c>
      <c r="AM130" s="217">
        <f t="shared" si="87"/>
        <v>0</v>
      </c>
      <c r="AN130" s="297">
        <f t="shared" si="88"/>
        <v>0</v>
      </c>
      <c r="AO130" s="297">
        <f t="shared" si="89"/>
        <v>0</v>
      </c>
    </row>
    <row r="131" spans="1:41" x14ac:dyDescent="0.2">
      <c r="A131" s="20" t="s">
        <v>209</v>
      </c>
      <c r="B131" s="223"/>
      <c r="C131" s="224"/>
      <c r="D131" s="224"/>
      <c r="E131" s="223"/>
      <c r="F131" s="224"/>
      <c r="G131" s="224"/>
      <c r="H131" s="289"/>
      <c r="I131" s="290"/>
      <c r="J131" s="290"/>
      <c r="K131" s="223"/>
      <c r="L131" s="224"/>
      <c r="M131" s="224"/>
      <c r="N131" s="223"/>
      <c r="O131" s="224"/>
      <c r="P131" s="224"/>
      <c r="Q131" s="223"/>
      <c r="R131" s="224"/>
      <c r="S131" s="224"/>
      <c r="T131" s="223">
        <v>12.6</v>
      </c>
      <c r="U131" s="224">
        <v>390.71199999999999</v>
      </c>
      <c r="V131" s="224"/>
      <c r="W131" s="223">
        <v>10.7</v>
      </c>
      <c r="X131" s="224">
        <v>54.725999999999999</v>
      </c>
      <c r="Y131" s="224"/>
      <c r="Z131" s="281">
        <f t="shared" ref="Z131:Z137" si="162">IF(AA131=0,"N.A.",((K131*L131)+(W131*X131))/AA131)</f>
        <v>10.7</v>
      </c>
      <c r="AA131" s="248">
        <f t="shared" si="158"/>
        <v>54.725999999999999</v>
      </c>
      <c r="AB131" s="248"/>
      <c r="AC131" s="257" t="str">
        <f t="shared" ref="AC131:AC137" si="163">IF(AD131=0,"N.A.",((E131*F131)+(Q131*R131))/AD131)</f>
        <v>N.A.</v>
      </c>
      <c r="AD131" s="248">
        <f t="shared" si="159"/>
        <v>0</v>
      </c>
      <c r="AE131" s="248"/>
      <c r="AF131" s="247">
        <f t="shared" ref="AF131:AF137" si="164">IF(AG131=0,"N.A.",((H131*I131)+(T131*U131))/AG131)</f>
        <v>12.6</v>
      </c>
      <c r="AG131" s="248">
        <f t="shared" si="160"/>
        <v>390.71199999999999</v>
      </c>
      <c r="AH131" s="248"/>
      <c r="AI131" s="216" t="str">
        <f t="shared" ref="AI131:AI137" si="165">IF(AJ131=0,"N.A.",((B131*C131)+(N131*O131))/AJ131)</f>
        <v>N.A.</v>
      </c>
      <c r="AJ131" s="211">
        <f t="shared" si="161"/>
        <v>0</v>
      </c>
      <c r="AK131" s="211"/>
      <c r="AL131" s="221">
        <f t="shared" si="86"/>
        <v>445.43799999999999</v>
      </c>
      <c r="AM131" s="217">
        <f t="shared" si="87"/>
        <v>0</v>
      </c>
      <c r="AN131" s="297">
        <f t="shared" si="88"/>
        <v>0</v>
      </c>
      <c r="AO131" s="297">
        <f t="shared" si="89"/>
        <v>0</v>
      </c>
    </row>
    <row r="132" spans="1:41" x14ac:dyDescent="0.2">
      <c r="A132" s="20" t="s">
        <v>210</v>
      </c>
      <c r="B132" s="223"/>
      <c r="C132" s="224"/>
      <c r="D132" s="224"/>
      <c r="E132" s="223"/>
      <c r="F132" s="224"/>
      <c r="G132" s="224"/>
      <c r="H132" s="289"/>
      <c r="I132" s="290"/>
      <c r="J132" s="290"/>
      <c r="K132" s="223"/>
      <c r="L132" s="224"/>
      <c r="M132" s="224"/>
      <c r="N132" s="223"/>
      <c r="O132" s="224"/>
      <c r="P132" s="224"/>
      <c r="Q132" s="223"/>
      <c r="R132" s="224"/>
      <c r="S132" s="224"/>
      <c r="T132" s="223">
        <v>12.71</v>
      </c>
      <c r="U132" s="224">
        <v>473.81</v>
      </c>
      <c r="V132" s="224"/>
      <c r="W132" s="223"/>
      <c r="X132" s="224">
        <v>0</v>
      </c>
      <c r="Y132" s="224"/>
      <c r="Z132" s="281" t="str">
        <f t="shared" si="162"/>
        <v>N.A.</v>
      </c>
      <c r="AA132" s="248">
        <f t="shared" si="158"/>
        <v>0</v>
      </c>
      <c r="AB132" s="248"/>
      <c r="AC132" s="257" t="str">
        <f t="shared" si="163"/>
        <v>N.A.</v>
      </c>
      <c r="AD132" s="248">
        <f t="shared" si="159"/>
        <v>0</v>
      </c>
      <c r="AE132" s="248"/>
      <c r="AF132" s="247">
        <f t="shared" si="164"/>
        <v>12.71</v>
      </c>
      <c r="AG132" s="248">
        <f t="shared" si="160"/>
        <v>473.81</v>
      </c>
      <c r="AH132" s="248"/>
      <c r="AI132" s="216" t="str">
        <f t="shared" si="165"/>
        <v>N.A.</v>
      </c>
      <c r="AJ132" s="211">
        <f t="shared" si="161"/>
        <v>0</v>
      </c>
      <c r="AK132" s="211"/>
      <c r="AL132" s="221">
        <f t="shared" si="86"/>
        <v>473.81</v>
      </c>
      <c r="AM132" s="217">
        <f t="shared" si="87"/>
        <v>0</v>
      </c>
      <c r="AN132" s="297">
        <f t="shared" si="88"/>
        <v>0</v>
      </c>
      <c r="AO132" s="297">
        <f t="shared" si="89"/>
        <v>0</v>
      </c>
    </row>
    <row r="133" spans="1:41" x14ac:dyDescent="0.2">
      <c r="A133" s="20" t="s">
        <v>211</v>
      </c>
      <c r="B133" s="223"/>
      <c r="C133" s="224"/>
      <c r="D133" s="224"/>
      <c r="E133" s="223"/>
      <c r="F133" s="224"/>
      <c r="G133" s="224"/>
      <c r="H133" s="289"/>
      <c r="I133" s="290"/>
      <c r="J133" s="290"/>
      <c r="K133" s="223"/>
      <c r="L133" s="224"/>
      <c r="M133" s="224"/>
      <c r="N133" s="223"/>
      <c r="O133" s="224"/>
      <c r="P133" s="224"/>
      <c r="Q133" s="223"/>
      <c r="R133" s="224"/>
      <c r="S133" s="224"/>
      <c r="T133" s="223">
        <v>12.74</v>
      </c>
      <c r="U133" s="224">
        <v>299.2</v>
      </c>
      <c r="V133" s="224"/>
      <c r="W133" s="223"/>
      <c r="X133" s="224">
        <v>0</v>
      </c>
      <c r="Y133" s="224"/>
      <c r="Z133" s="281" t="str">
        <f t="shared" si="162"/>
        <v>N.A.</v>
      </c>
      <c r="AA133" s="248">
        <f t="shared" si="158"/>
        <v>0</v>
      </c>
      <c r="AB133" s="248"/>
      <c r="AC133" s="257" t="str">
        <f t="shared" si="163"/>
        <v>N.A.</v>
      </c>
      <c r="AD133" s="248">
        <f t="shared" si="159"/>
        <v>0</v>
      </c>
      <c r="AE133" s="248"/>
      <c r="AF133" s="247">
        <f t="shared" si="164"/>
        <v>12.74</v>
      </c>
      <c r="AG133" s="248">
        <f t="shared" si="160"/>
        <v>299.2</v>
      </c>
      <c r="AH133" s="248"/>
      <c r="AI133" s="216" t="str">
        <f t="shared" si="165"/>
        <v>N.A.</v>
      </c>
      <c r="AJ133" s="211">
        <f t="shared" si="161"/>
        <v>0</v>
      </c>
      <c r="AK133" s="211"/>
      <c r="AL133" s="221">
        <f t="shared" si="86"/>
        <v>299.2</v>
      </c>
      <c r="AM133" s="217">
        <f t="shared" si="87"/>
        <v>0</v>
      </c>
      <c r="AN133" s="297">
        <f t="shared" si="88"/>
        <v>0</v>
      </c>
      <c r="AO133" s="297">
        <f t="shared" si="89"/>
        <v>0</v>
      </c>
    </row>
    <row r="134" spans="1:41" x14ac:dyDescent="0.2">
      <c r="A134" s="20" t="s">
        <v>212</v>
      </c>
      <c r="B134" s="223"/>
      <c r="C134" s="224"/>
      <c r="D134" s="224"/>
      <c r="E134" s="223"/>
      <c r="F134" s="224"/>
      <c r="G134" s="224"/>
      <c r="H134" s="289"/>
      <c r="I134" s="290"/>
      <c r="J134" s="290"/>
      <c r="K134" s="223"/>
      <c r="L134" s="224"/>
      <c r="M134" s="224"/>
      <c r="N134" s="223"/>
      <c r="O134" s="224"/>
      <c r="P134" s="224"/>
      <c r="Q134" s="223"/>
      <c r="R134" s="224"/>
      <c r="S134" s="224"/>
      <c r="T134" s="223">
        <v>12.85</v>
      </c>
      <c r="U134" s="224">
        <v>614.19299999999998</v>
      </c>
      <c r="V134" s="224"/>
      <c r="W134" s="223">
        <v>10.7</v>
      </c>
      <c r="X134" s="224">
        <v>22.45</v>
      </c>
      <c r="Y134" s="224"/>
      <c r="Z134" s="281">
        <f t="shared" si="162"/>
        <v>10.7</v>
      </c>
      <c r="AA134" s="248">
        <f t="shared" si="158"/>
        <v>22.45</v>
      </c>
      <c r="AB134" s="248"/>
      <c r="AC134" s="257" t="str">
        <f t="shared" si="163"/>
        <v>N.A.</v>
      </c>
      <c r="AD134" s="248">
        <f t="shared" si="159"/>
        <v>0</v>
      </c>
      <c r="AE134" s="248"/>
      <c r="AF134" s="247">
        <f t="shared" si="164"/>
        <v>12.85</v>
      </c>
      <c r="AG134" s="248">
        <f t="shared" si="160"/>
        <v>614.19299999999998</v>
      </c>
      <c r="AH134" s="248"/>
      <c r="AI134" s="216" t="str">
        <f t="shared" si="165"/>
        <v>N.A.</v>
      </c>
      <c r="AJ134" s="211">
        <f t="shared" si="161"/>
        <v>0</v>
      </c>
      <c r="AK134" s="211"/>
      <c r="AL134" s="221">
        <f t="shared" si="86"/>
        <v>636.64300000000003</v>
      </c>
      <c r="AM134" s="217">
        <f t="shared" si="87"/>
        <v>0</v>
      </c>
      <c r="AN134" s="297">
        <f t="shared" si="88"/>
        <v>0</v>
      </c>
      <c r="AO134" s="297">
        <f t="shared" si="89"/>
        <v>0</v>
      </c>
    </row>
    <row r="135" spans="1:41" x14ac:dyDescent="0.2">
      <c r="A135" s="20" t="s">
        <v>213</v>
      </c>
      <c r="B135" s="223"/>
      <c r="C135" s="224"/>
      <c r="D135" s="224"/>
      <c r="E135" s="223"/>
      <c r="F135" s="224"/>
      <c r="G135" s="224"/>
      <c r="H135" s="289"/>
      <c r="I135" s="290"/>
      <c r="J135" s="290"/>
      <c r="K135" s="223"/>
      <c r="L135" s="224"/>
      <c r="M135" s="224"/>
      <c r="N135" s="223"/>
      <c r="O135" s="224"/>
      <c r="P135" s="224"/>
      <c r="Q135" s="223"/>
      <c r="R135" s="224"/>
      <c r="S135" s="224"/>
      <c r="T135" s="223">
        <v>12.91</v>
      </c>
      <c r="U135" s="224">
        <v>495.55399999999997</v>
      </c>
      <c r="V135" s="224"/>
      <c r="W135" s="223">
        <v>10.7</v>
      </c>
      <c r="X135" s="224">
        <v>63</v>
      </c>
      <c r="Y135" s="224"/>
      <c r="Z135" s="281">
        <f t="shared" si="162"/>
        <v>10.7</v>
      </c>
      <c r="AA135" s="248">
        <f t="shared" ref="AA135:AA140" si="166">+L135+X135</f>
        <v>63</v>
      </c>
      <c r="AB135" s="248"/>
      <c r="AC135" s="257" t="str">
        <f t="shared" si="163"/>
        <v>N.A.</v>
      </c>
      <c r="AD135" s="248">
        <f t="shared" ref="AD135:AD140" si="167">+F135+R135</f>
        <v>0</v>
      </c>
      <c r="AE135" s="248"/>
      <c r="AF135" s="247">
        <f t="shared" si="164"/>
        <v>12.91</v>
      </c>
      <c r="AG135" s="248">
        <f t="shared" ref="AG135:AG140" si="168">+I135+U135</f>
        <v>495.55399999999997</v>
      </c>
      <c r="AH135" s="248"/>
      <c r="AI135" s="216" t="str">
        <f t="shared" si="165"/>
        <v>N.A.</v>
      </c>
      <c r="AJ135" s="211">
        <f t="shared" ref="AJ135:AJ140" si="169">+C135+O135</f>
        <v>0</v>
      </c>
      <c r="AK135" s="211"/>
      <c r="AL135" s="221">
        <f t="shared" si="86"/>
        <v>558.55399999999997</v>
      </c>
      <c r="AM135" s="217">
        <f t="shared" si="87"/>
        <v>0</v>
      </c>
      <c r="AN135" s="297">
        <f t="shared" si="88"/>
        <v>0</v>
      </c>
      <c r="AO135" s="297">
        <f t="shared" si="89"/>
        <v>0</v>
      </c>
    </row>
    <row r="136" spans="1:41" x14ac:dyDescent="0.2">
      <c r="A136" s="20" t="s">
        <v>214</v>
      </c>
      <c r="B136" s="223"/>
      <c r="C136" s="224"/>
      <c r="D136" s="224"/>
      <c r="E136" s="223"/>
      <c r="F136" s="224"/>
      <c r="G136" s="224"/>
      <c r="H136" s="289"/>
      <c r="I136" s="290"/>
      <c r="J136" s="290"/>
      <c r="K136" s="223"/>
      <c r="L136" s="224"/>
      <c r="M136" s="224"/>
      <c r="N136" s="223"/>
      <c r="O136" s="224"/>
      <c r="P136" s="224"/>
      <c r="Q136" s="223"/>
      <c r="R136" s="224"/>
      <c r="S136" s="224"/>
      <c r="T136" s="223">
        <v>12.95</v>
      </c>
      <c r="U136" s="224">
        <v>696.13499999999999</v>
      </c>
      <c r="V136" s="224"/>
      <c r="W136" s="223"/>
      <c r="X136" s="224">
        <v>0</v>
      </c>
      <c r="Y136" s="224"/>
      <c r="Z136" s="281" t="str">
        <f t="shared" si="162"/>
        <v>N.A.</v>
      </c>
      <c r="AA136" s="248">
        <f t="shared" si="166"/>
        <v>0</v>
      </c>
      <c r="AB136" s="248"/>
      <c r="AC136" s="257" t="str">
        <f t="shared" si="163"/>
        <v>N.A.</v>
      </c>
      <c r="AD136" s="248">
        <f t="shared" si="167"/>
        <v>0</v>
      </c>
      <c r="AE136" s="248"/>
      <c r="AF136" s="247">
        <f t="shared" si="164"/>
        <v>12.95</v>
      </c>
      <c r="AG136" s="248">
        <f t="shared" si="168"/>
        <v>696.13499999999999</v>
      </c>
      <c r="AH136" s="248"/>
      <c r="AI136" s="216" t="str">
        <f t="shared" si="165"/>
        <v>N.A.</v>
      </c>
      <c r="AJ136" s="211">
        <f t="shared" si="169"/>
        <v>0</v>
      </c>
      <c r="AK136" s="211"/>
      <c r="AL136" s="221">
        <f t="shared" ref="AL136:AL199" si="170">+AA136+AG136</f>
        <v>696.13499999999999</v>
      </c>
      <c r="AM136" s="217">
        <f t="shared" ref="AM136:AM199" si="171">+AB136+AH136</f>
        <v>0</v>
      </c>
      <c r="AN136" s="297">
        <f t="shared" ref="AN136:AN199" si="172">+AD136+AJ136</f>
        <v>0</v>
      </c>
      <c r="AO136" s="297">
        <f t="shared" ref="AO136:AO199" si="173">+AE136+AK136</f>
        <v>0</v>
      </c>
    </row>
    <row r="137" spans="1:41" x14ac:dyDescent="0.2">
      <c r="A137" s="20" t="s">
        <v>215</v>
      </c>
      <c r="B137" s="223"/>
      <c r="C137" s="224"/>
      <c r="D137" s="224"/>
      <c r="E137" s="223"/>
      <c r="F137" s="224"/>
      <c r="G137" s="224"/>
      <c r="H137" s="289"/>
      <c r="I137" s="290"/>
      <c r="J137" s="290"/>
      <c r="K137" s="223"/>
      <c r="L137" s="224"/>
      <c r="M137" s="224"/>
      <c r="N137" s="223"/>
      <c r="O137" s="224"/>
      <c r="P137" s="224"/>
      <c r="Q137" s="223"/>
      <c r="R137" s="224"/>
      <c r="S137" s="224"/>
      <c r="T137" s="223">
        <v>12.81</v>
      </c>
      <c r="U137" s="224">
        <v>466.18200000000002</v>
      </c>
      <c r="V137" s="224"/>
      <c r="W137" s="223"/>
      <c r="X137" s="224">
        <v>0</v>
      </c>
      <c r="Y137" s="224"/>
      <c r="Z137" s="281" t="str">
        <f t="shared" si="162"/>
        <v>N.A.</v>
      </c>
      <c r="AA137" s="248">
        <f t="shared" si="166"/>
        <v>0</v>
      </c>
      <c r="AB137" s="248"/>
      <c r="AC137" s="257" t="str">
        <f t="shared" si="163"/>
        <v>N.A.</v>
      </c>
      <c r="AD137" s="248">
        <f t="shared" si="167"/>
        <v>0</v>
      </c>
      <c r="AE137" s="248"/>
      <c r="AF137" s="247">
        <f t="shared" si="164"/>
        <v>12.81</v>
      </c>
      <c r="AG137" s="248">
        <f t="shared" si="168"/>
        <v>466.18200000000002</v>
      </c>
      <c r="AH137" s="248"/>
      <c r="AI137" s="216" t="str">
        <f t="shared" si="165"/>
        <v>N.A.</v>
      </c>
      <c r="AJ137" s="211">
        <f t="shared" si="169"/>
        <v>0</v>
      </c>
      <c r="AK137" s="211"/>
      <c r="AL137" s="221">
        <f t="shared" si="170"/>
        <v>466.18200000000002</v>
      </c>
      <c r="AM137" s="217">
        <f t="shared" si="171"/>
        <v>0</v>
      </c>
      <c r="AN137" s="297">
        <f t="shared" si="172"/>
        <v>0</v>
      </c>
      <c r="AO137" s="297">
        <f t="shared" si="173"/>
        <v>0</v>
      </c>
    </row>
    <row r="138" spans="1:41" x14ac:dyDescent="0.2">
      <c r="A138" s="20" t="s">
        <v>216</v>
      </c>
      <c r="B138" s="223"/>
      <c r="C138" s="224"/>
      <c r="D138" s="224"/>
      <c r="E138" s="223"/>
      <c r="F138" s="224"/>
      <c r="G138" s="224"/>
      <c r="H138" s="289"/>
      <c r="I138" s="290"/>
      <c r="J138" s="290"/>
      <c r="K138" s="223"/>
      <c r="L138" s="224"/>
      <c r="M138" s="224"/>
      <c r="N138" s="223"/>
      <c r="O138" s="224"/>
      <c r="P138" s="224"/>
      <c r="Q138" s="223"/>
      <c r="R138" s="224"/>
      <c r="S138" s="224"/>
      <c r="T138" s="223">
        <v>12.54</v>
      </c>
      <c r="U138" s="224">
        <v>501.78</v>
      </c>
      <c r="V138" s="224"/>
      <c r="W138" s="223">
        <v>10.7</v>
      </c>
      <c r="X138" s="224">
        <v>67</v>
      </c>
      <c r="Y138" s="224"/>
      <c r="Z138" s="281">
        <f t="shared" ref="Z138:Z144" si="174">IF(AA138=0,"N.A.",((K138*L138)+(W138*X138))/AA138)</f>
        <v>10.7</v>
      </c>
      <c r="AA138" s="248">
        <f t="shared" si="166"/>
        <v>67</v>
      </c>
      <c r="AB138" s="248"/>
      <c r="AC138" s="257" t="str">
        <f t="shared" ref="AC138:AC144" si="175">IF(AD138=0,"N.A.",((E138*F138)+(Q138*R138))/AD138)</f>
        <v>N.A.</v>
      </c>
      <c r="AD138" s="248">
        <f t="shared" si="167"/>
        <v>0</v>
      </c>
      <c r="AE138" s="248"/>
      <c r="AF138" s="247">
        <f t="shared" ref="AF138:AF144" si="176">IF(AG138=0,"N.A.",((H138*I138)+(T138*U138))/AG138)</f>
        <v>12.54</v>
      </c>
      <c r="AG138" s="248">
        <f t="shared" si="168"/>
        <v>501.78</v>
      </c>
      <c r="AH138" s="248"/>
      <c r="AI138" s="216" t="str">
        <f t="shared" ref="AI138:AI144" si="177">IF(AJ138=0,"N.A.",((B138*C138)+(N138*O138))/AJ138)</f>
        <v>N.A.</v>
      </c>
      <c r="AJ138" s="211">
        <f t="shared" si="169"/>
        <v>0</v>
      </c>
      <c r="AK138" s="211"/>
      <c r="AL138" s="221">
        <f t="shared" si="170"/>
        <v>568.78</v>
      </c>
      <c r="AM138" s="217">
        <f t="shared" si="171"/>
        <v>0</v>
      </c>
      <c r="AN138" s="297">
        <f t="shared" si="172"/>
        <v>0</v>
      </c>
      <c r="AO138" s="297">
        <f t="shared" si="173"/>
        <v>0</v>
      </c>
    </row>
    <row r="139" spans="1:41" x14ac:dyDescent="0.2">
      <c r="A139" s="20" t="s">
        <v>217</v>
      </c>
      <c r="B139" s="223"/>
      <c r="C139" s="224"/>
      <c r="D139" s="224"/>
      <c r="E139" s="223"/>
      <c r="F139" s="224"/>
      <c r="G139" s="224"/>
      <c r="H139" s="289"/>
      <c r="I139" s="290"/>
      <c r="J139" s="290"/>
      <c r="K139" s="223"/>
      <c r="L139" s="224"/>
      <c r="M139" s="224"/>
      <c r="N139" s="223"/>
      <c r="O139" s="224"/>
      <c r="P139" s="224"/>
      <c r="Q139" s="223"/>
      <c r="R139" s="224"/>
      <c r="S139" s="224"/>
      <c r="T139" s="223">
        <v>12.48</v>
      </c>
      <c r="U139" s="224">
        <v>510.113</v>
      </c>
      <c r="V139" s="224"/>
      <c r="W139" s="223">
        <v>10.7</v>
      </c>
      <c r="X139" s="224">
        <v>8</v>
      </c>
      <c r="Y139" s="224"/>
      <c r="Z139" s="281">
        <f t="shared" si="174"/>
        <v>10.7</v>
      </c>
      <c r="AA139" s="248">
        <f t="shared" si="166"/>
        <v>8</v>
      </c>
      <c r="AB139" s="248"/>
      <c r="AC139" s="257" t="str">
        <f t="shared" si="175"/>
        <v>N.A.</v>
      </c>
      <c r="AD139" s="248">
        <f t="shared" si="167"/>
        <v>0</v>
      </c>
      <c r="AE139" s="248"/>
      <c r="AF139" s="247">
        <f t="shared" si="176"/>
        <v>12.48</v>
      </c>
      <c r="AG139" s="248">
        <f t="shared" si="168"/>
        <v>510.113</v>
      </c>
      <c r="AH139" s="248"/>
      <c r="AI139" s="216" t="str">
        <f t="shared" si="177"/>
        <v>N.A.</v>
      </c>
      <c r="AJ139" s="211">
        <f t="shared" si="169"/>
        <v>0</v>
      </c>
      <c r="AK139" s="211"/>
      <c r="AL139" s="221">
        <f t="shared" si="170"/>
        <v>518.11300000000006</v>
      </c>
      <c r="AM139" s="217">
        <f t="shared" si="171"/>
        <v>0</v>
      </c>
      <c r="AN139" s="297">
        <f t="shared" si="172"/>
        <v>0</v>
      </c>
      <c r="AO139" s="297">
        <f t="shared" si="173"/>
        <v>0</v>
      </c>
    </row>
    <row r="140" spans="1:41" x14ac:dyDescent="0.2">
      <c r="A140" s="20" t="s">
        <v>218</v>
      </c>
      <c r="B140" s="223"/>
      <c r="C140" s="224"/>
      <c r="D140" s="224"/>
      <c r="E140" s="223"/>
      <c r="F140" s="224"/>
      <c r="G140" s="224"/>
      <c r="H140" s="289"/>
      <c r="I140" s="290"/>
      <c r="J140" s="290"/>
      <c r="K140" s="223"/>
      <c r="L140" s="224"/>
      <c r="M140" s="224"/>
      <c r="N140" s="223"/>
      <c r="O140" s="224"/>
      <c r="P140" s="224"/>
      <c r="Q140" s="223"/>
      <c r="R140" s="224"/>
      <c r="S140" s="224"/>
      <c r="T140" s="223">
        <v>12.65</v>
      </c>
      <c r="U140" s="224">
        <v>637.26499999999999</v>
      </c>
      <c r="V140" s="224"/>
      <c r="W140" s="223">
        <v>10.7</v>
      </c>
      <c r="X140" s="224">
        <v>46.9</v>
      </c>
      <c r="Y140" s="224"/>
      <c r="Z140" s="281">
        <f t="shared" si="174"/>
        <v>10.7</v>
      </c>
      <c r="AA140" s="248">
        <f t="shared" si="166"/>
        <v>46.9</v>
      </c>
      <c r="AB140" s="248"/>
      <c r="AC140" s="257" t="str">
        <f t="shared" si="175"/>
        <v>N.A.</v>
      </c>
      <c r="AD140" s="248">
        <f t="shared" si="167"/>
        <v>0</v>
      </c>
      <c r="AE140" s="248"/>
      <c r="AF140" s="247">
        <f t="shared" si="176"/>
        <v>12.65</v>
      </c>
      <c r="AG140" s="248">
        <f t="shared" si="168"/>
        <v>637.26499999999999</v>
      </c>
      <c r="AH140" s="248"/>
      <c r="AI140" s="216" t="str">
        <f t="shared" si="177"/>
        <v>N.A.</v>
      </c>
      <c r="AJ140" s="211">
        <f t="shared" si="169"/>
        <v>0</v>
      </c>
      <c r="AK140" s="211"/>
      <c r="AL140" s="221">
        <f t="shared" si="170"/>
        <v>684.16499999999996</v>
      </c>
      <c r="AM140" s="217">
        <f t="shared" si="171"/>
        <v>0</v>
      </c>
      <c r="AN140" s="297">
        <f t="shared" si="172"/>
        <v>0</v>
      </c>
      <c r="AO140" s="297">
        <f t="shared" si="173"/>
        <v>0</v>
      </c>
    </row>
    <row r="141" spans="1:41" x14ac:dyDescent="0.2">
      <c r="A141" s="20" t="s">
        <v>219</v>
      </c>
      <c r="B141" s="223"/>
      <c r="C141" s="224"/>
      <c r="D141" s="224"/>
      <c r="E141" s="223"/>
      <c r="F141" s="224"/>
      <c r="G141" s="224"/>
      <c r="H141" s="289"/>
      <c r="I141" s="290"/>
      <c r="J141" s="290"/>
      <c r="K141" s="223"/>
      <c r="L141" s="224"/>
      <c r="M141" s="224"/>
      <c r="N141" s="223"/>
      <c r="O141" s="224"/>
      <c r="P141" s="224"/>
      <c r="Q141" s="223"/>
      <c r="R141" s="224"/>
      <c r="S141" s="224"/>
      <c r="T141" s="223">
        <v>12.81</v>
      </c>
      <c r="U141" s="224">
        <v>425.39699999999999</v>
      </c>
      <c r="V141" s="224"/>
      <c r="W141" s="223"/>
      <c r="X141" s="224">
        <v>0</v>
      </c>
      <c r="Y141" s="224"/>
      <c r="Z141" s="281" t="str">
        <f t="shared" si="174"/>
        <v>N.A.</v>
      </c>
      <c r="AA141" s="248">
        <f t="shared" ref="AA141:AA146" si="178">+L141+X141</f>
        <v>0</v>
      </c>
      <c r="AB141" s="248"/>
      <c r="AC141" s="257" t="str">
        <f t="shared" si="175"/>
        <v>N.A.</v>
      </c>
      <c r="AD141" s="248">
        <f t="shared" ref="AD141:AD146" si="179">+F141+R141</f>
        <v>0</v>
      </c>
      <c r="AE141" s="248"/>
      <c r="AF141" s="247">
        <f t="shared" si="176"/>
        <v>12.81</v>
      </c>
      <c r="AG141" s="248">
        <f t="shared" ref="AG141:AG146" si="180">+I141+U141</f>
        <v>425.39699999999999</v>
      </c>
      <c r="AH141" s="248"/>
      <c r="AI141" s="216" t="str">
        <f t="shared" si="177"/>
        <v>N.A.</v>
      </c>
      <c r="AJ141" s="211">
        <f t="shared" ref="AJ141:AJ146" si="181">+C141+O141</f>
        <v>0</v>
      </c>
      <c r="AK141" s="211"/>
      <c r="AL141" s="221">
        <f t="shared" si="170"/>
        <v>425.39699999999999</v>
      </c>
      <c r="AM141" s="217">
        <f t="shared" si="171"/>
        <v>0</v>
      </c>
      <c r="AN141" s="297">
        <f t="shared" si="172"/>
        <v>0</v>
      </c>
      <c r="AO141" s="297">
        <f t="shared" si="173"/>
        <v>0</v>
      </c>
    </row>
    <row r="142" spans="1:41" x14ac:dyDescent="0.2">
      <c r="A142" s="20" t="s">
        <v>221</v>
      </c>
      <c r="B142" s="223"/>
      <c r="C142" s="224"/>
      <c r="D142" s="224"/>
      <c r="E142" s="223"/>
      <c r="F142" s="224"/>
      <c r="G142" s="224"/>
      <c r="H142" s="289"/>
      <c r="I142" s="290"/>
      <c r="J142" s="290"/>
      <c r="K142" s="223"/>
      <c r="L142" s="224"/>
      <c r="M142" s="224"/>
      <c r="N142" s="223"/>
      <c r="O142" s="224"/>
      <c r="P142" s="224"/>
      <c r="Q142" s="223"/>
      <c r="R142" s="224"/>
      <c r="S142" s="224"/>
      <c r="T142" s="223">
        <v>12.97</v>
      </c>
      <c r="U142" s="224">
        <v>558.601</v>
      </c>
      <c r="V142" s="224"/>
      <c r="W142" s="223">
        <v>10.7</v>
      </c>
      <c r="X142" s="224">
        <v>92.516000000000005</v>
      </c>
      <c r="Y142" s="224"/>
      <c r="Z142" s="281">
        <f t="shared" si="174"/>
        <v>10.7</v>
      </c>
      <c r="AA142" s="248">
        <f t="shared" si="178"/>
        <v>92.516000000000005</v>
      </c>
      <c r="AB142" s="248"/>
      <c r="AC142" s="257" t="str">
        <f t="shared" si="175"/>
        <v>N.A.</v>
      </c>
      <c r="AD142" s="248">
        <f t="shared" si="179"/>
        <v>0</v>
      </c>
      <c r="AE142" s="248"/>
      <c r="AF142" s="247">
        <f t="shared" si="176"/>
        <v>12.97</v>
      </c>
      <c r="AG142" s="248">
        <f t="shared" si="180"/>
        <v>558.601</v>
      </c>
      <c r="AH142" s="248"/>
      <c r="AI142" s="216" t="str">
        <f t="shared" si="177"/>
        <v>N.A.</v>
      </c>
      <c r="AJ142" s="211">
        <f t="shared" si="181"/>
        <v>0</v>
      </c>
      <c r="AK142" s="211"/>
      <c r="AL142" s="221">
        <f t="shared" si="170"/>
        <v>651.11699999999996</v>
      </c>
      <c r="AM142" s="217">
        <f t="shared" si="171"/>
        <v>0</v>
      </c>
      <c r="AN142" s="297">
        <f t="shared" si="172"/>
        <v>0</v>
      </c>
      <c r="AO142" s="297">
        <f t="shared" si="173"/>
        <v>0</v>
      </c>
    </row>
    <row r="143" spans="1:41" x14ac:dyDescent="0.2">
      <c r="A143" s="20" t="s">
        <v>222</v>
      </c>
      <c r="B143" s="223"/>
      <c r="C143" s="224"/>
      <c r="D143" s="224"/>
      <c r="E143" s="223"/>
      <c r="F143" s="224"/>
      <c r="G143" s="224"/>
      <c r="H143" s="289"/>
      <c r="I143" s="290"/>
      <c r="J143" s="290"/>
      <c r="K143" s="223"/>
      <c r="L143" s="224"/>
      <c r="M143" s="224"/>
      <c r="N143" s="223"/>
      <c r="O143" s="224"/>
      <c r="P143" s="224"/>
      <c r="Q143" s="223"/>
      <c r="R143" s="224"/>
      <c r="S143" s="224"/>
      <c r="T143" s="223">
        <v>13.16</v>
      </c>
      <c r="U143" s="224">
        <v>404.24299999999999</v>
      </c>
      <c r="V143" s="224"/>
      <c r="W143" s="223"/>
      <c r="X143" s="224"/>
      <c r="Y143" s="224"/>
      <c r="Z143" s="281" t="str">
        <f t="shared" si="174"/>
        <v>N.A.</v>
      </c>
      <c r="AA143" s="248">
        <f t="shared" si="178"/>
        <v>0</v>
      </c>
      <c r="AB143" s="248"/>
      <c r="AC143" s="257" t="str">
        <f t="shared" si="175"/>
        <v>N.A.</v>
      </c>
      <c r="AD143" s="248">
        <f t="shared" si="179"/>
        <v>0</v>
      </c>
      <c r="AE143" s="248"/>
      <c r="AF143" s="247">
        <f t="shared" si="176"/>
        <v>13.16</v>
      </c>
      <c r="AG143" s="248">
        <f t="shared" si="180"/>
        <v>404.24299999999999</v>
      </c>
      <c r="AH143" s="248"/>
      <c r="AI143" s="216" t="str">
        <f t="shared" si="177"/>
        <v>N.A.</v>
      </c>
      <c r="AJ143" s="211">
        <f t="shared" si="181"/>
        <v>0</v>
      </c>
      <c r="AK143" s="211"/>
      <c r="AL143" s="221">
        <f t="shared" si="170"/>
        <v>404.24299999999999</v>
      </c>
      <c r="AM143" s="217">
        <f t="shared" si="171"/>
        <v>0</v>
      </c>
      <c r="AN143" s="297">
        <f t="shared" si="172"/>
        <v>0</v>
      </c>
      <c r="AO143" s="297">
        <f t="shared" si="173"/>
        <v>0</v>
      </c>
    </row>
    <row r="144" spans="1:41" x14ac:dyDescent="0.2">
      <c r="A144" s="20" t="s">
        <v>224</v>
      </c>
      <c r="B144" s="223"/>
      <c r="C144" s="224"/>
      <c r="D144" s="224"/>
      <c r="E144" s="223"/>
      <c r="F144" s="224"/>
      <c r="G144" s="224"/>
      <c r="H144" s="289"/>
      <c r="I144" s="290"/>
      <c r="J144" s="290"/>
      <c r="K144" s="223"/>
      <c r="L144" s="224"/>
      <c r="M144" s="224"/>
      <c r="N144" s="223"/>
      <c r="O144" s="224"/>
      <c r="P144" s="224"/>
      <c r="Q144" s="223"/>
      <c r="R144" s="224"/>
      <c r="S144" s="224"/>
      <c r="T144" s="223">
        <v>13.41</v>
      </c>
      <c r="U144" s="224">
        <v>262.44</v>
      </c>
      <c r="V144" s="224"/>
      <c r="W144" s="223"/>
      <c r="X144" s="224"/>
      <c r="Y144" s="224"/>
      <c r="Z144" s="281" t="str">
        <f t="shared" si="174"/>
        <v>N.A.</v>
      </c>
      <c r="AA144" s="248">
        <f t="shared" si="178"/>
        <v>0</v>
      </c>
      <c r="AB144" s="248"/>
      <c r="AC144" s="257" t="str">
        <f t="shared" si="175"/>
        <v>N.A.</v>
      </c>
      <c r="AD144" s="248">
        <f t="shared" si="179"/>
        <v>0</v>
      </c>
      <c r="AE144" s="248"/>
      <c r="AF144" s="247">
        <f t="shared" si="176"/>
        <v>13.41</v>
      </c>
      <c r="AG144" s="248">
        <f t="shared" si="180"/>
        <v>262.44</v>
      </c>
      <c r="AH144" s="248"/>
      <c r="AI144" s="216" t="str">
        <f t="shared" si="177"/>
        <v>N.A.</v>
      </c>
      <c r="AJ144" s="211">
        <f t="shared" si="181"/>
        <v>0</v>
      </c>
      <c r="AK144" s="211"/>
      <c r="AL144" s="221">
        <f t="shared" si="170"/>
        <v>262.44</v>
      </c>
      <c r="AM144" s="217">
        <f t="shared" si="171"/>
        <v>0</v>
      </c>
      <c r="AN144" s="297">
        <f t="shared" si="172"/>
        <v>0</v>
      </c>
      <c r="AO144" s="297">
        <f t="shared" si="173"/>
        <v>0</v>
      </c>
    </row>
    <row r="145" spans="1:41" x14ac:dyDescent="0.2">
      <c r="A145" s="20" t="s">
        <v>225</v>
      </c>
      <c r="B145" s="223"/>
      <c r="C145" s="224"/>
      <c r="D145" s="224"/>
      <c r="E145" s="223"/>
      <c r="F145" s="224"/>
      <c r="G145" s="224"/>
      <c r="H145" s="289"/>
      <c r="I145" s="290"/>
      <c r="J145" s="290"/>
      <c r="K145" s="223"/>
      <c r="L145" s="224"/>
      <c r="M145" s="224"/>
      <c r="N145" s="223"/>
      <c r="O145" s="224"/>
      <c r="P145" s="224"/>
      <c r="Q145" s="223"/>
      <c r="R145" s="224"/>
      <c r="S145" s="224"/>
      <c r="T145" s="223">
        <v>13.56</v>
      </c>
      <c r="U145" s="224">
        <v>453.20400000000001</v>
      </c>
      <c r="V145" s="224"/>
      <c r="W145" s="223"/>
      <c r="X145" s="224"/>
      <c r="Y145" s="224"/>
      <c r="Z145" s="281" t="str">
        <f t="shared" ref="Z145:Z150" si="182">IF(AA145=0,"N.A.",((K145*L145)+(W145*X145))/AA145)</f>
        <v>N.A.</v>
      </c>
      <c r="AA145" s="248">
        <f t="shared" si="178"/>
        <v>0</v>
      </c>
      <c r="AB145" s="248"/>
      <c r="AC145" s="257" t="str">
        <f t="shared" ref="AC145:AC150" si="183">IF(AD145=0,"N.A.",((E145*F145)+(Q145*R145))/AD145)</f>
        <v>N.A.</v>
      </c>
      <c r="AD145" s="248">
        <f t="shared" si="179"/>
        <v>0</v>
      </c>
      <c r="AE145" s="248"/>
      <c r="AF145" s="247">
        <f t="shared" ref="AF145:AF150" si="184">IF(AG145=0,"N.A.",((H145*I145)+(T145*U145))/AG145)</f>
        <v>13.56</v>
      </c>
      <c r="AG145" s="248">
        <f t="shared" si="180"/>
        <v>453.20400000000001</v>
      </c>
      <c r="AH145" s="248"/>
      <c r="AI145" s="216" t="str">
        <f t="shared" ref="AI145:AI150" si="185">IF(AJ145=0,"N.A.",((B145*C145)+(N145*O145))/AJ145)</f>
        <v>N.A.</v>
      </c>
      <c r="AJ145" s="211">
        <f t="shared" si="181"/>
        <v>0</v>
      </c>
      <c r="AK145" s="211"/>
      <c r="AL145" s="221">
        <f t="shared" si="170"/>
        <v>453.20400000000001</v>
      </c>
      <c r="AM145" s="217">
        <f t="shared" si="171"/>
        <v>0</v>
      </c>
      <c r="AN145" s="297">
        <f t="shared" si="172"/>
        <v>0</v>
      </c>
      <c r="AO145" s="297">
        <f t="shared" si="173"/>
        <v>0</v>
      </c>
    </row>
    <row r="146" spans="1:41" x14ac:dyDescent="0.2">
      <c r="A146" s="20" t="s">
        <v>226</v>
      </c>
      <c r="B146" s="223"/>
      <c r="C146" s="224"/>
      <c r="D146" s="224"/>
      <c r="E146" s="223"/>
      <c r="F146" s="224"/>
      <c r="G146" s="224"/>
      <c r="H146" s="289"/>
      <c r="I146" s="290"/>
      <c r="J146" s="290"/>
      <c r="K146" s="223"/>
      <c r="L146" s="224"/>
      <c r="M146" s="224"/>
      <c r="N146" s="223"/>
      <c r="O146" s="224"/>
      <c r="P146" s="224"/>
      <c r="Q146" s="223"/>
      <c r="R146" s="224"/>
      <c r="S146" s="224"/>
      <c r="T146" s="223">
        <v>13.49</v>
      </c>
      <c r="U146" s="224">
        <v>498.48099999999999</v>
      </c>
      <c r="V146" s="224"/>
      <c r="W146" s="223"/>
      <c r="X146" s="224"/>
      <c r="Y146" s="224"/>
      <c r="Z146" s="281" t="str">
        <f t="shared" si="182"/>
        <v>N.A.</v>
      </c>
      <c r="AA146" s="248">
        <f t="shared" si="178"/>
        <v>0</v>
      </c>
      <c r="AB146" s="248"/>
      <c r="AC146" s="257" t="str">
        <f t="shared" si="183"/>
        <v>N.A.</v>
      </c>
      <c r="AD146" s="248">
        <f t="shared" si="179"/>
        <v>0</v>
      </c>
      <c r="AE146" s="248"/>
      <c r="AF146" s="247">
        <f t="shared" si="184"/>
        <v>13.49</v>
      </c>
      <c r="AG146" s="248">
        <f t="shared" si="180"/>
        <v>498.48099999999999</v>
      </c>
      <c r="AH146" s="248"/>
      <c r="AI146" s="216" t="str">
        <f t="shared" si="185"/>
        <v>N.A.</v>
      </c>
      <c r="AJ146" s="211">
        <f t="shared" si="181"/>
        <v>0</v>
      </c>
      <c r="AK146" s="211"/>
      <c r="AL146" s="221">
        <f t="shared" si="170"/>
        <v>498.48099999999999</v>
      </c>
      <c r="AM146" s="217">
        <f t="shared" si="171"/>
        <v>0</v>
      </c>
      <c r="AN146" s="297">
        <f t="shared" si="172"/>
        <v>0</v>
      </c>
      <c r="AO146" s="297">
        <f t="shared" si="173"/>
        <v>0</v>
      </c>
    </row>
    <row r="147" spans="1:41" x14ac:dyDescent="0.2">
      <c r="A147" s="20" t="s">
        <v>227</v>
      </c>
      <c r="B147" s="223"/>
      <c r="C147" s="224"/>
      <c r="D147" s="224"/>
      <c r="E147" s="223"/>
      <c r="F147" s="224"/>
      <c r="G147" s="224"/>
      <c r="H147" s="289"/>
      <c r="I147" s="290"/>
      <c r="J147" s="290"/>
      <c r="K147" s="223"/>
      <c r="L147" s="224"/>
      <c r="M147" s="224"/>
      <c r="N147" s="223"/>
      <c r="O147" s="224"/>
      <c r="P147" s="224"/>
      <c r="Q147" s="223"/>
      <c r="R147" s="224"/>
      <c r="S147" s="224"/>
      <c r="T147" s="223">
        <v>13.55</v>
      </c>
      <c r="U147" s="224">
        <v>358.83800000000002</v>
      </c>
      <c r="V147" s="224"/>
      <c r="W147" s="223"/>
      <c r="X147" s="224"/>
      <c r="Y147" s="224"/>
      <c r="Z147" s="281" t="str">
        <f t="shared" si="182"/>
        <v>N.A.</v>
      </c>
      <c r="AA147" s="248">
        <f t="shared" ref="AA147:AA152" si="186">+L147+X147</f>
        <v>0</v>
      </c>
      <c r="AB147" s="248"/>
      <c r="AC147" s="257" t="str">
        <f t="shared" si="183"/>
        <v>N.A.</v>
      </c>
      <c r="AD147" s="248">
        <f t="shared" ref="AD147:AD152" si="187">+F147+R147</f>
        <v>0</v>
      </c>
      <c r="AE147" s="248"/>
      <c r="AF147" s="247">
        <f t="shared" si="184"/>
        <v>13.55</v>
      </c>
      <c r="AG147" s="248">
        <f t="shared" ref="AG147:AG152" si="188">+I147+U147</f>
        <v>358.83800000000002</v>
      </c>
      <c r="AH147" s="248"/>
      <c r="AI147" s="216" t="str">
        <f t="shared" si="185"/>
        <v>N.A.</v>
      </c>
      <c r="AJ147" s="211">
        <f t="shared" ref="AJ147:AJ152" si="189">+C147+O147</f>
        <v>0</v>
      </c>
      <c r="AK147" s="211"/>
      <c r="AL147" s="221">
        <f t="shared" si="170"/>
        <v>358.83800000000002</v>
      </c>
      <c r="AM147" s="217">
        <f t="shared" si="171"/>
        <v>0</v>
      </c>
      <c r="AN147" s="297">
        <f t="shared" si="172"/>
        <v>0</v>
      </c>
      <c r="AO147" s="297">
        <f t="shared" si="173"/>
        <v>0</v>
      </c>
    </row>
    <row r="148" spans="1:41" x14ac:dyDescent="0.2">
      <c r="A148" s="20" t="s">
        <v>228</v>
      </c>
      <c r="B148" s="223"/>
      <c r="C148" s="224"/>
      <c r="D148" s="224"/>
      <c r="E148" s="223"/>
      <c r="F148" s="224"/>
      <c r="G148" s="224"/>
      <c r="H148" s="289"/>
      <c r="I148" s="290"/>
      <c r="J148" s="290"/>
      <c r="K148" s="223"/>
      <c r="L148" s="224"/>
      <c r="M148" s="224"/>
      <c r="N148" s="223"/>
      <c r="O148" s="224"/>
      <c r="P148" s="224"/>
      <c r="Q148" s="223"/>
      <c r="R148" s="224"/>
      <c r="S148" s="224"/>
      <c r="T148" s="223">
        <v>13.65</v>
      </c>
      <c r="U148" s="224">
        <v>897.91600000000005</v>
      </c>
      <c r="V148" s="224"/>
      <c r="W148" s="223"/>
      <c r="X148" s="224"/>
      <c r="Y148" s="224"/>
      <c r="Z148" s="281" t="str">
        <f t="shared" si="182"/>
        <v>N.A.</v>
      </c>
      <c r="AA148" s="248">
        <f t="shared" si="186"/>
        <v>0</v>
      </c>
      <c r="AB148" s="248"/>
      <c r="AC148" s="257" t="str">
        <f t="shared" si="183"/>
        <v>N.A.</v>
      </c>
      <c r="AD148" s="248">
        <f t="shared" si="187"/>
        <v>0</v>
      </c>
      <c r="AE148" s="248"/>
      <c r="AF148" s="247">
        <f t="shared" si="184"/>
        <v>13.65</v>
      </c>
      <c r="AG148" s="248">
        <f t="shared" si="188"/>
        <v>897.91600000000005</v>
      </c>
      <c r="AH148" s="248"/>
      <c r="AI148" s="216" t="str">
        <f t="shared" si="185"/>
        <v>N.A.</v>
      </c>
      <c r="AJ148" s="211">
        <f t="shared" si="189"/>
        <v>0</v>
      </c>
      <c r="AK148" s="211"/>
      <c r="AL148" s="221">
        <f t="shared" si="170"/>
        <v>897.91600000000005</v>
      </c>
      <c r="AM148" s="217">
        <f t="shared" si="171"/>
        <v>0</v>
      </c>
      <c r="AN148" s="297">
        <f t="shared" si="172"/>
        <v>0</v>
      </c>
      <c r="AO148" s="297">
        <f t="shared" si="173"/>
        <v>0</v>
      </c>
    </row>
    <row r="149" spans="1:41" x14ac:dyDescent="0.2">
      <c r="A149" s="20" t="s">
        <v>229</v>
      </c>
      <c r="B149" s="223"/>
      <c r="C149" s="224"/>
      <c r="D149" s="224"/>
      <c r="E149" s="223"/>
      <c r="F149" s="224"/>
      <c r="G149" s="224"/>
      <c r="H149" s="289"/>
      <c r="I149" s="290"/>
      <c r="J149" s="290"/>
      <c r="K149" s="223"/>
      <c r="L149" s="224"/>
      <c r="M149" s="224"/>
      <c r="N149" s="223"/>
      <c r="O149" s="224"/>
      <c r="P149" s="224"/>
      <c r="Q149" s="223"/>
      <c r="R149" s="224"/>
      <c r="S149" s="224"/>
      <c r="T149" s="223">
        <v>13.64</v>
      </c>
      <c r="U149" s="224">
        <v>640.34699999999998</v>
      </c>
      <c r="V149" s="224"/>
      <c r="W149" s="223"/>
      <c r="X149" s="224"/>
      <c r="Y149" s="224"/>
      <c r="Z149" s="281" t="str">
        <f t="shared" si="182"/>
        <v>N.A.</v>
      </c>
      <c r="AA149" s="248">
        <f t="shared" si="186"/>
        <v>0</v>
      </c>
      <c r="AB149" s="248"/>
      <c r="AC149" s="257" t="str">
        <f t="shared" si="183"/>
        <v>N.A.</v>
      </c>
      <c r="AD149" s="248">
        <f t="shared" si="187"/>
        <v>0</v>
      </c>
      <c r="AE149" s="248"/>
      <c r="AF149" s="247">
        <f t="shared" si="184"/>
        <v>13.64</v>
      </c>
      <c r="AG149" s="248">
        <f t="shared" si="188"/>
        <v>640.34699999999998</v>
      </c>
      <c r="AH149" s="248"/>
      <c r="AI149" s="216" t="str">
        <f t="shared" si="185"/>
        <v>N.A.</v>
      </c>
      <c r="AJ149" s="211">
        <f t="shared" si="189"/>
        <v>0</v>
      </c>
      <c r="AK149" s="211"/>
      <c r="AL149" s="221">
        <f t="shared" si="170"/>
        <v>640.34699999999998</v>
      </c>
      <c r="AM149" s="217">
        <f t="shared" si="171"/>
        <v>0</v>
      </c>
      <c r="AN149" s="297">
        <f t="shared" si="172"/>
        <v>0</v>
      </c>
      <c r="AO149" s="297">
        <f t="shared" si="173"/>
        <v>0</v>
      </c>
    </row>
    <row r="150" spans="1:41" x14ac:dyDescent="0.2">
      <c r="A150" s="20" t="s">
        <v>230</v>
      </c>
      <c r="B150" s="223"/>
      <c r="C150" s="224"/>
      <c r="D150" s="224"/>
      <c r="E150" s="223"/>
      <c r="F150" s="224"/>
      <c r="G150" s="224"/>
      <c r="H150" s="289"/>
      <c r="I150" s="290"/>
      <c r="J150" s="290"/>
      <c r="K150" s="223"/>
      <c r="L150" s="224"/>
      <c r="M150" s="224"/>
      <c r="N150" s="223"/>
      <c r="O150" s="224"/>
      <c r="P150" s="224"/>
      <c r="Q150" s="223"/>
      <c r="R150" s="224"/>
      <c r="S150" s="224"/>
      <c r="T150" s="223">
        <v>14.02</v>
      </c>
      <c r="U150" s="224">
        <v>322.28899999999999</v>
      </c>
      <c r="V150" s="224"/>
      <c r="W150" s="223"/>
      <c r="X150" s="224"/>
      <c r="Y150" s="224"/>
      <c r="Z150" s="281" t="str">
        <f t="shared" si="182"/>
        <v>N.A.</v>
      </c>
      <c r="AA150" s="248">
        <f t="shared" si="186"/>
        <v>0</v>
      </c>
      <c r="AB150" s="248"/>
      <c r="AC150" s="257" t="str">
        <f t="shared" si="183"/>
        <v>N.A.</v>
      </c>
      <c r="AD150" s="248">
        <f t="shared" si="187"/>
        <v>0</v>
      </c>
      <c r="AE150" s="248"/>
      <c r="AF150" s="247">
        <f t="shared" si="184"/>
        <v>14.019999999999998</v>
      </c>
      <c r="AG150" s="248">
        <f t="shared" si="188"/>
        <v>322.28899999999999</v>
      </c>
      <c r="AH150" s="248"/>
      <c r="AI150" s="216" t="str">
        <f t="shared" si="185"/>
        <v>N.A.</v>
      </c>
      <c r="AJ150" s="211">
        <f t="shared" si="189"/>
        <v>0</v>
      </c>
      <c r="AK150" s="211"/>
      <c r="AL150" s="221">
        <f t="shared" si="170"/>
        <v>322.28899999999999</v>
      </c>
      <c r="AM150" s="217">
        <f t="shared" si="171"/>
        <v>0</v>
      </c>
      <c r="AN150" s="297">
        <f t="shared" si="172"/>
        <v>0</v>
      </c>
      <c r="AO150" s="297">
        <f t="shared" si="173"/>
        <v>0</v>
      </c>
    </row>
    <row r="151" spans="1:41" x14ac:dyDescent="0.2">
      <c r="A151" s="20" t="s">
        <v>232</v>
      </c>
      <c r="B151" s="223"/>
      <c r="C151" s="224"/>
      <c r="D151" s="224"/>
      <c r="E151" s="223"/>
      <c r="F151" s="224"/>
      <c r="G151" s="224"/>
      <c r="H151" s="289"/>
      <c r="I151" s="290"/>
      <c r="J151" s="290"/>
      <c r="K151" s="223"/>
      <c r="L151" s="224"/>
      <c r="M151" s="224"/>
      <c r="N151" s="223"/>
      <c r="O151" s="224"/>
      <c r="P151" s="224"/>
      <c r="Q151" s="223"/>
      <c r="R151" s="224"/>
      <c r="S151" s="224"/>
      <c r="T151" s="223">
        <v>14.33</v>
      </c>
      <c r="U151" s="224">
        <v>332.46899999999999</v>
      </c>
      <c r="V151" s="224"/>
      <c r="W151" s="223"/>
      <c r="X151" s="224"/>
      <c r="Y151" s="224"/>
      <c r="Z151" s="281" t="str">
        <f t="shared" ref="Z151:Z156" si="190">IF(AA151=0,"N.A.",((K151*L151)+(W151*X151))/AA151)</f>
        <v>N.A.</v>
      </c>
      <c r="AA151" s="248">
        <f t="shared" si="186"/>
        <v>0</v>
      </c>
      <c r="AB151" s="248"/>
      <c r="AC151" s="257" t="str">
        <f t="shared" ref="AC151:AC156" si="191">IF(AD151=0,"N.A.",((E151*F151)+(Q151*R151))/AD151)</f>
        <v>N.A.</v>
      </c>
      <c r="AD151" s="248">
        <f t="shared" si="187"/>
        <v>0</v>
      </c>
      <c r="AE151" s="248"/>
      <c r="AF151" s="247">
        <f t="shared" ref="AF151:AF156" si="192">IF(AG151=0,"N.A.",((H151*I151)+(T151*U151))/AG151)</f>
        <v>14.330000000000002</v>
      </c>
      <c r="AG151" s="248">
        <f t="shared" si="188"/>
        <v>332.46899999999999</v>
      </c>
      <c r="AH151" s="248"/>
      <c r="AI151" s="216" t="str">
        <f t="shared" ref="AI151:AI156" si="193">IF(AJ151=0,"N.A.",((B151*C151)+(N151*O151))/AJ151)</f>
        <v>N.A.</v>
      </c>
      <c r="AJ151" s="211">
        <f t="shared" si="189"/>
        <v>0</v>
      </c>
      <c r="AK151" s="211"/>
      <c r="AL151" s="221">
        <f t="shared" si="170"/>
        <v>332.46899999999999</v>
      </c>
      <c r="AM151" s="217">
        <f t="shared" si="171"/>
        <v>0</v>
      </c>
      <c r="AN151" s="297">
        <f t="shared" si="172"/>
        <v>0</v>
      </c>
      <c r="AO151" s="297">
        <f t="shared" si="173"/>
        <v>0</v>
      </c>
    </row>
    <row r="152" spans="1:41" x14ac:dyDescent="0.2">
      <c r="A152" s="20" t="s">
        <v>233</v>
      </c>
      <c r="B152" s="223"/>
      <c r="C152" s="224"/>
      <c r="D152" s="224"/>
      <c r="E152" s="223"/>
      <c r="F152" s="224"/>
      <c r="G152" s="224"/>
      <c r="H152" s="289"/>
      <c r="I152" s="290"/>
      <c r="J152" s="290"/>
      <c r="K152" s="223"/>
      <c r="L152" s="224"/>
      <c r="M152" s="224"/>
      <c r="N152" s="223"/>
      <c r="O152" s="224"/>
      <c r="P152" s="224"/>
      <c r="Q152" s="223"/>
      <c r="R152" s="224"/>
      <c r="S152" s="224"/>
      <c r="T152" s="223">
        <v>14.37</v>
      </c>
      <c r="U152" s="224">
        <v>537.93399999999997</v>
      </c>
      <c r="V152" s="224"/>
      <c r="W152" s="223"/>
      <c r="X152" s="224"/>
      <c r="Y152" s="224"/>
      <c r="Z152" s="281" t="str">
        <f t="shared" si="190"/>
        <v>N.A.</v>
      </c>
      <c r="AA152" s="248">
        <f t="shared" si="186"/>
        <v>0</v>
      </c>
      <c r="AB152" s="248"/>
      <c r="AC152" s="257" t="str">
        <f t="shared" si="191"/>
        <v>N.A.</v>
      </c>
      <c r="AD152" s="248">
        <f t="shared" si="187"/>
        <v>0</v>
      </c>
      <c r="AE152" s="248"/>
      <c r="AF152" s="247">
        <f t="shared" si="192"/>
        <v>14.37</v>
      </c>
      <c r="AG152" s="248">
        <f t="shared" si="188"/>
        <v>537.93399999999997</v>
      </c>
      <c r="AH152" s="248"/>
      <c r="AI152" s="216" t="str">
        <f t="shared" si="193"/>
        <v>N.A.</v>
      </c>
      <c r="AJ152" s="211">
        <f t="shared" si="189"/>
        <v>0</v>
      </c>
      <c r="AK152" s="211"/>
      <c r="AL152" s="221">
        <f t="shared" si="170"/>
        <v>537.93399999999997</v>
      </c>
      <c r="AM152" s="217">
        <f t="shared" si="171"/>
        <v>0</v>
      </c>
      <c r="AN152" s="297">
        <f t="shared" si="172"/>
        <v>0</v>
      </c>
      <c r="AO152" s="297">
        <f t="shared" si="173"/>
        <v>0</v>
      </c>
    </row>
    <row r="153" spans="1:41" x14ac:dyDescent="0.2">
      <c r="A153" s="20" t="s">
        <v>234</v>
      </c>
      <c r="B153" s="223"/>
      <c r="C153" s="224"/>
      <c r="D153" s="224"/>
      <c r="E153" s="223"/>
      <c r="F153" s="224"/>
      <c r="G153" s="224"/>
      <c r="H153" s="289"/>
      <c r="I153" s="290"/>
      <c r="J153" s="290"/>
      <c r="K153" s="223"/>
      <c r="L153" s="224"/>
      <c r="M153" s="224"/>
      <c r="N153" s="223"/>
      <c r="O153" s="224"/>
      <c r="P153" s="224"/>
      <c r="Q153" s="223"/>
      <c r="R153" s="224"/>
      <c r="S153" s="224"/>
      <c r="T153" s="223">
        <v>14.52</v>
      </c>
      <c r="U153" s="224">
        <v>232.21799999999999</v>
      </c>
      <c r="V153" s="224"/>
      <c r="W153" s="223"/>
      <c r="X153" s="224"/>
      <c r="Y153" s="224"/>
      <c r="Z153" s="281" t="str">
        <f t="shared" si="190"/>
        <v>N.A.</v>
      </c>
      <c r="AA153" s="248">
        <f t="shared" ref="AA153:AA160" si="194">+L153+X153</f>
        <v>0</v>
      </c>
      <c r="AB153" s="248"/>
      <c r="AC153" s="257" t="str">
        <f t="shared" si="191"/>
        <v>N.A.</v>
      </c>
      <c r="AD153" s="248">
        <f t="shared" ref="AD153:AD160" si="195">+F153+R153</f>
        <v>0</v>
      </c>
      <c r="AE153" s="248"/>
      <c r="AF153" s="247">
        <f t="shared" si="192"/>
        <v>14.52</v>
      </c>
      <c r="AG153" s="248">
        <f t="shared" ref="AG153:AG160" si="196">+I153+U153</f>
        <v>232.21799999999999</v>
      </c>
      <c r="AH153" s="248"/>
      <c r="AI153" s="216" t="str">
        <f t="shared" si="193"/>
        <v>N.A.</v>
      </c>
      <c r="AJ153" s="211">
        <f t="shared" ref="AJ153:AJ160" si="197">+C153+O153</f>
        <v>0</v>
      </c>
      <c r="AK153" s="211"/>
      <c r="AL153" s="221">
        <f t="shared" si="170"/>
        <v>232.21799999999999</v>
      </c>
      <c r="AM153" s="217">
        <f t="shared" si="171"/>
        <v>0</v>
      </c>
      <c r="AN153" s="297">
        <f t="shared" si="172"/>
        <v>0</v>
      </c>
      <c r="AO153" s="297">
        <f t="shared" si="173"/>
        <v>0</v>
      </c>
    </row>
    <row r="154" spans="1:41" x14ac:dyDescent="0.2">
      <c r="A154" s="20" t="s">
        <v>235</v>
      </c>
      <c r="B154" s="223"/>
      <c r="C154" s="224"/>
      <c r="D154" s="224"/>
      <c r="E154" s="223"/>
      <c r="F154" s="224"/>
      <c r="G154" s="224"/>
      <c r="H154" s="289"/>
      <c r="I154" s="290"/>
      <c r="J154" s="290"/>
      <c r="K154" s="223"/>
      <c r="L154" s="224"/>
      <c r="M154" s="224"/>
      <c r="N154" s="223"/>
      <c r="O154" s="224"/>
      <c r="P154" s="224"/>
      <c r="Q154" s="223"/>
      <c r="R154" s="224"/>
      <c r="S154" s="224"/>
      <c r="T154" s="223">
        <v>14.02</v>
      </c>
      <c r="U154" s="224">
        <v>462.76900000000001</v>
      </c>
      <c r="V154" s="224"/>
      <c r="W154" s="223"/>
      <c r="X154" s="224"/>
      <c r="Y154" s="224"/>
      <c r="Z154" s="281" t="str">
        <f t="shared" si="190"/>
        <v>N.A.</v>
      </c>
      <c r="AA154" s="248">
        <f t="shared" si="194"/>
        <v>0</v>
      </c>
      <c r="AB154" s="248"/>
      <c r="AC154" s="257" t="str">
        <f t="shared" si="191"/>
        <v>N.A.</v>
      </c>
      <c r="AD154" s="248">
        <f t="shared" si="195"/>
        <v>0</v>
      </c>
      <c r="AE154" s="248"/>
      <c r="AF154" s="247">
        <f t="shared" si="192"/>
        <v>14.02</v>
      </c>
      <c r="AG154" s="248">
        <f t="shared" si="196"/>
        <v>462.76900000000001</v>
      </c>
      <c r="AH154" s="248"/>
      <c r="AI154" s="216" t="str">
        <f t="shared" si="193"/>
        <v>N.A.</v>
      </c>
      <c r="AJ154" s="211">
        <f t="shared" si="197"/>
        <v>0</v>
      </c>
      <c r="AK154" s="211"/>
      <c r="AL154" s="221">
        <f t="shared" si="170"/>
        <v>462.76900000000001</v>
      </c>
      <c r="AM154" s="217">
        <f t="shared" si="171"/>
        <v>0</v>
      </c>
      <c r="AN154" s="297">
        <f t="shared" si="172"/>
        <v>0</v>
      </c>
      <c r="AO154" s="297">
        <f t="shared" si="173"/>
        <v>0</v>
      </c>
    </row>
    <row r="155" spans="1:41" x14ac:dyDescent="0.2">
      <c r="A155" s="20" t="s">
        <v>236</v>
      </c>
      <c r="B155" s="223"/>
      <c r="C155" s="224"/>
      <c r="D155" s="224"/>
      <c r="E155" s="223"/>
      <c r="F155" s="224"/>
      <c r="G155" s="224"/>
      <c r="H155" s="289"/>
      <c r="I155" s="290"/>
      <c r="J155" s="290"/>
      <c r="K155" s="223"/>
      <c r="L155" s="224"/>
      <c r="M155" s="224"/>
      <c r="N155" s="223"/>
      <c r="O155" s="224"/>
      <c r="P155" s="224"/>
      <c r="Q155" s="223"/>
      <c r="R155" s="224"/>
      <c r="S155" s="224"/>
      <c r="T155" s="223">
        <v>15.26</v>
      </c>
      <c r="U155" s="224">
        <v>524.15</v>
      </c>
      <c r="V155" s="224"/>
      <c r="W155" s="223"/>
      <c r="X155" s="224"/>
      <c r="Y155" s="224"/>
      <c r="Z155" s="281" t="str">
        <f t="shared" si="190"/>
        <v>N.A.</v>
      </c>
      <c r="AA155" s="248">
        <f t="shared" si="194"/>
        <v>0</v>
      </c>
      <c r="AB155" s="248"/>
      <c r="AC155" s="257" t="str">
        <f t="shared" si="191"/>
        <v>N.A.</v>
      </c>
      <c r="AD155" s="248">
        <f t="shared" si="195"/>
        <v>0</v>
      </c>
      <c r="AE155" s="248"/>
      <c r="AF155" s="247">
        <f t="shared" si="192"/>
        <v>15.26</v>
      </c>
      <c r="AG155" s="248">
        <f t="shared" si="196"/>
        <v>524.15</v>
      </c>
      <c r="AH155" s="248"/>
      <c r="AI155" s="216" t="str">
        <f t="shared" si="193"/>
        <v>N.A.</v>
      </c>
      <c r="AJ155" s="211">
        <f t="shared" si="197"/>
        <v>0</v>
      </c>
      <c r="AK155" s="211"/>
      <c r="AL155" s="221">
        <f t="shared" si="170"/>
        <v>524.15</v>
      </c>
      <c r="AM155" s="217">
        <f t="shared" si="171"/>
        <v>0</v>
      </c>
      <c r="AN155" s="297">
        <f t="shared" si="172"/>
        <v>0</v>
      </c>
      <c r="AO155" s="297">
        <f t="shared" si="173"/>
        <v>0</v>
      </c>
    </row>
    <row r="156" spans="1:41" x14ac:dyDescent="0.2">
      <c r="A156" s="20" t="s">
        <v>237</v>
      </c>
      <c r="B156" s="223"/>
      <c r="C156" s="224"/>
      <c r="D156" s="224"/>
      <c r="E156" s="223"/>
      <c r="F156" s="224"/>
      <c r="G156" s="224"/>
      <c r="H156" s="289"/>
      <c r="I156" s="290"/>
      <c r="J156" s="290"/>
      <c r="K156" s="223"/>
      <c r="L156" s="224"/>
      <c r="M156" s="224"/>
      <c r="N156" s="223"/>
      <c r="O156" s="224"/>
      <c r="P156" s="224"/>
      <c r="Q156" s="223"/>
      <c r="R156" s="224"/>
      <c r="S156" s="224"/>
      <c r="T156" s="223">
        <v>15.29</v>
      </c>
      <c r="U156" s="224">
        <v>546.01</v>
      </c>
      <c r="V156" s="224"/>
      <c r="W156" s="223"/>
      <c r="X156" s="224"/>
      <c r="Y156" s="224"/>
      <c r="Z156" s="281" t="str">
        <f t="shared" si="190"/>
        <v>N.A.</v>
      </c>
      <c r="AA156" s="248">
        <f t="shared" si="194"/>
        <v>0</v>
      </c>
      <c r="AB156" s="248"/>
      <c r="AC156" s="257" t="str">
        <f t="shared" si="191"/>
        <v>N.A.</v>
      </c>
      <c r="AD156" s="248">
        <f t="shared" si="195"/>
        <v>0</v>
      </c>
      <c r="AE156" s="248"/>
      <c r="AF156" s="247">
        <f t="shared" si="192"/>
        <v>15.29</v>
      </c>
      <c r="AG156" s="248">
        <f t="shared" si="196"/>
        <v>546.01</v>
      </c>
      <c r="AH156" s="248"/>
      <c r="AI156" s="216" t="str">
        <f t="shared" si="193"/>
        <v>N.A.</v>
      </c>
      <c r="AJ156" s="211">
        <f t="shared" si="197"/>
        <v>0</v>
      </c>
      <c r="AK156" s="211"/>
      <c r="AL156" s="221">
        <f t="shared" si="170"/>
        <v>546.01</v>
      </c>
      <c r="AM156" s="217">
        <f t="shared" si="171"/>
        <v>0</v>
      </c>
      <c r="AN156" s="297">
        <f t="shared" si="172"/>
        <v>0</v>
      </c>
      <c r="AO156" s="297">
        <f t="shared" si="173"/>
        <v>0</v>
      </c>
    </row>
    <row r="157" spans="1:41" x14ac:dyDescent="0.2">
      <c r="A157" s="20" t="s">
        <v>238</v>
      </c>
      <c r="B157" s="223"/>
      <c r="C157" s="224"/>
      <c r="D157" s="224"/>
      <c r="E157" s="223"/>
      <c r="F157" s="224"/>
      <c r="G157" s="224"/>
      <c r="H157" s="289"/>
      <c r="I157" s="290"/>
      <c r="J157" s="290"/>
      <c r="K157" s="223"/>
      <c r="L157" s="224"/>
      <c r="M157" s="224"/>
      <c r="N157" s="223"/>
      <c r="O157" s="224"/>
      <c r="P157" s="224"/>
      <c r="Q157" s="223"/>
      <c r="R157" s="224"/>
      <c r="S157" s="224"/>
      <c r="T157" s="223">
        <v>15.03</v>
      </c>
      <c r="U157" s="224">
        <v>701.48800000000006</v>
      </c>
      <c r="V157" s="224"/>
      <c r="W157" s="223"/>
      <c r="X157" s="224"/>
      <c r="Y157" s="224"/>
      <c r="Z157" s="281" t="str">
        <f t="shared" ref="Z157:Z162" si="198">IF(AA157=0,"N.A.",((K157*L157)+(W157*X157))/AA157)</f>
        <v>N.A.</v>
      </c>
      <c r="AA157" s="248">
        <f t="shared" si="194"/>
        <v>0</v>
      </c>
      <c r="AB157" s="248"/>
      <c r="AC157" s="257" t="str">
        <f t="shared" ref="AC157:AC162" si="199">IF(AD157=0,"N.A.",((E157*F157)+(Q157*R157))/AD157)</f>
        <v>N.A.</v>
      </c>
      <c r="AD157" s="248">
        <f t="shared" si="195"/>
        <v>0</v>
      </c>
      <c r="AE157" s="248"/>
      <c r="AF157" s="247">
        <f t="shared" ref="AF157:AF162" si="200">IF(AG157=0,"N.A.",((H157*I157)+(T157*U157))/AG157)</f>
        <v>15.03</v>
      </c>
      <c r="AG157" s="248">
        <f t="shared" si="196"/>
        <v>701.48800000000006</v>
      </c>
      <c r="AH157" s="248"/>
      <c r="AI157" s="216" t="str">
        <f t="shared" ref="AI157:AI162" si="201">IF(AJ157=0,"N.A.",((B157*C157)+(N157*O157))/AJ157)</f>
        <v>N.A.</v>
      </c>
      <c r="AJ157" s="211">
        <f t="shared" si="197"/>
        <v>0</v>
      </c>
      <c r="AK157" s="211"/>
      <c r="AL157" s="221">
        <f t="shared" si="170"/>
        <v>701.48800000000006</v>
      </c>
      <c r="AM157" s="217">
        <f t="shared" si="171"/>
        <v>0</v>
      </c>
      <c r="AN157" s="297">
        <f t="shared" si="172"/>
        <v>0</v>
      </c>
      <c r="AO157" s="297">
        <f t="shared" si="173"/>
        <v>0</v>
      </c>
    </row>
    <row r="158" spans="1:41" x14ac:dyDescent="0.2">
      <c r="A158" s="20" t="s">
        <v>239</v>
      </c>
      <c r="B158" s="223"/>
      <c r="C158" s="224"/>
      <c r="D158" s="224"/>
      <c r="E158" s="223"/>
      <c r="F158" s="224"/>
      <c r="G158" s="224"/>
      <c r="H158" s="289"/>
      <c r="I158" s="290"/>
      <c r="J158" s="290"/>
      <c r="K158" s="223"/>
      <c r="L158" s="224"/>
      <c r="M158" s="224"/>
      <c r="N158" s="223"/>
      <c r="O158" s="224"/>
      <c r="P158" s="224"/>
      <c r="Q158" s="223"/>
      <c r="R158" s="224"/>
      <c r="S158" s="224"/>
      <c r="T158" s="223">
        <v>15.12</v>
      </c>
      <c r="U158" s="224">
        <v>453.91899999999998</v>
      </c>
      <c r="V158" s="224"/>
      <c r="W158" s="223"/>
      <c r="X158" s="224"/>
      <c r="Y158" s="224"/>
      <c r="Z158" s="281" t="str">
        <f t="shared" si="198"/>
        <v>N.A.</v>
      </c>
      <c r="AA158" s="248">
        <f t="shared" si="194"/>
        <v>0</v>
      </c>
      <c r="AB158" s="248"/>
      <c r="AC158" s="257" t="str">
        <f t="shared" si="199"/>
        <v>N.A.</v>
      </c>
      <c r="AD158" s="248">
        <f t="shared" si="195"/>
        <v>0</v>
      </c>
      <c r="AE158" s="248"/>
      <c r="AF158" s="247">
        <f t="shared" si="200"/>
        <v>15.12</v>
      </c>
      <c r="AG158" s="248">
        <f t="shared" si="196"/>
        <v>453.91899999999998</v>
      </c>
      <c r="AH158" s="248"/>
      <c r="AI158" s="216" t="str">
        <f t="shared" si="201"/>
        <v>N.A.</v>
      </c>
      <c r="AJ158" s="211">
        <f t="shared" si="197"/>
        <v>0</v>
      </c>
      <c r="AK158" s="211"/>
      <c r="AL158" s="221">
        <f t="shared" si="170"/>
        <v>453.91899999999998</v>
      </c>
      <c r="AM158" s="217">
        <f t="shared" si="171"/>
        <v>0</v>
      </c>
      <c r="AN158" s="297">
        <f t="shared" si="172"/>
        <v>0</v>
      </c>
      <c r="AO158" s="297">
        <f t="shared" si="173"/>
        <v>0</v>
      </c>
    </row>
    <row r="159" spans="1:41" x14ac:dyDescent="0.2">
      <c r="A159" s="20" t="s">
        <v>240</v>
      </c>
      <c r="B159" s="223"/>
      <c r="C159" s="224"/>
      <c r="D159" s="224"/>
      <c r="E159" s="223"/>
      <c r="F159" s="224"/>
      <c r="G159" s="224"/>
      <c r="H159" s="289"/>
      <c r="I159" s="290"/>
      <c r="J159" s="290"/>
      <c r="K159" s="223"/>
      <c r="L159" s="224"/>
      <c r="M159" s="224"/>
      <c r="N159" s="223"/>
      <c r="O159" s="224"/>
      <c r="P159" s="224"/>
      <c r="Q159" s="223"/>
      <c r="R159" s="224"/>
      <c r="S159" s="224"/>
      <c r="T159" s="223">
        <v>15.18</v>
      </c>
      <c r="U159" s="224">
        <v>494.44</v>
      </c>
      <c r="V159" s="224"/>
      <c r="W159" s="223"/>
      <c r="X159" s="224"/>
      <c r="Y159" s="224"/>
      <c r="Z159" s="281" t="str">
        <f t="shared" si="198"/>
        <v>N.A.</v>
      </c>
      <c r="AA159" s="248">
        <f t="shared" si="194"/>
        <v>0</v>
      </c>
      <c r="AB159" s="248"/>
      <c r="AC159" s="257" t="str">
        <f t="shared" si="199"/>
        <v>N.A.</v>
      </c>
      <c r="AD159" s="248">
        <f t="shared" si="195"/>
        <v>0</v>
      </c>
      <c r="AE159" s="248"/>
      <c r="AF159" s="247">
        <f t="shared" si="200"/>
        <v>15.18</v>
      </c>
      <c r="AG159" s="248">
        <f t="shared" si="196"/>
        <v>494.44</v>
      </c>
      <c r="AH159" s="248"/>
      <c r="AI159" s="216" t="str">
        <f t="shared" si="201"/>
        <v>N.A.</v>
      </c>
      <c r="AJ159" s="211">
        <f t="shared" si="197"/>
        <v>0</v>
      </c>
      <c r="AK159" s="211"/>
      <c r="AL159" s="221">
        <f t="shared" si="170"/>
        <v>494.44</v>
      </c>
      <c r="AM159" s="217">
        <f t="shared" si="171"/>
        <v>0</v>
      </c>
      <c r="AN159" s="297">
        <f t="shared" si="172"/>
        <v>0</v>
      </c>
      <c r="AO159" s="297">
        <f t="shared" si="173"/>
        <v>0</v>
      </c>
    </row>
    <row r="160" spans="1:41" x14ac:dyDescent="0.2">
      <c r="A160" s="20" t="s">
        <v>241</v>
      </c>
      <c r="B160" s="223"/>
      <c r="C160" s="224"/>
      <c r="D160" s="224"/>
      <c r="E160" s="223"/>
      <c r="F160" s="224"/>
      <c r="G160" s="224"/>
      <c r="H160" s="223"/>
      <c r="I160" s="290"/>
      <c r="J160" s="290"/>
      <c r="K160" s="223"/>
      <c r="L160" s="224"/>
      <c r="M160" s="224"/>
      <c r="N160" s="223"/>
      <c r="O160" s="224"/>
      <c r="P160" s="224"/>
      <c r="Q160" s="223"/>
      <c r="R160" s="224"/>
      <c r="S160" s="224"/>
      <c r="T160" s="223">
        <v>15.59</v>
      </c>
      <c r="U160" s="224">
        <v>686.74599999999998</v>
      </c>
      <c r="V160" s="224"/>
      <c r="W160" s="223"/>
      <c r="X160" s="224"/>
      <c r="Y160" s="224"/>
      <c r="Z160" s="281" t="str">
        <f t="shared" si="198"/>
        <v>N.A.</v>
      </c>
      <c r="AA160" s="248">
        <f t="shared" si="194"/>
        <v>0</v>
      </c>
      <c r="AB160" s="248"/>
      <c r="AC160" s="257" t="str">
        <f t="shared" si="199"/>
        <v>N.A.</v>
      </c>
      <c r="AD160" s="248">
        <f t="shared" si="195"/>
        <v>0</v>
      </c>
      <c r="AE160" s="248"/>
      <c r="AF160" s="247">
        <f t="shared" si="200"/>
        <v>15.59</v>
      </c>
      <c r="AG160" s="248">
        <f t="shared" si="196"/>
        <v>686.74599999999998</v>
      </c>
      <c r="AH160" s="248"/>
      <c r="AI160" s="216" t="str">
        <f t="shared" si="201"/>
        <v>N.A.</v>
      </c>
      <c r="AJ160" s="211">
        <f t="shared" si="197"/>
        <v>0</v>
      </c>
      <c r="AK160" s="211"/>
      <c r="AL160" s="221">
        <f t="shared" si="170"/>
        <v>686.74599999999998</v>
      </c>
      <c r="AM160" s="217">
        <f t="shared" si="171"/>
        <v>0</v>
      </c>
      <c r="AN160" s="297">
        <f t="shared" si="172"/>
        <v>0</v>
      </c>
      <c r="AO160" s="297">
        <f t="shared" si="173"/>
        <v>0</v>
      </c>
    </row>
    <row r="161" spans="1:41" x14ac:dyDescent="0.2">
      <c r="A161" s="20" t="s">
        <v>242</v>
      </c>
      <c r="B161" s="223"/>
      <c r="C161" s="224"/>
      <c r="D161" s="224"/>
      <c r="E161" s="223"/>
      <c r="F161" s="224"/>
      <c r="G161" s="224"/>
      <c r="H161" s="223"/>
      <c r="I161" s="290"/>
      <c r="J161" s="290"/>
      <c r="K161" s="223"/>
      <c r="L161" s="224"/>
      <c r="M161" s="224"/>
      <c r="N161" s="223"/>
      <c r="O161" s="224"/>
      <c r="P161" s="224"/>
      <c r="Q161" s="223"/>
      <c r="R161" s="224"/>
      <c r="S161" s="224"/>
      <c r="T161" s="223">
        <v>15.86</v>
      </c>
      <c r="U161" s="224">
        <v>247.08799999999999</v>
      </c>
      <c r="V161" s="224"/>
      <c r="W161" s="223"/>
      <c r="X161" s="224"/>
      <c r="Y161" s="224"/>
      <c r="Z161" s="281" t="str">
        <f t="shared" si="198"/>
        <v>N.A.</v>
      </c>
      <c r="AA161" s="248">
        <f t="shared" ref="AA161:AA166" si="202">+L161+X161</f>
        <v>0</v>
      </c>
      <c r="AB161" s="248"/>
      <c r="AC161" s="257" t="str">
        <f t="shared" si="199"/>
        <v>N.A.</v>
      </c>
      <c r="AD161" s="248">
        <f t="shared" ref="AD161:AD166" si="203">+F161+R161</f>
        <v>0</v>
      </c>
      <c r="AE161" s="248"/>
      <c r="AF161" s="247">
        <f t="shared" si="200"/>
        <v>15.86</v>
      </c>
      <c r="AG161" s="248">
        <f t="shared" ref="AG161:AG166" si="204">+I161+U161</f>
        <v>247.08799999999999</v>
      </c>
      <c r="AH161" s="248"/>
      <c r="AI161" s="216" t="str">
        <f t="shared" si="201"/>
        <v>N.A.</v>
      </c>
      <c r="AJ161" s="211">
        <f t="shared" ref="AJ161:AJ166" si="205">+C161+O161</f>
        <v>0</v>
      </c>
      <c r="AK161" s="211"/>
      <c r="AL161" s="221">
        <f t="shared" si="170"/>
        <v>247.08799999999999</v>
      </c>
      <c r="AM161" s="217">
        <f t="shared" si="171"/>
        <v>0</v>
      </c>
      <c r="AN161" s="297">
        <f t="shared" si="172"/>
        <v>0</v>
      </c>
      <c r="AO161" s="297">
        <f t="shared" si="173"/>
        <v>0</v>
      </c>
    </row>
    <row r="162" spans="1:41" x14ac:dyDescent="0.2">
      <c r="A162" s="20" t="s">
        <v>243</v>
      </c>
      <c r="B162" s="223"/>
      <c r="C162" s="224"/>
      <c r="D162" s="224"/>
      <c r="E162" s="223"/>
      <c r="F162" s="224"/>
      <c r="G162" s="224"/>
      <c r="H162" s="223"/>
      <c r="I162" s="290"/>
      <c r="J162" s="290"/>
      <c r="K162" s="223"/>
      <c r="L162" s="224"/>
      <c r="M162" s="224"/>
      <c r="N162" s="223"/>
      <c r="O162" s="224"/>
      <c r="P162" s="224"/>
      <c r="Q162" s="223"/>
      <c r="R162" s="224"/>
      <c r="S162" s="224"/>
      <c r="T162" s="223">
        <v>16.52</v>
      </c>
      <c r="U162" s="224">
        <v>507.11500000000001</v>
      </c>
      <c r="V162" s="224"/>
      <c r="W162" s="223"/>
      <c r="X162" s="224"/>
      <c r="Y162" s="224"/>
      <c r="Z162" s="281" t="str">
        <f t="shared" si="198"/>
        <v>N.A.</v>
      </c>
      <c r="AA162" s="248">
        <f t="shared" si="202"/>
        <v>0</v>
      </c>
      <c r="AB162" s="248"/>
      <c r="AC162" s="257" t="str">
        <f t="shared" si="199"/>
        <v>N.A.</v>
      </c>
      <c r="AD162" s="248">
        <f t="shared" si="203"/>
        <v>0</v>
      </c>
      <c r="AE162" s="248"/>
      <c r="AF162" s="247">
        <f t="shared" si="200"/>
        <v>16.52</v>
      </c>
      <c r="AG162" s="248">
        <f t="shared" si="204"/>
        <v>507.11500000000001</v>
      </c>
      <c r="AH162" s="248"/>
      <c r="AI162" s="216" t="str">
        <f t="shared" si="201"/>
        <v>N.A.</v>
      </c>
      <c r="AJ162" s="211">
        <f t="shared" si="205"/>
        <v>0</v>
      </c>
      <c r="AK162" s="211"/>
      <c r="AL162" s="221">
        <f t="shared" si="170"/>
        <v>507.11500000000001</v>
      </c>
      <c r="AM162" s="217">
        <f t="shared" si="171"/>
        <v>0</v>
      </c>
      <c r="AN162" s="297">
        <f t="shared" si="172"/>
        <v>0</v>
      </c>
      <c r="AO162" s="297">
        <f t="shared" si="173"/>
        <v>0</v>
      </c>
    </row>
    <row r="163" spans="1:41" x14ac:dyDescent="0.2">
      <c r="A163" s="20" t="s">
        <v>244</v>
      </c>
      <c r="B163" s="223"/>
      <c r="C163" s="224"/>
      <c r="D163" s="224"/>
      <c r="E163" s="223"/>
      <c r="F163" s="224"/>
      <c r="G163" s="224"/>
      <c r="H163" s="223"/>
      <c r="I163" s="290"/>
      <c r="J163" s="290"/>
      <c r="K163" s="223"/>
      <c r="L163" s="224"/>
      <c r="M163" s="224"/>
      <c r="N163" s="223"/>
      <c r="O163" s="224"/>
      <c r="P163" s="224"/>
      <c r="Q163" s="223"/>
      <c r="R163" s="224"/>
      <c r="S163" s="224"/>
      <c r="T163" s="223">
        <v>17.09</v>
      </c>
      <c r="U163" s="224">
        <v>181.31700000000001</v>
      </c>
      <c r="V163" s="224"/>
      <c r="W163" s="223"/>
      <c r="X163" s="224"/>
      <c r="Y163" s="224"/>
      <c r="Z163" s="281" t="str">
        <f t="shared" ref="Z163:Z168" si="206">IF(AA163=0,"N.A.",((K163*L163)+(W163*X163))/AA163)</f>
        <v>N.A.</v>
      </c>
      <c r="AA163" s="248">
        <f t="shared" si="202"/>
        <v>0</v>
      </c>
      <c r="AB163" s="248"/>
      <c r="AC163" s="257" t="str">
        <f t="shared" ref="AC163:AC168" si="207">IF(AD163=0,"N.A.",((E163*F163)+(Q163*R163))/AD163)</f>
        <v>N.A.</v>
      </c>
      <c r="AD163" s="248">
        <f t="shared" si="203"/>
        <v>0</v>
      </c>
      <c r="AE163" s="248"/>
      <c r="AF163" s="247">
        <f t="shared" ref="AF163:AF168" si="208">IF(AG163=0,"N.A.",((H163*I163)+(T163*U163))/AG163)</f>
        <v>17.09</v>
      </c>
      <c r="AG163" s="248">
        <f t="shared" si="204"/>
        <v>181.31700000000001</v>
      </c>
      <c r="AH163" s="248"/>
      <c r="AI163" s="216" t="str">
        <f t="shared" ref="AI163:AI168" si="209">IF(AJ163=0,"N.A.",((B163*C163)+(N163*O163))/AJ163)</f>
        <v>N.A.</v>
      </c>
      <c r="AJ163" s="211">
        <f t="shared" si="205"/>
        <v>0</v>
      </c>
      <c r="AK163" s="211"/>
      <c r="AL163" s="221">
        <f t="shared" si="170"/>
        <v>181.31700000000001</v>
      </c>
      <c r="AM163" s="217">
        <f t="shared" si="171"/>
        <v>0</v>
      </c>
      <c r="AN163" s="297">
        <f t="shared" si="172"/>
        <v>0</v>
      </c>
      <c r="AO163" s="297">
        <f t="shared" si="173"/>
        <v>0</v>
      </c>
    </row>
    <row r="164" spans="1:41" x14ac:dyDescent="0.2">
      <c r="A164" s="20" t="s">
        <v>245</v>
      </c>
      <c r="B164" s="223"/>
      <c r="C164" s="224"/>
      <c r="D164" s="224"/>
      <c r="E164" s="223"/>
      <c r="F164" s="224"/>
      <c r="G164" s="224"/>
      <c r="H164" s="223"/>
      <c r="I164" s="290"/>
      <c r="J164" s="290"/>
      <c r="K164" s="223"/>
      <c r="L164" s="224"/>
      <c r="M164" s="224"/>
      <c r="N164" s="223"/>
      <c r="O164" s="224"/>
      <c r="P164" s="224"/>
      <c r="Q164" s="223"/>
      <c r="R164" s="224"/>
      <c r="S164" s="224"/>
      <c r="T164" s="223">
        <v>17.54</v>
      </c>
      <c r="U164" s="224">
        <v>315.22500000000002</v>
      </c>
      <c r="V164" s="224"/>
      <c r="W164" s="223"/>
      <c r="X164" s="224"/>
      <c r="Y164" s="224"/>
      <c r="Z164" s="281" t="str">
        <f t="shared" si="206"/>
        <v>N.A.</v>
      </c>
      <c r="AA164" s="248">
        <f t="shared" si="202"/>
        <v>0</v>
      </c>
      <c r="AB164" s="248"/>
      <c r="AC164" s="257" t="str">
        <f t="shared" si="207"/>
        <v>N.A.</v>
      </c>
      <c r="AD164" s="248">
        <f t="shared" si="203"/>
        <v>0</v>
      </c>
      <c r="AE164" s="248"/>
      <c r="AF164" s="247">
        <f t="shared" si="208"/>
        <v>17.54</v>
      </c>
      <c r="AG164" s="248">
        <f t="shared" si="204"/>
        <v>315.22500000000002</v>
      </c>
      <c r="AH164" s="248"/>
      <c r="AI164" s="216" t="str">
        <f t="shared" si="209"/>
        <v>N.A.</v>
      </c>
      <c r="AJ164" s="211">
        <f t="shared" si="205"/>
        <v>0</v>
      </c>
      <c r="AK164" s="211"/>
      <c r="AL164" s="221">
        <f t="shared" si="170"/>
        <v>315.22500000000002</v>
      </c>
      <c r="AM164" s="217">
        <f t="shared" si="171"/>
        <v>0</v>
      </c>
      <c r="AN164" s="297">
        <f t="shared" si="172"/>
        <v>0</v>
      </c>
      <c r="AO164" s="297">
        <f t="shared" si="173"/>
        <v>0</v>
      </c>
    </row>
    <row r="165" spans="1:41" x14ac:dyDescent="0.2">
      <c r="A165" s="20" t="s">
        <v>246</v>
      </c>
      <c r="B165" s="223"/>
      <c r="C165" s="224"/>
      <c r="D165" s="224"/>
      <c r="E165" s="223"/>
      <c r="F165" s="224"/>
      <c r="G165" s="224"/>
      <c r="H165" s="223"/>
      <c r="I165" s="290"/>
      <c r="J165" s="290"/>
      <c r="K165" s="223"/>
      <c r="L165" s="224"/>
      <c r="M165" s="224"/>
      <c r="N165" s="223"/>
      <c r="O165" s="224"/>
      <c r="P165" s="224"/>
      <c r="Q165" s="223"/>
      <c r="R165" s="224"/>
      <c r="S165" s="224"/>
      <c r="T165" s="223">
        <v>18.02</v>
      </c>
      <c r="U165" s="224">
        <v>399.02600000000001</v>
      </c>
      <c r="V165" s="224"/>
      <c r="W165" s="223"/>
      <c r="X165" s="224"/>
      <c r="Y165" s="224"/>
      <c r="Z165" s="281" t="str">
        <f t="shared" si="206"/>
        <v>N.A.</v>
      </c>
      <c r="AA165" s="248">
        <f t="shared" si="202"/>
        <v>0</v>
      </c>
      <c r="AB165" s="248"/>
      <c r="AC165" s="257" t="str">
        <f t="shared" si="207"/>
        <v>N.A.</v>
      </c>
      <c r="AD165" s="248">
        <f t="shared" si="203"/>
        <v>0</v>
      </c>
      <c r="AE165" s="248"/>
      <c r="AF165" s="247">
        <f t="shared" si="208"/>
        <v>18.02</v>
      </c>
      <c r="AG165" s="248">
        <f t="shared" si="204"/>
        <v>399.02600000000001</v>
      </c>
      <c r="AH165" s="248"/>
      <c r="AI165" s="216" t="str">
        <f t="shared" si="209"/>
        <v>N.A.</v>
      </c>
      <c r="AJ165" s="211">
        <f t="shared" si="205"/>
        <v>0</v>
      </c>
      <c r="AK165" s="211"/>
      <c r="AL165" s="221">
        <f t="shared" si="170"/>
        <v>399.02600000000001</v>
      </c>
      <c r="AM165" s="217">
        <f t="shared" si="171"/>
        <v>0</v>
      </c>
      <c r="AN165" s="297">
        <f t="shared" si="172"/>
        <v>0</v>
      </c>
      <c r="AO165" s="297">
        <f t="shared" si="173"/>
        <v>0</v>
      </c>
    </row>
    <row r="166" spans="1:41" x14ac:dyDescent="0.2">
      <c r="A166" s="20" t="s">
        <v>247</v>
      </c>
      <c r="B166" s="223"/>
      <c r="C166" s="224"/>
      <c r="D166" s="224"/>
      <c r="E166" s="223"/>
      <c r="F166" s="224"/>
      <c r="G166" s="224"/>
      <c r="H166" s="223"/>
      <c r="I166" s="290"/>
      <c r="J166" s="290"/>
      <c r="K166" s="223"/>
      <c r="L166" s="224"/>
      <c r="M166" s="224"/>
      <c r="N166" s="223"/>
      <c r="O166" s="224"/>
      <c r="P166" s="224"/>
      <c r="Q166" s="223"/>
      <c r="R166" s="224"/>
      <c r="S166" s="224"/>
      <c r="T166" s="223">
        <v>18.41</v>
      </c>
      <c r="U166" s="224">
        <v>500.65699999999998</v>
      </c>
      <c r="V166" s="224"/>
      <c r="W166" s="223"/>
      <c r="X166" s="224"/>
      <c r="Y166" s="224"/>
      <c r="Z166" s="281" t="str">
        <f t="shared" si="206"/>
        <v>N.A.</v>
      </c>
      <c r="AA166" s="248">
        <f t="shared" si="202"/>
        <v>0</v>
      </c>
      <c r="AB166" s="248"/>
      <c r="AC166" s="257" t="str">
        <f t="shared" si="207"/>
        <v>N.A.</v>
      </c>
      <c r="AD166" s="248">
        <f t="shared" si="203"/>
        <v>0</v>
      </c>
      <c r="AE166" s="248"/>
      <c r="AF166" s="247">
        <f t="shared" si="208"/>
        <v>18.41</v>
      </c>
      <c r="AG166" s="248">
        <f t="shared" si="204"/>
        <v>500.65699999999998</v>
      </c>
      <c r="AH166" s="248"/>
      <c r="AI166" s="216" t="str">
        <f t="shared" si="209"/>
        <v>N.A.</v>
      </c>
      <c r="AJ166" s="211">
        <f t="shared" si="205"/>
        <v>0</v>
      </c>
      <c r="AK166" s="211"/>
      <c r="AL166" s="221">
        <f t="shared" si="170"/>
        <v>500.65699999999998</v>
      </c>
      <c r="AM166" s="217">
        <f t="shared" si="171"/>
        <v>0</v>
      </c>
      <c r="AN166" s="297">
        <f t="shared" si="172"/>
        <v>0</v>
      </c>
      <c r="AO166" s="297">
        <f t="shared" si="173"/>
        <v>0</v>
      </c>
    </row>
    <row r="167" spans="1:41" x14ac:dyDescent="0.2">
      <c r="A167" s="20" t="s">
        <v>248</v>
      </c>
      <c r="B167" s="223"/>
      <c r="C167" s="224"/>
      <c r="D167" s="224"/>
      <c r="E167" s="223"/>
      <c r="F167" s="224"/>
      <c r="G167" s="224"/>
      <c r="H167" s="223"/>
      <c r="I167" s="290"/>
      <c r="J167" s="290"/>
      <c r="K167" s="223"/>
      <c r="L167" s="224"/>
      <c r="M167" s="224"/>
      <c r="N167" s="223"/>
      <c r="O167" s="224"/>
      <c r="P167" s="224"/>
      <c r="Q167" s="223"/>
      <c r="R167" s="224"/>
      <c r="S167" s="224"/>
      <c r="T167" s="223">
        <v>18.649999999999999</v>
      </c>
      <c r="U167" s="224">
        <v>580.58600000000001</v>
      </c>
      <c r="V167" s="224"/>
      <c r="W167" s="223"/>
      <c r="X167" s="224"/>
      <c r="Y167" s="224"/>
      <c r="Z167" s="281" t="str">
        <f t="shared" si="206"/>
        <v>N.A.</v>
      </c>
      <c r="AA167" s="248">
        <f t="shared" ref="AA167:AA174" si="210">+L167+X167</f>
        <v>0</v>
      </c>
      <c r="AB167" s="248"/>
      <c r="AC167" s="257" t="str">
        <f t="shared" si="207"/>
        <v>N.A.</v>
      </c>
      <c r="AD167" s="248">
        <f t="shared" ref="AD167:AD174" si="211">+F167+R167</f>
        <v>0</v>
      </c>
      <c r="AE167" s="248"/>
      <c r="AF167" s="247">
        <f t="shared" si="208"/>
        <v>18.649999999999999</v>
      </c>
      <c r="AG167" s="248">
        <f t="shared" ref="AG167:AG174" si="212">+I167+U167</f>
        <v>580.58600000000001</v>
      </c>
      <c r="AH167" s="248"/>
      <c r="AI167" s="216" t="str">
        <f t="shared" si="209"/>
        <v>N.A.</v>
      </c>
      <c r="AJ167" s="211">
        <f t="shared" ref="AJ167:AJ174" si="213">+C167+O167</f>
        <v>0</v>
      </c>
      <c r="AK167" s="211"/>
      <c r="AL167" s="221">
        <f t="shared" si="170"/>
        <v>580.58600000000001</v>
      </c>
      <c r="AM167" s="217">
        <f t="shared" si="171"/>
        <v>0</v>
      </c>
      <c r="AN167" s="297">
        <f t="shared" si="172"/>
        <v>0</v>
      </c>
      <c r="AO167" s="297">
        <f t="shared" si="173"/>
        <v>0</v>
      </c>
    </row>
    <row r="168" spans="1:41" x14ac:dyDescent="0.2">
      <c r="A168" s="20" t="s">
        <v>249</v>
      </c>
      <c r="B168" s="223"/>
      <c r="C168" s="224"/>
      <c r="D168" s="224"/>
      <c r="E168" s="223"/>
      <c r="F168" s="224"/>
      <c r="G168" s="224"/>
      <c r="H168" s="223"/>
      <c r="I168" s="290"/>
      <c r="J168" s="290"/>
      <c r="K168" s="223"/>
      <c r="L168" s="224"/>
      <c r="M168" s="224"/>
      <c r="N168" s="223"/>
      <c r="O168" s="224"/>
      <c r="P168" s="224"/>
      <c r="Q168" s="223"/>
      <c r="R168" s="224"/>
      <c r="S168" s="224"/>
      <c r="T168" s="223">
        <v>18.649999999999999</v>
      </c>
      <c r="U168" s="224">
        <v>648.49300000000005</v>
      </c>
      <c r="V168" s="224"/>
      <c r="W168" s="223"/>
      <c r="X168" s="224"/>
      <c r="Y168" s="224"/>
      <c r="Z168" s="281" t="str">
        <f t="shared" si="206"/>
        <v>N.A.</v>
      </c>
      <c r="AA168" s="248">
        <f t="shared" si="210"/>
        <v>0</v>
      </c>
      <c r="AB168" s="248"/>
      <c r="AC168" s="257" t="str">
        <f t="shared" si="207"/>
        <v>N.A.</v>
      </c>
      <c r="AD168" s="248">
        <f t="shared" si="211"/>
        <v>0</v>
      </c>
      <c r="AE168" s="248"/>
      <c r="AF168" s="247">
        <f t="shared" si="208"/>
        <v>18.649999999999999</v>
      </c>
      <c r="AG168" s="248">
        <f t="shared" si="212"/>
        <v>648.49300000000005</v>
      </c>
      <c r="AH168" s="248"/>
      <c r="AI168" s="216" t="str">
        <f t="shared" si="209"/>
        <v>N.A.</v>
      </c>
      <c r="AJ168" s="211">
        <f t="shared" si="213"/>
        <v>0</v>
      </c>
      <c r="AK168" s="211"/>
      <c r="AL168" s="221">
        <f t="shared" si="170"/>
        <v>648.49300000000005</v>
      </c>
      <c r="AM168" s="217">
        <f t="shared" si="171"/>
        <v>0</v>
      </c>
      <c r="AN168" s="297">
        <f t="shared" si="172"/>
        <v>0</v>
      </c>
      <c r="AO168" s="297">
        <f t="shared" si="173"/>
        <v>0</v>
      </c>
    </row>
    <row r="169" spans="1:41" x14ac:dyDescent="0.2">
      <c r="A169" s="20" t="s">
        <v>250</v>
      </c>
      <c r="B169" s="223"/>
      <c r="C169" s="224"/>
      <c r="D169" s="224"/>
      <c r="E169" s="223"/>
      <c r="F169" s="224"/>
      <c r="G169" s="224"/>
      <c r="H169" s="223"/>
      <c r="I169" s="290"/>
      <c r="J169" s="290"/>
      <c r="K169" s="223"/>
      <c r="L169" s="224"/>
      <c r="M169" s="224"/>
      <c r="N169" s="223"/>
      <c r="O169" s="224"/>
      <c r="P169" s="224"/>
      <c r="Q169" s="223"/>
      <c r="R169" s="224"/>
      <c r="S169" s="224"/>
      <c r="T169" s="223">
        <v>18.920000000000002</v>
      </c>
      <c r="U169" s="224">
        <v>823.41899999999998</v>
      </c>
      <c r="V169" s="224"/>
      <c r="W169" s="223"/>
      <c r="X169" s="224"/>
      <c r="Y169" s="224"/>
      <c r="Z169" s="281" t="str">
        <f t="shared" ref="Z169:Z174" si="214">IF(AA169=0,"N.A.",((K169*L169)+(W169*X169))/AA169)</f>
        <v>N.A.</v>
      </c>
      <c r="AA169" s="248">
        <f t="shared" si="210"/>
        <v>0</v>
      </c>
      <c r="AB169" s="248"/>
      <c r="AC169" s="257" t="str">
        <f t="shared" ref="AC169:AC174" si="215">IF(AD169=0,"N.A.",((E169*F169)+(Q169*R169))/AD169)</f>
        <v>N.A.</v>
      </c>
      <c r="AD169" s="248">
        <f t="shared" si="211"/>
        <v>0</v>
      </c>
      <c r="AE169" s="248"/>
      <c r="AF169" s="247">
        <f t="shared" ref="AF169:AF174" si="216">IF(AG169=0,"N.A.",((H169*I169)+(T169*U169))/AG169)</f>
        <v>18.920000000000002</v>
      </c>
      <c r="AG169" s="248">
        <f t="shared" si="212"/>
        <v>823.41899999999998</v>
      </c>
      <c r="AH169" s="248"/>
      <c r="AI169" s="216" t="str">
        <f t="shared" ref="AI169:AI174" si="217">IF(AJ169=0,"N.A.",((B169*C169)+(N169*O169))/AJ169)</f>
        <v>N.A.</v>
      </c>
      <c r="AJ169" s="211">
        <f t="shared" si="213"/>
        <v>0</v>
      </c>
      <c r="AK169" s="211"/>
      <c r="AL169" s="221">
        <f t="shared" si="170"/>
        <v>823.41899999999998</v>
      </c>
      <c r="AM169" s="217">
        <f t="shared" si="171"/>
        <v>0</v>
      </c>
      <c r="AN169" s="297">
        <f t="shared" si="172"/>
        <v>0</v>
      </c>
      <c r="AO169" s="297">
        <f t="shared" si="173"/>
        <v>0</v>
      </c>
    </row>
    <row r="170" spans="1:41" x14ac:dyDescent="0.2">
      <c r="A170" s="20" t="s">
        <v>251</v>
      </c>
      <c r="B170" s="223"/>
      <c r="C170" s="224"/>
      <c r="D170" s="224"/>
      <c r="E170" s="223"/>
      <c r="F170" s="224"/>
      <c r="G170" s="224"/>
      <c r="H170" s="223"/>
      <c r="I170" s="290"/>
      <c r="J170" s="290"/>
      <c r="K170" s="223"/>
      <c r="L170" s="224"/>
      <c r="M170" s="224"/>
      <c r="N170" s="223"/>
      <c r="O170" s="224"/>
      <c r="P170" s="224"/>
      <c r="Q170" s="223"/>
      <c r="R170" s="224"/>
      <c r="S170" s="224"/>
      <c r="T170" s="223">
        <v>19.350000000000001</v>
      </c>
      <c r="U170" s="224">
        <v>328.76100000000002</v>
      </c>
      <c r="V170" s="224"/>
      <c r="W170" s="223">
        <v>10.7</v>
      </c>
      <c r="X170" s="224">
        <v>48</v>
      </c>
      <c r="Y170" s="224"/>
      <c r="Z170" s="281">
        <f t="shared" si="214"/>
        <v>10.699999999999998</v>
      </c>
      <c r="AA170" s="248">
        <f t="shared" si="210"/>
        <v>48</v>
      </c>
      <c r="AB170" s="248"/>
      <c r="AC170" s="257" t="str">
        <f t="shared" si="215"/>
        <v>N.A.</v>
      </c>
      <c r="AD170" s="248">
        <f t="shared" si="211"/>
        <v>0</v>
      </c>
      <c r="AE170" s="248"/>
      <c r="AF170" s="247">
        <f t="shared" si="216"/>
        <v>19.350000000000001</v>
      </c>
      <c r="AG170" s="248">
        <f t="shared" si="212"/>
        <v>328.76100000000002</v>
      </c>
      <c r="AH170" s="248"/>
      <c r="AI170" s="216" t="str">
        <f t="shared" si="217"/>
        <v>N.A.</v>
      </c>
      <c r="AJ170" s="211">
        <f t="shared" si="213"/>
        <v>0</v>
      </c>
      <c r="AK170" s="211"/>
      <c r="AL170" s="221">
        <f t="shared" si="170"/>
        <v>376.76100000000002</v>
      </c>
      <c r="AM170" s="217">
        <f t="shared" si="171"/>
        <v>0</v>
      </c>
      <c r="AN170" s="297">
        <f t="shared" si="172"/>
        <v>0</v>
      </c>
      <c r="AO170" s="297">
        <f t="shared" si="173"/>
        <v>0</v>
      </c>
    </row>
    <row r="171" spans="1:41" x14ac:dyDescent="0.2">
      <c r="A171" s="20" t="s">
        <v>253</v>
      </c>
      <c r="B171" s="223"/>
      <c r="C171" s="224"/>
      <c r="D171" s="224"/>
      <c r="E171" s="223"/>
      <c r="F171" s="224"/>
      <c r="G171" s="224"/>
      <c r="H171" s="223"/>
      <c r="I171" s="290"/>
      <c r="J171" s="290"/>
      <c r="K171" s="223"/>
      <c r="L171" s="224"/>
      <c r="M171" s="224"/>
      <c r="N171" s="223"/>
      <c r="O171" s="224"/>
      <c r="P171" s="224"/>
      <c r="Q171" s="223"/>
      <c r="R171" s="224"/>
      <c r="S171" s="224"/>
      <c r="T171" s="223">
        <v>19.37</v>
      </c>
      <c r="U171" s="224">
        <v>236.26900000000001</v>
      </c>
      <c r="V171" s="224"/>
      <c r="W171" s="223"/>
      <c r="X171" s="224"/>
      <c r="Y171" s="224"/>
      <c r="Z171" s="281" t="str">
        <f t="shared" si="214"/>
        <v>N.A.</v>
      </c>
      <c r="AA171" s="248">
        <f t="shared" si="210"/>
        <v>0</v>
      </c>
      <c r="AB171" s="248"/>
      <c r="AC171" s="257" t="str">
        <f t="shared" si="215"/>
        <v>N.A.</v>
      </c>
      <c r="AD171" s="248">
        <f t="shared" si="211"/>
        <v>0</v>
      </c>
      <c r="AE171" s="248"/>
      <c r="AF171" s="247">
        <f t="shared" si="216"/>
        <v>19.37</v>
      </c>
      <c r="AG171" s="248">
        <f t="shared" si="212"/>
        <v>236.26900000000001</v>
      </c>
      <c r="AH171" s="248"/>
      <c r="AI171" s="216" t="str">
        <f t="shared" si="217"/>
        <v>N.A.</v>
      </c>
      <c r="AJ171" s="211">
        <f t="shared" si="213"/>
        <v>0</v>
      </c>
      <c r="AK171" s="211"/>
      <c r="AL171" s="221">
        <f t="shared" si="170"/>
        <v>236.26900000000001</v>
      </c>
      <c r="AM171" s="217">
        <f t="shared" si="171"/>
        <v>0</v>
      </c>
      <c r="AN171" s="297">
        <f t="shared" si="172"/>
        <v>0</v>
      </c>
      <c r="AO171" s="297">
        <f t="shared" si="173"/>
        <v>0</v>
      </c>
    </row>
    <row r="172" spans="1:41" x14ac:dyDescent="0.2">
      <c r="A172" s="20" t="s">
        <v>255</v>
      </c>
      <c r="B172" s="223"/>
      <c r="C172" s="224"/>
      <c r="D172" s="224"/>
      <c r="E172" s="223"/>
      <c r="F172" s="224"/>
      <c r="G172" s="224"/>
      <c r="H172" s="223"/>
      <c r="I172" s="290"/>
      <c r="J172" s="290"/>
      <c r="K172" s="223"/>
      <c r="L172" s="224"/>
      <c r="M172" s="224"/>
      <c r="N172" s="223"/>
      <c r="O172" s="224"/>
      <c r="P172" s="224"/>
      <c r="Q172" s="223"/>
      <c r="R172" s="224"/>
      <c r="S172" s="224"/>
      <c r="T172" s="223">
        <v>18.53</v>
      </c>
      <c r="U172" s="224">
        <v>20</v>
      </c>
      <c r="V172" s="224"/>
      <c r="W172" s="223"/>
      <c r="X172" s="224"/>
      <c r="Y172" s="224"/>
      <c r="Z172" s="281" t="str">
        <f t="shared" si="214"/>
        <v>N.A.</v>
      </c>
      <c r="AA172" s="248">
        <f t="shared" si="210"/>
        <v>0</v>
      </c>
      <c r="AB172" s="248"/>
      <c r="AC172" s="257" t="str">
        <f t="shared" si="215"/>
        <v>N.A.</v>
      </c>
      <c r="AD172" s="248">
        <f t="shared" si="211"/>
        <v>0</v>
      </c>
      <c r="AE172" s="248"/>
      <c r="AF172" s="247">
        <f t="shared" si="216"/>
        <v>18.53</v>
      </c>
      <c r="AG172" s="248">
        <f t="shared" si="212"/>
        <v>20</v>
      </c>
      <c r="AH172" s="248"/>
      <c r="AI172" s="216" t="str">
        <f t="shared" si="217"/>
        <v>N.A.</v>
      </c>
      <c r="AJ172" s="211">
        <f t="shared" si="213"/>
        <v>0</v>
      </c>
      <c r="AK172" s="211"/>
      <c r="AL172" s="221">
        <f t="shared" si="170"/>
        <v>20</v>
      </c>
      <c r="AM172" s="217">
        <f t="shared" si="171"/>
        <v>0</v>
      </c>
      <c r="AN172" s="297">
        <f t="shared" si="172"/>
        <v>0</v>
      </c>
      <c r="AO172" s="297">
        <f t="shared" si="173"/>
        <v>0</v>
      </c>
    </row>
    <row r="173" spans="1:41" x14ac:dyDescent="0.2">
      <c r="A173" s="20" t="s">
        <v>256</v>
      </c>
      <c r="B173" s="223"/>
      <c r="C173" s="224"/>
      <c r="D173" s="224"/>
      <c r="E173" s="223"/>
      <c r="F173" s="224"/>
      <c r="G173" s="224"/>
      <c r="H173" s="223"/>
      <c r="I173" s="290"/>
      <c r="J173" s="290"/>
      <c r="K173" s="223"/>
      <c r="L173" s="224"/>
      <c r="M173" s="224"/>
      <c r="N173" s="223"/>
      <c r="O173" s="224"/>
      <c r="P173" s="224"/>
      <c r="Q173" s="223"/>
      <c r="R173" s="224"/>
      <c r="S173" s="224"/>
      <c r="T173" s="223">
        <v>18</v>
      </c>
      <c r="U173" s="224">
        <v>314.35300000000001</v>
      </c>
      <c r="V173" s="224"/>
      <c r="W173" s="223"/>
      <c r="X173" s="224"/>
      <c r="Y173" s="224"/>
      <c r="Z173" s="281" t="str">
        <f t="shared" si="214"/>
        <v>N.A.</v>
      </c>
      <c r="AA173" s="248">
        <f t="shared" si="210"/>
        <v>0</v>
      </c>
      <c r="AB173" s="248"/>
      <c r="AC173" s="257" t="str">
        <f t="shared" si="215"/>
        <v>N.A.</v>
      </c>
      <c r="AD173" s="248">
        <f t="shared" si="211"/>
        <v>0</v>
      </c>
      <c r="AE173" s="248"/>
      <c r="AF173" s="247">
        <f t="shared" si="216"/>
        <v>18</v>
      </c>
      <c r="AG173" s="248">
        <f t="shared" si="212"/>
        <v>314.35300000000001</v>
      </c>
      <c r="AH173" s="248"/>
      <c r="AI173" s="216" t="str">
        <f t="shared" si="217"/>
        <v>N.A.</v>
      </c>
      <c r="AJ173" s="211">
        <f t="shared" si="213"/>
        <v>0</v>
      </c>
      <c r="AK173" s="211"/>
      <c r="AL173" s="221">
        <f t="shared" si="170"/>
        <v>314.35300000000001</v>
      </c>
      <c r="AM173" s="217">
        <f t="shared" si="171"/>
        <v>0</v>
      </c>
      <c r="AN173" s="297">
        <f t="shared" si="172"/>
        <v>0</v>
      </c>
      <c r="AO173" s="297">
        <f t="shared" si="173"/>
        <v>0</v>
      </c>
    </row>
    <row r="174" spans="1:41" x14ac:dyDescent="0.2">
      <c r="A174" s="20" t="s">
        <v>257</v>
      </c>
      <c r="B174" s="223"/>
      <c r="C174" s="224"/>
      <c r="D174" s="224"/>
      <c r="E174" s="223"/>
      <c r="F174" s="224"/>
      <c r="G174" s="224"/>
      <c r="H174" s="223"/>
      <c r="I174" s="290"/>
      <c r="J174" s="290"/>
      <c r="K174" s="223"/>
      <c r="L174" s="224"/>
      <c r="M174" s="224"/>
      <c r="N174" s="223"/>
      <c r="O174" s="224"/>
      <c r="P174" s="224"/>
      <c r="Q174" s="223"/>
      <c r="R174" s="224"/>
      <c r="S174" s="224"/>
      <c r="T174" s="223">
        <v>17.2</v>
      </c>
      <c r="U174" s="224">
        <v>142.946</v>
      </c>
      <c r="V174" s="224"/>
      <c r="W174" s="223"/>
      <c r="X174" s="224"/>
      <c r="Y174" s="224"/>
      <c r="Z174" s="281" t="str">
        <f t="shared" si="214"/>
        <v>N.A.</v>
      </c>
      <c r="AA174" s="248">
        <f t="shared" si="210"/>
        <v>0</v>
      </c>
      <c r="AB174" s="248"/>
      <c r="AC174" s="257" t="str">
        <f t="shared" si="215"/>
        <v>N.A.</v>
      </c>
      <c r="AD174" s="248">
        <f t="shared" si="211"/>
        <v>0</v>
      </c>
      <c r="AE174" s="248"/>
      <c r="AF174" s="247">
        <f t="shared" si="216"/>
        <v>17.2</v>
      </c>
      <c r="AG174" s="248">
        <f t="shared" si="212"/>
        <v>142.946</v>
      </c>
      <c r="AH174" s="248"/>
      <c r="AI174" s="216" t="str">
        <f t="shared" si="217"/>
        <v>N.A.</v>
      </c>
      <c r="AJ174" s="211">
        <f t="shared" si="213"/>
        <v>0</v>
      </c>
      <c r="AK174" s="211"/>
      <c r="AL174" s="221">
        <f t="shared" si="170"/>
        <v>142.946</v>
      </c>
      <c r="AM174" s="217">
        <f t="shared" si="171"/>
        <v>0</v>
      </c>
      <c r="AN174" s="297">
        <f t="shared" si="172"/>
        <v>0</v>
      </c>
      <c r="AO174" s="297">
        <f t="shared" si="173"/>
        <v>0</v>
      </c>
    </row>
    <row r="175" spans="1:41" x14ac:dyDescent="0.2">
      <c r="A175" s="20" t="s">
        <v>258</v>
      </c>
      <c r="B175" s="223"/>
      <c r="C175" s="224"/>
      <c r="D175" s="224"/>
      <c r="E175" s="223"/>
      <c r="F175" s="224"/>
      <c r="G175" s="224"/>
      <c r="H175" s="223"/>
      <c r="I175" s="290"/>
      <c r="J175" s="290"/>
      <c r="K175" s="223"/>
      <c r="L175" s="224"/>
      <c r="M175" s="224"/>
      <c r="N175" s="223"/>
      <c r="O175" s="224"/>
      <c r="P175" s="224"/>
      <c r="Q175" s="223"/>
      <c r="R175" s="224"/>
      <c r="S175" s="224"/>
      <c r="T175" s="223">
        <v>16.600000000000001</v>
      </c>
      <c r="U175" s="224">
        <v>205.947</v>
      </c>
      <c r="V175" s="224"/>
      <c r="W175" s="223"/>
      <c r="X175" s="224"/>
      <c r="Y175" s="224"/>
      <c r="Z175" s="281" t="str">
        <f t="shared" ref="Z175:Z180" si="218">IF(AA175=0,"N.A.",((K175*L175)+(W175*X175))/AA175)</f>
        <v>N.A.</v>
      </c>
      <c r="AA175" s="248">
        <f t="shared" ref="AA175:AA180" si="219">+L175+X175</f>
        <v>0</v>
      </c>
      <c r="AB175" s="248"/>
      <c r="AC175" s="257" t="str">
        <f t="shared" ref="AC175:AC180" si="220">IF(AD175=0,"N.A.",((E175*F175)+(Q175*R175))/AD175)</f>
        <v>N.A.</v>
      </c>
      <c r="AD175" s="248">
        <f t="shared" ref="AD175:AD180" si="221">+F175+R175</f>
        <v>0</v>
      </c>
      <c r="AE175" s="248"/>
      <c r="AF175" s="247">
        <f t="shared" ref="AF175:AF180" si="222">IF(AG175=0,"N.A.",((H175*I175)+(T175*U175))/AG175)</f>
        <v>16.600000000000001</v>
      </c>
      <c r="AG175" s="248">
        <f t="shared" ref="AG175:AG180" si="223">+I175+U175</f>
        <v>205.947</v>
      </c>
      <c r="AH175" s="248"/>
      <c r="AI175" s="216" t="str">
        <f t="shared" ref="AI175:AI180" si="224">IF(AJ175=0,"N.A.",((B175*C175)+(N175*O175))/AJ175)</f>
        <v>N.A.</v>
      </c>
      <c r="AJ175" s="211">
        <f t="shared" ref="AJ175:AJ180" si="225">+C175+O175</f>
        <v>0</v>
      </c>
      <c r="AK175" s="211"/>
      <c r="AL175" s="221">
        <f t="shared" si="170"/>
        <v>205.947</v>
      </c>
      <c r="AM175" s="217">
        <f t="shared" si="171"/>
        <v>0</v>
      </c>
      <c r="AN175" s="297">
        <f t="shared" si="172"/>
        <v>0</v>
      </c>
      <c r="AO175" s="297">
        <f t="shared" si="173"/>
        <v>0</v>
      </c>
    </row>
    <row r="176" spans="1:41" x14ac:dyDescent="0.2">
      <c r="A176" s="20" t="s">
        <v>261</v>
      </c>
      <c r="B176" s="223"/>
      <c r="C176" s="224"/>
      <c r="D176" s="224"/>
      <c r="E176" s="223"/>
      <c r="F176" s="224"/>
      <c r="G176" s="224"/>
      <c r="H176" s="223"/>
      <c r="I176" s="290"/>
      <c r="J176" s="290"/>
      <c r="K176" s="223"/>
      <c r="L176" s="224"/>
      <c r="M176" s="224"/>
      <c r="N176" s="223"/>
      <c r="O176" s="224"/>
      <c r="P176" s="224"/>
      <c r="Q176" s="223"/>
      <c r="R176" s="224"/>
      <c r="S176" s="224"/>
      <c r="T176" s="223">
        <v>16.426033126329735</v>
      </c>
      <c r="U176" s="224">
        <v>463.43799999999999</v>
      </c>
      <c r="V176" s="224"/>
      <c r="W176" s="223"/>
      <c r="X176" s="224"/>
      <c r="Y176" s="224"/>
      <c r="Z176" s="281" t="str">
        <f t="shared" si="218"/>
        <v>N.A.</v>
      </c>
      <c r="AA176" s="248">
        <f t="shared" si="219"/>
        <v>0</v>
      </c>
      <c r="AB176" s="248"/>
      <c r="AC176" s="257" t="str">
        <f t="shared" si="220"/>
        <v>N.A.</v>
      </c>
      <c r="AD176" s="248">
        <f t="shared" si="221"/>
        <v>0</v>
      </c>
      <c r="AE176" s="248"/>
      <c r="AF176" s="247">
        <f t="shared" si="222"/>
        <v>16.426033126329735</v>
      </c>
      <c r="AG176" s="248">
        <f t="shared" si="223"/>
        <v>463.43799999999999</v>
      </c>
      <c r="AH176" s="248"/>
      <c r="AI176" s="216" t="str">
        <f t="shared" si="224"/>
        <v>N.A.</v>
      </c>
      <c r="AJ176" s="211">
        <f t="shared" si="225"/>
        <v>0</v>
      </c>
      <c r="AK176" s="211"/>
      <c r="AL176" s="221">
        <f t="shared" si="170"/>
        <v>463.43799999999999</v>
      </c>
      <c r="AM176" s="217">
        <f t="shared" si="171"/>
        <v>0</v>
      </c>
      <c r="AN176" s="297">
        <f t="shared" si="172"/>
        <v>0</v>
      </c>
      <c r="AO176" s="297">
        <f t="shared" si="173"/>
        <v>0</v>
      </c>
    </row>
    <row r="177" spans="1:41" x14ac:dyDescent="0.2">
      <c r="A177" s="20" t="s">
        <v>262</v>
      </c>
      <c r="B177" s="223"/>
      <c r="C177" s="224"/>
      <c r="D177" s="224"/>
      <c r="E177" s="223"/>
      <c r="F177" s="224"/>
      <c r="G177" s="224"/>
      <c r="H177" s="223"/>
      <c r="I177" s="290"/>
      <c r="J177" s="290"/>
      <c r="K177" s="223"/>
      <c r="L177" s="224"/>
      <c r="M177" s="224"/>
      <c r="N177" s="223"/>
      <c r="O177" s="224"/>
      <c r="P177" s="224"/>
      <c r="Q177" s="223"/>
      <c r="R177" s="224"/>
      <c r="S177" s="224"/>
      <c r="T177" s="223">
        <v>16.13</v>
      </c>
      <c r="U177" s="224">
        <v>417.55</v>
      </c>
      <c r="V177" s="224"/>
      <c r="W177" s="223"/>
      <c r="X177" s="224"/>
      <c r="Y177" s="224"/>
      <c r="Z177" s="281" t="str">
        <f t="shared" si="218"/>
        <v>N.A.</v>
      </c>
      <c r="AA177" s="248">
        <f t="shared" si="219"/>
        <v>0</v>
      </c>
      <c r="AB177" s="248"/>
      <c r="AC177" s="257" t="str">
        <f t="shared" si="220"/>
        <v>N.A.</v>
      </c>
      <c r="AD177" s="248">
        <f t="shared" si="221"/>
        <v>0</v>
      </c>
      <c r="AE177" s="248"/>
      <c r="AF177" s="247">
        <f t="shared" si="222"/>
        <v>16.13</v>
      </c>
      <c r="AG177" s="248">
        <f t="shared" si="223"/>
        <v>417.55</v>
      </c>
      <c r="AH177" s="248"/>
      <c r="AI177" s="216" t="str">
        <f t="shared" si="224"/>
        <v>N.A.</v>
      </c>
      <c r="AJ177" s="211">
        <f t="shared" si="225"/>
        <v>0</v>
      </c>
      <c r="AK177" s="211"/>
      <c r="AL177" s="221">
        <f t="shared" si="170"/>
        <v>417.55</v>
      </c>
      <c r="AM177" s="217">
        <f t="shared" si="171"/>
        <v>0</v>
      </c>
      <c r="AN177" s="297">
        <f t="shared" si="172"/>
        <v>0</v>
      </c>
      <c r="AO177" s="297">
        <f t="shared" si="173"/>
        <v>0</v>
      </c>
    </row>
    <row r="178" spans="1:41" x14ac:dyDescent="0.2">
      <c r="A178" s="20" t="s">
        <v>263</v>
      </c>
      <c r="B178" s="223"/>
      <c r="C178" s="224"/>
      <c r="D178" s="224"/>
      <c r="E178" s="223"/>
      <c r="F178" s="224"/>
      <c r="G178" s="224"/>
      <c r="H178" s="223"/>
      <c r="I178" s="290"/>
      <c r="J178" s="290"/>
      <c r="K178" s="223"/>
      <c r="L178" s="224"/>
      <c r="M178" s="224"/>
      <c r="N178" s="223"/>
      <c r="O178" s="224"/>
      <c r="P178" s="224"/>
      <c r="Q178" s="223"/>
      <c r="R178" s="224"/>
      <c r="S178" s="224"/>
      <c r="T178" s="223">
        <v>15.71</v>
      </c>
      <c r="U178" s="224">
        <v>157.30000000000001</v>
      </c>
      <c r="V178" s="224"/>
      <c r="W178" s="223"/>
      <c r="X178" s="224"/>
      <c r="Y178" s="224"/>
      <c r="Z178" s="281" t="str">
        <f t="shared" si="218"/>
        <v>N.A.</v>
      </c>
      <c r="AA178" s="248">
        <f t="shared" si="219"/>
        <v>0</v>
      </c>
      <c r="AB178" s="248"/>
      <c r="AC178" s="257" t="str">
        <f t="shared" si="220"/>
        <v>N.A.</v>
      </c>
      <c r="AD178" s="248">
        <f t="shared" si="221"/>
        <v>0</v>
      </c>
      <c r="AE178" s="248"/>
      <c r="AF178" s="247">
        <f t="shared" si="222"/>
        <v>15.71</v>
      </c>
      <c r="AG178" s="248">
        <f t="shared" si="223"/>
        <v>157.30000000000001</v>
      </c>
      <c r="AH178" s="248"/>
      <c r="AI178" s="216" t="str">
        <f t="shared" si="224"/>
        <v>N.A.</v>
      </c>
      <c r="AJ178" s="211">
        <f t="shared" si="225"/>
        <v>0</v>
      </c>
      <c r="AK178" s="211"/>
      <c r="AL178" s="221">
        <f t="shared" si="170"/>
        <v>157.30000000000001</v>
      </c>
      <c r="AM178" s="217">
        <f t="shared" si="171"/>
        <v>0</v>
      </c>
      <c r="AN178" s="297">
        <f t="shared" si="172"/>
        <v>0</v>
      </c>
      <c r="AO178" s="297">
        <f t="shared" si="173"/>
        <v>0</v>
      </c>
    </row>
    <row r="179" spans="1:41" x14ac:dyDescent="0.2">
      <c r="A179" s="20" t="s">
        <v>264</v>
      </c>
      <c r="B179" s="223"/>
      <c r="C179" s="224"/>
      <c r="D179" s="224"/>
      <c r="E179" s="223"/>
      <c r="F179" s="224"/>
      <c r="G179" s="224"/>
      <c r="H179" s="223"/>
      <c r="I179" s="290"/>
      <c r="J179" s="290"/>
      <c r="K179" s="223"/>
      <c r="L179" s="224"/>
      <c r="M179" s="224"/>
      <c r="N179" s="223"/>
      <c r="O179" s="224"/>
      <c r="P179" s="224"/>
      <c r="Q179" s="223"/>
      <c r="R179" s="224"/>
      <c r="S179" s="224"/>
      <c r="T179" s="223">
        <v>15.48</v>
      </c>
      <c r="U179" s="224">
        <v>468.61200000000002</v>
      </c>
      <c r="V179" s="224"/>
      <c r="W179" s="223"/>
      <c r="X179" s="224"/>
      <c r="Y179" s="224"/>
      <c r="Z179" s="281" t="str">
        <f t="shared" si="218"/>
        <v>N.A.</v>
      </c>
      <c r="AA179" s="248">
        <f t="shared" si="219"/>
        <v>0</v>
      </c>
      <c r="AB179" s="248"/>
      <c r="AC179" s="257" t="str">
        <f t="shared" si="220"/>
        <v>N.A.</v>
      </c>
      <c r="AD179" s="248">
        <f t="shared" si="221"/>
        <v>0</v>
      </c>
      <c r="AE179" s="248"/>
      <c r="AF179" s="247">
        <f t="shared" si="222"/>
        <v>15.48</v>
      </c>
      <c r="AG179" s="248">
        <f t="shared" si="223"/>
        <v>468.61200000000002</v>
      </c>
      <c r="AH179" s="248"/>
      <c r="AI179" s="216" t="str">
        <f t="shared" si="224"/>
        <v>N.A.</v>
      </c>
      <c r="AJ179" s="211">
        <f t="shared" si="225"/>
        <v>0</v>
      </c>
      <c r="AK179" s="211"/>
      <c r="AL179" s="221">
        <f t="shared" si="170"/>
        <v>468.61200000000002</v>
      </c>
      <c r="AM179" s="217">
        <f t="shared" si="171"/>
        <v>0</v>
      </c>
      <c r="AN179" s="297">
        <f t="shared" si="172"/>
        <v>0</v>
      </c>
      <c r="AO179" s="297">
        <f t="shared" si="173"/>
        <v>0</v>
      </c>
    </row>
    <row r="180" spans="1:41" x14ac:dyDescent="0.2">
      <c r="A180" s="20" t="s">
        <v>266</v>
      </c>
      <c r="B180" s="223"/>
      <c r="C180" s="224"/>
      <c r="D180" s="224"/>
      <c r="E180" s="223"/>
      <c r="F180" s="224"/>
      <c r="G180" s="224"/>
      <c r="H180" s="223"/>
      <c r="I180" s="290"/>
      <c r="J180" s="290"/>
      <c r="K180" s="223"/>
      <c r="L180" s="224"/>
      <c r="M180" s="224"/>
      <c r="N180" s="223"/>
      <c r="O180" s="224"/>
      <c r="P180" s="224"/>
      <c r="Q180" s="223"/>
      <c r="R180" s="224"/>
      <c r="S180" s="224"/>
      <c r="T180" s="223">
        <v>15.071402482714982</v>
      </c>
      <c r="U180" s="224">
        <v>214.92599999999999</v>
      </c>
      <c r="V180" s="224"/>
      <c r="W180" s="223"/>
      <c r="X180" s="224"/>
      <c r="Y180" s="224"/>
      <c r="Z180" s="281" t="str">
        <f t="shared" si="218"/>
        <v>N.A.</v>
      </c>
      <c r="AA180" s="248">
        <f t="shared" si="219"/>
        <v>0</v>
      </c>
      <c r="AB180" s="248"/>
      <c r="AC180" s="257" t="str">
        <f t="shared" si="220"/>
        <v>N.A.</v>
      </c>
      <c r="AD180" s="248">
        <f t="shared" si="221"/>
        <v>0</v>
      </c>
      <c r="AE180" s="248"/>
      <c r="AF180" s="247">
        <f t="shared" si="222"/>
        <v>15.071402482714982</v>
      </c>
      <c r="AG180" s="248">
        <f t="shared" si="223"/>
        <v>214.92599999999999</v>
      </c>
      <c r="AH180" s="248"/>
      <c r="AI180" s="216" t="str">
        <f t="shared" si="224"/>
        <v>N.A.</v>
      </c>
      <c r="AJ180" s="211">
        <f t="shared" si="225"/>
        <v>0</v>
      </c>
      <c r="AK180" s="211"/>
      <c r="AL180" s="221">
        <f t="shared" si="170"/>
        <v>214.92599999999999</v>
      </c>
      <c r="AM180" s="217">
        <f t="shared" si="171"/>
        <v>0</v>
      </c>
      <c r="AN180" s="297">
        <f t="shared" si="172"/>
        <v>0</v>
      </c>
      <c r="AO180" s="297">
        <f t="shared" si="173"/>
        <v>0</v>
      </c>
    </row>
    <row r="181" spans="1:41" x14ac:dyDescent="0.2">
      <c r="A181" s="20" t="s">
        <v>267</v>
      </c>
      <c r="B181" s="223"/>
      <c r="C181" s="224"/>
      <c r="D181" s="224"/>
      <c r="E181" s="223"/>
      <c r="F181" s="224"/>
      <c r="G181" s="224"/>
      <c r="H181" s="223"/>
      <c r="I181" s="290"/>
      <c r="J181" s="290"/>
      <c r="K181" s="223"/>
      <c r="L181" s="224"/>
      <c r="M181" s="224"/>
      <c r="N181" s="223"/>
      <c r="O181" s="224"/>
      <c r="P181" s="224"/>
      <c r="Q181" s="223"/>
      <c r="R181" s="224"/>
      <c r="S181" s="224"/>
      <c r="T181" s="223">
        <v>14.99</v>
      </c>
      <c r="U181" s="224">
        <v>64.019000000000005</v>
      </c>
      <c r="V181" s="224"/>
      <c r="W181" s="223"/>
      <c r="X181" s="224"/>
      <c r="Y181" s="224"/>
      <c r="Z181" s="281" t="str">
        <f t="shared" ref="Z181:Z186" si="226">IF(AA181=0,"N.A.",((K181*L181)+(W181*X181))/AA181)</f>
        <v>N.A.</v>
      </c>
      <c r="AA181" s="248">
        <f t="shared" ref="AA181:AA186" si="227">+L181+X181</f>
        <v>0</v>
      </c>
      <c r="AB181" s="248"/>
      <c r="AC181" s="257" t="str">
        <f t="shared" ref="AC181:AC186" si="228">IF(AD181=0,"N.A.",((E181*F181)+(Q181*R181))/AD181)</f>
        <v>N.A.</v>
      </c>
      <c r="AD181" s="248">
        <f t="shared" ref="AD181:AD186" si="229">+F181+R181</f>
        <v>0</v>
      </c>
      <c r="AE181" s="248"/>
      <c r="AF181" s="247">
        <f t="shared" ref="AF181:AF186" si="230">IF(AG181=0,"N.A.",((H181*I181)+(T181*U181))/AG181)</f>
        <v>14.99</v>
      </c>
      <c r="AG181" s="248">
        <f t="shared" ref="AG181:AG186" si="231">+I181+U181</f>
        <v>64.019000000000005</v>
      </c>
      <c r="AH181" s="248"/>
      <c r="AI181" s="216" t="str">
        <f t="shared" ref="AI181:AI186" si="232">IF(AJ181=0,"N.A.",((B181*C181)+(N181*O181))/AJ181)</f>
        <v>N.A.</v>
      </c>
      <c r="AJ181" s="211">
        <f t="shared" ref="AJ181:AJ186" si="233">+C181+O181</f>
        <v>0</v>
      </c>
      <c r="AK181" s="211"/>
      <c r="AL181" s="221">
        <f t="shared" si="170"/>
        <v>64.019000000000005</v>
      </c>
      <c r="AM181" s="217">
        <f t="shared" si="171"/>
        <v>0</v>
      </c>
      <c r="AN181" s="297">
        <f t="shared" si="172"/>
        <v>0</v>
      </c>
      <c r="AO181" s="297">
        <f t="shared" si="173"/>
        <v>0</v>
      </c>
    </row>
    <row r="182" spans="1:41" x14ac:dyDescent="0.2">
      <c r="A182" s="20" t="s">
        <v>268</v>
      </c>
      <c r="B182" s="223"/>
      <c r="C182" s="224"/>
      <c r="D182" s="224"/>
      <c r="E182" s="223"/>
      <c r="F182" s="224"/>
      <c r="G182" s="224"/>
      <c r="H182" s="223"/>
      <c r="I182" s="290"/>
      <c r="J182" s="290"/>
      <c r="K182" s="223"/>
      <c r="L182" s="224"/>
      <c r="M182" s="224"/>
      <c r="N182" s="223"/>
      <c r="O182" s="224"/>
      <c r="P182" s="224"/>
      <c r="Q182" s="223"/>
      <c r="R182" s="224"/>
      <c r="S182" s="224"/>
      <c r="T182" s="223">
        <v>14.47</v>
      </c>
      <c r="U182" s="224">
        <v>1129.836</v>
      </c>
      <c r="V182" s="224"/>
      <c r="W182" s="223"/>
      <c r="X182" s="224"/>
      <c r="Y182" s="224"/>
      <c r="Z182" s="281" t="str">
        <f t="shared" si="226"/>
        <v>N.A.</v>
      </c>
      <c r="AA182" s="248">
        <f t="shared" si="227"/>
        <v>0</v>
      </c>
      <c r="AB182" s="248"/>
      <c r="AC182" s="257" t="str">
        <f t="shared" si="228"/>
        <v>N.A.</v>
      </c>
      <c r="AD182" s="248">
        <f t="shared" si="229"/>
        <v>0</v>
      </c>
      <c r="AE182" s="248"/>
      <c r="AF182" s="247">
        <f t="shared" si="230"/>
        <v>14.47</v>
      </c>
      <c r="AG182" s="248">
        <f t="shared" si="231"/>
        <v>1129.836</v>
      </c>
      <c r="AH182" s="248"/>
      <c r="AI182" s="216" t="str">
        <f t="shared" si="232"/>
        <v>N.A.</v>
      </c>
      <c r="AJ182" s="211">
        <f t="shared" si="233"/>
        <v>0</v>
      </c>
      <c r="AK182" s="211"/>
      <c r="AL182" s="221">
        <f t="shared" si="170"/>
        <v>1129.836</v>
      </c>
      <c r="AM182" s="217">
        <f t="shared" si="171"/>
        <v>0</v>
      </c>
      <c r="AN182" s="297">
        <f t="shared" si="172"/>
        <v>0</v>
      </c>
      <c r="AO182" s="297">
        <f t="shared" si="173"/>
        <v>0</v>
      </c>
    </row>
    <row r="183" spans="1:41" x14ac:dyDescent="0.2">
      <c r="A183" s="20" t="s">
        <v>269</v>
      </c>
      <c r="B183" s="223"/>
      <c r="C183" s="224"/>
      <c r="D183" s="224"/>
      <c r="E183" s="223"/>
      <c r="F183" s="224"/>
      <c r="G183" s="224"/>
      <c r="H183" s="223"/>
      <c r="I183" s="290"/>
      <c r="J183" s="290"/>
      <c r="K183" s="223"/>
      <c r="L183" s="224"/>
      <c r="M183" s="224"/>
      <c r="N183" s="223"/>
      <c r="O183" s="224"/>
      <c r="P183" s="224"/>
      <c r="Q183" s="223"/>
      <c r="R183" s="224"/>
      <c r="S183" s="224"/>
      <c r="T183" s="223">
        <v>14.19869341883161</v>
      </c>
      <c r="U183" s="224">
        <v>824.65599999999995</v>
      </c>
      <c r="V183" s="224"/>
      <c r="W183" s="223"/>
      <c r="X183" s="224"/>
      <c r="Y183" s="224"/>
      <c r="Z183" s="281" t="str">
        <f t="shared" si="226"/>
        <v>N.A.</v>
      </c>
      <c r="AA183" s="248">
        <f t="shared" si="227"/>
        <v>0</v>
      </c>
      <c r="AB183" s="248"/>
      <c r="AC183" s="257" t="str">
        <f t="shared" si="228"/>
        <v>N.A.</v>
      </c>
      <c r="AD183" s="248">
        <f t="shared" si="229"/>
        <v>0</v>
      </c>
      <c r="AE183" s="248"/>
      <c r="AF183" s="247">
        <f t="shared" si="230"/>
        <v>14.198693418831608</v>
      </c>
      <c r="AG183" s="248">
        <f t="shared" si="231"/>
        <v>824.65599999999995</v>
      </c>
      <c r="AH183" s="248"/>
      <c r="AI183" s="216" t="str">
        <f t="shared" si="232"/>
        <v>N.A.</v>
      </c>
      <c r="AJ183" s="211">
        <f t="shared" si="233"/>
        <v>0</v>
      </c>
      <c r="AK183" s="211"/>
      <c r="AL183" s="221">
        <f t="shared" si="170"/>
        <v>824.65599999999995</v>
      </c>
      <c r="AM183" s="217">
        <f t="shared" si="171"/>
        <v>0</v>
      </c>
      <c r="AN183" s="297">
        <f t="shared" si="172"/>
        <v>0</v>
      </c>
      <c r="AO183" s="297">
        <f t="shared" si="173"/>
        <v>0</v>
      </c>
    </row>
    <row r="184" spans="1:41" ht="14.25" customHeight="1" x14ac:dyDescent="0.2">
      <c r="A184" s="20" t="s">
        <v>270</v>
      </c>
      <c r="B184" s="223"/>
      <c r="C184" s="224"/>
      <c r="D184" s="224"/>
      <c r="E184" s="223"/>
      <c r="F184" s="224"/>
      <c r="G184" s="224"/>
      <c r="H184" s="223"/>
      <c r="I184" s="290"/>
      <c r="J184" s="290"/>
      <c r="K184" s="223"/>
      <c r="L184" s="224"/>
      <c r="M184" s="224"/>
      <c r="N184" s="223"/>
      <c r="O184" s="224"/>
      <c r="P184" s="224"/>
      <c r="Q184" s="223"/>
      <c r="R184" s="224"/>
      <c r="S184" s="224"/>
      <c r="T184" s="223">
        <v>14.505092244218176</v>
      </c>
      <c r="U184" s="224">
        <v>396.28500000000003</v>
      </c>
      <c r="V184" s="224"/>
      <c r="W184" s="223"/>
      <c r="X184" s="224"/>
      <c r="Y184" s="224"/>
      <c r="Z184" s="281" t="str">
        <f t="shared" si="226"/>
        <v>N.A.</v>
      </c>
      <c r="AA184" s="248">
        <f t="shared" si="227"/>
        <v>0</v>
      </c>
      <c r="AB184" s="248"/>
      <c r="AC184" s="257" t="str">
        <f t="shared" si="228"/>
        <v>N.A.</v>
      </c>
      <c r="AD184" s="248">
        <f t="shared" si="229"/>
        <v>0</v>
      </c>
      <c r="AE184" s="248"/>
      <c r="AF184" s="247">
        <f t="shared" si="230"/>
        <v>14.505092244218176</v>
      </c>
      <c r="AG184" s="248">
        <f t="shared" si="231"/>
        <v>396.28500000000003</v>
      </c>
      <c r="AH184" s="248"/>
      <c r="AI184" s="216" t="str">
        <f t="shared" si="232"/>
        <v>N.A.</v>
      </c>
      <c r="AJ184" s="211">
        <f t="shared" si="233"/>
        <v>0</v>
      </c>
      <c r="AK184" s="211"/>
      <c r="AL184" s="221">
        <f t="shared" si="170"/>
        <v>396.28500000000003</v>
      </c>
      <c r="AM184" s="217">
        <f t="shared" si="171"/>
        <v>0</v>
      </c>
      <c r="AN184" s="297">
        <f t="shared" si="172"/>
        <v>0</v>
      </c>
      <c r="AO184" s="297">
        <f t="shared" si="173"/>
        <v>0</v>
      </c>
    </row>
    <row r="185" spans="1:41" ht="14.25" customHeight="1" x14ac:dyDescent="0.2">
      <c r="A185" s="20" t="s">
        <v>271</v>
      </c>
      <c r="B185" s="223"/>
      <c r="C185" s="224"/>
      <c r="D185" s="224"/>
      <c r="E185" s="223"/>
      <c r="F185" s="224"/>
      <c r="G185" s="224"/>
      <c r="H185" s="223"/>
      <c r="I185" s="290"/>
      <c r="J185" s="290"/>
      <c r="K185" s="223"/>
      <c r="L185" s="224"/>
      <c r="M185" s="224"/>
      <c r="N185" s="223"/>
      <c r="O185" s="224"/>
      <c r="P185" s="224"/>
      <c r="Q185" s="223"/>
      <c r="R185" s="224"/>
      <c r="S185" s="224"/>
      <c r="T185" s="223">
        <v>14.684239383514866</v>
      </c>
      <c r="U185" s="224">
        <v>629.63400000000001</v>
      </c>
      <c r="V185" s="224"/>
      <c r="W185" s="223"/>
      <c r="X185" s="224"/>
      <c r="Y185" s="224"/>
      <c r="Z185" s="281" t="str">
        <f t="shared" si="226"/>
        <v>N.A.</v>
      </c>
      <c r="AA185" s="248">
        <f t="shared" si="227"/>
        <v>0</v>
      </c>
      <c r="AB185" s="248"/>
      <c r="AC185" s="257" t="str">
        <f t="shared" si="228"/>
        <v>N.A.</v>
      </c>
      <c r="AD185" s="248">
        <f t="shared" si="229"/>
        <v>0</v>
      </c>
      <c r="AE185" s="248"/>
      <c r="AF185" s="247">
        <f t="shared" si="230"/>
        <v>14.684239383514866</v>
      </c>
      <c r="AG185" s="248">
        <f t="shared" si="231"/>
        <v>629.63400000000001</v>
      </c>
      <c r="AH185" s="248"/>
      <c r="AI185" s="216" t="str">
        <f t="shared" si="232"/>
        <v>N.A.</v>
      </c>
      <c r="AJ185" s="211">
        <f t="shared" si="233"/>
        <v>0</v>
      </c>
      <c r="AK185" s="211"/>
      <c r="AL185" s="221">
        <f t="shared" si="170"/>
        <v>629.63400000000001</v>
      </c>
      <c r="AM185" s="217">
        <f t="shared" si="171"/>
        <v>0</v>
      </c>
      <c r="AN185" s="297">
        <f t="shared" si="172"/>
        <v>0</v>
      </c>
      <c r="AO185" s="297">
        <f t="shared" si="173"/>
        <v>0</v>
      </c>
    </row>
    <row r="186" spans="1:41" ht="14.25" customHeight="1" x14ac:dyDescent="0.2">
      <c r="A186" s="20" t="s">
        <v>272</v>
      </c>
      <c r="B186" s="223"/>
      <c r="C186" s="224"/>
      <c r="D186" s="224"/>
      <c r="E186" s="223"/>
      <c r="F186" s="224"/>
      <c r="G186" s="224"/>
      <c r="H186" s="223"/>
      <c r="I186" s="290"/>
      <c r="J186" s="290"/>
      <c r="K186" s="223"/>
      <c r="L186" s="224"/>
      <c r="M186" s="224"/>
      <c r="N186" s="223"/>
      <c r="O186" s="224"/>
      <c r="P186" s="224"/>
      <c r="Q186" s="223"/>
      <c r="R186" s="224"/>
      <c r="S186" s="224"/>
      <c r="T186" s="223">
        <v>14.764024726678247</v>
      </c>
      <c r="U186" s="224">
        <v>694.87699999999995</v>
      </c>
      <c r="V186" s="224"/>
      <c r="W186" s="223"/>
      <c r="X186" s="224"/>
      <c r="Y186" s="224"/>
      <c r="Z186" s="281" t="str">
        <f t="shared" si="226"/>
        <v>N.A.</v>
      </c>
      <c r="AA186" s="248">
        <f t="shared" si="227"/>
        <v>0</v>
      </c>
      <c r="AB186" s="248"/>
      <c r="AC186" s="257" t="str">
        <f t="shared" si="228"/>
        <v>N.A.</v>
      </c>
      <c r="AD186" s="248">
        <f t="shared" si="229"/>
        <v>0</v>
      </c>
      <c r="AE186" s="248"/>
      <c r="AF186" s="247">
        <f t="shared" si="230"/>
        <v>14.764024726678249</v>
      </c>
      <c r="AG186" s="248">
        <f t="shared" si="231"/>
        <v>694.87699999999995</v>
      </c>
      <c r="AH186" s="248"/>
      <c r="AI186" s="216" t="str">
        <f t="shared" si="232"/>
        <v>N.A.</v>
      </c>
      <c r="AJ186" s="211">
        <f t="shared" si="233"/>
        <v>0</v>
      </c>
      <c r="AK186" s="211"/>
      <c r="AL186" s="221">
        <f t="shared" si="170"/>
        <v>694.87699999999995</v>
      </c>
      <c r="AM186" s="217">
        <f t="shared" si="171"/>
        <v>0</v>
      </c>
      <c r="AN186" s="297">
        <f t="shared" si="172"/>
        <v>0</v>
      </c>
      <c r="AO186" s="297">
        <f t="shared" si="173"/>
        <v>0</v>
      </c>
    </row>
    <row r="187" spans="1:41" ht="14.25" customHeight="1" x14ac:dyDescent="0.2">
      <c r="A187" s="20" t="s">
        <v>275</v>
      </c>
      <c r="B187" s="223"/>
      <c r="C187" s="224"/>
      <c r="D187" s="224"/>
      <c r="E187" s="223"/>
      <c r="F187" s="224"/>
      <c r="G187" s="224"/>
      <c r="H187" s="223"/>
      <c r="I187" s="290"/>
      <c r="J187" s="290"/>
      <c r="K187" s="223"/>
      <c r="L187" s="224"/>
      <c r="M187" s="224"/>
      <c r="N187" s="223"/>
      <c r="O187" s="224"/>
      <c r="P187" s="224"/>
      <c r="Q187" s="223"/>
      <c r="R187" s="224"/>
      <c r="S187" s="224"/>
      <c r="T187" s="223">
        <v>14.821892817844589</v>
      </c>
      <c r="U187" s="224">
        <v>328.077</v>
      </c>
      <c r="V187" s="224"/>
      <c r="W187" s="223"/>
      <c r="X187" s="224"/>
      <c r="Y187" s="224"/>
      <c r="Z187" s="281" t="str">
        <f t="shared" ref="Z187:Z192" si="234">IF(AA187=0,"N.A.",((K187*L187)+(W187*X187))/AA187)</f>
        <v>N.A.</v>
      </c>
      <c r="AA187" s="248">
        <f t="shared" ref="AA187:AA192" si="235">+L187+X187</f>
        <v>0</v>
      </c>
      <c r="AB187" s="248"/>
      <c r="AC187" s="257" t="str">
        <f t="shared" ref="AC187:AC192" si="236">IF(AD187=0,"N.A.",((E187*F187)+(Q187*R187))/AD187)</f>
        <v>N.A.</v>
      </c>
      <c r="AD187" s="248">
        <f t="shared" ref="AD187:AD192" si="237">+F187+R187</f>
        <v>0</v>
      </c>
      <c r="AE187" s="248"/>
      <c r="AF187" s="247">
        <f t="shared" ref="AF187:AF192" si="238">IF(AG187=0,"N.A.",((H187*I187)+(T187*U187))/AG187)</f>
        <v>14.821892817844589</v>
      </c>
      <c r="AG187" s="248">
        <f t="shared" ref="AG187:AG192" si="239">+I187+U187</f>
        <v>328.077</v>
      </c>
      <c r="AH187" s="248"/>
      <c r="AI187" s="216" t="str">
        <f t="shared" ref="AI187:AI192" si="240">IF(AJ187=0,"N.A.",((B187*C187)+(N187*O187))/AJ187)</f>
        <v>N.A.</v>
      </c>
      <c r="AJ187" s="211">
        <f t="shared" ref="AJ187:AJ192" si="241">+C187+O187</f>
        <v>0</v>
      </c>
      <c r="AK187" s="211"/>
      <c r="AL187" s="221">
        <f t="shared" si="170"/>
        <v>328.077</v>
      </c>
      <c r="AM187" s="217">
        <f t="shared" si="171"/>
        <v>0</v>
      </c>
      <c r="AN187" s="297">
        <f t="shared" si="172"/>
        <v>0</v>
      </c>
      <c r="AO187" s="297">
        <f t="shared" si="173"/>
        <v>0</v>
      </c>
    </row>
    <row r="188" spans="1:41" ht="14.25" customHeight="1" x14ac:dyDescent="0.2">
      <c r="A188" s="20" t="s">
        <v>276</v>
      </c>
      <c r="B188" s="223"/>
      <c r="C188" s="224"/>
      <c r="D188" s="224"/>
      <c r="E188" s="223"/>
      <c r="F188" s="224"/>
      <c r="G188" s="224"/>
      <c r="H188" s="223"/>
      <c r="I188" s="290"/>
      <c r="J188" s="290"/>
      <c r="K188" s="223"/>
      <c r="L188" s="224"/>
      <c r="M188" s="224"/>
      <c r="N188" s="223"/>
      <c r="O188" s="224"/>
      <c r="P188" s="224"/>
      <c r="Q188" s="223"/>
      <c r="R188" s="224"/>
      <c r="S188" s="224"/>
      <c r="T188" s="223">
        <v>14.678383805761413</v>
      </c>
      <c r="U188" s="224">
        <v>866.97500000000002</v>
      </c>
      <c r="V188" s="224"/>
      <c r="W188" s="223"/>
      <c r="X188" s="224"/>
      <c r="Y188" s="224"/>
      <c r="Z188" s="281" t="str">
        <f t="shared" si="234"/>
        <v>N.A.</v>
      </c>
      <c r="AA188" s="248">
        <f t="shared" si="235"/>
        <v>0</v>
      </c>
      <c r="AB188" s="248"/>
      <c r="AC188" s="257" t="str">
        <f t="shared" si="236"/>
        <v>N.A.</v>
      </c>
      <c r="AD188" s="248">
        <f t="shared" si="237"/>
        <v>0</v>
      </c>
      <c r="AE188" s="248"/>
      <c r="AF188" s="247">
        <f t="shared" si="238"/>
        <v>14.678383805761412</v>
      </c>
      <c r="AG188" s="248">
        <f t="shared" si="239"/>
        <v>866.97500000000002</v>
      </c>
      <c r="AH188" s="248"/>
      <c r="AI188" s="216" t="str">
        <f t="shared" si="240"/>
        <v>N.A.</v>
      </c>
      <c r="AJ188" s="211">
        <f t="shared" si="241"/>
        <v>0</v>
      </c>
      <c r="AK188" s="211"/>
      <c r="AL188" s="221">
        <f t="shared" si="170"/>
        <v>866.97500000000002</v>
      </c>
      <c r="AM188" s="217">
        <f t="shared" si="171"/>
        <v>0</v>
      </c>
      <c r="AN188" s="297">
        <f t="shared" si="172"/>
        <v>0</v>
      </c>
      <c r="AO188" s="297">
        <f t="shared" si="173"/>
        <v>0</v>
      </c>
    </row>
    <row r="189" spans="1:41" ht="14.25" customHeight="1" x14ac:dyDescent="0.2">
      <c r="A189" s="20" t="s">
        <v>277</v>
      </c>
      <c r="B189" s="223"/>
      <c r="C189" s="224"/>
      <c r="D189" s="224"/>
      <c r="E189" s="223"/>
      <c r="F189" s="224"/>
      <c r="G189" s="224"/>
      <c r="H189" s="223"/>
      <c r="I189" s="290"/>
      <c r="J189" s="290"/>
      <c r="K189" s="223"/>
      <c r="L189" s="224"/>
      <c r="M189" s="224"/>
      <c r="N189" s="223"/>
      <c r="O189" s="224"/>
      <c r="P189" s="224"/>
      <c r="Q189" s="223"/>
      <c r="R189" s="224"/>
      <c r="S189" s="224"/>
      <c r="T189" s="223">
        <v>14.397362567724818</v>
      </c>
      <c r="U189" s="224">
        <v>539.68399999999997</v>
      </c>
      <c r="V189" s="224"/>
      <c r="W189" s="223"/>
      <c r="X189" s="224"/>
      <c r="Y189" s="224"/>
      <c r="Z189" s="281" t="str">
        <f t="shared" si="234"/>
        <v>N.A.</v>
      </c>
      <c r="AA189" s="248">
        <f t="shared" si="235"/>
        <v>0</v>
      </c>
      <c r="AB189" s="248"/>
      <c r="AC189" s="257" t="str">
        <f t="shared" si="236"/>
        <v>N.A.</v>
      </c>
      <c r="AD189" s="248">
        <f t="shared" si="237"/>
        <v>0</v>
      </c>
      <c r="AE189" s="248"/>
      <c r="AF189" s="247">
        <f t="shared" si="238"/>
        <v>14.397362567724818</v>
      </c>
      <c r="AG189" s="248">
        <f t="shared" si="239"/>
        <v>539.68399999999997</v>
      </c>
      <c r="AH189" s="248"/>
      <c r="AI189" s="216" t="str">
        <f t="shared" si="240"/>
        <v>N.A.</v>
      </c>
      <c r="AJ189" s="211">
        <f t="shared" si="241"/>
        <v>0</v>
      </c>
      <c r="AK189" s="211"/>
      <c r="AL189" s="221">
        <f t="shared" si="170"/>
        <v>539.68399999999997</v>
      </c>
      <c r="AM189" s="217">
        <f t="shared" si="171"/>
        <v>0</v>
      </c>
      <c r="AN189" s="297">
        <f t="shared" si="172"/>
        <v>0</v>
      </c>
      <c r="AO189" s="297">
        <f t="shared" si="173"/>
        <v>0</v>
      </c>
    </row>
    <row r="190" spans="1:41" x14ac:dyDescent="0.2">
      <c r="A190" s="20" t="s">
        <v>278</v>
      </c>
      <c r="B190" s="223"/>
      <c r="C190" s="224"/>
      <c r="D190" s="224"/>
      <c r="E190" s="223"/>
      <c r="F190" s="224"/>
      <c r="G190" s="224"/>
      <c r="H190" s="223"/>
      <c r="I190" s="290"/>
      <c r="J190" s="290"/>
      <c r="K190" s="223"/>
      <c r="L190" s="224"/>
      <c r="M190" s="224"/>
      <c r="N190" s="223"/>
      <c r="O190" s="224"/>
      <c r="P190" s="224"/>
      <c r="Q190" s="223"/>
      <c r="R190" s="224"/>
      <c r="S190" s="224"/>
      <c r="T190" s="223">
        <v>14.058464882177992</v>
      </c>
      <c r="U190" s="224">
        <v>437.1</v>
      </c>
      <c r="V190" s="224"/>
      <c r="W190" s="223"/>
      <c r="X190" s="224"/>
      <c r="Y190" s="224"/>
      <c r="Z190" s="281" t="str">
        <f t="shared" si="234"/>
        <v>N.A.</v>
      </c>
      <c r="AA190" s="248">
        <f t="shared" si="235"/>
        <v>0</v>
      </c>
      <c r="AB190" s="248"/>
      <c r="AC190" s="257" t="str">
        <f t="shared" si="236"/>
        <v>N.A.</v>
      </c>
      <c r="AD190" s="248">
        <f t="shared" si="237"/>
        <v>0</v>
      </c>
      <c r="AE190" s="248"/>
      <c r="AF190" s="247">
        <f t="shared" si="238"/>
        <v>14.058464882177992</v>
      </c>
      <c r="AG190" s="248">
        <f t="shared" si="239"/>
        <v>437.1</v>
      </c>
      <c r="AH190" s="248"/>
      <c r="AI190" s="216" t="str">
        <f t="shared" si="240"/>
        <v>N.A.</v>
      </c>
      <c r="AJ190" s="211">
        <f t="shared" si="241"/>
        <v>0</v>
      </c>
      <c r="AK190" s="211"/>
      <c r="AL190" s="221">
        <f t="shared" si="170"/>
        <v>437.1</v>
      </c>
      <c r="AM190" s="217">
        <f t="shared" si="171"/>
        <v>0</v>
      </c>
      <c r="AN190" s="297">
        <f t="shared" si="172"/>
        <v>0</v>
      </c>
      <c r="AO190" s="297">
        <f t="shared" si="173"/>
        <v>0</v>
      </c>
    </row>
    <row r="191" spans="1:41" x14ac:dyDescent="0.2">
      <c r="A191" s="20" t="s">
        <v>279</v>
      </c>
      <c r="B191" s="223"/>
      <c r="C191" s="224"/>
      <c r="D191" s="224"/>
      <c r="E191" s="223"/>
      <c r="F191" s="224"/>
      <c r="G191" s="224"/>
      <c r="H191" s="223"/>
      <c r="I191" s="290"/>
      <c r="J191" s="290"/>
      <c r="K191" s="223"/>
      <c r="L191" s="224"/>
      <c r="M191" s="224"/>
      <c r="N191" s="223"/>
      <c r="O191" s="224"/>
      <c r="P191" s="224"/>
      <c r="Q191" s="223"/>
      <c r="R191" s="224"/>
      <c r="S191" s="224"/>
      <c r="T191" s="223">
        <v>13.849138522485983</v>
      </c>
      <c r="U191" s="224">
        <v>743.64099999999996</v>
      </c>
      <c r="V191" s="224"/>
      <c r="W191" s="223"/>
      <c r="X191" s="224"/>
      <c r="Y191" s="224"/>
      <c r="Z191" s="281" t="str">
        <f t="shared" si="234"/>
        <v>N.A.</v>
      </c>
      <c r="AA191" s="248">
        <f t="shared" si="235"/>
        <v>0</v>
      </c>
      <c r="AB191" s="248"/>
      <c r="AC191" s="257" t="str">
        <f t="shared" si="236"/>
        <v>N.A.</v>
      </c>
      <c r="AD191" s="248">
        <f t="shared" si="237"/>
        <v>0</v>
      </c>
      <c r="AE191" s="248"/>
      <c r="AF191" s="247">
        <f t="shared" si="238"/>
        <v>13.849138522485983</v>
      </c>
      <c r="AG191" s="248">
        <f t="shared" si="239"/>
        <v>743.64099999999996</v>
      </c>
      <c r="AH191" s="248"/>
      <c r="AI191" s="216" t="str">
        <f t="shared" si="240"/>
        <v>N.A.</v>
      </c>
      <c r="AJ191" s="211">
        <f t="shared" si="241"/>
        <v>0</v>
      </c>
      <c r="AK191" s="211"/>
      <c r="AL191" s="221">
        <f t="shared" si="170"/>
        <v>743.64099999999996</v>
      </c>
      <c r="AM191" s="217">
        <f t="shared" si="171"/>
        <v>0</v>
      </c>
      <c r="AN191" s="297">
        <f t="shared" si="172"/>
        <v>0</v>
      </c>
      <c r="AO191" s="297">
        <f t="shared" si="173"/>
        <v>0</v>
      </c>
    </row>
    <row r="192" spans="1:41" x14ac:dyDescent="0.2">
      <c r="A192" s="20" t="s">
        <v>280</v>
      </c>
      <c r="B192" s="223"/>
      <c r="C192" s="224"/>
      <c r="D192" s="224"/>
      <c r="E192" s="223"/>
      <c r="F192" s="224"/>
      <c r="G192" s="224"/>
      <c r="H192" s="223"/>
      <c r="I192" s="290"/>
      <c r="J192" s="290"/>
      <c r="K192" s="223"/>
      <c r="L192" s="224"/>
      <c r="M192" s="224"/>
      <c r="N192" s="223"/>
      <c r="O192" s="224"/>
      <c r="P192" s="224"/>
      <c r="Q192" s="223"/>
      <c r="R192" s="224"/>
      <c r="S192" s="224"/>
      <c r="T192" s="223">
        <v>13.834774206718228</v>
      </c>
      <c r="U192" s="224">
        <v>220.44499999999999</v>
      </c>
      <c r="V192" s="224"/>
      <c r="W192" s="223"/>
      <c r="X192" s="224"/>
      <c r="Y192" s="224"/>
      <c r="Z192" s="281" t="str">
        <f t="shared" si="234"/>
        <v>N.A.</v>
      </c>
      <c r="AA192" s="248">
        <f t="shared" si="235"/>
        <v>0</v>
      </c>
      <c r="AB192" s="248"/>
      <c r="AC192" s="257" t="str">
        <f t="shared" si="236"/>
        <v>N.A.</v>
      </c>
      <c r="AD192" s="248">
        <f t="shared" si="237"/>
        <v>0</v>
      </c>
      <c r="AE192" s="248"/>
      <c r="AF192" s="247">
        <f t="shared" si="238"/>
        <v>13.83477420671823</v>
      </c>
      <c r="AG192" s="248">
        <f t="shared" si="239"/>
        <v>220.44499999999999</v>
      </c>
      <c r="AH192" s="248"/>
      <c r="AI192" s="216" t="str">
        <f t="shared" si="240"/>
        <v>N.A.</v>
      </c>
      <c r="AJ192" s="211">
        <f t="shared" si="241"/>
        <v>0</v>
      </c>
      <c r="AK192" s="211"/>
      <c r="AL192" s="221">
        <f t="shared" si="170"/>
        <v>220.44499999999999</v>
      </c>
      <c r="AM192" s="217">
        <f t="shared" si="171"/>
        <v>0</v>
      </c>
      <c r="AN192" s="297">
        <f t="shared" si="172"/>
        <v>0</v>
      </c>
      <c r="AO192" s="297">
        <f t="shared" si="173"/>
        <v>0</v>
      </c>
    </row>
    <row r="193" spans="1:41" x14ac:dyDescent="0.2">
      <c r="A193" s="20" t="s">
        <v>281</v>
      </c>
      <c r="B193" s="223"/>
      <c r="C193" s="224"/>
      <c r="D193" s="224"/>
      <c r="E193" s="223"/>
      <c r="F193" s="224"/>
      <c r="G193" s="224"/>
      <c r="H193" s="223"/>
      <c r="I193" s="290"/>
      <c r="J193" s="290"/>
      <c r="K193" s="223"/>
      <c r="L193" s="224"/>
      <c r="M193" s="224"/>
      <c r="N193" s="223"/>
      <c r="O193" s="224"/>
      <c r="P193" s="224"/>
      <c r="Q193" s="223"/>
      <c r="R193" s="224"/>
      <c r="S193" s="224"/>
      <c r="T193" s="223">
        <v>13.861995183857134</v>
      </c>
      <c r="U193" s="224">
        <v>284.45999999999998</v>
      </c>
      <c r="V193" s="224"/>
      <c r="W193" s="223"/>
      <c r="X193" s="224"/>
      <c r="Y193" s="224"/>
      <c r="Z193" s="281" t="str">
        <f t="shared" ref="Z193:Z198" si="242">IF(AA193=0,"N.A.",((K193*L193)+(W193*X193))/AA193)</f>
        <v>N.A.</v>
      </c>
      <c r="AA193" s="248">
        <f t="shared" ref="AA193:AA198" si="243">+L193+X193</f>
        <v>0</v>
      </c>
      <c r="AB193" s="248"/>
      <c r="AC193" s="257" t="str">
        <f t="shared" ref="AC193:AC198" si="244">IF(AD193=0,"N.A.",((E193*F193)+(Q193*R193))/AD193)</f>
        <v>N.A.</v>
      </c>
      <c r="AD193" s="248">
        <f t="shared" ref="AD193:AD198" si="245">+F193+R193</f>
        <v>0</v>
      </c>
      <c r="AE193" s="248"/>
      <c r="AF193" s="247">
        <f t="shared" ref="AF193:AF198" si="246">IF(AG193=0,"N.A.",((H193*I193)+(T193*U193))/AG193)</f>
        <v>13.861995183857134</v>
      </c>
      <c r="AG193" s="248">
        <f t="shared" ref="AG193:AG198" si="247">+I193+U193</f>
        <v>284.45999999999998</v>
      </c>
      <c r="AH193" s="248"/>
      <c r="AI193" s="216" t="str">
        <f t="shared" ref="AI193:AI198" si="248">IF(AJ193=0,"N.A.",((B193*C193)+(N193*O193))/AJ193)</f>
        <v>N.A.</v>
      </c>
      <c r="AJ193" s="211">
        <f t="shared" ref="AJ193:AJ198" si="249">+C193+O193</f>
        <v>0</v>
      </c>
      <c r="AK193" s="211"/>
      <c r="AL193" s="221">
        <f t="shared" si="170"/>
        <v>284.45999999999998</v>
      </c>
      <c r="AM193" s="217">
        <f t="shared" si="171"/>
        <v>0</v>
      </c>
      <c r="AN193" s="297">
        <f t="shared" si="172"/>
        <v>0</v>
      </c>
      <c r="AO193" s="297">
        <f t="shared" si="173"/>
        <v>0</v>
      </c>
    </row>
    <row r="194" spans="1:41" x14ac:dyDescent="0.2">
      <c r="A194" s="20" t="s">
        <v>282</v>
      </c>
      <c r="B194" s="223"/>
      <c r="C194" s="224"/>
      <c r="D194" s="224"/>
      <c r="E194" s="223"/>
      <c r="F194" s="224"/>
      <c r="G194" s="224"/>
      <c r="H194" s="223"/>
      <c r="I194" s="290"/>
      <c r="J194" s="290"/>
      <c r="K194" s="223"/>
      <c r="L194" s="224"/>
      <c r="M194" s="224"/>
      <c r="N194" s="223"/>
      <c r="O194" s="224"/>
      <c r="P194" s="224"/>
      <c r="Q194" s="223"/>
      <c r="R194" s="224"/>
      <c r="S194" s="224"/>
      <c r="T194" s="223">
        <v>13.867538397212993</v>
      </c>
      <c r="U194" s="224">
        <v>619.44600000000003</v>
      </c>
      <c r="V194" s="224"/>
      <c r="W194" s="223"/>
      <c r="X194" s="224"/>
      <c r="Y194" s="224"/>
      <c r="Z194" s="281" t="str">
        <f t="shared" si="242"/>
        <v>N.A.</v>
      </c>
      <c r="AA194" s="248">
        <f t="shared" si="243"/>
        <v>0</v>
      </c>
      <c r="AB194" s="248"/>
      <c r="AC194" s="257" t="str">
        <f t="shared" si="244"/>
        <v>N.A.</v>
      </c>
      <c r="AD194" s="248">
        <f t="shared" si="245"/>
        <v>0</v>
      </c>
      <c r="AE194" s="248"/>
      <c r="AF194" s="247">
        <f t="shared" si="246"/>
        <v>13.867538397212993</v>
      </c>
      <c r="AG194" s="248">
        <f t="shared" si="247"/>
        <v>619.44600000000003</v>
      </c>
      <c r="AH194" s="248"/>
      <c r="AI194" s="216" t="str">
        <f t="shared" si="248"/>
        <v>N.A.</v>
      </c>
      <c r="AJ194" s="211">
        <f t="shared" si="249"/>
        <v>0</v>
      </c>
      <c r="AK194" s="211"/>
      <c r="AL194" s="221">
        <f t="shared" si="170"/>
        <v>619.44600000000003</v>
      </c>
      <c r="AM194" s="217">
        <f t="shared" si="171"/>
        <v>0</v>
      </c>
      <c r="AN194" s="297">
        <f t="shared" si="172"/>
        <v>0</v>
      </c>
      <c r="AO194" s="297">
        <f t="shared" si="173"/>
        <v>0</v>
      </c>
    </row>
    <row r="195" spans="1:41" x14ac:dyDescent="0.2">
      <c r="A195" s="20" t="s">
        <v>283</v>
      </c>
      <c r="B195" s="223"/>
      <c r="C195" s="224"/>
      <c r="D195" s="224"/>
      <c r="E195" s="223"/>
      <c r="F195" s="224"/>
      <c r="G195" s="224"/>
      <c r="H195" s="223"/>
      <c r="I195" s="290"/>
      <c r="J195" s="290"/>
      <c r="K195" s="223"/>
      <c r="L195" s="224"/>
      <c r="M195" s="224"/>
      <c r="N195" s="223"/>
      <c r="O195" s="224"/>
      <c r="P195" s="224"/>
      <c r="Q195" s="223"/>
      <c r="R195" s="224"/>
      <c r="S195" s="224"/>
      <c r="T195" s="223">
        <v>13.772546030201475</v>
      </c>
      <c r="U195" s="224">
        <v>550.83399999999995</v>
      </c>
      <c r="V195" s="224"/>
      <c r="W195" s="223"/>
      <c r="X195" s="224"/>
      <c r="Y195" s="224"/>
      <c r="Z195" s="281" t="str">
        <f t="shared" si="242"/>
        <v>N.A.</v>
      </c>
      <c r="AA195" s="248">
        <f t="shared" si="243"/>
        <v>0</v>
      </c>
      <c r="AB195" s="248"/>
      <c r="AC195" s="257" t="str">
        <f t="shared" si="244"/>
        <v>N.A.</v>
      </c>
      <c r="AD195" s="248">
        <f t="shared" si="245"/>
        <v>0</v>
      </c>
      <c r="AE195" s="248"/>
      <c r="AF195" s="247">
        <f t="shared" si="246"/>
        <v>13.772546030201475</v>
      </c>
      <c r="AG195" s="248">
        <f t="shared" si="247"/>
        <v>550.83399999999995</v>
      </c>
      <c r="AH195" s="248"/>
      <c r="AI195" s="216" t="str">
        <f t="shared" si="248"/>
        <v>N.A.</v>
      </c>
      <c r="AJ195" s="211">
        <f t="shared" si="249"/>
        <v>0</v>
      </c>
      <c r="AK195" s="211"/>
      <c r="AL195" s="221">
        <f t="shared" si="170"/>
        <v>550.83399999999995</v>
      </c>
      <c r="AM195" s="217">
        <f t="shared" si="171"/>
        <v>0</v>
      </c>
      <c r="AN195" s="297">
        <f t="shared" si="172"/>
        <v>0</v>
      </c>
      <c r="AO195" s="297">
        <f t="shared" si="173"/>
        <v>0</v>
      </c>
    </row>
    <row r="196" spans="1:41" x14ac:dyDescent="0.2">
      <c r="A196" s="20" t="s">
        <v>284</v>
      </c>
      <c r="B196" s="223"/>
      <c r="C196" s="224"/>
      <c r="D196" s="224"/>
      <c r="E196" s="223"/>
      <c r="F196" s="224"/>
      <c r="G196" s="224"/>
      <c r="H196" s="223"/>
      <c r="I196" s="290"/>
      <c r="J196" s="290"/>
      <c r="K196" s="223"/>
      <c r="L196" s="224"/>
      <c r="M196" s="224"/>
      <c r="N196" s="223"/>
      <c r="O196" s="224"/>
      <c r="P196" s="224"/>
      <c r="Q196" s="223"/>
      <c r="R196" s="224"/>
      <c r="S196" s="224"/>
      <c r="T196" s="223">
        <v>13.773240246260514</v>
      </c>
      <c r="U196" s="224">
        <v>534.23099999999999</v>
      </c>
      <c r="V196" s="224"/>
      <c r="W196" s="223"/>
      <c r="X196" s="224"/>
      <c r="Y196" s="224"/>
      <c r="Z196" s="281" t="s">
        <v>252</v>
      </c>
      <c r="AA196" s="248">
        <v>0</v>
      </c>
      <c r="AB196" s="248"/>
      <c r="AC196" s="257" t="s">
        <v>252</v>
      </c>
      <c r="AD196" s="248">
        <v>0</v>
      </c>
      <c r="AE196" s="248"/>
      <c r="AF196" s="247">
        <f t="shared" ref="AF196" si="250">IF(AG196=0,"N.A.",((H196*I196)+(T196*U196))/AG196)</f>
        <v>13.773240246260514</v>
      </c>
      <c r="AG196" s="248">
        <f t="shared" ref="AG196" si="251">+I196+U196</f>
        <v>534.23099999999999</v>
      </c>
      <c r="AH196" s="248"/>
      <c r="AI196" s="216" t="str">
        <f t="shared" ref="AI196" si="252">IF(AJ196=0,"N.A.",((B196*C196)+(N196*O196))/AJ196)</f>
        <v>N.A.</v>
      </c>
      <c r="AJ196" s="211">
        <f t="shared" ref="AJ196" si="253">+C196+O196</f>
        <v>0</v>
      </c>
      <c r="AK196" s="211"/>
      <c r="AL196" s="221">
        <f t="shared" ref="AL196" si="254">+AA196+AG196</f>
        <v>534.23099999999999</v>
      </c>
      <c r="AM196" s="217">
        <f t="shared" ref="AM196" si="255">+AB196+AH196</f>
        <v>0</v>
      </c>
      <c r="AN196" s="297">
        <f t="shared" ref="AN196" si="256">+AD196+AJ196</f>
        <v>0</v>
      </c>
      <c r="AO196" s="297">
        <f t="shared" ref="AO196" si="257">+AE196+AK196</f>
        <v>0</v>
      </c>
    </row>
    <row r="197" spans="1:41" x14ac:dyDescent="0.2">
      <c r="A197" s="20" t="s">
        <v>285</v>
      </c>
      <c r="B197" s="223"/>
      <c r="C197" s="224"/>
      <c r="D197" s="224"/>
      <c r="E197" s="223"/>
      <c r="F197" s="224"/>
      <c r="G197" s="224"/>
      <c r="H197" s="223"/>
      <c r="I197" s="290"/>
      <c r="J197" s="290"/>
      <c r="K197" s="223"/>
      <c r="L197" s="224"/>
      <c r="M197" s="224"/>
      <c r="N197" s="223"/>
      <c r="O197" s="224"/>
      <c r="P197" s="224"/>
      <c r="Q197" s="223"/>
      <c r="R197" s="224"/>
      <c r="S197" s="224"/>
      <c r="T197" s="223">
        <v>13.85690706303601</v>
      </c>
      <c r="U197" s="224">
        <v>692.62</v>
      </c>
      <c r="V197" s="224"/>
      <c r="W197" s="223"/>
      <c r="X197" s="224"/>
      <c r="Y197" s="224"/>
      <c r="Z197" s="281" t="str">
        <f t="shared" si="242"/>
        <v>N.A.</v>
      </c>
      <c r="AA197" s="248">
        <f t="shared" si="243"/>
        <v>0</v>
      </c>
      <c r="AB197" s="248"/>
      <c r="AC197" s="257" t="str">
        <f t="shared" si="244"/>
        <v>N.A.</v>
      </c>
      <c r="AD197" s="248">
        <f t="shared" si="245"/>
        <v>0</v>
      </c>
      <c r="AE197" s="248"/>
      <c r="AF197" s="247">
        <f t="shared" si="246"/>
        <v>13.85690706303601</v>
      </c>
      <c r="AG197" s="248">
        <f t="shared" si="247"/>
        <v>692.62</v>
      </c>
      <c r="AH197" s="248"/>
      <c r="AI197" s="216" t="str">
        <f t="shared" si="248"/>
        <v>N.A.</v>
      </c>
      <c r="AJ197" s="211">
        <f t="shared" si="249"/>
        <v>0</v>
      </c>
      <c r="AK197" s="211"/>
      <c r="AL197" s="221">
        <f t="shared" si="170"/>
        <v>692.62</v>
      </c>
      <c r="AM197" s="217">
        <f t="shared" si="171"/>
        <v>0</v>
      </c>
      <c r="AN197" s="297">
        <f t="shared" si="172"/>
        <v>0</v>
      </c>
      <c r="AO197" s="297">
        <f t="shared" si="173"/>
        <v>0</v>
      </c>
    </row>
    <row r="198" spans="1:41" x14ac:dyDescent="0.2">
      <c r="A198" s="20" t="s">
        <v>286</v>
      </c>
      <c r="B198" s="223"/>
      <c r="C198" s="224"/>
      <c r="D198" s="224"/>
      <c r="E198" s="223"/>
      <c r="F198" s="224"/>
      <c r="G198" s="224"/>
      <c r="H198" s="223"/>
      <c r="I198" s="290"/>
      <c r="J198" s="290"/>
      <c r="K198" s="223"/>
      <c r="L198" s="224"/>
      <c r="M198" s="224"/>
      <c r="N198" s="223"/>
      <c r="O198" s="224"/>
      <c r="P198" s="224"/>
      <c r="Q198" s="223"/>
      <c r="R198" s="224"/>
      <c r="S198" s="224"/>
      <c r="T198" s="223">
        <v>13.999317995371502</v>
      </c>
      <c r="U198" s="224">
        <v>708.221</v>
      </c>
      <c r="V198" s="224"/>
      <c r="W198" s="223"/>
      <c r="X198" s="224"/>
      <c r="Y198" s="224"/>
      <c r="Z198" s="281" t="str">
        <f t="shared" si="242"/>
        <v>N.A.</v>
      </c>
      <c r="AA198" s="248">
        <f t="shared" si="243"/>
        <v>0</v>
      </c>
      <c r="AB198" s="248"/>
      <c r="AC198" s="257" t="str">
        <f t="shared" si="244"/>
        <v>N.A.</v>
      </c>
      <c r="AD198" s="248">
        <f t="shared" si="245"/>
        <v>0</v>
      </c>
      <c r="AE198" s="248"/>
      <c r="AF198" s="247">
        <f t="shared" si="246"/>
        <v>13.999317995371502</v>
      </c>
      <c r="AG198" s="248">
        <f t="shared" si="247"/>
        <v>708.221</v>
      </c>
      <c r="AH198" s="248"/>
      <c r="AI198" s="216" t="str">
        <f t="shared" si="248"/>
        <v>N.A.</v>
      </c>
      <c r="AJ198" s="211">
        <f t="shared" si="249"/>
        <v>0</v>
      </c>
      <c r="AK198" s="211"/>
      <c r="AL198" s="221">
        <f t="shared" si="170"/>
        <v>708.221</v>
      </c>
      <c r="AM198" s="217">
        <f t="shared" si="171"/>
        <v>0</v>
      </c>
      <c r="AN198" s="297">
        <f t="shared" si="172"/>
        <v>0</v>
      </c>
      <c r="AO198" s="297">
        <f t="shared" si="173"/>
        <v>0</v>
      </c>
    </row>
    <row r="199" spans="1:41" x14ac:dyDescent="0.2">
      <c r="A199" s="20" t="s">
        <v>287</v>
      </c>
      <c r="B199" s="223"/>
      <c r="C199" s="224"/>
      <c r="D199" s="224"/>
      <c r="E199" s="223"/>
      <c r="F199" s="224"/>
      <c r="G199" s="224"/>
      <c r="H199" s="223"/>
      <c r="I199" s="290"/>
      <c r="J199" s="290"/>
      <c r="K199" s="223"/>
      <c r="L199" s="224"/>
      <c r="M199" s="224"/>
      <c r="N199" s="223"/>
      <c r="O199" s="224"/>
      <c r="P199" s="224"/>
      <c r="Q199" s="223"/>
      <c r="R199" s="224"/>
      <c r="S199" s="224"/>
      <c r="T199" s="223">
        <v>13.934090807076746</v>
      </c>
      <c r="U199" s="224">
        <v>628.255</v>
      </c>
      <c r="V199" s="224"/>
      <c r="W199" s="223"/>
      <c r="X199" s="224"/>
      <c r="Y199" s="224"/>
      <c r="Z199" s="281" t="str">
        <f t="shared" ref="Z199:Z204" si="258">IF(AA199=0,"N.A.",((K199*L199)+(W199*X199))/AA199)</f>
        <v>N.A.</v>
      </c>
      <c r="AA199" s="248">
        <f t="shared" ref="AA199:AA204" si="259">+L199+X199</f>
        <v>0</v>
      </c>
      <c r="AB199" s="248"/>
      <c r="AC199" s="257" t="str">
        <f t="shared" ref="AC199:AC204" si="260">IF(AD199=0,"N.A.",((E199*F199)+(Q199*R199))/AD199)</f>
        <v>N.A.</v>
      </c>
      <c r="AD199" s="248">
        <f t="shared" ref="AD199:AD204" si="261">+F199+R199</f>
        <v>0</v>
      </c>
      <c r="AE199" s="248"/>
      <c r="AF199" s="247">
        <f t="shared" ref="AF199:AF204" si="262">IF(AG199=0,"N.A.",((H199*I199)+(T199*U199))/AG199)</f>
        <v>13.934090807076748</v>
      </c>
      <c r="AG199" s="248">
        <f t="shared" ref="AG199:AG204" si="263">+I199+U199</f>
        <v>628.255</v>
      </c>
      <c r="AH199" s="248"/>
      <c r="AI199" s="216" t="str">
        <f t="shared" ref="AI199:AI204" si="264">IF(AJ199=0,"N.A.",((B199*C199)+(N199*O199))/AJ199)</f>
        <v>N.A.</v>
      </c>
      <c r="AJ199" s="211">
        <f t="shared" ref="AJ199:AJ204" si="265">+C199+O199</f>
        <v>0</v>
      </c>
      <c r="AK199" s="211"/>
      <c r="AL199" s="221">
        <f t="shared" si="170"/>
        <v>628.255</v>
      </c>
      <c r="AM199" s="217">
        <f t="shared" si="171"/>
        <v>0</v>
      </c>
      <c r="AN199" s="297">
        <f t="shared" si="172"/>
        <v>0</v>
      </c>
      <c r="AO199" s="297">
        <f t="shared" si="173"/>
        <v>0</v>
      </c>
    </row>
    <row r="200" spans="1:41" x14ac:dyDescent="0.2">
      <c r="A200" s="20" t="s">
        <v>289</v>
      </c>
      <c r="B200" s="223"/>
      <c r="C200" s="224"/>
      <c r="D200" s="224"/>
      <c r="E200" s="223"/>
      <c r="F200" s="224"/>
      <c r="G200" s="224"/>
      <c r="H200" s="223"/>
      <c r="I200" s="290"/>
      <c r="J200" s="290"/>
      <c r="K200" s="223"/>
      <c r="L200" s="224"/>
      <c r="M200" s="224"/>
      <c r="N200" s="223"/>
      <c r="O200" s="224"/>
      <c r="P200" s="224"/>
      <c r="Q200" s="223"/>
      <c r="R200" s="224"/>
      <c r="S200" s="224"/>
      <c r="T200" s="223">
        <v>13.872461783733753</v>
      </c>
      <c r="U200" s="224">
        <v>638.53700000000003</v>
      </c>
      <c r="V200" s="224"/>
      <c r="W200" s="223"/>
      <c r="X200" s="224"/>
      <c r="Y200" s="224"/>
      <c r="Z200" s="281" t="str">
        <f t="shared" si="258"/>
        <v>N.A.</v>
      </c>
      <c r="AA200" s="248">
        <f t="shared" si="259"/>
        <v>0</v>
      </c>
      <c r="AB200" s="248"/>
      <c r="AC200" s="257" t="str">
        <f t="shared" si="260"/>
        <v>N.A.</v>
      </c>
      <c r="AD200" s="248">
        <f t="shared" si="261"/>
        <v>0</v>
      </c>
      <c r="AE200" s="248"/>
      <c r="AF200" s="247">
        <f t="shared" si="262"/>
        <v>13.872461783733753</v>
      </c>
      <c r="AG200" s="248">
        <f t="shared" si="263"/>
        <v>638.53700000000003</v>
      </c>
      <c r="AH200" s="248"/>
      <c r="AI200" s="216" t="str">
        <f t="shared" si="264"/>
        <v>N.A.</v>
      </c>
      <c r="AJ200" s="211">
        <f t="shared" si="265"/>
        <v>0</v>
      </c>
      <c r="AK200" s="211"/>
      <c r="AL200" s="221">
        <f t="shared" ref="AL200:AL212" si="266">+AA200+AG200</f>
        <v>638.53700000000003</v>
      </c>
      <c r="AM200" s="217">
        <f t="shared" ref="AM200:AM212" si="267">+AB200+AH200</f>
        <v>0</v>
      </c>
      <c r="AN200" s="297">
        <f t="shared" ref="AN200:AN212" si="268">+AD200+AJ200</f>
        <v>0</v>
      </c>
      <c r="AO200" s="297">
        <f t="shared" ref="AO200:AO212" si="269">+AE200+AK200</f>
        <v>0</v>
      </c>
    </row>
    <row r="201" spans="1:41" x14ac:dyDescent="0.2">
      <c r="A201" s="20" t="s">
        <v>290</v>
      </c>
      <c r="B201" s="223"/>
      <c r="C201" s="224"/>
      <c r="D201" s="224"/>
      <c r="E201" s="223"/>
      <c r="F201" s="224"/>
      <c r="G201" s="224"/>
      <c r="H201" s="223"/>
      <c r="I201" s="290"/>
      <c r="J201" s="290"/>
      <c r="K201" s="223"/>
      <c r="L201" s="224"/>
      <c r="M201" s="224"/>
      <c r="N201" s="223"/>
      <c r="O201" s="224"/>
      <c r="P201" s="224"/>
      <c r="Q201" s="223"/>
      <c r="R201" s="224"/>
      <c r="S201" s="224"/>
      <c r="T201" s="223">
        <v>13.81615228159958</v>
      </c>
      <c r="U201" s="224">
        <v>213.381</v>
      </c>
      <c r="V201" s="224"/>
      <c r="W201" s="223"/>
      <c r="X201" s="224"/>
      <c r="Y201" s="224"/>
      <c r="Z201" s="281" t="str">
        <f t="shared" si="258"/>
        <v>N.A.</v>
      </c>
      <c r="AA201" s="248">
        <f t="shared" si="259"/>
        <v>0</v>
      </c>
      <c r="AB201" s="248"/>
      <c r="AC201" s="257" t="str">
        <f t="shared" si="260"/>
        <v>N.A.</v>
      </c>
      <c r="AD201" s="248">
        <f t="shared" si="261"/>
        <v>0</v>
      </c>
      <c r="AE201" s="248"/>
      <c r="AF201" s="247">
        <f t="shared" si="262"/>
        <v>13.81615228159958</v>
      </c>
      <c r="AG201" s="248">
        <f t="shared" si="263"/>
        <v>213.381</v>
      </c>
      <c r="AH201" s="248"/>
      <c r="AI201" s="216" t="str">
        <f t="shared" si="264"/>
        <v>N.A.</v>
      </c>
      <c r="AJ201" s="211">
        <f t="shared" si="265"/>
        <v>0</v>
      </c>
      <c r="AK201" s="211"/>
      <c r="AL201" s="221">
        <f t="shared" si="266"/>
        <v>213.381</v>
      </c>
      <c r="AM201" s="217">
        <f t="shared" si="267"/>
        <v>0</v>
      </c>
      <c r="AN201" s="297">
        <f t="shared" si="268"/>
        <v>0</v>
      </c>
      <c r="AO201" s="297">
        <f t="shared" si="269"/>
        <v>0</v>
      </c>
    </row>
    <row r="202" spans="1:41" x14ac:dyDescent="0.2">
      <c r="A202" s="20" t="s">
        <v>291</v>
      </c>
      <c r="B202" s="223"/>
      <c r="C202" s="224"/>
      <c r="D202" s="224"/>
      <c r="E202" s="223"/>
      <c r="F202" s="224"/>
      <c r="G202" s="224"/>
      <c r="H202" s="223"/>
      <c r="I202" s="290"/>
      <c r="J202" s="290"/>
      <c r="K202" s="223"/>
      <c r="L202" s="224"/>
      <c r="M202" s="224"/>
      <c r="N202" s="223"/>
      <c r="O202" s="224"/>
      <c r="P202" s="224"/>
      <c r="Q202" s="223"/>
      <c r="R202" s="224"/>
      <c r="S202" s="224"/>
      <c r="T202" s="223">
        <v>13.563675645526427</v>
      </c>
      <c r="U202" s="224">
        <v>335.26900000000001</v>
      </c>
      <c r="V202" s="224"/>
      <c r="W202" s="223"/>
      <c r="X202" s="224"/>
      <c r="Y202" s="224"/>
      <c r="Z202" s="281" t="str">
        <f t="shared" si="258"/>
        <v>N.A.</v>
      </c>
      <c r="AA202" s="248">
        <f t="shared" si="259"/>
        <v>0</v>
      </c>
      <c r="AB202" s="248"/>
      <c r="AC202" s="257" t="str">
        <f t="shared" si="260"/>
        <v>N.A.</v>
      </c>
      <c r="AD202" s="248">
        <f t="shared" si="261"/>
        <v>0</v>
      </c>
      <c r="AE202" s="248"/>
      <c r="AF202" s="247">
        <f t="shared" si="262"/>
        <v>13.563675645526427</v>
      </c>
      <c r="AG202" s="248">
        <f t="shared" si="263"/>
        <v>335.26900000000001</v>
      </c>
      <c r="AH202" s="248"/>
      <c r="AI202" s="216" t="str">
        <f t="shared" si="264"/>
        <v>N.A.</v>
      </c>
      <c r="AJ202" s="211">
        <f t="shared" si="265"/>
        <v>0</v>
      </c>
      <c r="AK202" s="211"/>
      <c r="AL202" s="221">
        <f t="shared" si="266"/>
        <v>335.26900000000001</v>
      </c>
      <c r="AM202" s="217">
        <f t="shared" si="267"/>
        <v>0</v>
      </c>
      <c r="AN202" s="297">
        <f t="shared" si="268"/>
        <v>0</v>
      </c>
      <c r="AO202" s="297">
        <f t="shared" si="269"/>
        <v>0</v>
      </c>
    </row>
    <row r="203" spans="1:41" x14ac:dyDescent="0.2">
      <c r="A203" s="26" t="s">
        <v>294</v>
      </c>
      <c r="B203" s="223"/>
      <c r="C203" s="224"/>
      <c r="D203" s="224"/>
      <c r="E203" s="223"/>
      <c r="F203" s="224"/>
      <c r="G203" s="224"/>
      <c r="H203" s="223"/>
      <c r="I203" s="290"/>
      <c r="J203" s="290"/>
      <c r="K203" s="223"/>
      <c r="L203" s="224"/>
      <c r="M203" s="224"/>
      <c r="N203" s="223"/>
      <c r="O203" s="224"/>
      <c r="P203" s="224"/>
      <c r="Q203" s="223"/>
      <c r="R203" s="224"/>
      <c r="S203" s="224"/>
      <c r="T203" s="223">
        <v>13.86529430591472</v>
      </c>
      <c r="U203" s="224">
        <v>587.399</v>
      </c>
      <c r="V203" s="224"/>
      <c r="W203" s="223">
        <v>10.700000000000001</v>
      </c>
      <c r="X203" s="224">
        <v>7.4429999999999996</v>
      </c>
      <c r="Y203" s="224"/>
      <c r="Z203" s="281">
        <f t="shared" si="258"/>
        <v>10.700000000000001</v>
      </c>
      <c r="AA203" s="248">
        <f t="shared" si="259"/>
        <v>7.4429999999999996</v>
      </c>
      <c r="AB203" s="248"/>
      <c r="AC203" s="257" t="str">
        <f t="shared" si="260"/>
        <v>N.A.</v>
      </c>
      <c r="AD203" s="248">
        <f t="shared" si="261"/>
        <v>0</v>
      </c>
      <c r="AE203" s="248"/>
      <c r="AF203" s="247">
        <f t="shared" si="262"/>
        <v>13.86529430591472</v>
      </c>
      <c r="AG203" s="248">
        <f t="shared" si="263"/>
        <v>587.399</v>
      </c>
      <c r="AH203" s="248"/>
      <c r="AI203" s="216" t="str">
        <f t="shared" si="264"/>
        <v>N.A.</v>
      </c>
      <c r="AJ203" s="211">
        <f t="shared" si="265"/>
        <v>0</v>
      </c>
      <c r="AK203" s="211"/>
      <c r="AL203" s="221">
        <f t="shared" si="266"/>
        <v>594.84199999999998</v>
      </c>
      <c r="AM203" s="217">
        <f t="shared" si="267"/>
        <v>0</v>
      </c>
      <c r="AN203" s="297">
        <f t="shared" si="268"/>
        <v>0</v>
      </c>
      <c r="AO203" s="297">
        <f t="shared" si="269"/>
        <v>0</v>
      </c>
    </row>
    <row r="204" spans="1:41" x14ac:dyDescent="0.2">
      <c r="A204" s="26" t="s">
        <v>295</v>
      </c>
      <c r="B204" s="223"/>
      <c r="C204" s="224"/>
      <c r="D204" s="224"/>
      <c r="E204" s="223"/>
      <c r="F204" s="224"/>
      <c r="G204" s="224"/>
      <c r="H204" s="223"/>
      <c r="I204" s="290"/>
      <c r="J204" s="290"/>
      <c r="K204" s="223"/>
      <c r="L204" s="224"/>
      <c r="M204" s="224"/>
      <c r="N204" s="223"/>
      <c r="O204" s="224"/>
      <c r="P204" s="224"/>
      <c r="Q204" s="223"/>
      <c r="R204" s="224"/>
      <c r="S204" s="224"/>
      <c r="T204" s="223">
        <v>13.930396942685123</v>
      </c>
      <c r="U204" s="224">
        <v>255.78</v>
      </c>
      <c r="V204" s="224"/>
      <c r="W204" s="223">
        <v>10.700000000000001</v>
      </c>
      <c r="X204" s="224">
        <v>13.212999999999999</v>
      </c>
      <c r="Y204" s="224"/>
      <c r="Z204" s="281">
        <f t="shared" si="258"/>
        <v>10.700000000000001</v>
      </c>
      <c r="AA204" s="248">
        <f t="shared" si="259"/>
        <v>13.212999999999999</v>
      </c>
      <c r="AB204" s="248"/>
      <c r="AC204" s="257" t="str">
        <f t="shared" si="260"/>
        <v>N.A.</v>
      </c>
      <c r="AD204" s="248">
        <f t="shared" si="261"/>
        <v>0</v>
      </c>
      <c r="AE204" s="248"/>
      <c r="AF204" s="247">
        <f t="shared" si="262"/>
        <v>13.930396942685123</v>
      </c>
      <c r="AG204" s="248">
        <f t="shared" si="263"/>
        <v>255.78</v>
      </c>
      <c r="AH204" s="248"/>
      <c r="AI204" s="216" t="str">
        <f t="shared" si="264"/>
        <v>N.A.</v>
      </c>
      <c r="AJ204" s="211">
        <f t="shared" si="265"/>
        <v>0</v>
      </c>
      <c r="AK204" s="211"/>
      <c r="AL204" s="221">
        <f t="shared" si="266"/>
        <v>268.99299999999999</v>
      </c>
      <c r="AM204" s="217">
        <f t="shared" si="267"/>
        <v>0</v>
      </c>
      <c r="AN204" s="297">
        <f t="shared" si="268"/>
        <v>0</v>
      </c>
      <c r="AO204" s="297">
        <f t="shared" si="269"/>
        <v>0</v>
      </c>
    </row>
    <row r="205" spans="1:41" x14ac:dyDescent="0.2">
      <c r="A205" s="26" t="s">
        <v>296</v>
      </c>
      <c r="B205" s="223"/>
      <c r="C205" s="224"/>
      <c r="D205" s="224"/>
      <c r="E205" s="223"/>
      <c r="F205" s="224"/>
      <c r="G205" s="224"/>
      <c r="H205" s="223"/>
      <c r="I205" s="290"/>
      <c r="J205" s="290"/>
      <c r="K205" s="223"/>
      <c r="L205" s="224"/>
      <c r="M205" s="224"/>
      <c r="N205" s="223"/>
      <c r="O205" s="224"/>
      <c r="P205" s="224"/>
      <c r="Q205" s="223"/>
      <c r="R205" s="224"/>
      <c r="S205" s="224"/>
      <c r="T205" s="223">
        <v>14.020488538231147</v>
      </c>
      <c r="U205" s="224">
        <v>343.22800000000001</v>
      </c>
      <c r="V205" s="224"/>
      <c r="W205" s="223"/>
      <c r="X205" s="224"/>
      <c r="Y205" s="224"/>
      <c r="Z205" s="281" t="str">
        <f t="shared" ref="Z205:Z210" si="270">IF(AA205=0,"N.A.",((K205*L205)+(W205*X205))/AA205)</f>
        <v>N.A.</v>
      </c>
      <c r="AA205" s="248">
        <f t="shared" ref="AA205:AA210" si="271">+L205+X205</f>
        <v>0</v>
      </c>
      <c r="AB205" s="248"/>
      <c r="AC205" s="257" t="str">
        <f t="shared" ref="AC205:AC210" si="272">IF(AD205=0,"N.A.",((E205*F205)+(Q205*R205))/AD205)</f>
        <v>N.A.</v>
      </c>
      <c r="AD205" s="248">
        <f t="shared" ref="AD205:AD210" si="273">+F205+R205</f>
        <v>0</v>
      </c>
      <c r="AE205" s="248"/>
      <c r="AF205" s="247">
        <f t="shared" ref="AF205:AF210" si="274">IF(AG205=0,"N.A.",((H205*I205)+(T205*U205))/AG205)</f>
        <v>14.020488538231147</v>
      </c>
      <c r="AG205" s="248">
        <f t="shared" ref="AG205:AG210" si="275">+I205+U205</f>
        <v>343.22800000000001</v>
      </c>
      <c r="AH205" s="248"/>
      <c r="AI205" s="216" t="str">
        <f t="shared" ref="AI205:AI210" si="276">IF(AJ205=0,"N.A.",((B205*C205)+(N205*O205))/AJ205)</f>
        <v>N.A.</v>
      </c>
      <c r="AJ205" s="211">
        <f t="shared" ref="AJ205:AJ210" si="277">+C205+O205</f>
        <v>0</v>
      </c>
      <c r="AK205" s="211"/>
      <c r="AL205" s="221">
        <f t="shared" si="266"/>
        <v>343.22800000000001</v>
      </c>
      <c r="AM205" s="217">
        <f t="shared" si="267"/>
        <v>0</v>
      </c>
      <c r="AN205" s="297">
        <f t="shared" si="268"/>
        <v>0</v>
      </c>
      <c r="AO205" s="297">
        <f t="shared" si="269"/>
        <v>0</v>
      </c>
    </row>
    <row r="206" spans="1:41" x14ac:dyDescent="0.2">
      <c r="A206" s="26" t="s">
        <v>297</v>
      </c>
      <c r="B206" s="223"/>
      <c r="C206" s="224"/>
      <c r="D206" s="224"/>
      <c r="E206" s="223"/>
      <c r="F206" s="224"/>
      <c r="G206" s="224"/>
      <c r="H206" s="223"/>
      <c r="I206" s="290"/>
      <c r="J206" s="290"/>
      <c r="K206" s="223"/>
      <c r="L206" s="224"/>
      <c r="M206" s="224"/>
      <c r="N206" s="223"/>
      <c r="O206" s="224"/>
      <c r="P206" s="224"/>
      <c r="Q206" s="223"/>
      <c r="R206" s="224"/>
      <c r="S206" s="224"/>
      <c r="T206" s="223">
        <v>14.214668618041559</v>
      </c>
      <c r="U206" s="224">
        <v>431.149</v>
      </c>
      <c r="V206" s="224"/>
      <c r="W206" s="223"/>
      <c r="X206" s="224"/>
      <c r="Y206" s="224"/>
      <c r="Z206" s="281" t="str">
        <f t="shared" si="270"/>
        <v>N.A.</v>
      </c>
      <c r="AA206" s="248">
        <f t="shared" si="271"/>
        <v>0</v>
      </c>
      <c r="AB206" s="248"/>
      <c r="AC206" s="257" t="str">
        <f t="shared" si="272"/>
        <v>N.A.</v>
      </c>
      <c r="AD206" s="248">
        <f t="shared" si="273"/>
        <v>0</v>
      </c>
      <c r="AE206" s="248"/>
      <c r="AF206" s="247">
        <f t="shared" si="274"/>
        <v>14.214668618041559</v>
      </c>
      <c r="AG206" s="248">
        <f t="shared" si="275"/>
        <v>431.149</v>
      </c>
      <c r="AH206" s="248"/>
      <c r="AI206" s="216" t="str">
        <f t="shared" si="276"/>
        <v>N.A.</v>
      </c>
      <c r="AJ206" s="211">
        <f t="shared" si="277"/>
        <v>0</v>
      </c>
      <c r="AK206" s="211"/>
      <c r="AL206" s="221">
        <f t="shared" si="266"/>
        <v>431.149</v>
      </c>
      <c r="AM206" s="217">
        <f t="shared" si="267"/>
        <v>0</v>
      </c>
      <c r="AN206" s="297">
        <f t="shared" si="268"/>
        <v>0</v>
      </c>
      <c r="AO206" s="297">
        <f t="shared" si="269"/>
        <v>0</v>
      </c>
    </row>
    <row r="207" spans="1:41" x14ac:dyDescent="0.2">
      <c r="A207" s="26" t="s">
        <v>298</v>
      </c>
      <c r="B207" s="223"/>
      <c r="C207" s="224"/>
      <c r="D207" s="224"/>
      <c r="E207" s="223"/>
      <c r="F207" s="224"/>
      <c r="G207" s="224"/>
      <c r="H207" s="223"/>
      <c r="I207" s="290"/>
      <c r="J207" s="290"/>
      <c r="K207" s="223"/>
      <c r="L207" s="224"/>
      <c r="M207" s="224"/>
      <c r="N207" s="223"/>
      <c r="O207" s="224"/>
      <c r="P207" s="224"/>
      <c r="Q207" s="223"/>
      <c r="R207" s="224"/>
      <c r="S207" s="224"/>
      <c r="T207" s="223">
        <v>14.443171662013889</v>
      </c>
      <c r="U207" s="224">
        <v>782.32799999999997</v>
      </c>
      <c r="V207" s="224"/>
      <c r="W207" s="223"/>
      <c r="X207" s="224"/>
      <c r="Y207" s="224"/>
      <c r="Z207" s="281" t="str">
        <f t="shared" si="270"/>
        <v>N.A.</v>
      </c>
      <c r="AA207" s="248">
        <f t="shared" si="271"/>
        <v>0</v>
      </c>
      <c r="AB207" s="248"/>
      <c r="AC207" s="257" t="str">
        <f t="shared" si="272"/>
        <v>N.A.</v>
      </c>
      <c r="AD207" s="248">
        <f t="shared" si="273"/>
        <v>0</v>
      </c>
      <c r="AE207" s="248"/>
      <c r="AF207" s="247">
        <f t="shared" si="274"/>
        <v>14.443171662013889</v>
      </c>
      <c r="AG207" s="248">
        <f t="shared" si="275"/>
        <v>782.32799999999997</v>
      </c>
      <c r="AH207" s="248"/>
      <c r="AI207" s="216" t="str">
        <f t="shared" si="276"/>
        <v>N.A.</v>
      </c>
      <c r="AJ207" s="211">
        <f t="shared" si="277"/>
        <v>0</v>
      </c>
      <c r="AK207" s="211"/>
      <c r="AL207" s="221">
        <f t="shared" si="266"/>
        <v>782.32799999999997</v>
      </c>
      <c r="AM207" s="217">
        <f t="shared" si="267"/>
        <v>0</v>
      </c>
      <c r="AN207" s="297">
        <f t="shared" si="268"/>
        <v>0</v>
      </c>
      <c r="AO207" s="297">
        <f t="shared" si="269"/>
        <v>0</v>
      </c>
    </row>
    <row r="208" spans="1:41" x14ac:dyDescent="0.2">
      <c r="A208" s="26" t="s">
        <v>299</v>
      </c>
      <c r="B208" s="223"/>
      <c r="C208" s="224"/>
      <c r="D208" s="224"/>
      <c r="E208" s="223"/>
      <c r="F208" s="224"/>
      <c r="G208" s="224"/>
      <c r="H208" s="223"/>
      <c r="I208" s="290"/>
      <c r="J208" s="290"/>
      <c r="K208" s="223"/>
      <c r="L208" s="224"/>
      <c r="M208" s="224"/>
      <c r="N208" s="223"/>
      <c r="O208" s="224"/>
      <c r="P208" s="224"/>
      <c r="Q208" s="223"/>
      <c r="R208" s="224"/>
      <c r="S208" s="224"/>
      <c r="T208" s="223">
        <v>14.46</v>
      </c>
      <c r="U208" s="224">
        <v>195.62100000000001</v>
      </c>
      <c r="V208" s="224"/>
      <c r="W208" s="223"/>
      <c r="X208" s="224"/>
      <c r="Y208" s="224"/>
      <c r="Z208" s="281" t="str">
        <f t="shared" si="270"/>
        <v>N.A.</v>
      </c>
      <c r="AA208" s="248">
        <f t="shared" si="271"/>
        <v>0</v>
      </c>
      <c r="AB208" s="248"/>
      <c r="AC208" s="257" t="str">
        <f t="shared" si="272"/>
        <v>N.A.</v>
      </c>
      <c r="AD208" s="248">
        <f t="shared" si="273"/>
        <v>0</v>
      </c>
      <c r="AE208" s="248"/>
      <c r="AF208" s="247">
        <f t="shared" si="274"/>
        <v>14.46</v>
      </c>
      <c r="AG208" s="248">
        <f t="shared" si="275"/>
        <v>195.62100000000001</v>
      </c>
      <c r="AH208" s="248"/>
      <c r="AI208" s="216" t="str">
        <f t="shared" si="276"/>
        <v>N.A.</v>
      </c>
      <c r="AJ208" s="211">
        <f t="shared" si="277"/>
        <v>0</v>
      </c>
      <c r="AK208" s="211"/>
      <c r="AL208" s="221">
        <f t="shared" si="266"/>
        <v>195.62100000000001</v>
      </c>
      <c r="AM208" s="217">
        <f t="shared" si="267"/>
        <v>0</v>
      </c>
      <c r="AN208" s="297">
        <f t="shared" si="268"/>
        <v>0</v>
      </c>
      <c r="AO208" s="297">
        <f t="shared" si="269"/>
        <v>0</v>
      </c>
    </row>
    <row r="209" spans="1:41" x14ac:dyDescent="0.2">
      <c r="A209" s="101" t="s">
        <v>300</v>
      </c>
      <c r="B209" s="223"/>
      <c r="C209" s="224"/>
      <c r="D209" s="224"/>
      <c r="E209" s="223"/>
      <c r="F209" s="224"/>
      <c r="G209" s="224"/>
      <c r="H209" s="223"/>
      <c r="I209" s="290"/>
      <c r="J209" s="290"/>
      <c r="K209" s="223"/>
      <c r="L209" s="224"/>
      <c r="M209" s="224"/>
      <c r="N209" s="223"/>
      <c r="O209" s="224"/>
      <c r="P209" s="224"/>
      <c r="Q209" s="223"/>
      <c r="R209" s="224"/>
      <c r="S209" s="224"/>
      <c r="T209" s="223">
        <v>14.511385810426223</v>
      </c>
      <c r="U209" s="224">
        <v>179.202</v>
      </c>
      <c r="V209" s="224"/>
      <c r="W209" s="223"/>
      <c r="X209" s="224"/>
      <c r="Y209" s="224"/>
      <c r="Z209" s="281" t="str">
        <f t="shared" si="270"/>
        <v>N.A.</v>
      </c>
      <c r="AA209" s="248">
        <f t="shared" si="271"/>
        <v>0</v>
      </c>
      <c r="AB209" s="248"/>
      <c r="AC209" s="257" t="str">
        <f t="shared" si="272"/>
        <v>N.A.</v>
      </c>
      <c r="AD209" s="248">
        <f t="shared" si="273"/>
        <v>0</v>
      </c>
      <c r="AE209" s="248"/>
      <c r="AF209" s="247">
        <f t="shared" si="274"/>
        <v>14.511385810426223</v>
      </c>
      <c r="AG209" s="248">
        <f t="shared" si="275"/>
        <v>179.202</v>
      </c>
      <c r="AH209" s="248"/>
      <c r="AI209" s="216" t="str">
        <f t="shared" si="276"/>
        <v>N.A.</v>
      </c>
      <c r="AJ209" s="211">
        <f t="shared" si="277"/>
        <v>0</v>
      </c>
      <c r="AK209" s="211"/>
      <c r="AL209" s="221">
        <f t="shared" si="266"/>
        <v>179.202</v>
      </c>
      <c r="AM209" s="217">
        <f t="shared" si="267"/>
        <v>0</v>
      </c>
      <c r="AN209" s="297">
        <f t="shared" si="268"/>
        <v>0</v>
      </c>
      <c r="AO209" s="297">
        <f t="shared" si="269"/>
        <v>0</v>
      </c>
    </row>
    <row r="210" spans="1:41" x14ac:dyDescent="0.2">
      <c r="A210" s="101" t="s">
        <v>301</v>
      </c>
      <c r="B210" s="223"/>
      <c r="C210" s="224"/>
      <c r="D210" s="224"/>
      <c r="E210" s="223"/>
      <c r="F210" s="224"/>
      <c r="G210" s="224"/>
      <c r="H210" s="223"/>
      <c r="I210" s="290"/>
      <c r="J210" s="290"/>
      <c r="K210" s="223"/>
      <c r="L210" s="224"/>
      <c r="M210" s="224"/>
      <c r="N210" s="223"/>
      <c r="O210" s="224"/>
      <c r="P210" s="224"/>
      <c r="Q210" s="223"/>
      <c r="R210" s="224"/>
      <c r="S210" s="224"/>
      <c r="T210" s="223">
        <v>14.558326458967377</v>
      </c>
      <c r="U210" s="224">
        <v>449.49599999999998</v>
      </c>
      <c r="V210" s="224"/>
      <c r="W210" s="223"/>
      <c r="X210" s="224"/>
      <c r="Y210" s="224"/>
      <c r="Z210" s="281" t="str">
        <f t="shared" si="270"/>
        <v>N.A.</v>
      </c>
      <c r="AA210" s="248">
        <f t="shared" si="271"/>
        <v>0</v>
      </c>
      <c r="AB210" s="248"/>
      <c r="AC210" s="257" t="str">
        <f t="shared" si="272"/>
        <v>N.A.</v>
      </c>
      <c r="AD210" s="248">
        <f t="shared" si="273"/>
        <v>0</v>
      </c>
      <c r="AE210" s="248"/>
      <c r="AF210" s="247">
        <f t="shared" si="274"/>
        <v>14.558326458967377</v>
      </c>
      <c r="AG210" s="248">
        <f t="shared" si="275"/>
        <v>449.49599999999998</v>
      </c>
      <c r="AH210" s="248"/>
      <c r="AI210" s="216" t="str">
        <f t="shared" si="276"/>
        <v>N.A.</v>
      </c>
      <c r="AJ210" s="211">
        <f t="shared" si="277"/>
        <v>0</v>
      </c>
      <c r="AK210" s="211"/>
      <c r="AL210" s="221">
        <f t="shared" si="266"/>
        <v>449.49599999999998</v>
      </c>
      <c r="AM210" s="217">
        <f t="shared" si="267"/>
        <v>0</v>
      </c>
      <c r="AN210" s="297">
        <f t="shared" si="268"/>
        <v>0</v>
      </c>
      <c r="AO210" s="297">
        <f t="shared" si="269"/>
        <v>0</v>
      </c>
    </row>
    <row r="211" spans="1:41" x14ac:dyDescent="0.2">
      <c r="A211" s="101" t="s">
        <v>302</v>
      </c>
      <c r="B211" s="223"/>
      <c r="C211" s="224"/>
      <c r="D211" s="224"/>
      <c r="E211" s="223"/>
      <c r="F211" s="224"/>
      <c r="G211" s="224"/>
      <c r="H211" s="223"/>
      <c r="I211" s="290"/>
      <c r="J211" s="290"/>
      <c r="K211" s="223"/>
      <c r="L211" s="224"/>
      <c r="M211" s="224"/>
      <c r="N211" s="223"/>
      <c r="O211" s="224"/>
      <c r="P211" s="224"/>
      <c r="Q211" s="223"/>
      <c r="R211" s="224"/>
      <c r="S211" s="224"/>
      <c r="T211" s="223"/>
      <c r="U211" s="224"/>
      <c r="V211" s="224"/>
      <c r="W211" s="223"/>
      <c r="X211" s="224"/>
      <c r="Y211" s="224"/>
      <c r="Z211" s="281" t="str">
        <f>IF(AA211=0,"N.A.",((K211*L211)+(W211*X211))/AA211)</f>
        <v>N.A.</v>
      </c>
      <c r="AA211" s="248">
        <f>+L211+X211</f>
        <v>0</v>
      </c>
      <c r="AB211" s="248"/>
      <c r="AC211" s="257" t="str">
        <f>IF(AD211=0,"N.A.",((E211*F211)+(Q211*R211))/AD211)</f>
        <v>N.A.</v>
      </c>
      <c r="AD211" s="248">
        <f>+F211+R211</f>
        <v>0</v>
      </c>
      <c r="AE211" s="248"/>
      <c r="AF211" s="247" t="str">
        <f>IF(AG211=0,"N.A.",((H211*I211)+(T211*U211))/AG211)</f>
        <v>N.A.</v>
      </c>
      <c r="AG211" s="248">
        <f>+I211+U211</f>
        <v>0</v>
      </c>
      <c r="AH211" s="248"/>
      <c r="AI211" s="216" t="str">
        <f>IF(AJ211=0,"N.A.",((B211*C211)+(N211*O211))/AJ211)</f>
        <v>N.A.</v>
      </c>
      <c r="AJ211" s="211">
        <f>+C211+O211</f>
        <v>0</v>
      </c>
      <c r="AK211" s="211"/>
      <c r="AL211" s="221">
        <f t="shared" si="266"/>
        <v>0</v>
      </c>
      <c r="AM211" s="217">
        <f t="shared" si="267"/>
        <v>0</v>
      </c>
      <c r="AN211" s="297">
        <f t="shared" si="268"/>
        <v>0</v>
      </c>
      <c r="AO211" s="297">
        <f t="shared" si="269"/>
        <v>0</v>
      </c>
    </row>
    <row r="212" spans="1:41" x14ac:dyDescent="0.2">
      <c r="A212" s="20" t="s">
        <v>303</v>
      </c>
      <c r="B212" s="223"/>
      <c r="C212" s="224"/>
      <c r="D212" s="224"/>
      <c r="E212" s="223"/>
      <c r="F212" s="224"/>
      <c r="G212" s="224"/>
      <c r="H212" s="223"/>
      <c r="I212" s="290"/>
      <c r="J212" s="290"/>
      <c r="K212" s="223"/>
      <c r="L212" s="224"/>
      <c r="M212" s="224"/>
      <c r="N212" s="223"/>
      <c r="O212" s="224"/>
      <c r="P212" s="224"/>
      <c r="Q212" s="223"/>
      <c r="R212" s="224"/>
      <c r="S212" s="224"/>
      <c r="T212" s="223">
        <v>14.464587088292856</v>
      </c>
      <c r="U212" s="224">
        <v>168.11099999999999</v>
      </c>
      <c r="V212" s="224"/>
      <c r="W212" s="223">
        <v>10.7</v>
      </c>
      <c r="X212" s="224">
        <v>60</v>
      </c>
      <c r="Y212" s="224"/>
      <c r="Z212" s="281">
        <f>IF(AA212=0,"N.A.",((K212*L212)+(W212*X212))/AA212)</f>
        <v>10.7</v>
      </c>
      <c r="AA212" s="248">
        <f>+L212+X212</f>
        <v>60</v>
      </c>
      <c r="AB212" s="248"/>
      <c r="AC212" s="257" t="str">
        <f>IF(AD212=0,"N.A.",((E212*F212)+(Q212*R212))/AD212)</f>
        <v>N.A.</v>
      </c>
      <c r="AD212" s="248">
        <f>+F212+R212</f>
        <v>0</v>
      </c>
      <c r="AE212" s="248"/>
      <c r="AF212" s="247">
        <f>IF(AG212=0,"N.A.",((H212*I212)+(T212*U212))/AG212)</f>
        <v>14.464587088292854</v>
      </c>
      <c r="AG212" s="248">
        <f>+I212+U212</f>
        <v>168.11099999999999</v>
      </c>
      <c r="AH212" s="248"/>
      <c r="AI212" s="216" t="str">
        <f>IF(AJ212=0,"N.A.",((B212*C212)+(N212*O212))/AJ212)</f>
        <v>N.A.</v>
      </c>
      <c r="AJ212" s="211">
        <f>+C212+O212</f>
        <v>0</v>
      </c>
      <c r="AK212" s="211"/>
      <c r="AL212" s="221">
        <f t="shared" si="266"/>
        <v>228.11099999999999</v>
      </c>
      <c r="AM212" s="217">
        <f t="shared" si="267"/>
        <v>0</v>
      </c>
      <c r="AN212" s="297">
        <f t="shared" si="268"/>
        <v>0</v>
      </c>
      <c r="AO212" s="297">
        <f t="shared" si="269"/>
        <v>0</v>
      </c>
    </row>
    <row r="213" spans="1:41" x14ac:dyDescent="0.2">
      <c r="A213" s="20" t="s">
        <v>304</v>
      </c>
      <c r="B213" s="223"/>
      <c r="C213" s="224"/>
      <c r="D213" s="224"/>
      <c r="E213" s="223"/>
      <c r="F213" s="224"/>
      <c r="G213" s="224"/>
      <c r="H213" s="223"/>
      <c r="I213" s="290"/>
      <c r="J213" s="290"/>
      <c r="K213" s="223"/>
      <c r="L213" s="224"/>
      <c r="M213" s="224"/>
      <c r="N213" s="223"/>
      <c r="O213" s="224"/>
      <c r="P213" s="224"/>
      <c r="Q213" s="223"/>
      <c r="R213" s="224"/>
      <c r="S213" s="224"/>
      <c r="T213" s="223">
        <v>14.347123701029005</v>
      </c>
      <c r="U213" s="224">
        <v>117.97799999999999</v>
      </c>
      <c r="V213" s="224">
        <v>3</v>
      </c>
      <c r="W213" s="223"/>
      <c r="X213" s="224"/>
      <c r="Y213" s="224"/>
      <c r="Z213" s="281" t="str">
        <f t="shared" ref="Z213" si="278">IF(AA213=0,"N.A.",((K213*L213)+(W213*X213))/AA213)</f>
        <v>N.A.</v>
      </c>
      <c r="AA213" s="248">
        <f t="shared" ref="AA213:AB213" si="279">+L213+X213</f>
        <v>0</v>
      </c>
      <c r="AB213" s="248">
        <f t="shared" si="279"/>
        <v>0</v>
      </c>
      <c r="AC213" s="257" t="str">
        <f t="shared" ref="AC213" si="280">IF(AD213=0,"N.A.",((E213*F213)+(Q213*R213))/AD213)</f>
        <v>N.A.</v>
      </c>
      <c r="AD213" s="248">
        <f t="shared" ref="AD213:AE213" si="281">+F213+R213</f>
        <v>0</v>
      </c>
      <c r="AE213" s="248">
        <f t="shared" si="281"/>
        <v>0</v>
      </c>
      <c r="AF213" s="247">
        <f t="shared" ref="AF213" si="282">IF(AG213=0,"N.A.",((H213*I213)+(T213*U213))/AG213)</f>
        <v>14.347123701029005</v>
      </c>
      <c r="AG213" s="248">
        <f t="shared" ref="AG213:AH213" si="283">+I213+U213</f>
        <v>117.97799999999999</v>
      </c>
      <c r="AH213" s="248">
        <f t="shared" si="283"/>
        <v>3</v>
      </c>
      <c r="AI213" s="216" t="str">
        <f t="shared" ref="AI213" si="284">IF(AJ213=0,"N.A.",((B213*C213)+(N213*O213))/AJ213)</f>
        <v>N.A.</v>
      </c>
      <c r="AJ213" s="211">
        <f t="shared" ref="AJ213:AK213" si="285">+C213+O213</f>
        <v>0</v>
      </c>
      <c r="AK213" s="211">
        <f t="shared" si="285"/>
        <v>0</v>
      </c>
      <c r="AL213" s="221">
        <f t="shared" ref="AL213" si="286">+AA213+AG213</f>
        <v>117.97799999999999</v>
      </c>
      <c r="AM213" s="217">
        <f t="shared" ref="AM213" si="287">+AB213+AH213</f>
        <v>3</v>
      </c>
      <c r="AN213" s="297">
        <f t="shared" ref="AN213" si="288">+AD213+AJ213</f>
        <v>0</v>
      </c>
      <c r="AO213" s="297">
        <f t="shared" ref="AO213" si="289">+AE213+AK213</f>
        <v>0</v>
      </c>
    </row>
    <row r="214" spans="1:41" x14ac:dyDescent="0.2">
      <c r="A214" s="20" t="s">
        <v>305</v>
      </c>
      <c r="B214" s="223"/>
      <c r="C214" s="224"/>
      <c r="D214" s="224"/>
      <c r="E214" s="223"/>
      <c r="F214" s="224"/>
      <c r="G214" s="224"/>
      <c r="H214" s="223"/>
      <c r="I214" s="290"/>
      <c r="J214" s="290"/>
      <c r="K214" s="223"/>
      <c r="L214" s="224"/>
      <c r="M214" s="224"/>
      <c r="N214" s="223"/>
      <c r="O214" s="224"/>
      <c r="P214" s="224"/>
      <c r="Q214" s="223"/>
      <c r="R214" s="224"/>
      <c r="S214" s="224"/>
      <c r="T214" s="223">
        <v>14.43</v>
      </c>
      <c r="U214" s="224">
        <v>36</v>
      </c>
      <c r="V214" s="224">
        <v>1</v>
      </c>
      <c r="W214" s="223"/>
      <c r="X214" s="224"/>
      <c r="Y214" s="224"/>
      <c r="Z214" s="281" t="str">
        <f t="shared" ref="Z214:Z216" si="290">IF(AA214=0,"N.A.",((K214*L214)+(W214*X214))/AA214)</f>
        <v>N.A.</v>
      </c>
      <c r="AA214" s="248">
        <f t="shared" ref="AA214:AA215" si="291">+L214+X214</f>
        <v>0</v>
      </c>
      <c r="AB214" s="248">
        <f t="shared" ref="AB214:AB215" si="292">+M214+Y214</f>
        <v>0</v>
      </c>
      <c r="AC214" s="257" t="str">
        <f t="shared" ref="AC214:AC215" si="293">IF(AD214=0,"N.A.",((E214*F214)+(Q214*R214))/AD214)</f>
        <v>N.A.</v>
      </c>
      <c r="AD214" s="248">
        <f t="shared" ref="AD214:AD215" si="294">+F214+R214</f>
        <v>0</v>
      </c>
      <c r="AE214" s="248">
        <f t="shared" ref="AE214:AE215" si="295">+G214+S214</f>
        <v>0</v>
      </c>
      <c r="AF214" s="247">
        <f t="shared" ref="AF214:AF215" si="296">IF(AG214=0,"N.A.",((H214*I214)+(T214*U214))/AG214)</f>
        <v>14.43</v>
      </c>
      <c r="AG214" s="248">
        <f t="shared" ref="AG214:AG215" si="297">+I214+U214</f>
        <v>36</v>
      </c>
      <c r="AH214" s="248">
        <f t="shared" ref="AH214:AH215" si="298">+J214+V214</f>
        <v>1</v>
      </c>
      <c r="AI214" s="216" t="str">
        <f t="shared" ref="AI214:AI215" si="299">IF(AJ214=0,"N.A.",((B214*C214)+(N214*O214))/AJ214)</f>
        <v>N.A.</v>
      </c>
      <c r="AJ214" s="211">
        <f t="shared" ref="AJ214:AJ215" si="300">+C214+O214</f>
        <v>0</v>
      </c>
      <c r="AK214" s="211">
        <f t="shared" ref="AK214:AK215" si="301">+D214+P214</f>
        <v>0</v>
      </c>
      <c r="AL214" s="221">
        <f t="shared" ref="AL214:AL215" si="302">+AA214+AG214</f>
        <v>36</v>
      </c>
      <c r="AM214" s="217">
        <f t="shared" ref="AM214:AM215" si="303">+AB214+AH214</f>
        <v>1</v>
      </c>
      <c r="AN214" s="297">
        <f t="shared" ref="AN214:AN215" si="304">+AD214+AJ214</f>
        <v>0</v>
      </c>
      <c r="AO214" s="297">
        <f t="shared" ref="AO214:AO215" si="305">+AE214+AK214</f>
        <v>0</v>
      </c>
    </row>
    <row r="215" spans="1:41" x14ac:dyDescent="0.2">
      <c r="A215" s="20" t="s">
        <v>318</v>
      </c>
      <c r="B215" s="223"/>
      <c r="C215" s="224"/>
      <c r="D215" s="224"/>
      <c r="E215" s="223"/>
      <c r="F215" s="224"/>
      <c r="G215" s="224"/>
      <c r="H215" s="223"/>
      <c r="I215" s="290"/>
      <c r="J215" s="290"/>
      <c r="K215" s="223"/>
      <c r="L215" s="224"/>
      <c r="M215" s="224"/>
      <c r="N215" s="223"/>
      <c r="O215" s="224"/>
      <c r="P215" s="224"/>
      <c r="Q215" s="223"/>
      <c r="R215" s="224"/>
      <c r="S215" s="224"/>
      <c r="T215" s="223"/>
      <c r="U215" s="224"/>
      <c r="V215" s="224"/>
      <c r="W215" s="223"/>
      <c r="X215" s="224"/>
      <c r="Y215" s="224"/>
      <c r="Z215" s="281" t="str">
        <f t="shared" si="290"/>
        <v>N.A.</v>
      </c>
      <c r="AA215" s="248">
        <f t="shared" si="291"/>
        <v>0</v>
      </c>
      <c r="AB215" s="248">
        <f t="shared" si="292"/>
        <v>0</v>
      </c>
      <c r="AC215" s="257" t="str">
        <f t="shared" si="293"/>
        <v>N.A.</v>
      </c>
      <c r="AD215" s="248">
        <f t="shared" si="294"/>
        <v>0</v>
      </c>
      <c r="AE215" s="248">
        <f t="shared" si="295"/>
        <v>0</v>
      </c>
      <c r="AF215" s="247" t="str">
        <f t="shared" si="296"/>
        <v>N.A.</v>
      </c>
      <c r="AG215" s="248">
        <f t="shared" si="297"/>
        <v>0</v>
      </c>
      <c r="AH215" s="248">
        <f t="shared" si="298"/>
        <v>0</v>
      </c>
      <c r="AI215" s="216" t="str">
        <f t="shared" si="299"/>
        <v>N.A.</v>
      </c>
      <c r="AJ215" s="211">
        <f t="shared" si="300"/>
        <v>0</v>
      </c>
      <c r="AK215" s="211">
        <f t="shared" si="301"/>
        <v>0</v>
      </c>
      <c r="AL215" s="221">
        <f t="shared" si="302"/>
        <v>0</v>
      </c>
      <c r="AM215" s="217">
        <f t="shared" si="303"/>
        <v>0</v>
      </c>
      <c r="AN215" s="297">
        <f t="shared" si="304"/>
        <v>0</v>
      </c>
      <c r="AO215" s="297">
        <f t="shared" si="305"/>
        <v>0</v>
      </c>
    </row>
    <row r="216" spans="1:41" x14ac:dyDescent="0.2">
      <c r="A216" s="20" t="s">
        <v>319</v>
      </c>
      <c r="B216" s="223"/>
      <c r="C216" s="224"/>
      <c r="D216" s="224"/>
      <c r="E216" s="223"/>
      <c r="F216" s="224"/>
      <c r="G216" s="224"/>
      <c r="H216" s="223"/>
      <c r="I216" s="290"/>
      <c r="J216" s="290"/>
      <c r="K216" s="223"/>
      <c r="L216" s="224"/>
      <c r="M216" s="224"/>
      <c r="N216" s="223"/>
      <c r="O216" s="224"/>
      <c r="P216" s="224"/>
      <c r="Q216" s="223"/>
      <c r="R216" s="224"/>
      <c r="S216" s="224"/>
      <c r="T216" s="223">
        <v>14.052140561388471</v>
      </c>
      <c r="U216" s="224">
        <v>238.017</v>
      </c>
      <c r="V216" s="224">
        <v>5</v>
      </c>
      <c r="W216" s="223"/>
      <c r="X216" s="224"/>
      <c r="Y216" s="224"/>
      <c r="Z216" s="281" t="str">
        <f t="shared" si="290"/>
        <v>N.A.</v>
      </c>
      <c r="AA216" s="248">
        <f t="shared" ref="AA216" si="306">+L216+X216</f>
        <v>0</v>
      </c>
      <c r="AB216" s="248">
        <f t="shared" ref="AB216" si="307">+M216+Y216</f>
        <v>0</v>
      </c>
      <c r="AC216" s="257" t="str">
        <f t="shared" ref="AC216" si="308">IF(AD216=0,"N.A.",((E216*F216)+(Q216*R216))/AD216)</f>
        <v>N.A.</v>
      </c>
      <c r="AD216" s="248">
        <f t="shared" ref="AD216" si="309">+F216+R216</f>
        <v>0</v>
      </c>
      <c r="AE216" s="248">
        <f t="shared" ref="AE216" si="310">+G216+S216</f>
        <v>0</v>
      </c>
      <c r="AF216" s="247">
        <f t="shared" ref="AF216" si="311">IF(AG216=0,"N.A.",((H216*I216)+(T216*U216))/AG216)</f>
        <v>14.052140561388471</v>
      </c>
      <c r="AG216" s="248">
        <f t="shared" ref="AG216" si="312">+I216+U216</f>
        <v>238.017</v>
      </c>
      <c r="AH216" s="248">
        <f t="shared" ref="AH216" si="313">+J216+V216</f>
        <v>5</v>
      </c>
      <c r="AI216" s="216" t="str">
        <f t="shared" ref="AI216" si="314">IF(AJ216=0,"N.A.",((B216*C216)+(N216*O216))/AJ216)</f>
        <v>N.A.</v>
      </c>
      <c r="AJ216" s="211">
        <f t="shared" ref="AJ216" si="315">+C216+O216</f>
        <v>0</v>
      </c>
      <c r="AK216" s="211">
        <f t="shared" ref="AK216" si="316">+D216+P216</f>
        <v>0</v>
      </c>
      <c r="AL216" s="221">
        <f t="shared" ref="AL216" si="317">+AA216+AG216</f>
        <v>238.017</v>
      </c>
      <c r="AM216" s="217">
        <f t="shared" ref="AM216" si="318">+AB216+AH216</f>
        <v>5</v>
      </c>
      <c r="AN216" s="297">
        <f t="shared" ref="AN216" si="319">+AD216+AJ216</f>
        <v>0</v>
      </c>
      <c r="AO216" s="297">
        <f t="shared" ref="AO216" si="320">+AE216+AK216</f>
        <v>0</v>
      </c>
    </row>
    <row r="217" spans="1:41" x14ac:dyDescent="0.2">
      <c r="A217" s="20" t="s">
        <v>320</v>
      </c>
      <c r="B217" s="223"/>
      <c r="C217" s="224"/>
      <c r="D217" s="224"/>
      <c r="E217" s="223"/>
      <c r="F217" s="224"/>
      <c r="G217" s="224"/>
      <c r="H217" s="223"/>
      <c r="I217" s="290"/>
      <c r="J217" s="290"/>
      <c r="K217" s="223"/>
      <c r="L217" s="224"/>
      <c r="M217" s="224"/>
      <c r="N217" s="223"/>
      <c r="O217" s="224"/>
      <c r="P217" s="224"/>
      <c r="Q217" s="223"/>
      <c r="R217" s="224"/>
      <c r="S217" s="224"/>
      <c r="T217" s="223">
        <v>13.386126555719802</v>
      </c>
      <c r="U217" s="224">
        <v>209.71</v>
      </c>
      <c r="V217" s="224">
        <v>5</v>
      </c>
      <c r="W217" s="223"/>
      <c r="X217" s="224"/>
      <c r="Y217" s="224"/>
      <c r="Z217" s="281" t="str">
        <f t="shared" ref="Z217:Z218" si="321">IF(AA217=0,"N.A.",((K217*L217)+(W217*X217))/AA217)</f>
        <v>N.A.</v>
      </c>
      <c r="AA217" s="248">
        <f t="shared" ref="AA217:AA218" si="322">+L217+X217</f>
        <v>0</v>
      </c>
      <c r="AB217" s="248">
        <f t="shared" ref="AB217:AB218" si="323">+M217+Y217</f>
        <v>0</v>
      </c>
      <c r="AC217" s="257" t="str">
        <f t="shared" ref="AC217:AC218" si="324">IF(AD217=0,"N.A.",((E217*F217)+(Q217*R217))/AD217)</f>
        <v>N.A.</v>
      </c>
      <c r="AD217" s="248">
        <f t="shared" ref="AD217:AD218" si="325">+F217+R217</f>
        <v>0</v>
      </c>
      <c r="AE217" s="248">
        <f t="shared" ref="AE217:AE218" si="326">+G217+S217</f>
        <v>0</v>
      </c>
      <c r="AF217" s="247">
        <f t="shared" ref="AF217:AF218" si="327">IF(AG217=0,"N.A.",((H217*I217)+(T217*U217))/AG217)</f>
        <v>13.386126555719802</v>
      </c>
      <c r="AG217" s="248">
        <f t="shared" ref="AG217:AG218" si="328">+I217+U217</f>
        <v>209.71</v>
      </c>
      <c r="AH217" s="248">
        <f t="shared" ref="AH217:AH218" si="329">+J217+V217</f>
        <v>5</v>
      </c>
      <c r="AI217" s="216" t="str">
        <f t="shared" ref="AI217:AI218" si="330">IF(AJ217=0,"N.A.",((B217*C217)+(N217*O217))/AJ217)</f>
        <v>N.A.</v>
      </c>
      <c r="AJ217" s="211">
        <f t="shared" ref="AJ217:AJ218" si="331">+C217+O217</f>
        <v>0</v>
      </c>
      <c r="AK217" s="211">
        <f t="shared" ref="AK217:AK218" si="332">+D217+P217</f>
        <v>0</v>
      </c>
      <c r="AL217" s="221">
        <f t="shared" ref="AL217:AL218" si="333">+AA217+AG217</f>
        <v>209.71</v>
      </c>
      <c r="AM217" s="217">
        <f t="shared" ref="AM217:AM218" si="334">+AB217+AH217</f>
        <v>5</v>
      </c>
      <c r="AN217" s="297">
        <f t="shared" ref="AN217:AN218" si="335">+AD217+AJ217</f>
        <v>0</v>
      </c>
      <c r="AO217" s="297">
        <f t="shared" ref="AO217:AO218" si="336">+AE217+AK217</f>
        <v>0</v>
      </c>
    </row>
    <row r="218" spans="1:41" ht="13.5" customHeight="1" x14ac:dyDescent="0.2">
      <c r="A218" s="20" t="s">
        <v>321</v>
      </c>
      <c r="B218" s="223"/>
      <c r="C218" s="224"/>
      <c r="D218" s="224"/>
      <c r="E218" s="223"/>
      <c r="F218" s="224"/>
      <c r="G218" s="224"/>
      <c r="H218" s="223"/>
      <c r="I218" s="290"/>
      <c r="J218" s="290"/>
      <c r="K218" s="223"/>
      <c r="L218" s="224"/>
      <c r="M218" s="224"/>
      <c r="N218" s="223"/>
      <c r="O218" s="224"/>
      <c r="P218" s="224"/>
      <c r="Q218" s="223"/>
      <c r="R218" s="224"/>
      <c r="S218" s="224"/>
      <c r="T218" s="223">
        <v>12.976756756756757</v>
      </c>
      <c r="U218" s="224">
        <v>111</v>
      </c>
      <c r="V218" s="224">
        <v>2</v>
      </c>
      <c r="W218" s="223"/>
      <c r="X218" s="224"/>
      <c r="Y218" s="224"/>
      <c r="Z218" s="281" t="str">
        <f t="shared" si="321"/>
        <v>N.A.</v>
      </c>
      <c r="AA218" s="248">
        <f t="shared" si="322"/>
        <v>0</v>
      </c>
      <c r="AB218" s="248">
        <f t="shared" si="323"/>
        <v>0</v>
      </c>
      <c r="AC218" s="257" t="str">
        <f t="shared" si="324"/>
        <v>N.A.</v>
      </c>
      <c r="AD218" s="248">
        <f t="shared" si="325"/>
        <v>0</v>
      </c>
      <c r="AE218" s="248">
        <f t="shared" si="326"/>
        <v>0</v>
      </c>
      <c r="AF218" s="247">
        <f t="shared" si="327"/>
        <v>12.976756756756757</v>
      </c>
      <c r="AG218" s="248">
        <f t="shared" si="328"/>
        <v>111</v>
      </c>
      <c r="AH218" s="248">
        <f t="shared" si="329"/>
        <v>2</v>
      </c>
      <c r="AI218" s="216" t="str">
        <f t="shared" si="330"/>
        <v>N.A.</v>
      </c>
      <c r="AJ218" s="211">
        <f t="shared" si="331"/>
        <v>0</v>
      </c>
      <c r="AK218" s="211">
        <f t="shared" si="332"/>
        <v>0</v>
      </c>
      <c r="AL218" s="221">
        <f t="shared" si="333"/>
        <v>111</v>
      </c>
      <c r="AM218" s="217">
        <f t="shared" si="334"/>
        <v>2</v>
      </c>
      <c r="AN218" s="297">
        <f t="shared" si="335"/>
        <v>0</v>
      </c>
      <c r="AO218" s="297">
        <f t="shared" si="336"/>
        <v>0</v>
      </c>
    </row>
    <row r="219" spans="1:41" ht="13.5" customHeight="1" x14ac:dyDescent="0.2">
      <c r="A219" s="26" t="s">
        <v>322</v>
      </c>
      <c r="B219" s="223"/>
      <c r="C219" s="224"/>
      <c r="D219" s="224"/>
      <c r="E219" s="223"/>
      <c r="F219" s="224"/>
      <c r="G219" s="224"/>
      <c r="H219" s="223"/>
      <c r="I219" s="290"/>
      <c r="J219" s="290"/>
      <c r="K219" s="223"/>
      <c r="L219" s="224"/>
      <c r="M219" s="224"/>
      <c r="N219" s="223"/>
      <c r="O219" s="224"/>
      <c r="P219" s="224"/>
      <c r="Q219" s="223"/>
      <c r="R219" s="224"/>
      <c r="S219" s="224"/>
      <c r="T219" s="223">
        <v>12.719674242733367</v>
      </c>
      <c r="U219" s="224">
        <v>220.56299999999999</v>
      </c>
      <c r="V219" s="224">
        <v>4</v>
      </c>
      <c r="W219" s="223"/>
      <c r="X219" s="224"/>
      <c r="Y219" s="224"/>
      <c r="Z219" s="281" t="str">
        <f t="shared" ref="Z219" si="337">IF(AA219=0,"N.A.",((K219*L219)+(W219*X219))/AA219)</f>
        <v>N.A.</v>
      </c>
      <c r="AA219" s="248">
        <f t="shared" ref="AA219" si="338">+L219+X219</f>
        <v>0</v>
      </c>
      <c r="AB219" s="248">
        <f t="shared" ref="AB219" si="339">+M219+Y219</f>
        <v>0</v>
      </c>
      <c r="AC219" s="257" t="str">
        <f t="shared" ref="AC219" si="340">IF(AD219=0,"N.A.",((E219*F219)+(Q219*R219))/AD219)</f>
        <v>N.A.</v>
      </c>
      <c r="AD219" s="248">
        <f t="shared" ref="AD219" si="341">+F219+R219</f>
        <v>0</v>
      </c>
      <c r="AE219" s="248">
        <f t="shared" ref="AE219" si="342">+G219+S219</f>
        <v>0</v>
      </c>
      <c r="AF219" s="247">
        <f t="shared" ref="AF219" si="343">IF(AG219=0,"N.A.",((H219*I219)+(T219*U219))/AG219)</f>
        <v>12.719674242733367</v>
      </c>
      <c r="AG219" s="248">
        <f t="shared" ref="AG219" si="344">+I219+U219</f>
        <v>220.56299999999999</v>
      </c>
      <c r="AH219" s="248">
        <f t="shared" ref="AH219" si="345">+J219+V219</f>
        <v>4</v>
      </c>
      <c r="AI219" s="216" t="str">
        <f t="shared" ref="AI219" si="346">IF(AJ219=0,"N.A.",((B219*C219)+(N219*O219))/AJ219)</f>
        <v>N.A.</v>
      </c>
      <c r="AJ219" s="211">
        <f t="shared" ref="AJ219" si="347">+C219+O219</f>
        <v>0</v>
      </c>
      <c r="AK219" s="211">
        <f t="shared" ref="AK219" si="348">+D219+P219</f>
        <v>0</v>
      </c>
      <c r="AL219" s="221">
        <f t="shared" ref="AL219" si="349">+AA219+AG219</f>
        <v>220.56299999999999</v>
      </c>
      <c r="AM219" s="217">
        <f t="shared" ref="AM219" si="350">+AB219+AH219</f>
        <v>4</v>
      </c>
      <c r="AN219" s="297">
        <f t="shared" ref="AN219" si="351">+AD219+AJ219</f>
        <v>0</v>
      </c>
      <c r="AO219" s="297">
        <f t="shared" ref="AO219" si="352">+AE219+AK219</f>
        <v>0</v>
      </c>
    </row>
    <row r="220" spans="1:41" ht="13.5" customHeight="1" x14ac:dyDescent="0.2">
      <c r="A220" s="26" t="s">
        <v>323</v>
      </c>
      <c r="B220" s="223"/>
      <c r="C220" s="224"/>
      <c r="D220" s="224"/>
      <c r="E220" s="223"/>
      <c r="F220" s="224"/>
      <c r="G220" s="224"/>
      <c r="H220" s="223"/>
      <c r="I220" s="290"/>
      <c r="J220" s="290"/>
      <c r="K220" s="223"/>
      <c r="L220" s="224"/>
      <c r="M220" s="224"/>
      <c r="N220" s="223"/>
      <c r="O220" s="224"/>
      <c r="P220" s="224"/>
      <c r="Q220" s="223"/>
      <c r="R220" s="224"/>
      <c r="S220" s="224"/>
      <c r="T220" s="223">
        <v>12.601666453018844</v>
      </c>
      <c r="U220" s="224">
        <v>156.02000000000001</v>
      </c>
      <c r="V220" s="224">
        <v>3</v>
      </c>
      <c r="W220" s="223"/>
      <c r="X220" s="224"/>
      <c r="Y220" s="224"/>
      <c r="Z220" s="281" t="str">
        <f t="shared" ref="Z220" si="353">IF(AA220=0,"N.A.",((K220*L220)+(W220*X220))/AA220)</f>
        <v>N.A.</v>
      </c>
      <c r="AA220" s="248">
        <f t="shared" ref="AA220" si="354">+L220+X220</f>
        <v>0</v>
      </c>
      <c r="AB220" s="248">
        <f t="shared" ref="AB220" si="355">+M220+Y220</f>
        <v>0</v>
      </c>
      <c r="AC220" s="257" t="str">
        <f t="shared" ref="AC220" si="356">IF(AD220=0,"N.A.",((E220*F220)+(Q220*R220))/AD220)</f>
        <v>N.A.</v>
      </c>
      <c r="AD220" s="248">
        <f t="shared" ref="AD220" si="357">+F220+R220</f>
        <v>0</v>
      </c>
      <c r="AE220" s="248">
        <f t="shared" ref="AE220" si="358">+G220+S220</f>
        <v>0</v>
      </c>
      <c r="AF220" s="247">
        <f t="shared" ref="AF220" si="359">IF(AG220=0,"N.A.",((H220*I220)+(T220*U220))/AG220)</f>
        <v>12.601666453018844</v>
      </c>
      <c r="AG220" s="248">
        <f t="shared" ref="AG220" si="360">+I220+U220</f>
        <v>156.02000000000001</v>
      </c>
      <c r="AH220" s="248">
        <f t="shared" ref="AH220" si="361">+J220+V220</f>
        <v>3</v>
      </c>
      <c r="AI220" s="216" t="str">
        <f t="shared" ref="AI220" si="362">IF(AJ220=0,"N.A.",((B220*C220)+(N220*O220))/AJ220)</f>
        <v>N.A.</v>
      </c>
      <c r="AJ220" s="211">
        <f t="shared" ref="AJ220" si="363">+C220+O220</f>
        <v>0</v>
      </c>
      <c r="AK220" s="211">
        <f t="shared" ref="AK220" si="364">+D220+P220</f>
        <v>0</v>
      </c>
      <c r="AL220" s="221">
        <f t="shared" ref="AL220" si="365">+AA220+AG220</f>
        <v>156.02000000000001</v>
      </c>
      <c r="AM220" s="217">
        <f t="shared" ref="AM220" si="366">+AB220+AH220</f>
        <v>3</v>
      </c>
      <c r="AN220" s="297">
        <f t="shared" ref="AN220" si="367">+AD220+AJ220</f>
        <v>0</v>
      </c>
      <c r="AO220" s="297">
        <f t="shared" ref="AO220" si="368">+AE220+AK220</f>
        <v>0</v>
      </c>
    </row>
    <row r="221" spans="1:41" ht="13.5" customHeight="1" x14ac:dyDescent="0.2">
      <c r="A221" s="26" t="s">
        <v>324</v>
      </c>
      <c r="B221" s="223"/>
      <c r="C221" s="224"/>
      <c r="D221" s="224"/>
      <c r="E221" s="223"/>
      <c r="F221" s="224"/>
      <c r="G221" s="224"/>
      <c r="H221" s="223"/>
      <c r="I221" s="290"/>
      <c r="J221" s="290"/>
      <c r="K221" s="223"/>
      <c r="L221" s="224"/>
      <c r="M221" s="224"/>
      <c r="N221" s="223"/>
      <c r="O221" s="224"/>
      <c r="P221" s="224"/>
      <c r="Q221" s="223"/>
      <c r="R221" s="224"/>
      <c r="S221" s="224"/>
      <c r="T221" s="223">
        <v>12.59</v>
      </c>
      <c r="U221" s="224">
        <v>19.25</v>
      </c>
      <c r="V221" s="224">
        <v>1</v>
      </c>
      <c r="W221" s="223"/>
      <c r="X221" s="224"/>
      <c r="Y221" s="224"/>
      <c r="Z221" s="281" t="str">
        <f t="shared" ref="Z221" si="369">IF(AA221=0,"N.A.",((K221*L221)+(W221*X221))/AA221)</f>
        <v>N.A.</v>
      </c>
      <c r="AA221" s="248">
        <f t="shared" ref="AA221" si="370">+L221+X221</f>
        <v>0</v>
      </c>
      <c r="AB221" s="248">
        <f t="shared" ref="AB221" si="371">+M221+Y221</f>
        <v>0</v>
      </c>
      <c r="AC221" s="257" t="str">
        <f t="shared" ref="AC221" si="372">IF(AD221=0,"N.A.",((E221*F221)+(Q221*R221))/AD221)</f>
        <v>N.A.</v>
      </c>
      <c r="AD221" s="248">
        <f t="shared" ref="AD221" si="373">+F221+R221</f>
        <v>0</v>
      </c>
      <c r="AE221" s="248">
        <f t="shared" ref="AE221" si="374">+G221+S221</f>
        <v>0</v>
      </c>
      <c r="AF221" s="247">
        <f t="shared" ref="AF221" si="375">IF(AG221=0,"N.A.",((H221*I221)+(T221*U221))/AG221)</f>
        <v>12.59</v>
      </c>
      <c r="AG221" s="248">
        <f t="shared" ref="AG221" si="376">+I221+U221</f>
        <v>19.25</v>
      </c>
      <c r="AH221" s="248">
        <f t="shared" ref="AH221" si="377">+J221+V221</f>
        <v>1</v>
      </c>
      <c r="AI221" s="216" t="str">
        <f t="shared" ref="AI221" si="378">IF(AJ221=0,"N.A.",((B221*C221)+(N221*O221))/AJ221)</f>
        <v>N.A.</v>
      </c>
      <c r="AJ221" s="211">
        <f t="shared" ref="AJ221" si="379">+C221+O221</f>
        <v>0</v>
      </c>
      <c r="AK221" s="211">
        <f t="shared" ref="AK221" si="380">+D221+P221</f>
        <v>0</v>
      </c>
      <c r="AL221" s="221">
        <f t="shared" ref="AL221" si="381">+AA221+AG221</f>
        <v>19.25</v>
      </c>
      <c r="AM221" s="217">
        <f t="shared" ref="AM221" si="382">+AB221+AH221</f>
        <v>1</v>
      </c>
      <c r="AN221" s="297">
        <f t="shared" ref="AN221" si="383">+AD221+AJ221</f>
        <v>0</v>
      </c>
      <c r="AO221" s="297">
        <f t="shared" ref="AO221" si="384">+AE221+AK221</f>
        <v>0</v>
      </c>
    </row>
    <row r="222" spans="1:41" ht="13.5" customHeight="1" x14ac:dyDescent="0.2">
      <c r="A222" s="26" t="s">
        <v>325</v>
      </c>
      <c r="B222" s="223"/>
      <c r="C222" s="224"/>
      <c r="D222" s="224"/>
      <c r="E222" s="223"/>
      <c r="F222" s="224"/>
      <c r="G222" s="224"/>
      <c r="H222" s="223"/>
      <c r="I222" s="290"/>
      <c r="J222" s="290"/>
      <c r="K222" s="223"/>
      <c r="L222" s="224"/>
      <c r="M222" s="224"/>
      <c r="N222" s="223"/>
      <c r="O222" s="224"/>
      <c r="P222" s="224"/>
      <c r="Q222" s="223"/>
      <c r="R222" s="224"/>
      <c r="S222" s="224"/>
      <c r="T222" s="223">
        <v>12.449090909090909</v>
      </c>
      <c r="U222" s="224">
        <v>123.75</v>
      </c>
      <c r="V222" s="224">
        <v>3</v>
      </c>
      <c r="W222" s="223"/>
      <c r="X222" s="224"/>
      <c r="Y222" s="224"/>
      <c r="Z222" s="281" t="str">
        <f t="shared" ref="Z222:Z223" si="385">IF(AA222=0,"N.A.",((K222*L222)+(W222*X222))/AA222)</f>
        <v>N.A.</v>
      </c>
      <c r="AA222" s="248">
        <f t="shared" ref="AA222:AA223" si="386">+L222+X222</f>
        <v>0</v>
      </c>
      <c r="AB222" s="248">
        <f t="shared" ref="AB222:AB223" si="387">+M222+Y222</f>
        <v>0</v>
      </c>
      <c r="AC222" s="257" t="str">
        <f t="shared" ref="AC222:AC223" si="388">IF(AD222=0,"N.A.",((E222*F222)+(Q222*R222))/AD222)</f>
        <v>N.A.</v>
      </c>
      <c r="AD222" s="248">
        <f t="shared" ref="AD222:AD223" si="389">+F222+R222</f>
        <v>0</v>
      </c>
      <c r="AE222" s="248">
        <f t="shared" ref="AE222:AE223" si="390">+G222+S222</f>
        <v>0</v>
      </c>
      <c r="AF222" s="247">
        <f t="shared" ref="AF222:AF223" si="391">IF(AG222=0,"N.A.",((H222*I222)+(T222*U222))/AG222)</f>
        <v>12.449090909090909</v>
      </c>
      <c r="AG222" s="248">
        <f t="shared" ref="AG222:AG223" si="392">+I222+U222</f>
        <v>123.75</v>
      </c>
      <c r="AH222" s="248">
        <f t="shared" ref="AH222:AH223" si="393">+J222+V222</f>
        <v>3</v>
      </c>
      <c r="AI222" s="216" t="str">
        <f t="shared" ref="AI222:AI223" si="394">IF(AJ222=0,"N.A.",((B222*C222)+(N222*O222))/AJ222)</f>
        <v>N.A.</v>
      </c>
      <c r="AJ222" s="211">
        <f t="shared" ref="AJ222:AJ223" si="395">+C222+O222</f>
        <v>0</v>
      </c>
      <c r="AK222" s="211">
        <f t="shared" ref="AK222:AK223" si="396">+D222+P222</f>
        <v>0</v>
      </c>
      <c r="AL222" s="221">
        <f t="shared" ref="AL222:AL223" si="397">+AA222+AG222</f>
        <v>123.75</v>
      </c>
      <c r="AM222" s="217">
        <f t="shared" ref="AM222:AM223" si="398">+AB222+AH222</f>
        <v>3</v>
      </c>
      <c r="AN222" s="297">
        <f t="shared" ref="AN222:AN223" si="399">+AD222+AJ222</f>
        <v>0</v>
      </c>
      <c r="AO222" s="297">
        <f t="shared" ref="AO222:AO223" si="400">+AE222+AK222</f>
        <v>0</v>
      </c>
    </row>
    <row r="223" spans="1:41" ht="13.5" customHeight="1" x14ac:dyDescent="0.2">
      <c r="A223" s="101" t="s">
        <v>328</v>
      </c>
      <c r="B223" s="223"/>
      <c r="C223" s="224"/>
      <c r="D223" s="224"/>
      <c r="E223" s="223"/>
      <c r="F223" s="224"/>
      <c r="G223" s="224"/>
      <c r="H223" s="223"/>
      <c r="I223" s="290"/>
      <c r="J223" s="290"/>
      <c r="K223" s="223"/>
      <c r="L223" s="224"/>
      <c r="M223" s="224"/>
      <c r="N223" s="223"/>
      <c r="O223" s="224"/>
      <c r="P223" s="224"/>
      <c r="Q223" s="223"/>
      <c r="R223" s="224"/>
      <c r="S223" s="224"/>
      <c r="T223" s="223">
        <v>12.225026737967914</v>
      </c>
      <c r="U223" s="224">
        <v>187</v>
      </c>
      <c r="V223" s="224">
        <v>3</v>
      </c>
      <c r="W223" s="223"/>
      <c r="X223" s="224"/>
      <c r="Y223" s="224"/>
      <c r="Z223" s="281" t="str">
        <f t="shared" si="385"/>
        <v>N.A.</v>
      </c>
      <c r="AA223" s="248">
        <f t="shared" si="386"/>
        <v>0</v>
      </c>
      <c r="AB223" s="248">
        <f t="shared" si="387"/>
        <v>0</v>
      </c>
      <c r="AC223" s="257" t="str">
        <f t="shared" si="388"/>
        <v>N.A.</v>
      </c>
      <c r="AD223" s="248">
        <f t="shared" si="389"/>
        <v>0</v>
      </c>
      <c r="AE223" s="248">
        <f t="shared" si="390"/>
        <v>0</v>
      </c>
      <c r="AF223" s="247">
        <f t="shared" si="391"/>
        <v>12.225026737967914</v>
      </c>
      <c r="AG223" s="248">
        <f t="shared" si="392"/>
        <v>187</v>
      </c>
      <c r="AH223" s="248">
        <f t="shared" si="393"/>
        <v>3</v>
      </c>
      <c r="AI223" s="216" t="str">
        <f t="shared" si="394"/>
        <v>N.A.</v>
      </c>
      <c r="AJ223" s="211">
        <f t="shared" si="395"/>
        <v>0</v>
      </c>
      <c r="AK223" s="211">
        <f t="shared" si="396"/>
        <v>0</v>
      </c>
      <c r="AL223" s="221">
        <f t="shared" si="397"/>
        <v>187</v>
      </c>
      <c r="AM223" s="217">
        <f t="shared" si="398"/>
        <v>3</v>
      </c>
      <c r="AN223" s="297">
        <f t="shared" si="399"/>
        <v>0</v>
      </c>
      <c r="AO223" s="297">
        <f t="shared" si="400"/>
        <v>0</v>
      </c>
    </row>
    <row r="224" spans="1:41" ht="13.5" customHeight="1" x14ac:dyDescent="0.2">
      <c r="A224" s="20" t="s">
        <v>329</v>
      </c>
      <c r="B224" s="223"/>
      <c r="C224" s="224"/>
      <c r="D224" s="224"/>
      <c r="E224" s="223"/>
      <c r="F224" s="224"/>
      <c r="G224" s="224"/>
      <c r="H224" s="223"/>
      <c r="I224" s="290"/>
      <c r="J224" s="290"/>
      <c r="K224" s="223"/>
      <c r="L224" s="224"/>
      <c r="M224" s="224"/>
      <c r="N224" s="223"/>
      <c r="O224" s="224"/>
      <c r="P224" s="224"/>
      <c r="Q224" s="223"/>
      <c r="R224" s="224"/>
      <c r="S224" s="224"/>
      <c r="T224" s="223">
        <v>12.286017986510117</v>
      </c>
      <c r="U224" s="224">
        <v>180.13499999999999</v>
      </c>
      <c r="V224" s="224">
        <v>4</v>
      </c>
      <c r="W224" s="223"/>
      <c r="X224" s="224"/>
      <c r="Y224" s="224"/>
      <c r="Z224" s="281" t="str">
        <f t="shared" ref="Z224:Z225" si="401">IF(AA224=0,"N.A.",((K224*L224)+(W224*X224))/AA224)</f>
        <v>N.A.</v>
      </c>
      <c r="AA224" s="248">
        <f t="shared" ref="AA224:AA225" si="402">+L224+X224</f>
        <v>0</v>
      </c>
      <c r="AB224" s="248">
        <f t="shared" ref="AB224:AB225" si="403">+M224+Y224</f>
        <v>0</v>
      </c>
      <c r="AC224" s="257" t="str">
        <f t="shared" ref="AC224:AC225" si="404">IF(AD224=0,"N.A.",((E224*F224)+(Q224*R224))/AD224)</f>
        <v>N.A.</v>
      </c>
      <c r="AD224" s="248">
        <f t="shared" ref="AD224:AD225" si="405">+F224+R224</f>
        <v>0</v>
      </c>
      <c r="AE224" s="248">
        <f t="shared" ref="AE224:AE225" si="406">+G224+S224</f>
        <v>0</v>
      </c>
      <c r="AF224" s="247">
        <f t="shared" ref="AF224:AF225" si="407">IF(AG224=0,"N.A.",((H224*I224)+(T224*U224))/AG224)</f>
        <v>12.286017986510117</v>
      </c>
      <c r="AG224" s="248">
        <f t="shared" ref="AG224:AG225" si="408">+I224+U224</f>
        <v>180.13499999999999</v>
      </c>
      <c r="AH224" s="248">
        <f t="shared" ref="AH224:AH225" si="409">+J224+V224</f>
        <v>4</v>
      </c>
      <c r="AI224" s="216" t="str">
        <f t="shared" ref="AI224:AI225" si="410">IF(AJ224=0,"N.A.",((B224*C224)+(N224*O224))/AJ224)</f>
        <v>N.A.</v>
      </c>
      <c r="AJ224" s="211">
        <f t="shared" ref="AJ224:AJ225" si="411">+C224+O224</f>
        <v>0</v>
      </c>
      <c r="AK224" s="211">
        <f t="shared" ref="AK224:AK225" si="412">+D224+P224</f>
        <v>0</v>
      </c>
      <c r="AL224" s="221">
        <f t="shared" ref="AL224:AL225" si="413">+AA224+AG224</f>
        <v>180.13499999999999</v>
      </c>
      <c r="AM224" s="217">
        <f t="shared" ref="AM224:AM225" si="414">+AB224+AH224</f>
        <v>4</v>
      </c>
      <c r="AN224" s="297">
        <f t="shared" ref="AN224:AN225" si="415">+AD224+AJ224</f>
        <v>0</v>
      </c>
      <c r="AO224" s="297">
        <f t="shared" ref="AO224:AO225" si="416">+AE224+AK224</f>
        <v>0</v>
      </c>
    </row>
    <row r="225" spans="1:41" ht="13.5" customHeight="1" x14ac:dyDescent="0.2">
      <c r="A225" s="20" t="s">
        <v>330</v>
      </c>
      <c r="B225" s="223"/>
      <c r="C225" s="224"/>
      <c r="D225" s="224"/>
      <c r="E225" s="223"/>
      <c r="F225" s="224"/>
      <c r="G225" s="224"/>
      <c r="H225" s="223"/>
      <c r="I225" s="290"/>
      <c r="J225" s="290"/>
      <c r="K225" s="223"/>
      <c r="L225" s="224"/>
      <c r="M225" s="224"/>
      <c r="N225" s="223"/>
      <c r="O225" s="224"/>
      <c r="P225" s="224"/>
      <c r="Q225" s="223"/>
      <c r="R225" s="224"/>
      <c r="S225" s="224"/>
      <c r="T225" s="223">
        <v>12.288812049215103</v>
      </c>
      <c r="U225" s="224">
        <v>235.7</v>
      </c>
      <c r="V225" s="224">
        <v>5</v>
      </c>
      <c r="W225" s="223"/>
      <c r="X225" s="224"/>
      <c r="Y225" s="224"/>
      <c r="Z225" s="281" t="str">
        <f t="shared" si="401"/>
        <v>N.A.</v>
      </c>
      <c r="AA225" s="248">
        <f t="shared" si="402"/>
        <v>0</v>
      </c>
      <c r="AB225" s="248">
        <f t="shared" si="403"/>
        <v>0</v>
      </c>
      <c r="AC225" s="257" t="str">
        <f t="shared" si="404"/>
        <v>N.A.</v>
      </c>
      <c r="AD225" s="248">
        <f t="shared" si="405"/>
        <v>0</v>
      </c>
      <c r="AE225" s="248">
        <f t="shared" si="406"/>
        <v>0</v>
      </c>
      <c r="AF225" s="247">
        <f t="shared" si="407"/>
        <v>12.288812049215103</v>
      </c>
      <c r="AG225" s="248">
        <f t="shared" si="408"/>
        <v>235.7</v>
      </c>
      <c r="AH225" s="248">
        <f t="shared" si="409"/>
        <v>5</v>
      </c>
      <c r="AI225" s="216" t="str">
        <f t="shared" si="410"/>
        <v>N.A.</v>
      </c>
      <c r="AJ225" s="211">
        <f t="shared" si="411"/>
        <v>0</v>
      </c>
      <c r="AK225" s="211">
        <f t="shared" si="412"/>
        <v>0</v>
      </c>
      <c r="AL225" s="221">
        <f t="shared" si="413"/>
        <v>235.7</v>
      </c>
      <c r="AM225" s="217">
        <f t="shared" si="414"/>
        <v>5</v>
      </c>
      <c r="AN225" s="297">
        <f t="shared" si="415"/>
        <v>0</v>
      </c>
      <c r="AO225" s="297">
        <f t="shared" si="416"/>
        <v>0</v>
      </c>
    </row>
    <row r="226" spans="1:41" ht="13.5" customHeight="1" x14ac:dyDescent="0.2">
      <c r="A226" s="20" t="s">
        <v>331</v>
      </c>
      <c r="B226" s="223"/>
      <c r="C226" s="224"/>
      <c r="D226" s="224"/>
      <c r="E226" s="223"/>
      <c r="F226" s="224"/>
      <c r="G226" s="224"/>
      <c r="H226" s="223"/>
      <c r="I226" s="290"/>
      <c r="J226" s="290"/>
      <c r="K226" s="223"/>
      <c r="L226" s="224"/>
      <c r="M226" s="224"/>
      <c r="N226" s="223"/>
      <c r="O226" s="224"/>
      <c r="P226" s="224"/>
      <c r="Q226" s="223"/>
      <c r="R226" s="224"/>
      <c r="S226" s="224"/>
      <c r="T226" s="223">
        <v>12.251367564819523</v>
      </c>
      <c r="U226" s="224">
        <v>393.4</v>
      </c>
      <c r="V226" s="224">
        <v>8</v>
      </c>
      <c r="W226" s="223">
        <v>10.7</v>
      </c>
      <c r="X226" s="224">
        <v>15</v>
      </c>
      <c r="Y226" s="224">
        <v>1</v>
      </c>
      <c r="Z226" s="281">
        <f t="shared" ref="Z226" si="417">IF(AA226=0,"N.A.",((K226*L226)+(W226*X226))/AA226)</f>
        <v>10.7</v>
      </c>
      <c r="AA226" s="248">
        <f t="shared" ref="AA226" si="418">+L226+X226</f>
        <v>15</v>
      </c>
      <c r="AB226" s="248">
        <f t="shared" ref="AB226" si="419">+M226+Y226</f>
        <v>1</v>
      </c>
      <c r="AC226" s="257" t="str">
        <f t="shared" ref="AC226" si="420">IF(AD226=0,"N.A.",((E226*F226)+(Q226*R226))/AD226)</f>
        <v>N.A.</v>
      </c>
      <c r="AD226" s="248">
        <f t="shared" ref="AD226" si="421">+F226+R226</f>
        <v>0</v>
      </c>
      <c r="AE226" s="248">
        <f t="shared" ref="AE226" si="422">+G226+S226</f>
        <v>0</v>
      </c>
      <c r="AF226" s="247">
        <f t="shared" ref="AF226" si="423">IF(AG226=0,"N.A.",((H226*I226)+(T226*U226))/AG226)</f>
        <v>12.251367564819523</v>
      </c>
      <c r="AG226" s="248">
        <f t="shared" ref="AG226" si="424">+I226+U226</f>
        <v>393.4</v>
      </c>
      <c r="AH226" s="248">
        <f t="shared" ref="AH226" si="425">+J226+V226</f>
        <v>8</v>
      </c>
      <c r="AI226" s="216" t="str">
        <f t="shared" ref="AI226" si="426">IF(AJ226=0,"N.A.",((B226*C226)+(N226*O226))/AJ226)</f>
        <v>N.A.</v>
      </c>
      <c r="AJ226" s="211">
        <f t="shared" ref="AJ226" si="427">+C226+O226</f>
        <v>0</v>
      </c>
      <c r="AK226" s="211">
        <f t="shared" ref="AK226" si="428">+D226+P226</f>
        <v>0</v>
      </c>
      <c r="AL226" s="221">
        <f t="shared" ref="AL226" si="429">+AA226+AG226</f>
        <v>408.4</v>
      </c>
      <c r="AM226" s="217">
        <f t="shared" ref="AM226" si="430">+AB226+AH226</f>
        <v>9</v>
      </c>
      <c r="AN226" s="297">
        <f t="shared" ref="AN226" si="431">+AD226+AJ226</f>
        <v>0</v>
      </c>
      <c r="AO226" s="297">
        <f t="shared" ref="AO226" si="432">+AE226+AK226</f>
        <v>0</v>
      </c>
    </row>
    <row r="227" spans="1:41" ht="13.5" customHeight="1" x14ac:dyDescent="0.2">
      <c r="A227" s="20" t="s">
        <v>333</v>
      </c>
      <c r="B227" s="223"/>
      <c r="C227" s="224"/>
      <c r="D227" s="224"/>
      <c r="E227" s="223"/>
      <c r="F227" s="224"/>
      <c r="G227" s="224"/>
      <c r="H227" s="223"/>
      <c r="I227" s="290"/>
      <c r="J227" s="290"/>
      <c r="K227" s="223"/>
      <c r="L227" s="224"/>
      <c r="M227" s="224"/>
      <c r="N227" s="223"/>
      <c r="O227" s="224"/>
      <c r="P227" s="224"/>
      <c r="Q227" s="223"/>
      <c r="R227" s="224"/>
      <c r="S227" s="224"/>
      <c r="T227" s="223">
        <v>12.256154992548435</v>
      </c>
      <c r="U227" s="224">
        <v>201.3</v>
      </c>
      <c r="V227" s="224">
        <v>4</v>
      </c>
      <c r="W227" s="223"/>
      <c r="X227" s="224"/>
      <c r="Y227" s="224"/>
      <c r="Z227" s="281" t="str">
        <f t="shared" ref="Z227" si="433">IF(AA227=0,"N.A.",((K227*L227)+(W227*X227))/AA227)</f>
        <v>N.A.</v>
      </c>
      <c r="AA227" s="248">
        <f t="shared" ref="AA227" si="434">+L227+X227</f>
        <v>0</v>
      </c>
      <c r="AB227" s="248">
        <f t="shared" ref="AB227" si="435">+M227+Y227</f>
        <v>0</v>
      </c>
      <c r="AC227" s="257" t="str">
        <f t="shared" ref="AC227" si="436">IF(AD227=0,"N.A.",((E227*F227)+(Q227*R227))/AD227)</f>
        <v>N.A.</v>
      </c>
      <c r="AD227" s="248">
        <f t="shared" ref="AD227" si="437">+F227+R227</f>
        <v>0</v>
      </c>
      <c r="AE227" s="248">
        <f t="shared" ref="AE227" si="438">+G227+S227</f>
        <v>0</v>
      </c>
      <c r="AF227" s="247">
        <f t="shared" ref="AF227" si="439">IF(AG227=0,"N.A.",((H227*I227)+(T227*U227))/AG227)</f>
        <v>12.256154992548435</v>
      </c>
      <c r="AG227" s="248">
        <f t="shared" ref="AG227" si="440">+I227+U227</f>
        <v>201.3</v>
      </c>
      <c r="AH227" s="248">
        <f t="shared" ref="AH227" si="441">+J227+V227</f>
        <v>4</v>
      </c>
      <c r="AI227" s="216" t="str">
        <f t="shared" ref="AI227" si="442">IF(AJ227=0,"N.A.",((B227*C227)+(N227*O227))/AJ227)</f>
        <v>N.A.</v>
      </c>
      <c r="AJ227" s="211">
        <f t="shared" ref="AJ227" si="443">+C227+O227</f>
        <v>0</v>
      </c>
      <c r="AK227" s="211">
        <f t="shared" ref="AK227" si="444">+D227+P227</f>
        <v>0</v>
      </c>
      <c r="AL227" s="221">
        <f t="shared" ref="AL227" si="445">+AA227+AG227</f>
        <v>201.3</v>
      </c>
      <c r="AM227" s="217">
        <f t="shared" ref="AM227" si="446">+AB227+AH227</f>
        <v>4</v>
      </c>
      <c r="AN227" s="297">
        <f t="shared" ref="AN227" si="447">+AD227+AJ227</f>
        <v>0</v>
      </c>
      <c r="AO227" s="297">
        <f t="shared" ref="AO227" si="448">+AE227+AK227</f>
        <v>0</v>
      </c>
    </row>
    <row r="228" spans="1:41" ht="13.5" customHeight="1" x14ac:dyDescent="0.2">
      <c r="A228" s="20" t="s">
        <v>334</v>
      </c>
      <c r="B228" s="223"/>
      <c r="C228" s="224"/>
      <c r="D228" s="224"/>
      <c r="E228" s="223"/>
      <c r="F228" s="224"/>
      <c r="G228" s="224"/>
      <c r="H228" s="223"/>
      <c r="I228" s="290"/>
      <c r="J228" s="290"/>
      <c r="K228" s="223"/>
      <c r="L228" s="224"/>
      <c r="M228" s="224"/>
      <c r="N228" s="223"/>
      <c r="O228" s="224"/>
      <c r="P228" s="224"/>
      <c r="Q228" s="223"/>
      <c r="R228" s="224"/>
      <c r="S228" s="224"/>
      <c r="T228" s="223">
        <v>13.014599156118143</v>
      </c>
      <c r="U228" s="224">
        <v>237</v>
      </c>
      <c r="V228" s="224">
        <v>5</v>
      </c>
      <c r="W228" s="223"/>
      <c r="X228" s="224"/>
      <c r="Y228" s="224"/>
      <c r="Z228" s="281" t="str">
        <f t="shared" ref="Z228" si="449">IF(AA228=0,"N.A.",((K228*L228)+(W228*X228))/AA228)</f>
        <v>N.A.</v>
      </c>
      <c r="AA228" s="248">
        <f t="shared" ref="AA228" si="450">+L228+X228</f>
        <v>0</v>
      </c>
      <c r="AB228" s="248">
        <f t="shared" ref="AB228" si="451">+M228+Y228</f>
        <v>0</v>
      </c>
      <c r="AC228" s="257" t="str">
        <f t="shared" ref="AC228" si="452">IF(AD228=0,"N.A.",((E228*F228)+(Q228*R228))/AD228)</f>
        <v>N.A.</v>
      </c>
      <c r="AD228" s="248">
        <f t="shared" ref="AD228" si="453">+F228+R228</f>
        <v>0</v>
      </c>
      <c r="AE228" s="248">
        <f t="shared" ref="AE228" si="454">+G228+S228</f>
        <v>0</v>
      </c>
      <c r="AF228" s="247">
        <f t="shared" ref="AF228" si="455">IF(AG228=0,"N.A.",((H228*I228)+(T228*U228))/AG228)</f>
        <v>13.014599156118143</v>
      </c>
      <c r="AG228" s="248">
        <f t="shared" ref="AG228" si="456">+I228+U228</f>
        <v>237</v>
      </c>
      <c r="AH228" s="248">
        <f t="shared" ref="AH228" si="457">+J228+V228</f>
        <v>5</v>
      </c>
      <c r="AI228" s="216" t="str">
        <f t="shared" ref="AI228" si="458">IF(AJ228=0,"N.A.",((B228*C228)+(N228*O228))/AJ228)</f>
        <v>N.A.</v>
      </c>
      <c r="AJ228" s="211">
        <f t="shared" ref="AJ228" si="459">+C228+O228</f>
        <v>0</v>
      </c>
      <c r="AK228" s="211">
        <f t="shared" ref="AK228" si="460">+D228+P228</f>
        <v>0</v>
      </c>
      <c r="AL228" s="221">
        <f t="shared" ref="AL228" si="461">+AA228+AG228</f>
        <v>237</v>
      </c>
      <c r="AM228" s="217">
        <f t="shared" ref="AM228" si="462">+AB228+AH228</f>
        <v>5</v>
      </c>
      <c r="AN228" s="297">
        <f t="shared" ref="AN228" si="463">+AD228+AJ228</f>
        <v>0</v>
      </c>
      <c r="AO228" s="297">
        <f t="shared" ref="AO228" si="464">+AE228+AK228</f>
        <v>0</v>
      </c>
    </row>
    <row r="229" spans="1:41" ht="13.5" customHeight="1" x14ac:dyDescent="0.2">
      <c r="A229" s="20" t="s">
        <v>335</v>
      </c>
      <c r="B229" s="289"/>
      <c r="C229" s="224"/>
      <c r="D229" s="224"/>
      <c r="E229" s="223"/>
      <c r="F229" s="224"/>
      <c r="G229" s="224"/>
      <c r="H229" s="223"/>
      <c r="I229" s="290"/>
      <c r="J229" s="290"/>
      <c r="K229" s="223"/>
      <c r="L229" s="224"/>
      <c r="M229" s="224"/>
      <c r="N229" s="223"/>
      <c r="O229" s="224"/>
      <c r="P229" s="224"/>
      <c r="Q229" s="223"/>
      <c r="R229" s="224"/>
      <c r="S229" s="224"/>
      <c r="T229" s="223">
        <v>14.065689112649466</v>
      </c>
      <c r="U229" s="224">
        <v>317.8</v>
      </c>
      <c r="V229" s="224">
        <v>6</v>
      </c>
      <c r="W229" s="223"/>
      <c r="X229" s="224"/>
      <c r="Y229" s="224"/>
      <c r="Z229" s="281" t="str">
        <f t="shared" ref="Z229" si="465">IF(AA229=0,"N.A.",((K229*L229)+(W229*X229))/AA229)</f>
        <v>N.A.</v>
      </c>
      <c r="AA229" s="248">
        <f t="shared" ref="AA229" si="466">+L229+X229</f>
        <v>0</v>
      </c>
      <c r="AB229" s="248">
        <f t="shared" ref="AB229" si="467">+M229+Y229</f>
        <v>0</v>
      </c>
      <c r="AC229" s="257" t="str">
        <f t="shared" ref="AC229" si="468">IF(AD229=0,"N.A.",((E229*F229)+(Q229*R229))/AD229)</f>
        <v>N.A.</v>
      </c>
      <c r="AD229" s="248">
        <f t="shared" ref="AD229" si="469">+F229+R229</f>
        <v>0</v>
      </c>
      <c r="AE229" s="248">
        <f t="shared" ref="AE229" si="470">+G229+S229</f>
        <v>0</v>
      </c>
      <c r="AF229" s="247">
        <f t="shared" ref="AF229" si="471">IF(AG229=0,"N.A.",((H229*I229)+(T229*U229))/AG229)</f>
        <v>14.065689112649464</v>
      </c>
      <c r="AG229" s="248">
        <f t="shared" ref="AG229" si="472">+I229+U229</f>
        <v>317.8</v>
      </c>
      <c r="AH229" s="248">
        <f t="shared" ref="AH229" si="473">+J229+V229</f>
        <v>6</v>
      </c>
      <c r="AI229" s="216" t="str">
        <f t="shared" ref="AI229" si="474">IF(AJ229=0,"N.A.",((B229*C229)+(N229*O229))/AJ229)</f>
        <v>N.A.</v>
      </c>
      <c r="AJ229" s="211">
        <f t="shared" ref="AJ229" si="475">+C229+O229</f>
        <v>0</v>
      </c>
      <c r="AK229" s="211">
        <f t="shared" ref="AK229" si="476">+D229+P229</f>
        <v>0</v>
      </c>
      <c r="AL229" s="221">
        <f t="shared" ref="AL229" si="477">+AA229+AG229</f>
        <v>317.8</v>
      </c>
      <c r="AM229" s="217">
        <f t="shared" ref="AM229" si="478">+AB229+AH229</f>
        <v>6</v>
      </c>
      <c r="AN229" s="297">
        <f t="shared" ref="AN229" si="479">+AD229+AJ229</f>
        <v>0</v>
      </c>
      <c r="AO229" s="297">
        <f t="shared" ref="AO229" si="480">+AE229+AK229</f>
        <v>0</v>
      </c>
    </row>
    <row r="230" spans="1:41" ht="13.5" customHeight="1" x14ac:dyDescent="0.2">
      <c r="A230" s="20" t="s">
        <v>336</v>
      </c>
      <c r="B230" s="289"/>
      <c r="C230" s="224"/>
      <c r="D230" s="224"/>
      <c r="E230" s="223"/>
      <c r="F230" s="224"/>
      <c r="G230" s="224"/>
      <c r="H230" s="223"/>
      <c r="I230" s="290"/>
      <c r="J230" s="290"/>
      <c r="K230" s="223"/>
      <c r="L230" s="224"/>
      <c r="M230" s="224"/>
      <c r="N230" s="223"/>
      <c r="O230" s="224"/>
      <c r="P230" s="224"/>
      <c r="Q230" s="223"/>
      <c r="R230" s="224"/>
      <c r="S230" s="224"/>
      <c r="T230" s="223">
        <v>14.301556728232191</v>
      </c>
      <c r="U230" s="224">
        <v>227.4</v>
      </c>
      <c r="V230" s="224">
        <v>4</v>
      </c>
      <c r="W230" s="223"/>
      <c r="X230" s="224"/>
      <c r="Y230" s="224"/>
      <c r="Z230" s="281" t="str">
        <f t="shared" ref="Z230" si="481">IF(AA230=0,"N.A.",((K230*L230)+(W230*X230))/AA230)</f>
        <v>N.A.</v>
      </c>
      <c r="AA230" s="248">
        <f t="shared" ref="AA230" si="482">+L230+X230</f>
        <v>0</v>
      </c>
      <c r="AB230" s="248">
        <f t="shared" ref="AB230" si="483">+M230+Y230</f>
        <v>0</v>
      </c>
      <c r="AC230" s="257" t="str">
        <f t="shared" ref="AC230" si="484">IF(AD230=0,"N.A.",((E230*F230)+(Q230*R230))/AD230)</f>
        <v>N.A.</v>
      </c>
      <c r="AD230" s="248">
        <f t="shared" ref="AD230" si="485">+F230+R230</f>
        <v>0</v>
      </c>
      <c r="AE230" s="248">
        <f t="shared" ref="AE230" si="486">+G230+S230</f>
        <v>0</v>
      </c>
      <c r="AF230" s="247">
        <f t="shared" ref="AF230" si="487">IF(AG230=0,"N.A.",((H230*I230)+(T230*U230))/AG230)</f>
        <v>14.301556728232191</v>
      </c>
      <c r="AG230" s="248">
        <f t="shared" ref="AG230" si="488">+I230+U230</f>
        <v>227.4</v>
      </c>
      <c r="AH230" s="248">
        <f t="shared" ref="AH230" si="489">+J230+V230</f>
        <v>4</v>
      </c>
      <c r="AI230" s="216" t="str">
        <f t="shared" ref="AI230" si="490">IF(AJ230=0,"N.A.",((B230*C230)+(N230*O230))/AJ230)</f>
        <v>N.A.</v>
      </c>
      <c r="AJ230" s="211">
        <f t="shared" ref="AJ230" si="491">+C230+O230</f>
        <v>0</v>
      </c>
      <c r="AK230" s="211">
        <f t="shared" ref="AK230" si="492">+D230+P230</f>
        <v>0</v>
      </c>
      <c r="AL230" s="221">
        <f t="shared" ref="AL230" si="493">+AA230+AG230</f>
        <v>227.4</v>
      </c>
      <c r="AM230" s="217">
        <f t="shared" ref="AM230" si="494">+AB230+AH230</f>
        <v>4</v>
      </c>
      <c r="AN230" s="297">
        <f t="shared" ref="AN230" si="495">+AD230+AJ230</f>
        <v>0</v>
      </c>
      <c r="AO230" s="297">
        <f t="shared" ref="AO230" si="496">+AE230+AK230</f>
        <v>0</v>
      </c>
    </row>
    <row r="231" spans="1:41" ht="13.5" customHeight="1" x14ac:dyDescent="0.2">
      <c r="A231" s="26" t="s">
        <v>337</v>
      </c>
      <c r="B231" s="289"/>
      <c r="C231" s="224"/>
      <c r="D231" s="224"/>
      <c r="E231" s="223"/>
      <c r="F231" s="224"/>
      <c r="G231" s="224"/>
      <c r="H231" s="223"/>
      <c r="I231" s="290"/>
      <c r="J231" s="290"/>
      <c r="K231" s="223"/>
      <c r="L231" s="224"/>
      <c r="M231" s="224"/>
      <c r="N231" s="223"/>
      <c r="O231" s="224"/>
      <c r="P231" s="224"/>
      <c r="Q231" s="223"/>
      <c r="R231" s="224"/>
      <c r="S231" s="224"/>
      <c r="T231" s="223">
        <v>14.634858639506195</v>
      </c>
      <c r="U231" s="224">
        <v>631.50599999999997</v>
      </c>
      <c r="V231" s="224">
        <v>13</v>
      </c>
      <c r="W231" s="223"/>
      <c r="X231" s="224"/>
      <c r="Y231" s="224"/>
      <c r="Z231" s="281" t="str">
        <f t="shared" ref="Z231" si="497">IF(AA231=0,"N.A.",((K231*L231)+(W231*X231))/AA231)</f>
        <v>N.A.</v>
      </c>
      <c r="AA231" s="248">
        <f t="shared" ref="AA231" si="498">+L231+X231</f>
        <v>0</v>
      </c>
      <c r="AB231" s="248">
        <f t="shared" ref="AB231" si="499">+M231+Y231</f>
        <v>0</v>
      </c>
      <c r="AC231" s="257" t="str">
        <f t="shared" ref="AC231" si="500">IF(AD231=0,"N.A.",((E231*F231)+(Q231*R231))/AD231)</f>
        <v>N.A.</v>
      </c>
      <c r="AD231" s="248">
        <f t="shared" ref="AD231" si="501">+F231+R231</f>
        <v>0</v>
      </c>
      <c r="AE231" s="248">
        <f t="shared" ref="AE231" si="502">+G231+S231</f>
        <v>0</v>
      </c>
      <c r="AF231" s="247">
        <f t="shared" ref="AF231" si="503">IF(AG231=0,"N.A.",((H231*I231)+(T231*U231))/AG231)</f>
        <v>14.634858639506195</v>
      </c>
      <c r="AG231" s="248">
        <f t="shared" ref="AG231" si="504">+I231+U231</f>
        <v>631.50599999999997</v>
      </c>
      <c r="AH231" s="248">
        <f t="shared" ref="AH231" si="505">+J231+V231</f>
        <v>13</v>
      </c>
      <c r="AI231" s="216" t="str">
        <f t="shared" ref="AI231" si="506">IF(AJ231=0,"N.A.",((B231*C231)+(N231*O231))/AJ231)</f>
        <v>N.A.</v>
      </c>
      <c r="AJ231" s="211">
        <f t="shared" ref="AJ231" si="507">+C231+O231</f>
        <v>0</v>
      </c>
      <c r="AK231" s="211">
        <f t="shared" ref="AK231" si="508">+D231+P231</f>
        <v>0</v>
      </c>
      <c r="AL231" s="221">
        <f t="shared" ref="AL231" si="509">+AA231+AG231</f>
        <v>631.50599999999997</v>
      </c>
      <c r="AM231" s="217">
        <f t="shared" ref="AM231" si="510">+AB231+AH231</f>
        <v>13</v>
      </c>
      <c r="AN231" s="297">
        <f t="shared" ref="AN231" si="511">+AD231+AJ231</f>
        <v>0</v>
      </c>
      <c r="AO231" s="297">
        <f t="shared" ref="AO231" si="512">+AE231+AK231</f>
        <v>0</v>
      </c>
    </row>
    <row r="232" spans="1:41" ht="13.5" customHeight="1" x14ac:dyDescent="0.2">
      <c r="A232" s="26" t="s">
        <v>338</v>
      </c>
      <c r="B232" s="289"/>
      <c r="C232" s="224"/>
      <c r="D232" s="224"/>
      <c r="E232" s="223"/>
      <c r="F232" s="224"/>
      <c r="G232" s="224"/>
      <c r="H232" s="223"/>
      <c r="I232" s="290"/>
      <c r="J232" s="290"/>
      <c r="K232" s="223"/>
      <c r="L232" s="224"/>
      <c r="M232" s="224"/>
      <c r="N232" s="223"/>
      <c r="O232" s="224"/>
      <c r="P232" s="224"/>
      <c r="Q232" s="223"/>
      <c r="R232" s="224"/>
      <c r="S232" s="224"/>
      <c r="T232" s="223">
        <v>15.109120342294995</v>
      </c>
      <c r="U232" s="224">
        <v>118.72799999999999</v>
      </c>
      <c r="V232" s="224">
        <v>3</v>
      </c>
      <c r="W232" s="223"/>
      <c r="X232" s="224"/>
      <c r="Y232" s="224"/>
      <c r="Z232" s="281" t="str">
        <f t="shared" ref="Z232" si="513">IF(AA232=0,"N.A.",((K232*L232)+(W232*X232))/AA232)</f>
        <v>N.A.</v>
      </c>
      <c r="AA232" s="248">
        <f t="shared" ref="AA232" si="514">+L232+X232</f>
        <v>0</v>
      </c>
      <c r="AB232" s="248">
        <f t="shared" ref="AB232" si="515">+M232+Y232</f>
        <v>0</v>
      </c>
      <c r="AC232" s="257" t="str">
        <f t="shared" ref="AC232" si="516">IF(AD232=0,"N.A.",((E232*F232)+(Q232*R232))/AD232)</f>
        <v>N.A.</v>
      </c>
      <c r="AD232" s="248">
        <f t="shared" ref="AD232" si="517">+F232+R232</f>
        <v>0</v>
      </c>
      <c r="AE232" s="248">
        <f t="shared" ref="AE232" si="518">+G232+S232</f>
        <v>0</v>
      </c>
      <c r="AF232" s="247">
        <f t="shared" ref="AF232" si="519">IF(AG232=0,"N.A.",((H232*I232)+(T232*U232))/AG232)</f>
        <v>15.109120342294995</v>
      </c>
      <c r="AG232" s="248">
        <f t="shared" ref="AG232" si="520">+I232+U232</f>
        <v>118.72799999999999</v>
      </c>
      <c r="AH232" s="248">
        <f t="shared" ref="AH232" si="521">+J232+V232</f>
        <v>3</v>
      </c>
      <c r="AI232" s="216" t="str">
        <f t="shared" ref="AI232" si="522">IF(AJ232=0,"N.A.",((B232*C232)+(N232*O232))/AJ232)</f>
        <v>N.A.</v>
      </c>
      <c r="AJ232" s="211">
        <f t="shared" ref="AJ232" si="523">+C232+O232</f>
        <v>0</v>
      </c>
      <c r="AK232" s="211">
        <f t="shared" ref="AK232" si="524">+D232+P232</f>
        <v>0</v>
      </c>
      <c r="AL232" s="221">
        <f t="shared" ref="AL232" si="525">+AA232+AG232</f>
        <v>118.72799999999999</v>
      </c>
      <c r="AM232" s="217">
        <f t="shared" ref="AM232" si="526">+AB232+AH232</f>
        <v>3</v>
      </c>
      <c r="AN232" s="297">
        <f t="shared" ref="AN232" si="527">+AD232+AJ232</f>
        <v>0</v>
      </c>
      <c r="AO232" s="297">
        <f t="shared" ref="AO232" si="528">+AE232+AK232</f>
        <v>0</v>
      </c>
    </row>
    <row r="233" spans="1:41" ht="13.5" customHeight="1" x14ac:dyDescent="0.2">
      <c r="A233" s="26" t="s">
        <v>339</v>
      </c>
      <c r="B233" s="289"/>
      <c r="C233" s="224"/>
      <c r="D233" s="224"/>
      <c r="E233" s="223"/>
      <c r="F233" s="224"/>
      <c r="G233" s="224"/>
      <c r="H233" s="223"/>
      <c r="I233" s="290"/>
      <c r="J233" s="290"/>
      <c r="K233" s="223"/>
      <c r="L233" s="224"/>
      <c r="M233" s="224"/>
      <c r="N233" s="223"/>
      <c r="O233" s="224"/>
      <c r="P233" s="224"/>
      <c r="Q233" s="223"/>
      <c r="R233" s="224"/>
      <c r="S233" s="224"/>
      <c r="T233" s="223">
        <v>15.20226031102974</v>
      </c>
      <c r="U233" s="224">
        <v>231.03899999999999</v>
      </c>
      <c r="V233" s="224">
        <v>6</v>
      </c>
      <c r="W233" s="223"/>
      <c r="X233" s="224"/>
      <c r="Y233" s="224"/>
      <c r="Z233" s="281" t="str">
        <f t="shared" ref="Z233" si="529">IF(AA233=0,"N.A.",((K233*L233)+(W233*X233))/AA233)</f>
        <v>N.A.</v>
      </c>
      <c r="AA233" s="248">
        <f t="shared" ref="AA233" si="530">+L233+X233</f>
        <v>0</v>
      </c>
      <c r="AB233" s="248">
        <f t="shared" ref="AB233" si="531">+M233+Y233</f>
        <v>0</v>
      </c>
      <c r="AC233" s="257" t="str">
        <f t="shared" ref="AC233" si="532">IF(AD233=0,"N.A.",((E233*F233)+(Q233*R233))/AD233)</f>
        <v>N.A.</v>
      </c>
      <c r="AD233" s="248">
        <f t="shared" ref="AD233" si="533">+F233+R233</f>
        <v>0</v>
      </c>
      <c r="AE233" s="248">
        <f t="shared" ref="AE233" si="534">+G233+S233</f>
        <v>0</v>
      </c>
      <c r="AF233" s="247">
        <f t="shared" ref="AF233" si="535">IF(AG233=0,"N.A.",((H233*I233)+(T233*U233))/AG233)</f>
        <v>15.20226031102974</v>
      </c>
      <c r="AG233" s="248">
        <f t="shared" ref="AG233" si="536">+I233+U233</f>
        <v>231.03899999999999</v>
      </c>
      <c r="AH233" s="248">
        <f t="shared" ref="AH233" si="537">+J233+V233</f>
        <v>6</v>
      </c>
      <c r="AI233" s="216" t="str">
        <f t="shared" ref="AI233" si="538">IF(AJ233=0,"N.A.",((B233*C233)+(N233*O233))/AJ233)</f>
        <v>N.A.</v>
      </c>
      <c r="AJ233" s="211">
        <f t="shared" ref="AJ233" si="539">+C233+O233</f>
        <v>0</v>
      </c>
      <c r="AK233" s="211">
        <f t="shared" ref="AK233" si="540">+D233+P233</f>
        <v>0</v>
      </c>
      <c r="AL233" s="221">
        <f t="shared" ref="AL233" si="541">+AA233+AG233</f>
        <v>231.03899999999999</v>
      </c>
      <c r="AM233" s="217">
        <f t="shared" ref="AM233" si="542">+AB233+AH233</f>
        <v>6</v>
      </c>
      <c r="AN233" s="297">
        <f t="shared" ref="AN233" si="543">+AD233+AJ233</f>
        <v>0</v>
      </c>
      <c r="AO233" s="297">
        <f t="shared" ref="AO233" si="544">+AE233+AK233</f>
        <v>0</v>
      </c>
    </row>
    <row r="234" spans="1:41" ht="13.5" customHeight="1" x14ac:dyDescent="0.2">
      <c r="A234" s="26" t="s">
        <v>340</v>
      </c>
      <c r="B234" s="289"/>
      <c r="C234" s="224"/>
      <c r="D234" s="224"/>
      <c r="E234" s="223"/>
      <c r="F234" s="224"/>
      <c r="G234" s="224"/>
      <c r="H234" s="223"/>
      <c r="I234" s="290"/>
      <c r="J234" s="290"/>
      <c r="K234" s="223"/>
      <c r="L234" s="224"/>
      <c r="M234" s="224"/>
      <c r="N234" s="223"/>
      <c r="O234" s="224"/>
      <c r="P234" s="224"/>
      <c r="Q234" s="223"/>
      <c r="R234" s="224"/>
      <c r="S234" s="224"/>
      <c r="T234" s="223">
        <v>15.24</v>
      </c>
      <c r="U234" s="224">
        <v>45</v>
      </c>
      <c r="V234" s="224">
        <v>1</v>
      </c>
      <c r="W234" s="223"/>
      <c r="X234" s="224"/>
      <c r="Y234" s="224"/>
      <c r="Z234" s="281" t="str">
        <f t="shared" ref="Z234" si="545">IF(AA234=0,"N.A.",((K234*L234)+(W234*X234))/AA234)</f>
        <v>N.A.</v>
      </c>
      <c r="AA234" s="248">
        <f t="shared" ref="AA234" si="546">+L234+X234</f>
        <v>0</v>
      </c>
      <c r="AB234" s="248">
        <f t="shared" ref="AB234" si="547">+M234+Y234</f>
        <v>0</v>
      </c>
      <c r="AC234" s="257" t="str">
        <f t="shared" ref="AC234" si="548">IF(AD234=0,"N.A.",((E234*F234)+(Q234*R234))/AD234)</f>
        <v>N.A.</v>
      </c>
      <c r="AD234" s="248">
        <f t="shared" ref="AD234" si="549">+F234+R234</f>
        <v>0</v>
      </c>
      <c r="AE234" s="248">
        <f t="shared" ref="AE234" si="550">+G234+S234</f>
        <v>0</v>
      </c>
      <c r="AF234" s="247">
        <f t="shared" ref="AF234" si="551">IF(AG234=0,"N.A.",((H234*I234)+(T234*U234))/AG234)</f>
        <v>15.239999999999998</v>
      </c>
      <c r="AG234" s="248">
        <f t="shared" ref="AG234" si="552">+I234+U234</f>
        <v>45</v>
      </c>
      <c r="AH234" s="248">
        <f t="shared" ref="AH234" si="553">+J234+V234</f>
        <v>1</v>
      </c>
      <c r="AI234" s="216" t="str">
        <f t="shared" ref="AI234" si="554">IF(AJ234=0,"N.A.",((B234*C234)+(N234*O234))/AJ234)</f>
        <v>N.A.</v>
      </c>
      <c r="AJ234" s="211">
        <f t="shared" ref="AJ234" si="555">+C234+O234</f>
        <v>0</v>
      </c>
      <c r="AK234" s="211">
        <f t="shared" ref="AK234" si="556">+D234+P234</f>
        <v>0</v>
      </c>
      <c r="AL234" s="221">
        <f t="shared" ref="AL234" si="557">+AA234+AG234</f>
        <v>45</v>
      </c>
      <c r="AM234" s="217">
        <f t="shared" ref="AM234" si="558">+AB234+AH234</f>
        <v>1</v>
      </c>
      <c r="AN234" s="297">
        <f t="shared" ref="AN234" si="559">+AD234+AJ234</f>
        <v>0</v>
      </c>
      <c r="AO234" s="297">
        <f t="shared" ref="AO234" si="560">+AE234+AK234</f>
        <v>0</v>
      </c>
    </row>
    <row r="235" spans="1:41" ht="13.5" customHeight="1" x14ac:dyDescent="0.2">
      <c r="A235" s="101" t="s">
        <v>341</v>
      </c>
      <c r="B235" s="289"/>
      <c r="C235" s="224"/>
      <c r="D235" s="224"/>
      <c r="E235" s="223"/>
      <c r="F235" s="224"/>
      <c r="G235" s="224"/>
      <c r="H235" s="223"/>
      <c r="I235" s="290"/>
      <c r="J235" s="290"/>
      <c r="K235" s="223"/>
      <c r="L235" s="224"/>
      <c r="M235" s="224"/>
      <c r="N235" s="223"/>
      <c r="O235" s="224"/>
      <c r="P235" s="224"/>
      <c r="Q235" s="223"/>
      <c r="R235" s="224"/>
      <c r="S235" s="224"/>
      <c r="T235" s="223">
        <v>15.925396700706992</v>
      </c>
      <c r="U235" s="224">
        <v>152.76</v>
      </c>
      <c r="V235" s="224">
        <v>4</v>
      </c>
      <c r="W235" s="223"/>
      <c r="X235" s="224"/>
      <c r="Y235" s="224"/>
      <c r="Z235" s="281" t="str">
        <f t="shared" ref="Z235" si="561">IF(AA235=0,"N.A.",((K235*L235)+(W235*X235))/AA235)</f>
        <v>N.A.</v>
      </c>
      <c r="AA235" s="248">
        <f t="shared" ref="AA235" si="562">+L235+X235</f>
        <v>0</v>
      </c>
      <c r="AB235" s="248">
        <f t="shared" ref="AB235" si="563">+M235+Y235</f>
        <v>0</v>
      </c>
      <c r="AC235" s="257" t="str">
        <f t="shared" ref="AC235" si="564">IF(AD235=0,"N.A.",((E235*F235)+(Q235*R235))/AD235)</f>
        <v>N.A.</v>
      </c>
      <c r="AD235" s="248">
        <f t="shared" ref="AD235" si="565">+F235+R235</f>
        <v>0</v>
      </c>
      <c r="AE235" s="248">
        <f t="shared" ref="AE235" si="566">+G235+S235</f>
        <v>0</v>
      </c>
      <c r="AF235" s="247">
        <f t="shared" ref="AF235" si="567">IF(AG235=0,"N.A.",((H235*I235)+(T235*U235))/AG235)</f>
        <v>15.92539670070699</v>
      </c>
      <c r="AG235" s="248">
        <f t="shared" ref="AG235" si="568">+I235+U235</f>
        <v>152.76</v>
      </c>
      <c r="AH235" s="248">
        <f t="shared" ref="AH235" si="569">+J235+V235</f>
        <v>4</v>
      </c>
      <c r="AI235" s="216" t="str">
        <f t="shared" ref="AI235" si="570">IF(AJ235=0,"N.A.",((B235*C235)+(N235*O235))/AJ235)</f>
        <v>N.A.</v>
      </c>
      <c r="AJ235" s="211">
        <f t="shared" ref="AJ235" si="571">+C235+O235</f>
        <v>0</v>
      </c>
      <c r="AK235" s="211">
        <f t="shared" ref="AK235" si="572">+D235+P235</f>
        <v>0</v>
      </c>
      <c r="AL235" s="221">
        <f t="shared" ref="AL235" si="573">+AA235+AG235</f>
        <v>152.76</v>
      </c>
      <c r="AM235" s="217">
        <f t="shared" ref="AM235" si="574">+AB235+AH235</f>
        <v>4</v>
      </c>
      <c r="AN235" s="297">
        <f t="shared" ref="AN235" si="575">+AD235+AJ235</f>
        <v>0</v>
      </c>
      <c r="AO235" s="297">
        <f t="shared" ref="AO235" si="576">+AE235+AK235</f>
        <v>0</v>
      </c>
    </row>
    <row r="236" spans="1:41" ht="13.5" customHeight="1" x14ac:dyDescent="0.2">
      <c r="A236" s="20" t="s">
        <v>342</v>
      </c>
      <c r="B236" s="289"/>
      <c r="C236" s="224"/>
      <c r="D236" s="224"/>
      <c r="E236" s="223"/>
      <c r="F236" s="224"/>
      <c r="G236" s="224"/>
      <c r="H236" s="223"/>
      <c r="I236" s="290"/>
      <c r="J236" s="290"/>
      <c r="K236" s="223"/>
      <c r="L236" s="224"/>
      <c r="M236" s="224"/>
      <c r="N236" s="223"/>
      <c r="O236" s="224"/>
      <c r="P236" s="224"/>
      <c r="Q236" s="223"/>
      <c r="R236" s="224"/>
      <c r="S236" s="224"/>
      <c r="T236" s="223">
        <v>14.638501244373295</v>
      </c>
      <c r="U236" s="224">
        <v>388.54899999999998</v>
      </c>
      <c r="V236" s="224">
        <v>8</v>
      </c>
      <c r="W236" s="223"/>
      <c r="X236" s="224"/>
      <c r="Y236" s="224"/>
      <c r="Z236" s="281" t="str">
        <f t="shared" ref="Z236" si="577">IF(AA236=0,"N.A.",((K236*L236)+(W236*X236))/AA236)</f>
        <v>N.A.</v>
      </c>
      <c r="AA236" s="248">
        <f t="shared" ref="AA236" si="578">+L236+X236</f>
        <v>0</v>
      </c>
      <c r="AB236" s="248">
        <f t="shared" ref="AB236" si="579">+M236+Y236</f>
        <v>0</v>
      </c>
      <c r="AC236" s="257" t="str">
        <f t="shared" ref="AC236" si="580">IF(AD236=0,"N.A.",((E236*F236)+(Q236*R236))/AD236)</f>
        <v>N.A.</v>
      </c>
      <c r="AD236" s="248">
        <f t="shared" ref="AD236" si="581">+F236+R236</f>
        <v>0</v>
      </c>
      <c r="AE236" s="248">
        <f t="shared" ref="AE236" si="582">+G236+S236</f>
        <v>0</v>
      </c>
      <c r="AF236" s="247">
        <f t="shared" ref="AF236" si="583">IF(AG236=0,"N.A.",((H236*I236)+(T236*U236))/AG236)</f>
        <v>14.638501244373295</v>
      </c>
      <c r="AG236" s="248">
        <f t="shared" ref="AG236" si="584">+I236+U236</f>
        <v>388.54899999999998</v>
      </c>
      <c r="AH236" s="248">
        <f t="shared" ref="AH236" si="585">+J236+V236</f>
        <v>8</v>
      </c>
      <c r="AI236" s="216" t="str">
        <f t="shared" ref="AI236" si="586">IF(AJ236=0,"N.A.",((B236*C236)+(N236*O236))/AJ236)</f>
        <v>N.A.</v>
      </c>
      <c r="AJ236" s="211">
        <f t="shared" ref="AJ236" si="587">+C236+O236</f>
        <v>0</v>
      </c>
      <c r="AK236" s="211">
        <f t="shared" ref="AK236" si="588">+D236+P236</f>
        <v>0</v>
      </c>
      <c r="AL236" s="221">
        <f t="shared" ref="AL236" si="589">+AA236+AG236</f>
        <v>388.54899999999998</v>
      </c>
      <c r="AM236" s="217">
        <f t="shared" ref="AM236" si="590">+AB236+AH236</f>
        <v>8</v>
      </c>
      <c r="AN236" s="297">
        <f t="shared" ref="AN236" si="591">+AD236+AJ236</f>
        <v>0</v>
      </c>
      <c r="AO236" s="297">
        <f t="shared" ref="AO236" si="592">+AE236+AK236</f>
        <v>0</v>
      </c>
    </row>
    <row r="237" spans="1:41" ht="13.5" customHeight="1" x14ac:dyDescent="0.2">
      <c r="A237" s="20" t="s">
        <v>343</v>
      </c>
      <c r="B237" s="289"/>
      <c r="C237" s="224"/>
      <c r="D237" s="224"/>
      <c r="E237" s="223"/>
      <c r="F237" s="224"/>
      <c r="G237" s="224"/>
      <c r="H237" s="223"/>
      <c r="I237" s="290"/>
      <c r="J237" s="290"/>
      <c r="K237" s="223"/>
      <c r="L237" s="224"/>
      <c r="M237" s="224"/>
      <c r="N237" s="223">
        <v>8.4</v>
      </c>
      <c r="O237" s="224">
        <v>320</v>
      </c>
      <c r="P237" s="224">
        <v>2</v>
      </c>
      <c r="Q237" s="223"/>
      <c r="R237" s="224"/>
      <c r="S237" s="224"/>
      <c r="T237" s="223">
        <v>11.920372881355933</v>
      </c>
      <c r="U237" s="224">
        <v>354</v>
      </c>
      <c r="V237" s="224">
        <v>7</v>
      </c>
      <c r="W237" s="223"/>
      <c r="X237" s="224"/>
      <c r="Y237" s="224"/>
      <c r="Z237" s="281" t="str">
        <f t="shared" ref="Z237" si="593">IF(AA237=0,"N.A.",((K237*L237)+(W237*X237))/AA237)</f>
        <v>N.A.</v>
      </c>
      <c r="AA237" s="248">
        <f t="shared" ref="AA237" si="594">+L237+X237</f>
        <v>0</v>
      </c>
      <c r="AB237" s="248">
        <f t="shared" ref="AB237" si="595">+M237+Y237</f>
        <v>0</v>
      </c>
      <c r="AC237" s="257" t="str">
        <f t="shared" ref="AC237" si="596">IF(AD237=0,"N.A.",((E237*F237)+(Q237*R237))/AD237)</f>
        <v>N.A.</v>
      </c>
      <c r="AD237" s="248">
        <f t="shared" ref="AD237" si="597">+F237+R237</f>
        <v>0</v>
      </c>
      <c r="AE237" s="248">
        <f t="shared" ref="AE237" si="598">+G237+S237</f>
        <v>0</v>
      </c>
      <c r="AF237" s="247">
        <f t="shared" ref="AF237" si="599">IF(AG237=0,"N.A.",((H237*I237)+(T237*U237))/AG237)</f>
        <v>11.920372881355933</v>
      </c>
      <c r="AG237" s="248">
        <f t="shared" ref="AG237" si="600">+I237+U237</f>
        <v>354</v>
      </c>
      <c r="AH237" s="248">
        <f t="shared" ref="AH237" si="601">+J237+V237</f>
        <v>7</v>
      </c>
      <c r="AI237" s="216">
        <f t="shared" ref="AI237" si="602">IF(AJ237=0,"N.A.",((B237*C237)+(N237*O237))/AJ237)</f>
        <v>8.4</v>
      </c>
      <c r="AJ237" s="211">
        <f t="shared" ref="AJ237" si="603">+C237+O237</f>
        <v>320</v>
      </c>
      <c r="AK237" s="211">
        <f t="shared" ref="AK237" si="604">+D237+P237</f>
        <v>2</v>
      </c>
      <c r="AL237" s="221">
        <f t="shared" ref="AL237" si="605">+AA237+AG237</f>
        <v>354</v>
      </c>
      <c r="AM237" s="217">
        <f t="shared" ref="AM237" si="606">+AB237+AH237</f>
        <v>7</v>
      </c>
      <c r="AN237" s="297">
        <f t="shared" ref="AN237" si="607">+AD237+AJ237</f>
        <v>320</v>
      </c>
      <c r="AO237" s="297">
        <f t="shared" ref="AO237" si="608">+AE237+AK237</f>
        <v>2</v>
      </c>
    </row>
    <row r="238" spans="1:41" ht="13.5" customHeight="1" x14ac:dyDescent="0.2">
      <c r="A238" s="20" t="s">
        <v>344</v>
      </c>
      <c r="B238" s="289"/>
      <c r="C238" s="224"/>
      <c r="D238" s="224"/>
      <c r="E238" s="223"/>
      <c r="F238" s="224"/>
      <c r="G238" s="224"/>
      <c r="H238" s="223"/>
      <c r="I238" s="290"/>
      <c r="J238" s="290"/>
      <c r="K238" s="223"/>
      <c r="L238" s="224"/>
      <c r="M238" s="224"/>
      <c r="N238" s="223">
        <v>8.4</v>
      </c>
      <c r="O238" s="224">
        <v>346</v>
      </c>
      <c r="P238" s="224">
        <v>3</v>
      </c>
      <c r="Q238" s="223"/>
      <c r="R238" s="224"/>
      <c r="S238" s="224"/>
      <c r="T238" s="223">
        <v>9.75</v>
      </c>
      <c r="U238" s="224">
        <v>474</v>
      </c>
      <c r="V238" s="224">
        <v>8</v>
      </c>
      <c r="W238" s="223"/>
      <c r="X238" s="224"/>
      <c r="Y238" s="224"/>
      <c r="Z238" s="281" t="str">
        <f t="shared" ref="Z238" si="609">IF(AA238=0,"N.A.",((K238*L238)+(W238*X238))/AA238)</f>
        <v>N.A.</v>
      </c>
      <c r="AA238" s="248">
        <f t="shared" ref="AA238" si="610">+L238+X238</f>
        <v>0</v>
      </c>
      <c r="AB238" s="248">
        <f t="shared" ref="AB238" si="611">+M238+Y238</f>
        <v>0</v>
      </c>
      <c r="AC238" s="257" t="str">
        <f t="shared" ref="AC238" si="612">IF(AD238=0,"N.A.",((E238*F238)+(Q238*R238))/AD238)</f>
        <v>N.A.</v>
      </c>
      <c r="AD238" s="248">
        <f t="shared" ref="AD238" si="613">+F238+R238</f>
        <v>0</v>
      </c>
      <c r="AE238" s="248">
        <f t="shared" ref="AE238" si="614">+G238+S238</f>
        <v>0</v>
      </c>
      <c r="AF238" s="247">
        <f t="shared" ref="AF238" si="615">IF(AG238=0,"N.A.",((H238*I238)+(T238*U238))/AG238)</f>
        <v>9.75</v>
      </c>
      <c r="AG238" s="248">
        <f t="shared" ref="AG238" si="616">+I238+U238</f>
        <v>474</v>
      </c>
      <c r="AH238" s="248">
        <f t="shared" ref="AH238" si="617">+J238+V238</f>
        <v>8</v>
      </c>
      <c r="AI238" s="216">
        <f t="shared" ref="AI238" si="618">IF(AJ238=0,"N.A.",((B238*C238)+(N238*O238))/AJ238)</f>
        <v>8.4</v>
      </c>
      <c r="AJ238" s="211">
        <f t="shared" ref="AJ238" si="619">+C238+O238</f>
        <v>346</v>
      </c>
      <c r="AK238" s="211">
        <f t="shared" ref="AK238" si="620">+D238+P238</f>
        <v>3</v>
      </c>
      <c r="AL238" s="221">
        <f t="shared" ref="AL238" si="621">+AA238+AG238</f>
        <v>474</v>
      </c>
      <c r="AM238" s="217">
        <f t="shared" ref="AM238" si="622">+AB238+AH238</f>
        <v>8</v>
      </c>
      <c r="AN238" s="297">
        <f t="shared" ref="AN238" si="623">+AD238+AJ238</f>
        <v>346</v>
      </c>
      <c r="AO238" s="297">
        <f t="shared" ref="AO238" si="624">+AE238+AK238</f>
        <v>3</v>
      </c>
    </row>
    <row r="239" spans="1:41" ht="13.5" customHeight="1" x14ac:dyDescent="0.2">
      <c r="A239" s="20" t="s">
        <v>346</v>
      </c>
      <c r="B239" s="289"/>
      <c r="C239" s="224"/>
      <c r="D239" s="224"/>
      <c r="E239" s="223"/>
      <c r="F239" s="224"/>
      <c r="G239" s="224"/>
      <c r="H239" s="223"/>
      <c r="I239" s="290"/>
      <c r="J239" s="290"/>
      <c r="K239" s="223"/>
      <c r="L239" s="224"/>
      <c r="M239" s="224"/>
      <c r="N239" s="223">
        <v>8.4</v>
      </c>
      <c r="O239" s="224">
        <v>1297.0999999999999</v>
      </c>
      <c r="P239" s="224">
        <v>9</v>
      </c>
      <c r="Q239" s="223"/>
      <c r="R239" s="224"/>
      <c r="S239" s="224"/>
      <c r="T239" s="223">
        <v>9.75</v>
      </c>
      <c r="U239" s="224">
        <v>520.5</v>
      </c>
      <c r="V239" s="224">
        <v>8</v>
      </c>
      <c r="W239" s="223"/>
      <c r="X239" s="224"/>
      <c r="Y239" s="224"/>
      <c r="Z239" s="281" t="str">
        <f t="shared" ref="Z239" si="625">IF(AA239=0,"N.A.",((K239*L239)+(W239*X239))/AA239)</f>
        <v>N.A.</v>
      </c>
      <c r="AA239" s="248">
        <f t="shared" ref="AA239" si="626">+L239+X239</f>
        <v>0</v>
      </c>
      <c r="AB239" s="248">
        <f t="shared" ref="AB239" si="627">+M239+Y239</f>
        <v>0</v>
      </c>
      <c r="AC239" s="257" t="str">
        <f t="shared" ref="AC239" si="628">IF(AD239=0,"N.A.",((E239*F239)+(Q239*R239))/AD239)</f>
        <v>N.A.</v>
      </c>
      <c r="AD239" s="248">
        <f t="shared" ref="AD239" si="629">+F239+R239</f>
        <v>0</v>
      </c>
      <c r="AE239" s="248">
        <f t="shared" ref="AE239" si="630">+G239+S239</f>
        <v>0</v>
      </c>
      <c r="AF239" s="247">
        <f t="shared" ref="AF239" si="631">IF(AG239=0,"N.A.",((H239*I239)+(T239*U239))/AG239)</f>
        <v>9.75</v>
      </c>
      <c r="AG239" s="248">
        <f t="shared" ref="AG239" si="632">+I239+U239</f>
        <v>520.5</v>
      </c>
      <c r="AH239" s="248">
        <f t="shared" ref="AH239" si="633">+J239+V239</f>
        <v>8</v>
      </c>
      <c r="AI239" s="216">
        <f t="shared" ref="AI239" si="634">IF(AJ239=0,"N.A.",((B239*C239)+(N239*O239))/AJ239)</f>
        <v>8.4</v>
      </c>
      <c r="AJ239" s="211">
        <f t="shared" ref="AJ239" si="635">+C239+O239</f>
        <v>1297.0999999999999</v>
      </c>
      <c r="AK239" s="211">
        <f t="shared" ref="AK239" si="636">+D239+P239</f>
        <v>9</v>
      </c>
      <c r="AL239" s="221">
        <f t="shared" ref="AL239" si="637">+AA239+AG239</f>
        <v>520.5</v>
      </c>
      <c r="AM239" s="217">
        <f t="shared" ref="AM239" si="638">+AB239+AH239</f>
        <v>8</v>
      </c>
      <c r="AN239" s="297">
        <f t="shared" ref="AN239" si="639">+AD239+AJ239</f>
        <v>1297.0999999999999</v>
      </c>
      <c r="AO239" s="297">
        <f t="shared" ref="AO239" si="640">+AE239+AK239</f>
        <v>9</v>
      </c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2"/>
  <dimension ref="A1:AI28"/>
  <sheetViews>
    <sheetView workbookViewId="0">
      <selection activeCell="O7" sqref="O7"/>
    </sheetView>
  </sheetViews>
  <sheetFormatPr baseColWidth="10" defaultRowHeight="12.75" x14ac:dyDescent="0.2"/>
  <cols>
    <col min="1" max="1" width="20.5703125" customWidth="1"/>
    <col min="3" max="3" width="14.28515625" customWidth="1"/>
    <col min="5" max="5" width="14.140625" customWidth="1"/>
    <col min="7" max="7" width="14.28515625" customWidth="1"/>
    <col min="9" max="9" width="13.28515625" customWidth="1"/>
    <col min="10" max="10" width="13" customWidth="1"/>
    <col min="11" max="11" width="12.85546875" customWidth="1"/>
  </cols>
  <sheetData>
    <row r="1" spans="1:28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81"/>
      <c r="W1" s="62"/>
      <c r="X1" s="37"/>
      <c r="Y1" s="62"/>
      <c r="Z1" s="9"/>
      <c r="AA1" s="67"/>
      <c r="AB1" s="68"/>
    </row>
    <row r="2" spans="1:28" x14ac:dyDescent="0.2">
      <c r="A2" s="4" t="s">
        <v>1</v>
      </c>
      <c r="C2" s="3"/>
      <c r="D2" s="11"/>
      <c r="E2" s="2"/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8" x14ac:dyDescent="0.2">
      <c r="A3" s="15"/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8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8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8" ht="13.5" thickBot="1" x14ac:dyDescent="0.25">
      <c r="A6" s="44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41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8" x14ac:dyDescent="0.2">
      <c r="A7" s="26" t="s">
        <v>20</v>
      </c>
      <c r="B7" s="16"/>
      <c r="C7" s="17"/>
      <c r="D7" s="16"/>
      <c r="E7" s="17"/>
      <c r="F7" s="16"/>
      <c r="G7" s="17"/>
      <c r="H7" s="16"/>
      <c r="I7" s="17"/>
      <c r="J7" s="16">
        <v>16.996366273567723</v>
      </c>
      <c r="K7" s="97">
        <v>60.125660000000003</v>
      </c>
      <c r="L7" s="16"/>
      <c r="M7" s="17"/>
      <c r="N7" s="16">
        <v>11.414997615309122</v>
      </c>
      <c r="O7" s="17">
        <v>57.407859999999999</v>
      </c>
      <c r="P7" s="16"/>
      <c r="Q7" s="10"/>
      <c r="R7" s="63" t="str">
        <f>IF(S7=0,"N.A.",((H7*I7)+(P7*Q7))/S7)</f>
        <v>N.A.</v>
      </c>
      <c r="S7" s="10">
        <f>+I7+Q7</f>
        <v>0</v>
      </c>
      <c r="T7" s="63" t="str">
        <f>IF(U7=0,"N.A.",((D7*E7)+(L7*M7))/U7)</f>
        <v>N.A.</v>
      </c>
      <c r="U7" s="10">
        <f>+E7+M7</f>
        <v>0</v>
      </c>
      <c r="V7" s="29">
        <f>+((F7*G7)+(N7*O7))/W7</f>
        <v>11.414997615309122</v>
      </c>
      <c r="W7" s="10">
        <f>+G7+O7</f>
        <v>57.407859999999999</v>
      </c>
      <c r="X7" s="29">
        <f>+((B7*C7)+(J7*K7))/Y7</f>
        <v>16.996366273567723</v>
      </c>
      <c r="Y7" s="9">
        <f>+C7+K7</f>
        <v>60.125660000000003</v>
      </c>
      <c r="Z7" s="67">
        <f>+S7+W7</f>
        <v>57.407859999999999</v>
      </c>
      <c r="AA7" s="68">
        <f>+U7+Y7</f>
        <v>60.125660000000003</v>
      </c>
    </row>
    <row r="8" spans="1:28" x14ac:dyDescent="0.2">
      <c r="A8" s="27" t="s">
        <v>21</v>
      </c>
      <c r="B8" s="45"/>
      <c r="C8" s="30"/>
      <c r="E8" s="30"/>
      <c r="G8" s="30"/>
      <c r="I8" s="30"/>
      <c r="K8" s="30"/>
      <c r="N8" s="16">
        <v>16.760000000000002</v>
      </c>
      <c r="O8" s="31">
        <v>10</v>
      </c>
      <c r="Q8" s="93"/>
      <c r="R8" s="63" t="str">
        <f>IF(S8=0,"N.A.",((H8*I8)+(P8*Q8))/S8)</f>
        <v>N.A.</v>
      </c>
      <c r="S8" s="10">
        <f>+I8+Q8</f>
        <v>0</v>
      </c>
      <c r="T8" s="63" t="str">
        <f>IF(U8=0,"N.A.",((D8*E8)+(L8*M8))/U8)</f>
        <v>N.A.</v>
      </c>
      <c r="U8" s="10">
        <f>+E8+M8</f>
        <v>0</v>
      </c>
      <c r="V8" s="29">
        <f>+((F8*G8)+(N8*O8))/W8</f>
        <v>16.760000000000002</v>
      </c>
      <c r="W8" s="10">
        <f>+G8+O8</f>
        <v>10</v>
      </c>
      <c r="X8" s="62" t="str">
        <f>IF(Y8=0,"N.A.",((B8*C8)+(J8*K8))/Y8)</f>
        <v>N.A.</v>
      </c>
      <c r="Y8" s="9">
        <f>+C8+K8</f>
        <v>0</v>
      </c>
      <c r="Z8" s="67">
        <f>+S8+W8</f>
        <v>10</v>
      </c>
      <c r="AA8" s="68">
        <f>+U8+Y8</f>
        <v>0</v>
      </c>
    </row>
    <row r="9" spans="1:28" x14ac:dyDescent="0.2">
      <c r="A9" s="20" t="s">
        <v>34</v>
      </c>
      <c r="B9" s="93"/>
      <c r="C9" s="93"/>
      <c r="D9" s="94"/>
      <c r="E9" s="47"/>
      <c r="F9" s="93"/>
      <c r="G9" s="93"/>
      <c r="H9" s="94"/>
      <c r="I9" s="47"/>
      <c r="J9" s="93"/>
      <c r="K9" s="190"/>
      <c r="L9" s="94"/>
      <c r="M9" s="47"/>
      <c r="N9" s="93"/>
      <c r="O9" s="93"/>
      <c r="P9" s="94"/>
      <c r="Q9" s="47"/>
      <c r="R9" s="82"/>
      <c r="S9" s="47"/>
      <c r="T9" s="82"/>
      <c r="U9" s="47"/>
      <c r="V9" s="62"/>
      <c r="W9" s="10"/>
      <c r="X9" s="62"/>
      <c r="Y9" s="10"/>
      <c r="Z9" s="67"/>
      <c r="AA9" s="67"/>
    </row>
    <row r="10" spans="1:28" x14ac:dyDescent="0.2">
      <c r="A10" s="27"/>
    </row>
    <row r="11" spans="1:28" x14ac:dyDescent="0.2">
      <c r="A11" s="20" t="s">
        <v>40</v>
      </c>
    </row>
    <row r="27" spans="1:35" x14ac:dyDescent="0.2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</row>
  </sheetData>
  <mergeCells count="13">
    <mergeCell ref="D5:E5"/>
    <mergeCell ref="F5:G5"/>
    <mergeCell ref="H5:I5"/>
    <mergeCell ref="L5:M5"/>
    <mergeCell ref="Z4:AA4"/>
    <mergeCell ref="N5:O5"/>
    <mergeCell ref="P5:Q5"/>
    <mergeCell ref="R5:S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I56"/>
  <sheetViews>
    <sheetView workbookViewId="0">
      <pane xSplit="1" ySplit="6" topLeftCell="S33" activePane="bottomRight" state="frozen"/>
      <selection activeCell="A36" sqref="A36"/>
      <selection pane="topRight" activeCell="A36" sqref="A36"/>
      <selection pane="bottomLeft" activeCell="A36" sqref="A36"/>
      <selection pane="bottomRight" activeCell="W3" sqref="W3"/>
    </sheetView>
  </sheetViews>
  <sheetFormatPr baseColWidth="10" defaultRowHeight="12.75" x14ac:dyDescent="0.2"/>
  <cols>
    <col min="1" max="1" width="27.28515625" customWidth="1"/>
    <col min="3" max="3" width="14.85546875" customWidth="1"/>
    <col min="5" max="5" width="17.85546875" customWidth="1"/>
    <col min="7" max="7" width="15.7109375" customWidth="1"/>
    <col min="9" max="9" width="15.7109375" customWidth="1"/>
    <col min="11" max="11" width="14" customWidth="1"/>
    <col min="13" max="13" width="16.28515625" customWidth="1"/>
    <col min="15" max="15" width="13.5703125" customWidth="1"/>
    <col min="17" max="17" width="14.85546875" customWidth="1"/>
  </cols>
  <sheetData>
    <row r="1" spans="1:29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47"/>
      <c r="W1" s="62"/>
      <c r="X1" s="10"/>
      <c r="Y1" s="62"/>
      <c r="Z1" s="10"/>
      <c r="AA1" s="67"/>
      <c r="AB1" s="67"/>
      <c r="AC1" s="93"/>
    </row>
    <row r="2" spans="1:29" x14ac:dyDescent="0.2">
      <c r="A2" s="1" t="s">
        <v>12</v>
      </c>
      <c r="C2" s="3"/>
      <c r="D2" s="11"/>
      <c r="E2" s="189">
        <v>1000</v>
      </c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9" x14ac:dyDescent="0.2">
      <c r="A3" s="15"/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9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9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9" ht="13.5" thickBot="1" x14ac:dyDescent="0.25">
      <c r="A6" s="44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41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9" x14ac:dyDescent="0.2">
      <c r="A7" s="26" t="s">
        <v>20</v>
      </c>
      <c r="B7" s="16"/>
      <c r="C7" s="17"/>
      <c r="D7" s="16"/>
      <c r="E7" s="17"/>
      <c r="F7" s="16"/>
      <c r="G7" s="17"/>
      <c r="H7" s="16">
        <v>10.119999999999999</v>
      </c>
      <c r="I7" s="17">
        <v>276</v>
      </c>
      <c r="J7" s="16"/>
      <c r="K7" s="17"/>
      <c r="L7" s="16">
        <v>13.92</v>
      </c>
      <c r="M7" s="17">
        <v>255.45599999999999</v>
      </c>
      <c r="N7" s="16"/>
      <c r="O7" s="17"/>
      <c r="P7" s="16">
        <v>10.791900772032047</v>
      </c>
      <c r="Q7" s="31">
        <v>171.625</v>
      </c>
      <c r="R7" s="28">
        <f t="shared" ref="R7:R18" si="0">+((H7*I7)+(P7*Q7))/S7</f>
        <v>10.377615124266963</v>
      </c>
      <c r="S7" s="37">
        <f t="shared" ref="S7:S18" si="1">+I7+Q7</f>
        <v>447.625</v>
      </c>
      <c r="T7" s="28">
        <f t="shared" ref="T7:T18" si="2">+((D7*E7)+(L7*M7))/U7</f>
        <v>13.92</v>
      </c>
      <c r="U7" s="37">
        <f t="shared" ref="U7:U18" si="3">+E7+M7</f>
        <v>255.45599999999999</v>
      </c>
      <c r="V7" s="62" t="str">
        <f>IF(W7=0,"N.A.",((F7*G7)+(N7*O7))/W7)</f>
        <v>N.A.</v>
      </c>
      <c r="W7" s="37">
        <f t="shared" ref="W7:W18" si="4">+G7+O7</f>
        <v>0</v>
      </c>
      <c r="X7" s="62" t="str">
        <f>IF(Y7=0,"N.A.",((B7*C7)+(J7*K7))/Y7)</f>
        <v>N.A.</v>
      </c>
      <c r="Y7" s="9">
        <f t="shared" ref="Y7:Y18" si="5">+C7+K7</f>
        <v>0</v>
      </c>
      <c r="Z7" s="67">
        <f>+S7+W7</f>
        <v>447.625</v>
      </c>
      <c r="AA7" s="68">
        <f>+U7+Y7</f>
        <v>255.45599999999999</v>
      </c>
    </row>
    <row r="8" spans="1:29" x14ac:dyDescent="0.2">
      <c r="A8" s="26" t="s">
        <v>21</v>
      </c>
      <c r="B8" s="16"/>
      <c r="C8" s="17"/>
      <c r="D8" s="16"/>
      <c r="E8" s="17"/>
      <c r="F8" s="16"/>
      <c r="G8" s="17"/>
      <c r="H8" s="16">
        <v>11</v>
      </c>
      <c r="I8" s="17">
        <v>1039.1020000000001</v>
      </c>
      <c r="J8" s="16"/>
      <c r="K8" s="17"/>
      <c r="L8" s="16">
        <v>13.92</v>
      </c>
      <c r="M8" s="17">
        <v>65</v>
      </c>
      <c r="N8" s="16"/>
      <c r="O8" s="17"/>
      <c r="P8" s="16">
        <v>11</v>
      </c>
      <c r="Q8" s="31">
        <v>96</v>
      </c>
      <c r="R8" s="28">
        <f t="shared" si="0"/>
        <v>11</v>
      </c>
      <c r="S8" s="37">
        <f t="shared" si="1"/>
        <v>1135.1020000000001</v>
      </c>
      <c r="T8" s="28">
        <f t="shared" si="2"/>
        <v>13.92</v>
      </c>
      <c r="U8" s="37">
        <f t="shared" si="3"/>
        <v>65</v>
      </c>
      <c r="V8" s="62" t="str">
        <f t="shared" ref="V8:V25" si="6">IF(W8=0,"N.A.",((F8*G8)+(N8*O8))/W8)</f>
        <v>N.A.</v>
      </c>
      <c r="W8" s="37">
        <f t="shared" si="4"/>
        <v>0</v>
      </c>
      <c r="X8" s="62" t="str">
        <f t="shared" ref="X8:X25" si="7">IF(Y8=0,"N.A.",((B8*C8)+(J8*K8))/Y8)</f>
        <v>N.A.</v>
      </c>
      <c r="Y8" s="9">
        <f t="shared" si="5"/>
        <v>0</v>
      </c>
      <c r="Z8" s="67">
        <f t="shared" ref="Z8:Z25" si="8">+S8+W8</f>
        <v>1135.1020000000001</v>
      </c>
      <c r="AA8" s="68">
        <f t="shared" ref="AA8:AA25" si="9">+U8+Y8</f>
        <v>65</v>
      </c>
    </row>
    <row r="9" spans="1:29" x14ac:dyDescent="0.2">
      <c r="A9" s="26" t="s">
        <v>22</v>
      </c>
      <c r="B9" s="16"/>
      <c r="C9" s="17"/>
      <c r="D9" s="16"/>
      <c r="E9" s="17"/>
      <c r="F9" s="16"/>
      <c r="G9" s="17"/>
      <c r="H9" s="16">
        <v>10.955243152599218</v>
      </c>
      <c r="I9" s="17">
        <v>2085</v>
      </c>
      <c r="J9" s="16"/>
      <c r="K9" s="17"/>
      <c r="L9" s="16">
        <v>13.666206896551724</v>
      </c>
      <c r="M9" s="17">
        <v>319</v>
      </c>
      <c r="N9" s="16"/>
      <c r="O9" s="17"/>
      <c r="P9" s="16">
        <v>11</v>
      </c>
      <c r="Q9" s="31">
        <v>129</v>
      </c>
      <c r="R9" s="28">
        <f t="shared" si="0"/>
        <v>10.957850936390862</v>
      </c>
      <c r="S9" s="37">
        <f t="shared" si="1"/>
        <v>2214</v>
      </c>
      <c r="T9" s="28">
        <f t="shared" si="2"/>
        <v>13.666206896551726</v>
      </c>
      <c r="U9" s="37">
        <f t="shared" si="3"/>
        <v>319</v>
      </c>
      <c r="V9" s="62" t="str">
        <f t="shared" si="6"/>
        <v>N.A.</v>
      </c>
      <c r="W9" s="37">
        <f t="shared" si="4"/>
        <v>0</v>
      </c>
      <c r="X9" s="62" t="str">
        <f t="shared" si="7"/>
        <v>N.A.</v>
      </c>
      <c r="Y9" s="9">
        <f t="shared" si="5"/>
        <v>0</v>
      </c>
      <c r="Z9" s="67">
        <f t="shared" si="8"/>
        <v>2214</v>
      </c>
      <c r="AA9" s="68">
        <f t="shared" si="9"/>
        <v>319</v>
      </c>
    </row>
    <row r="10" spans="1:29" x14ac:dyDescent="0.2">
      <c r="A10" s="26" t="s">
        <v>23</v>
      </c>
      <c r="B10" s="16"/>
      <c r="C10" s="17"/>
      <c r="D10" s="16"/>
      <c r="E10" s="17"/>
      <c r="F10" s="16"/>
      <c r="G10" s="17"/>
      <c r="H10" s="16">
        <v>11</v>
      </c>
      <c r="I10" s="17">
        <v>4008</v>
      </c>
      <c r="J10" s="16"/>
      <c r="K10" s="17"/>
      <c r="L10" s="16">
        <v>13.92</v>
      </c>
      <c r="M10" s="17">
        <v>102</v>
      </c>
      <c r="N10" s="16"/>
      <c r="O10" s="17"/>
      <c r="P10" s="16">
        <v>11</v>
      </c>
      <c r="Q10" s="31">
        <v>168</v>
      </c>
      <c r="R10" s="28">
        <f t="shared" si="0"/>
        <v>11</v>
      </c>
      <c r="S10" s="37">
        <f t="shared" si="1"/>
        <v>4176</v>
      </c>
      <c r="T10" s="28">
        <f t="shared" si="2"/>
        <v>13.92</v>
      </c>
      <c r="U10" s="37">
        <f t="shared" si="3"/>
        <v>102</v>
      </c>
      <c r="V10" s="62" t="str">
        <f t="shared" si="6"/>
        <v>N.A.</v>
      </c>
      <c r="W10" s="37">
        <f t="shared" si="4"/>
        <v>0</v>
      </c>
      <c r="X10" s="62" t="str">
        <f t="shared" si="7"/>
        <v>N.A.</v>
      </c>
      <c r="Y10" s="9">
        <f t="shared" si="5"/>
        <v>0</v>
      </c>
      <c r="Z10" s="67">
        <f t="shared" si="8"/>
        <v>4176</v>
      </c>
      <c r="AA10" s="68">
        <f t="shared" si="9"/>
        <v>102</v>
      </c>
    </row>
    <row r="11" spans="1:29" x14ac:dyDescent="0.2">
      <c r="A11" s="26" t="s">
        <v>24</v>
      </c>
      <c r="B11" s="16"/>
      <c r="C11" s="17"/>
      <c r="D11" s="16">
        <v>13.92</v>
      </c>
      <c r="E11" s="17">
        <v>22</v>
      </c>
      <c r="F11" s="16"/>
      <c r="G11" s="17"/>
      <c r="H11" s="16">
        <v>11</v>
      </c>
      <c r="I11" s="17">
        <v>3138</v>
      </c>
      <c r="J11" s="16"/>
      <c r="K11" s="17"/>
      <c r="L11" s="16">
        <v>13.821827176781003</v>
      </c>
      <c r="M11" s="17">
        <v>1516</v>
      </c>
      <c r="N11" s="16"/>
      <c r="O11" s="17"/>
      <c r="P11" s="16">
        <v>11</v>
      </c>
      <c r="Q11" s="31">
        <v>3833</v>
      </c>
      <c r="R11" s="28">
        <f t="shared" si="0"/>
        <v>11</v>
      </c>
      <c r="S11" s="37">
        <f t="shared" si="1"/>
        <v>6971</v>
      </c>
      <c r="T11" s="28">
        <f t="shared" si="2"/>
        <v>13.823231469440833</v>
      </c>
      <c r="U11" s="37">
        <f t="shared" si="3"/>
        <v>1538</v>
      </c>
      <c r="V11" s="62" t="str">
        <f t="shared" si="6"/>
        <v>N.A.</v>
      </c>
      <c r="W11" s="37">
        <f t="shared" si="4"/>
        <v>0</v>
      </c>
      <c r="X11" s="62" t="str">
        <f t="shared" si="7"/>
        <v>N.A.</v>
      </c>
      <c r="Y11" s="9">
        <f t="shared" si="5"/>
        <v>0</v>
      </c>
      <c r="Z11" s="67">
        <f t="shared" si="8"/>
        <v>6971</v>
      </c>
      <c r="AA11" s="68">
        <f t="shared" si="9"/>
        <v>1538</v>
      </c>
    </row>
    <row r="12" spans="1:29" x14ac:dyDescent="0.2">
      <c r="A12" s="26" t="s">
        <v>25</v>
      </c>
      <c r="B12" s="16"/>
      <c r="C12" s="17"/>
      <c r="D12" s="16">
        <v>13.92</v>
      </c>
      <c r="E12" s="17">
        <v>1779</v>
      </c>
      <c r="F12" s="16"/>
      <c r="G12" s="17"/>
      <c r="H12" s="16">
        <v>11</v>
      </c>
      <c r="I12" s="17">
        <v>4167</v>
      </c>
      <c r="J12" s="16"/>
      <c r="K12" s="17"/>
      <c r="L12" s="16">
        <v>13.92</v>
      </c>
      <c r="M12" s="17">
        <v>2460.3692400000004</v>
      </c>
      <c r="N12" s="16"/>
      <c r="O12" s="17"/>
      <c r="P12" s="16">
        <v>11</v>
      </c>
      <c r="Q12" s="31">
        <v>1709.7481299999999</v>
      </c>
      <c r="R12" s="28">
        <f t="shared" si="0"/>
        <v>11</v>
      </c>
      <c r="S12" s="37">
        <f t="shared" si="1"/>
        <v>5876.7481299999999</v>
      </c>
      <c r="T12" s="28">
        <f t="shared" si="2"/>
        <v>13.920000000000002</v>
      </c>
      <c r="U12" s="37">
        <f t="shared" si="3"/>
        <v>4239.36924</v>
      </c>
      <c r="V12" s="62" t="str">
        <f t="shared" si="6"/>
        <v>N.A.</v>
      </c>
      <c r="W12" s="37">
        <f t="shared" si="4"/>
        <v>0</v>
      </c>
      <c r="X12" s="62" t="str">
        <f t="shared" si="7"/>
        <v>N.A.</v>
      </c>
      <c r="Y12" s="9">
        <f t="shared" si="5"/>
        <v>0</v>
      </c>
      <c r="Z12" s="67">
        <f t="shared" si="8"/>
        <v>5876.7481299999999</v>
      </c>
      <c r="AA12" s="68">
        <f t="shared" si="9"/>
        <v>4239.36924</v>
      </c>
    </row>
    <row r="13" spans="1:29" x14ac:dyDescent="0.2">
      <c r="A13" s="26" t="s">
        <v>26</v>
      </c>
      <c r="B13" s="16"/>
      <c r="C13" s="17"/>
      <c r="D13" s="16">
        <v>13.92</v>
      </c>
      <c r="E13" s="17">
        <v>2677.9828700000003</v>
      </c>
      <c r="F13" s="16"/>
      <c r="G13" s="17"/>
      <c r="H13" s="16">
        <v>11</v>
      </c>
      <c r="I13" s="17">
        <v>4165</v>
      </c>
      <c r="J13" s="16"/>
      <c r="K13" s="17"/>
      <c r="L13" s="16">
        <v>13.92</v>
      </c>
      <c r="M13" s="17">
        <v>4119.7529199999999</v>
      </c>
      <c r="N13" s="16"/>
      <c r="O13" s="17"/>
      <c r="P13" s="16">
        <v>11</v>
      </c>
      <c r="Q13" s="31">
        <v>2862.87914</v>
      </c>
      <c r="R13" s="28">
        <f t="shared" si="0"/>
        <v>10.999999999999998</v>
      </c>
      <c r="S13" s="37">
        <f t="shared" si="1"/>
        <v>7027.87914</v>
      </c>
      <c r="T13" s="28">
        <f t="shared" si="2"/>
        <v>13.92</v>
      </c>
      <c r="U13" s="37">
        <f t="shared" si="3"/>
        <v>6797.7357900000006</v>
      </c>
      <c r="V13" s="62" t="str">
        <f t="shared" si="6"/>
        <v>N.A.</v>
      </c>
      <c r="W13" s="37">
        <f t="shared" si="4"/>
        <v>0</v>
      </c>
      <c r="X13" s="62" t="str">
        <f t="shared" si="7"/>
        <v>N.A.</v>
      </c>
      <c r="Y13" s="9">
        <f t="shared" si="5"/>
        <v>0</v>
      </c>
      <c r="Z13" s="67">
        <f t="shared" si="8"/>
        <v>7027.87914</v>
      </c>
      <c r="AA13" s="68">
        <f t="shared" si="9"/>
        <v>6797.7357900000006</v>
      </c>
    </row>
    <row r="14" spans="1:29" x14ac:dyDescent="0.2">
      <c r="A14" s="26" t="s">
        <v>27</v>
      </c>
      <c r="B14" s="16"/>
      <c r="C14" s="17"/>
      <c r="D14" s="16">
        <v>13.92</v>
      </c>
      <c r="E14" s="31">
        <v>791.41143</v>
      </c>
      <c r="F14" s="8"/>
      <c r="G14" s="17"/>
      <c r="H14" s="16">
        <v>11</v>
      </c>
      <c r="I14" s="17">
        <v>1690</v>
      </c>
      <c r="J14" s="16"/>
      <c r="K14" s="17"/>
      <c r="L14" s="16">
        <v>13.92</v>
      </c>
      <c r="M14" s="17">
        <v>3420.0323100000001</v>
      </c>
      <c r="N14" s="16"/>
      <c r="O14" s="17"/>
      <c r="P14" s="16">
        <v>11</v>
      </c>
      <c r="Q14" s="31">
        <v>3803.7937400000001</v>
      </c>
      <c r="R14" s="28">
        <f t="shared" si="0"/>
        <v>11</v>
      </c>
      <c r="S14" s="37">
        <f t="shared" si="1"/>
        <v>5493.7937400000001</v>
      </c>
      <c r="T14" s="28">
        <f t="shared" si="2"/>
        <v>13.92</v>
      </c>
      <c r="U14" s="37">
        <f t="shared" si="3"/>
        <v>4211.4437399999997</v>
      </c>
      <c r="V14" s="62" t="str">
        <f t="shared" si="6"/>
        <v>N.A.</v>
      </c>
      <c r="W14" s="37">
        <f t="shared" si="4"/>
        <v>0</v>
      </c>
      <c r="X14" s="62" t="str">
        <f t="shared" si="7"/>
        <v>N.A.</v>
      </c>
      <c r="Y14" s="9">
        <f t="shared" si="5"/>
        <v>0</v>
      </c>
      <c r="Z14" s="67">
        <f t="shared" si="8"/>
        <v>5493.7937400000001</v>
      </c>
      <c r="AA14" s="68">
        <f t="shared" si="9"/>
        <v>4211.4437399999997</v>
      </c>
    </row>
    <row r="15" spans="1:29" x14ac:dyDescent="0.2">
      <c r="A15" s="26" t="s">
        <v>28</v>
      </c>
      <c r="B15" s="16"/>
      <c r="C15" s="17"/>
      <c r="D15" s="16">
        <v>13.92</v>
      </c>
      <c r="E15" s="31">
        <v>440</v>
      </c>
      <c r="F15" s="18"/>
      <c r="G15" s="17"/>
      <c r="H15" s="16"/>
      <c r="I15" s="17"/>
      <c r="J15" s="16"/>
      <c r="K15" s="17"/>
      <c r="L15" s="16">
        <v>13.752269339805908</v>
      </c>
      <c r="M15" s="17">
        <v>3747.5039999999999</v>
      </c>
      <c r="N15" s="16"/>
      <c r="O15" s="17"/>
      <c r="P15" s="16">
        <v>10.9922272611007</v>
      </c>
      <c r="Q15" s="31">
        <v>6212.6478999999999</v>
      </c>
      <c r="R15" s="28">
        <f t="shared" si="0"/>
        <v>10.9922272611007</v>
      </c>
      <c r="S15" s="37">
        <f t="shared" si="1"/>
        <v>6212.6478999999999</v>
      </c>
      <c r="T15" s="28">
        <f t="shared" si="2"/>
        <v>13.769893559504661</v>
      </c>
      <c r="U15" s="37">
        <f t="shared" si="3"/>
        <v>4187.5039999999999</v>
      </c>
      <c r="V15" s="62" t="str">
        <f t="shared" si="6"/>
        <v>N.A.</v>
      </c>
      <c r="W15" s="37">
        <f t="shared" si="4"/>
        <v>0</v>
      </c>
      <c r="X15" s="62" t="str">
        <f t="shared" si="7"/>
        <v>N.A.</v>
      </c>
      <c r="Y15" s="9">
        <f t="shared" si="5"/>
        <v>0</v>
      </c>
      <c r="Z15" s="67">
        <f t="shared" si="8"/>
        <v>6212.6478999999999</v>
      </c>
      <c r="AA15" s="68">
        <f t="shared" si="9"/>
        <v>4187.5039999999999</v>
      </c>
    </row>
    <row r="16" spans="1:29" x14ac:dyDescent="0.2">
      <c r="A16" s="26" t="s">
        <v>29</v>
      </c>
      <c r="B16" s="16"/>
      <c r="C16" s="17"/>
      <c r="D16" s="16">
        <v>13.92</v>
      </c>
      <c r="E16" s="31">
        <v>1643</v>
      </c>
      <c r="F16" s="18"/>
      <c r="G16" s="17"/>
      <c r="H16" s="16">
        <v>11</v>
      </c>
      <c r="I16" s="17">
        <v>2574.2860000000001</v>
      </c>
      <c r="J16" s="16"/>
      <c r="K16" s="17"/>
      <c r="L16" s="16">
        <v>13.92</v>
      </c>
      <c r="M16" s="17">
        <v>3310.9605799999999</v>
      </c>
      <c r="N16" s="16"/>
      <c r="O16" s="17"/>
      <c r="P16" s="16">
        <v>10.990526669903648</v>
      </c>
      <c r="Q16" s="31">
        <v>4450.4825199999996</v>
      </c>
      <c r="R16" s="28">
        <f t="shared" si="0"/>
        <v>10.993998252059129</v>
      </c>
      <c r="S16" s="37">
        <f t="shared" si="1"/>
        <v>7024.7685199999996</v>
      </c>
      <c r="T16" s="28">
        <f t="shared" si="2"/>
        <v>13.92</v>
      </c>
      <c r="U16" s="37">
        <f t="shared" si="3"/>
        <v>4953.9605799999999</v>
      </c>
      <c r="V16" s="62" t="str">
        <f t="shared" si="6"/>
        <v>N.A.</v>
      </c>
      <c r="W16" s="37">
        <f t="shared" si="4"/>
        <v>0</v>
      </c>
      <c r="X16" s="62" t="str">
        <f t="shared" si="7"/>
        <v>N.A.</v>
      </c>
      <c r="Y16" s="9">
        <f t="shared" si="5"/>
        <v>0</v>
      </c>
      <c r="Z16" s="67">
        <f t="shared" si="8"/>
        <v>7024.7685199999996</v>
      </c>
      <c r="AA16" s="68">
        <f t="shared" si="9"/>
        <v>4953.9605799999999</v>
      </c>
    </row>
    <row r="17" spans="1:35" x14ac:dyDescent="0.2">
      <c r="A17" s="26" t="s">
        <v>30</v>
      </c>
      <c r="B17" s="16"/>
      <c r="C17" s="17"/>
      <c r="D17" s="16">
        <v>13.92</v>
      </c>
      <c r="E17" s="31">
        <v>1709</v>
      </c>
      <c r="F17" s="18"/>
      <c r="G17" s="17"/>
      <c r="H17" s="16">
        <v>11</v>
      </c>
      <c r="I17" s="17">
        <v>2372.9430000000002</v>
      </c>
      <c r="J17" s="16"/>
      <c r="K17" s="17"/>
      <c r="L17" s="16">
        <v>13.92</v>
      </c>
      <c r="M17" s="17">
        <v>2982.4608599999997</v>
      </c>
      <c r="N17" s="16"/>
      <c r="O17" s="17"/>
      <c r="P17" s="16">
        <v>11</v>
      </c>
      <c r="Q17" s="31">
        <v>4415.5676900000008</v>
      </c>
      <c r="R17" s="28">
        <f t="shared" si="0"/>
        <v>11</v>
      </c>
      <c r="S17" s="37">
        <f t="shared" si="1"/>
        <v>6788.510690000001</v>
      </c>
      <c r="T17" s="28">
        <f t="shared" si="2"/>
        <v>13.920000000000002</v>
      </c>
      <c r="U17" s="37">
        <f t="shared" si="3"/>
        <v>4691.4608599999992</v>
      </c>
      <c r="V17" s="62" t="str">
        <f t="shared" si="6"/>
        <v>N.A.</v>
      </c>
      <c r="W17" s="37">
        <f t="shared" si="4"/>
        <v>0</v>
      </c>
      <c r="X17" s="62" t="str">
        <f t="shared" si="7"/>
        <v>N.A.</v>
      </c>
      <c r="Y17" s="9">
        <f t="shared" si="5"/>
        <v>0</v>
      </c>
      <c r="Z17" s="67">
        <f t="shared" si="8"/>
        <v>6788.510690000001</v>
      </c>
      <c r="AA17" s="68">
        <f t="shared" si="9"/>
        <v>4691.4608599999992</v>
      </c>
    </row>
    <row r="18" spans="1:35" x14ac:dyDescent="0.2">
      <c r="A18" s="26" t="s">
        <v>31</v>
      </c>
      <c r="B18" s="16"/>
      <c r="C18" s="10"/>
      <c r="D18" s="16">
        <v>13.92</v>
      </c>
      <c r="E18" s="31">
        <v>1914</v>
      </c>
      <c r="F18" s="18"/>
      <c r="G18" s="17"/>
      <c r="H18" s="16">
        <v>11</v>
      </c>
      <c r="I18" s="17">
        <v>1216.039</v>
      </c>
      <c r="J18" s="16"/>
      <c r="K18" s="17"/>
      <c r="L18" s="16">
        <v>13.92</v>
      </c>
      <c r="M18" s="31">
        <v>3170.1608900000001</v>
      </c>
      <c r="N18" s="8"/>
      <c r="O18" s="17"/>
      <c r="P18" s="16">
        <v>11</v>
      </c>
      <c r="Q18" s="31">
        <v>3145.7202900000002</v>
      </c>
      <c r="R18" s="28">
        <f t="shared" si="0"/>
        <v>11.000000000000002</v>
      </c>
      <c r="S18" s="37">
        <f t="shared" si="1"/>
        <v>4361.75929</v>
      </c>
      <c r="T18" s="28">
        <f t="shared" si="2"/>
        <v>13.92</v>
      </c>
      <c r="U18" s="37">
        <f t="shared" si="3"/>
        <v>5084.1608900000001</v>
      </c>
      <c r="V18" s="62" t="str">
        <f t="shared" si="6"/>
        <v>N.A.</v>
      </c>
      <c r="W18" s="37">
        <f t="shared" si="4"/>
        <v>0</v>
      </c>
      <c r="X18" s="62" t="str">
        <f t="shared" si="7"/>
        <v>N.A.</v>
      </c>
      <c r="Y18" s="9">
        <f t="shared" si="5"/>
        <v>0</v>
      </c>
      <c r="Z18" s="67">
        <f t="shared" si="8"/>
        <v>4361.75929</v>
      </c>
      <c r="AA18" s="68">
        <f t="shared" si="9"/>
        <v>5084.1608900000001</v>
      </c>
    </row>
    <row r="19" spans="1:35" x14ac:dyDescent="0.2">
      <c r="A19" s="26" t="s">
        <v>32</v>
      </c>
      <c r="B19" s="16"/>
      <c r="C19" s="10"/>
      <c r="D19" s="16">
        <v>13.669070077271517</v>
      </c>
      <c r="E19" s="31">
        <v>3753</v>
      </c>
      <c r="F19" s="18"/>
      <c r="G19" s="17"/>
      <c r="H19" s="16">
        <v>10.957860940481615</v>
      </c>
      <c r="I19" s="17">
        <v>4470.2851500000006</v>
      </c>
      <c r="J19" s="16"/>
      <c r="K19" s="17"/>
      <c r="L19" s="16">
        <v>13.832759350043172</v>
      </c>
      <c r="M19" s="31">
        <v>3634.9195800000002</v>
      </c>
      <c r="N19" s="8"/>
      <c r="O19" s="17"/>
      <c r="P19" s="16">
        <v>11</v>
      </c>
      <c r="Q19" s="31">
        <v>6328.6829899999993</v>
      </c>
      <c r="R19" s="28">
        <f t="shared" ref="R19:R25" si="10">+((H19*I19)+(P19*Q19))/S19</f>
        <v>10.982556332275649</v>
      </c>
      <c r="S19" s="37">
        <f t="shared" ref="S19:S25" si="11">+I19+Q19</f>
        <v>10798.968140000001</v>
      </c>
      <c r="T19" s="28">
        <f t="shared" ref="T19:T25" si="12">+((D19*E19)+(L19*M19))/U19</f>
        <v>13.749606598573724</v>
      </c>
      <c r="U19" s="37">
        <f t="shared" ref="U19:U25" si="13">+E19+M19</f>
        <v>7387.9195799999998</v>
      </c>
      <c r="V19" s="62" t="str">
        <f t="shared" si="6"/>
        <v>N.A.</v>
      </c>
      <c r="W19" s="37">
        <f t="shared" ref="W19:W25" si="14">+G19+O19</f>
        <v>0</v>
      </c>
      <c r="X19" s="62" t="str">
        <f t="shared" si="7"/>
        <v>N.A.</v>
      </c>
      <c r="Y19" s="9">
        <f t="shared" ref="Y19:Y25" si="15">+C19+K19</f>
        <v>0</v>
      </c>
      <c r="Z19" s="67">
        <f t="shared" si="8"/>
        <v>10798.968140000001</v>
      </c>
      <c r="AA19" s="68">
        <f t="shared" si="9"/>
        <v>7387.9195799999998</v>
      </c>
    </row>
    <row r="20" spans="1:35" x14ac:dyDescent="0.2">
      <c r="A20" s="27" t="s">
        <v>33</v>
      </c>
      <c r="B20" s="46"/>
      <c r="C20" s="47"/>
      <c r="D20" s="16">
        <v>10.08</v>
      </c>
      <c r="E20" s="31">
        <v>1352</v>
      </c>
      <c r="F20" s="18"/>
      <c r="G20" s="17"/>
      <c r="H20" s="16">
        <v>10.206404018535586</v>
      </c>
      <c r="I20" s="17">
        <v>4996.5982800000002</v>
      </c>
      <c r="J20" s="16"/>
      <c r="K20" s="17"/>
      <c r="L20" s="16">
        <v>13.783563193258709</v>
      </c>
      <c r="M20" s="31">
        <v>1886.49181</v>
      </c>
      <c r="N20" s="48"/>
      <c r="O20" s="47"/>
      <c r="P20" s="16">
        <v>10.911107601234477</v>
      </c>
      <c r="Q20" s="31">
        <v>2870.61688</v>
      </c>
      <c r="R20" s="28">
        <f t="shared" si="10"/>
        <v>10.46353871725049</v>
      </c>
      <c r="S20" s="37">
        <f t="shared" si="11"/>
        <v>7867.2151599999997</v>
      </c>
      <c r="T20" s="28">
        <f t="shared" si="12"/>
        <v>12.237405990753457</v>
      </c>
      <c r="U20" s="37">
        <f t="shared" si="13"/>
        <v>3238.49181</v>
      </c>
      <c r="V20" s="62" t="str">
        <f t="shared" si="6"/>
        <v>N.A.</v>
      </c>
      <c r="W20" s="37">
        <f t="shared" si="14"/>
        <v>0</v>
      </c>
      <c r="X20" s="62" t="str">
        <f t="shared" si="7"/>
        <v>N.A.</v>
      </c>
      <c r="Y20" s="9">
        <f t="shared" si="15"/>
        <v>0</v>
      </c>
      <c r="Z20" s="67">
        <f t="shared" si="8"/>
        <v>7867.2151599999997</v>
      </c>
      <c r="AA20" s="68">
        <f t="shared" si="9"/>
        <v>3238.49181</v>
      </c>
    </row>
    <row r="21" spans="1:35" x14ac:dyDescent="0.2">
      <c r="A21" s="27" t="s">
        <v>36</v>
      </c>
      <c r="B21" s="46"/>
      <c r="C21" s="47"/>
      <c r="D21" s="16">
        <v>10.061767485822307</v>
      </c>
      <c r="E21" s="31">
        <v>2116</v>
      </c>
      <c r="F21" s="18"/>
      <c r="G21" s="17"/>
      <c r="H21" s="16">
        <v>10.078500958408229</v>
      </c>
      <c r="I21" s="31">
        <v>3395.4998500000002</v>
      </c>
      <c r="J21" s="46"/>
      <c r="K21" s="17"/>
      <c r="L21" s="16">
        <v>13.835020256168734</v>
      </c>
      <c r="M21" s="31">
        <v>3839.5661600000003</v>
      </c>
      <c r="N21" s="48"/>
      <c r="O21" s="47"/>
      <c r="P21" s="16">
        <v>10.977899449421532</v>
      </c>
      <c r="Q21" s="31">
        <v>4640.6991100000005</v>
      </c>
      <c r="R21" s="28">
        <f t="shared" si="10"/>
        <v>10.597880555349017</v>
      </c>
      <c r="S21" s="37">
        <f t="shared" si="11"/>
        <v>8036.1989600000006</v>
      </c>
      <c r="T21" s="28">
        <f t="shared" si="12"/>
        <v>12.494391565704646</v>
      </c>
      <c r="U21" s="37">
        <f t="shared" si="13"/>
        <v>5955.5661600000003</v>
      </c>
      <c r="V21" s="62" t="str">
        <f t="shared" si="6"/>
        <v>N.A.</v>
      </c>
      <c r="W21" s="37">
        <f t="shared" si="14"/>
        <v>0</v>
      </c>
      <c r="X21" s="62" t="str">
        <f t="shared" si="7"/>
        <v>N.A.</v>
      </c>
      <c r="Y21" s="9">
        <f t="shared" si="15"/>
        <v>0</v>
      </c>
      <c r="Z21" s="67">
        <f t="shared" si="8"/>
        <v>8036.1989600000006</v>
      </c>
      <c r="AA21" s="68">
        <f t="shared" si="9"/>
        <v>5955.5661600000003</v>
      </c>
    </row>
    <row r="22" spans="1:35" x14ac:dyDescent="0.2">
      <c r="A22" s="27" t="s">
        <v>37</v>
      </c>
      <c r="B22" s="46"/>
      <c r="C22" s="47"/>
      <c r="D22" s="16">
        <v>10.034676557863502</v>
      </c>
      <c r="E22" s="31">
        <v>3370</v>
      </c>
      <c r="F22" s="18"/>
      <c r="G22" s="17"/>
      <c r="H22" s="16">
        <v>10</v>
      </c>
      <c r="I22" s="31">
        <v>3290</v>
      </c>
      <c r="J22" s="48"/>
      <c r="K22" s="17"/>
      <c r="L22" s="16">
        <v>13.898434101942103</v>
      </c>
      <c r="M22" s="31">
        <v>3425.67</v>
      </c>
      <c r="N22" s="48"/>
      <c r="O22" s="47"/>
      <c r="P22" s="16">
        <v>10.96342870474761</v>
      </c>
      <c r="Q22" s="31">
        <v>4682.3020299999998</v>
      </c>
      <c r="R22" s="28">
        <f t="shared" si="10"/>
        <v>10.565842107213793</v>
      </c>
      <c r="S22" s="37">
        <f t="shared" si="11"/>
        <v>7972.3020299999998</v>
      </c>
      <c r="T22" s="28">
        <f t="shared" si="12"/>
        <v>11.98238124423346</v>
      </c>
      <c r="U22" s="37">
        <f t="shared" si="13"/>
        <v>6795.67</v>
      </c>
      <c r="V22" s="62" t="str">
        <f t="shared" si="6"/>
        <v>N.A.</v>
      </c>
      <c r="W22" s="37">
        <f t="shared" si="14"/>
        <v>0</v>
      </c>
      <c r="X22" s="62" t="str">
        <f t="shared" si="7"/>
        <v>N.A.</v>
      </c>
      <c r="Y22" s="9">
        <f t="shared" si="15"/>
        <v>0</v>
      </c>
      <c r="Z22" s="67">
        <f t="shared" si="8"/>
        <v>7972.3020299999998</v>
      </c>
      <c r="AA22" s="68">
        <f t="shared" si="9"/>
        <v>6795.67</v>
      </c>
    </row>
    <row r="23" spans="1:35" x14ac:dyDescent="0.2">
      <c r="A23" s="27" t="s">
        <v>38</v>
      </c>
      <c r="B23" s="46"/>
      <c r="C23" s="47"/>
      <c r="D23" s="16">
        <v>10.022000708215298</v>
      </c>
      <c r="E23" s="31">
        <v>2824</v>
      </c>
      <c r="F23" s="18"/>
      <c r="G23" s="17"/>
      <c r="H23" s="16">
        <v>10</v>
      </c>
      <c r="I23" s="31">
        <v>1114</v>
      </c>
      <c r="J23" s="48"/>
      <c r="K23" s="17"/>
      <c r="L23" s="16">
        <v>13.839152814805582</v>
      </c>
      <c r="M23" s="31">
        <v>2631.6559999999999</v>
      </c>
      <c r="N23" s="48"/>
      <c r="O23" s="47"/>
      <c r="P23" s="16">
        <v>11</v>
      </c>
      <c r="Q23" s="31">
        <v>2039.3230000000001</v>
      </c>
      <c r="R23" s="28">
        <f t="shared" si="10"/>
        <v>10.646721886720769</v>
      </c>
      <c r="S23" s="37">
        <f t="shared" si="11"/>
        <v>3153.3230000000003</v>
      </c>
      <c r="T23" s="28">
        <f t="shared" si="12"/>
        <v>11.86328821685238</v>
      </c>
      <c r="U23" s="37">
        <f t="shared" si="13"/>
        <v>5455.6559999999999</v>
      </c>
      <c r="V23" s="62" t="str">
        <f t="shared" si="6"/>
        <v>N.A.</v>
      </c>
      <c r="W23" s="37">
        <f t="shared" si="14"/>
        <v>0</v>
      </c>
      <c r="X23" s="62" t="str">
        <f t="shared" si="7"/>
        <v>N.A.</v>
      </c>
      <c r="Y23" s="9">
        <f t="shared" si="15"/>
        <v>0</v>
      </c>
      <c r="Z23" s="67">
        <f t="shared" si="8"/>
        <v>3153.3230000000003</v>
      </c>
      <c r="AA23" s="68">
        <f t="shared" si="9"/>
        <v>5455.6559999999999</v>
      </c>
    </row>
    <row r="24" spans="1:35" x14ac:dyDescent="0.2">
      <c r="A24" s="73" t="s">
        <v>50</v>
      </c>
      <c r="B24" s="46"/>
      <c r="C24" s="47"/>
      <c r="D24" s="46">
        <v>10.07</v>
      </c>
      <c r="E24" s="86">
        <v>3782</v>
      </c>
      <c r="F24" s="18"/>
      <c r="G24" s="17"/>
      <c r="H24" s="46">
        <v>10</v>
      </c>
      <c r="I24" s="86">
        <v>3663</v>
      </c>
      <c r="J24" s="48"/>
      <c r="K24" s="17"/>
      <c r="L24" s="46">
        <v>13.92</v>
      </c>
      <c r="M24" s="86">
        <v>3520.1010000000001</v>
      </c>
      <c r="N24" s="48"/>
      <c r="O24" s="47"/>
      <c r="P24" s="46">
        <v>11</v>
      </c>
      <c r="Q24" s="86">
        <v>2419.2890000000002</v>
      </c>
      <c r="R24" s="82">
        <f>+((H24*I24)+(P24*Q24))/S24</f>
        <v>10.397759626351197</v>
      </c>
      <c r="S24" s="81">
        <f>+I24+Q24</f>
        <v>6082.2890000000007</v>
      </c>
      <c r="T24" s="82">
        <f>+((D24*E24)+(L24*M24))/U24</f>
        <v>11.925957463475237</v>
      </c>
      <c r="U24" s="81">
        <f>+E24+M24</f>
        <v>7302.1010000000006</v>
      </c>
      <c r="V24" s="79" t="str">
        <f>IF(W24=0,"N.A.",((F24*G24)+(N24*O24))/W24)</f>
        <v>N.A.</v>
      </c>
      <c r="W24" s="81">
        <f>+G24+O24</f>
        <v>0</v>
      </c>
      <c r="X24" s="79" t="str">
        <f>IF(Y24=0,"N.A.",((B24*C24)+(J24*K24))/Y24)</f>
        <v>N.A.</v>
      </c>
      <c r="Y24" s="78">
        <f>+C24+K24</f>
        <v>0</v>
      </c>
      <c r="Z24" s="75">
        <f>+S24+W24</f>
        <v>6082.2890000000007</v>
      </c>
      <c r="AA24" s="74">
        <f>+U24+Y24</f>
        <v>7302.1010000000006</v>
      </c>
    </row>
    <row r="25" spans="1:35" x14ac:dyDescent="0.2">
      <c r="A25" s="73" t="s">
        <v>51</v>
      </c>
      <c r="B25" s="46"/>
      <c r="C25" s="47"/>
      <c r="D25" s="46">
        <v>10.039999999999999</v>
      </c>
      <c r="E25" s="86">
        <v>4353</v>
      </c>
      <c r="F25" s="18"/>
      <c r="G25" s="17"/>
      <c r="H25" s="46">
        <v>10</v>
      </c>
      <c r="I25" s="86">
        <v>3536</v>
      </c>
      <c r="J25" s="48"/>
      <c r="K25" s="17"/>
      <c r="L25" s="46">
        <v>13.92</v>
      </c>
      <c r="M25" s="86">
        <v>2118.8339999999998</v>
      </c>
      <c r="N25" s="48"/>
      <c r="O25" s="47"/>
      <c r="P25" s="46">
        <v>11</v>
      </c>
      <c r="Q25" s="86">
        <v>2017.501</v>
      </c>
      <c r="R25" s="82">
        <f t="shared" si="10"/>
        <v>10.363284529884842</v>
      </c>
      <c r="S25" s="81">
        <f t="shared" si="11"/>
        <v>5553.5010000000002</v>
      </c>
      <c r="T25" s="82">
        <f t="shared" si="12"/>
        <v>11.310285350335006</v>
      </c>
      <c r="U25" s="81">
        <f t="shared" si="13"/>
        <v>6471.8339999999998</v>
      </c>
      <c r="V25" s="79" t="str">
        <f t="shared" si="6"/>
        <v>N.A.</v>
      </c>
      <c r="W25" s="81">
        <f t="shared" si="14"/>
        <v>0</v>
      </c>
      <c r="X25" s="79" t="str">
        <f t="shared" si="7"/>
        <v>N.A.</v>
      </c>
      <c r="Y25" s="78">
        <f t="shared" si="15"/>
        <v>0</v>
      </c>
      <c r="Z25" s="75">
        <f t="shared" si="8"/>
        <v>5553.5010000000002</v>
      </c>
      <c r="AA25" s="74">
        <f t="shared" si="9"/>
        <v>6471.8339999999998</v>
      </c>
    </row>
    <row r="26" spans="1:35" x14ac:dyDescent="0.2">
      <c r="A26" s="20" t="s">
        <v>35</v>
      </c>
      <c r="B26" s="48"/>
      <c r="C26" s="47"/>
      <c r="D26" s="46">
        <v>10.02</v>
      </c>
      <c r="E26" s="86">
        <v>6024</v>
      </c>
      <c r="F26" s="18"/>
      <c r="G26" s="31"/>
      <c r="H26" s="48">
        <v>10</v>
      </c>
      <c r="I26" s="86">
        <v>3674</v>
      </c>
      <c r="J26" s="48"/>
      <c r="K26" s="31"/>
      <c r="L26" s="48">
        <v>13.76</v>
      </c>
      <c r="M26" s="86">
        <v>3294.7449999999999</v>
      </c>
      <c r="N26" s="48"/>
      <c r="O26" s="86"/>
      <c r="P26" s="48">
        <v>10.7</v>
      </c>
      <c r="Q26" s="86">
        <v>1621.914</v>
      </c>
      <c r="R26" s="82">
        <f t="shared" ref="R26:R32" si="16">+((H26*I26)+(P26*Q26))/S26</f>
        <v>10.214380331704783</v>
      </c>
      <c r="S26" s="81">
        <f t="shared" ref="S26:S32" si="17">+I26+Q26</f>
        <v>5295.9139999999998</v>
      </c>
      <c r="T26" s="82">
        <f t="shared" ref="T26:T32" si="18">+((D26*E26)+(L26*M26))/U26</f>
        <v>11.342318219889053</v>
      </c>
      <c r="U26" s="81">
        <f t="shared" ref="U26:U32" si="19">+E26+M26</f>
        <v>9318.744999999999</v>
      </c>
      <c r="V26" s="79" t="str">
        <f t="shared" ref="V26:V32" si="20">IF(W26=0,"N.A.",((F26*G26)+(N26*O26))/W26)</f>
        <v>N.A.</v>
      </c>
      <c r="W26" s="81">
        <f t="shared" ref="W26:W32" si="21">+G26+O26</f>
        <v>0</v>
      </c>
      <c r="X26" s="79" t="str">
        <f t="shared" ref="X26:X32" si="22">IF(Y26=0,"N.A.",((B26*C26)+(J26*K26))/Y26)</f>
        <v>N.A.</v>
      </c>
      <c r="Y26" s="78">
        <f t="shared" ref="Y26:Y32" si="23">+C26+K26</f>
        <v>0</v>
      </c>
      <c r="Z26" s="75">
        <f t="shared" ref="Z26:Z32" si="24">+S26+W26</f>
        <v>5295.9139999999998</v>
      </c>
      <c r="AA26" s="74">
        <f t="shared" ref="AA26:AA32" si="25">+U26+Y26</f>
        <v>9318.744999999999</v>
      </c>
    </row>
    <row r="27" spans="1:35" x14ac:dyDescent="0.2">
      <c r="A27" s="20" t="s">
        <v>52</v>
      </c>
      <c r="B27" s="48"/>
      <c r="C27" s="86"/>
      <c r="D27" s="48">
        <v>10</v>
      </c>
      <c r="E27" s="86">
        <v>2742.5</v>
      </c>
      <c r="F27" s="8"/>
      <c r="G27" s="31"/>
      <c r="H27" s="48">
        <v>10</v>
      </c>
      <c r="I27" s="86">
        <v>4852.5</v>
      </c>
      <c r="J27" s="48"/>
      <c r="K27" s="31"/>
      <c r="L27" s="48">
        <v>13.44</v>
      </c>
      <c r="M27" s="86">
        <v>2508.3580000000002</v>
      </c>
      <c r="N27" s="48"/>
      <c r="O27" s="86"/>
      <c r="P27" s="48">
        <v>10.82</v>
      </c>
      <c r="Q27" s="86">
        <v>1749.876</v>
      </c>
      <c r="R27" s="82">
        <f t="shared" si="16"/>
        <v>10.217330597348591</v>
      </c>
      <c r="S27" s="81">
        <f t="shared" si="17"/>
        <v>6602.3760000000002</v>
      </c>
      <c r="T27" s="82">
        <f t="shared" si="18"/>
        <v>11.643303155408125</v>
      </c>
      <c r="U27" s="81">
        <f t="shared" si="19"/>
        <v>5250.8580000000002</v>
      </c>
      <c r="V27" s="79" t="str">
        <f t="shared" si="20"/>
        <v>N.A.</v>
      </c>
      <c r="W27" s="81">
        <f t="shared" si="21"/>
        <v>0</v>
      </c>
      <c r="X27" s="79" t="str">
        <f t="shared" si="22"/>
        <v>N.A.</v>
      </c>
      <c r="Y27" s="78">
        <f t="shared" si="23"/>
        <v>0</v>
      </c>
      <c r="Z27" s="75">
        <f t="shared" si="24"/>
        <v>6602.3760000000002</v>
      </c>
      <c r="AA27" s="74">
        <f t="shared" si="25"/>
        <v>5250.8580000000002</v>
      </c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A28" s="20" t="s">
        <v>53</v>
      </c>
      <c r="B28" s="48"/>
      <c r="C28" s="86"/>
      <c r="D28" s="48">
        <v>10</v>
      </c>
      <c r="E28" s="86">
        <v>4348</v>
      </c>
      <c r="F28" s="8"/>
      <c r="G28" s="31"/>
      <c r="H28" s="48">
        <v>10</v>
      </c>
      <c r="I28" s="86">
        <v>4594.5</v>
      </c>
      <c r="J28" s="48">
        <v>20.364259125241016</v>
      </c>
      <c r="K28" s="31">
        <v>1389.1972800000001</v>
      </c>
      <c r="L28" s="48">
        <v>13.35829342363512</v>
      </c>
      <c r="M28" s="86">
        <v>2673.7987200000002</v>
      </c>
      <c r="N28" s="48"/>
      <c r="O28" s="86"/>
      <c r="P28" s="48">
        <v>10.832051582134413</v>
      </c>
      <c r="Q28" s="86">
        <v>2561.7687500000002</v>
      </c>
      <c r="R28" s="82">
        <f t="shared" si="16"/>
        <v>10.297854065570133</v>
      </c>
      <c r="S28" s="81">
        <f t="shared" si="17"/>
        <v>7156.2687500000002</v>
      </c>
      <c r="T28" s="82">
        <f t="shared" si="18"/>
        <v>11.278789241270076</v>
      </c>
      <c r="U28" s="81">
        <f t="shared" si="19"/>
        <v>7021.7987200000007</v>
      </c>
      <c r="V28" s="79" t="str">
        <f t="shared" si="20"/>
        <v>N.A.</v>
      </c>
      <c r="W28" s="81">
        <f t="shared" si="21"/>
        <v>0</v>
      </c>
      <c r="X28" s="79">
        <f t="shared" si="22"/>
        <v>20.364259125241016</v>
      </c>
      <c r="Y28" s="78">
        <f t="shared" si="23"/>
        <v>1389.1972800000001</v>
      </c>
      <c r="Z28" s="75">
        <f t="shared" si="24"/>
        <v>7156.2687500000002</v>
      </c>
      <c r="AA28" s="74">
        <f t="shared" si="25"/>
        <v>8410.996000000001</v>
      </c>
      <c r="AB28" s="93"/>
      <c r="AC28" s="93"/>
      <c r="AD28" s="93"/>
      <c r="AE28" s="93"/>
      <c r="AF28" s="93"/>
      <c r="AG28" s="93"/>
      <c r="AH28" s="93"/>
      <c r="AI28" s="93"/>
    </row>
    <row r="29" spans="1:35" x14ac:dyDescent="0.2">
      <c r="A29" s="20" t="s">
        <v>54</v>
      </c>
      <c r="B29" s="48"/>
      <c r="C29" s="86"/>
      <c r="D29" s="48">
        <v>10.06</v>
      </c>
      <c r="E29" s="86">
        <v>4705</v>
      </c>
      <c r="F29" s="8"/>
      <c r="G29" s="31"/>
      <c r="H29" s="48">
        <v>10</v>
      </c>
      <c r="I29" s="86">
        <v>4179.5</v>
      </c>
      <c r="J29" s="48">
        <v>20.190000000000001</v>
      </c>
      <c r="K29" s="31">
        <v>2348.259</v>
      </c>
      <c r="L29" s="48">
        <v>13.86</v>
      </c>
      <c r="M29" s="86">
        <v>3836.5250000000001</v>
      </c>
      <c r="N29" s="48"/>
      <c r="O29" s="86"/>
      <c r="P29" s="48">
        <v>10.85</v>
      </c>
      <c r="Q29" s="86">
        <v>3806.59</v>
      </c>
      <c r="R29" s="82">
        <f t="shared" si="16"/>
        <v>10.405154650147944</v>
      </c>
      <c r="S29" s="81">
        <f t="shared" si="17"/>
        <v>7986.09</v>
      </c>
      <c r="T29" s="82">
        <f t="shared" si="18"/>
        <v>11.766814064233261</v>
      </c>
      <c r="U29" s="81">
        <f t="shared" si="19"/>
        <v>8541.5249999999996</v>
      </c>
      <c r="V29" s="79" t="str">
        <f t="shared" si="20"/>
        <v>N.A.</v>
      </c>
      <c r="W29" s="81">
        <f t="shared" si="21"/>
        <v>0</v>
      </c>
      <c r="X29" s="79">
        <f t="shared" si="22"/>
        <v>20.190000000000001</v>
      </c>
      <c r="Y29" s="78">
        <f t="shared" si="23"/>
        <v>2348.259</v>
      </c>
      <c r="Z29" s="75">
        <f t="shared" si="24"/>
        <v>7986.09</v>
      </c>
      <c r="AA29" s="74">
        <f t="shared" si="25"/>
        <v>10889.784</v>
      </c>
      <c r="AB29" s="93"/>
      <c r="AC29" s="93"/>
      <c r="AD29" s="93"/>
      <c r="AE29" s="93"/>
      <c r="AF29" s="93"/>
      <c r="AG29" s="93"/>
      <c r="AH29" s="93"/>
      <c r="AI29" s="93"/>
    </row>
    <row r="30" spans="1:35" x14ac:dyDescent="0.2">
      <c r="A30" s="20" t="s">
        <v>55</v>
      </c>
      <c r="B30" s="48"/>
      <c r="C30" s="86"/>
      <c r="D30" s="48">
        <v>10.029999999999999</v>
      </c>
      <c r="E30" s="86">
        <v>4223.5</v>
      </c>
      <c r="F30" s="8"/>
      <c r="G30" s="31"/>
      <c r="H30" s="48">
        <v>10</v>
      </c>
      <c r="I30" s="86">
        <v>3602</v>
      </c>
      <c r="J30" s="48"/>
      <c r="K30" s="31"/>
      <c r="L30" s="48">
        <v>13.83</v>
      </c>
      <c r="M30" s="86">
        <v>4361.6369999999997</v>
      </c>
      <c r="N30" s="48"/>
      <c r="O30" s="86"/>
      <c r="P30" s="48">
        <v>10.75</v>
      </c>
      <c r="Q30" s="86">
        <v>2624.8870000000002</v>
      </c>
      <c r="R30" s="82">
        <f t="shared" si="16"/>
        <v>10.316155608733544</v>
      </c>
      <c r="S30" s="81">
        <f t="shared" si="17"/>
        <v>6226.8870000000006</v>
      </c>
      <c r="T30" s="82">
        <f t="shared" si="18"/>
        <v>11.960571474864059</v>
      </c>
      <c r="U30" s="81">
        <f t="shared" si="19"/>
        <v>8585.1369999999988</v>
      </c>
      <c r="V30" s="79" t="str">
        <f t="shared" si="20"/>
        <v>N.A.</v>
      </c>
      <c r="W30" s="81">
        <f t="shared" si="21"/>
        <v>0</v>
      </c>
      <c r="X30" s="79" t="str">
        <f t="shared" si="22"/>
        <v>N.A.</v>
      </c>
      <c r="Y30" s="78">
        <f t="shared" si="23"/>
        <v>0</v>
      </c>
      <c r="Z30" s="75">
        <f t="shared" si="24"/>
        <v>6226.8870000000006</v>
      </c>
      <c r="AA30" s="74">
        <f t="shared" si="25"/>
        <v>8585.1369999999988</v>
      </c>
      <c r="AB30" s="93"/>
      <c r="AC30" s="93"/>
      <c r="AD30" s="93"/>
      <c r="AE30" s="93"/>
      <c r="AF30" s="93"/>
      <c r="AG30" s="93"/>
      <c r="AH30" s="93"/>
      <c r="AI30" s="93"/>
    </row>
    <row r="31" spans="1:35" x14ac:dyDescent="0.2">
      <c r="A31" s="20" t="s">
        <v>56</v>
      </c>
      <c r="B31" s="48"/>
      <c r="C31" s="86"/>
      <c r="D31" s="48">
        <v>10.1</v>
      </c>
      <c r="E31" s="86">
        <v>3291</v>
      </c>
      <c r="F31" s="8"/>
      <c r="G31" s="31"/>
      <c r="H31" s="48">
        <v>10</v>
      </c>
      <c r="I31" s="86">
        <v>3413</v>
      </c>
      <c r="J31" s="48">
        <v>19.649999999999999</v>
      </c>
      <c r="K31" s="31">
        <v>1316.866</v>
      </c>
      <c r="L31" s="48">
        <v>13.84</v>
      </c>
      <c r="M31" s="86">
        <v>2675.163</v>
      </c>
      <c r="N31" s="48"/>
      <c r="O31" s="86"/>
      <c r="P31" s="48">
        <v>11</v>
      </c>
      <c r="Q31" s="86">
        <v>2826.4740000000002</v>
      </c>
      <c r="R31" s="82">
        <f t="shared" si="16"/>
        <v>10.452998762395676</v>
      </c>
      <c r="S31" s="81">
        <f t="shared" si="17"/>
        <v>6239.4740000000002</v>
      </c>
      <c r="T31" s="82">
        <f t="shared" si="18"/>
        <v>11.776975573748151</v>
      </c>
      <c r="U31" s="81">
        <f t="shared" si="19"/>
        <v>5966.1630000000005</v>
      </c>
      <c r="V31" s="79" t="str">
        <f t="shared" si="20"/>
        <v>N.A.</v>
      </c>
      <c r="W31" s="81">
        <f t="shared" si="21"/>
        <v>0</v>
      </c>
      <c r="X31" s="79">
        <f t="shared" si="22"/>
        <v>19.649999999999999</v>
      </c>
      <c r="Y31" s="78">
        <f t="shared" si="23"/>
        <v>1316.866</v>
      </c>
      <c r="Z31" s="75">
        <f t="shared" si="24"/>
        <v>6239.4740000000002</v>
      </c>
      <c r="AA31" s="74">
        <f t="shared" si="25"/>
        <v>7283.0290000000005</v>
      </c>
      <c r="AB31" s="93"/>
      <c r="AC31" s="93"/>
      <c r="AD31" s="93"/>
      <c r="AE31" s="93"/>
      <c r="AF31" s="93"/>
      <c r="AG31" s="93"/>
      <c r="AH31" s="93"/>
      <c r="AI31" s="93"/>
    </row>
    <row r="32" spans="1:35" x14ac:dyDescent="0.2">
      <c r="A32" s="20" t="s">
        <v>57</v>
      </c>
      <c r="B32" s="48"/>
      <c r="C32" s="86"/>
      <c r="D32" s="48">
        <v>9.5500000000000007</v>
      </c>
      <c r="E32" s="86">
        <v>7334</v>
      </c>
      <c r="F32" s="8"/>
      <c r="G32" s="31"/>
      <c r="H32" s="48">
        <v>9.51</v>
      </c>
      <c r="I32" s="86">
        <v>4696</v>
      </c>
      <c r="J32" s="48">
        <v>19.37</v>
      </c>
      <c r="K32" s="31">
        <v>2678.5120000000002</v>
      </c>
      <c r="L32" s="48">
        <v>13.85</v>
      </c>
      <c r="M32" s="86">
        <v>3475.7660000000001</v>
      </c>
      <c r="N32" s="48"/>
      <c r="O32" s="86"/>
      <c r="P32" s="48">
        <v>10.83</v>
      </c>
      <c r="Q32" s="86">
        <v>3809.7739999999999</v>
      </c>
      <c r="R32" s="82">
        <f t="shared" si="16"/>
        <v>10.101233870074612</v>
      </c>
      <c r="S32" s="81">
        <f t="shared" si="17"/>
        <v>8505.7739999999994</v>
      </c>
      <c r="T32" s="82">
        <f t="shared" si="18"/>
        <v>10.93261954976639</v>
      </c>
      <c r="U32" s="81">
        <f t="shared" si="19"/>
        <v>10809.766</v>
      </c>
      <c r="V32" s="79" t="str">
        <f t="shared" si="20"/>
        <v>N.A.</v>
      </c>
      <c r="W32" s="81">
        <f t="shared" si="21"/>
        <v>0</v>
      </c>
      <c r="X32" s="79">
        <f t="shared" si="22"/>
        <v>19.37</v>
      </c>
      <c r="Y32" s="78">
        <f t="shared" si="23"/>
        <v>2678.5120000000002</v>
      </c>
      <c r="Z32" s="75">
        <f t="shared" si="24"/>
        <v>8505.7739999999994</v>
      </c>
      <c r="AA32" s="74">
        <f t="shared" si="25"/>
        <v>13488.278</v>
      </c>
      <c r="AB32" s="93"/>
      <c r="AC32" s="93"/>
      <c r="AD32" s="93"/>
      <c r="AE32" s="93"/>
      <c r="AF32" s="93"/>
      <c r="AG32" s="93"/>
      <c r="AH32" s="93"/>
      <c r="AI32" s="93"/>
    </row>
    <row r="33" spans="1:35" x14ac:dyDescent="0.2">
      <c r="A33" s="20" t="s">
        <v>58</v>
      </c>
      <c r="B33" s="48"/>
      <c r="C33" s="86"/>
      <c r="D33" s="48">
        <v>9.48</v>
      </c>
      <c r="E33" s="86">
        <v>5955</v>
      </c>
      <c r="F33" s="8"/>
      <c r="G33" s="31"/>
      <c r="H33" s="48">
        <v>9.48</v>
      </c>
      <c r="I33" s="86">
        <v>2011.5</v>
      </c>
      <c r="J33" s="48">
        <v>19.32</v>
      </c>
      <c r="K33" s="31">
        <v>3235.5410000000002</v>
      </c>
      <c r="L33" s="48">
        <v>13.68</v>
      </c>
      <c r="M33" s="86">
        <v>2560.7950000000001</v>
      </c>
      <c r="N33" s="48"/>
      <c r="O33" s="86"/>
      <c r="P33" s="48">
        <v>10.84</v>
      </c>
      <c r="Q33" s="86">
        <v>2941.7339999999999</v>
      </c>
      <c r="R33" s="82">
        <f t="shared" ref="R33:R38" si="26">+((H33*I33)+(P33*Q33))/S33</f>
        <v>10.287706286438313</v>
      </c>
      <c r="S33" s="81">
        <f t="shared" ref="S33:S38" si="27">+I33+Q33</f>
        <v>4953.2340000000004</v>
      </c>
      <c r="T33" s="82">
        <f t="shared" ref="T33:T38" si="28">+((D33*E33)+(L33*M33))/U33</f>
        <v>10.742987072845226</v>
      </c>
      <c r="U33" s="81">
        <f t="shared" ref="U33:U38" si="29">+E33+M33</f>
        <v>8515.7950000000001</v>
      </c>
      <c r="V33" s="79" t="str">
        <f t="shared" ref="V33:V38" si="30">IF(W33=0,"N.A.",((F33*G33)+(N33*O33))/W33)</f>
        <v>N.A.</v>
      </c>
      <c r="W33" s="81">
        <f t="shared" ref="W33:W38" si="31">+G33+O33</f>
        <v>0</v>
      </c>
      <c r="X33" s="79">
        <f t="shared" ref="X33:X38" si="32">IF(Y33=0,"N.A.",((B33*C33)+(J33*K33))/Y33)</f>
        <v>19.32</v>
      </c>
      <c r="Y33" s="78">
        <f t="shared" ref="Y33:Y38" si="33">+C33+K33</f>
        <v>3235.5410000000002</v>
      </c>
      <c r="Z33" s="75">
        <f t="shared" ref="Z33:Z38" si="34">+S33+W33</f>
        <v>4953.2340000000004</v>
      </c>
      <c r="AA33" s="74">
        <f t="shared" ref="AA33:AA38" si="35">+U33+Y33</f>
        <v>11751.335999999999</v>
      </c>
      <c r="AB33" s="93"/>
      <c r="AC33" s="93"/>
      <c r="AD33" s="93"/>
      <c r="AE33" s="93"/>
      <c r="AF33" s="93"/>
      <c r="AG33" s="93"/>
      <c r="AH33" s="93"/>
      <c r="AI33" s="93"/>
    </row>
    <row r="34" spans="1:35" x14ac:dyDescent="0.2">
      <c r="A34" s="20" t="s">
        <v>59</v>
      </c>
      <c r="B34" s="48"/>
      <c r="C34" s="86"/>
      <c r="D34" s="48">
        <v>9.06</v>
      </c>
      <c r="E34" s="86">
        <v>4283.5</v>
      </c>
      <c r="F34" s="8"/>
      <c r="G34" s="31"/>
      <c r="H34" s="48">
        <v>9.73</v>
      </c>
      <c r="I34" s="86">
        <v>1926</v>
      </c>
      <c r="J34" s="48">
        <v>19.93</v>
      </c>
      <c r="K34" s="31">
        <v>1671.27</v>
      </c>
      <c r="L34" s="48">
        <v>13.83</v>
      </c>
      <c r="M34" s="86">
        <v>2744.9560000000001</v>
      </c>
      <c r="N34" s="48"/>
      <c r="O34" s="86"/>
      <c r="P34" s="48">
        <v>10.93</v>
      </c>
      <c r="Q34" s="86">
        <v>3846.3029999999999</v>
      </c>
      <c r="R34" s="82">
        <f t="shared" si="26"/>
        <v>10.529605218229189</v>
      </c>
      <c r="S34" s="81">
        <f t="shared" si="27"/>
        <v>5772.3029999999999</v>
      </c>
      <c r="T34" s="82">
        <f t="shared" si="28"/>
        <v>10.922918416221146</v>
      </c>
      <c r="U34" s="81">
        <f t="shared" si="29"/>
        <v>7028.4560000000001</v>
      </c>
      <c r="V34" s="79" t="str">
        <f t="shared" si="30"/>
        <v>N.A.</v>
      </c>
      <c r="W34" s="81">
        <f t="shared" si="31"/>
        <v>0</v>
      </c>
      <c r="X34" s="79">
        <f t="shared" si="32"/>
        <v>19.93</v>
      </c>
      <c r="Y34" s="78">
        <f t="shared" si="33"/>
        <v>1671.27</v>
      </c>
      <c r="Z34" s="75">
        <f t="shared" si="34"/>
        <v>5772.3029999999999</v>
      </c>
      <c r="AA34" s="74">
        <f t="shared" si="35"/>
        <v>8699.7260000000006</v>
      </c>
      <c r="AB34" s="93"/>
      <c r="AC34" s="93"/>
      <c r="AD34" s="93"/>
      <c r="AE34" s="93"/>
      <c r="AF34" s="93"/>
      <c r="AG34" s="93"/>
      <c r="AH34" s="93"/>
      <c r="AI34" s="93"/>
    </row>
    <row r="35" spans="1:35" x14ac:dyDescent="0.2">
      <c r="A35" s="20" t="s">
        <v>60</v>
      </c>
      <c r="B35" s="48"/>
      <c r="C35" s="86"/>
      <c r="D35" s="48">
        <v>9.2100000000000009</v>
      </c>
      <c r="E35" s="86">
        <v>6164.6850000000004</v>
      </c>
      <c r="F35" s="8"/>
      <c r="G35" s="31"/>
      <c r="H35" s="48">
        <v>9.3699999999999992</v>
      </c>
      <c r="I35" s="86">
        <v>4553.8999999999996</v>
      </c>
      <c r="J35" s="48">
        <v>19.940000000000001</v>
      </c>
      <c r="K35" s="31">
        <v>4080.0059999999999</v>
      </c>
      <c r="L35" s="48">
        <v>13.632</v>
      </c>
      <c r="M35" s="86">
        <v>4218.0680000000002</v>
      </c>
      <c r="N35" s="48"/>
      <c r="O35" s="86"/>
      <c r="P35" s="48">
        <v>10.83</v>
      </c>
      <c r="Q35" s="86">
        <v>4289.3239999999996</v>
      </c>
      <c r="R35" s="104">
        <f t="shared" si="26"/>
        <v>10.078159494772496</v>
      </c>
      <c r="S35" s="81">
        <f t="shared" si="27"/>
        <v>8843.2239999999983</v>
      </c>
      <c r="T35" s="82">
        <f t="shared" si="28"/>
        <v>11.006469269373932</v>
      </c>
      <c r="U35" s="81">
        <f t="shared" si="29"/>
        <v>10382.753000000001</v>
      </c>
      <c r="V35" s="79" t="str">
        <f t="shared" si="30"/>
        <v>N.A.</v>
      </c>
      <c r="W35" s="81">
        <f t="shared" si="31"/>
        <v>0</v>
      </c>
      <c r="X35" s="79">
        <f t="shared" si="32"/>
        <v>19.940000000000001</v>
      </c>
      <c r="Y35" s="78">
        <f t="shared" si="33"/>
        <v>4080.0059999999999</v>
      </c>
      <c r="Z35" s="75">
        <f t="shared" si="34"/>
        <v>8843.2239999999983</v>
      </c>
      <c r="AA35" s="74">
        <f t="shared" si="35"/>
        <v>14462.759</v>
      </c>
      <c r="AB35" s="93"/>
      <c r="AC35" s="93"/>
      <c r="AD35" s="93"/>
      <c r="AE35" s="93"/>
      <c r="AF35" s="93"/>
      <c r="AG35" s="93"/>
      <c r="AH35" s="93"/>
      <c r="AI35" s="93"/>
    </row>
    <row r="36" spans="1:35" x14ac:dyDescent="0.2">
      <c r="A36" s="20" t="s">
        <v>64</v>
      </c>
      <c r="B36" s="48"/>
      <c r="C36" s="86"/>
      <c r="D36" s="48">
        <v>9</v>
      </c>
      <c r="E36" s="86">
        <v>3874.5</v>
      </c>
      <c r="F36" s="8"/>
      <c r="G36" s="31"/>
      <c r="H36" s="48">
        <v>8.77</v>
      </c>
      <c r="I36" s="86">
        <v>4835</v>
      </c>
      <c r="J36" s="48">
        <v>19.78</v>
      </c>
      <c r="K36" s="31">
        <v>2743.6410000000001</v>
      </c>
      <c r="L36" s="48">
        <v>13.62</v>
      </c>
      <c r="M36" s="86">
        <v>2820.7809999999999</v>
      </c>
      <c r="N36" s="48"/>
      <c r="O36" s="86"/>
      <c r="P36" s="48">
        <v>10.81</v>
      </c>
      <c r="Q36" s="86">
        <v>2904.915</v>
      </c>
      <c r="R36" s="104">
        <f t="shared" si="26"/>
        <v>9.5356449198731514</v>
      </c>
      <c r="S36" s="81">
        <f t="shared" si="27"/>
        <v>7739.915</v>
      </c>
      <c r="T36" s="82">
        <f t="shared" si="28"/>
        <v>10.946446791404274</v>
      </c>
      <c r="U36" s="81">
        <f t="shared" si="29"/>
        <v>6695.2809999999999</v>
      </c>
      <c r="V36" s="79" t="str">
        <f t="shared" si="30"/>
        <v>N.A.</v>
      </c>
      <c r="W36" s="81">
        <f t="shared" si="31"/>
        <v>0</v>
      </c>
      <c r="X36" s="79">
        <f t="shared" si="32"/>
        <v>19.78</v>
      </c>
      <c r="Y36" s="78">
        <f t="shared" si="33"/>
        <v>2743.6410000000001</v>
      </c>
      <c r="Z36" s="75">
        <f t="shared" si="34"/>
        <v>7739.915</v>
      </c>
      <c r="AA36" s="74">
        <f t="shared" si="35"/>
        <v>9438.9220000000005</v>
      </c>
      <c r="AB36" s="67"/>
      <c r="AC36" s="93"/>
      <c r="AD36" s="93"/>
      <c r="AE36" s="93"/>
      <c r="AF36" s="93"/>
      <c r="AG36" s="93"/>
      <c r="AH36" s="93"/>
      <c r="AI36" s="93"/>
    </row>
    <row r="37" spans="1:35" x14ac:dyDescent="0.2">
      <c r="A37" s="20" t="s">
        <v>65</v>
      </c>
      <c r="B37" s="48"/>
      <c r="C37" s="86"/>
      <c r="D37" s="48">
        <v>9.0299999999999994</v>
      </c>
      <c r="E37" s="86">
        <v>1511</v>
      </c>
      <c r="F37" s="8"/>
      <c r="G37" s="31"/>
      <c r="H37" s="48">
        <v>8.7100000000000009</v>
      </c>
      <c r="I37" s="86">
        <v>2011</v>
      </c>
      <c r="J37" s="48">
        <v>19.63</v>
      </c>
      <c r="K37" s="31">
        <v>1546.3910000000001</v>
      </c>
      <c r="L37" s="48">
        <v>13.78</v>
      </c>
      <c r="M37" s="86">
        <v>1882.5909999999999</v>
      </c>
      <c r="N37" s="48"/>
      <c r="O37" s="86"/>
      <c r="P37" s="48">
        <v>10.95</v>
      </c>
      <c r="Q37" s="86">
        <v>1672.3309999999999</v>
      </c>
      <c r="R37" s="104">
        <f t="shared" si="26"/>
        <v>9.7270200397412001</v>
      </c>
      <c r="S37" s="81">
        <f t="shared" si="27"/>
        <v>3683.3310000000001</v>
      </c>
      <c r="T37" s="82">
        <f t="shared" si="28"/>
        <v>11.665057450942083</v>
      </c>
      <c r="U37" s="81">
        <f t="shared" si="29"/>
        <v>3393.5909999999999</v>
      </c>
      <c r="V37" s="79" t="str">
        <f t="shared" si="30"/>
        <v>N.A.</v>
      </c>
      <c r="W37" s="81">
        <f t="shared" si="31"/>
        <v>0</v>
      </c>
      <c r="X37" s="79">
        <f t="shared" si="32"/>
        <v>19.63</v>
      </c>
      <c r="Y37" s="78">
        <f t="shared" si="33"/>
        <v>1546.3910000000001</v>
      </c>
      <c r="Z37" s="75">
        <f t="shared" si="34"/>
        <v>3683.3310000000001</v>
      </c>
      <c r="AA37" s="74">
        <f t="shared" si="35"/>
        <v>4939.982</v>
      </c>
      <c r="AB37" s="93"/>
      <c r="AC37" s="93"/>
      <c r="AD37" s="93"/>
      <c r="AE37" s="93"/>
      <c r="AF37" s="93"/>
      <c r="AG37" s="93"/>
      <c r="AH37" s="93"/>
      <c r="AI37" s="93"/>
    </row>
    <row r="38" spans="1:35" x14ac:dyDescent="0.2">
      <c r="A38" s="20" t="s">
        <v>66</v>
      </c>
      <c r="B38" s="48"/>
      <c r="C38" s="86"/>
      <c r="D38" s="48">
        <v>8.98</v>
      </c>
      <c r="E38" s="86">
        <v>7250</v>
      </c>
      <c r="F38" s="8"/>
      <c r="G38" s="31"/>
      <c r="H38" s="48">
        <v>8.82</v>
      </c>
      <c r="I38" s="86">
        <v>5808</v>
      </c>
      <c r="J38" s="48">
        <v>19.38</v>
      </c>
      <c r="K38" s="31">
        <v>3948.4009999999998</v>
      </c>
      <c r="L38" s="48">
        <v>13.35</v>
      </c>
      <c r="M38" s="86">
        <v>4667.0730000000003</v>
      </c>
      <c r="N38" s="48"/>
      <c r="O38" s="86"/>
      <c r="P38" s="48">
        <v>10.77</v>
      </c>
      <c r="Q38" s="86">
        <v>2914.4209999999998</v>
      </c>
      <c r="R38" s="104">
        <f t="shared" si="26"/>
        <v>9.4715531582343928</v>
      </c>
      <c r="S38" s="81">
        <f t="shared" si="27"/>
        <v>8722.4210000000003</v>
      </c>
      <c r="T38" s="82">
        <f t="shared" si="28"/>
        <v>10.691419323352303</v>
      </c>
      <c r="U38" s="81">
        <f t="shared" si="29"/>
        <v>11917.073</v>
      </c>
      <c r="V38" s="79" t="str">
        <f t="shared" si="30"/>
        <v>N.A.</v>
      </c>
      <c r="W38" s="81">
        <f t="shared" si="31"/>
        <v>0</v>
      </c>
      <c r="X38" s="79">
        <f t="shared" si="32"/>
        <v>19.38</v>
      </c>
      <c r="Y38" s="78">
        <f t="shared" si="33"/>
        <v>3948.4009999999998</v>
      </c>
      <c r="Z38" s="75">
        <f t="shared" si="34"/>
        <v>8722.4210000000003</v>
      </c>
      <c r="AA38" s="74">
        <f t="shared" si="35"/>
        <v>15865.474</v>
      </c>
      <c r="AB38" s="93"/>
      <c r="AC38" s="93"/>
      <c r="AD38" s="93"/>
      <c r="AE38" s="93"/>
      <c r="AF38" s="93"/>
      <c r="AG38" s="93"/>
      <c r="AH38" s="93"/>
      <c r="AI38" s="93"/>
    </row>
    <row r="39" spans="1:35" x14ac:dyDescent="0.2">
      <c r="A39" s="20" t="s">
        <v>67</v>
      </c>
      <c r="B39" s="48"/>
      <c r="C39" s="86"/>
      <c r="D39" s="48">
        <v>9.18</v>
      </c>
      <c r="E39" s="86">
        <v>4058</v>
      </c>
      <c r="F39" s="8"/>
      <c r="G39" s="31"/>
      <c r="H39" s="48">
        <v>8.81</v>
      </c>
      <c r="I39" s="86">
        <v>3432</v>
      </c>
      <c r="J39" s="48">
        <v>18.420000000000002</v>
      </c>
      <c r="K39" s="31">
        <v>1561.9949999999999</v>
      </c>
      <c r="L39" s="48">
        <v>13.25</v>
      </c>
      <c r="M39" s="86">
        <v>1437.127</v>
      </c>
      <c r="N39" s="48"/>
      <c r="O39" s="86"/>
      <c r="P39" s="48">
        <v>11</v>
      </c>
      <c r="Q39" s="86">
        <v>1030.93</v>
      </c>
      <c r="R39" s="104">
        <f t="shared" ref="R39:R44" si="36">+((H39*I39)+(P39*Q39))/S39</f>
        <v>9.3158866484574041</v>
      </c>
      <c r="S39" s="81">
        <f t="shared" ref="S39:S44" si="37">+I39+Q39</f>
        <v>4462.93</v>
      </c>
      <c r="T39" s="82">
        <f t="shared" ref="T39:T44" si="38">+((D39*E39)+(L39*M39))/U39</f>
        <v>10.244417053509409</v>
      </c>
      <c r="U39" s="81">
        <f t="shared" ref="U39:U44" si="39">+E39+M39</f>
        <v>5495.1270000000004</v>
      </c>
      <c r="V39" s="79" t="str">
        <f t="shared" ref="V39:V44" si="40">IF(W39=0,"N.A.",((F39*G39)+(N39*O39))/W39)</f>
        <v>N.A.</v>
      </c>
      <c r="W39" s="81">
        <f t="shared" ref="W39:W44" si="41">+G39+O39</f>
        <v>0</v>
      </c>
      <c r="X39" s="79">
        <f t="shared" ref="X39:X44" si="42">IF(Y39=0,"N.A.",((B39*C39)+(J39*K39))/Y39)</f>
        <v>18.420000000000002</v>
      </c>
      <c r="Y39" s="78">
        <f t="shared" ref="Y39:Y44" si="43">+C39+K39</f>
        <v>1561.9949999999999</v>
      </c>
      <c r="Z39" s="75">
        <f t="shared" ref="Z39:Z44" si="44">+S39+W39</f>
        <v>4462.93</v>
      </c>
      <c r="AA39" s="74">
        <f t="shared" ref="AA39:AA44" si="45">+U39+Y39</f>
        <v>7057.1220000000003</v>
      </c>
      <c r="AB39" s="93"/>
      <c r="AC39" s="93"/>
      <c r="AD39" s="93"/>
      <c r="AE39" s="93"/>
      <c r="AF39" s="93"/>
      <c r="AG39" s="93"/>
      <c r="AH39" s="93"/>
      <c r="AI39" s="93"/>
    </row>
    <row r="40" spans="1:35" x14ac:dyDescent="0.2">
      <c r="A40" s="20" t="s">
        <v>68</v>
      </c>
      <c r="B40" s="48"/>
      <c r="C40" s="86"/>
      <c r="D40" s="48">
        <v>9.15</v>
      </c>
      <c r="E40" s="86">
        <v>2543</v>
      </c>
      <c r="F40" s="8"/>
      <c r="G40" s="31"/>
      <c r="H40" s="48">
        <v>8.77</v>
      </c>
      <c r="I40" s="86">
        <v>3851</v>
      </c>
      <c r="J40" s="48">
        <v>18.47</v>
      </c>
      <c r="K40" s="31">
        <v>1373.115</v>
      </c>
      <c r="L40" s="48">
        <v>12.49</v>
      </c>
      <c r="M40" s="86">
        <v>1602.183</v>
      </c>
      <c r="N40" s="48"/>
      <c r="O40" s="86"/>
      <c r="P40" s="48">
        <v>11</v>
      </c>
      <c r="Q40" s="86">
        <v>1669.6189999999999</v>
      </c>
      <c r="R40" s="104">
        <f t="shared" si="36"/>
        <v>9.4444262500273979</v>
      </c>
      <c r="S40" s="81">
        <f t="shared" si="37"/>
        <v>5520.6189999999997</v>
      </c>
      <c r="T40" s="82">
        <f t="shared" si="38"/>
        <v>10.440966217896774</v>
      </c>
      <c r="U40" s="81">
        <f t="shared" si="39"/>
        <v>4145.183</v>
      </c>
      <c r="V40" s="79" t="str">
        <f t="shared" si="40"/>
        <v>N.A.</v>
      </c>
      <c r="W40" s="81">
        <f t="shared" si="41"/>
        <v>0</v>
      </c>
      <c r="X40" s="79">
        <f t="shared" si="42"/>
        <v>18.47</v>
      </c>
      <c r="Y40" s="78">
        <f t="shared" si="43"/>
        <v>1373.115</v>
      </c>
      <c r="Z40" s="75">
        <f t="shared" si="44"/>
        <v>5520.6189999999997</v>
      </c>
      <c r="AA40" s="74">
        <f t="shared" si="45"/>
        <v>5518.2979999999998</v>
      </c>
      <c r="AB40" s="93"/>
      <c r="AC40" s="93"/>
      <c r="AD40" s="93"/>
      <c r="AE40" s="93"/>
      <c r="AF40" s="93"/>
      <c r="AG40" s="93"/>
      <c r="AH40" s="93"/>
      <c r="AI40" s="93"/>
    </row>
    <row r="41" spans="1:35" x14ac:dyDescent="0.2">
      <c r="A41" s="20" t="s">
        <v>69</v>
      </c>
      <c r="B41" s="48"/>
      <c r="C41" s="86"/>
      <c r="D41" s="48">
        <v>8.89</v>
      </c>
      <c r="E41" s="86">
        <v>6615</v>
      </c>
      <c r="F41" s="8"/>
      <c r="G41" s="31"/>
      <c r="H41" s="48">
        <v>8.82</v>
      </c>
      <c r="I41" s="86">
        <v>5016</v>
      </c>
      <c r="J41" s="48">
        <v>18.43</v>
      </c>
      <c r="K41" s="31">
        <v>3820.9470000000001</v>
      </c>
      <c r="L41" s="48">
        <v>12.36</v>
      </c>
      <c r="M41" s="86">
        <v>3588.123</v>
      </c>
      <c r="N41" s="48"/>
      <c r="O41" s="86"/>
      <c r="P41" s="48">
        <v>10.98</v>
      </c>
      <c r="Q41" s="86">
        <v>2551.0729999999999</v>
      </c>
      <c r="R41" s="104">
        <f t="shared" si="36"/>
        <v>9.5481967122558498</v>
      </c>
      <c r="S41" s="81">
        <f t="shared" si="37"/>
        <v>7567.0730000000003</v>
      </c>
      <c r="T41" s="82">
        <f t="shared" si="38"/>
        <v>10.110291748908644</v>
      </c>
      <c r="U41" s="81">
        <f t="shared" si="39"/>
        <v>10203.123</v>
      </c>
      <c r="V41" s="79" t="str">
        <f t="shared" si="40"/>
        <v>N.A.</v>
      </c>
      <c r="W41" s="81">
        <f t="shared" si="41"/>
        <v>0</v>
      </c>
      <c r="X41" s="79">
        <f t="shared" si="42"/>
        <v>18.43</v>
      </c>
      <c r="Y41" s="78">
        <f t="shared" si="43"/>
        <v>3820.9470000000001</v>
      </c>
      <c r="Z41" s="75">
        <f t="shared" si="44"/>
        <v>7567.0730000000003</v>
      </c>
      <c r="AA41" s="74">
        <f t="shared" si="45"/>
        <v>14024.07</v>
      </c>
      <c r="AB41" s="93"/>
      <c r="AC41" s="93"/>
      <c r="AD41" s="93"/>
      <c r="AE41" s="93"/>
      <c r="AF41" s="93"/>
      <c r="AG41" s="93"/>
      <c r="AH41" s="93"/>
      <c r="AI41" s="93"/>
    </row>
    <row r="42" spans="1:35" x14ac:dyDescent="0.2">
      <c r="A42" s="20" t="s">
        <v>71</v>
      </c>
      <c r="B42" s="48"/>
      <c r="C42" s="86"/>
      <c r="D42" s="48">
        <v>9.0399999999999991</v>
      </c>
      <c r="E42" s="86">
        <v>6068</v>
      </c>
      <c r="F42" s="8"/>
      <c r="G42" s="31"/>
      <c r="H42" s="48">
        <v>8.9</v>
      </c>
      <c r="I42" s="86">
        <v>3536</v>
      </c>
      <c r="J42" s="48">
        <v>18.13</v>
      </c>
      <c r="K42" s="31">
        <v>3843.7049999999999</v>
      </c>
      <c r="L42" s="48">
        <v>12.47</v>
      </c>
      <c r="M42" s="86">
        <v>3471.5610000000001</v>
      </c>
      <c r="N42" s="48"/>
      <c r="O42" s="86"/>
      <c r="P42" s="48">
        <v>11</v>
      </c>
      <c r="Q42" s="86">
        <v>1908.933</v>
      </c>
      <c r="R42" s="104">
        <f t="shared" si="36"/>
        <v>9.6362366625998881</v>
      </c>
      <c r="S42" s="81">
        <f t="shared" si="37"/>
        <v>5444.933</v>
      </c>
      <c r="T42" s="82">
        <f t="shared" si="38"/>
        <v>10.288218259729144</v>
      </c>
      <c r="U42" s="81">
        <f t="shared" si="39"/>
        <v>9539.5609999999997</v>
      </c>
      <c r="V42" s="79" t="str">
        <f t="shared" si="40"/>
        <v>N.A.</v>
      </c>
      <c r="W42" s="81">
        <f t="shared" si="41"/>
        <v>0</v>
      </c>
      <c r="X42" s="79">
        <f t="shared" si="42"/>
        <v>18.13</v>
      </c>
      <c r="Y42" s="78">
        <f t="shared" si="43"/>
        <v>3843.7049999999999</v>
      </c>
      <c r="Z42" s="75">
        <f t="shared" si="44"/>
        <v>5444.933</v>
      </c>
      <c r="AA42" s="74">
        <f t="shared" si="45"/>
        <v>13383.266</v>
      </c>
      <c r="AB42" s="93"/>
      <c r="AC42" s="93"/>
      <c r="AD42" s="93"/>
      <c r="AE42" s="93"/>
      <c r="AF42" s="93"/>
      <c r="AG42" s="93"/>
      <c r="AH42" s="93"/>
      <c r="AI42" s="93"/>
    </row>
    <row r="43" spans="1:35" x14ac:dyDescent="0.2">
      <c r="A43" s="20" t="s">
        <v>72</v>
      </c>
      <c r="B43" s="48"/>
      <c r="C43" s="86"/>
      <c r="D43" s="48">
        <v>9.1300000000000008</v>
      </c>
      <c r="E43" s="86">
        <v>2671</v>
      </c>
      <c r="F43" s="8"/>
      <c r="G43" s="31"/>
      <c r="H43" s="48">
        <v>9.01</v>
      </c>
      <c r="I43" s="86">
        <v>2547</v>
      </c>
      <c r="J43" s="48">
        <v>18.329999999999998</v>
      </c>
      <c r="K43" s="31">
        <v>2872.79</v>
      </c>
      <c r="L43" s="48">
        <v>12.45</v>
      </c>
      <c r="M43" s="86">
        <v>2147.8040000000001</v>
      </c>
      <c r="N43" s="48"/>
      <c r="O43" s="86"/>
      <c r="P43" s="48">
        <v>11</v>
      </c>
      <c r="Q43" s="86">
        <v>1619.3340000000001</v>
      </c>
      <c r="R43" s="104">
        <f t="shared" si="36"/>
        <v>9.7834556711007803</v>
      </c>
      <c r="S43" s="81">
        <f t="shared" si="37"/>
        <v>4166.3339999999998</v>
      </c>
      <c r="T43" s="82">
        <f t="shared" si="38"/>
        <v>10.609767444370014</v>
      </c>
      <c r="U43" s="81">
        <f t="shared" si="39"/>
        <v>4818.8040000000001</v>
      </c>
      <c r="V43" s="79" t="str">
        <f t="shared" si="40"/>
        <v>N.A.</v>
      </c>
      <c r="W43" s="81">
        <f t="shared" si="41"/>
        <v>0</v>
      </c>
      <c r="X43" s="79">
        <f t="shared" si="42"/>
        <v>18.329999999999998</v>
      </c>
      <c r="Y43" s="78">
        <f t="shared" si="43"/>
        <v>2872.79</v>
      </c>
      <c r="Z43" s="75">
        <f t="shared" si="44"/>
        <v>4166.3339999999998</v>
      </c>
      <c r="AA43" s="74">
        <f t="shared" si="45"/>
        <v>7691.5940000000001</v>
      </c>
      <c r="AB43" s="93"/>
      <c r="AC43" s="93"/>
      <c r="AD43" s="93"/>
      <c r="AE43" s="93"/>
      <c r="AF43" s="93"/>
      <c r="AG43" s="93"/>
      <c r="AH43" s="93"/>
      <c r="AI43" s="93"/>
    </row>
    <row r="44" spans="1:35" x14ac:dyDescent="0.2">
      <c r="A44" s="20" t="s">
        <v>74</v>
      </c>
      <c r="B44" s="48"/>
      <c r="C44" s="86"/>
      <c r="D44" s="48">
        <v>9.2100000000000009</v>
      </c>
      <c r="E44" s="86">
        <v>6447</v>
      </c>
      <c r="F44" s="8"/>
      <c r="G44" s="31"/>
      <c r="H44" s="48">
        <v>8.76</v>
      </c>
      <c r="I44" s="86">
        <v>3878</v>
      </c>
      <c r="J44" s="48">
        <v>18.29</v>
      </c>
      <c r="K44" s="31">
        <v>6899.701</v>
      </c>
      <c r="L44" s="48">
        <v>12.21</v>
      </c>
      <c r="M44" s="86">
        <v>2885.1849999999999</v>
      </c>
      <c r="N44" s="48"/>
      <c r="O44" s="86"/>
      <c r="P44" s="48">
        <v>10.98</v>
      </c>
      <c r="Q44" s="86">
        <v>2177.2420000000002</v>
      </c>
      <c r="R44" s="104">
        <f t="shared" si="36"/>
        <v>9.5582302342334131</v>
      </c>
      <c r="S44" s="81">
        <f t="shared" si="37"/>
        <v>6055.2420000000002</v>
      </c>
      <c r="T44" s="82">
        <f t="shared" si="38"/>
        <v>10.137495007867935</v>
      </c>
      <c r="U44" s="81">
        <f t="shared" si="39"/>
        <v>9332.1849999999995</v>
      </c>
      <c r="V44" s="79" t="str">
        <f t="shared" si="40"/>
        <v>N.A.</v>
      </c>
      <c r="W44" s="81">
        <f t="shared" si="41"/>
        <v>0</v>
      </c>
      <c r="X44" s="79">
        <f t="shared" si="42"/>
        <v>18.29</v>
      </c>
      <c r="Y44" s="78">
        <f t="shared" si="43"/>
        <v>6899.701</v>
      </c>
      <c r="Z44" s="75">
        <f t="shared" si="44"/>
        <v>6055.2420000000002</v>
      </c>
      <c r="AA44" s="74">
        <f t="shared" si="45"/>
        <v>16231.885999999999</v>
      </c>
      <c r="AB44" s="93"/>
      <c r="AC44" s="93"/>
      <c r="AD44" s="93"/>
      <c r="AE44" s="93"/>
      <c r="AF44" s="93"/>
      <c r="AG44" s="93"/>
      <c r="AH44" s="93"/>
      <c r="AI44" s="93"/>
    </row>
    <row r="45" spans="1:35" x14ac:dyDescent="0.2">
      <c r="A45" s="20" t="s">
        <v>77</v>
      </c>
      <c r="B45" s="48"/>
      <c r="C45" s="86"/>
      <c r="D45" s="48">
        <v>9.0399999999999991</v>
      </c>
      <c r="E45" s="86">
        <v>4524</v>
      </c>
      <c r="F45" s="8"/>
      <c r="G45" s="31"/>
      <c r="H45" s="48">
        <v>8.99</v>
      </c>
      <c r="I45" s="86">
        <v>2418</v>
      </c>
      <c r="J45" s="48">
        <v>18.28</v>
      </c>
      <c r="K45" s="31">
        <v>4781.6570000000002</v>
      </c>
      <c r="L45" s="48">
        <v>12.33</v>
      </c>
      <c r="M45" s="86">
        <v>1968.5889999999999</v>
      </c>
      <c r="N45" s="48"/>
      <c r="O45" s="86"/>
      <c r="P45" s="48">
        <v>11</v>
      </c>
      <c r="Q45" s="86">
        <v>1544.65</v>
      </c>
      <c r="R45" s="104">
        <f t="shared" ref="R45:R50" si="46">+((H45*I45)+(P45*Q45))/S45</f>
        <v>9.7735025803439619</v>
      </c>
      <c r="S45" s="81">
        <f t="shared" ref="S45:S50" si="47">+I45+Q45</f>
        <v>3962.65</v>
      </c>
      <c r="T45" s="82">
        <f t="shared" ref="T45:T50" si="48">+((D45*E45)+(L45*M45))/U45</f>
        <v>10.037546250039853</v>
      </c>
      <c r="U45" s="81">
        <f t="shared" ref="U45:U50" si="49">+E45+M45</f>
        <v>6492.5889999999999</v>
      </c>
      <c r="V45" s="79" t="str">
        <f t="shared" ref="V45:V50" si="50">IF(W45=0,"N.A.",((F45*G45)+(N45*O45))/W45)</f>
        <v>N.A.</v>
      </c>
      <c r="W45" s="81">
        <f t="shared" ref="W45:W50" si="51">+G45+O45</f>
        <v>0</v>
      </c>
      <c r="X45" s="79">
        <f t="shared" ref="X45:X50" si="52">IF(Y45=0,"N.A.",((B45*C45)+(J45*K45))/Y45)</f>
        <v>18.28</v>
      </c>
      <c r="Y45" s="78">
        <f t="shared" ref="Y45:Y50" si="53">+C45+K45</f>
        <v>4781.6570000000002</v>
      </c>
      <c r="Z45" s="75">
        <f t="shared" ref="Z45:Z50" si="54">+S45+W45</f>
        <v>3962.65</v>
      </c>
      <c r="AA45" s="74">
        <f t="shared" ref="AA45:AA50" si="55">+U45+Y45</f>
        <v>11274.245999999999</v>
      </c>
      <c r="AB45" s="93"/>
      <c r="AC45" s="93"/>
      <c r="AD45" s="93"/>
      <c r="AE45" s="93"/>
      <c r="AF45" s="93"/>
      <c r="AG45" s="93"/>
      <c r="AH45" s="93"/>
      <c r="AI45" s="93"/>
    </row>
    <row r="46" spans="1:35" x14ac:dyDescent="0.2">
      <c r="A46" s="20" t="s">
        <v>79</v>
      </c>
      <c r="B46" s="48"/>
      <c r="C46" s="86"/>
      <c r="D46" s="48">
        <v>7.59</v>
      </c>
      <c r="E46" s="86">
        <v>5376</v>
      </c>
      <c r="F46" s="8"/>
      <c r="G46" s="31"/>
      <c r="H46" s="48">
        <v>7.6</v>
      </c>
      <c r="I46" s="86">
        <v>2316</v>
      </c>
      <c r="J46" s="48">
        <v>18.27</v>
      </c>
      <c r="K46" s="31">
        <v>7974.7629999999999</v>
      </c>
      <c r="L46" s="48">
        <v>12.35</v>
      </c>
      <c r="M46" s="86">
        <v>2067.8789999999999</v>
      </c>
      <c r="N46" s="48"/>
      <c r="O46" s="86"/>
      <c r="P46" s="48">
        <v>11</v>
      </c>
      <c r="Q46" s="86">
        <v>1799.7249999999999</v>
      </c>
      <c r="R46" s="104">
        <f t="shared" si="46"/>
        <v>9.0867526377491199</v>
      </c>
      <c r="S46" s="81">
        <f t="shared" si="47"/>
        <v>4115.7250000000004</v>
      </c>
      <c r="T46" s="82">
        <f t="shared" si="48"/>
        <v>8.9123084416068554</v>
      </c>
      <c r="U46" s="81">
        <f t="shared" si="49"/>
        <v>7443.8789999999999</v>
      </c>
      <c r="V46" s="79" t="str">
        <f t="shared" si="50"/>
        <v>N.A.</v>
      </c>
      <c r="W46" s="81">
        <f t="shared" si="51"/>
        <v>0</v>
      </c>
      <c r="X46" s="79">
        <f t="shared" si="52"/>
        <v>18.27</v>
      </c>
      <c r="Y46" s="78">
        <f t="shared" si="53"/>
        <v>7974.7629999999999</v>
      </c>
      <c r="Z46" s="75">
        <f t="shared" si="54"/>
        <v>4115.7250000000004</v>
      </c>
      <c r="AA46" s="74">
        <f t="shared" si="55"/>
        <v>15418.642</v>
      </c>
      <c r="AB46" s="93"/>
      <c r="AC46" s="93"/>
      <c r="AD46" s="93"/>
      <c r="AE46" s="93"/>
      <c r="AF46" s="93"/>
      <c r="AG46" s="93"/>
      <c r="AH46" s="93"/>
      <c r="AI46" s="93"/>
    </row>
    <row r="47" spans="1:35" x14ac:dyDescent="0.2">
      <c r="A47" s="20" t="s">
        <v>82</v>
      </c>
      <c r="B47" s="48"/>
      <c r="C47" s="86"/>
      <c r="D47" s="48">
        <v>7.65</v>
      </c>
      <c r="E47" s="86">
        <v>3891</v>
      </c>
      <c r="F47" s="8"/>
      <c r="G47" s="31"/>
      <c r="H47" s="48">
        <v>7.8</v>
      </c>
      <c r="I47" s="86">
        <v>2069</v>
      </c>
      <c r="J47" s="48">
        <v>18.28</v>
      </c>
      <c r="K47" s="31">
        <v>7203.3069999999998</v>
      </c>
      <c r="L47" s="48">
        <v>12.24</v>
      </c>
      <c r="M47" s="86">
        <v>2544.1570000000002</v>
      </c>
      <c r="N47" s="48"/>
      <c r="O47" s="86"/>
      <c r="P47" s="48">
        <v>10.94</v>
      </c>
      <c r="Q47" s="86">
        <v>1688.1120000000001</v>
      </c>
      <c r="R47" s="104">
        <f t="shared" si="46"/>
        <v>9.2108367490774814</v>
      </c>
      <c r="S47" s="81">
        <f t="shared" si="47"/>
        <v>3757.1120000000001</v>
      </c>
      <c r="T47" s="82">
        <f t="shared" si="48"/>
        <v>9.4646691106370842</v>
      </c>
      <c r="U47" s="81">
        <f t="shared" si="49"/>
        <v>6435.1570000000002</v>
      </c>
      <c r="V47" s="79" t="str">
        <f t="shared" si="50"/>
        <v>N.A.</v>
      </c>
      <c r="W47" s="81">
        <f t="shared" si="51"/>
        <v>0</v>
      </c>
      <c r="X47" s="79">
        <f t="shared" si="52"/>
        <v>18.28</v>
      </c>
      <c r="Y47" s="78">
        <f t="shared" si="53"/>
        <v>7203.3069999999998</v>
      </c>
      <c r="Z47" s="75">
        <f t="shared" si="54"/>
        <v>3757.1120000000001</v>
      </c>
      <c r="AA47" s="74">
        <f t="shared" si="55"/>
        <v>13638.464</v>
      </c>
      <c r="AB47" s="93"/>
      <c r="AC47" s="93"/>
      <c r="AD47" s="93"/>
      <c r="AE47" s="93"/>
      <c r="AF47" s="93"/>
      <c r="AG47" s="93"/>
      <c r="AH47" s="93"/>
      <c r="AI47" s="93"/>
    </row>
    <row r="48" spans="1:35" x14ac:dyDescent="0.2">
      <c r="A48" s="20" t="s">
        <v>84</v>
      </c>
      <c r="B48" s="48"/>
      <c r="C48" s="86"/>
      <c r="D48" s="48">
        <v>8.0399999999999991</v>
      </c>
      <c r="E48" s="86">
        <v>1625</v>
      </c>
      <c r="F48" s="8"/>
      <c r="G48" s="31"/>
      <c r="H48" s="48">
        <v>7.28</v>
      </c>
      <c r="I48" s="86">
        <v>2196</v>
      </c>
      <c r="J48" s="48">
        <v>18.309999999999999</v>
      </c>
      <c r="K48" s="31">
        <v>5345.7780000000002</v>
      </c>
      <c r="L48" s="48">
        <v>12.35</v>
      </c>
      <c r="M48" s="86">
        <v>2207.0430000000001</v>
      </c>
      <c r="N48" s="48"/>
      <c r="O48" s="86"/>
      <c r="P48" s="48">
        <v>10.98</v>
      </c>
      <c r="Q48" s="86">
        <v>1762.4169999999999</v>
      </c>
      <c r="R48" s="104">
        <f t="shared" si="46"/>
        <v>8.9273612810373439</v>
      </c>
      <c r="S48" s="81">
        <f t="shared" si="47"/>
        <v>3958.4169999999999</v>
      </c>
      <c r="T48" s="82">
        <f t="shared" si="48"/>
        <v>10.52231956948291</v>
      </c>
      <c r="U48" s="81">
        <f t="shared" si="49"/>
        <v>3832.0430000000001</v>
      </c>
      <c r="V48" s="79" t="str">
        <f t="shared" si="50"/>
        <v>N.A.</v>
      </c>
      <c r="W48" s="81">
        <f t="shared" si="51"/>
        <v>0</v>
      </c>
      <c r="X48" s="79">
        <f t="shared" si="52"/>
        <v>18.309999999999999</v>
      </c>
      <c r="Y48" s="78">
        <f t="shared" si="53"/>
        <v>5345.7780000000002</v>
      </c>
      <c r="Z48" s="75">
        <f t="shared" si="54"/>
        <v>3958.4169999999999</v>
      </c>
      <c r="AA48" s="74">
        <f t="shared" si="55"/>
        <v>9177.8209999999999</v>
      </c>
      <c r="AB48" s="93"/>
      <c r="AC48" s="93"/>
      <c r="AD48" s="93"/>
      <c r="AE48" s="93"/>
      <c r="AF48" s="93"/>
      <c r="AG48" s="93"/>
      <c r="AH48" s="93"/>
      <c r="AI48" s="93"/>
    </row>
    <row r="49" spans="1:35" x14ac:dyDescent="0.2">
      <c r="A49" s="20" t="s">
        <v>86</v>
      </c>
      <c r="B49" s="48"/>
      <c r="C49" s="86"/>
      <c r="D49" s="48">
        <v>7.53</v>
      </c>
      <c r="E49" s="86">
        <v>6345</v>
      </c>
      <c r="F49" s="8"/>
      <c r="G49" s="31"/>
      <c r="H49" s="48">
        <v>7.56</v>
      </c>
      <c r="I49" s="86">
        <v>5342</v>
      </c>
      <c r="J49" s="48">
        <v>18.3</v>
      </c>
      <c r="K49" s="31">
        <v>12361.626</v>
      </c>
      <c r="L49" s="48">
        <v>12.28</v>
      </c>
      <c r="M49" s="86">
        <v>4161.1809999999996</v>
      </c>
      <c r="N49" s="48"/>
      <c r="O49" s="86"/>
      <c r="P49" s="48">
        <v>10.99</v>
      </c>
      <c r="Q49" s="86">
        <v>3638.33</v>
      </c>
      <c r="R49" s="104">
        <f t="shared" si="46"/>
        <v>8.9496451355351088</v>
      </c>
      <c r="S49" s="81">
        <f t="shared" si="47"/>
        <v>8980.33</v>
      </c>
      <c r="T49" s="82">
        <f t="shared" si="48"/>
        <v>9.4113315466390688</v>
      </c>
      <c r="U49" s="81">
        <f t="shared" si="49"/>
        <v>10506.181</v>
      </c>
      <c r="V49" s="79" t="str">
        <f t="shared" si="50"/>
        <v>N.A.</v>
      </c>
      <c r="W49" s="81">
        <f t="shared" si="51"/>
        <v>0</v>
      </c>
      <c r="X49" s="79">
        <f t="shared" si="52"/>
        <v>18.3</v>
      </c>
      <c r="Y49" s="78">
        <f t="shared" si="53"/>
        <v>12361.626</v>
      </c>
      <c r="Z49" s="75">
        <f t="shared" si="54"/>
        <v>8980.33</v>
      </c>
      <c r="AA49" s="74">
        <f t="shared" si="55"/>
        <v>22867.807000000001</v>
      </c>
      <c r="AB49" s="93"/>
      <c r="AC49" s="93"/>
      <c r="AD49" s="93"/>
      <c r="AE49" s="93"/>
      <c r="AF49" s="93"/>
      <c r="AG49" s="93"/>
      <c r="AH49" s="93"/>
      <c r="AI49" s="93"/>
    </row>
    <row r="50" spans="1:35" x14ac:dyDescent="0.2">
      <c r="A50" s="20" t="s">
        <v>88</v>
      </c>
      <c r="B50" s="48"/>
      <c r="C50" s="86"/>
      <c r="D50" s="48">
        <v>7.53</v>
      </c>
      <c r="E50" s="86">
        <v>3217</v>
      </c>
      <c r="F50" s="8"/>
      <c r="G50" s="31"/>
      <c r="H50" s="48">
        <v>7.54</v>
      </c>
      <c r="I50" s="86">
        <v>1333</v>
      </c>
      <c r="J50" s="48">
        <v>18.27</v>
      </c>
      <c r="K50" s="31">
        <v>8072.3549999999996</v>
      </c>
      <c r="L50" s="48">
        <v>12.3</v>
      </c>
      <c r="M50" s="86">
        <v>3372.5749999999998</v>
      </c>
      <c r="N50" s="48"/>
      <c r="O50" s="86"/>
      <c r="P50" s="48">
        <v>10.98</v>
      </c>
      <c r="Q50" s="86">
        <v>2653.7150000000001</v>
      </c>
      <c r="R50" s="104">
        <f t="shared" si="46"/>
        <v>9.829799897910938</v>
      </c>
      <c r="S50" s="81">
        <f t="shared" si="47"/>
        <v>3986.7150000000001</v>
      </c>
      <c r="T50" s="82">
        <f t="shared" si="48"/>
        <v>9.9713080889131689</v>
      </c>
      <c r="U50" s="81">
        <f t="shared" si="49"/>
        <v>6589.5749999999998</v>
      </c>
      <c r="V50" s="79" t="str">
        <f t="shared" si="50"/>
        <v>N.A.</v>
      </c>
      <c r="W50" s="81">
        <f t="shared" si="51"/>
        <v>0</v>
      </c>
      <c r="X50" s="79">
        <f t="shared" si="52"/>
        <v>18.27</v>
      </c>
      <c r="Y50" s="78">
        <f t="shared" si="53"/>
        <v>8072.3549999999996</v>
      </c>
      <c r="Z50" s="75">
        <f t="shared" si="54"/>
        <v>3986.7150000000001</v>
      </c>
      <c r="AA50" s="74">
        <f t="shared" si="55"/>
        <v>14661.93</v>
      </c>
      <c r="AB50" s="93"/>
      <c r="AC50" s="93"/>
      <c r="AD50" s="93"/>
      <c r="AE50" s="93"/>
      <c r="AF50" s="93"/>
      <c r="AG50" s="93"/>
      <c r="AH50" s="93"/>
      <c r="AI50" s="93"/>
    </row>
    <row r="51" spans="1:35" x14ac:dyDescent="0.2">
      <c r="A51" s="20" t="s">
        <v>90</v>
      </c>
      <c r="B51" s="48"/>
      <c r="C51" s="86"/>
      <c r="D51" s="48">
        <v>9.26</v>
      </c>
      <c r="E51" s="86">
        <v>1078</v>
      </c>
      <c r="F51" s="8"/>
      <c r="G51" s="31"/>
      <c r="H51" s="48">
        <v>7.24</v>
      </c>
      <c r="I51" s="86">
        <v>3030</v>
      </c>
      <c r="J51" s="48">
        <v>18.309999999999999</v>
      </c>
      <c r="K51" s="31">
        <v>4607.6080000000002</v>
      </c>
      <c r="L51" s="48">
        <v>12.2</v>
      </c>
      <c r="M51" s="86">
        <v>2278.4070000000002</v>
      </c>
      <c r="N51" s="48"/>
      <c r="O51" s="86"/>
      <c r="P51" s="48">
        <v>11</v>
      </c>
      <c r="Q51" s="86">
        <v>1617.787</v>
      </c>
      <c r="R51" s="104">
        <f>+((H51*I51)+(P51*Q51))/S51</f>
        <v>8.5487689087301124</v>
      </c>
      <c r="S51" s="81">
        <f>+I51+Q51</f>
        <v>4647.7870000000003</v>
      </c>
      <c r="T51" s="82">
        <f>+((D51*E51)+(L51*M51))/U51</f>
        <v>11.255740260343872</v>
      </c>
      <c r="U51" s="81">
        <f>+E51+M51</f>
        <v>3356.4070000000002</v>
      </c>
      <c r="V51" s="79" t="str">
        <f>IF(W51=0,"N.A.",((F51*G51)+(N51*O51))/W51)</f>
        <v>N.A.</v>
      </c>
      <c r="W51" s="81">
        <f>+G51+O51</f>
        <v>0</v>
      </c>
      <c r="X51" s="79">
        <f>IF(Y51=0,"N.A.",((B51*C51)+(J51*K51))/Y51)</f>
        <v>18.309999999999999</v>
      </c>
      <c r="Y51" s="78">
        <f>+C51+K51</f>
        <v>4607.6080000000002</v>
      </c>
      <c r="Z51" s="75">
        <f>+S51+W51</f>
        <v>4647.7870000000003</v>
      </c>
      <c r="AA51" s="74">
        <f>+U51+Y51</f>
        <v>7964.0150000000003</v>
      </c>
      <c r="AB51" s="93"/>
      <c r="AC51" s="93"/>
      <c r="AD51" s="93"/>
      <c r="AE51" s="93"/>
      <c r="AF51" s="93"/>
      <c r="AG51" s="93"/>
      <c r="AH51" s="93"/>
      <c r="AI51" s="93"/>
    </row>
    <row r="52" spans="1:35" x14ac:dyDescent="0.2">
      <c r="A52" s="92" t="s">
        <v>92</v>
      </c>
      <c r="B52" s="105"/>
      <c r="C52" s="100"/>
      <c r="D52" s="48">
        <v>7.53</v>
      </c>
      <c r="E52" s="86">
        <v>4433</v>
      </c>
      <c r="F52" s="48"/>
      <c r="G52" s="100"/>
      <c r="H52" s="48">
        <v>7.33</v>
      </c>
      <c r="I52" s="86">
        <v>3667</v>
      </c>
      <c r="J52" s="48">
        <v>18.170000000000002</v>
      </c>
      <c r="K52" s="86">
        <v>5478.5110000000004</v>
      </c>
      <c r="L52" s="48">
        <v>12.32</v>
      </c>
      <c r="M52" s="86">
        <v>3167.7310000000002</v>
      </c>
      <c r="N52" s="48"/>
      <c r="O52" s="100"/>
      <c r="P52" s="48">
        <v>11</v>
      </c>
      <c r="Q52" s="86">
        <v>2269.5810000000001</v>
      </c>
      <c r="R52" s="104">
        <f>+((H52*I52)+(P52*Q52))/S52</f>
        <v>8.7330571249680595</v>
      </c>
      <c r="S52" s="81">
        <f>+I52+Q52</f>
        <v>5936.5810000000001</v>
      </c>
      <c r="T52" s="82">
        <f>+((D52*E52)+(L52*M52))/U52</f>
        <v>9.5263121297148921</v>
      </c>
      <c r="U52" s="81">
        <f>+E52+M52</f>
        <v>7600.7309999999998</v>
      </c>
      <c r="V52" s="79" t="str">
        <f>IF(W52=0,"N.A.",((F52*G52)+(N52*O52))/W52)</f>
        <v>N.A.</v>
      </c>
      <c r="W52" s="81">
        <f>+G52+O52</f>
        <v>0</v>
      </c>
      <c r="X52" s="79">
        <f>IF(Y52=0,"N.A.",((B52*C52)+(J52*K52))/Y52)</f>
        <v>18.170000000000002</v>
      </c>
      <c r="Y52" s="78">
        <f>+C52+K52</f>
        <v>5478.5110000000004</v>
      </c>
      <c r="Z52" s="75">
        <f>+S52+W52</f>
        <v>5936.5810000000001</v>
      </c>
      <c r="AA52" s="74">
        <f>+U52+Y52</f>
        <v>13079.242</v>
      </c>
    </row>
    <row r="53" spans="1:35" x14ac:dyDescent="0.2">
      <c r="A53" s="92" t="s">
        <v>94</v>
      </c>
      <c r="B53" s="105"/>
      <c r="C53" s="100"/>
      <c r="D53" s="48">
        <v>7.4373909935668339</v>
      </c>
      <c r="E53" s="86">
        <v>5596</v>
      </c>
      <c r="F53" s="48"/>
      <c r="G53" s="100"/>
      <c r="H53" s="48">
        <v>7.1379016725798277</v>
      </c>
      <c r="I53" s="86">
        <v>5919</v>
      </c>
      <c r="J53" s="48">
        <v>18.225281827178794</v>
      </c>
      <c r="K53" s="86">
        <v>9049.5187899999983</v>
      </c>
      <c r="L53" s="48">
        <v>12.139018616672658</v>
      </c>
      <c r="M53" s="86">
        <v>3651.3356200000003</v>
      </c>
      <c r="N53" s="48"/>
      <c r="O53" s="100"/>
      <c r="P53" s="48">
        <v>11</v>
      </c>
      <c r="Q53" s="86">
        <v>3576.8167400000002</v>
      </c>
      <c r="R53" s="104">
        <f>IF(S53=0,"N.A.",((H53*I53)+(P53*Q53))/S53)</f>
        <v>8.5926494133247147</v>
      </c>
      <c r="S53" s="81">
        <f>+I53+Q53</f>
        <v>9495.8167400000002</v>
      </c>
      <c r="T53" s="82">
        <f>IF(U53=0,"N.A.",((D53*E53)+(L53*M53))/U53)</f>
        <v>9.2938414478028868</v>
      </c>
      <c r="U53" s="81">
        <f>+E53+M53</f>
        <v>9247.3356199999998</v>
      </c>
      <c r="V53" s="79" t="str">
        <f>IF(W53=0,"N.A.",((F53*G53)+(N53*O53))/W53)</f>
        <v>N.A.</v>
      </c>
      <c r="W53" s="81">
        <f>+G53+O53</f>
        <v>0</v>
      </c>
      <c r="X53" s="79">
        <f>IF(Y53=0,"N.A.",((B53*C53)+(J53*K53))/Y53)</f>
        <v>18.225281827178794</v>
      </c>
      <c r="Y53" s="78">
        <f>+C53+K53</f>
        <v>9049.5187899999983</v>
      </c>
      <c r="Z53" s="75">
        <f>+S53+W53</f>
        <v>9495.8167400000002</v>
      </c>
      <c r="AA53" s="74">
        <f>+U53+Y53</f>
        <v>18296.85441</v>
      </c>
    </row>
    <row r="54" spans="1:35" x14ac:dyDescent="0.2">
      <c r="A54" s="92" t="s">
        <v>95</v>
      </c>
      <c r="B54" s="105">
        <v>0</v>
      </c>
      <c r="C54" s="100">
        <v>0</v>
      </c>
      <c r="D54" s="48">
        <v>7.0694426348172277</v>
      </c>
      <c r="E54" s="86">
        <v>2763</v>
      </c>
      <c r="F54" s="48">
        <v>0</v>
      </c>
      <c r="G54" s="100">
        <v>0</v>
      </c>
      <c r="H54" s="48">
        <v>6.4537880633373934</v>
      </c>
      <c r="I54" s="86">
        <v>1642</v>
      </c>
      <c r="J54" s="48">
        <v>16.535999451209815</v>
      </c>
      <c r="K54" s="86">
        <v>6484.5182899999991</v>
      </c>
      <c r="L54" s="48">
        <v>11.912345010967247</v>
      </c>
      <c r="M54" s="86">
        <v>2750.57204</v>
      </c>
      <c r="N54" s="48">
        <v>0</v>
      </c>
      <c r="O54" s="100">
        <v>0</v>
      </c>
      <c r="P54" s="48">
        <v>10.905383080892063</v>
      </c>
      <c r="Q54" s="86">
        <v>2436.73639</v>
      </c>
      <c r="R54" s="104">
        <f>IF(S54=0,"N.A.",((H54*I54)+(P54*Q54))/S54)</f>
        <v>9.1132792722846219</v>
      </c>
      <c r="S54" s="81">
        <f>+I54+Q54</f>
        <v>4078.73639</v>
      </c>
      <c r="T54" s="82">
        <f>IF(U54=0,"N.A.",((D54*E54)+(L54*M54))/U54)</f>
        <v>9.4854357100229336</v>
      </c>
      <c r="U54" s="81">
        <f>+E54+M54</f>
        <v>5513.57204</v>
      </c>
      <c r="V54" s="79" t="str">
        <f>IF(W54=0,"N.A.",((F54*G54)+(N54*O54))/W54)</f>
        <v>N.A.</v>
      </c>
      <c r="W54" s="81">
        <f>+G54+O54</f>
        <v>0</v>
      </c>
      <c r="X54" s="79">
        <f>IF(Y54=0,"N.A.",((B54*C54)+(J54*K54))/Y54)</f>
        <v>16.535999451209815</v>
      </c>
      <c r="Y54" s="78">
        <f>+C54+K54</f>
        <v>6484.5182899999991</v>
      </c>
      <c r="Z54" s="75">
        <f>+S54+W54</f>
        <v>4078.73639</v>
      </c>
      <c r="AA54" s="74">
        <f>+U54+Y54</f>
        <v>11998.090329999999</v>
      </c>
    </row>
    <row r="56" spans="1:35" x14ac:dyDescent="0.2">
      <c r="A56" s="20" t="s">
        <v>40</v>
      </c>
    </row>
  </sheetData>
  <mergeCells count="13">
    <mergeCell ref="D5:E5"/>
    <mergeCell ref="F5:G5"/>
    <mergeCell ref="H5:I5"/>
    <mergeCell ref="L5:M5"/>
    <mergeCell ref="Z4:AA4"/>
    <mergeCell ref="N5:O5"/>
    <mergeCell ref="P5:Q5"/>
    <mergeCell ref="R5:S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4"/>
  <dimension ref="A1:AI47"/>
  <sheetViews>
    <sheetView zoomScale="80" zoomScaleNormal="80" workbookViewId="0">
      <pane xSplit="1" ySplit="5" topLeftCell="P15" activePane="bottomRight" state="frozen"/>
      <selection activeCell="A36" sqref="A36"/>
      <selection pane="topRight" activeCell="A36" sqref="A36"/>
      <selection pane="bottomLeft" activeCell="A36" sqref="A36"/>
      <selection pane="bottomRight" activeCell="W3" sqref="W3"/>
    </sheetView>
  </sheetViews>
  <sheetFormatPr baseColWidth="10" defaultRowHeight="12.75" x14ac:dyDescent="0.2"/>
  <cols>
    <col min="1" max="1" width="21" customWidth="1"/>
    <col min="3" max="3" width="14.140625" customWidth="1"/>
    <col min="4" max="4" width="12.85546875" bestFit="1" customWidth="1"/>
    <col min="5" max="5" width="15.28515625" customWidth="1"/>
    <col min="7" max="7" width="19.28515625" customWidth="1"/>
    <col min="9" max="9" width="16.7109375" customWidth="1"/>
    <col min="11" max="11" width="15.5703125" customWidth="1"/>
    <col min="13" max="13" width="16.42578125" customWidth="1"/>
    <col min="15" max="15" width="13.42578125" customWidth="1"/>
    <col min="17" max="17" width="14" customWidth="1"/>
    <col min="19" max="19" width="11.85546875" bestFit="1" customWidth="1"/>
    <col min="21" max="21" width="14.42578125" customWidth="1"/>
    <col min="26" max="27" width="12" bestFit="1" customWidth="1"/>
  </cols>
  <sheetData>
    <row r="1" spans="1:27" x14ac:dyDescent="0.2">
      <c r="A1" s="71" t="s">
        <v>154</v>
      </c>
      <c r="B1" s="71"/>
      <c r="C1" s="3"/>
      <c r="D1" s="11"/>
      <c r="E1" s="2"/>
      <c r="F1" s="11"/>
      <c r="G1" s="2"/>
      <c r="H1" s="11"/>
      <c r="J1" s="7"/>
      <c r="L1" s="7"/>
      <c r="N1" s="7"/>
      <c r="P1" s="7"/>
      <c r="R1" s="7"/>
      <c r="T1" s="7"/>
      <c r="V1" s="7"/>
      <c r="X1" s="7"/>
    </row>
    <row r="2" spans="1:27" x14ac:dyDescent="0.2">
      <c r="A2" s="15" t="s">
        <v>46</v>
      </c>
      <c r="C2" s="3"/>
      <c r="D2" s="11"/>
      <c r="E2" s="2"/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7" x14ac:dyDescent="0.2">
      <c r="A3" s="15" t="s">
        <v>49</v>
      </c>
      <c r="C3" s="186">
        <v>1000</v>
      </c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7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7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7" ht="13.5" thickBot="1" x14ac:dyDescent="0.25">
      <c r="A6" s="44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5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7" x14ac:dyDescent="0.2">
      <c r="A7" s="26" t="s">
        <v>20</v>
      </c>
      <c r="B7" s="16"/>
      <c r="C7" s="17"/>
      <c r="D7" s="49">
        <v>13.91</v>
      </c>
      <c r="E7" s="17">
        <v>1668.34</v>
      </c>
      <c r="F7" s="16"/>
      <c r="G7" s="17"/>
      <c r="H7" s="49">
        <v>11</v>
      </c>
      <c r="I7" s="17">
        <v>5048.87</v>
      </c>
      <c r="J7" s="16"/>
      <c r="K7" s="17"/>
      <c r="L7" s="35">
        <v>12.76862681679286</v>
      </c>
      <c r="M7" s="17">
        <v>3380.8890000000001</v>
      </c>
      <c r="N7" s="16"/>
      <c r="O7" s="17"/>
      <c r="P7" s="35">
        <v>11</v>
      </c>
      <c r="Q7" s="37">
        <v>7035.2470000000003</v>
      </c>
      <c r="R7" s="28">
        <f t="shared" ref="R7:R18" si="0">+((H7*I7)+(P7*Q7))/S7</f>
        <v>11</v>
      </c>
      <c r="S7" s="37">
        <f t="shared" ref="S7:S18" si="1">+I7+Q7</f>
        <v>12084.117</v>
      </c>
      <c r="T7" s="28">
        <f t="shared" ref="T7:T18" si="2">+((D7*E7)+(L7*M7))/U7</f>
        <v>13.145753411065332</v>
      </c>
      <c r="U7" s="37">
        <f t="shared" ref="U7:U18" si="3">+E7+M7</f>
        <v>5049.2290000000003</v>
      </c>
      <c r="V7" s="62" t="str">
        <f>IF(W7=0,"N.A.",((F7*G7)+(N7*O7))/W7)</f>
        <v>N.A.</v>
      </c>
      <c r="W7" s="37">
        <f t="shared" ref="W7:W18" si="4">+G7+O7</f>
        <v>0</v>
      </c>
      <c r="X7" s="62" t="str">
        <f>IF(Y7=0,"N.A.",((B7*C7)+(J7*K7))/Y7)</f>
        <v>N.A.</v>
      </c>
      <c r="Y7" s="9">
        <f t="shared" ref="Y7:Y18" si="5">+C7+K7</f>
        <v>0</v>
      </c>
      <c r="Z7" s="67">
        <f>+S7+W7</f>
        <v>12084.117</v>
      </c>
      <c r="AA7" s="68">
        <f>+U7+Y7</f>
        <v>5049.2290000000003</v>
      </c>
    </row>
    <row r="8" spans="1:27" x14ac:dyDescent="0.2">
      <c r="A8" s="26" t="s">
        <v>21</v>
      </c>
      <c r="B8" s="16"/>
      <c r="C8" s="17"/>
      <c r="D8" s="49">
        <v>13.91</v>
      </c>
      <c r="E8" s="17">
        <v>1159</v>
      </c>
      <c r="F8" s="16"/>
      <c r="G8" s="17"/>
      <c r="H8" s="49">
        <v>11</v>
      </c>
      <c r="I8" s="17">
        <v>2632.49</v>
      </c>
      <c r="J8" s="16"/>
      <c r="K8" s="17"/>
      <c r="L8" s="49">
        <v>12.95328940077526</v>
      </c>
      <c r="M8" s="17">
        <v>2448.9810000000002</v>
      </c>
      <c r="N8" s="16"/>
      <c r="O8" s="17"/>
      <c r="P8" s="35">
        <v>10.953434790689306</v>
      </c>
      <c r="Q8" s="37">
        <v>3734.114</v>
      </c>
      <c r="R8" s="28">
        <f t="shared" si="0"/>
        <v>10.972688767826616</v>
      </c>
      <c r="S8" s="37">
        <f t="shared" si="1"/>
        <v>6366.6039999999994</v>
      </c>
      <c r="T8" s="28">
        <f t="shared" si="2"/>
        <v>13.260615737721457</v>
      </c>
      <c r="U8" s="37">
        <f t="shared" si="3"/>
        <v>3607.9810000000002</v>
      </c>
      <c r="V8" s="62" t="str">
        <f t="shared" ref="V8:V23" si="6">IF(W8=0,"N.A.",((F8*G8)+(N8*O8))/W8)</f>
        <v>N.A.</v>
      </c>
      <c r="W8" s="37">
        <f t="shared" si="4"/>
        <v>0</v>
      </c>
      <c r="X8" s="62" t="str">
        <f t="shared" ref="X8:X23" si="7">IF(Y8=0,"N.A.",((B8*C8)+(J8*K8))/Y8)</f>
        <v>N.A.</v>
      </c>
      <c r="Y8" s="9">
        <f t="shared" si="5"/>
        <v>0</v>
      </c>
      <c r="Z8" s="67">
        <f t="shared" ref="Z8:Z23" si="8">+S8+W8</f>
        <v>6366.6039999999994</v>
      </c>
      <c r="AA8" s="68">
        <f t="shared" ref="AA8:AA23" si="9">+U8+Y8</f>
        <v>3607.9810000000002</v>
      </c>
    </row>
    <row r="9" spans="1:27" x14ac:dyDescent="0.2">
      <c r="A9" s="26" t="s">
        <v>22</v>
      </c>
      <c r="B9" s="16"/>
      <c r="C9" s="17"/>
      <c r="D9" s="49">
        <v>13.91</v>
      </c>
      <c r="E9" s="17">
        <v>266</v>
      </c>
      <c r="F9" s="16"/>
      <c r="G9" s="17"/>
      <c r="H9" s="49">
        <v>11</v>
      </c>
      <c r="I9" s="17">
        <v>3835</v>
      </c>
      <c r="J9" s="16"/>
      <c r="K9" s="17"/>
      <c r="L9" s="49">
        <v>12.94</v>
      </c>
      <c r="M9" s="17">
        <v>3333.817</v>
      </c>
      <c r="N9" s="16"/>
      <c r="O9" s="17"/>
      <c r="P9" s="35">
        <v>10.93</v>
      </c>
      <c r="Q9" s="37">
        <v>7019.78</v>
      </c>
      <c r="R9" s="28">
        <f t="shared" si="0"/>
        <v>10.954731040150055</v>
      </c>
      <c r="S9" s="37">
        <f t="shared" si="1"/>
        <v>10854.779999999999</v>
      </c>
      <c r="T9" s="28">
        <f t="shared" si="2"/>
        <v>13.011675865745396</v>
      </c>
      <c r="U9" s="37">
        <f t="shared" si="3"/>
        <v>3599.817</v>
      </c>
      <c r="V9" s="62" t="str">
        <f t="shared" si="6"/>
        <v>N.A.</v>
      </c>
      <c r="W9" s="37">
        <f t="shared" si="4"/>
        <v>0</v>
      </c>
      <c r="X9" s="62" t="str">
        <f t="shared" si="7"/>
        <v>N.A.</v>
      </c>
      <c r="Y9" s="9">
        <f t="shared" si="5"/>
        <v>0</v>
      </c>
      <c r="Z9" s="67">
        <f t="shared" si="8"/>
        <v>10854.779999999999</v>
      </c>
      <c r="AA9" s="68">
        <f t="shared" si="9"/>
        <v>3599.817</v>
      </c>
    </row>
    <row r="10" spans="1:27" x14ac:dyDescent="0.2">
      <c r="A10" s="26" t="s">
        <v>23</v>
      </c>
      <c r="B10" s="16"/>
      <c r="C10" s="17"/>
      <c r="D10" s="49">
        <v>13.91</v>
      </c>
      <c r="E10" s="17">
        <v>996.33</v>
      </c>
      <c r="F10" s="16"/>
      <c r="G10" s="17"/>
      <c r="H10" s="49">
        <v>11</v>
      </c>
      <c r="I10" s="17">
        <v>5914.3040000000001</v>
      </c>
      <c r="J10" s="16"/>
      <c r="K10" s="17"/>
      <c r="L10" s="49">
        <v>13.055231621060758</v>
      </c>
      <c r="M10" s="17">
        <v>2860.4479999999999</v>
      </c>
      <c r="N10" s="16"/>
      <c r="O10" s="17"/>
      <c r="P10" s="35">
        <v>11</v>
      </c>
      <c r="Q10" s="37">
        <v>4429.7340000000004</v>
      </c>
      <c r="R10" s="28">
        <f t="shared" si="0"/>
        <v>11</v>
      </c>
      <c r="S10" s="37">
        <f t="shared" si="1"/>
        <v>10344.038</v>
      </c>
      <c r="T10" s="28">
        <f t="shared" si="2"/>
        <v>13.276045828927671</v>
      </c>
      <c r="U10" s="37">
        <f t="shared" si="3"/>
        <v>3856.7779999999998</v>
      </c>
      <c r="V10" s="62" t="str">
        <f t="shared" si="6"/>
        <v>N.A.</v>
      </c>
      <c r="W10" s="37">
        <f t="shared" si="4"/>
        <v>0</v>
      </c>
      <c r="X10" s="62" t="str">
        <f t="shared" si="7"/>
        <v>N.A.</v>
      </c>
      <c r="Y10" s="9">
        <f t="shared" si="5"/>
        <v>0</v>
      </c>
      <c r="Z10" s="67">
        <f t="shared" si="8"/>
        <v>10344.038</v>
      </c>
      <c r="AA10" s="68">
        <f t="shared" si="9"/>
        <v>3856.7779999999998</v>
      </c>
    </row>
    <row r="11" spans="1:27" x14ac:dyDescent="0.2">
      <c r="A11" s="26" t="s">
        <v>24</v>
      </c>
      <c r="B11" s="16"/>
      <c r="C11" s="17"/>
      <c r="D11" s="49">
        <v>13.91</v>
      </c>
      <c r="E11" s="17">
        <v>400</v>
      </c>
      <c r="F11" s="16"/>
      <c r="G11" s="17"/>
      <c r="H11" s="49">
        <v>11</v>
      </c>
      <c r="I11" s="17">
        <v>3669</v>
      </c>
      <c r="J11" s="16"/>
      <c r="K11" s="17"/>
      <c r="L11" s="49">
        <v>13.270469936046736</v>
      </c>
      <c r="M11" s="17">
        <v>1216.357</v>
      </c>
      <c r="N11" s="16"/>
      <c r="O11" s="17"/>
      <c r="P11" s="35">
        <v>11</v>
      </c>
      <c r="Q11" s="37">
        <v>4290.4759999999997</v>
      </c>
      <c r="R11" s="28">
        <f t="shared" si="0"/>
        <v>11.000000000000002</v>
      </c>
      <c r="S11" s="37">
        <f t="shared" si="1"/>
        <v>7959.4759999999997</v>
      </c>
      <c r="T11" s="28">
        <f t="shared" si="2"/>
        <v>13.428734493679306</v>
      </c>
      <c r="U11" s="37">
        <f t="shared" si="3"/>
        <v>1616.357</v>
      </c>
      <c r="V11" s="62" t="str">
        <f t="shared" si="6"/>
        <v>N.A.</v>
      </c>
      <c r="W11" s="37">
        <f t="shared" si="4"/>
        <v>0</v>
      </c>
      <c r="X11" s="62" t="str">
        <f t="shared" si="7"/>
        <v>N.A.</v>
      </c>
      <c r="Y11" s="9">
        <f t="shared" si="5"/>
        <v>0</v>
      </c>
      <c r="Z11" s="67">
        <f t="shared" si="8"/>
        <v>7959.4759999999997</v>
      </c>
      <c r="AA11" s="68">
        <f t="shared" si="9"/>
        <v>1616.357</v>
      </c>
    </row>
    <row r="12" spans="1:27" x14ac:dyDescent="0.2">
      <c r="A12" s="26" t="s">
        <v>25</v>
      </c>
      <c r="B12" s="16"/>
      <c r="C12" s="17"/>
      <c r="D12" s="49">
        <v>13.91</v>
      </c>
      <c r="E12" s="17">
        <v>630</v>
      </c>
      <c r="F12" s="16"/>
      <c r="G12" s="17"/>
      <c r="H12" s="49">
        <v>11</v>
      </c>
      <c r="I12" s="17">
        <v>756</v>
      </c>
      <c r="J12" s="16"/>
      <c r="K12" s="17"/>
      <c r="L12" s="49">
        <v>13.048228152644629</v>
      </c>
      <c r="M12" s="17">
        <v>2512.5810000000001</v>
      </c>
      <c r="N12" s="16"/>
      <c r="O12" s="17"/>
      <c r="P12" s="35">
        <v>11</v>
      </c>
      <c r="Q12" s="37">
        <v>4378.5379999999996</v>
      </c>
      <c r="R12" s="28">
        <f t="shared" si="0"/>
        <v>11</v>
      </c>
      <c r="S12" s="37">
        <f t="shared" si="1"/>
        <v>5134.5379999999996</v>
      </c>
      <c r="T12" s="28">
        <f t="shared" si="2"/>
        <v>13.220989416024599</v>
      </c>
      <c r="U12" s="37">
        <f t="shared" si="3"/>
        <v>3142.5810000000001</v>
      </c>
      <c r="V12" s="62" t="str">
        <f t="shared" si="6"/>
        <v>N.A.</v>
      </c>
      <c r="W12" s="37">
        <f t="shared" si="4"/>
        <v>0</v>
      </c>
      <c r="X12" s="62" t="str">
        <f t="shared" si="7"/>
        <v>N.A.</v>
      </c>
      <c r="Y12" s="9">
        <f t="shared" si="5"/>
        <v>0</v>
      </c>
      <c r="Z12" s="67">
        <f t="shared" si="8"/>
        <v>5134.5379999999996</v>
      </c>
      <c r="AA12" s="68">
        <f t="shared" si="9"/>
        <v>3142.5810000000001</v>
      </c>
    </row>
    <row r="13" spans="1:27" x14ac:dyDescent="0.2">
      <c r="A13" s="26" t="s">
        <v>26</v>
      </c>
      <c r="B13" s="16"/>
      <c r="C13" s="17"/>
      <c r="D13" s="49">
        <v>13.91</v>
      </c>
      <c r="E13" s="17">
        <v>488</v>
      </c>
      <c r="F13" s="16"/>
      <c r="G13" s="17"/>
      <c r="H13" s="49">
        <v>11</v>
      </c>
      <c r="I13" s="17">
        <v>2683.163</v>
      </c>
      <c r="J13" s="16"/>
      <c r="K13" s="17"/>
      <c r="L13" s="49">
        <v>13.658858230909056</v>
      </c>
      <c r="M13" s="17">
        <v>1823.7049999999999</v>
      </c>
      <c r="N13" s="16"/>
      <c r="O13" s="17"/>
      <c r="P13" s="35">
        <v>10.980456259080583</v>
      </c>
      <c r="Q13" s="37">
        <v>4029.2020000000002</v>
      </c>
      <c r="R13" s="28">
        <f t="shared" si="0"/>
        <v>10.988268564060508</v>
      </c>
      <c r="S13" s="37">
        <f t="shared" si="1"/>
        <v>6712.3649999999998</v>
      </c>
      <c r="T13" s="28">
        <f t="shared" si="2"/>
        <v>13.711874157818579</v>
      </c>
      <c r="U13" s="37">
        <f t="shared" si="3"/>
        <v>2311.7049999999999</v>
      </c>
      <c r="V13" s="62" t="str">
        <f t="shared" si="6"/>
        <v>N.A.</v>
      </c>
      <c r="W13" s="37">
        <f t="shared" si="4"/>
        <v>0</v>
      </c>
      <c r="X13" s="62" t="str">
        <f t="shared" si="7"/>
        <v>N.A.</v>
      </c>
      <c r="Y13" s="9">
        <f t="shared" si="5"/>
        <v>0</v>
      </c>
      <c r="Z13" s="67">
        <f t="shared" si="8"/>
        <v>6712.3649999999998</v>
      </c>
      <c r="AA13" s="68">
        <f t="shared" si="9"/>
        <v>2311.7049999999999</v>
      </c>
    </row>
    <row r="14" spans="1:27" x14ac:dyDescent="0.2">
      <c r="A14" s="26" t="s">
        <v>27</v>
      </c>
      <c r="B14" s="16"/>
      <c r="C14" s="17"/>
      <c r="D14" s="49">
        <v>13.91</v>
      </c>
      <c r="E14" s="31">
        <v>1429.32</v>
      </c>
      <c r="F14" s="8"/>
      <c r="G14" s="17"/>
      <c r="H14" s="49">
        <v>11</v>
      </c>
      <c r="I14" s="17">
        <v>1521.576</v>
      </c>
      <c r="J14" s="16"/>
      <c r="K14" s="17"/>
      <c r="L14" s="49">
        <v>13.92</v>
      </c>
      <c r="M14" s="17">
        <v>1901.2570000000001</v>
      </c>
      <c r="N14" s="16"/>
      <c r="O14" s="17"/>
      <c r="P14" s="35">
        <v>11</v>
      </c>
      <c r="Q14" s="37">
        <v>4217.9089999999997</v>
      </c>
      <c r="R14" s="28">
        <f t="shared" si="0"/>
        <v>11</v>
      </c>
      <c r="S14" s="37">
        <f t="shared" si="1"/>
        <v>5739.4849999999997</v>
      </c>
      <c r="T14" s="28">
        <f t="shared" si="2"/>
        <v>13.915708491351499</v>
      </c>
      <c r="U14" s="37">
        <f t="shared" si="3"/>
        <v>3330.5770000000002</v>
      </c>
      <c r="V14" s="62" t="str">
        <f t="shared" si="6"/>
        <v>N.A.</v>
      </c>
      <c r="W14" s="37">
        <f t="shared" si="4"/>
        <v>0</v>
      </c>
      <c r="X14" s="62" t="str">
        <f t="shared" si="7"/>
        <v>N.A.</v>
      </c>
      <c r="Y14" s="9">
        <f t="shared" si="5"/>
        <v>0</v>
      </c>
      <c r="Z14" s="67">
        <f t="shared" si="8"/>
        <v>5739.4849999999997</v>
      </c>
      <c r="AA14" s="68">
        <f t="shared" si="9"/>
        <v>3330.5770000000002</v>
      </c>
    </row>
    <row r="15" spans="1:27" x14ac:dyDescent="0.2">
      <c r="A15" s="26" t="s">
        <v>28</v>
      </c>
      <c r="B15" s="16"/>
      <c r="C15" s="17"/>
      <c r="D15" s="50"/>
      <c r="E15" s="31"/>
      <c r="F15" s="18"/>
      <c r="G15" s="17"/>
      <c r="H15" s="35">
        <v>11</v>
      </c>
      <c r="I15" s="17">
        <v>488</v>
      </c>
      <c r="J15" s="16"/>
      <c r="K15" s="17"/>
      <c r="L15" s="35">
        <v>13.885683643520863</v>
      </c>
      <c r="M15" s="17">
        <v>1810.249</v>
      </c>
      <c r="N15" s="16"/>
      <c r="O15" s="17"/>
      <c r="P15" s="35">
        <v>11</v>
      </c>
      <c r="Q15" s="37">
        <v>4140.1899999999996</v>
      </c>
      <c r="R15" s="28">
        <f t="shared" si="0"/>
        <v>11</v>
      </c>
      <c r="S15" s="37">
        <f t="shared" si="1"/>
        <v>4628.1899999999996</v>
      </c>
      <c r="T15" s="28">
        <f t="shared" si="2"/>
        <v>13.885683643520863</v>
      </c>
      <c r="U15" s="37">
        <f t="shared" si="3"/>
        <v>1810.249</v>
      </c>
      <c r="V15" s="62" t="str">
        <f t="shared" si="6"/>
        <v>N.A.</v>
      </c>
      <c r="W15" s="37">
        <f t="shared" si="4"/>
        <v>0</v>
      </c>
      <c r="X15" s="62" t="str">
        <f t="shared" si="7"/>
        <v>N.A.</v>
      </c>
      <c r="Y15" s="9">
        <f t="shared" si="5"/>
        <v>0</v>
      </c>
      <c r="Z15" s="67">
        <f t="shared" si="8"/>
        <v>4628.1899999999996</v>
      </c>
      <c r="AA15" s="68">
        <f t="shared" si="9"/>
        <v>1810.249</v>
      </c>
    </row>
    <row r="16" spans="1:27" x14ac:dyDescent="0.2">
      <c r="A16" s="26" t="s">
        <v>29</v>
      </c>
      <c r="B16" s="16"/>
      <c r="C16" s="17"/>
      <c r="D16" s="49">
        <v>13.91</v>
      </c>
      <c r="E16" s="31">
        <v>590</v>
      </c>
      <c r="F16" s="18"/>
      <c r="G16" s="17"/>
      <c r="H16" s="49">
        <v>11</v>
      </c>
      <c r="I16" s="17">
        <v>3332.4589999999998</v>
      </c>
      <c r="J16" s="16"/>
      <c r="K16" s="17"/>
      <c r="L16" s="49">
        <v>13.92</v>
      </c>
      <c r="M16" s="31">
        <v>1027.2380000000001</v>
      </c>
      <c r="N16" s="8"/>
      <c r="O16" s="17"/>
      <c r="P16" s="35">
        <v>11</v>
      </c>
      <c r="Q16" s="37">
        <v>2956.6469999999999</v>
      </c>
      <c r="R16" s="28">
        <f t="shared" si="0"/>
        <v>11</v>
      </c>
      <c r="S16" s="37">
        <f t="shared" si="1"/>
        <v>6289.1059999999998</v>
      </c>
      <c r="T16" s="28">
        <f t="shared" si="2"/>
        <v>13.916351804743643</v>
      </c>
      <c r="U16" s="37">
        <f t="shared" si="3"/>
        <v>1617.2380000000001</v>
      </c>
      <c r="V16" s="62" t="str">
        <f t="shared" si="6"/>
        <v>N.A.</v>
      </c>
      <c r="W16" s="37">
        <f t="shared" si="4"/>
        <v>0</v>
      </c>
      <c r="X16" s="62" t="str">
        <f t="shared" si="7"/>
        <v>N.A.</v>
      </c>
      <c r="Y16" s="9">
        <f t="shared" si="5"/>
        <v>0</v>
      </c>
      <c r="Z16" s="67">
        <f t="shared" si="8"/>
        <v>6289.1059999999998</v>
      </c>
      <c r="AA16" s="68">
        <f t="shared" si="9"/>
        <v>1617.2380000000001</v>
      </c>
    </row>
    <row r="17" spans="1:35" x14ac:dyDescent="0.2">
      <c r="A17" s="26" t="s">
        <v>30</v>
      </c>
      <c r="B17" s="16"/>
      <c r="C17" s="17"/>
      <c r="D17" s="49">
        <v>13.91</v>
      </c>
      <c r="E17" s="31">
        <v>2569.1439999999998</v>
      </c>
      <c r="F17" s="18"/>
      <c r="G17" s="17"/>
      <c r="H17" s="49">
        <v>11</v>
      </c>
      <c r="I17" s="17">
        <v>2532</v>
      </c>
      <c r="J17" s="16"/>
      <c r="K17" s="17"/>
      <c r="L17" s="49">
        <v>13.92</v>
      </c>
      <c r="M17" s="31">
        <v>1517.479</v>
      </c>
      <c r="N17" s="8"/>
      <c r="O17" s="17"/>
      <c r="P17" s="35">
        <v>11</v>
      </c>
      <c r="Q17" s="37">
        <v>3110.558</v>
      </c>
      <c r="R17" s="28">
        <f t="shared" si="0"/>
        <v>11</v>
      </c>
      <c r="S17" s="37">
        <f t="shared" si="1"/>
        <v>5642.558</v>
      </c>
      <c r="T17" s="28">
        <f t="shared" si="2"/>
        <v>13.913713283559558</v>
      </c>
      <c r="U17" s="37">
        <f t="shared" si="3"/>
        <v>4086.6229999999996</v>
      </c>
      <c r="V17" s="62" t="str">
        <f t="shared" si="6"/>
        <v>N.A.</v>
      </c>
      <c r="W17" s="37">
        <f t="shared" si="4"/>
        <v>0</v>
      </c>
      <c r="X17" s="62" t="str">
        <f t="shared" si="7"/>
        <v>N.A.</v>
      </c>
      <c r="Y17" s="9">
        <f t="shared" si="5"/>
        <v>0</v>
      </c>
      <c r="Z17" s="67">
        <f t="shared" si="8"/>
        <v>5642.558</v>
      </c>
      <c r="AA17" s="68">
        <f t="shared" si="9"/>
        <v>4086.6229999999996</v>
      </c>
    </row>
    <row r="18" spans="1:35" x14ac:dyDescent="0.2">
      <c r="A18" s="26" t="s">
        <v>31</v>
      </c>
      <c r="B18" s="16"/>
      <c r="C18" s="10"/>
      <c r="D18" s="49">
        <v>13.913325917686318</v>
      </c>
      <c r="E18" s="31">
        <v>1798</v>
      </c>
      <c r="F18" s="18"/>
      <c r="G18" s="17"/>
      <c r="H18" s="49">
        <v>11</v>
      </c>
      <c r="I18" s="17">
        <v>2879.2809999999999</v>
      </c>
      <c r="J18" s="16"/>
      <c r="K18" s="17"/>
      <c r="L18" s="49">
        <v>13.92</v>
      </c>
      <c r="M18" s="31">
        <v>1148.5029999999999</v>
      </c>
      <c r="N18" s="8"/>
      <c r="O18" s="17"/>
      <c r="P18" s="35">
        <v>11</v>
      </c>
      <c r="Q18" s="37">
        <v>3470.0250000000001</v>
      </c>
      <c r="R18" s="28">
        <f t="shared" si="0"/>
        <v>11</v>
      </c>
      <c r="S18" s="37">
        <f t="shared" si="1"/>
        <v>6349.3060000000005</v>
      </c>
      <c r="T18" s="28">
        <f t="shared" si="2"/>
        <v>13.915927375604234</v>
      </c>
      <c r="U18" s="37">
        <f t="shared" si="3"/>
        <v>2946.5029999999997</v>
      </c>
      <c r="V18" s="62" t="str">
        <f t="shared" si="6"/>
        <v>N.A.</v>
      </c>
      <c r="W18" s="37">
        <f t="shared" si="4"/>
        <v>0</v>
      </c>
      <c r="X18" s="62" t="str">
        <f t="shared" si="7"/>
        <v>N.A.</v>
      </c>
      <c r="Y18" s="9">
        <f t="shared" si="5"/>
        <v>0</v>
      </c>
      <c r="Z18" s="67">
        <f t="shared" si="8"/>
        <v>6349.3060000000005</v>
      </c>
      <c r="AA18" s="68">
        <f t="shared" si="9"/>
        <v>2946.5029999999997</v>
      </c>
    </row>
    <row r="19" spans="1:35" x14ac:dyDescent="0.2">
      <c r="A19" s="26" t="s">
        <v>32</v>
      </c>
      <c r="B19" s="16"/>
      <c r="C19" s="10"/>
      <c r="D19" s="49">
        <v>13.91</v>
      </c>
      <c r="E19" s="31">
        <v>4338</v>
      </c>
      <c r="F19" s="18"/>
      <c r="G19" s="17"/>
      <c r="H19" s="49">
        <v>11</v>
      </c>
      <c r="I19" s="17">
        <v>4689.643</v>
      </c>
      <c r="J19" s="16"/>
      <c r="K19" s="17"/>
      <c r="L19" s="49">
        <v>13.92</v>
      </c>
      <c r="M19" s="31">
        <v>1860.5229999999999</v>
      </c>
      <c r="N19" s="8"/>
      <c r="O19" s="17"/>
      <c r="P19" s="35">
        <v>11</v>
      </c>
      <c r="Q19" s="37">
        <v>6216.6450000000004</v>
      </c>
      <c r="R19" s="28">
        <f t="shared" ref="R19:R25" si="10">+((H19*I19)+(P19*Q19))/S19</f>
        <v>11</v>
      </c>
      <c r="S19" s="37">
        <f t="shared" ref="S19:S25" si="11">+I19+Q19</f>
        <v>10906.288</v>
      </c>
      <c r="T19" s="28">
        <f t="shared" ref="T19:T25" si="12">+((D19*E19)+(L19*M19))/U19</f>
        <v>13.913001558597102</v>
      </c>
      <c r="U19" s="37">
        <f t="shared" ref="U19:U25" si="13">+E19+M19</f>
        <v>6198.5230000000001</v>
      </c>
      <c r="V19" s="62" t="str">
        <f t="shared" si="6"/>
        <v>N.A.</v>
      </c>
      <c r="W19" s="37">
        <f t="shared" ref="W19:W25" si="14">+G19+O19</f>
        <v>0</v>
      </c>
      <c r="X19" s="62" t="str">
        <f t="shared" si="7"/>
        <v>N.A.</v>
      </c>
      <c r="Y19" s="9">
        <f t="shared" ref="Y19:Y25" si="15">+C19+K19</f>
        <v>0</v>
      </c>
      <c r="Z19" s="67">
        <f t="shared" si="8"/>
        <v>10906.288</v>
      </c>
      <c r="AA19" s="68">
        <f t="shared" si="9"/>
        <v>6198.5230000000001</v>
      </c>
    </row>
    <row r="20" spans="1:35" x14ac:dyDescent="0.2">
      <c r="A20" s="27" t="s">
        <v>33</v>
      </c>
      <c r="B20" s="45"/>
      <c r="D20" s="49">
        <v>13.91</v>
      </c>
      <c r="E20" s="31">
        <v>4276</v>
      </c>
      <c r="H20" s="49">
        <v>11</v>
      </c>
      <c r="I20" s="31">
        <v>2724.04</v>
      </c>
      <c r="L20" s="49">
        <v>13.92</v>
      </c>
      <c r="M20" s="31">
        <v>2020.425</v>
      </c>
      <c r="P20" s="35">
        <v>11</v>
      </c>
      <c r="Q20" s="37">
        <v>3548.0120000000002</v>
      </c>
      <c r="R20" s="28">
        <f t="shared" si="10"/>
        <v>11</v>
      </c>
      <c r="S20" s="37">
        <f t="shared" si="11"/>
        <v>6272.0519999999997</v>
      </c>
      <c r="T20" s="28">
        <f t="shared" si="12"/>
        <v>13.913208844701556</v>
      </c>
      <c r="U20" s="37">
        <f t="shared" si="13"/>
        <v>6296.4250000000002</v>
      </c>
      <c r="V20" s="62" t="str">
        <f t="shared" si="6"/>
        <v>N.A.</v>
      </c>
      <c r="W20" s="37">
        <f t="shared" si="14"/>
        <v>0</v>
      </c>
      <c r="X20" s="62" t="str">
        <f t="shared" si="7"/>
        <v>N.A.</v>
      </c>
      <c r="Y20" s="9">
        <f t="shared" si="15"/>
        <v>0</v>
      </c>
      <c r="Z20" s="67">
        <f t="shared" si="8"/>
        <v>6272.0519999999997</v>
      </c>
      <c r="AA20" s="68">
        <f t="shared" si="9"/>
        <v>6296.4250000000002</v>
      </c>
    </row>
    <row r="21" spans="1:35" x14ac:dyDescent="0.2">
      <c r="A21" s="33" t="s">
        <v>36</v>
      </c>
      <c r="D21" s="49">
        <v>13.91</v>
      </c>
      <c r="E21" s="31">
        <v>4721</v>
      </c>
      <c r="H21" s="49">
        <v>11</v>
      </c>
      <c r="I21" s="31">
        <v>4634.4780000000001</v>
      </c>
      <c r="L21" s="49">
        <v>13.92</v>
      </c>
      <c r="M21" s="31">
        <v>3667.598</v>
      </c>
      <c r="P21" s="35">
        <v>11</v>
      </c>
      <c r="Q21" s="31">
        <v>4846.223</v>
      </c>
      <c r="R21" s="28">
        <f t="shared" si="10"/>
        <v>11</v>
      </c>
      <c r="S21" s="37">
        <f t="shared" si="11"/>
        <v>9480.7010000000009</v>
      </c>
      <c r="T21" s="28">
        <f t="shared" si="12"/>
        <v>13.914372122731354</v>
      </c>
      <c r="U21" s="37">
        <f t="shared" si="13"/>
        <v>8388.598</v>
      </c>
      <c r="V21" s="62" t="str">
        <f t="shared" si="6"/>
        <v>N.A.</v>
      </c>
      <c r="W21" s="37">
        <f t="shared" si="14"/>
        <v>0</v>
      </c>
      <c r="X21" s="62" t="str">
        <f t="shared" si="7"/>
        <v>N.A.</v>
      </c>
      <c r="Y21" s="9">
        <f t="shared" si="15"/>
        <v>0</v>
      </c>
      <c r="Z21" s="67">
        <f t="shared" si="8"/>
        <v>9480.7010000000009</v>
      </c>
      <c r="AA21" s="68">
        <f t="shared" si="9"/>
        <v>8388.598</v>
      </c>
    </row>
    <row r="22" spans="1:35" x14ac:dyDescent="0.2">
      <c r="A22" s="33" t="s">
        <v>37</v>
      </c>
      <c r="D22" s="49">
        <v>13.91</v>
      </c>
      <c r="E22" s="31">
        <v>4494</v>
      </c>
      <c r="H22" s="49">
        <v>11</v>
      </c>
      <c r="I22" s="31">
        <v>3340.192</v>
      </c>
      <c r="L22" s="49">
        <v>13.92</v>
      </c>
      <c r="M22" s="31">
        <v>2776.5929999999998</v>
      </c>
      <c r="P22" s="35">
        <v>11</v>
      </c>
      <c r="Q22" s="31">
        <v>5073.7439999999997</v>
      </c>
      <c r="R22" s="28">
        <f t="shared" si="10"/>
        <v>11</v>
      </c>
      <c r="S22" s="37">
        <f t="shared" si="11"/>
        <v>8413.9359999999997</v>
      </c>
      <c r="T22" s="28">
        <f t="shared" si="12"/>
        <v>13.913818936089532</v>
      </c>
      <c r="U22" s="37">
        <f t="shared" si="13"/>
        <v>7270.5929999999998</v>
      </c>
      <c r="V22" s="62" t="str">
        <f t="shared" si="6"/>
        <v>N.A.</v>
      </c>
      <c r="W22" s="37">
        <f t="shared" si="14"/>
        <v>0</v>
      </c>
      <c r="X22" s="62" t="str">
        <f t="shared" si="7"/>
        <v>N.A.</v>
      </c>
      <c r="Y22" s="9">
        <f t="shared" si="15"/>
        <v>0</v>
      </c>
      <c r="Z22" s="67">
        <f t="shared" si="8"/>
        <v>8413.9359999999997</v>
      </c>
      <c r="AA22" s="68">
        <f t="shared" si="9"/>
        <v>7270.5929999999998</v>
      </c>
    </row>
    <row r="23" spans="1:35" x14ac:dyDescent="0.2">
      <c r="A23" s="33" t="s">
        <v>38</v>
      </c>
      <c r="D23" s="49">
        <v>13.91</v>
      </c>
      <c r="E23" s="31">
        <v>3497</v>
      </c>
      <c r="H23" s="49">
        <v>11</v>
      </c>
      <c r="I23" s="31">
        <v>2758.752</v>
      </c>
      <c r="L23" s="49">
        <v>13.92</v>
      </c>
      <c r="M23" s="31">
        <v>3070.1660000000002</v>
      </c>
      <c r="P23" s="35">
        <v>11</v>
      </c>
      <c r="Q23" s="31">
        <v>5078.1180000000004</v>
      </c>
      <c r="R23" s="28">
        <f t="shared" si="10"/>
        <v>11</v>
      </c>
      <c r="S23" s="37">
        <f t="shared" si="11"/>
        <v>7836.8700000000008</v>
      </c>
      <c r="T23" s="28">
        <f t="shared" si="12"/>
        <v>13.914675024203744</v>
      </c>
      <c r="U23" s="37">
        <f t="shared" si="13"/>
        <v>6567.1660000000002</v>
      </c>
      <c r="V23" s="62" t="str">
        <f t="shared" si="6"/>
        <v>N.A.</v>
      </c>
      <c r="W23" s="37">
        <f t="shared" si="14"/>
        <v>0</v>
      </c>
      <c r="X23" s="62" t="str">
        <f t="shared" si="7"/>
        <v>N.A.</v>
      </c>
      <c r="Y23" s="9">
        <f t="shared" si="15"/>
        <v>0</v>
      </c>
      <c r="Z23" s="67">
        <f t="shared" si="8"/>
        <v>7836.8700000000008</v>
      </c>
      <c r="AA23" s="68">
        <f t="shared" si="9"/>
        <v>6567.1660000000002</v>
      </c>
    </row>
    <row r="24" spans="1:35" x14ac:dyDescent="0.2">
      <c r="A24" s="73" t="s">
        <v>50</v>
      </c>
      <c r="D24" s="90">
        <v>13.91</v>
      </c>
      <c r="E24" s="86">
        <v>4505.7</v>
      </c>
      <c r="H24" s="90">
        <v>11</v>
      </c>
      <c r="I24" s="86">
        <v>4342.1000000000004</v>
      </c>
      <c r="L24" s="90">
        <v>13.92</v>
      </c>
      <c r="M24" s="86">
        <v>4044.056</v>
      </c>
      <c r="P24" s="35">
        <v>11</v>
      </c>
      <c r="Q24" s="86">
        <v>6133.7380000000003</v>
      </c>
      <c r="R24" s="82">
        <f>+((H24*I24)+(P24*Q24))/S24</f>
        <v>11.000000000000002</v>
      </c>
      <c r="S24" s="81">
        <f>+I24+Q24</f>
        <v>10475.838</v>
      </c>
      <c r="T24" s="82">
        <f>+((D24*E24)+(L24*M24))/U24</f>
        <v>13.91473002504399</v>
      </c>
      <c r="U24" s="81">
        <f>+E24+M24</f>
        <v>8549.7559999999994</v>
      </c>
      <c r="V24" s="62" t="str">
        <f t="shared" ref="V24:V32" si="16">IF(W24=0,"N.A.",((F24*G24)+(N24*O24))/W24)</f>
        <v>N.A.</v>
      </c>
      <c r="W24" s="37">
        <f>+G24+O24</f>
        <v>0</v>
      </c>
      <c r="X24" s="62" t="str">
        <f t="shared" ref="X24:X32" si="17">IF(Y24=0,"N.A.",((B24*C24)+(J24*K24))/Y24)</f>
        <v>N.A.</v>
      </c>
      <c r="Y24" s="9">
        <f>+C24+K24</f>
        <v>0</v>
      </c>
      <c r="Z24" s="67">
        <f t="shared" ref="Z24:Z32" si="18">+S24+W24</f>
        <v>10475.838</v>
      </c>
      <c r="AA24" s="68">
        <f t="shared" ref="AA24:AA32" si="19">+U24+Y24</f>
        <v>8549.7559999999994</v>
      </c>
    </row>
    <row r="25" spans="1:35" x14ac:dyDescent="0.2">
      <c r="A25" s="73" t="s">
        <v>51</v>
      </c>
      <c r="D25" s="90">
        <v>13.91</v>
      </c>
      <c r="E25" s="86">
        <v>2584.1819999999998</v>
      </c>
      <c r="H25" s="90">
        <v>11</v>
      </c>
      <c r="I25" s="86">
        <v>3711</v>
      </c>
      <c r="L25" s="90">
        <v>13.92</v>
      </c>
      <c r="M25" s="86">
        <v>3282.1489999999999</v>
      </c>
      <c r="P25" s="35">
        <v>11</v>
      </c>
      <c r="Q25" s="86">
        <v>6089.2950000000001</v>
      </c>
      <c r="R25" s="82">
        <f t="shared" si="10"/>
        <v>11</v>
      </c>
      <c r="S25" s="81">
        <f t="shared" si="11"/>
        <v>9800.2950000000001</v>
      </c>
      <c r="T25" s="82">
        <f t="shared" si="12"/>
        <v>13.915594892275937</v>
      </c>
      <c r="U25" s="81">
        <f t="shared" si="13"/>
        <v>5866.3310000000001</v>
      </c>
      <c r="V25" s="62" t="str">
        <f t="shared" si="16"/>
        <v>N.A.</v>
      </c>
      <c r="W25" s="37">
        <f t="shared" si="14"/>
        <v>0</v>
      </c>
      <c r="X25" s="62" t="str">
        <f t="shared" si="17"/>
        <v>N.A.</v>
      </c>
      <c r="Y25" s="9">
        <f t="shared" si="15"/>
        <v>0</v>
      </c>
      <c r="Z25" s="67">
        <f t="shared" si="18"/>
        <v>9800.2950000000001</v>
      </c>
      <c r="AA25" s="68">
        <f t="shared" si="19"/>
        <v>5866.3310000000001</v>
      </c>
    </row>
    <row r="26" spans="1:35" x14ac:dyDescent="0.2">
      <c r="A26" s="92" t="s">
        <v>35</v>
      </c>
      <c r="C26" s="30"/>
      <c r="D26" s="94">
        <v>13.91</v>
      </c>
      <c r="E26" s="86">
        <v>7597</v>
      </c>
      <c r="G26" s="30"/>
      <c r="H26" s="94">
        <v>11</v>
      </c>
      <c r="I26" s="86">
        <v>3949</v>
      </c>
      <c r="K26" s="30"/>
      <c r="L26" s="94">
        <v>13.61</v>
      </c>
      <c r="M26" s="86">
        <v>3725.462</v>
      </c>
      <c r="O26" s="30"/>
      <c r="P26" s="35">
        <v>11</v>
      </c>
      <c r="Q26" s="86">
        <v>6276.7550000000001</v>
      </c>
      <c r="R26" s="82">
        <f t="shared" ref="R26:R32" si="20">+((H26*I26)+(P26*Q26))/S26</f>
        <v>11</v>
      </c>
      <c r="S26" s="81">
        <f t="shared" ref="S26:S32" si="21">+I26+Q26</f>
        <v>10225.755000000001</v>
      </c>
      <c r="T26" s="82">
        <f t="shared" ref="T26:T32" si="22">+((D26*E26)+(L26*M26))/U26</f>
        <v>13.811290143433467</v>
      </c>
      <c r="U26" s="81">
        <f t="shared" ref="U26:U32" si="23">+E26+M26</f>
        <v>11322.462</v>
      </c>
      <c r="V26" s="62" t="str">
        <f t="shared" si="16"/>
        <v>N.A.</v>
      </c>
      <c r="W26" s="37">
        <f t="shared" ref="W26:W32" si="24">+G26+O26</f>
        <v>0</v>
      </c>
      <c r="X26" s="62" t="str">
        <f t="shared" si="17"/>
        <v>N.A.</v>
      </c>
      <c r="Y26" s="9">
        <f t="shared" ref="Y26:Y32" si="25">+C26+K26</f>
        <v>0</v>
      </c>
      <c r="Z26" s="67">
        <f t="shared" si="18"/>
        <v>10225.755000000001</v>
      </c>
      <c r="AA26" s="68">
        <f t="shared" si="19"/>
        <v>11322.462</v>
      </c>
    </row>
    <row r="27" spans="1:35" x14ac:dyDescent="0.2">
      <c r="A27" s="92" t="s">
        <v>52</v>
      </c>
      <c r="B27" s="93"/>
      <c r="C27" s="30"/>
      <c r="D27" s="94">
        <v>13.91</v>
      </c>
      <c r="E27" s="86">
        <v>2015</v>
      </c>
      <c r="F27" s="93"/>
      <c r="G27" s="30"/>
      <c r="H27" s="94">
        <v>11</v>
      </c>
      <c r="I27" s="86">
        <v>2390.7489999999998</v>
      </c>
      <c r="J27" s="93"/>
      <c r="K27" s="30"/>
      <c r="L27" s="94">
        <v>13.73</v>
      </c>
      <c r="M27" s="86">
        <v>3308.2240000000002</v>
      </c>
      <c r="N27" s="93"/>
      <c r="O27" s="30"/>
      <c r="P27" s="35">
        <v>11</v>
      </c>
      <c r="Q27" s="86">
        <v>7033.268</v>
      </c>
      <c r="R27" s="82">
        <f t="shared" si="20"/>
        <v>11</v>
      </c>
      <c r="S27" s="81">
        <f t="shared" si="21"/>
        <v>9424.0169999999998</v>
      </c>
      <c r="T27" s="82">
        <f t="shared" si="22"/>
        <v>13.798135400651937</v>
      </c>
      <c r="U27" s="81">
        <f t="shared" si="23"/>
        <v>5323.2240000000002</v>
      </c>
      <c r="V27" s="62" t="str">
        <f t="shared" si="16"/>
        <v>N.A.</v>
      </c>
      <c r="W27" s="37">
        <f t="shared" si="24"/>
        <v>0</v>
      </c>
      <c r="X27" s="62" t="str">
        <f t="shared" si="17"/>
        <v>N.A.</v>
      </c>
      <c r="Y27" s="9">
        <f t="shared" si="25"/>
        <v>0</v>
      </c>
      <c r="Z27" s="67">
        <f t="shared" si="18"/>
        <v>9424.0169999999998</v>
      </c>
      <c r="AA27" s="68">
        <f t="shared" si="19"/>
        <v>5323.2240000000002</v>
      </c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A28" s="92" t="s">
        <v>53</v>
      </c>
      <c r="B28" s="93"/>
      <c r="C28" s="30"/>
      <c r="D28" s="94">
        <v>13.91</v>
      </c>
      <c r="E28" s="86">
        <v>3448.8180000000002</v>
      </c>
      <c r="F28" s="93"/>
      <c r="G28" s="30"/>
      <c r="H28" s="94">
        <v>11</v>
      </c>
      <c r="I28" s="86">
        <v>2497.2779999999998</v>
      </c>
      <c r="J28" s="93"/>
      <c r="K28" s="30"/>
      <c r="L28" s="94">
        <v>13.56641225201821</v>
      </c>
      <c r="M28" s="86">
        <v>3452.0680000000002</v>
      </c>
      <c r="N28" s="93"/>
      <c r="O28" s="93"/>
      <c r="P28" s="35">
        <v>11</v>
      </c>
      <c r="Q28" s="86">
        <v>9151.5280000000002</v>
      </c>
      <c r="R28" s="82">
        <f t="shared" si="20"/>
        <v>11</v>
      </c>
      <c r="S28" s="81">
        <f t="shared" si="21"/>
        <v>11648.806</v>
      </c>
      <c r="T28" s="82">
        <f t="shared" si="22"/>
        <v>13.73812521899362</v>
      </c>
      <c r="U28" s="81">
        <f t="shared" si="23"/>
        <v>6900.8860000000004</v>
      </c>
      <c r="V28" s="62" t="str">
        <f t="shared" si="16"/>
        <v>N.A.</v>
      </c>
      <c r="W28" s="37">
        <f t="shared" si="24"/>
        <v>0</v>
      </c>
      <c r="X28" s="62" t="str">
        <f t="shared" si="17"/>
        <v>N.A.</v>
      </c>
      <c r="Y28" s="9">
        <f t="shared" si="25"/>
        <v>0</v>
      </c>
      <c r="Z28" s="67">
        <f t="shared" si="18"/>
        <v>11648.806</v>
      </c>
      <c r="AA28" s="68">
        <f t="shared" si="19"/>
        <v>6900.8860000000004</v>
      </c>
      <c r="AB28" s="93"/>
      <c r="AC28" s="93"/>
      <c r="AD28" s="93"/>
      <c r="AE28" s="93"/>
      <c r="AF28" s="93"/>
      <c r="AG28" s="93"/>
      <c r="AH28" s="93"/>
      <c r="AI28" s="93"/>
    </row>
    <row r="29" spans="1:35" x14ac:dyDescent="0.2">
      <c r="A29" s="92" t="s">
        <v>54</v>
      </c>
      <c r="B29" s="93"/>
      <c r="C29" s="30"/>
      <c r="D29" s="94">
        <v>13.91</v>
      </c>
      <c r="E29" s="86">
        <v>4978.7</v>
      </c>
      <c r="F29" s="93"/>
      <c r="G29" s="30"/>
      <c r="H29" s="94">
        <v>11</v>
      </c>
      <c r="I29" s="86">
        <v>3484</v>
      </c>
      <c r="J29" s="93"/>
      <c r="K29" s="30"/>
      <c r="L29" s="94">
        <v>13.23</v>
      </c>
      <c r="M29" s="86">
        <v>3882.33</v>
      </c>
      <c r="N29" s="93"/>
      <c r="O29" s="93"/>
      <c r="P29" s="35">
        <v>11</v>
      </c>
      <c r="Q29" s="86">
        <v>6892.2460000000001</v>
      </c>
      <c r="R29" s="82">
        <f t="shared" si="20"/>
        <v>11.000000000000002</v>
      </c>
      <c r="S29" s="81">
        <f t="shared" si="21"/>
        <v>10376.245999999999</v>
      </c>
      <c r="T29" s="82">
        <f t="shared" si="22"/>
        <v>13.61206799886695</v>
      </c>
      <c r="U29" s="81">
        <f t="shared" si="23"/>
        <v>8861.0299999999988</v>
      </c>
      <c r="V29" s="62" t="str">
        <f t="shared" si="16"/>
        <v>N.A.</v>
      </c>
      <c r="W29" s="37">
        <f t="shared" si="24"/>
        <v>0</v>
      </c>
      <c r="X29" s="62" t="str">
        <f t="shared" si="17"/>
        <v>N.A.</v>
      </c>
      <c r="Y29" s="9">
        <f t="shared" si="25"/>
        <v>0</v>
      </c>
      <c r="Z29" s="67">
        <f t="shared" si="18"/>
        <v>10376.245999999999</v>
      </c>
      <c r="AA29" s="68">
        <f t="shared" si="19"/>
        <v>8861.0299999999988</v>
      </c>
      <c r="AB29" s="93"/>
      <c r="AC29" s="93"/>
      <c r="AD29" s="93"/>
      <c r="AE29" s="93"/>
      <c r="AF29" s="93"/>
      <c r="AG29" s="93"/>
      <c r="AH29" s="93"/>
      <c r="AI29" s="93"/>
    </row>
    <row r="30" spans="1:35" x14ac:dyDescent="0.2">
      <c r="A30" s="92" t="s">
        <v>55</v>
      </c>
      <c r="B30" s="93"/>
      <c r="C30" s="30"/>
      <c r="D30" s="94">
        <v>13.91</v>
      </c>
      <c r="E30" s="86">
        <v>6433.53</v>
      </c>
      <c r="F30" s="93"/>
      <c r="G30" s="30"/>
      <c r="H30" s="94">
        <v>11</v>
      </c>
      <c r="I30" s="86">
        <v>4216.3220000000001</v>
      </c>
      <c r="J30" s="93"/>
      <c r="K30" s="30"/>
      <c r="L30" s="94">
        <v>13.74</v>
      </c>
      <c r="M30" s="86">
        <v>3542.94</v>
      </c>
      <c r="N30" s="93"/>
      <c r="O30" s="93"/>
      <c r="P30" s="35">
        <v>11</v>
      </c>
      <c r="Q30" s="86">
        <v>4964.7089999999998</v>
      </c>
      <c r="R30" s="82">
        <f t="shared" si="20"/>
        <v>11.000000000000002</v>
      </c>
      <c r="S30" s="81">
        <f t="shared" si="21"/>
        <v>9181.030999999999</v>
      </c>
      <c r="T30" s="82">
        <f t="shared" si="22"/>
        <v>13.849627964600707</v>
      </c>
      <c r="U30" s="81">
        <f t="shared" si="23"/>
        <v>9976.4699999999993</v>
      </c>
      <c r="V30" s="62" t="str">
        <f t="shared" si="16"/>
        <v>N.A.</v>
      </c>
      <c r="W30" s="37">
        <f t="shared" si="24"/>
        <v>0</v>
      </c>
      <c r="X30" s="62" t="str">
        <f t="shared" si="17"/>
        <v>N.A.</v>
      </c>
      <c r="Y30" s="9">
        <f t="shared" si="25"/>
        <v>0</v>
      </c>
      <c r="Z30" s="67">
        <f t="shared" si="18"/>
        <v>9181.030999999999</v>
      </c>
      <c r="AA30" s="68">
        <f t="shared" si="19"/>
        <v>9976.4699999999993</v>
      </c>
      <c r="AB30" s="93"/>
      <c r="AC30" s="93"/>
      <c r="AD30" s="93"/>
      <c r="AE30" s="93"/>
      <c r="AF30" s="93"/>
      <c r="AG30" s="93"/>
      <c r="AH30" s="93"/>
      <c r="AI30" s="93"/>
    </row>
    <row r="31" spans="1:35" x14ac:dyDescent="0.2">
      <c r="A31" s="92" t="s">
        <v>56</v>
      </c>
      <c r="B31" s="93"/>
      <c r="C31" s="30"/>
      <c r="D31" s="94">
        <v>13.91</v>
      </c>
      <c r="E31" s="86">
        <v>5161.3789999999999</v>
      </c>
      <c r="F31" s="93"/>
      <c r="G31" s="30"/>
      <c r="H31" s="94">
        <v>11</v>
      </c>
      <c r="I31" s="86">
        <v>4231.3999999999996</v>
      </c>
      <c r="J31" s="93"/>
      <c r="K31" s="30"/>
      <c r="L31" s="94">
        <v>13.76</v>
      </c>
      <c r="M31" s="86">
        <v>3384.28</v>
      </c>
      <c r="N31" s="93"/>
      <c r="O31" s="93"/>
      <c r="P31" s="35">
        <v>11</v>
      </c>
      <c r="Q31" s="86">
        <v>4989.2299999999996</v>
      </c>
      <c r="R31" s="82">
        <f t="shared" si="20"/>
        <v>11</v>
      </c>
      <c r="S31" s="81">
        <f t="shared" si="21"/>
        <v>9220.6299999999992</v>
      </c>
      <c r="T31" s="82">
        <f t="shared" si="22"/>
        <v>13.850596506366566</v>
      </c>
      <c r="U31" s="81">
        <f t="shared" si="23"/>
        <v>8545.6589999999997</v>
      </c>
      <c r="V31" s="62" t="str">
        <f t="shared" si="16"/>
        <v>N.A.</v>
      </c>
      <c r="W31" s="37">
        <f t="shared" si="24"/>
        <v>0</v>
      </c>
      <c r="X31" s="62" t="str">
        <f t="shared" si="17"/>
        <v>N.A.</v>
      </c>
      <c r="Y31" s="9">
        <f t="shared" si="25"/>
        <v>0</v>
      </c>
      <c r="Z31" s="67">
        <f t="shared" si="18"/>
        <v>9220.6299999999992</v>
      </c>
      <c r="AA31" s="68">
        <f t="shared" si="19"/>
        <v>8545.6589999999997</v>
      </c>
      <c r="AB31" s="93"/>
      <c r="AC31" s="93"/>
      <c r="AD31" s="93"/>
      <c r="AE31" s="93"/>
      <c r="AF31" s="93"/>
      <c r="AG31" s="93"/>
      <c r="AH31" s="93"/>
      <c r="AI31" s="93"/>
    </row>
    <row r="32" spans="1:35" x14ac:dyDescent="0.2">
      <c r="A32" s="92" t="s">
        <v>57</v>
      </c>
      <c r="B32" s="93"/>
      <c r="C32" s="30"/>
      <c r="D32" s="94">
        <v>12.39</v>
      </c>
      <c r="E32" s="86">
        <v>4687.4880000000003</v>
      </c>
      <c r="F32" s="93"/>
      <c r="G32" s="30"/>
      <c r="H32" s="94">
        <v>10.26</v>
      </c>
      <c r="I32" s="86">
        <v>3719.8</v>
      </c>
      <c r="J32" s="93"/>
      <c r="K32" s="30"/>
      <c r="L32" s="94">
        <v>13.62</v>
      </c>
      <c r="M32" s="86">
        <v>4997.1170000000002</v>
      </c>
      <c r="N32" s="93"/>
      <c r="O32" s="93"/>
      <c r="P32" s="35">
        <v>11</v>
      </c>
      <c r="Q32" s="86">
        <v>8941.5820000000003</v>
      </c>
      <c r="R32" s="82">
        <f t="shared" si="20"/>
        <v>10.782594664626656</v>
      </c>
      <c r="S32" s="81">
        <f t="shared" si="21"/>
        <v>12661.382000000001</v>
      </c>
      <c r="T32" s="82">
        <f t="shared" si="22"/>
        <v>13.02466232334721</v>
      </c>
      <c r="U32" s="81">
        <f t="shared" si="23"/>
        <v>9684.6049999999996</v>
      </c>
      <c r="V32" s="62" t="str">
        <f t="shared" si="16"/>
        <v>N.A.</v>
      </c>
      <c r="W32" s="37">
        <f t="shared" si="24"/>
        <v>0</v>
      </c>
      <c r="X32" s="62" t="str">
        <f t="shared" si="17"/>
        <v>N.A.</v>
      </c>
      <c r="Y32" s="9">
        <f t="shared" si="25"/>
        <v>0</v>
      </c>
      <c r="Z32" s="67">
        <f t="shared" si="18"/>
        <v>12661.382000000001</v>
      </c>
      <c r="AA32" s="68">
        <f t="shared" si="19"/>
        <v>9684.6049999999996</v>
      </c>
      <c r="AB32" s="93"/>
      <c r="AC32" s="93"/>
      <c r="AD32" s="93"/>
      <c r="AE32" s="93"/>
      <c r="AF32" s="93"/>
      <c r="AG32" s="93"/>
      <c r="AH32" s="93"/>
      <c r="AI32" s="93"/>
    </row>
    <row r="33" spans="1:35" x14ac:dyDescent="0.2">
      <c r="A33" s="92" t="s">
        <v>58</v>
      </c>
      <c r="B33" s="93"/>
      <c r="C33" s="30"/>
      <c r="D33" s="94">
        <v>9.09</v>
      </c>
      <c r="E33" s="86">
        <v>4982.6570000000002</v>
      </c>
      <c r="F33" s="93"/>
      <c r="G33" s="30"/>
      <c r="H33" s="94">
        <v>9.82</v>
      </c>
      <c r="I33" s="86">
        <v>7048.6</v>
      </c>
      <c r="J33" s="93"/>
      <c r="K33" s="30"/>
      <c r="L33" s="94">
        <v>13.82</v>
      </c>
      <c r="M33" s="86">
        <v>3934.5970000000002</v>
      </c>
      <c r="N33" s="93"/>
      <c r="O33" s="93"/>
      <c r="P33" s="35">
        <v>11</v>
      </c>
      <c r="Q33" s="86">
        <v>5738.8249999999998</v>
      </c>
      <c r="R33" s="82">
        <f t="shared" ref="R33:R38" si="26">+((H33*I33)+(P33*Q33))/S33</f>
        <v>10.349568189060737</v>
      </c>
      <c r="S33" s="81">
        <f t="shared" ref="S33:S38" si="27">+I33+Q33</f>
        <v>12787.424999999999</v>
      </c>
      <c r="T33" s="82">
        <f t="shared" ref="T33:T38" si="28">+((D33*E33)+(L33*M33))/U33</f>
        <v>11.177037535321972</v>
      </c>
      <c r="U33" s="81">
        <f t="shared" ref="U33:U38" si="29">+E33+M33</f>
        <v>8917.2540000000008</v>
      </c>
      <c r="V33" s="62" t="str">
        <f t="shared" ref="V33:V38" si="30">IF(W33=0,"N.A.",((F33*G33)+(N33*O33))/W33)</f>
        <v>N.A.</v>
      </c>
      <c r="W33" s="37">
        <f t="shared" ref="W33:W38" si="31">+G33+O33</f>
        <v>0</v>
      </c>
      <c r="X33" s="62" t="str">
        <f t="shared" ref="X33:X38" si="32">IF(Y33=0,"N.A.",((B33*C33)+(J33*K33))/Y33)</f>
        <v>N.A.</v>
      </c>
      <c r="Y33" s="9">
        <f t="shared" ref="Y33:Y38" si="33">+C33+K33</f>
        <v>0</v>
      </c>
      <c r="Z33" s="67">
        <f t="shared" ref="Z33:Z38" si="34">+S33+W33</f>
        <v>12787.424999999999</v>
      </c>
      <c r="AA33" s="68">
        <f t="shared" ref="AA33:AA38" si="35">+U33+Y33</f>
        <v>8917.2540000000008</v>
      </c>
      <c r="AB33" s="93"/>
      <c r="AC33" s="93"/>
      <c r="AD33" s="93"/>
      <c r="AE33" s="93"/>
      <c r="AF33" s="93"/>
      <c r="AG33" s="93"/>
      <c r="AH33" s="93"/>
      <c r="AI33" s="93"/>
    </row>
    <row r="34" spans="1:35" x14ac:dyDescent="0.2">
      <c r="A34" s="92" t="s">
        <v>59</v>
      </c>
      <c r="B34" s="93"/>
      <c r="C34" s="30"/>
      <c r="D34" s="94">
        <v>8.66</v>
      </c>
      <c r="E34" s="86">
        <v>6315.2879999999996</v>
      </c>
      <c r="F34" s="93"/>
      <c r="G34" s="30"/>
      <c r="H34" s="94">
        <v>9.81</v>
      </c>
      <c r="I34" s="86">
        <v>3834.2840000000001</v>
      </c>
      <c r="J34" s="93"/>
      <c r="K34" s="30"/>
      <c r="L34" s="94">
        <v>12.58</v>
      </c>
      <c r="M34" s="86">
        <v>3451.4290000000001</v>
      </c>
      <c r="N34" s="93"/>
      <c r="O34" s="93"/>
      <c r="P34" s="35">
        <v>11</v>
      </c>
      <c r="Q34" s="86">
        <v>5211.9830000000002</v>
      </c>
      <c r="R34" s="82">
        <f t="shared" si="26"/>
        <v>10.495615378144379</v>
      </c>
      <c r="S34" s="81">
        <f t="shared" si="27"/>
        <v>9046.2669999999998</v>
      </c>
      <c r="T34" s="82">
        <f t="shared" si="28"/>
        <v>10.045276309326871</v>
      </c>
      <c r="U34" s="81">
        <f t="shared" si="29"/>
        <v>9766.7170000000006</v>
      </c>
      <c r="V34" s="62" t="str">
        <f t="shared" si="30"/>
        <v>N.A.</v>
      </c>
      <c r="W34" s="37">
        <f t="shared" si="31"/>
        <v>0</v>
      </c>
      <c r="X34" s="62" t="str">
        <f t="shared" si="32"/>
        <v>N.A.</v>
      </c>
      <c r="Y34" s="9">
        <f t="shared" si="33"/>
        <v>0</v>
      </c>
      <c r="Z34" s="67">
        <f t="shared" si="34"/>
        <v>9046.2669999999998</v>
      </c>
      <c r="AA34" s="68">
        <f t="shared" si="35"/>
        <v>9766.7170000000006</v>
      </c>
      <c r="AB34" s="93"/>
      <c r="AC34" s="93"/>
      <c r="AD34" s="93"/>
      <c r="AE34" s="93"/>
      <c r="AF34" s="93"/>
      <c r="AG34" s="93"/>
      <c r="AH34" s="93"/>
      <c r="AI34" s="93"/>
    </row>
    <row r="35" spans="1:35" x14ac:dyDescent="0.2">
      <c r="A35" s="92" t="s">
        <v>60</v>
      </c>
      <c r="B35" s="93"/>
      <c r="C35" s="30"/>
      <c r="D35" s="94">
        <v>8.61</v>
      </c>
      <c r="E35" s="86">
        <v>4838.741</v>
      </c>
      <c r="F35" s="93"/>
      <c r="G35" s="30"/>
      <c r="H35" s="94">
        <v>9.7899999999999991</v>
      </c>
      <c r="I35" s="86">
        <v>3996.1</v>
      </c>
      <c r="J35" s="93">
        <v>20.07</v>
      </c>
      <c r="K35" s="57">
        <v>325</v>
      </c>
      <c r="L35" s="94">
        <v>12.58</v>
      </c>
      <c r="M35" s="86">
        <v>4463.9889999999996</v>
      </c>
      <c r="N35" s="93"/>
      <c r="O35" s="93"/>
      <c r="P35" s="35">
        <v>10.99</v>
      </c>
      <c r="Q35" s="86">
        <v>6234.93</v>
      </c>
      <c r="R35" s="104">
        <f t="shared" si="26"/>
        <v>10.521296457932387</v>
      </c>
      <c r="S35" s="81">
        <f t="shared" si="27"/>
        <v>10231.030000000001</v>
      </c>
      <c r="T35" s="82">
        <f t="shared" si="28"/>
        <v>10.515036084031246</v>
      </c>
      <c r="U35" s="81">
        <f t="shared" si="29"/>
        <v>9302.73</v>
      </c>
      <c r="V35" s="62" t="str">
        <f t="shared" si="30"/>
        <v>N.A.</v>
      </c>
      <c r="W35" s="37">
        <f t="shared" si="31"/>
        <v>0</v>
      </c>
      <c r="X35" s="62">
        <f t="shared" si="32"/>
        <v>20.07</v>
      </c>
      <c r="Y35" s="9">
        <f t="shared" si="33"/>
        <v>325</v>
      </c>
      <c r="Z35" s="67">
        <f t="shared" si="34"/>
        <v>10231.030000000001</v>
      </c>
      <c r="AA35" s="68">
        <f t="shared" si="35"/>
        <v>9627.73</v>
      </c>
      <c r="AB35" s="93"/>
      <c r="AC35" s="93"/>
      <c r="AD35" s="93"/>
      <c r="AE35" s="93"/>
      <c r="AF35" s="93"/>
      <c r="AG35" s="93"/>
      <c r="AH35" s="93"/>
      <c r="AI35" s="93"/>
    </row>
    <row r="36" spans="1:35" x14ac:dyDescent="0.2">
      <c r="A36" s="92" t="s">
        <v>64</v>
      </c>
      <c r="B36" s="93"/>
      <c r="C36" s="30"/>
      <c r="D36" s="94">
        <v>8.5299999999999994</v>
      </c>
      <c r="E36" s="86">
        <v>4259.6580000000004</v>
      </c>
      <c r="F36" s="93"/>
      <c r="G36" s="30"/>
      <c r="H36" s="94">
        <v>9.67</v>
      </c>
      <c r="I36" s="86">
        <v>6099</v>
      </c>
      <c r="J36" s="93">
        <v>19.73</v>
      </c>
      <c r="K36" s="57">
        <v>1006.886</v>
      </c>
      <c r="L36" s="94">
        <v>12.34</v>
      </c>
      <c r="M36" s="86">
        <v>2992.8389999999999</v>
      </c>
      <c r="N36" s="93"/>
      <c r="O36" s="93"/>
      <c r="P36" s="35">
        <v>11</v>
      </c>
      <c r="Q36" s="86">
        <v>6511.9740000000002</v>
      </c>
      <c r="R36" s="104">
        <f t="shared" si="26"/>
        <v>10.356776883371579</v>
      </c>
      <c r="S36" s="81">
        <f t="shared" si="27"/>
        <v>12610.974</v>
      </c>
      <c r="T36" s="82">
        <f t="shared" si="28"/>
        <v>10.102246991622334</v>
      </c>
      <c r="U36" s="81">
        <f t="shared" si="29"/>
        <v>7252.4970000000003</v>
      </c>
      <c r="V36" s="62" t="str">
        <f t="shared" si="30"/>
        <v>N.A.</v>
      </c>
      <c r="W36" s="37">
        <f t="shared" si="31"/>
        <v>0</v>
      </c>
      <c r="X36" s="62">
        <f t="shared" si="32"/>
        <v>19.73</v>
      </c>
      <c r="Y36" s="9">
        <f t="shared" si="33"/>
        <v>1006.886</v>
      </c>
      <c r="Z36" s="67">
        <f t="shared" si="34"/>
        <v>12610.974</v>
      </c>
      <c r="AA36" s="68">
        <f t="shared" si="35"/>
        <v>8259.3829999999998</v>
      </c>
      <c r="AB36" s="67"/>
      <c r="AC36" s="93"/>
      <c r="AD36" s="93"/>
      <c r="AE36" s="93"/>
      <c r="AF36" s="93"/>
      <c r="AG36" s="93"/>
      <c r="AH36" s="93"/>
      <c r="AI36" s="93"/>
    </row>
    <row r="37" spans="1:35" x14ac:dyDescent="0.2">
      <c r="A37" s="92" t="s">
        <v>65</v>
      </c>
      <c r="B37" s="93"/>
      <c r="C37" s="30"/>
      <c r="D37" s="94">
        <v>8.5500000000000007</v>
      </c>
      <c r="E37" s="86">
        <v>5868</v>
      </c>
      <c r="F37" s="93"/>
      <c r="G37" s="30"/>
      <c r="H37" s="94">
        <v>9.6999999999999993</v>
      </c>
      <c r="I37" s="86">
        <v>7117</v>
      </c>
      <c r="J37" s="93">
        <v>19.59</v>
      </c>
      <c r="K37" s="57">
        <v>1133.5920000000001</v>
      </c>
      <c r="L37" s="94">
        <v>12.26</v>
      </c>
      <c r="M37" s="86">
        <v>3007.0219999999999</v>
      </c>
      <c r="N37" s="93"/>
      <c r="O37" s="93"/>
      <c r="P37" s="35">
        <v>11</v>
      </c>
      <c r="Q37" s="86">
        <v>5613.3069999999998</v>
      </c>
      <c r="R37" s="104">
        <f t="shared" si="26"/>
        <v>10.273222554648525</v>
      </c>
      <c r="S37" s="81">
        <f t="shared" si="27"/>
        <v>12730.307000000001</v>
      </c>
      <c r="T37" s="82">
        <f t="shared" si="28"/>
        <v>9.8070167848597993</v>
      </c>
      <c r="U37" s="81">
        <f t="shared" si="29"/>
        <v>8875.0220000000008</v>
      </c>
      <c r="V37" s="62" t="str">
        <f t="shared" si="30"/>
        <v>N.A.</v>
      </c>
      <c r="W37" s="37">
        <f t="shared" si="31"/>
        <v>0</v>
      </c>
      <c r="X37" s="62">
        <f t="shared" si="32"/>
        <v>19.59</v>
      </c>
      <c r="Y37" s="9">
        <f t="shared" si="33"/>
        <v>1133.5920000000001</v>
      </c>
      <c r="Z37" s="67">
        <f t="shared" si="34"/>
        <v>12730.307000000001</v>
      </c>
      <c r="AA37" s="68">
        <f t="shared" si="35"/>
        <v>10008.614000000001</v>
      </c>
      <c r="AB37" s="93"/>
      <c r="AC37" s="93"/>
      <c r="AD37" s="93"/>
      <c r="AE37" s="93"/>
      <c r="AF37" s="93"/>
      <c r="AG37" s="93"/>
      <c r="AH37" s="93"/>
      <c r="AI37" s="93"/>
    </row>
    <row r="38" spans="1:35" x14ac:dyDescent="0.2">
      <c r="A38" s="92" t="s">
        <v>66</v>
      </c>
      <c r="B38" s="93"/>
      <c r="C38" s="30"/>
      <c r="D38" s="94">
        <v>8.6</v>
      </c>
      <c r="E38" s="86">
        <v>2597.3780000000002</v>
      </c>
      <c r="F38" s="93"/>
      <c r="G38" s="30"/>
      <c r="H38" s="94">
        <v>9.7799999999999994</v>
      </c>
      <c r="I38" s="86">
        <v>6403.509</v>
      </c>
      <c r="J38" s="93">
        <v>19.62</v>
      </c>
      <c r="K38" s="57">
        <v>1815.7940000000001</v>
      </c>
      <c r="L38" s="94">
        <v>12.36</v>
      </c>
      <c r="M38" s="86">
        <v>5284.6679999999997</v>
      </c>
      <c r="N38" s="93"/>
      <c r="O38" s="93"/>
      <c r="P38" s="35">
        <v>11</v>
      </c>
      <c r="Q38" s="86">
        <v>7034.0619999999999</v>
      </c>
      <c r="R38" s="104">
        <f t="shared" si="26"/>
        <v>10.418624022154004</v>
      </c>
      <c r="S38" s="81">
        <f t="shared" si="27"/>
        <v>13437.571</v>
      </c>
      <c r="T38" s="82">
        <f t="shared" si="28"/>
        <v>11.120963678719965</v>
      </c>
      <c r="U38" s="81">
        <f t="shared" si="29"/>
        <v>7882.0460000000003</v>
      </c>
      <c r="V38" s="62" t="str">
        <f t="shared" si="30"/>
        <v>N.A.</v>
      </c>
      <c r="W38" s="37">
        <f t="shared" si="31"/>
        <v>0</v>
      </c>
      <c r="X38" s="62">
        <f t="shared" si="32"/>
        <v>19.62</v>
      </c>
      <c r="Y38" s="9">
        <f t="shared" si="33"/>
        <v>1815.7940000000001</v>
      </c>
      <c r="Z38" s="67">
        <f t="shared" si="34"/>
        <v>13437.571</v>
      </c>
      <c r="AA38" s="68">
        <f t="shared" si="35"/>
        <v>9697.84</v>
      </c>
      <c r="AB38" s="93"/>
      <c r="AC38" s="93"/>
      <c r="AD38" s="93"/>
      <c r="AE38" s="93"/>
      <c r="AF38" s="93"/>
      <c r="AG38" s="93"/>
      <c r="AH38" s="93"/>
      <c r="AI38" s="93"/>
    </row>
    <row r="39" spans="1:35" x14ac:dyDescent="0.2">
      <c r="A39" s="92" t="s">
        <v>67</v>
      </c>
      <c r="B39" s="93"/>
      <c r="C39" s="30"/>
      <c r="D39" s="94">
        <v>8.6</v>
      </c>
      <c r="E39" s="86">
        <v>5050.95</v>
      </c>
      <c r="F39" s="93"/>
      <c r="G39" s="30"/>
      <c r="H39" s="94">
        <v>9.68</v>
      </c>
      <c r="I39" s="86">
        <v>2025.8610000000001</v>
      </c>
      <c r="J39" s="93">
        <v>19.61</v>
      </c>
      <c r="K39" s="57">
        <v>1084.143</v>
      </c>
      <c r="L39" s="94">
        <v>12.28</v>
      </c>
      <c r="M39" s="86">
        <v>2032.598</v>
      </c>
      <c r="N39" s="93"/>
      <c r="O39" s="93"/>
      <c r="P39" s="35">
        <v>10.99</v>
      </c>
      <c r="Q39" s="86">
        <v>5133.3590000000004</v>
      </c>
      <c r="R39" s="104">
        <f t="shared" ref="R39:R44" si="36">+((H39*I39)+(P39*Q39))/S39</f>
        <v>10.619306277778865</v>
      </c>
      <c r="S39" s="81">
        <f t="shared" ref="S39:S44" si="37">+I39+Q39</f>
        <v>7159.22</v>
      </c>
      <c r="T39" s="82">
        <f t="shared" ref="T39:T44" si="38">+((D39*E39)+(L39*M39))/U39</f>
        <v>9.6559624414206002</v>
      </c>
      <c r="U39" s="81">
        <f t="shared" ref="U39:U44" si="39">+E39+M39</f>
        <v>7083.5479999999998</v>
      </c>
      <c r="V39" s="62" t="str">
        <f t="shared" ref="V39:V44" si="40">IF(W39=0,"N.A.",((F39*G39)+(N39*O39))/W39)</f>
        <v>N.A.</v>
      </c>
      <c r="W39" s="37">
        <f t="shared" ref="W39:W44" si="41">+G39+O39</f>
        <v>0</v>
      </c>
      <c r="X39" s="62">
        <f t="shared" ref="X39:X44" si="42">IF(Y39=0,"N.A.",((B39*C39)+(J39*K39))/Y39)</f>
        <v>19.61</v>
      </c>
      <c r="Y39" s="9">
        <f t="shared" ref="Y39:Y44" si="43">+C39+K39</f>
        <v>1084.143</v>
      </c>
      <c r="Z39" s="67">
        <f t="shared" ref="Z39:Z44" si="44">+S39+W39</f>
        <v>7159.22</v>
      </c>
      <c r="AA39" s="68">
        <f t="shared" ref="AA39:AA44" si="45">+U39+Y39</f>
        <v>8167.6909999999998</v>
      </c>
      <c r="AB39" s="93"/>
      <c r="AC39" s="93"/>
      <c r="AD39" s="93"/>
      <c r="AE39" s="93"/>
      <c r="AF39" s="93"/>
      <c r="AG39" s="93"/>
      <c r="AH39" s="93"/>
      <c r="AI39" s="93"/>
    </row>
    <row r="40" spans="1:35" x14ac:dyDescent="0.2">
      <c r="A40" s="92" t="s">
        <v>68</v>
      </c>
      <c r="B40" s="93"/>
      <c r="C40" s="30"/>
      <c r="D40" s="94">
        <v>8.31</v>
      </c>
      <c r="E40" s="86">
        <v>3113.1060000000002</v>
      </c>
      <c r="F40" s="93"/>
      <c r="G40" s="30"/>
      <c r="H40" s="94">
        <v>9.48</v>
      </c>
      <c r="I40" s="86">
        <v>3026.5680000000002</v>
      </c>
      <c r="J40" s="93">
        <v>19.46</v>
      </c>
      <c r="K40" s="57">
        <v>1225.9870000000001</v>
      </c>
      <c r="L40" s="94">
        <v>12.5</v>
      </c>
      <c r="M40" s="86">
        <v>3103.8589999999999</v>
      </c>
      <c r="N40" s="93"/>
      <c r="O40" s="93"/>
      <c r="P40" s="35">
        <v>10.99</v>
      </c>
      <c r="Q40" s="86">
        <v>3992.413</v>
      </c>
      <c r="R40" s="104">
        <f t="shared" si="36"/>
        <v>10.338891572722595</v>
      </c>
      <c r="S40" s="81">
        <f t="shared" si="37"/>
        <v>7018.9809999999998</v>
      </c>
      <c r="T40" s="82">
        <f t="shared" si="38"/>
        <v>10.401883935328572</v>
      </c>
      <c r="U40" s="81">
        <f t="shared" si="39"/>
        <v>6216.9650000000001</v>
      </c>
      <c r="V40" s="62" t="str">
        <f t="shared" si="40"/>
        <v>N.A.</v>
      </c>
      <c r="W40" s="37">
        <f t="shared" si="41"/>
        <v>0</v>
      </c>
      <c r="X40" s="62">
        <f t="shared" si="42"/>
        <v>19.46</v>
      </c>
      <c r="Y40" s="9">
        <f t="shared" si="43"/>
        <v>1225.9870000000001</v>
      </c>
      <c r="Z40" s="67">
        <f t="shared" si="44"/>
        <v>7018.9809999999998</v>
      </c>
      <c r="AA40" s="68">
        <f t="shared" si="45"/>
        <v>7442.9520000000002</v>
      </c>
      <c r="AB40" s="93"/>
      <c r="AC40" s="93"/>
      <c r="AD40" s="93"/>
      <c r="AE40" s="93"/>
      <c r="AF40" s="93"/>
      <c r="AG40" s="93"/>
      <c r="AH40" s="93"/>
      <c r="AI40" s="93"/>
    </row>
    <row r="41" spans="1:35" x14ac:dyDescent="0.2">
      <c r="A41" s="92" t="s">
        <v>69</v>
      </c>
      <c r="B41" s="93"/>
      <c r="C41" s="30"/>
      <c r="D41" s="94">
        <v>8.26</v>
      </c>
      <c r="E41" s="86">
        <v>3746</v>
      </c>
      <c r="F41" s="93"/>
      <c r="G41" s="30"/>
      <c r="H41" s="94">
        <v>9.41</v>
      </c>
      <c r="I41" s="86">
        <v>1766.65</v>
      </c>
      <c r="J41" s="93">
        <v>19.34</v>
      </c>
      <c r="K41" s="57">
        <v>2008.133</v>
      </c>
      <c r="L41" s="94">
        <v>12.3</v>
      </c>
      <c r="M41" s="86">
        <v>2872.0360000000001</v>
      </c>
      <c r="N41" s="93"/>
      <c r="O41" s="93"/>
      <c r="P41" s="35">
        <v>11</v>
      </c>
      <c r="Q41" s="86">
        <v>4611.8630000000003</v>
      </c>
      <c r="R41" s="104">
        <f t="shared" si="36"/>
        <v>10.559619381507883</v>
      </c>
      <c r="S41" s="81">
        <f t="shared" si="37"/>
        <v>6378.5130000000008</v>
      </c>
      <c r="T41" s="82">
        <f t="shared" si="38"/>
        <v>10.013243022552309</v>
      </c>
      <c r="U41" s="81">
        <f t="shared" si="39"/>
        <v>6618.0360000000001</v>
      </c>
      <c r="V41" s="62" t="str">
        <f t="shared" si="40"/>
        <v>N.A.</v>
      </c>
      <c r="W41" s="37">
        <f t="shared" si="41"/>
        <v>0</v>
      </c>
      <c r="X41" s="62">
        <f t="shared" si="42"/>
        <v>19.34</v>
      </c>
      <c r="Y41" s="9">
        <f t="shared" si="43"/>
        <v>2008.133</v>
      </c>
      <c r="Z41" s="67">
        <f t="shared" si="44"/>
        <v>6378.5130000000008</v>
      </c>
      <c r="AA41" s="68">
        <f t="shared" si="45"/>
        <v>8626.1689999999999</v>
      </c>
      <c r="AB41" s="93"/>
      <c r="AC41" s="93"/>
      <c r="AD41" s="93"/>
      <c r="AE41" s="93"/>
      <c r="AF41" s="93"/>
      <c r="AG41" s="93"/>
      <c r="AH41" s="93"/>
      <c r="AI41" s="93"/>
    </row>
    <row r="42" spans="1:35" x14ac:dyDescent="0.2">
      <c r="A42" s="92" t="s">
        <v>71</v>
      </c>
      <c r="B42" s="93"/>
      <c r="C42" s="30"/>
      <c r="D42" s="94">
        <v>8.17</v>
      </c>
      <c r="E42" s="86">
        <v>4681.42</v>
      </c>
      <c r="F42" s="93"/>
      <c r="G42" s="30"/>
      <c r="H42" s="94">
        <v>9.26</v>
      </c>
      <c r="I42" s="86">
        <v>1639.904</v>
      </c>
      <c r="J42" s="93">
        <v>19.14</v>
      </c>
      <c r="K42" s="57">
        <v>1207.835</v>
      </c>
      <c r="L42" s="94">
        <v>12.75</v>
      </c>
      <c r="M42" s="86">
        <v>2405.3150000000001</v>
      </c>
      <c r="N42" s="93"/>
      <c r="O42" s="93"/>
      <c r="P42" s="35">
        <v>10.99</v>
      </c>
      <c r="Q42" s="86">
        <v>5727.3860000000004</v>
      </c>
      <c r="R42" s="104">
        <f t="shared" si="36"/>
        <v>10.604914857430616</v>
      </c>
      <c r="S42" s="81">
        <f t="shared" si="37"/>
        <v>7367.2900000000009</v>
      </c>
      <c r="T42" s="82">
        <f t="shared" si="38"/>
        <v>9.7245018545211579</v>
      </c>
      <c r="U42" s="81">
        <f t="shared" si="39"/>
        <v>7086.7350000000006</v>
      </c>
      <c r="V42" s="62" t="str">
        <f t="shared" si="40"/>
        <v>N.A.</v>
      </c>
      <c r="W42" s="37">
        <f t="shared" si="41"/>
        <v>0</v>
      </c>
      <c r="X42" s="62">
        <f t="shared" si="42"/>
        <v>19.14</v>
      </c>
      <c r="Y42" s="9">
        <f t="shared" si="43"/>
        <v>1207.835</v>
      </c>
      <c r="Z42" s="67">
        <f t="shared" si="44"/>
        <v>7367.2900000000009</v>
      </c>
      <c r="AA42" s="68">
        <f t="shared" si="45"/>
        <v>8294.57</v>
      </c>
      <c r="AB42" s="93"/>
      <c r="AC42" s="93"/>
      <c r="AD42" s="93"/>
      <c r="AE42" s="93"/>
      <c r="AF42" s="93"/>
      <c r="AG42" s="93"/>
      <c r="AH42" s="93"/>
      <c r="AI42" s="93"/>
    </row>
    <row r="43" spans="1:35" x14ac:dyDescent="0.2">
      <c r="A43" s="92" t="s">
        <v>72</v>
      </c>
      <c r="B43" s="105"/>
      <c r="C43" s="100"/>
      <c r="D43" s="48">
        <v>8.16</v>
      </c>
      <c r="E43" s="47">
        <v>4492.9009999999998</v>
      </c>
      <c r="F43" s="105"/>
      <c r="G43" s="100"/>
      <c r="H43" s="94">
        <v>9.27</v>
      </c>
      <c r="I43" s="86">
        <v>1675.568</v>
      </c>
      <c r="J43" s="48">
        <v>18.96</v>
      </c>
      <c r="K43" s="106">
        <v>562.726</v>
      </c>
      <c r="L43" s="94">
        <v>12.62</v>
      </c>
      <c r="M43" s="86">
        <v>1905.4280000000001</v>
      </c>
      <c r="N43" s="48"/>
      <c r="O43" s="48"/>
      <c r="P43" s="35">
        <v>11</v>
      </c>
      <c r="Q43" s="86">
        <v>4676.6750000000002</v>
      </c>
      <c r="R43" s="104">
        <f t="shared" si="36"/>
        <v>10.543667860313279</v>
      </c>
      <c r="S43" s="81">
        <f t="shared" si="37"/>
        <v>6352.2430000000004</v>
      </c>
      <c r="T43" s="82">
        <f t="shared" si="38"/>
        <v>9.4881919201091396</v>
      </c>
      <c r="U43" s="81">
        <f t="shared" si="39"/>
        <v>6398.3289999999997</v>
      </c>
      <c r="V43" s="62" t="str">
        <f t="shared" si="40"/>
        <v>N.A.</v>
      </c>
      <c r="W43" s="37">
        <f t="shared" si="41"/>
        <v>0</v>
      </c>
      <c r="X43" s="62">
        <f t="shared" si="42"/>
        <v>18.96</v>
      </c>
      <c r="Y43" s="9">
        <f t="shared" si="43"/>
        <v>562.726</v>
      </c>
      <c r="Z43" s="67">
        <f t="shared" si="44"/>
        <v>6352.2430000000004</v>
      </c>
      <c r="AA43" s="68">
        <f t="shared" si="45"/>
        <v>6961.0549999999994</v>
      </c>
      <c r="AB43" s="93"/>
      <c r="AC43" s="93"/>
      <c r="AD43" s="93"/>
      <c r="AE43" s="93"/>
      <c r="AF43" s="93"/>
      <c r="AG43" s="93"/>
      <c r="AH43" s="93"/>
      <c r="AI43" s="93"/>
    </row>
    <row r="44" spans="1:35" x14ac:dyDescent="0.2">
      <c r="A44" s="92" t="s">
        <v>74</v>
      </c>
      <c r="B44" s="105"/>
      <c r="C44" s="100"/>
      <c r="D44" s="48">
        <v>8.56</v>
      </c>
      <c r="E44" s="47">
        <v>3217.6350000000002</v>
      </c>
      <c r="F44" s="105"/>
      <c r="G44" s="100"/>
      <c r="H44" s="94">
        <v>9.7100000000000009</v>
      </c>
      <c r="I44" s="86">
        <v>1368.2</v>
      </c>
      <c r="J44" s="48">
        <v>18.78</v>
      </c>
      <c r="K44" s="106">
        <v>935.87099999999998</v>
      </c>
      <c r="L44" s="94">
        <v>12.47</v>
      </c>
      <c r="M44" s="86">
        <v>1570.289</v>
      </c>
      <c r="N44" s="48"/>
      <c r="O44" s="48"/>
      <c r="P44" s="35">
        <v>11</v>
      </c>
      <c r="Q44" s="86">
        <v>3791</v>
      </c>
      <c r="R44" s="104">
        <f t="shared" si="36"/>
        <v>10.657896960769111</v>
      </c>
      <c r="S44" s="81">
        <f t="shared" si="37"/>
        <v>5159.2</v>
      </c>
      <c r="T44" s="82">
        <f t="shared" si="38"/>
        <v>9.8423574455233638</v>
      </c>
      <c r="U44" s="81">
        <f t="shared" si="39"/>
        <v>4787.924</v>
      </c>
      <c r="V44" s="62" t="str">
        <f t="shared" si="40"/>
        <v>N.A.</v>
      </c>
      <c r="W44" s="37">
        <f t="shared" si="41"/>
        <v>0</v>
      </c>
      <c r="X44" s="62">
        <f t="shared" si="42"/>
        <v>18.78</v>
      </c>
      <c r="Y44" s="9">
        <f t="shared" si="43"/>
        <v>935.87099999999998</v>
      </c>
      <c r="Z44" s="67">
        <f t="shared" si="44"/>
        <v>5159.2</v>
      </c>
      <c r="AA44" s="68">
        <f t="shared" si="45"/>
        <v>5723.7950000000001</v>
      </c>
      <c r="AB44" s="93"/>
      <c r="AC44" s="93"/>
      <c r="AD44" s="93"/>
      <c r="AE44" s="93"/>
      <c r="AF44" s="93"/>
      <c r="AG44" s="93"/>
      <c r="AH44" s="93"/>
      <c r="AI44" s="93"/>
    </row>
    <row r="45" spans="1:35" x14ac:dyDescent="0.2">
      <c r="A45" s="92"/>
      <c r="B45" s="105"/>
      <c r="C45" s="100"/>
      <c r="D45" s="48"/>
      <c r="E45" s="47"/>
      <c r="F45" s="105"/>
      <c r="G45" s="100"/>
      <c r="H45" s="94"/>
      <c r="I45" s="86"/>
      <c r="J45" s="48"/>
      <c r="K45" s="106"/>
      <c r="L45" s="94"/>
      <c r="M45" s="86"/>
      <c r="N45" s="48"/>
      <c r="O45" s="48"/>
      <c r="P45" s="35"/>
      <c r="Q45" s="86"/>
      <c r="R45" s="104"/>
      <c r="S45" s="81"/>
      <c r="T45" s="82"/>
      <c r="U45" s="81"/>
      <c r="V45" s="62"/>
      <c r="W45" s="37"/>
      <c r="X45" s="62"/>
      <c r="Y45" s="9"/>
      <c r="Z45" s="67"/>
      <c r="AA45" s="68"/>
    </row>
    <row r="47" spans="1:35" x14ac:dyDescent="0.2">
      <c r="A47" s="20" t="s">
        <v>40</v>
      </c>
    </row>
  </sheetData>
  <mergeCells count="13">
    <mergeCell ref="D5:E5"/>
    <mergeCell ref="F5:G5"/>
    <mergeCell ref="H5:I5"/>
    <mergeCell ref="L5:M5"/>
    <mergeCell ref="Z4:AA4"/>
    <mergeCell ref="N5:O5"/>
    <mergeCell ref="P5:Q5"/>
    <mergeCell ref="R5:S5"/>
    <mergeCell ref="T5:U5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horizontalDpi="200" verticalDpi="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/>
  <dimension ref="A1:AI47"/>
  <sheetViews>
    <sheetView workbookViewId="0">
      <pane xSplit="1" ySplit="6" topLeftCell="T24" activePane="bottomRight" state="frozen"/>
      <selection activeCell="A36" sqref="A36"/>
      <selection pane="topRight" activeCell="A36" sqref="A36"/>
      <selection pane="bottomLeft" activeCell="A36" sqref="A36"/>
      <selection pane="bottomRight" activeCell="H2" sqref="H2"/>
    </sheetView>
  </sheetViews>
  <sheetFormatPr baseColWidth="10" defaultRowHeight="12.75" x14ac:dyDescent="0.2"/>
  <cols>
    <col min="1" max="1" width="23.42578125" customWidth="1"/>
    <col min="3" max="3" width="14.140625" customWidth="1"/>
    <col min="5" max="5" width="14.140625" customWidth="1"/>
    <col min="7" max="7" width="13.5703125" customWidth="1"/>
    <col min="9" max="9" width="12.85546875" customWidth="1"/>
    <col min="11" max="11" width="12.5703125" customWidth="1"/>
    <col min="13" max="13" width="12.5703125" customWidth="1"/>
    <col min="15" max="15" width="12.42578125" customWidth="1"/>
    <col min="17" max="17" width="13.7109375" customWidth="1"/>
  </cols>
  <sheetData>
    <row r="1" spans="1:28" x14ac:dyDescent="0.2">
      <c r="A1" s="71" t="s">
        <v>154</v>
      </c>
      <c r="B1" s="71"/>
      <c r="D1" s="30"/>
      <c r="E1" s="94"/>
      <c r="F1" s="86"/>
      <c r="H1" s="30"/>
      <c r="I1" s="94"/>
      <c r="J1" s="86"/>
      <c r="L1" s="30"/>
      <c r="M1" s="94"/>
      <c r="N1" s="86"/>
      <c r="P1" s="30"/>
      <c r="Q1" s="94"/>
      <c r="R1" s="86"/>
      <c r="S1" s="82"/>
      <c r="T1" s="81"/>
      <c r="U1" s="82"/>
      <c r="V1" s="81"/>
      <c r="W1" s="62"/>
      <c r="X1" s="37"/>
      <c r="Y1" s="62"/>
      <c r="Z1" s="9"/>
      <c r="AA1" s="67"/>
      <c r="AB1" s="68"/>
    </row>
    <row r="2" spans="1:28" x14ac:dyDescent="0.2">
      <c r="A2" s="1" t="s">
        <v>13</v>
      </c>
      <c r="C2" s="3"/>
      <c r="D2" s="11"/>
      <c r="E2" s="189">
        <v>1000</v>
      </c>
      <c r="F2" s="11"/>
      <c r="G2" s="2"/>
      <c r="H2" s="11"/>
      <c r="J2" s="7"/>
      <c r="L2" s="7"/>
      <c r="M2" s="188"/>
      <c r="N2" s="7"/>
      <c r="P2" s="7"/>
      <c r="R2" s="7"/>
      <c r="T2" s="7"/>
      <c r="V2" s="7"/>
      <c r="X2" s="7"/>
    </row>
    <row r="3" spans="1:28" x14ac:dyDescent="0.2">
      <c r="A3" s="15"/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</row>
    <row r="4" spans="1:28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5" t="s">
        <v>8</v>
      </c>
      <c r="S4" s="375"/>
      <c r="T4" s="375"/>
      <c r="U4" s="379"/>
      <c r="V4" s="380" t="s">
        <v>9</v>
      </c>
      <c r="W4" s="375"/>
      <c r="X4" s="377"/>
      <c r="Y4" s="376"/>
      <c r="Z4" s="370" t="s">
        <v>41</v>
      </c>
      <c r="AA4" s="371"/>
    </row>
    <row r="5" spans="1:28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72" t="s">
        <v>17</v>
      </c>
      <c r="S5" s="372"/>
      <c r="T5" s="372" t="s">
        <v>18</v>
      </c>
      <c r="U5" s="372"/>
      <c r="V5" s="378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8" ht="13.5" thickBot="1" x14ac:dyDescent="0.25">
      <c r="A6" s="43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5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8" x14ac:dyDescent="0.2">
      <c r="A7" s="26" t="s">
        <v>20</v>
      </c>
      <c r="B7" s="16"/>
      <c r="C7" s="17"/>
      <c r="D7" s="35">
        <v>13.82462387191986</v>
      </c>
      <c r="E7" s="17">
        <v>1118.05</v>
      </c>
      <c r="F7" s="16"/>
      <c r="G7" s="17"/>
      <c r="H7" s="35">
        <v>11</v>
      </c>
      <c r="I7" s="17">
        <v>7</v>
      </c>
      <c r="J7" s="16"/>
      <c r="K7" s="17"/>
      <c r="L7" s="35">
        <v>13.835627269361771</v>
      </c>
      <c r="M7" s="17">
        <v>12395.831</v>
      </c>
      <c r="N7" s="16"/>
      <c r="O7" s="17"/>
      <c r="P7" s="35">
        <v>11</v>
      </c>
      <c r="Q7" s="36">
        <v>9122.0990000000002</v>
      </c>
      <c r="R7" s="28">
        <f t="shared" ref="R7:R18" si="0">+((H7*I7)+(P7*Q7))/S7</f>
        <v>11</v>
      </c>
      <c r="S7" s="37">
        <f t="shared" ref="S7:S18" si="1">+I7+Q7</f>
        <v>9129.0990000000002</v>
      </c>
      <c r="T7" s="28">
        <f t="shared" ref="T7:T18" si="2">+((D7*E7)+(L7*M7))/U7</f>
        <v>13.834716920328068</v>
      </c>
      <c r="U7" s="37">
        <f t="shared" ref="U7:U18" si="3">+E7+M7</f>
        <v>13513.880999999999</v>
      </c>
      <c r="V7" s="62" t="str">
        <f>IF(W7=0,"N.A.",((F7*G7)+(N7*O7))/W7)</f>
        <v>N.A.</v>
      </c>
      <c r="W7" s="37">
        <f t="shared" ref="W7:W18" si="4">+G7+O7</f>
        <v>0</v>
      </c>
      <c r="X7" s="62" t="str">
        <f>IF(Y7=0,"N.A.",((B7*C7)+(J7*K7))/Y7)</f>
        <v>N.A.</v>
      </c>
      <c r="Y7" s="9">
        <f t="shared" ref="Y7:Y18" si="5">+C7+K7</f>
        <v>0</v>
      </c>
      <c r="Z7" s="67">
        <f>+S7+W7</f>
        <v>9129.0990000000002</v>
      </c>
      <c r="AA7" s="68">
        <f>+U7+Y7</f>
        <v>13513.880999999999</v>
      </c>
    </row>
    <row r="8" spans="1:28" x14ac:dyDescent="0.2">
      <c r="A8" s="26" t="s">
        <v>21</v>
      </c>
      <c r="B8" s="16"/>
      <c r="C8" s="17"/>
      <c r="D8" s="49">
        <v>13.92</v>
      </c>
      <c r="E8" s="17">
        <v>750.39300000000003</v>
      </c>
      <c r="F8" s="16"/>
      <c r="G8" s="17"/>
      <c r="H8" s="49">
        <v>11</v>
      </c>
      <c r="I8" s="17">
        <v>2.2999999999999998</v>
      </c>
      <c r="J8" s="16"/>
      <c r="K8" s="17"/>
      <c r="L8" s="49">
        <v>13.687768416696198</v>
      </c>
      <c r="M8" s="17">
        <v>9597.4189999999999</v>
      </c>
      <c r="N8" s="16"/>
      <c r="O8" s="17"/>
      <c r="P8" s="49">
        <v>11</v>
      </c>
      <c r="Q8" s="37">
        <v>9529.6170000000002</v>
      </c>
      <c r="R8" s="28">
        <f t="shared" si="0"/>
        <v>11</v>
      </c>
      <c r="S8" s="37">
        <f t="shared" si="1"/>
        <v>9531.9169999999995</v>
      </c>
      <c r="T8" s="28">
        <f t="shared" si="2"/>
        <v>13.704609170518365</v>
      </c>
      <c r="U8" s="37">
        <f t="shared" si="3"/>
        <v>10347.812</v>
      </c>
      <c r="V8" s="62" t="str">
        <f t="shared" ref="V8:V23" si="6">IF(W8=0,"N.A.",((F8*G8)+(N8*O8))/W8)</f>
        <v>N.A.</v>
      </c>
      <c r="W8" s="37">
        <f t="shared" si="4"/>
        <v>0</v>
      </c>
      <c r="X8" s="62" t="str">
        <f t="shared" ref="X8:X23" si="7">IF(Y8=0,"N.A.",((B8*C8)+(J8*K8))/Y8)</f>
        <v>N.A.</v>
      </c>
      <c r="Y8" s="9">
        <f t="shared" si="5"/>
        <v>0</v>
      </c>
      <c r="Z8" s="67">
        <f t="shared" ref="Z8:Z23" si="8">+S8+W8</f>
        <v>9531.9169999999995</v>
      </c>
      <c r="AA8" s="68">
        <f t="shared" ref="AA8:AA23" si="9">+U8+Y8</f>
        <v>10347.812</v>
      </c>
    </row>
    <row r="9" spans="1:28" x14ac:dyDescent="0.2">
      <c r="A9" s="26" t="s">
        <v>22</v>
      </c>
      <c r="B9" s="16"/>
      <c r="C9" s="17"/>
      <c r="D9" s="49">
        <v>13.92</v>
      </c>
      <c r="E9" s="17">
        <v>1010.091</v>
      </c>
      <c r="F9" s="16"/>
      <c r="G9" s="17"/>
      <c r="H9" s="49"/>
      <c r="I9" s="17"/>
      <c r="J9" s="16"/>
      <c r="K9" s="17"/>
      <c r="L9" s="49">
        <v>13.74</v>
      </c>
      <c r="M9" s="17">
        <v>9872.8780000000006</v>
      </c>
      <c r="N9" s="16"/>
      <c r="O9" s="17"/>
      <c r="P9" s="49">
        <v>11</v>
      </c>
      <c r="Q9" s="37">
        <v>10012.093999999999</v>
      </c>
      <c r="R9" s="28">
        <f t="shared" si="0"/>
        <v>11</v>
      </c>
      <c r="S9" s="37">
        <f t="shared" si="1"/>
        <v>10012.093999999999</v>
      </c>
      <c r="T9" s="28">
        <f t="shared" si="2"/>
        <v>13.756706505366319</v>
      </c>
      <c r="U9" s="37">
        <f t="shared" si="3"/>
        <v>10882.969000000001</v>
      </c>
      <c r="V9" s="62" t="str">
        <f t="shared" si="6"/>
        <v>N.A.</v>
      </c>
      <c r="W9" s="37">
        <f t="shared" si="4"/>
        <v>0</v>
      </c>
      <c r="X9" s="62" t="str">
        <f t="shared" si="7"/>
        <v>N.A.</v>
      </c>
      <c r="Y9" s="9">
        <f t="shared" si="5"/>
        <v>0</v>
      </c>
      <c r="Z9" s="67">
        <f t="shared" si="8"/>
        <v>10012.093999999999</v>
      </c>
      <c r="AA9" s="68">
        <f t="shared" si="9"/>
        <v>10882.969000000001</v>
      </c>
    </row>
    <row r="10" spans="1:28" x14ac:dyDescent="0.2">
      <c r="A10" s="26" t="s">
        <v>23</v>
      </c>
      <c r="B10" s="16"/>
      <c r="C10" s="17"/>
      <c r="D10" s="49">
        <v>13.92</v>
      </c>
      <c r="E10" s="17">
        <v>1104.5709999999999</v>
      </c>
      <c r="F10" s="16"/>
      <c r="G10" s="17"/>
      <c r="H10" s="16"/>
      <c r="I10" s="17"/>
      <c r="J10" s="16"/>
      <c r="K10" s="17"/>
      <c r="L10" s="49">
        <v>13.731316908953872</v>
      </c>
      <c r="M10" s="17">
        <v>9000.8880000000008</v>
      </c>
      <c r="N10" s="16"/>
      <c r="O10" s="17"/>
      <c r="P10" s="49">
        <v>11</v>
      </c>
      <c r="Q10" s="37">
        <v>11457.58</v>
      </c>
      <c r="R10" s="28">
        <f t="shared" si="0"/>
        <v>11</v>
      </c>
      <c r="S10" s="37">
        <f t="shared" si="1"/>
        <v>11457.58</v>
      </c>
      <c r="T10" s="28">
        <f t="shared" si="2"/>
        <v>13.751940798532754</v>
      </c>
      <c r="U10" s="37">
        <f t="shared" si="3"/>
        <v>10105.459000000001</v>
      </c>
      <c r="V10" s="62" t="str">
        <f t="shared" si="6"/>
        <v>N.A.</v>
      </c>
      <c r="W10" s="37">
        <f t="shared" si="4"/>
        <v>0</v>
      </c>
      <c r="X10" s="62" t="str">
        <f t="shared" si="7"/>
        <v>N.A.</v>
      </c>
      <c r="Y10" s="9">
        <f t="shared" si="5"/>
        <v>0</v>
      </c>
      <c r="Z10" s="67">
        <f t="shared" si="8"/>
        <v>11457.58</v>
      </c>
      <c r="AA10" s="68">
        <f t="shared" si="9"/>
        <v>10105.459000000001</v>
      </c>
    </row>
    <row r="11" spans="1:28" x14ac:dyDescent="0.2">
      <c r="A11" s="26" t="s">
        <v>24</v>
      </c>
      <c r="B11" s="16"/>
      <c r="C11" s="17"/>
      <c r="D11" s="49">
        <v>13.92</v>
      </c>
      <c r="E11" s="17">
        <v>1020.314</v>
      </c>
      <c r="F11" s="16"/>
      <c r="G11" s="17"/>
      <c r="H11" s="16"/>
      <c r="I11" s="17"/>
      <c r="J11" s="16"/>
      <c r="K11" s="17"/>
      <c r="L11" s="49">
        <v>13.739863970476534</v>
      </c>
      <c r="M11" s="17">
        <v>7767.652</v>
      </c>
      <c r="N11" s="16"/>
      <c r="O11" s="17"/>
      <c r="P11" s="49">
        <v>11</v>
      </c>
      <c r="Q11" s="37">
        <v>11409.895</v>
      </c>
      <c r="R11" s="28">
        <f t="shared" si="0"/>
        <v>11</v>
      </c>
      <c r="S11" s="37">
        <f t="shared" si="1"/>
        <v>11409.895</v>
      </c>
      <c r="T11" s="28">
        <f t="shared" si="2"/>
        <v>13.760778401964686</v>
      </c>
      <c r="U11" s="37">
        <f t="shared" si="3"/>
        <v>8787.9660000000003</v>
      </c>
      <c r="V11" s="62" t="str">
        <f t="shared" si="6"/>
        <v>N.A.</v>
      </c>
      <c r="W11" s="37">
        <f t="shared" si="4"/>
        <v>0</v>
      </c>
      <c r="X11" s="62" t="str">
        <f t="shared" si="7"/>
        <v>N.A.</v>
      </c>
      <c r="Y11" s="9">
        <f t="shared" si="5"/>
        <v>0</v>
      </c>
      <c r="Z11" s="67">
        <f t="shared" si="8"/>
        <v>11409.895</v>
      </c>
      <c r="AA11" s="68">
        <f t="shared" si="9"/>
        <v>8787.9660000000003</v>
      </c>
    </row>
    <row r="12" spans="1:28" x14ac:dyDescent="0.2">
      <c r="A12" s="26" t="s">
        <v>25</v>
      </c>
      <c r="B12" s="16"/>
      <c r="C12" s="17"/>
      <c r="D12" s="49">
        <v>13.911514710516203</v>
      </c>
      <c r="E12" s="17">
        <v>1098.058</v>
      </c>
      <c r="F12" s="16"/>
      <c r="G12" s="17"/>
      <c r="H12" s="16"/>
      <c r="I12" s="17"/>
      <c r="J12" s="16"/>
      <c r="K12" s="17"/>
      <c r="L12" s="49">
        <v>13.74655546249687</v>
      </c>
      <c r="M12" s="17">
        <v>6949.02</v>
      </c>
      <c r="N12" s="16"/>
      <c r="O12" s="17"/>
      <c r="P12" s="49">
        <v>11</v>
      </c>
      <c r="Q12" s="37">
        <v>10642.183999999999</v>
      </c>
      <c r="R12" s="28">
        <f t="shared" si="0"/>
        <v>11</v>
      </c>
      <c r="S12" s="37">
        <f t="shared" si="1"/>
        <v>10642.183999999999</v>
      </c>
      <c r="T12" s="28">
        <f t="shared" si="2"/>
        <v>13.769064853105688</v>
      </c>
      <c r="U12" s="37">
        <f t="shared" si="3"/>
        <v>8047.0780000000004</v>
      </c>
      <c r="V12" s="62" t="str">
        <f t="shared" si="6"/>
        <v>N.A.</v>
      </c>
      <c r="W12" s="37">
        <f t="shared" si="4"/>
        <v>0</v>
      </c>
      <c r="X12" s="62" t="str">
        <f t="shared" si="7"/>
        <v>N.A.</v>
      </c>
      <c r="Y12" s="9">
        <f t="shared" si="5"/>
        <v>0</v>
      </c>
      <c r="Z12" s="67">
        <f t="shared" si="8"/>
        <v>10642.183999999999</v>
      </c>
      <c r="AA12" s="68">
        <f t="shared" si="9"/>
        <v>8047.0780000000004</v>
      </c>
    </row>
    <row r="13" spans="1:28" x14ac:dyDescent="0.2">
      <c r="A13" s="26" t="s">
        <v>26</v>
      </c>
      <c r="B13" s="16"/>
      <c r="C13" s="17"/>
      <c r="D13" s="49">
        <v>13.92</v>
      </c>
      <c r="E13" s="17">
        <v>832.92600000000004</v>
      </c>
      <c r="F13" s="16"/>
      <c r="G13" s="17"/>
      <c r="H13" s="16"/>
      <c r="I13" s="17"/>
      <c r="J13" s="16"/>
      <c r="K13" s="17"/>
      <c r="L13" s="49">
        <v>13.759200273445359</v>
      </c>
      <c r="M13" s="17">
        <v>8504.8070000000007</v>
      </c>
      <c r="N13" s="16"/>
      <c r="O13" s="17"/>
      <c r="P13" s="49">
        <v>11</v>
      </c>
      <c r="Q13" s="37">
        <v>14678.423000000001</v>
      </c>
      <c r="R13" s="28">
        <f t="shared" si="0"/>
        <v>11</v>
      </c>
      <c r="S13" s="37">
        <f t="shared" si="1"/>
        <v>14678.423000000001</v>
      </c>
      <c r="T13" s="28">
        <f t="shared" si="2"/>
        <v>13.773543612780534</v>
      </c>
      <c r="U13" s="37">
        <f t="shared" si="3"/>
        <v>9337.7330000000002</v>
      </c>
      <c r="V13" s="62" t="str">
        <f t="shared" si="6"/>
        <v>N.A.</v>
      </c>
      <c r="W13" s="37">
        <f t="shared" si="4"/>
        <v>0</v>
      </c>
      <c r="X13" s="62" t="str">
        <f t="shared" si="7"/>
        <v>N.A.</v>
      </c>
      <c r="Y13" s="9">
        <f t="shared" si="5"/>
        <v>0</v>
      </c>
      <c r="Z13" s="67">
        <f t="shared" si="8"/>
        <v>14678.423000000001</v>
      </c>
      <c r="AA13" s="68">
        <f t="shared" si="9"/>
        <v>9337.7330000000002</v>
      </c>
    </row>
    <row r="14" spans="1:28" x14ac:dyDescent="0.2">
      <c r="A14" s="26" t="s">
        <v>27</v>
      </c>
      <c r="B14" s="16"/>
      <c r="C14" s="17"/>
      <c r="D14" s="49">
        <v>13.92</v>
      </c>
      <c r="E14" s="31">
        <v>665.29899999999998</v>
      </c>
      <c r="F14" s="8"/>
      <c r="G14" s="17"/>
      <c r="H14" s="16"/>
      <c r="I14" s="17"/>
      <c r="J14" s="16"/>
      <c r="K14" s="17"/>
      <c r="L14" s="49">
        <v>13.819915754772051</v>
      </c>
      <c r="M14" s="17">
        <v>11001.454</v>
      </c>
      <c r="N14" s="16"/>
      <c r="O14" s="17"/>
      <c r="P14" s="49">
        <v>11</v>
      </c>
      <c r="Q14" s="37">
        <v>11768.132</v>
      </c>
      <c r="R14" s="28">
        <f t="shared" si="0"/>
        <v>11</v>
      </c>
      <c r="S14" s="37">
        <f t="shared" si="1"/>
        <v>11768.132</v>
      </c>
      <c r="T14" s="28">
        <f t="shared" si="2"/>
        <v>13.825623079532068</v>
      </c>
      <c r="U14" s="37">
        <f t="shared" si="3"/>
        <v>11666.753000000001</v>
      </c>
      <c r="V14" s="62" t="str">
        <f t="shared" si="6"/>
        <v>N.A.</v>
      </c>
      <c r="W14" s="37">
        <f t="shared" si="4"/>
        <v>0</v>
      </c>
      <c r="X14" s="62" t="str">
        <f t="shared" si="7"/>
        <v>N.A.</v>
      </c>
      <c r="Y14" s="9">
        <f t="shared" si="5"/>
        <v>0</v>
      </c>
      <c r="Z14" s="67">
        <f t="shared" si="8"/>
        <v>11768.132</v>
      </c>
      <c r="AA14" s="68">
        <f t="shared" si="9"/>
        <v>11666.753000000001</v>
      </c>
    </row>
    <row r="15" spans="1:28" x14ac:dyDescent="0.2">
      <c r="A15" s="26" t="s">
        <v>28</v>
      </c>
      <c r="B15" s="16"/>
      <c r="C15" s="17"/>
      <c r="D15" s="49">
        <v>13.884813570154423</v>
      </c>
      <c r="E15" s="31">
        <v>666.55100000000004</v>
      </c>
      <c r="F15" s="18"/>
      <c r="G15" s="17"/>
      <c r="H15" s="16"/>
      <c r="I15" s="17"/>
      <c r="J15" s="16"/>
      <c r="K15" s="17"/>
      <c r="L15" s="49">
        <v>13.76623750309145</v>
      </c>
      <c r="M15" s="17">
        <v>9829.5310000000009</v>
      </c>
      <c r="N15" s="16"/>
      <c r="O15" s="17"/>
      <c r="P15" s="49">
        <v>11</v>
      </c>
      <c r="Q15" s="37">
        <v>14012.847</v>
      </c>
      <c r="R15" s="28">
        <f t="shared" si="0"/>
        <v>11.000000000000002</v>
      </c>
      <c r="S15" s="37">
        <f t="shared" si="1"/>
        <v>14012.847</v>
      </c>
      <c r="T15" s="28">
        <f t="shared" si="2"/>
        <v>13.773767645870148</v>
      </c>
      <c r="U15" s="37">
        <f t="shared" si="3"/>
        <v>10496.082</v>
      </c>
      <c r="V15" s="62" t="str">
        <f t="shared" si="6"/>
        <v>N.A.</v>
      </c>
      <c r="W15" s="37">
        <f t="shared" si="4"/>
        <v>0</v>
      </c>
      <c r="X15" s="62" t="str">
        <f t="shared" si="7"/>
        <v>N.A.</v>
      </c>
      <c r="Y15" s="9">
        <f t="shared" si="5"/>
        <v>0</v>
      </c>
      <c r="Z15" s="67">
        <f t="shared" si="8"/>
        <v>14012.847</v>
      </c>
      <c r="AA15" s="68">
        <f t="shared" si="9"/>
        <v>10496.082</v>
      </c>
    </row>
    <row r="16" spans="1:28" x14ac:dyDescent="0.2">
      <c r="A16" s="26" t="s">
        <v>29</v>
      </c>
      <c r="B16" s="16"/>
      <c r="C16" s="17"/>
      <c r="D16" s="49">
        <v>13.859016871546284</v>
      </c>
      <c r="E16" s="31">
        <v>680.96900000000005</v>
      </c>
      <c r="F16" s="18"/>
      <c r="G16" s="17"/>
      <c r="H16" s="16"/>
      <c r="I16" s="17"/>
      <c r="J16" s="16"/>
      <c r="K16" s="17"/>
      <c r="L16" s="49">
        <v>13.845023776792216</v>
      </c>
      <c r="M16" s="17">
        <v>7386.1940000000004</v>
      </c>
      <c r="N16" s="16"/>
      <c r="O16" s="17"/>
      <c r="P16" s="49">
        <v>11</v>
      </c>
      <c r="Q16" s="37">
        <v>13921.838</v>
      </c>
      <c r="R16" s="28">
        <f t="shared" si="0"/>
        <v>11</v>
      </c>
      <c r="S16" s="37">
        <f t="shared" si="1"/>
        <v>13921.838</v>
      </c>
      <c r="T16" s="28">
        <f t="shared" si="2"/>
        <v>13.846204968214973</v>
      </c>
      <c r="U16" s="37">
        <f t="shared" si="3"/>
        <v>8067.1630000000005</v>
      </c>
      <c r="V16" s="62" t="str">
        <f t="shared" si="6"/>
        <v>N.A.</v>
      </c>
      <c r="W16" s="37">
        <f t="shared" si="4"/>
        <v>0</v>
      </c>
      <c r="X16" s="62" t="str">
        <f t="shared" si="7"/>
        <v>N.A.</v>
      </c>
      <c r="Y16" s="9">
        <f t="shared" si="5"/>
        <v>0</v>
      </c>
      <c r="Z16" s="67">
        <f t="shared" si="8"/>
        <v>13921.838</v>
      </c>
      <c r="AA16" s="68">
        <f t="shared" si="9"/>
        <v>8067.1630000000005</v>
      </c>
    </row>
    <row r="17" spans="1:35" x14ac:dyDescent="0.2">
      <c r="A17" s="26" t="s">
        <v>30</v>
      </c>
      <c r="B17" s="16"/>
      <c r="C17" s="17"/>
      <c r="D17" s="49">
        <v>13.76283607095885</v>
      </c>
      <c r="E17" s="31">
        <v>788.45699999999999</v>
      </c>
      <c r="F17" s="18"/>
      <c r="G17" s="17"/>
      <c r="H17" s="49">
        <v>11</v>
      </c>
      <c r="I17" s="17">
        <v>5</v>
      </c>
      <c r="J17" s="16"/>
      <c r="K17" s="17"/>
      <c r="L17" s="49">
        <v>13.75284631759512</v>
      </c>
      <c r="M17" s="17">
        <v>6722.7669999999998</v>
      </c>
      <c r="N17" s="16"/>
      <c r="O17" s="17"/>
      <c r="P17" s="49">
        <v>11</v>
      </c>
      <c r="Q17" s="37">
        <v>12439.012000000001</v>
      </c>
      <c r="R17" s="28">
        <f t="shared" si="0"/>
        <v>11</v>
      </c>
      <c r="S17" s="37">
        <f t="shared" si="1"/>
        <v>12444.012000000001</v>
      </c>
      <c r="T17" s="28">
        <f t="shared" si="2"/>
        <v>13.753894947081859</v>
      </c>
      <c r="U17" s="37">
        <f t="shared" si="3"/>
        <v>7511.2240000000002</v>
      </c>
      <c r="V17" s="62" t="str">
        <f t="shared" si="6"/>
        <v>N.A.</v>
      </c>
      <c r="W17" s="37">
        <f t="shared" si="4"/>
        <v>0</v>
      </c>
      <c r="X17" s="62" t="str">
        <f t="shared" si="7"/>
        <v>N.A.</v>
      </c>
      <c r="Y17" s="9">
        <f t="shared" si="5"/>
        <v>0</v>
      </c>
      <c r="Z17" s="67">
        <f t="shared" si="8"/>
        <v>12444.012000000001</v>
      </c>
      <c r="AA17" s="68">
        <f t="shared" si="9"/>
        <v>7511.2240000000002</v>
      </c>
    </row>
    <row r="18" spans="1:35" x14ac:dyDescent="0.2">
      <c r="A18" s="26" t="s">
        <v>31</v>
      </c>
      <c r="B18" s="16"/>
      <c r="C18" s="10"/>
      <c r="D18" s="49">
        <v>13.821073241391616</v>
      </c>
      <c r="E18" s="31">
        <v>661.36099999999999</v>
      </c>
      <c r="F18" s="18"/>
      <c r="G18" s="17"/>
      <c r="H18" s="16"/>
      <c r="I18" s="17"/>
      <c r="J18" s="16"/>
      <c r="K18" s="17"/>
      <c r="L18" s="49">
        <v>13.830426373648994</v>
      </c>
      <c r="M18" s="17">
        <v>8549.473</v>
      </c>
      <c r="N18" s="16"/>
      <c r="O18" s="17"/>
      <c r="P18" s="49">
        <v>11</v>
      </c>
      <c r="Q18" s="37">
        <v>10117.25</v>
      </c>
      <c r="R18" s="28">
        <f t="shared" si="0"/>
        <v>11</v>
      </c>
      <c r="S18" s="37">
        <f t="shared" si="1"/>
        <v>10117.25</v>
      </c>
      <c r="T18" s="28">
        <f t="shared" si="2"/>
        <v>13.82975479527695</v>
      </c>
      <c r="U18" s="37">
        <f t="shared" si="3"/>
        <v>9210.8340000000007</v>
      </c>
      <c r="V18" s="62" t="str">
        <f t="shared" si="6"/>
        <v>N.A.</v>
      </c>
      <c r="W18" s="37">
        <f t="shared" si="4"/>
        <v>0</v>
      </c>
      <c r="X18" s="62" t="str">
        <f t="shared" si="7"/>
        <v>N.A.</v>
      </c>
      <c r="Y18" s="9">
        <f t="shared" si="5"/>
        <v>0</v>
      </c>
      <c r="Z18" s="67">
        <f t="shared" si="8"/>
        <v>10117.25</v>
      </c>
      <c r="AA18" s="68">
        <f t="shared" si="9"/>
        <v>9210.8340000000007</v>
      </c>
    </row>
    <row r="19" spans="1:35" x14ac:dyDescent="0.2">
      <c r="A19" s="26" t="s">
        <v>32</v>
      </c>
      <c r="B19" s="16"/>
      <c r="C19" s="10"/>
      <c r="D19" s="49">
        <v>13.92</v>
      </c>
      <c r="E19" s="31">
        <v>391.21199999999999</v>
      </c>
      <c r="F19" s="18"/>
      <c r="G19" s="17"/>
      <c r="H19" s="16"/>
      <c r="I19" s="17"/>
      <c r="J19" s="16"/>
      <c r="K19" s="17"/>
      <c r="L19" s="49">
        <v>13.759396238247405</v>
      </c>
      <c r="M19" s="17">
        <v>12141.361999999999</v>
      </c>
      <c r="N19" s="16"/>
      <c r="O19" s="17"/>
      <c r="P19" s="49">
        <v>10.991775278579681</v>
      </c>
      <c r="Q19" s="37">
        <v>12208.805</v>
      </c>
      <c r="R19" s="28">
        <f t="shared" ref="R19:R25" si="10">+((H19*I19)+(P19*Q19))/S19</f>
        <v>10.991775278579683</v>
      </c>
      <c r="S19" s="37">
        <f t="shared" ref="S19:S25" si="11">+I19+Q19</f>
        <v>12208.805</v>
      </c>
      <c r="T19" s="28">
        <f t="shared" ref="T19:T25" si="12">+((D19*E19)+(L19*M19))/U19</f>
        <v>13.76440958337848</v>
      </c>
      <c r="U19" s="37">
        <f t="shared" ref="U19:U25" si="13">+E19+M19</f>
        <v>12532.573999999999</v>
      </c>
      <c r="V19" s="62" t="str">
        <f t="shared" si="6"/>
        <v>N.A.</v>
      </c>
      <c r="W19" s="37">
        <f t="shared" ref="W19:W25" si="14">+G19+O19</f>
        <v>0</v>
      </c>
      <c r="X19" s="62" t="str">
        <f t="shared" si="7"/>
        <v>N.A.</v>
      </c>
      <c r="Y19" s="9">
        <f t="shared" ref="Y19:Y25" si="15">+C19+K19</f>
        <v>0</v>
      </c>
      <c r="Z19" s="67">
        <f t="shared" si="8"/>
        <v>12208.805</v>
      </c>
      <c r="AA19" s="68">
        <f t="shared" si="9"/>
        <v>12532.573999999999</v>
      </c>
    </row>
    <row r="20" spans="1:35" x14ac:dyDescent="0.2">
      <c r="A20" s="27" t="s">
        <v>33</v>
      </c>
      <c r="D20" s="49">
        <v>13.547862158848009</v>
      </c>
      <c r="E20" s="31">
        <v>596.94799999999998</v>
      </c>
      <c r="G20" s="30"/>
      <c r="I20" s="30"/>
      <c r="L20" s="49">
        <v>13.720380943554796</v>
      </c>
      <c r="M20" s="31">
        <v>8675.5110000000004</v>
      </c>
      <c r="P20" s="49">
        <v>11</v>
      </c>
      <c r="Q20" s="37">
        <v>11023.003000000001</v>
      </c>
      <c r="R20" s="28">
        <f t="shared" si="10"/>
        <v>11</v>
      </c>
      <c r="S20" s="37">
        <f t="shared" si="11"/>
        <v>11023.003000000001</v>
      </c>
      <c r="T20" s="28">
        <f t="shared" si="12"/>
        <v>13.709274424400258</v>
      </c>
      <c r="U20" s="37">
        <f t="shared" si="13"/>
        <v>9272.4590000000007</v>
      </c>
      <c r="V20" s="62" t="str">
        <f t="shared" si="6"/>
        <v>N.A.</v>
      </c>
      <c r="W20" s="37">
        <f t="shared" si="14"/>
        <v>0</v>
      </c>
      <c r="X20" s="62" t="str">
        <f t="shared" si="7"/>
        <v>N.A.</v>
      </c>
      <c r="Y20" s="9">
        <f t="shared" si="15"/>
        <v>0</v>
      </c>
      <c r="Z20" s="67">
        <f t="shared" si="8"/>
        <v>11023.003000000001</v>
      </c>
      <c r="AA20" s="68">
        <f t="shared" si="9"/>
        <v>9272.4590000000007</v>
      </c>
    </row>
    <row r="21" spans="1:35" x14ac:dyDescent="0.2">
      <c r="A21" s="27" t="s">
        <v>36</v>
      </c>
      <c r="D21" s="49">
        <v>13.899000862918143</v>
      </c>
      <c r="E21" s="31">
        <v>622.30700000000002</v>
      </c>
      <c r="H21" s="49">
        <v>11</v>
      </c>
      <c r="I21" s="31">
        <v>23.9</v>
      </c>
      <c r="L21" s="49">
        <v>13.756350109006481</v>
      </c>
      <c r="M21" s="31">
        <v>10128.297</v>
      </c>
      <c r="P21" s="49">
        <v>11</v>
      </c>
      <c r="Q21" s="31">
        <v>11760.731</v>
      </c>
      <c r="R21" s="28">
        <f t="shared" si="10"/>
        <v>11</v>
      </c>
      <c r="S21" s="37">
        <f t="shared" si="11"/>
        <v>11784.630999999999</v>
      </c>
      <c r="T21" s="28">
        <f t="shared" si="12"/>
        <v>13.764607557863725</v>
      </c>
      <c r="U21" s="37">
        <f t="shared" si="13"/>
        <v>10750.604000000001</v>
      </c>
      <c r="V21" s="62" t="str">
        <f t="shared" si="6"/>
        <v>N.A.</v>
      </c>
      <c r="W21" s="37">
        <f t="shared" si="14"/>
        <v>0</v>
      </c>
      <c r="X21" s="62" t="str">
        <f t="shared" si="7"/>
        <v>N.A.</v>
      </c>
      <c r="Y21" s="9">
        <f t="shared" si="15"/>
        <v>0</v>
      </c>
      <c r="Z21" s="67">
        <f t="shared" si="8"/>
        <v>11784.630999999999</v>
      </c>
      <c r="AA21" s="68">
        <f t="shared" si="9"/>
        <v>10750.604000000001</v>
      </c>
    </row>
    <row r="22" spans="1:35" x14ac:dyDescent="0.2">
      <c r="A22" s="27" t="s">
        <v>37</v>
      </c>
      <c r="D22" s="49">
        <v>13.793477389165295</v>
      </c>
      <c r="E22" s="31">
        <v>540.66999999999996</v>
      </c>
      <c r="H22" s="49"/>
      <c r="I22" s="31"/>
      <c r="L22" s="49">
        <v>13.793164029532754</v>
      </c>
      <c r="M22" s="31">
        <v>8302.5110000000004</v>
      </c>
      <c r="P22" s="49">
        <v>11</v>
      </c>
      <c r="Q22" s="31">
        <v>8168.44</v>
      </c>
      <c r="R22" s="28">
        <f t="shared" si="10"/>
        <v>11</v>
      </c>
      <c r="S22" s="37">
        <f t="shared" si="11"/>
        <v>8168.44</v>
      </c>
      <c r="T22" s="28">
        <f t="shared" si="12"/>
        <v>13.793183188266758</v>
      </c>
      <c r="U22" s="37">
        <f t="shared" si="13"/>
        <v>8843.1810000000005</v>
      </c>
      <c r="V22" s="62" t="str">
        <f t="shared" si="6"/>
        <v>N.A.</v>
      </c>
      <c r="W22" s="37">
        <f t="shared" si="14"/>
        <v>0</v>
      </c>
      <c r="X22" s="62" t="str">
        <f t="shared" si="7"/>
        <v>N.A.</v>
      </c>
      <c r="Y22" s="9">
        <f t="shared" si="15"/>
        <v>0</v>
      </c>
      <c r="Z22" s="67">
        <f t="shared" si="8"/>
        <v>8168.44</v>
      </c>
      <c r="AA22" s="68">
        <f t="shared" si="9"/>
        <v>8843.1810000000005</v>
      </c>
    </row>
    <row r="23" spans="1:35" x14ac:dyDescent="0.2">
      <c r="A23" s="27" t="s">
        <v>38</v>
      </c>
      <c r="D23" s="49">
        <v>13.596452440360098</v>
      </c>
      <c r="E23" s="31">
        <v>528.63099999999997</v>
      </c>
      <c r="H23" s="49">
        <v>11</v>
      </c>
      <c r="I23" s="31">
        <v>27.2</v>
      </c>
      <c r="L23" s="49">
        <v>13.702244656951059</v>
      </c>
      <c r="M23" s="31">
        <v>9663.49</v>
      </c>
      <c r="P23" s="49">
        <v>11</v>
      </c>
      <c r="Q23" s="31">
        <v>13247.38</v>
      </c>
      <c r="R23" s="28">
        <f t="shared" si="10"/>
        <v>11</v>
      </c>
      <c r="S23" s="37">
        <f t="shared" si="11"/>
        <v>13274.58</v>
      </c>
      <c r="T23" s="28">
        <f t="shared" si="12"/>
        <v>13.69675757087264</v>
      </c>
      <c r="U23" s="37">
        <f t="shared" si="13"/>
        <v>10192.120999999999</v>
      </c>
      <c r="V23" s="62" t="str">
        <f t="shared" si="6"/>
        <v>N.A.</v>
      </c>
      <c r="W23" s="37">
        <f t="shared" si="14"/>
        <v>0</v>
      </c>
      <c r="X23" s="62" t="str">
        <f t="shared" si="7"/>
        <v>N.A.</v>
      </c>
      <c r="Y23" s="9">
        <f t="shared" si="15"/>
        <v>0</v>
      </c>
      <c r="Z23" s="67">
        <f t="shared" si="8"/>
        <v>13274.58</v>
      </c>
      <c r="AA23" s="68">
        <f t="shared" si="9"/>
        <v>10192.120999999999</v>
      </c>
    </row>
    <row r="24" spans="1:35" x14ac:dyDescent="0.2">
      <c r="A24" s="73" t="s">
        <v>50</v>
      </c>
      <c r="D24" s="90">
        <v>13.54</v>
      </c>
      <c r="E24" s="86">
        <v>1199.444</v>
      </c>
      <c r="H24" s="49">
        <v>11</v>
      </c>
      <c r="I24" s="31">
        <v>8.8000000000000007</v>
      </c>
      <c r="L24" s="90">
        <v>13.76</v>
      </c>
      <c r="M24" s="86">
        <v>12956.35</v>
      </c>
      <c r="P24" s="90">
        <v>11</v>
      </c>
      <c r="Q24" s="86">
        <v>13409.584000000001</v>
      </c>
      <c r="R24" s="82">
        <f>+((H24*I24)+(P24*Q24))/S24</f>
        <v>10.999999999999998</v>
      </c>
      <c r="S24" s="81">
        <f>+I24+Q24</f>
        <v>13418.384</v>
      </c>
      <c r="T24" s="82">
        <f>+((D24*E24)+(L24*M24))/U24</f>
        <v>13.741359033622556</v>
      </c>
      <c r="U24" s="81">
        <f>+E24+M24</f>
        <v>14155.794</v>
      </c>
      <c r="V24" s="62" t="str">
        <f t="shared" ref="V24:V32" si="16">IF(W24=0,"N.A.",((F24*G24)+(N24*O24))/W24)</f>
        <v>N.A.</v>
      </c>
      <c r="W24" s="37">
        <f>+G24+O24</f>
        <v>0</v>
      </c>
      <c r="X24" s="62" t="str">
        <f t="shared" ref="X24:X32" si="17">IF(Y24=0,"N.A.",((B24*C24)+(J24*K24))/Y24)</f>
        <v>N.A.</v>
      </c>
      <c r="Y24" s="9">
        <f>+C24+K24</f>
        <v>0</v>
      </c>
      <c r="Z24" s="67">
        <f t="shared" ref="Z24:Z32" si="18">+S24+W24</f>
        <v>13418.384</v>
      </c>
      <c r="AA24" s="68">
        <f t="shared" ref="AA24:AA32" si="19">+U24+Y24</f>
        <v>14155.794</v>
      </c>
    </row>
    <row r="25" spans="1:35" x14ac:dyDescent="0.2">
      <c r="A25" s="73" t="s">
        <v>51</v>
      </c>
      <c r="D25" s="90">
        <v>13.69</v>
      </c>
      <c r="E25" s="86">
        <v>980.59699999999998</v>
      </c>
      <c r="H25" s="49">
        <v>11</v>
      </c>
      <c r="I25" s="31">
        <v>8</v>
      </c>
      <c r="L25" s="90">
        <v>13.7</v>
      </c>
      <c r="M25" s="86">
        <v>9933.98</v>
      </c>
      <c r="P25" s="90">
        <v>11</v>
      </c>
      <c r="Q25" s="86">
        <v>8905.3870000000006</v>
      </c>
      <c r="R25" s="82">
        <f t="shared" si="10"/>
        <v>11</v>
      </c>
      <c r="S25" s="81">
        <f t="shared" si="11"/>
        <v>8913.3870000000006</v>
      </c>
      <c r="T25" s="82">
        <f t="shared" si="12"/>
        <v>13.69910157122901</v>
      </c>
      <c r="U25" s="81">
        <f t="shared" si="13"/>
        <v>10914.576999999999</v>
      </c>
      <c r="V25" s="62" t="str">
        <f t="shared" si="16"/>
        <v>N.A.</v>
      </c>
      <c r="W25" s="37">
        <f t="shared" si="14"/>
        <v>0</v>
      </c>
      <c r="X25" s="62" t="str">
        <f t="shared" si="17"/>
        <v>N.A.</v>
      </c>
      <c r="Y25" s="9">
        <f t="shared" si="15"/>
        <v>0</v>
      </c>
      <c r="Z25" s="67">
        <f t="shared" si="18"/>
        <v>8913.3870000000006</v>
      </c>
      <c r="AA25" s="68">
        <f t="shared" si="19"/>
        <v>10914.576999999999</v>
      </c>
    </row>
    <row r="26" spans="1:35" x14ac:dyDescent="0.2">
      <c r="A26" s="20" t="s">
        <v>35</v>
      </c>
      <c r="C26" s="30"/>
      <c r="D26" s="94">
        <v>13.78</v>
      </c>
      <c r="E26" s="86">
        <v>2143.0949999999998</v>
      </c>
      <c r="G26" s="30"/>
      <c r="H26" s="52">
        <v>11</v>
      </c>
      <c r="I26" s="31">
        <v>17</v>
      </c>
      <c r="K26" s="30"/>
      <c r="L26" s="94">
        <v>13.74</v>
      </c>
      <c r="M26" s="86">
        <v>12438.013999999999</v>
      </c>
      <c r="O26" s="30"/>
      <c r="P26" s="94">
        <v>11</v>
      </c>
      <c r="Q26" s="86">
        <v>9619.1470000000008</v>
      </c>
      <c r="R26" s="82">
        <f t="shared" ref="R26:R32" si="20">+((H26*I26)+(P26*Q26))/S26</f>
        <v>11</v>
      </c>
      <c r="S26" s="81">
        <f t="shared" ref="S26:S32" si="21">+I26+Q26</f>
        <v>9636.1470000000008</v>
      </c>
      <c r="T26" s="82">
        <f t="shared" ref="T26:T32" si="22">+((D26*E26)+(L26*M26))/U26</f>
        <v>13.74587910014252</v>
      </c>
      <c r="U26" s="81">
        <f t="shared" ref="U26:U32" si="23">+E26+M26</f>
        <v>14581.108999999999</v>
      </c>
      <c r="V26" s="62" t="str">
        <f t="shared" si="16"/>
        <v>N.A.</v>
      </c>
      <c r="W26" s="37">
        <f t="shared" ref="W26:W32" si="24">+G26+O26</f>
        <v>0</v>
      </c>
      <c r="X26" s="62" t="str">
        <f t="shared" si="17"/>
        <v>N.A.</v>
      </c>
      <c r="Y26" s="9">
        <f t="shared" ref="Y26:Y32" si="25">+C26+K26</f>
        <v>0</v>
      </c>
      <c r="Z26" s="67">
        <f t="shared" si="18"/>
        <v>9636.1470000000008</v>
      </c>
      <c r="AA26" s="68">
        <f t="shared" si="19"/>
        <v>14581.108999999999</v>
      </c>
    </row>
    <row r="27" spans="1:35" x14ac:dyDescent="0.2">
      <c r="A27" s="20" t="s">
        <v>52</v>
      </c>
      <c r="B27" s="93"/>
      <c r="C27" s="30"/>
      <c r="D27" s="94">
        <v>13.66</v>
      </c>
      <c r="E27" s="86">
        <v>934.56399999999996</v>
      </c>
      <c r="F27" s="93"/>
      <c r="G27" s="30"/>
      <c r="H27" s="52">
        <v>11</v>
      </c>
      <c r="I27" s="31">
        <v>20.8</v>
      </c>
      <c r="J27" s="93"/>
      <c r="K27" s="30"/>
      <c r="L27" s="94">
        <v>13.73</v>
      </c>
      <c r="M27" s="86">
        <v>13254.227000000001</v>
      </c>
      <c r="N27" s="93"/>
      <c r="O27" s="30"/>
      <c r="P27" s="94">
        <v>11</v>
      </c>
      <c r="Q27" s="86">
        <v>7126.8429999999998</v>
      </c>
      <c r="R27" s="82">
        <f t="shared" si="20"/>
        <v>11</v>
      </c>
      <c r="S27" s="81">
        <f t="shared" si="21"/>
        <v>7147.643</v>
      </c>
      <c r="T27" s="82">
        <f t="shared" si="22"/>
        <v>13.725389354878791</v>
      </c>
      <c r="U27" s="81">
        <f t="shared" si="23"/>
        <v>14188.791000000001</v>
      </c>
      <c r="V27" s="62" t="str">
        <f t="shared" si="16"/>
        <v>N.A.</v>
      </c>
      <c r="W27" s="37">
        <f t="shared" si="24"/>
        <v>0</v>
      </c>
      <c r="X27" s="62" t="str">
        <f t="shared" si="17"/>
        <v>N.A.</v>
      </c>
      <c r="Y27" s="9">
        <f t="shared" si="25"/>
        <v>0</v>
      </c>
      <c r="Z27" s="67">
        <f t="shared" si="18"/>
        <v>7147.643</v>
      </c>
      <c r="AA27" s="68">
        <f t="shared" si="19"/>
        <v>14188.791000000001</v>
      </c>
      <c r="AB27" s="93"/>
      <c r="AC27" s="93"/>
      <c r="AD27" s="93"/>
      <c r="AE27" s="93"/>
      <c r="AF27" s="93"/>
      <c r="AG27" s="93"/>
      <c r="AH27" s="93"/>
      <c r="AI27" s="93"/>
    </row>
    <row r="28" spans="1:35" x14ac:dyDescent="0.2">
      <c r="A28" s="20" t="s">
        <v>53</v>
      </c>
      <c r="B28" s="93"/>
      <c r="C28" s="30"/>
      <c r="D28" s="94">
        <v>13.463471471458675</v>
      </c>
      <c r="E28" s="86">
        <v>1877.348</v>
      </c>
      <c r="F28" s="93"/>
      <c r="G28" s="30"/>
      <c r="H28" s="52">
        <v>11</v>
      </c>
      <c r="I28" s="31">
        <v>23</v>
      </c>
      <c r="J28" s="93"/>
      <c r="K28" s="30"/>
      <c r="L28" s="94">
        <v>13.769334248989177</v>
      </c>
      <c r="M28" s="86">
        <v>16172.743</v>
      </c>
      <c r="N28" s="93"/>
      <c r="O28" s="30"/>
      <c r="P28" s="94">
        <v>11</v>
      </c>
      <c r="Q28" s="86">
        <v>10236.102000000001</v>
      </c>
      <c r="R28" s="82">
        <f t="shared" si="20"/>
        <v>11</v>
      </c>
      <c r="S28" s="81">
        <f t="shared" si="21"/>
        <v>10259.102000000001</v>
      </c>
      <c r="T28" s="82">
        <f t="shared" si="22"/>
        <v>13.737522172602896</v>
      </c>
      <c r="U28" s="81">
        <f t="shared" si="23"/>
        <v>18050.091</v>
      </c>
      <c r="V28" s="62" t="str">
        <f t="shared" si="16"/>
        <v>N.A.</v>
      </c>
      <c r="W28" s="37">
        <f t="shared" si="24"/>
        <v>0</v>
      </c>
      <c r="X28" s="62" t="str">
        <f t="shared" si="17"/>
        <v>N.A.</v>
      </c>
      <c r="Y28" s="9">
        <f t="shared" si="25"/>
        <v>0</v>
      </c>
      <c r="Z28" s="67">
        <f t="shared" si="18"/>
        <v>10259.102000000001</v>
      </c>
      <c r="AA28" s="68">
        <f t="shared" si="19"/>
        <v>18050.091</v>
      </c>
      <c r="AB28" s="93"/>
      <c r="AC28" s="93"/>
      <c r="AD28" s="93"/>
      <c r="AE28" s="93"/>
      <c r="AF28" s="93"/>
      <c r="AG28" s="93"/>
      <c r="AH28" s="93"/>
      <c r="AI28" s="93"/>
    </row>
    <row r="29" spans="1:35" x14ac:dyDescent="0.2">
      <c r="A29" s="20" t="s">
        <v>54</v>
      </c>
      <c r="B29" s="93"/>
      <c r="C29" s="30"/>
      <c r="D29" s="94">
        <v>13.56</v>
      </c>
      <c r="E29" s="86">
        <v>2137.116</v>
      </c>
      <c r="F29" s="93"/>
      <c r="G29" s="30"/>
      <c r="H29" s="52">
        <v>11</v>
      </c>
      <c r="I29" s="31">
        <v>23</v>
      </c>
      <c r="J29" s="93"/>
      <c r="K29" s="30"/>
      <c r="L29" s="94">
        <v>13.69</v>
      </c>
      <c r="M29" s="86">
        <v>17066.138999999999</v>
      </c>
      <c r="N29" s="93"/>
      <c r="O29" s="30"/>
      <c r="P29" s="94">
        <v>11</v>
      </c>
      <c r="Q29" s="86">
        <v>11259.421</v>
      </c>
      <c r="R29" s="82">
        <f t="shared" si="20"/>
        <v>11</v>
      </c>
      <c r="S29" s="81">
        <f t="shared" si="21"/>
        <v>11282.421</v>
      </c>
      <c r="T29" s="82">
        <f t="shared" si="22"/>
        <v>13.675532396460913</v>
      </c>
      <c r="U29" s="81">
        <f t="shared" si="23"/>
        <v>19203.254999999997</v>
      </c>
      <c r="V29" s="62" t="str">
        <f t="shared" si="16"/>
        <v>N.A.</v>
      </c>
      <c r="W29" s="37">
        <f t="shared" si="24"/>
        <v>0</v>
      </c>
      <c r="X29" s="62" t="str">
        <f t="shared" si="17"/>
        <v>N.A.</v>
      </c>
      <c r="Y29" s="9">
        <f t="shared" si="25"/>
        <v>0</v>
      </c>
      <c r="Z29" s="67">
        <f t="shared" si="18"/>
        <v>11282.421</v>
      </c>
      <c r="AA29" s="68">
        <f t="shared" si="19"/>
        <v>19203.254999999997</v>
      </c>
      <c r="AB29" s="93"/>
      <c r="AC29" s="93"/>
      <c r="AD29" s="93"/>
      <c r="AE29" s="93"/>
      <c r="AF29" s="93"/>
      <c r="AG29" s="93"/>
      <c r="AH29" s="93"/>
      <c r="AI29" s="93"/>
    </row>
    <row r="30" spans="1:35" x14ac:dyDescent="0.2">
      <c r="A30" s="20" t="s">
        <v>55</v>
      </c>
      <c r="B30" s="93"/>
      <c r="C30" s="30"/>
      <c r="D30" s="94">
        <v>13.77</v>
      </c>
      <c r="E30" s="86">
        <v>1613.9079999999999</v>
      </c>
      <c r="F30" s="93"/>
      <c r="G30" s="30"/>
      <c r="H30" s="52">
        <v>11</v>
      </c>
      <c r="I30" s="31">
        <v>6.5</v>
      </c>
      <c r="J30" s="93"/>
      <c r="K30" s="30"/>
      <c r="L30" s="94">
        <v>13.78</v>
      </c>
      <c r="M30" s="86">
        <v>14686.627</v>
      </c>
      <c r="N30" s="93"/>
      <c r="O30" s="30"/>
      <c r="P30" s="94">
        <v>11</v>
      </c>
      <c r="Q30" s="86">
        <v>8486.0380000000005</v>
      </c>
      <c r="R30" s="82">
        <f t="shared" si="20"/>
        <v>11</v>
      </c>
      <c r="S30" s="81">
        <f t="shared" si="21"/>
        <v>8492.5380000000005</v>
      </c>
      <c r="T30" s="82">
        <f t="shared" si="22"/>
        <v>13.779009904889625</v>
      </c>
      <c r="U30" s="81">
        <f t="shared" si="23"/>
        <v>16300.535</v>
      </c>
      <c r="V30" s="62" t="str">
        <f t="shared" si="16"/>
        <v>N.A.</v>
      </c>
      <c r="W30" s="37">
        <f t="shared" si="24"/>
        <v>0</v>
      </c>
      <c r="X30" s="62" t="str">
        <f t="shared" si="17"/>
        <v>N.A.</v>
      </c>
      <c r="Y30" s="9">
        <f t="shared" si="25"/>
        <v>0</v>
      </c>
      <c r="Z30" s="67">
        <f t="shared" si="18"/>
        <v>8492.5380000000005</v>
      </c>
      <c r="AA30" s="68">
        <f t="shared" si="19"/>
        <v>16300.535</v>
      </c>
      <c r="AB30" s="93"/>
      <c r="AC30" s="93"/>
      <c r="AD30" s="93"/>
      <c r="AE30" s="93"/>
      <c r="AF30" s="93"/>
      <c r="AG30" s="93"/>
      <c r="AH30" s="93"/>
      <c r="AI30" s="93"/>
    </row>
    <row r="31" spans="1:35" x14ac:dyDescent="0.2">
      <c r="A31" s="20" t="s">
        <v>56</v>
      </c>
      <c r="B31" s="93"/>
      <c r="C31" s="30"/>
      <c r="D31" s="94">
        <v>13.45</v>
      </c>
      <c r="E31" s="86">
        <v>1209.6379999999999</v>
      </c>
      <c r="F31" s="93"/>
      <c r="G31" s="30"/>
      <c r="H31" s="52">
        <v>11</v>
      </c>
      <c r="I31" s="31">
        <v>26.5</v>
      </c>
      <c r="J31" s="93"/>
      <c r="K31" s="30"/>
      <c r="L31" s="94">
        <v>13.65</v>
      </c>
      <c r="M31" s="86">
        <v>15011.532999999999</v>
      </c>
      <c r="N31" s="93"/>
      <c r="O31" s="30"/>
      <c r="P31" s="94">
        <v>11</v>
      </c>
      <c r="Q31" s="86">
        <v>10914.656000000001</v>
      </c>
      <c r="R31" s="82">
        <f t="shared" si="20"/>
        <v>11</v>
      </c>
      <c r="S31" s="81">
        <f t="shared" si="21"/>
        <v>10941.156000000001</v>
      </c>
      <c r="T31" s="82">
        <f t="shared" si="22"/>
        <v>13.635085688326695</v>
      </c>
      <c r="U31" s="81">
        <f t="shared" si="23"/>
        <v>16221.170999999998</v>
      </c>
      <c r="V31" s="62" t="str">
        <f t="shared" si="16"/>
        <v>N.A.</v>
      </c>
      <c r="W31" s="37">
        <f t="shared" si="24"/>
        <v>0</v>
      </c>
      <c r="X31" s="62" t="str">
        <f t="shared" si="17"/>
        <v>N.A.</v>
      </c>
      <c r="Y31" s="9">
        <f t="shared" si="25"/>
        <v>0</v>
      </c>
      <c r="Z31" s="67">
        <f t="shared" si="18"/>
        <v>10941.156000000001</v>
      </c>
      <c r="AA31" s="68">
        <f t="shared" si="19"/>
        <v>16221.170999999998</v>
      </c>
      <c r="AB31" s="93"/>
      <c r="AC31" s="93"/>
      <c r="AD31" s="93"/>
      <c r="AE31" s="93"/>
      <c r="AF31" s="93"/>
      <c r="AG31" s="93"/>
      <c r="AH31" s="93"/>
      <c r="AI31" s="93"/>
    </row>
    <row r="32" spans="1:35" x14ac:dyDescent="0.2">
      <c r="A32" s="20" t="s">
        <v>57</v>
      </c>
      <c r="B32" s="93"/>
      <c r="C32" s="30"/>
      <c r="D32" s="94">
        <v>12.76</v>
      </c>
      <c r="E32" s="86">
        <v>2039.03</v>
      </c>
      <c r="F32" s="93"/>
      <c r="G32" s="30"/>
      <c r="H32" s="52">
        <v>11</v>
      </c>
      <c r="I32" s="31">
        <v>14.5</v>
      </c>
      <c r="J32" s="93"/>
      <c r="K32" s="30"/>
      <c r="L32" s="94">
        <v>13.08</v>
      </c>
      <c r="M32" s="86">
        <v>17803.044999999998</v>
      </c>
      <c r="N32" s="93"/>
      <c r="O32" s="30"/>
      <c r="P32" s="94">
        <v>11</v>
      </c>
      <c r="Q32" s="86">
        <v>13006.5</v>
      </c>
      <c r="R32" s="82">
        <f t="shared" si="20"/>
        <v>11</v>
      </c>
      <c r="S32" s="81">
        <f t="shared" si="21"/>
        <v>13021</v>
      </c>
      <c r="T32" s="82">
        <f t="shared" si="22"/>
        <v>13.04711585859846</v>
      </c>
      <c r="U32" s="81">
        <f t="shared" si="23"/>
        <v>19842.074999999997</v>
      </c>
      <c r="V32" s="62" t="str">
        <f t="shared" si="16"/>
        <v>N.A.</v>
      </c>
      <c r="W32" s="37">
        <f t="shared" si="24"/>
        <v>0</v>
      </c>
      <c r="X32" s="62" t="str">
        <f t="shared" si="17"/>
        <v>N.A.</v>
      </c>
      <c r="Y32" s="9">
        <f t="shared" si="25"/>
        <v>0</v>
      </c>
      <c r="Z32" s="67">
        <f t="shared" si="18"/>
        <v>13021</v>
      </c>
      <c r="AA32" s="68">
        <f t="shared" si="19"/>
        <v>19842.074999999997</v>
      </c>
      <c r="AB32" s="93"/>
      <c r="AC32" s="93"/>
      <c r="AD32" s="93"/>
      <c r="AE32" s="93"/>
      <c r="AF32" s="93"/>
      <c r="AG32" s="93"/>
      <c r="AH32" s="93"/>
      <c r="AI32" s="93"/>
    </row>
    <row r="33" spans="1:35" x14ac:dyDescent="0.2">
      <c r="A33" s="20" t="s">
        <v>58</v>
      </c>
      <c r="B33" s="93"/>
      <c r="C33" s="30"/>
      <c r="D33" s="94">
        <v>12.56</v>
      </c>
      <c r="E33" s="86">
        <v>1283.088</v>
      </c>
      <c r="F33" s="93"/>
      <c r="G33" s="30"/>
      <c r="H33" s="52">
        <v>11</v>
      </c>
      <c r="I33" s="31">
        <v>20.8</v>
      </c>
      <c r="J33" s="93"/>
      <c r="K33" s="30"/>
      <c r="L33" s="94">
        <v>12.89</v>
      </c>
      <c r="M33" s="86">
        <v>14885.743</v>
      </c>
      <c r="N33" s="93"/>
      <c r="O33" s="30"/>
      <c r="P33" s="94">
        <v>11</v>
      </c>
      <c r="Q33" s="86">
        <v>9831.9240000000009</v>
      </c>
      <c r="R33" s="82">
        <f t="shared" ref="R33:R38" si="26">+((H33*I33)+(P33*Q33))/S33</f>
        <v>11</v>
      </c>
      <c r="S33" s="81">
        <f t="shared" ref="S33:S38" si="27">+I33+Q33</f>
        <v>9852.7240000000002</v>
      </c>
      <c r="T33" s="82">
        <f t="shared" ref="T33:T38" si="28">+((D33*E33)+(L33*M33))/U33</f>
        <v>12.863812637413305</v>
      </c>
      <c r="U33" s="81">
        <f t="shared" ref="U33:U38" si="29">+E33+M33</f>
        <v>16168.831</v>
      </c>
      <c r="V33" s="62" t="str">
        <f t="shared" ref="V33:V38" si="30">IF(W33=0,"N.A.",((F33*G33)+(N33*O33))/W33)</f>
        <v>N.A.</v>
      </c>
      <c r="W33" s="37">
        <f t="shared" ref="W33:W38" si="31">+G33+O33</f>
        <v>0</v>
      </c>
      <c r="X33" s="62" t="str">
        <f t="shared" ref="X33:X38" si="32">IF(Y33=0,"N.A.",((B33*C33)+(J33*K33))/Y33)</f>
        <v>N.A.</v>
      </c>
      <c r="Y33" s="9">
        <f t="shared" ref="Y33:Y38" si="33">+C33+K33</f>
        <v>0</v>
      </c>
      <c r="Z33" s="67">
        <f t="shared" ref="Z33:Z38" si="34">+S33+W33</f>
        <v>9852.7240000000002</v>
      </c>
      <c r="AA33" s="68">
        <f t="shared" ref="AA33:AA38" si="35">+U33+Y33</f>
        <v>16168.831</v>
      </c>
      <c r="AB33" s="93"/>
      <c r="AC33" s="93"/>
      <c r="AD33" s="93"/>
      <c r="AE33" s="93"/>
      <c r="AF33" s="93"/>
      <c r="AG33" s="93"/>
      <c r="AH33" s="93"/>
      <c r="AI33" s="93"/>
    </row>
    <row r="34" spans="1:35" x14ac:dyDescent="0.2">
      <c r="A34" s="20" t="s">
        <v>59</v>
      </c>
      <c r="B34" s="93"/>
      <c r="C34" s="30"/>
      <c r="D34" s="94">
        <v>12.44</v>
      </c>
      <c r="E34" s="86">
        <v>886.01599999999996</v>
      </c>
      <c r="F34" s="93"/>
      <c r="G34" s="30"/>
      <c r="H34" s="52">
        <v>11</v>
      </c>
      <c r="I34" s="31">
        <v>14.664999999999999</v>
      </c>
      <c r="J34" s="93"/>
      <c r="K34" s="30"/>
      <c r="L34" s="94">
        <v>12.94</v>
      </c>
      <c r="M34" s="86">
        <v>18296.503000000001</v>
      </c>
      <c r="N34" s="93"/>
      <c r="O34" s="30"/>
      <c r="P34" s="94">
        <v>11</v>
      </c>
      <c r="Q34" s="86">
        <v>12123.145</v>
      </c>
      <c r="R34" s="82">
        <f t="shared" si="26"/>
        <v>10.999999999999998</v>
      </c>
      <c r="S34" s="81">
        <f t="shared" si="27"/>
        <v>12137.810000000001</v>
      </c>
      <c r="T34" s="82">
        <f t="shared" si="28"/>
        <v>12.916905639973562</v>
      </c>
      <c r="U34" s="81">
        <f t="shared" si="29"/>
        <v>19182.519</v>
      </c>
      <c r="V34" s="62" t="str">
        <f t="shared" si="30"/>
        <v>N.A.</v>
      </c>
      <c r="W34" s="37">
        <f t="shared" si="31"/>
        <v>0</v>
      </c>
      <c r="X34" s="62" t="str">
        <f t="shared" si="32"/>
        <v>N.A.</v>
      </c>
      <c r="Y34" s="9">
        <f t="shared" si="33"/>
        <v>0</v>
      </c>
      <c r="Z34" s="67">
        <f t="shared" si="34"/>
        <v>12137.810000000001</v>
      </c>
      <c r="AA34" s="68">
        <f t="shared" si="35"/>
        <v>19182.519</v>
      </c>
      <c r="AB34" s="93"/>
      <c r="AC34" s="93"/>
      <c r="AD34" s="93"/>
      <c r="AE34" s="93"/>
      <c r="AF34" s="93"/>
      <c r="AG34" s="93"/>
      <c r="AH34" s="93"/>
      <c r="AI34" s="93"/>
    </row>
    <row r="35" spans="1:35" x14ac:dyDescent="0.2">
      <c r="A35" s="20" t="s">
        <v>60</v>
      </c>
      <c r="B35" s="93"/>
      <c r="C35" s="30"/>
      <c r="D35" s="94">
        <v>12.75</v>
      </c>
      <c r="E35" s="86">
        <v>1166.3599999999999</v>
      </c>
      <c r="F35" s="93"/>
      <c r="G35" s="30"/>
      <c r="H35" s="52">
        <v>11</v>
      </c>
      <c r="I35" s="31">
        <v>10</v>
      </c>
      <c r="J35" s="93"/>
      <c r="K35" s="30"/>
      <c r="L35" s="94">
        <v>12.91</v>
      </c>
      <c r="M35" s="86">
        <v>22636.535</v>
      </c>
      <c r="N35" s="93"/>
      <c r="O35" s="30"/>
      <c r="P35" s="94">
        <v>11</v>
      </c>
      <c r="Q35" s="86">
        <v>15572.543</v>
      </c>
      <c r="R35" s="104">
        <f t="shared" si="26"/>
        <v>11</v>
      </c>
      <c r="S35" s="81">
        <f t="shared" si="27"/>
        <v>15582.543</v>
      </c>
      <c r="T35" s="82">
        <f t="shared" si="28"/>
        <v>12.902159878031643</v>
      </c>
      <c r="U35" s="81">
        <f t="shared" si="29"/>
        <v>23802.895</v>
      </c>
      <c r="V35" s="62" t="str">
        <f t="shared" si="30"/>
        <v>N.A.</v>
      </c>
      <c r="W35" s="37">
        <f t="shared" si="31"/>
        <v>0</v>
      </c>
      <c r="X35" s="62" t="str">
        <f t="shared" si="32"/>
        <v>N.A.</v>
      </c>
      <c r="Y35" s="9">
        <f t="shared" si="33"/>
        <v>0</v>
      </c>
      <c r="Z35" s="67">
        <f t="shared" si="34"/>
        <v>15582.543</v>
      </c>
      <c r="AA35" s="68">
        <f t="shared" si="35"/>
        <v>23802.895</v>
      </c>
      <c r="AB35" s="93"/>
      <c r="AC35" s="93"/>
      <c r="AD35" s="93"/>
      <c r="AE35" s="93"/>
      <c r="AF35" s="93"/>
      <c r="AG35" s="93"/>
      <c r="AH35" s="93"/>
      <c r="AI35" s="93"/>
    </row>
    <row r="36" spans="1:35" x14ac:dyDescent="0.2">
      <c r="A36" s="20" t="s">
        <v>64</v>
      </c>
      <c r="B36" s="93"/>
      <c r="C36" s="30"/>
      <c r="D36" s="94">
        <v>12.44</v>
      </c>
      <c r="E36" s="86">
        <v>943.32500000000005</v>
      </c>
      <c r="F36" s="93"/>
      <c r="G36" s="30"/>
      <c r="H36" s="52">
        <v>11</v>
      </c>
      <c r="I36" s="31">
        <v>40.35</v>
      </c>
      <c r="J36" s="93"/>
      <c r="K36" s="30"/>
      <c r="L36" s="94">
        <v>12.88</v>
      </c>
      <c r="M36" s="86">
        <v>17612.759999999998</v>
      </c>
      <c r="N36" s="93"/>
      <c r="O36" s="30"/>
      <c r="P36" s="94">
        <v>11</v>
      </c>
      <c r="Q36" s="86">
        <v>9263.7620000000006</v>
      </c>
      <c r="R36" s="104">
        <f t="shared" si="26"/>
        <v>11</v>
      </c>
      <c r="S36" s="81">
        <f t="shared" si="27"/>
        <v>9304.112000000001</v>
      </c>
      <c r="T36" s="82">
        <f t="shared" si="28"/>
        <v>12.857631973554767</v>
      </c>
      <c r="U36" s="81">
        <f t="shared" si="29"/>
        <v>18556.084999999999</v>
      </c>
      <c r="V36" s="62" t="str">
        <f t="shared" si="30"/>
        <v>N.A.</v>
      </c>
      <c r="W36" s="37">
        <f t="shared" si="31"/>
        <v>0</v>
      </c>
      <c r="X36" s="62" t="str">
        <f t="shared" si="32"/>
        <v>N.A.</v>
      </c>
      <c r="Y36" s="9">
        <f t="shared" si="33"/>
        <v>0</v>
      </c>
      <c r="Z36" s="67">
        <f t="shared" si="34"/>
        <v>9304.112000000001</v>
      </c>
      <c r="AA36" s="68">
        <f t="shared" si="35"/>
        <v>18556.084999999999</v>
      </c>
      <c r="AB36" s="93"/>
      <c r="AC36" s="93"/>
      <c r="AD36" s="93"/>
      <c r="AE36" s="93"/>
      <c r="AF36" s="93"/>
      <c r="AG36" s="93"/>
      <c r="AH36" s="93"/>
      <c r="AI36" s="93"/>
    </row>
    <row r="37" spans="1:35" x14ac:dyDescent="0.2">
      <c r="A37" s="20" t="s">
        <v>65</v>
      </c>
      <c r="B37" s="93"/>
      <c r="C37" s="30"/>
      <c r="D37" s="94">
        <v>12.3</v>
      </c>
      <c r="E37" s="86">
        <v>822.22900000000004</v>
      </c>
      <c r="F37" s="93"/>
      <c r="G37" s="30"/>
      <c r="H37" s="52">
        <v>11</v>
      </c>
      <c r="I37" s="31">
        <v>9</v>
      </c>
      <c r="J37" s="93"/>
      <c r="K37" s="30"/>
      <c r="L37" s="94">
        <v>12.85</v>
      </c>
      <c r="M37" s="86">
        <v>14347.945</v>
      </c>
      <c r="N37" s="93"/>
      <c r="O37" s="30"/>
      <c r="P37" s="94">
        <v>11</v>
      </c>
      <c r="Q37" s="86">
        <v>11364.405000000001</v>
      </c>
      <c r="R37" s="104">
        <f t="shared" si="26"/>
        <v>11</v>
      </c>
      <c r="S37" s="81">
        <f t="shared" si="27"/>
        <v>11373.405000000001</v>
      </c>
      <c r="T37" s="82">
        <f t="shared" si="28"/>
        <v>12.820189798086695</v>
      </c>
      <c r="U37" s="81">
        <f t="shared" si="29"/>
        <v>15170.173999999999</v>
      </c>
      <c r="V37" s="62" t="str">
        <f t="shared" si="30"/>
        <v>N.A.</v>
      </c>
      <c r="W37" s="37">
        <f t="shared" si="31"/>
        <v>0</v>
      </c>
      <c r="X37" s="62" t="str">
        <f t="shared" si="32"/>
        <v>N.A.</v>
      </c>
      <c r="Y37" s="9">
        <f t="shared" si="33"/>
        <v>0</v>
      </c>
      <c r="Z37" s="67">
        <f t="shared" si="34"/>
        <v>11373.405000000001</v>
      </c>
      <c r="AA37" s="68">
        <f t="shared" si="35"/>
        <v>15170.173999999999</v>
      </c>
      <c r="AB37" s="93"/>
      <c r="AC37" s="93"/>
      <c r="AD37" s="93"/>
      <c r="AE37" s="93"/>
      <c r="AF37" s="93"/>
      <c r="AG37" s="93"/>
      <c r="AH37" s="93"/>
      <c r="AI37" s="93"/>
    </row>
    <row r="38" spans="1:35" x14ac:dyDescent="0.2">
      <c r="A38" s="20" t="s">
        <v>66</v>
      </c>
      <c r="B38" s="93"/>
      <c r="C38" s="30"/>
      <c r="D38" s="94">
        <v>12.59</v>
      </c>
      <c r="E38" s="86">
        <v>853.54</v>
      </c>
      <c r="F38" s="93"/>
      <c r="G38" s="30"/>
      <c r="H38" s="52">
        <v>11</v>
      </c>
      <c r="I38" s="31">
        <v>24.95</v>
      </c>
      <c r="J38" s="93"/>
      <c r="K38" s="30"/>
      <c r="L38" s="94">
        <v>12.9</v>
      </c>
      <c r="M38" s="86">
        <v>17793.192999999999</v>
      </c>
      <c r="N38" s="93"/>
      <c r="O38" s="30"/>
      <c r="P38" s="94">
        <v>11</v>
      </c>
      <c r="Q38" s="86">
        <v>13542.5</v>
      </c>
      <c r="R38" s="104">
        <f t="shared" si="26"/>
        <v>11</v>
      </c>
      <c r="S38" s="81">
        <f t="shared" si="27"/>
        <v>13567.45</v>
      </c>
      <c r="T38" s="82">
        <f t="shared" si="28"/>
        <v>12.885809986124647</v>
      </c>
      <c r="U38" s="81">
        <f t="shared" si="29"/>
        <v>18646.733</v>
      </c>
      <c r="V38" s="62" t="str">
        <f t="shared" si="30"/>
        <v>N.A.</v>
      </c>
      <c r="W38" s="37">
        <f t="shared" si="31"/>
        <v>0</v>
      </c>
      <c r="X38" s="62" t="str">
        <f t="shared" si="32"/>
        <v>N.A.</v>
      </c>
      <c r="Y38" s="9">
        <f t="shared" si="33"/>
        <v>0</v>
      </c>
      <c r="Z38" s="67">
        <f t="shared" si="34"/>
        <v>13567.45</v>
      </c>
      <c r="AA38" s="68">
        <f t="shared" si="35"/>
        <v>18646.733</v>
      </c>
      <c r="AB38" s="93"/>
      <c r="AC38" s="93"/>
      <c r="AD38" s="93"/>
      <c r="AE38" s="93"/>
      <c r="AF38" s="93"/>
      <c r="AG38" s="93"/>
      <c r="AH38" s="93"/>
      <c r="AI38" s="93"/>
    </row>
    <row r="39" spans="1:35" x14ac:dyDescent="0.2">
      <c r="A39" s="20" t="s">
        <v>67</v>
      </c>
      <c r="B39" s="93"/>
      <c r="C39" s="30"/>
      <c r="D39" s="94">
        <v>12.51</v>
      </c>
      <c r="E39" s="86">
        <v>450.81299999999999</v>
      </c>
      <c r="F39" s="93"/>
      <c r="G39" s="30"/>
      <c r="H39" s="52">
        <v>11</v>
      </c>
      <c r="I39" s="31">
        <v>50.375999999999998</v>
      </c>
      <c r="J39" s="93"/>
      <c r="K39" s="30"/>
      <c r="L39" s="94">
        <v>12.85</v>
      </c>
      <c r="M39" s="86">
        <v>15834.912</v>
      </c>
      <c r="N39" s="93"/>
      <c r="O39" s="30"/>
      <c r="P39" s="94">
        <v>11</v>
      </c>
      <c r="Q39" s="86">
        <v>10796.380999999999</v>
      </c>
      <c r="R39" s="104">
        <f t="shared" ref="R39:R45" si="36">+((H39*I39)+(P39*Q39))/S39</f>
        <v>11</v>
      </c>
      <c r="S39" s="81">
        <f t="shared" ref="S39:S45" si="37">+I39+Q39</f>
        <v>10846.757</v>
      </c>
      <c r="T39" s="82">
        <f t="shared" ref="T39:T45" si="38">+((D39*E39)+(L39*M39))/U39</f>
        <v>12.84058829619191</v>
      </c>
      <c r="U39" s="81">
        <f t="shared" ref="U39:U45" si="39">+E39+M39</f>
        <v>16285.725</v>
      </c>
      <c r="V39" s="62" t="str">
        <f t="shared" ref="V39:V45" si="40">IF(W39=0,"N.A.",((F39*G39)+(N39*O39))/W39)</f>
        <v>N.A.</v>
      </c>
      <c r="W39" s="37">
        <f t="shared" ref="W39:W45" si="41">+G39+O39</f>
        <v>0</v>
      </c>
      <c r="X39" s="62" t="str">
        <f t="shared" ref="X39:X45" si="42">IF(Y39=0,"N.A.",((B39*C39)+(J39*K39))/Y39)</f>
        <v>N.A.</v>
      </c>
      <c r="Y39" s="9">
        <f t="shared" ref="Y39:Y45" si="43">+C39+K39</f>
        <v>0</v>
      </c>
      <c r="Z39" s="67">
        <f t="shared" ref="Z39:Z45" si="44">+S39+W39</f>
        <v>10846.757</v>
      </c>
      <c r="AA39" s="68">
        <f t="shared" ref="AA39:AA45" si="45">+U39+Y39</f>
        <v>16285.725</v>
      </c>
      <c r="AB39" s="93"/>
      <c r="AC39" s="93"/>
      <c r="AD39" s="93"/>
      <c r="AE39" s="93"/>
      <c r="AF39" s="93"/>
      <c r="AG39" s="93"/>
      <c r="AH39" s="93"/>
      <c r="AI39" s="93"/>
    </row>
    <row r="40" spans="1:35" x14ac:dyDescent="0.2">
      <c r="A40" s="20" t="s">
        <v>68</v>
      </c>
      <c r="B40" s="93"/>
      <c r="C40" s="30"/>
      <c r="D40" s="94">
        <v>12.44</v>
      </c>
      <c r="E40" s="86">
        <v>1344.0150000000001</v>
      </c>
      <c r="F40" s="93"/>
      <c r="G40" s="30"/>
      <c r="H40" s="52">
        <v>11</v>
      </c>
      <c r="I40" s="31">
        <v>34.478000000000002</v>
      </c>
      <c r="J40" s="93"/>
      <c r="K40" s="30"/>
      <c r="L40" s="94">
        <v>12.83</v>
      </c>
      <c r="M40" s="86">
        <v>13406.134</v>
      </c>
      <c r="N40" s="93"/>
      <c r="O40" s="30"/>
      <c r="P40" s="94">
        <v>11</v>
      </c>
      <c r="Q40" s="86">
        <v>11936.567999999999</v>
      </c>
      <c r="R40" s="104">
        <f t="shared" si="36"/>
        <v>11.000000000000002</v>
      </c>
      <c r="S40" s="81">
        <f t="shared" si="37"/>
        <v>11971.045999999998</v>
      </c>
      <c r="T40" s="82">
        <f t="shared" si="38"/>
        <v>12.794463691180342</v>
      </c>
      <c r="U40" s="81">
        <f t="shared" si="39"/>
        <v>14750.148999999999</v>
      </c>
      <c r="V40" s="62" t="str">
        <f t="shared" si="40"/>
        <v>N.A.</v>
      </c>
      <c r="W40" s="37">
        <f t="shared" si="41"/>
        <v>0</v>
      </c>
      <c r="X40" s="62" t="str">
        <f t="shared" si="42"/>
        <v>N.A.</v>
      </c>
      <c r="Y40" s="9">
        <f t="shared" si="43"/>
        <v>0</v>
      </c>
      <c r="Z40" s="67">
        <f t="shared" si="44"/>
        <v>11971.045999999998</v>
      </c>
      <c r="AA40" s="68">
        <f t="shared" si="45"/>
        <v>14750.148999999999</v>
      </c>
      <c r="AB40" s="93"/>
      <c r="AC40" s="93"/>
      <c r="AD40" s="93"/>
      <c r="AE40" s="93"/>
      <c r="AF40" s="93"/>
      <c r="AG40" s="93"/>
      <c r="AH40" s="93"/>
      <c r="AI40" s="93"/>
    </row>
    <row r="41" spans="1:35" x14ac:dyDescent="0.2">
      <c r="A41" s="20" t="s">
        <v>69</v>
      </c>
      <c r="B41" s="93"/>
      <c r="C41" s="30"/>
      <c r="D41" s="94">
        <v>12.64</v>
      </c>
      <c r="E41" s="86">
        <v>1167.22</v>
      </c>
      <c r="F41" s="93"/>
      <c r="G41" s="30"/>
      <c r="H41" s="52">
        <v>11</v>
      </c>
      <c r="I41" s="31">
        <v>13.06</v>
      </c>
      <c r="J41" s="93"/>
      <c r="K41" s="30"/>
      <c r="L41" s="94">
        <v>12.69</v>
      </c>
      <c r="M41" s="86">
        <v>16903.624</v>
      </c>
      <c r="N41" s="93"/>
      <c r="O41" s="30"/>
      <c r="P41" s="94">
        <v>11</v>
      </c>
      <c r="Q41" s="86">
        <v>10765.085999999999</v>
      </c>
      <c r="R41" s="104">
        <f t="shared" si="36"/>
        <v>11.000000000000002</v>
      </c>
      <c r="S41" s="81">
        <f t="shared" si="37"/>
        <v>10778.145999999999</v>
      </c>
      <c r="T41" s="82">
        <f t="shared" si="38"/>
        <v>12.686770433079937</v>
      </c>
      <c r="U41" s="81">
        <f t="shared" si="39"/>
        <v>18070.844000000001</v>
      </c>
      <c r="V41" s="62" t="str">
        <f t="shared" si="40"/>
        <v>N.A.</v>
      </c>
      <c r="W41" s="37">
        <f t="shared" si="41"/>
        <v>0</v>
      </c>
      <c r="X41" s="62" t="str">
        <f t="shared" si="42"/>
        <v>N.A.</v>
      </c>
      <c r="Y41" s="9">
        <f t="shared" si="43"/>
        <v>0</v>
      </c>
      <c r="Z41" s="67">
        <f t="shared" si="44"/>
        <v>10778.145999999999</v>
      </c>
      <c r="AA41" s="68">
        <f t="shared" si="45"/>
        <v>18070.844000000001</v>
      </c>
      <c r="AB41" s="93"/>
      <c r="AC41" s="93"/>
      <c r="AD41" s="93"/>
      <c r="AE41" s="93"/>
      <c r="AF41" s="93"/>
      <c r="AG41" s="93"/>
      <c r="AH41" s="93"/>
      <c r="AI41" s="93"/>
    </row>
    <row r="42" spans="1:35" x14ac:dyDescent="0.2">
      <c r="A42" s="20" t="s">
        <v>71</v>
      </c>
      <c r="B42" s="93"/>
      <c r="C42" s="30"/>
      <c r="D42" s="94">
        <v>12.49</v>
      </c>
      <c r="E42" s="86">
        <v>946.3</v>
      </c>
      <c r="F42" s="93"/>
      <c r="G42" s="30"/>
      <c r="H42" s="52">
        <v>11</v>
      </c>
      <c r="I42" s="31">
        <v>12</v>
      </c>
      <c r="J42" s="93"/>
      <c r="K42" s="30"/>
      <c r="L42" s="94">
        <v>12.75</v>
      </c>
      <c r="M42" s="86">
        <v>14870.93</v>
      </c>
      <c r="N42" s="93"/>
      <c r="O42" s="30"/>
      <c r="P42" s="94">
        <v>11</v>
      </c>
      <c r="Q42" s="86">
        <v>11268.125</v>
      </c>
      <c r="R42" s="104">
        <f t="shared" si="36"/>
        <v>11</v>
      </c>
      <c r="S42" s="81">
        <f t="shared" si="37"/>
        <v>11280.125</v>
      </c>
      <c r="T42" s="82">
        <f t="shared" si="38"/>
        <v>12.734444937577567</v>
      </c>
      <c r="U42" s="81">
        <f t="shared" si="39"/>
        <v>15817.23</v>
      </c>
      <c r="V42" s="62" t="str">
        <f t="shared" si="40"/>
        <v>N.A.</v>
      </c>
      <c r="W42" s="37">
        <f t="shared" si="41"/>
        <v>0</v>
      </c>
      <c r="X42" s="62" t="str">
        <f t="shared" si="42"/>
        <v>N.A.</v>
      </c>
      <c r="Y42" s="9">
        <f t="shared" si="43"/>
        <v>0</v>
      </c>
      <c r="Z42" s="67">
        <f t="shared" si="44"/>
        <v>11280.125</v>
      </c>
      <c r="AA42" s="68">
        <f t="shared" si="45"/>
        <v>15817.23</v>
      </c>
      <c r="AB42" s="93"/>
      <c r="AC42" s="93"/>
      <c r="AD42" s="93"/>
      <c r="AE42" s="93"/>
      <c r="AF42" s="93"/>
      <c r="AG42" s="93"/>
      <c r="AH42" s="93"/>
      <c r="AI42" s="93"/>
    </row>
    <row r="43" spans="1:35" x14ac:dyDescent="0.2">
      <c r="A43" s="92" t="s">
        <v>72</v>
      </c>
      <c r="B43" s="105"/>
      <c r="C43" s="100"/>
      <c r="D43" s="48">
        <v>12.54</v>
      </c>
      <c r="E43" s="47">
        <v>551.37800000000004</v>
      </c>
      <c r="F43" s="105"/>
      <c r="G43" s="100"/>
      <c r="H43" s="52">
        <v>11</v>
      </c>
      <c r="I43" s="31">
        <v>58.5</v>
      </c>
      <c r="J43" s="48"/>
      <c r="K43" s="100"/>
      <c r="L43" s="94">
        <v>12.58</v>
      </c>
      <c r="M43" s="86">
        <v>12548.099</v>
      </c>
      <c r="N43" s="48"/>
      <c r="O43" s="100"/>
      <c r="P43" s="94">
        <v>11</v>
      </c>
      <c r="Q43" s="86">
        <v>10553.294</v>
      </c>
      <c r="R43" s="104">
        <f t="shared" si="36"/>
        <v>11</v>
      </c>
      <c r="S43" s="81">
        <f t="shared" si="37"/>
        <v>10611.794</v>
      </c>
      <c r="T43" s="82">
        <f t="shared" si="38"/>
        <v>12.578316335835392</v>
      </c>
      <c r="U43" s="81">
        <f t="shared" si="39"/>
        <v>13099.477000000001</v>
      </c>
      <c r="V43" s="62" t="str">
        <f t="shared" si="40"/>
        <v>N.A.</v>
      </c>
      <c r="W43" s="37">
        <f t="shared" si="41"/>
        <v>0</v>
      </c>
      <c r="X43" s="62" t="str">
        <f t="shared" si="42"/>
        <v>N.A.</v>
      </c>
      <c r="Y43" s="9">
        <f t="shared" si="43"/>
        <v>0</v>
      </c>
      <c r="Z43" s="67">
        <f t="shared" si="44"/>
        <v>10611.794</v>
      </c>
      <c r="AA43" s="68">
        <f t="shared" si="45"/>
        <v>13099.477000000001</v>
      </c>
      <c r="AB43" s="93"/>
      <c r="AC43" s="93"/>
      <c r="AD43" s="93"/>
      <c r="AE43" s="93"/>
      <c r="AF43" s="93"/>
      <c r="AG43" s="93"/>
      <c r="AH43" s="93"/>
      <c r="AI43" s="93"/>
    </row>
    <row r="44" spans="1:35" x14ac:dyDescent="0.2">
      <c r="A44" s="92" t="s">
        <v>74</v>
      </c>
      <c r="B44" s="105"/>
      <c r="C44" s="100"/>
      <c r="D44" s="48">
        <v>12</v>
      </c>
      <c r="E44" s="47">
        <v>1134.7</v>
      </c>
      <c r="F44" s="105"/>
      <c r="G44" s="100"/>
      <c r="H44" s="52">
        <v>11</v>
      </c>
      <c r="I44" s="31">
        <v>43.277000000000001</v>
      </c>
      <c r="J44" s="48"/>
      <c r="K44" s="100"/>
      <c r="L44" s="94">
        <v>12.44</v>
      </c>
      <c r="M44" s="86">
        <v>15975.228999999999</v>
      </c>
      <c r="N44" s="48"/>
      <c r="O44" s="100"/>
      <c r="P44" s="94">
        <v>11</v>
      </c>
      <c r="Q44" s="86">
        <v>14086.773999999999</v>
      </c>
      <c r="R44" s="104">
        <f t="shared" si="36"/>
        <v>11</v>
      </c>
      <c r="S44" s="81">
        <f t="shared" si="37"/>
        <v>14130.050999999999</v>
      </c>
      <c r="T44" s="82">
        <f t="shared" si="38"/>
        <v>12.410819984115655</v>
      </c>
      <c r="U44" s="81">
        <f t="shared" si="39"/>
        <v>17109.929</v>
      </c>
      <c r="V44" s="62" t="str">
        <f t="shared" si="40"/>
        <v>N.A.</v>
      </c>
      <c r="W44" s="37">
        <f t="shared" si="41"/>
        <v>0</v>
      </c>
      <c r="X44" s="62" t="str">
        <f t="shared" si="42"/>
        <v>N.A.</v>
      </c>
      <c r="Y44" s="9">
        <f t="shared" si="43"/>
        <v>0</v>
      </c>
      <c r="Z44" s="67">
        <f t="shared" si="44"/>
        <v>14130.050999999999</v>
      </c>
      <c r="AA44" s="68">
        <f t="shared" si="45"/>
        <v>17109.929</v>
      </c>
      <c r="AB44" s="93"/>
      <c r="AC44" s="93"/>
      <c r="AD44" s="93"/>
      <c r="AE44" s="93"/>
      <c r="AF44" s="93"/>
      <c r="AG44" s="93"/>
      <c r="AH44" s="93"/>
      <c r="AI44" s="93"/>
    </row>
    <row r="45" spans="1:35" x14ac:dyDescent="0.2">
      <c r="A45" s="92" t="s">
        <v>77</v>
      </c>
      <c r="B45" s="105"/>
      <c r="C45" s="100"/>
      <c r="D45" s="48">
        <v>11.81</v>
      </c>
      <c r="E45" s="47">
        <v>504.3</v>
      </c>
      <c r="F45" s="105"/>
      <c r="G45" s="100"/>
      <c r="H45" s="52">
        <v>11</v>
      </c>
      <c r="I45" s="31">
        <v>32.603000000000002</v>
      </c>
      <c r="J45" s="48"/>
      <c r="K45" s="100"/>
      <c r="L45" s="94">
        <v>12.47</v>
      </c>
      <c r="M45" s="86">
        <v>16245.748</v>
      </c>
      <c r="N45" s="48"/>
      <c r="O45" s="100"/>
      <c r="P45" s="94">
        <v>11</v>
      </c>
      <c r="Q45" s="86">
        <v>10213.758</v>
      </c>
      <c r="R45" s="104">
        <f t="shared" si="36"/>
        <v>11.000000000000002</v>
      </c>
      <c r="S45" s="81">
        <f t="shared" si="37"/>
        <v>10246.360999999999</v>
      </c>
      <c r="T45" s="82">
        <f t="shared" si="38"/>
        <v>12.45012913157025</v>
      </c>
      <c r="U45" s="81">
        <f t="shared" si="39"/>
        <v>16750.047999999999</v>
      </c>
      <c r="V45" s="62" t="str">
        <f t="shared" si="40"/>
        <v>N.A.</v>
      </c>
      <c r="W45" s="37">
        <f t="shared" si="41"/>
        <v>0</v>
      </c>
      <c r="X45" s="62" t="str">
        <f t="shared" si="42"/>
        <v>N.A.</v>
      </c>
      <c r="Y45" s="9">
        <f t="shared" si="43"/>
        <v>0</v>
      </c>
      <c r="Z45" s="67">
        <f t="shared" si="44"/>
        <v>10246.360999999999</v>
      </c>
      <c r="AA45" s="68">
        <f t="shared" si="45"/>
        <v>16750.047999999999</v>
      </c>
    </row>
    <row r="47" spans="1:35" x14ac:dyDescent="0.2">
      <c r="A47" s="20" t="s">
        <v>40</v>
      </c>
      <c r="Z47" s="116"/>
    </row>
  </sheetData>
  <mergeCells count="13">
    <mergeCell ref="N5:O5"/>
    <mergeCell ref="P5:Q5"/>
    <mergeCell ref="R5:S5"/>
    <mergeCell ref="T5:U5"/>
    <mergeCell ref="D5:E5"/>
    <mergeCell ref="F5:G5"/>
    <mergeCell ref="H5:I5"/>
    <mergeCell ref="L5:M5"/>
    <mergeCell ref="Z4:AA4"/>
    <mergeCell ref="V5:W5"/>
    <mergeCell ref="X5:Y5"/>
    <mergeCell ref="R4:U4"/>
    <mergeCell ref="V4:Y4"/>
  </mergeCells>
  <phoneticPr fontId="3" type="noConversion"/>
  <pageMargins left="0.75" right="0.75" top="1" bottom="1" header="0" footer="0"/>
  <pageSetup orientation="portrait" horizontalDpi="200" verticalDpi="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6"/>
  <dimension ref="A1:AO247"/>
  <sheetViews>
    <sheetView zoomScaleNormal="100" workbookViewId="0">
      <pane xSplit="1" ySplit="5" topLeftCell="B234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247" sqref="Z247:AO247"/>
    </sheetView>
  </sheetViews>
  <sheetFormatPr baseColWidth="10" defaultRowHeight="12.75" x14ac:dyDescent="0.2"/>
  <cols>
    <col min="1" max="1" width="23.42578125" customWidth="1"/>
    <col min="3" max="4" width="17" customWidth="1"/>
    <col min="6" max="6" width="13.7109375" customWidth="1"/>
    <col min="7" max="7" width="20.140625" customWidth="1"/>
    <col min="9" max="9" width="13.42578125" customWidth="1"/>
    <col min="10" max="10" width="18.85546875" customWidth="1"/>
    <col min="12" max="12" width="12.85546875" customWidth="1"/>
    <col min="13" max="13" width="19.140625" customWidth="1"/>
    <col min="15" max="15" width="14.42578125" customWidth="1"/>
    <col min="16" max="16" width="19.28515625" customWidth="1"/>
    <col min="18" max="18" width="14.5703125" customWidth="1"/>
    <col min="19" max="19" width="19" customWidth="1"/>
    <col min="21" max="22" width="13.85546875" customWidth="1"/>
    <col min="24" max="25" width="14.140625" customWidth="1"/>
    <col min="26" max="27" width="11.5703125" bestFit="1" customWidth="1"/>
    <col min="28" max="28" width="11.5703125" customWidth="1"/>
    <col min="29" max="29" width="11.5703125" bestFit="1" customWidth="1"/>
    <col min="30" max="30" width="12" bestFit="1" customWidth="1"/>
    <col min="31" max="31" width="12" customWidth="1"/>
    <col min="32" max="33" width="11.5703125" bestFit="1" customWidth="1"/>
    <col min="34" max="34" width="18.5703125" customWidth="1"/>
    <col min="35" max="35" width="11.5703125" bestFit="1" customWidth="1"/>
    <col min="36" max="36" width="12.5703125" bestFit="1" customWidth="1"/>
    <col min="37" max="37" width="12.5703125" customWidth="1"/>
    <col min="38" max="38" width="11.85546875" bestFit="1" customWidth="1"/>
    <col min="39" max="39" width="12.5703125" bestFit="1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14</v>
      </c>
      <c r="C2" s="186"/>
      <c r="D2" s="186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7" t="s">
        <v>41</v>
      </c>
      <c r="AM4" s="348"/>
      <c r="AN4" s="348"/>
      <c r="AO4" s="362"/>
    </row>
    <row r="5" spans="1:41" ht="18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36.7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1"/>
      <c r="C7" s="212"/>
      <c r="D7" s="211"/>
      <c r="E7" s="211"/>
      <c r="F7" s="211"/>
      <c r="G7" s="211"/>
      <c r="H7" s="251"/>
      <c r="I7" s="211"/>
      <c r="J7" s="211"/>
      <c r="K7" s="213">
        <v>11</v>
      </c>
      <c r="L7" s="211">
        <v>510</v>
      </c>
      <c r="M7" s="211"/>
      <c r="N7" s="213">
        <v>16.079999999999998</v>
      </c>
      <c r="O7" s="211">
        <v>2162.4814900000001</v>
      </c>
      <c r="P7" s="211"/>
      <c r="Q7" s="213">
        <v>13.877080509144488</v>
      </c>
      <c r="R7" s="211">
        <v>3023.8033399999999</v>
      </c>
      <c r="S7" s="211"/>
      <c r="T7" s="211"/>
      <c r="U7" s="211"/>
      <c r="V7" s="211"/>
      <c r="W7" s="213">
        <v>10.855469350212209</v>
      </c>
      <c r="X7" s="211">
        <v>1620.8616299999999</v>
      </c>
      <c r="Y7" s="211"/>
      <c r="Z7" s="240">
        <f t="shared" ref="Z7:Z18" si="0">+((K7*L7)+(W7*X7))/AA7</f>
        <v>10.890061287273731</v>
      </c>
      <c r="AA7" s="211">
        <f t="shared" ref="AA7:AA18" si="1">+L7+X7</f>
        <v>2130.8616299999999</v>
      </c>
      <c r="AB7" s="211"/>
      <c r="AC7" s="213">
        <f t="shared" ref="AC7:AC18" si="2">+((E7*F7)+(Q7*R7))/AD7</f>
        <v>13.877080509144488</v>
      </c>
      <c r="AD7" s="211">
        <f t="shared" ref="AD7:AD18" si="3">+F7+R7</f>
        <v>3023.8033399999999</v>
      </c>
      <c r="AE7" s="211"/>
      <c r="AF7" s="216" t="str">
        <f>IF(AG7=0,"N.A.",((H7*I7)+(T7*U7))/AG7)</f>
        <v>N.A.</v>
      </c>
      <c r="AG7" s="211">
        <f t="shared" ref="AG7:AG18" si="4">+I7+U7</f>
        <v>0</v>
      </c>
      <c r="AH7" s="211"/>
      <c r="AI7" s="213">
        <f t="shared" ref="AI7:AI18" si="5">+((B7*C7)+(N7*O7))/AJ7</f>
        <v>16.079999999999998</v>
      </c>
      <c r="AJ7" s="211">
        <f t="shared" ref="AJ7:AJ18" si="6">+C7+O7</f>
        <v>2162.4814900000001</v>
      </c>
      <c r="AK7" s="211"/>
      <c r="AL7" s="217">
        <f>+AA7+AG7</f>
        <v>2130.8616299999999</v>
      </c>
      <c r="AM7" s="217">
        <f>+AB7+AH7</f>
        <v>0</v>
      </c>
      <c r="AN7" s="297">
        <f>+AD7+AJ7</f>
        <v>5186.2848300000005</v>
      </c>
      <c r="AO7" s="217">
        <f>+AE7+AK7</f>
        <v>0</v>
      </c>
    </row>
    <row r="8" spans="1:41" x14ac:dyDescent="0.2">
      <c r="A8" s="26" t="s">
        <v>21</v>
      </c>
      <c r="B8" s="211"/>
      <c r="C8" s="211"/>
      <c r="D8" s="211"/>
      <c r="E8" s="213">
        <v>11</v>
      </c>
      <c r="F8" s="211">
        <v>420</v>
      </c>
      <c r="G8" s="211"/>
      <c r="H8" s="211"/>
      <c r="I8" s="211"/>
      <c r="J8" s="211"/>
      <c r="K8" s="211"/>
      <c r="L8" s="211"/>
      <c r="M8" s="211"/>
      <c r="N8" s="213">
        <v>16.079999999999998</v>
      </c>
      <c r="O8" s="211">
        <v>1145.4740200000001</v>
      </c>
      <c r="P8" s="211"/>
      <c r="Q8" s="213">
        <v>13.916750955969016</v>
      </c>
      <c r="R8" s="211">
        <v>3234.55044</v>
      </c>
      <c r="S8" s="211"/>
      <c r="T8" s="211"/>
      <c r="U8" s="211"/>
      <c r="V8" s="211"/>
      <c r="W8" s="213">
        <v>10.934151803685765</v>
      </c>
      <c r="X8" s="211">
        <v>1850.1537599999999</v>
      </c>
      <c r="Y8" s="211"/>
      <c r="Z8" s="240">
        <f t="shared" si="0"/>
        <v>10.934151803685765</v>
      </c>
      <c r="AA8" s="211">
        <f t="shared" si="1"/>
        <v>1850.1537599999999</v>
      </c>
      <c r="AB8" s="211"/>
      <c r="AC8" s="213">
        <f t="shared" si="2"/>
        <v>13.581542721298437</v>
      </c>
      <c r="AD8" s="211">
        <f t="shared" si="3"/>
        <v>3654.55044</v>
      </c>
      <c r="AE8" s="211"/>
      <c r="AF8" s="216" t="str">
        <f t="shared" ref="AF8:AF25" si="7">IF(AG8=0,"N.A.",((H8*I8)+(T8*U8))/AG8)</f>
        <v>N.A.</v>
      </c>
      <c r="AG8" s="211">
        <f t="shared" si="4"/>
        <v>0</v>
      </c>
      <c r="AH8" s="211"/>
      <c r="AI8" s="213">
        <f t="shared" si="5"/>
        <v>16.079999999999998</v>
      </c>
      <c r="AJ8" s="211">
        <f t="shared" si="6"/>
        <v>1145.4740200000001</v>
      </c>
      <c r="AK8" s="211"/>
      <c r="AL8" s="217">
        <f t="shared" ref="AL8:AL71" si="8">+AA8+AG8</f>
        <v>1850.1537599999999</v>
      </c>
      <c r="AM8" s="217">
        <f t="shared" ref="AM8:AM71" si="9">+AB8+AH8</f>
        <v>0</v>
      </c>
      <c r="AN8" s="297">
        <f t="shared" ref="AN8:AN71" si="10">+AD8+AJ8</f>
        <v>4800.0244600000005</v>
      </c>
      <c r="AO8" s="217">
        <f t="shared" ref="AO8:AO71" si="11">+AE8+AK8</f>
        <v>0</v>
      </c>
    </row>
    <row r="9" spans="1:41" x14ac:dyDescent="0.2">
      <c r="A9" s="26" t="s">
        <v>22</v>
      </c>
      <c r="B9" s="254">
        <v>15.53</v>
      </c>
      <c r="C9" s="211">
        <v>5</v>
      </c>
      <c r="D9" s="211"/>
      <c r="E9" s="254">
        <v>13.91</v>
      </c>
      <c r="F9" s="211">
        <v>131.084</v>
      </c>
      <c r="G9" s="211"/>
      <c r="H9" s="211"/>
      <c r="I9" s="211"/>
      <c r="J9" s="211"/>
      <c r="K9" s="213">
        <v>11</v>
      </c>
      <c r="L9" s="211">
        <v>1610</v>
      </c>
      <c r="M9" s="211"/>
      <c r="N9" s="213">
        <v>16.079999999999998</v>
      </c>
      <c r="O9" s="211">
        <v>1461.2809999999999</v>
      </c>
      <c r="P9" s="211"/>
      <c r="Q9" s="213">
        <v>13.75</v>
      </c>
      <c r="R9" s="211">
        <v>2993.2280000000001</v>
      </c>
      <c r="S9" s="211"/>
      <c r="T9" s="211"/>
      <c r="U9" s="211"/>
      <c r="V9" s="211"/>
      <c r="W9" s="213">
        <v>11</v>
      </c>
      <c r="X9" s="211">
        <v>2492.8760000000002</v>
      </c>
      <c r="Y9" s="211"/>
      <c r="Z9" s="240">
        <f t="shared" si="0"/>
        <v>11</v>
      </c>
      <c r="AA9" s="211">
        <f t="shared" si="1"/>
        <v>4102.8760000000002</v>
      </c>
      <c r="AB9" s="211"/>
      <c r="AC9" s="213">
        <f t="shared" si="2"/>
        <v>13.756712978729398</v>
      </c>
      <c r="AD9" s="211">
        <f t="shared" si="3"/>
        <v>3124.3119999999999</v>
      </c>
      <c r="AE9" s="211"/>
      <c r="AF9" s="216" t="str">
        <f t="shared" si="7"/>
        <v>N.A.</v>
      </c>
      <c r="AG9" s="211">
        <f t="shared" si="4"/>
        <v>0</v>
      </c>
      <c r="AH9" s="211"/>
      <c r="AI9" s="213">
        <f t="shared" si="5"/>
        <v>16.078124506830545</v>
      </c>
      <c r="AJ9" s="211">
        <f t="shared" si="6"/>
        <v>1466.2809999999999</v>
      </c>
      <c r="AK9" s="211"/>
      <c r="AL9" s="217">
        <f t="shared" si="8"/>
        <v>4102.8760000000002</v>
      </c>
      <c r="AM9" s="217">
        <f t="shared" si="9"/>
        <v>0</v>
      </c>
      <c r="AN9" s="297">
        <f t="shared" si="10"/>
        <v>4590.5929999999998</v>
      </c>
      <c r="AO9" s="217">
        <f t="shared" si="11"/>
        <v>0</v>
      </c>
    </row>
    <row r="10" spans="1:41" x14ac:dyDescent="0.2">
      <c r="A10" s="26" t="s">
        <v>23</v>
      </c>
      <c r="B10" s="254">
        <v>15.605</v>
      </c>
      <c r="C10" s="211">
        <v>5</v>
      </c>
      <c r="D10" s="211"/>
      <c r="E10" s="254">
        <v>13.91</v>
      </c>
      <c r="F10" s="211">
        <v>85.544839999999994</v>
      </c>
      <c r="G10" s="211"/>
      <c r="H10" s="211"/>
      <c r="I10" s="211"/>
      <c r="J10" s="211"/>
      <c r="K10" s="213">
        <v>11</v>
      </c>
      <c r="L10" s="211">
        <v>1315</v>
      </c>
      <c r="M10" s="211"/>
      <c r="N10" s="213">
        <v>16.079999999999998</v>
      </c>
      <c r="O10" s="211">
        <v>1278.16047</v>
      </c>
      <c r="P10" s="211"/>
      <c r="Q10" s="213">
        <v>13.69100345915286</v>
      </c>
      <c r="R10" s="211">
        <v>3500.3888199999997</v>
      </c>
      <c r="S10" s="211"/>
      <c r="T10" s="211"/>
      <c r="U10" s="211"/>
      <c r="V10" s="211"/>
      <c r="W10" s="213">
        <v>11</v>
      </c>
      <c r="X10" s="211">
        <v>2558.49413</v>
      </c>
      <c r="Y10" s="211"/>
      <c r="Z10" s="240">
        <f t="shared" si="0"/>
        <v>11</v>
      </c>
      <c r="AA10" s="211">
        <f t="shared" si="1"/>
        <v>3873.49413</v>
      </c>
      <c r="AB10" s="211"/>
      <c r="AC10" s="213">
        <f t="shared" si="2"/>
        <v>13.696227767749614</v>
      </c>
      <c r="AD10" s="211">
        <f t="shared" si="3"/>
        <v>3585.9336599999997</v>
      </c>
      <c r="AE10" s="211"/>
      <c r="AF10" s="216" t="str">
        <f t="shared" si="7"/>
        <v>N.A.</v>
      </c>
      <c r="AG10" s="211">
        <f t="shared" si="4"/>
        <v>0</v>
      </c>
      <c r="AH10" s="211"/>
      <c r="AI10" s="213">
        <f t="shared" si="5"/>
        <v>16.078149101335704</v>
      </c>
      <c r="AJ10" s="211">
        <f t="shared" si="6"/>
        <v>1283.16047</v>
      </c>
      <c r="AK10" s="211"/>
      <c r="AL10" s="217">
        <f t="shared" si="8"/>
        <v>3873.49413</v>
      </c>
      <c r="AM10" s="217">
        <f t="shared" si="9"/>
        <v>0</v>
      </c>
      <c r="AN10" s="297">
        <f t="shared" si="10"/>
        <v>4869.0941299999995</v>
      </c>
      <c r="AO10" s="217">
        <f t="shared" si="11"/>
        <v>0</v>
      </c>
    </row>
    <row r="11" spans="1:41" x14ac:dyDescent="0.2">
      <c r="A11" s="26" t="s">
        <v>24</v>
      </c>
      <c r="B11" s="254">
        <v>15.78</v>
      </c>
      <c r="C11" s="211">
        <v>5</v>
      </c>
      <c r="D11" s="211"/>
      <c r="E11" s="211"/>
      <c r="F11" s="211"/>
      <c r="G11" s="211"/>
      <c r="H11" s="211"/>
      <c r="I11" s="211"/>
      <c r="J11" s="211"/>
      <c r="K11" s="213">
        <v>11</v>
      </c>
      <c r="L11" s="211">
        <v>1394.8821599999999</v>
      </c>
      <c r="M11" s="211"/>
      <c r="N11" s="213">
        <v>16.079999999999998</v>
      </c>
      <c r="O11" s="211">
        <v>541.16406999999992</v>
      </c>
      <c r="P11" s="211"/>
      <c r="Q11" s="213">
        <v>13.760405977177461</v>
      </c>
      <c r="R11" s="211">
        <v>1421.1389999999999</v>
      </c>
      <c r="S11" s="211"/>
      <c r="T11" s="211"/>
      <c r="U11" s="211"/>
      <c r="V11" s="211"/>
      <c r="W11" s="213">
        <v>11</v>
      </c>
      <c r="X11" s="211">
        <v>2337.0082900000002</v>
      </c>
      <c r="Y11" s="211"/>
      <c r="Z11" s="240">
        <f t="shared" si="0"/>
        <v>11.000000000000002</v>
      </c>
      <c r="AA11" s="211">
        <f t="shared" si="1"/>
        <v>3731.8904499999999</v>
      </c>
      <c r="AB11" s="211"/>
      <c r="AC11" s="213">
        <f t="shared" si="2"/>
        <v>13.760405977177463</v>
      </c>
      <c r="AD11" s="211">
        <f t="shared" si="3"/>
        <v>1421.1389999999999</v>
      </c>
      <c r="AE11" s="211"/>
      <c r="AF11" s="216" t="str">
        <f t="shared" si="7"/>
        <v>N.A.</v>
      </c>
      <c r="AG11" s="211">
        <f t="shared" si="4"/>
        <v>0</v>
      </c>
      <c r="AH11" s="211"/>
      <c r="AI11" s="213">
        <f t="shared" si="5"/>
        <v>16.077253572539107</v>
      </c>
      <c r="AJ11" s="211">
        <f t="shared" si="6"/>
        <v>546.16406999999992</v>
      </c>
      <c r="AK11" s="211"/>
      <c r="AL11" s="217">
        <f t="shared" si="8"/>
        <v>3731.8904499999999</v>
      </c>
      <c r="AM11" s="217">
        <f t="shared" si="9"/>
        <v>0</v>
      </c>
      <c r="AN11" s="297">
        <f t="shared" si="10"/>
        <v>1967.3030699999999</v>
      </c>
      <c r="AO11" s="217">
        <f t="shared" si="11"/>
        <v>0</v>
      </c>
    </row>
    <row r="12" spans="1:41" x14ac:dyDescent="0.2">
      <c r="A12" s="26" t="s">
        <v>25</v>
      </c>
      <c r="B12" s="254">
        <v>16.03</v>
      </c>
      <c r="C12" s="211">
        <v>2.5</v>
      </c>
      <c r="D12" s="211"/>
      <c r="E12" s="254">
        <v>13.91</v>
      </c>
      <c r="F12" s="211">
        <v>1564.87078</v>
      </c>
      <c r="G12" s="211"/>
      <c r="H12" s="211"/>
      <c r="I12" s="211"/>
      <c r="J12" s="211"/>
      <c r="K12" s="213">
        <v>11</v>
      </c>
      <c r="L12" s="211">
        <v>965</v>
      </c>
      <c r="M12" s="211"/>
      <c r="N12" s="213">
        <v>16.079999999999998</v>
      </c>
      <c r="O12" s="211">
        <v>670.41726000000006</v>
      </c>
      <c r="P12" s="211"/>
      <c r="Q12" s="213">
        <v>13.740389947123404</v>
      </c>
      <c r="R12" s="211">
        <v>1328.2757300000001</v>
      </c>
      <c r="S12" s="211"/>
      <c r="T12" s="211"/>
      <c r="U12" s="211"/>
      <c r="V12" s="211"/>
      <c r="W12" s="213">
        <v>11</v>
      </c>
      <c r="X12" s="211">
        <v>3414.1278700000003</v>
      </c>
      <c r="Y12" s="211"/>
      <c r="Z12" s="240">
        <f t="shared" si="0"/>
        <v>11</v>
      </c>
      <c r="AA12" s="211">
        <f t="shared" si="1"/>
        <v>4379.1278700000003</v>
      </c>
      <c r="AB12" s="211"/>
      <c r="AC12" s="213">
        <f t="shared" si="2"/>
        <v>13.832130138926148</v>
      </c>
      <c r="AD12" s="211">
        <f t="shared" si="3"/>
        <v>2893.14651</v>
      </c>
      <c r="AE12" s="211"/>
      <c r="AF12" s="216" t="str">
        <f t="shared" si="7"/>
        <v>N.A.</v>
      </c>
      <c r="AG12" s="211">
        <f t="shared" si="4"/>
        <v>0</v>
      </c>
      <c r="AH12" s="211"/>
      <c r="AI12" s="213">
        <f t="shared" si="5"/>
        <v>16.079814241649856</v>
      </c>
      <c r="AJ12" s="211">
        <f t="shared" si="6"/>
        <v>672.91726000000006</v>
      </c>
      <c r="AK12" s="211"/>
      <c r="AL12" s="217">
        <f t="shared" si="8"/>
        <v>4379.1278700000003</v>
      </c>
      <c r="AM12" s="217">
        <f t="shared" si="9"/>
        <v>0</v>
      </c>
      <c r="AN12" s="297">
        <f t="shared" si="10"/>
        <v>3566.0637700000002</v>
      </c>
      <c r="AO12" s="217">
        <f t="shared" si="11"/>
        <v>0</v>
      </c>
    </row>
    <row r="13" spans="1:41" x14ac:dyDescent="0.2">
      <c r="A13" s="26" t="s">
        <v>26</v>
      </c>
      <c r="B13" s="211"/>
      <c r="C13" s="211"/>
      <c r="D13" s="211"/>
      <c r="E13" s="255">
        <v>13.91</v>
      </c>
      <c r="F13" s="211">
        <v>1800</v>
      </c>
      <c r="G13" s="211"/>
      <c r="H13" s="211"/>
      <c r="I13" s="211"/>
      <c r="J13" s="211"/>
      <c r="K13" s="213">
        <v>11</v>
      </c>
      <c r="L13" s="211">
        <v>760.3</v>
      </c>
      <c r="M13" s="211"/>
      <c r="N13" s="213">
        <v>16.079999999999998</v>
      </c>
      <c r="O13" s="211">
        <v>1310.5999399999998</v>
      </c>
      <c r="P13" s="211"/>
      <c r="Q13" s="213">
        <v>13.782870110139035</v>
      </c>
      <c r="R13" s="211">
        <v>3847.2926699999998</v>
      </c>
      <c r="S13" s="211"/>
      <c r="T13" s="211"/>
      <c r="U13" s="211"/>
      <c r="V13" s="211"/>
      <c r="W13" s="213">
        <v>11</v>
      </c>
      <c r="X13" s="211">
        <v>3583.7507400000004</v>
      </c>
      <c r="Y13" s="211"/>
      <c r="Z13" s="240">
        <f t="shared" si="0"/>
        <v>11</v>
      </c>
      <c r="AA13" s="211">
        <f t="shared" si="1"/>
        <v>4344.0507400000006</v>
      </c>
      <c r="AB13" s="211"/>
      <c r="AC13" s="213">
        <f>+((E13*F13)+(Q13*R13))/AD13</f>
        <v>13.823391084546003</v>
      </c>
      <c r="AD13" s="211">
        <f>+F13+R13</f>
        <v>5647.2926699999998</v>
      </c>
      <c r="AE13" s="211"/>
      <c r="AF13" s="216" t="str">
        <f t="shared" si="7"/>
        <v>N.A.</v>
      </c>
      <c r="AG13" s="211">
        <f t="shared" si="4"/>
        <v>0</v>
      </c>
      <c r="AH13" s="211"/>
      <c r="AI13" s="213">
        <f>+((E13*F13)+(N13*O13))/AJ13</f>
        <v>14.824293681173282</v>
      </c>
      <c r="AJ13" s="211">
        <f>+F13+O13</f>
        <v>3110.5999400000001</v>
      </c>
      <c r="AK13" s="211"/>
      <c r="AL13" s="217">
        <f t="shared" si="8"/>
        <v>4344.0507400000006</v>
      </c>
      <c r="AM13" s="217">
        <f t="shared" si="9"/>
        <v>0</v>
      </c>
      <c r="AN13" s="297">
        <f t="shared" si="10"/>
        <v>8757.892609999999</v>
      </c>
      <c r="AO13" s="217">
        <f t="shared" si="11"/>
        <v>0</v>
      </c>
    </row>
    <row r="14" spans="1:41" x14ac:dyDescent="0.2">
      <c r="A14" s="26" t="s">
        <v>27</v>
      </c>
      <c r="B14" s="211"/>
      <c r="C14" s="211"/>
      <c r="D14" s="211"/>
      <c r="E14" s="255">
        <v>13.91</v>
      </c>
      <c r="F14" s="211">
        <v>1169</v>
      </c>
      <c r="G14" s="211"/>
      <c r="H14" s="211"/>
      <c r="I14" s="211"/>
      <c r="J14" s="211"/>
      <c r="K14" s="213">
        <v>11</v>
      </c>
      <c r="L14" s="211">
        <v>1583.5</v>
      </c>
      <c r="M14" s="211"/>
      <c r="N14" s="213">
        <v>16.079999999999998</v>
      </c>
      <c r="O14" s="211">
        <v>1180.0223799999999</v>
      </c>
      <c r="P14" s="211"/>
      <c r="Q14" s="213">
        <v>13.793195008878913</v>
      </c>
      <c r="R14" s="211">
        <v>2081.3359999999998</v>
      </c>
      <c r="S14" s="211"/>
      <c r="T14" s="211"/>
      <c r="U14" s="211"/>
      <c r="V14" s="211"/>
      <c r="W14" s="213">
        <v>11</v>
      </c>
      <c r="X14" s="211">
        <v>2793.8214600000001</v>
      </c>
      <c r="Y14" s="211"/>
      <c r="Z14" s="240">
        <f t="shared" si="0"/>
        <v>11</v>
      </c>
      <c r="AA14" s="211">
        <f t="shared" si="1"/>
        <v>4377.3214600000001</v>
      </c>
      <c r="AB14" s="211"/>
      <c r="AC14" s="213">
        <f t="shared" si="2"/>
        <v>13.835204522547823</v>
      </c>
      <c r="AD14" s="211">
        <f t="shared" si="3"/>
        <v>3250.3359999999998</v>
      </c>
      <c r="AE14" s="211"/>
      <c r="AF14" s="216" t="str">
        <f t="shared" si="7"/>
        <v>N.A.</v>
      </c>
      <c r="AG14" s="211">
        <f t="shared" si="4"/>
        <v>0</v>
      </c>
      <c r="AH14" s="211"/>
      <c r="AI14" s="213">
        <f t="shared" si="5"/>
        <v>16.079999999999998</v>
      </c>
      <c r="AJ14" s="211">
        <f t="shared" si="6"/>
        <v>1180.0223799999999</v>
      </c>
      <c r="AK14" s="211"/>
      <c r="AL14" s="217">
        <f t="shared" si="8"/>
        <v>4377.3214600000001</v>
      </c>
      <c r="AM14" s="217">
        <f t="shared" si="9"/>
        <v>0</v>
      </c>
      <c r="AN14" s="297">
        <f t="shared" si="10"/>
        <v>4430.3583799999997</v>
      </c>
      <c r="AO14" s="217">
        <f t="shared" si="11"/>
        <v>0</v>
      </c>
    </row>
    <row r="15" spans="1:41" x14ac:dyDescent="0.2">
      <c r="A15" s="26" t="s">
        <v>28</v>
      </c>
      <c r="B15" s="254">
        <v>15.67</v>
      </c>
      <c r="C15" s="211">
        <v>5</v>
      </c>
      <c r="D15" s="211"/>
      <c r="E15" s="254">
        <v>13.82</v>
      </c>
      <c r="F15" s="211">
        <v>470</v>
      </c>
      <c r="G15" s="211"/>
      <c r="H15" s="211"/>
      <c r="I15" s="211"/>
      <c r="J15" s="211"/>
      <c r="K15" s="213">
        <v>11</v>
      </c>
      <c r="L15" s="211">
        <v>2525.3178399999997</v>
      </c>
      <c r="M15" s="211"/>
      <c r="N15" s="213">
        <v>16.079999999999998</v>
      </c>
      <c r="O15" s="211">
        <v>1410.0161599999999</v>
      </c>
      <c r="P15" s="211"/>
      <c r="Q15" s="213">
        <v>13.870358193373827</v>
      </c>
      <c r="R15" s="211">
        <v>3739.74478</v>
      </c>
      <c r="S15" s="211"/>
      <c r="T15" s="211"/>
      <c r="U15" s="211"/>
      <c r="V15" s="211"/>
      <c r="W15" s="213">
        <v>11</v>
      </c>
      <c r="X15" s="211">
        <v>4369.7430100000001</v>
      </c>
      <c r="Y15" s="211"/>
      <c r="Z15" s="240">
        <f t="shared" si="0"/>
        <v>11</v>
      </c>
      <c r="AA15" s="211">
        <f t="shared" si="1"/>
        <v>6895.0608499999998</v>
      </c>
      <c r="AB15" s="211"/>
      <c r="AC15" s="213">
        <f t="shared" si="2"/>
        <v>13.864735916460949</v>
      </c>
      <c r="AD15" s="211">
        <f t="shared" si="3"/>
        <v>4209.74478</v>
      </c>
      <c r="AE15" s="211"/>
      <c r="AF15" s="216" t="str">
        <f t="shared" si="7"/>
        <v>N.A.</v>
      </c>
      <c r="AG15" s="211">
        <f t="shared" si="4"/>
        <v>0</v>
      </c>
      <c r="AH15" s="211"/>
      <c r="AI15" s="213">
        <f t="shared" si="5"/>
        <v>16.078551253294521</v>
      </c>
      <c r="AJ15" s="211">
        <f t="shared" si="6"/>
        <v>1415.0161599999999</v>
      </c>
      <c r="AK15" s="211"/>
      <c r="AL15" s="217">
        <f t="shared" si="8"/>
        <v>6895.0608499999998</v>
      </c>
      <c r="AM15" s="217">
        <f t="shared" si="9"/>
        <v>0</v>
      </c>
      <c r="AN15" s="297">
        <f t="shared" si="10"/>
        <v>5624.7609400000001</v>
      </c>
      <c r="AO15" s="217">
        <f t="shared" si="11"/>
        <v>0</v>
      </c>
    </row>
    <row r="16" spans="1:41" x14ac:dyDescent="0.2">
      <c r="A16" s="26" t="s">
        <v>29</v>
      </c>
      <c r="B16" s="211"/>
      <c r="C16" s="211"/>
      <c r="D16" s="211"/>
      <c r="E16" s="254">
        <v>13.91</v>
      </c>
      <c r="F16" s="211">
        <v>135</v>
      </c>
      <c r="G16" s="211"/>
      <c r="H16" s="211"/>
      <c r="I16" s="211"/>
      <c r="J16" s="211"/>
      <c r="K16" s="213">
        <v>11</v>
      </c>
      <c r="L16" s="211">
        <v>3162</v>
      </c>
      <c r="M16" s="211"/>
      <c r="N16" s="213">
        <v>16.079999999999998</v>
      </c>
      <c r="O16" s="211">
        <v>1199.4655</v>
      </c>
      <c r="P16" s="211"/>
      <c r="Q16" s="213">
        <v>13.794292387582146</v>
      </c>
      <c r="R16" s="211">
        <v>2019.4346</v>
      </c>
      <c r="S16" s="211"/>
      <c r="T16" s="211"/>
      <c r="U16" s="211"/>
      <c r="V16" s="211"/>
      <c r="W16" s="213">
        <v>11</v>
      </c>
      <c r="X16" s="211">
        <v>4182.4733699999997</v>
      </c>
      <c r="Y16" s="211"/>
      <c r="Z16" s="240">
        <f t="shared" si="0"/>
        <v>11.000000000000002</v>
      </c>
      <c r="AA16" s="211">
        <f t="shared" si="1"/>
        <v>7344.4733699999997</v>
      </c>
      <c r="AB16" s="211"/>
      <c r="AC16" s="213">
        <f t="shared" si="2"/>
        <v>13.801542794568931</v>
      </c>
      <c r="AD16" s="211">
        <f t="shared" si="3"/>
        <v>2154.4346</v>
      </c>
      <c r="AE16" s="211"/>
      <c r="AF16" s="216" t="str">
        <f t="shared" si="7"/>
        <v>N.A.</v>
      </c>
      <c r="AG16" s="211">
        <f t="shared" si="4"/>
        <v>0</v>
      </c>
      <c r="AH16" s="211"/>
      <c r="AI16" s="213">
        <f t="shared" si="5"/>
        <v>16.079999999999998</v>
      </c>
      <c r="AJ16" s="211">
        <f t="shared" si="6"/>
        <v>1199.4655</v>
      </c>
      <c r="AK16" s="211"/>
      <c r="AL16" s="217">
        <f t="shared" si="8"/>
        <v>7344.4733699999997</v>
      </c>
      <c r="AM16" s="217">
        <f t="shared" si="9"/>
        <v>0</v>
      </c>
      <c r="AN16" s="297">
        <f t="shared" si="10"/>
        <v>3353.9000999999998</v>
      </c>
      <c r="AO16" s="217">
        <f t="shared" si="11"/>
        <v>0</v>
      </c>
    </row>
    <row r="17" spans="1:41" x14ac:dyDescent="0.2">
      <c r="A17" s="26" t="s">
        <v>30</v>
      </c>
      <c r="B17" s="254">
        <v>15.84</v>
      </c>
      <c r="C17" s="211">
        <v>5.4756</v>
      </c>
      <c r="D17" s="211"/>
      <c r="E17" s="254">
        <v>13.670526315789473</v>
      </c>
      <c r="F17" s="211">
        <v>228</v>
      </c>
      <c r="G17" s="211"/>
      <c r="H17" s="211"/>
      <c r="I17" s="211"/>
      <c r="J17" s="211"/>
      <c r="K17" s="213">
        <v>11</v>
      </c>
      <c r="L17" s="211">
        <v>1877</v>
      </c>
      <c r="M17" s="211"/>
      <c r="N17" s="213">
        <v>16.079999999999998</v>
      </c>
      <c r="O17" s="211">
        <v>1142.6025</v>
      </c>
      <c r="P17" s="211"/>
      <c r="Q17" s="213">
        <v>13.801886022832566</v>
      </c>
      <c r="R17" s="211">
        <v>1799.7285300000001</v>
      </c>
      <c r="S17" s="211"/>
      <c r="T17" s="211"/>
      <c r="U17" s="211"/>
      <c r="V17" s="211"/>
      <c r="W17" s="213">
        <v>11</v>
      </c>
      <c r="X17" s="211">
        <v>3740.15317</v>
      </c>
      <c r="Y17" s="211"/>
      <c r="Z17" s="240">
        <f t="shared" si="0"/>
        <v>11</v>
      </c>
      <c r="AA17" s="211">
        <f t="shared" si="1"/>
        <v>5617.1531699999996</v>
      </c>
      <c r="AB17" s="211"/>
      <c r="AC17" s="213">
        <f t="shared" si="2"/>
        <v>13.787115794588145</v>
      </c>
      <c r="AD17" s="211">
        <f t="shared" si="3"/>
        <v>2027.7285300000001</v>
      </c>
      <c r="AE17" s="211"/>
      <c r="AF17" s="216" t="str">
        <f t="shared" si="7"/>
        <v>N.A.</v>
      </c>
      <c r="AG17" s="211">
        <f t="shared" si="4"/>
        <v>0</v>
      </c>
      <c r="AH17" s="211"/>
      <c r="AI17" s="213">
        <f t="shared" si="5"/>
        <v>16.078855353133203</v>
      </c>
      <c r="AJ17" s="211">
        <f t="shared" si="6"/>
        <v>1148.0780999999999</v>
      </c>
      <c r="AK17" s="211"/>
      <c r="AL17" s="217">
        <f t="shared" si="8"/>
        <v>5617.1531699999996</v>
      </c>
      <c r="AM17" s="217">
        <f t="shared" si="9"/>
        <v>0</v>
      </c>
      <c r="AN17" s="297">
        <f t="shared" si="10"/>
        <v>3175.80663</v>
      </c>
      <c r="AO17" s="217">
        <f t="shared" si="11"/>
        <v>0</v>
      </c>
    </row>
    <row r="18" spans="1:41" x14ac:dyDescent="0.2">
      <c r="A18" s="26" t="s">
        <v>31</v>
      </c>
      <c r="B18" s="211"/>
      <c r="C18" s="211"/>
      <c r="D18" s="211"/>
      <c r="E18" s="255">
        <v>13.91</v>
      </c>
      <c r="F18" s="211">
        <v>2162</v>
      </c>
      <c r="G18" s="211"/>
      <c r="H18" s="211"/>
      <c r="I18" s="211"/>
      <c r="J18" s="211"/>
      <c r="K18" s="213">
        <v>11</v>
      </c>
      <c r="L18" s="211">
        <v>1765</v>
      </c>
      <c r="M18" s="211"/>
      <c r="N18" s="213">
        <v>16.124357323746981</v>
      </c>
      <c r="O18" s="211">
        <v>923.40731000000005</v>
      </c>
      <c r="P18" s="211"/>
      <c r="Q18" s="213">
        <v>13.871802972794999</v>
      </c>
      <c r="R18" s="211">
        <v>1603.0436000000002</v>
      </c>
      <c r="S18" s="211"/>
      <c r="T18" s="211"/>
      <c r="U18" s="211"/>
      <c r="V18" s="211"/>
      <c r="W18" s="213">
        <v>11</v>
      </c>
      <c r="X18" s="211">
        <v>3013.9685399999998</v>
      </c>
      <c r="Y18" s="211"/>
      <c r="Z18" s="240">
        <f t="shared" si="0"/>
        <v>11</v>
      </c>
      <c r="AA18" s="211">
        <f t="shared" si="1"/>
        <v>4778.9685399999998</v>
      </c>
      <c r="AB18" s="211"/>
      <c r="AC18" s="213">
        <f t="shared" si="2"/>
        <v>13.893736841719443</v>
      </c>
      <c r="AD18" s="211">
        <f t="shared" si="3"/>
        <v>3765.0436</v>
      </c>
      <c r="AE18" s="211"/>
      <c r="AF18" s="216" t="str">
        <f t="shared" si="7"/>
        <v>N.A.</v>
      </c>
      <c r="AG18" s="211">
        <f t="shared" si="4"/>
        <v>0</v>
      </c>
      <c r="AH18" s="211"/>
      <c r="AI18" s="213">
        <f t="shared" si="5"/>
        <v>16.124357323746981</v>
      </c>
      <c r="AJ18" s="211">
        <f t="shared" si="6"/>
        <v>923.40731000000005</v>
      </c>
      <c r="AK18" s="211"/>
      <c r="AL18" s="217">
        <f t="shared" si="8"/>
        <v>4778.9685399999998</v>
      </c>
      <c r="AM18" s="217">
        <f t="shared" si="9"/>
        <v>0</v>
      </c>
      <c r="AN18" s="297">
        <f t="shared" si="10"/>
        <v>4688.4509099999996</v>
      </c>
      <c r="AO18" s="217">
        <f t="shared" si="11"/>
        <v>0</v>
      </c>
    </row>
    <row r="19" spans="1:41" x14ac:dyDescent="0.2">
      <c r="A19" s="26" t="s">
        <v>32</v>
      </c>
      <c r="B19" s="211"/>
      <c r="C19" s="211"/>
      <c r="D19" s="211"/>
      <c r="E19" s="255">
        <v>13.91</v>
      </c>
      <c r="F19" s="211">
        <v>2198</v>
      </c>
      <c r="G19" s="211"/>
      <c r="H19" s="211"/>
      <c r="I19" s="211"/>
      <c r="J19" s="211"/>
      <c r="K19" s="213">
        <v>11</v>
      </c>
      <c r="L19" s="211">
        <v>1592.5662199999999</v>
      </c>
      <c r="M19" s="211"/>
      <c r="N19" s="213">
        <v>16.079999999999998</v>
      </c>
      <c r="O19" s="211">
        <v>1370.2895700000001</v>
      </c>
      <c r="P19" s="211"/>
      <c r="Q19" s="213">
        <v>13.889530801410995</v>
      </c>
      <c r="R19" s="211">
        <v>2287.9482699999999</v>
      </c>
      <c r="S19" s="211"/>
      <c r="T19" s="211"/>
      <c r="U19" s="211"/>
      <c r="V19" s="211"/>
      <c r="W19" s="213">
        <v>10.970033285947499</v>
      </c>
      <c r="X19" s="211">
        <v>5669.8941800000002</v>
      </c>
      <c r="Y19" s="211"/>
      <c r="Z19" s="240">
        <f t="shared" ref="Z19:Z25" si="12">+((K19*L19)+(W19*X19))/AA19</f>
        <v>10.976604609424102</v>
      </c>
      <c r="AA19" s="211">
        <f t="shared" ref="AA19:AA25" si="13">+L19+X19</f>
        <v>7262.4603999999999</v>
      </c>
      <c r="AB19" s="211"/>
      <c r="AC19" s="213">
        <f t="shared" ref="AC19:AC25" si="14">+((E19*F19)+(Q19*R19))/AD19</f>
        <v>13.899560185565848</v>
      </c>
      <c r="AD19" s="211">
        <f t="shared" ref="AD19:AD25" si="15">+F19+R19</f>
        <v>4485.9482699999999</v>
      </c>
      <c r="AE19" s="211"/>
      <c r="AF19" s="216" t="str">
        <f t="shared" si="7"/>
        <v>N.A.</v>
      </c>
      <c r="AG19" s="211">
        <f t="shared" ref="AG19:AG25" si="16">+I19+U19</f>
        <v>0</v>
      </c>
      <c r="AH19" s="211"/>
      <c r="AI19" s="213">
        <f t="shared" ref="AI19:AI25" si="17">+((B19*C19)+(N19*O19))/AJ19</f>
        <v>16.079999999999998</v>
      </c>
      <c r="AJ19" s="211">
        <f t="shared" ref="AJ19:AJ25" si="18">+C19+O19</f>
        <v>1370.2895700000001</v>
      </c>
      <c r="AK19" s="211"/>
      <c r="AL19" s="217">
        <f t="shared" si="8"/>
        <v>7262.4603999999999</v>
      </c>
      <c r="AM19" s="217">
        <f t="shared" si="9"/>
        <v>0</v>
      </c>
      <c r="AN19" s="297">
        <f t="shared" si="10"/>
        <v>5856.2378399999998</v>
      </c>
      <c r="AO19" s="217">
        <f t="shared" si="11"/>
        <v>0</v>
      </c>
    </row>
    <row r="20" spans="1:41" x14ac:dyDescent="0.2">
      <c r="A20" s="27" t="s">
        <v>33</v>
      </c>
      <c r="B20" s="211"/>
      <c r="C20" s="211"/>
      <c r="D20" s="211"/>
      <c r="E20" s="255">
        <v>13.91</v>
      </c>
      <c r="F20" s="211">
        <v>1749</v>
      </c>
      <c r="G20" s="211"/>
      <c r="H20" s="211"/>
      <c r="I20" s="211"/>
      <c r="J20" s="211"/>
      <c r="K20" s="213">
        <v>11</v>
      </c>
      <c r="L20" s="211">
        <v>2186</v>
      </c>
      <c r="M20" s="211"/>
      <c r="N20" s="213">
        <v>16.079999999999998</v>
      </c>
      <c r="O20" s="211">
        <v>1410.65651</v>
      </c>
      <c r="P20" s="211"/>
      <c r="Q20" s="213">
        <v>13.810797138483117</v>
      </c>
      <c r="R20" s="211">
        <v>3490.7359999999999</v>
      </c>
      <c r="S20" s="211"/>
      <c r="T20" s="211"/>
      <c r="U20" s="211"/>
      <c r="V20" s="211"/>
      <c r="W20" s="213">
        <v>11</v>
      </c>
      <c r="X20" s="211">
        <v>3611.00981</v>
      </c>
      <c r="Y20" s="211"/>
      <c r="Z20" s="240">
        <f t="shared" si="12"/>
        <v>11</v>
      </c>
      <c r="AA20" s="211">
        <f t="shared" si="13"/>
        <v>5797.0098099999996</v>
      </c>
      <c r="AB20" s="211"/>
      <c r="AC20" s="213">
        <f t="shared" si="14"/>
        <v>13.843910601602829</v>
      </c>
      <c r="AD20" s="211">
        <f t="shared" si="15"/>
        <v>5239.7359999999999</v>
      </c>
      <c r="AE20" s="211"/>
      <c r="AF20" s="216" t="str">
        <f t="shared" si="7"/>
        <v>N.A.</v>
      </c>
      <c r="AG20" s="211">
        <f t="shared" si="16"/>
        <v>0</v>
      </c>
      <c r="AH20" s="211"/>
      <c r="AI20" s="213">
        <f t="shared" si="17"/>
        <v>16.079999999999998</v>
      </c>
      <c r="AJ20" s="211">
        <f t="shared" si="18"/>
        <v>1410.65651</v>
      </c>
      <c r="AK20" s="211"/>
      <c r="AL20" s="217">
        <f t="shared" si="8"/>
        <v>5797.0098099999996</v>
      </c>
      <c r="AM20" s="217">
        <f t="shared" si="9"/>
        <v>0</v>
      </c>
      <c r="AN20" s="297">
        <f t="shared" si="10"/>
        <v>6650.3925099999997</v>
      </c>
      <c r="AO20" s="217">
        <f t="shared" si="11"/>
        <v>0</v>
      </c>
    </row>
    <row r="21" spans="1:41" x14ac:dyDescent="0.2">
      <c r="A21" s="27" t="s">
        <v>36</v>
      </c>
      <c r="B21" s="249">
        <v>15.78</v>
      </c>
      <c r="C21" s="243">
        <v>2.7378</v>
      </c>
      <c r="D21" s="243"/>
      <c r="E21" s="249">
        <v>13.91</v>
      </c>
      <c r="F21" s="243">
        <v>1020</v>
      </c>
      <c r="G21" s="243"/>
      <c r="H21" s="211"/>
      <c r="I21" s="211"/>
      <c r="J21" s="211"/>
      <c r="K21" s="249">
        <v>11</v>
      </c>
      <c r="L21" s="243">
        <v>2894.8640699999996</v>
      </c>
      <c r="M21" s="243"/>
      <c r="N21" s="249">
        <v>16.079999999999998</v>
      </c>
      <c r="O21" s="243">
        <v>1547.2280700000001</v>
      </c>
      <c r="P21" s="243"/>
      <c r="Q21" s="249">
        <v>13.695846778326631</v>
      </c>
      <c r="R21" s="243">
        <v>3306.4259700000002</v>
      </c>
      <c r="S21" s="243"/>
      <c r="T21" s="211"/>
      <c r="U21" s="211"/>
      <c r="V21" s="211"/>
      <c r="W21" s="249">
        <v>11</v>
      </c>
      <c r="X21" s="243">
        <v>4470.0785599999999</v>
      </c>
      <c r="Y21" s="243"/>
      <c r="Z21" s="240">
        <f t="shared" si="12"/>
        <v>11</v>
      </c>
      <c r="AA21" s="211">
        <f t="shared" si="13"/>
        <v>7364.9426299999996</v>
      </c>
      <c r="AB21" s="211"/>
      <c r="AC21" s="213">
        <f t="shared" si="14"/>
        <v>13.746335631625287</v>
      </c>
      <c r="AD21" s="211">
        <f t="shared" si="15"/>
        <v>4326.4259700000002</v>
      </c>
      <c r="AE21" s="211"/>
      <c r="AF21" s="216" t="str">
        <f t="shared" si="7"/>
        <v>N.A.</v>
      </c>
      <c r="AG21" s="211">
        <f t="shared" si="16"/>
        <v>0</v>
      </c>
      <c r="AH21" s="211"/>
      <c r="AI21" s="213">
        <f t="shared" si="17"/>
        <v>16.079470091557564</v>
      </c>
      <c r="AJ21" s="211">
        <f t="shared" si="18"/>
        <v>1549.9658700000002</v>
      </c>
      <c r="AK21" s="211"/>
      <c r="AL21" s="217">
        <f t="shared" si="8"/>
        <v>7364.9426299999996</v>
      </c>
      <c r="AM21" s="217">
        <f t="shared" si="9"/>
        <v>0</v>
      </c>
      <c r="AN21" s="297">
        <f t="shared" si="10"/>
        <v>5876.3918400000002</v>
      </c>
      <c r="AO21" s="217">
        <f t="shared" si="11"/>
        <v>0</v>
      </c>
    </row>
    <row r="22" spans="1:41" x14ac:dyDescent="0.2">
      <c r="A22" s="27" t="s">
        <v>37</v>
      </c>
      <c r="B22" s="211"/>
      <c r="C22" s="211"/>
      <c r="D22" s="211"/>
      <c r="E22" s="249">
        <v>13.91</v>
      </c>
      <c r="F22" s="243">
        <v>4221.875</v>
      </c>
      <c r="G22" s="243"/>
      <c r="H22" s="211"/>
      <c r="I22" s="211"/>
      <c r="J22" s="211"/>
      <c r="K22" s="249">
        <v>11</v>
      </c>
      <c r="L22" s="243">
        <v>1136</v>
      </c>
      <c r="M22" s="243"/>
      <c r="N22" s="249">
        <v>16.079999999999998</v>
      </c>
      <c r="O22" s="243">
        <v>1215.2374600000001</v>
      </c>
      <c r="P22" s="243"/>
      <c r="Q22" s="249">
        <v>13.850442273920264</v>
      </c>
      <c r="R22" s="243">
        <v>2455.96281</v>
      </c>
      <c r="S22" s="243"/>
      <c r="T22" s="211"/>
      <c r="U22" s="211"/>
      <c r="V22" s="211"/>
      <c r="W22" s="249">
        <v>11</v>
      </c>
      <c r="X22" s="243">
        <v>4144.1551899999995</v>
      </c>
      <c r="Y22" s="243"/>
      <c r="Z22" s="240">
        <f t="shared" si="12"/>
        <v>11</v>
      </c>
      <c r="AA22" s="211">
        <f t="shared" si="13"/>
        <v>5280.1551899999995</v>
      </c>
      <c r="AB22" s="211"/>
      <c r="AC22" s="213">
        <f t="shared" si="14"/>
        <v>13.888095969913952</v>
      </c>
      <c r="AD22" s="211">
        <f t="shared" si="15"/>
        <v>6677.83781</v>
      </c>
      <c r="AE22" s="211"/>
      <c r="AF22" s="216" t="str">
        <f t="shared" si="7"/>
        <v>N.A.</v>
      </c>
      <c r="AG22" s="211">
        <f t="shared" si="16"/>
        <v>0</v>
      </c>
      <c r="AH22" s="211"/>
      <c r="AI22" s="213">
        <f t="shared" si="17"/>
        <v>16.079999999999998</v>
      </c>
      <c r="AJ22" s="211">
        <f t="shared" si="18"/>
        <v>1215.2374600000001</v>
      </c>
      <c r="AK22" s="211"/>
      <c r="AL22" s="217">
        <f t="shared" si="8"/>
        <v>5280.1551899999995</v>
      </c>
      <c r="AM22" s="217">
        <f t="shared" si="9"/>
        <v>0</v>
      </c>
      <c r="AN22" s="297">
        <f t="shared" si="10"/>
        <v>7893.0752700000003</v>
      </c>
      <c r="AO22" s="217">
        <f t="shared" si="11"/>
        <v>0</v>
      </c>
    </row>
    <row r="23" spans="1:41" x14ac:dyDescent="0.2">
      <c r="A23" s="27" t="s">
        <v>38</v>
      </c>
      <c r="B23" s="211"/>
      <c r="C23" s="211"/>
      <c r="D23" s="211"/>
      <c r="E23" s="249">
        <v>13.344238178633976</v>
      </c>
      <c r="F23" s="243">
        <v>571</v>
      </c>
      <c r="G23" s="243"/>
      <c r="H23" s="211"/>
      <c r="I23" s="211"/>
      <c r="J23" s="211"/>
      <c r="K23" s="249">
        <v>11</v>
      </c>
      <c r="L23" s="243">
        <v>1010</v>
      </c>
      <c r="M23" s="243"/>
      <c r="N23" s="249">
        <v>16.079999999999998</v>
      </c>
      <c r="O23" s="243">
        <v>1078.17022</v>
      </c>
      <c r="P23" s="243"/>
      <c r="Q23" s="249">
        <v>13.91</v>
      </c>
      <c r="R23" s="243">
        <v>1540.8751299999999</v>
      </c>
      <c r="S23" s="243"/>
      <c r="T23" s="211"/>
      <c r="U23" s="211"/>
      <c r="V23" s="211"/>
      <c r="W23" s="249">
        <v>11</v>
      </c>
      <c r="X23" s="243">
        <v>3085.4913700000002</v>
      </c>
      <c r="Y23" s="243"/>
      <c r="Z23" s="240">
        <f t="shared" si="12"/>
        <v>11</v>
      </c>
      <c r="AA23" s="211">
        <f t="shared" si="13"/>
        <v>4095.4913700000002</v>
      </c>
      <c r="AB23" s="211"/>
      <c r="AC23" s="213">
        <f t="shared" si="14"/>
        <v>13.757031675589646</v>
      </c>
      <c r="AD23" s="211">
        <f t="shared" si="15"/>
        <v>2111.8751299999999</v>
      </c>
      <c r="AE23" s="211"/>
      <c r="AF23" s="216" t="str">
        <f t="shared" si="7"/>
        <v>N.A.</v>
      </c>
      <c r="AG23" s="211">
        <f t="shared" si="16"/>
        <v>0</v>
      </c>
      <c r="AH23" s="211"/>
      <c r="AI23" s="213">
        <f t="shared" si="17"/>
        <v>16.079999999999998</v>
      </c>
      <c r="AJ23" s="211">
        <f t="shared" si="18"/>
        <v>1078.17022</v>
      </c>
      <c r="AK23" s="211"/>
      <c r="AL23" s="217">
        <f t="shared" si="8"/>
        <v>4095.4913700000002</v>
      </c>
      <c r="AM23" s="217">
        <f t="shared" si="9"/>
        <v>0</v>
      </c>
      <c r="AN23" s="297">
        <f t="shared" si="10"/>
        <v>3190.0453499999999</v>
      </c>
      <c r="AO23" s="217">
        <f t="shared" si="11"/>
        <v>0</v>
      </c>
    </row>
    <row r="24" spans="1:41" x14ac:dyDescent="0.2">
      <c r="A24" s="20" t="s">
        <v>50</v>
      </c>
      <c r="B24" s="211"/>
      <c r="C24" s="248"/>
      <c r="D24" s="248"/>
      <c r="E24" s="256">
        <v>13.91</v>
      </c>
      <c r="F24" s="245">
        <v>1748</v>
      </c>
      <c r="G24" s="245"/>
      <c r="H24" s="248"/>
      <c r="I24" s="248"/>
      <c r="J24" s="248"/>
      <c r="K24" s="249">
        <v>11</v>
      </c>
      <c r="L24" s="245">
        <v>2217</v>
      </c>
      <c r="M24" s="245"/>
      <c r="N24" s="256">
        <v>16.079999999999998</v>
      </c>
      <c r="O24" s="245">
        <v>1883.9870000000001</v>
      </c>
      <c r="P24" s="245"/>
      <c r="Q24" s="256">
        <v>13.86</v>
      </c>
      <c r="R24" s="245">
        <v>3606.7489999999998</v>
      </c>
      <c r="S24" s="245"/>
      <c r="T24" s="248"/>
      <c r="U24" s="248"/>
      <c r="V24" s="248"/>
      <c r="W24" s="249">
        <v>11</v>
      </c>
      <c r="X24" s="245">
        <v>3792.614</v>
      </c>
      <c r="Y24" s="245"/>
      <c r="Z24" s="246">
        <f>+((K24*L24)+(W24*X24))/AA24</f>
        <v>11.000000000000002</v>
      </c>
      <c r="AA24" s="248">
        <f>+L24+X24</f>
        <v>6009.6139999999996</v>
      </c>
      <c r="AB24" s="248"/>
      <c r="AC24" s="260">
        <f>+((E24*F24)+(Q24*R24))/AD24</f>
        <v>13.876321960188983</v>
      </c>
      <c r="AD24" s="248">
        <f>+F24+R24</f>
        <v>5354.7489999999998</v>
      </c>
      <c r="AE24" s="248"/>
      <c r="AF24" s="247" t="str">
        <f>IF(AG24=0,"N.A.",((H24*I24)+(T24*U24))/AG24)</f>
        <v>N.A.</v>
      </c>
      <c r="AG24" s="248">
        <f>+I24+U24</f>
        <v>0</v>
      </c>
      <c r="AH24" s="248"/>
      <c r="AI24" s="260">
        <f>+((B24*C24)+(N24*O24))/AJ24</f>
        <v>16.079999999999998</v>
      </c>
      <c r="AJ24" s="248">
        <f>+C24+O24</f>
        <v>1883.9870000000001</v>
      </c>
      <c r="AK24" s="248"/>
      <c r="AL24" s="221">
        <f t="shared" si="8"/>
        <v>6009.6139999999996</v>
      </c>
      <c r="AM24" s="221">
        <f t="shared" si="9"/>
        <v>0</v>
      </c>
      <c r="AN24" s="297">
        <f t="shared" si="10"/>
        <v>7238.7359999999999</v>
      </c>
      <c r="AO24" s="217">
        <f t="shared" si="11"/>
        <v>0</v>
      </c>
    </row>
    <row r="25" spans="1:41" x14ac:dyDescent="0.2">
      <c r="A25" s="20" t="s">
        <v>51</v>
      </c>
      <c r="B25" s="211"/>
      <c r="C25" s="248"/>
      <c r="D25" s="248"/>
      <c r="E25" s="256">
        <v>13.91</v>
      </c>
      <c r="F25" s="245">
        <v>1065</v>
      </c>
      <c r="G25" s="245"/>
      <c r="H25" s="248"/>
      <c r="I25" s="248"/>
      <c r="J25" s="248"/>
      <c r="K25" s="249">
        <v>11</v>
      </c>
      <c r="L25" s="245">
        <v>1911</v>
      </c>
      <c r="M25" s="245"/>
      <c r="N25" s="256">
        <v>16.079999999999998</v>
      </c>
      <c r="O25" s="245">
        <v>1030.703</v>
      </c>
      <c r="P25" s="245"/>
      <c r="Q25" s="256">
        <v>13.78</v>
      </c>
      <c r="R25" s="245">
        <v>2290.8710000000001</v>
      </c>
      <c r="S25" s="245"/>
      <c r="T25" s="248"/>
      <c r="U25" s="248"/>
      <c r="V25" s="248"/>
      <c r="W25" s="249">
        <v>11</v>
      </c>
      <c r="X25" s="245">
        <v>2434.4070000000002</v>
      </c>
      <c r="Y25" s="245"/>
      <c r="Z25" s="246">
        <f t="shared" si="12"/>
        <v>11</v>
      </c>
      <c r="AA25" s="248">
        <f t="shared" si="13"/>
        <v>4345.4070000000002</v>
      </c>
      <c r="AB25" s="248"/>
      <c r="AC25" s="260">
        <f t="shared" si="14"/>
        <v>13.821256055432404</v>
      </c>
      <c r="AD25" s="248">
        <f t="shared" si="15"/>
        <v>3355.8710000000001</v>
      </c>
      <c r="AE25" s="248"/>
      <c r="AF25" s="247" t="str">
        <f t="shared" si="7"/>
        <v>N.A.</v>
      </c>
      <c r="AG25" s="248">
        <f t="shared" si="16"/>
        <v>0</v>
      </c>
      <c r="AH25" s="248"/>
      <c r="AI25" s="260">
        <f t="shared" si="17"/>
        <v>16.079999999999998</v>
      </c>
      <c r="AJ25" s="248">
        <f t="shared" si="18"/>
        <v>1030.703</v>
      </c>
      <c r="AK25" s="248"/>
      <c r="AL25" s="221">
        <f t="shared" si="8"/>
        <v>4345.4070000000002</v>
      </c>
      <c r="AM25" s="221">
        <f t="shared" si="9"/>
        <v>0</v>
      </c>
      <c r="AN25" s="297">
        <f t="shared" si="10"/>
        <v>4386.5740000000005</v>
      </c>
      <c r="AO25" s="217">
        <f t="shared" si="11"/>
        <v>0</v>
      </c>
    </row>
    <row r="26" spans="1:41" x14ac:dyDescent="0.2">
      <c r="A26" s="20" t="s">
        <v>35</v>
      </c>
      <c r="B26" s="211"/>
      <c r="C26" s="248"/>
      <c r="D26" s="248"/>
      <c r="E26" s="256">
        <v>13.91</v>
      </c>
      <c r="F26" s="245">
        <v>3966.8890000000001</v>
      </c>
      <c r="G26" s="245"/>
      <c r="H26" s="248"/>
      <c r="I26" s="248"/>
      <c r="J26" s="248"/>
      <c r="K26" s="249">
        <v>11</v>
      </c>
      <c r="L26" s="245">
        <v>653.73900000000003</v>
      </c>
      <c r="M26" s="245"/>
      <c r="N26" s="256">
        <v>16.02</v>
      </c>
      <c r="O26" s="245">
        <v>1654.94</v>
      </c>
      <c r="P26" s="245"/>
      <c r="Q26" s="256">
        <v>13.69</v>
      </c>
      <c r="R26" s="245">
        <v>3387.701</v>
      </c>
      <c r="S26" s="245"/>
      <c r="T26" s="248"/>
      <c r="U26" s="248"/>
      <c r="V26" s="248"/>
      <c r="W26" s="249">
        <v>11</v>
      </c>
      <c r="X26" s="245">
        <v>1977.473</v>
      </c>
      <c r="Y26" s="245"/>
      <c r="Z26" s="246">
        <f t="shared" ref="Z26:Z32" si="19">+((K26*L26)+(W26*X26))/AA26</f>
        <v>11</v>
      </c>
      <c r="AA26" s="248">
        <f t="shared" ref="AA26:AA32" si="20">+L26+X26</f>
        <v>2631.212</v>
      </c>
      <c r="AB26" s="248"/>
      <c r="AC26" s="260">
        <f t="shared" ref="AC26:AC32" si="21">+((E26*F26)+(Q26*R26))/AD26</f>
        <v>13.80866270995392</v>
      </c>
      <c r="AD26" s="248">
        <f t="shared" ref="AD26:AD32" si="22">+F26+R26</f>
        <v>7354.59</v>
      </c>
      <c r="AE26" s="248"/>
      <c r="AF26" s="247" t="str">
        <f t="shared" ref="AF26:AF32" si="23">IF(AG26=0,"N.A.",((H26*I26)+(T26*U26))/AG26)</f>
        <v>N.A.</v>
      </c>
      <c r="AG26" s="248">
        <f t="shared" ref="AG26:AG32" si="24">+I26+U26</f>
        <v>0</v>
      </c>
      <c r="AH26" s="248"/>
      <c r="AI26" s="260">
        <f t="shared" ref="AI26:AI38" si="25">+((B26*C26)+(N26*O26))/AJ26</f>
        <v>16.02</v>
      </c>
      <c r="AJ26" s="248">
        <f t="shared" ref="AJ26:AJ38" si="26">+C26+O26</f>
        <v>1654.94</v>
      </c>
      <c r="AK26" s="248"/>
      <c r="AL26" s="221">
        <f t="shared" si="8"/>
        <v>2631.212</v>
      </c>
      <c r="AM26" s="221">
        <f t="shared" si="9"/>
        <v>0</v>
      </c>
      <c r="AN26" s="297">
        <f t="shared" si="10"/>
        <v>9009.5300000000007</v>
      </c>
      <c r="AO26" s="217">
        <f t="shared" si="11"/>
        <v>0</v>
      </c>
    </row>
    <row r="27" spans="1:41" x14ac:dyDescent="0.2">
      <c r="A27" s="20" t="s">
        <v>52</v>
      </c>
      <c r="B27" s="211"/>
      <c r="C27" s="248"/>
      <c r="D27" s="248"/>
      <c r="E27" s="256">
        <v>13.91</v>
      </c>
      <c r="F27" s="245">
        <v>2160</v>
      </c>
      <c r="G27" s="245"/>
      <c r="H27" s="248"/>
      <c r="I27" s="248"/>
      <c r="J27" s="248"/>
      <c r="K27" s="249">
        <v>11</v>
      </c>
      <c r="L27" s="245">
        <v>1505</v>
      </c>
      <c r="M27" s="245"/>
      <c r="N27" s="256">
        <v>16.079999999999998</v>
      </c>
      <c r="O27" s="245">
        <v>1806.5170000000001</v>
      </c>
      <c r="P27" s="245"/>
      <c r="Q27" s="256">
        <v>13.74</v>
      </c>
      <c r="R27" s="245">
        <v>2034.35</v>
      </c>
      <c r="S27" s="245"/>
      <c r="T27" s="248"/>
      <c r="U27" s="248"/>
      <c r="V27" s="248"/>
      <c r="W27" s="249">
        <v>11</v>
      </c>
      <c r="X27" s="245">
        <v>1522.3879999999999</v>
      </c>
      <c r="Y27" s="245"/>
      <c r="Z27" s="246">
        <f t="shared" si="19"/>
        <v>10.999999999999998</v>
      </c>
      <c r="AA27" s="248">
        <f t="shared" si="20"/>
        <v>3027.3879999999999</v>
      </c>
      <c r="AB27" s="248"/>
      <c r="AC27" s="260">
        <f t="shared" si="21"/>
        <v>13.827546342103068</v>
      </c>
      <c r="AD27" s="248">
        <f t="shared" si="22"/>
        <v>4194.3500000000004</v>
      </c>
      <c r="AE27" s="248"/>
      <c r="AF27" s="247" t="str">
        <f t="shared" si="23"/>
        <v>N.A.</v>
      </c>
      <c r="AG27" s="248">
        <f t="shared" si="24"/>
        <v>0</v>
      </c>
      <c r="AH27" s="248"/>
      <c r="AI27" s="260">
        <f t="shared" si="25"/>
        <v>16.079999999999998</v>
      </c>
      <c r="AJ27" s="248">
        <f t="shared" si="26"/>
        <v>1806.5170000000001</v>
      </c>
      <c r="AK27" s="248"/>
      <c r="AL27" s="221">
        <f t="shared" si="8"/>
        <v>3027.3879999999999</v>
      </c>
      <c r="AM27" s="221">
        <f t="shared" si="9"/>
        <v>0</v>
      </c>
      <c r="AN27" s="297">
        <f t="shared" si="10"/>
        <v>6000.8670000000002</v>
      </c>
      <c r="AO27" s="217">
        <f t="shared" si="11"/>
        <v>0</v>
      </c>
    </row>
    <row r="28" spans="1:41" x14ac:dyDescent="0.2">
      <c r="A28" s="20" t="s">
        <v>53</v>
      </c>
      <c r="B28" s="211"/>
      <c r="C28" s="248"/>
      <c r="D28" s="248"/>
      <c r="E28" s="256">
        <v>13.91</v>
      </c>
      <c r="F28" s="245">
        <v>3043.2225400000002</v>
      </c>
      <c r="G28" s="245"/>
      <c r="H28" s="248"/>
      <c r="I28" s="248"/>
      <c r="J28" s="248"/>
      <c r="K28" s="249">
        <v>11</v>
      </c>
      <c r="L28" s="245">
        <v>1812</v>
      </c>
      <c r="M28" s="245"/>
      <c r="N28" s="256">
        <v>16.079999999999998</v>
      </c>
      <c r="O28" s="245">
        <v>655.255</v>
      </c>
      <c r="P28" s="245"/>
      <c r="Q28" s="256">
        <v>13.522316677788398</v>
      </c>
      <c r="R28" s="245">
        <v>1309.53826</v>
      </c>
      <c r="S28" s="245"/>
      <c r="T28" s="248"/>
      <c r="U28" s="248"/>
      <c r="V28" s="248"/>
      <c r="W28" s="249">
        <v>11</v>
      </c>
      <c r="X28" s="245">
        <v>1709.8035600000001</v>
      </c>
      <c r="Y28" s="245"/>
      <c r="Z28" s="246">
        <f t="shared" si="19"/>
        <v>11</v>
      </c>
      <c r="AA28" s="248">
        <f t="shared" si="20"/>
        <v>3521.8035600000003</v>
      </c>
      <c r="AB28" s="248"/>
      <c r="AC28" s="260">
        <f t="shared" si="21"/>
        <v>13.793364566414954</v>
      </c>
      <c r="AD28" s="248">
        <f t="shared" si="22"/>
        <v>4352.7608</v>
      </c>
      <c r="AE28" s="248"/>
      <c r="AF28" s="247" t="str">
        <f t="shared" si="23"/>
        <v>N.A.</v>
      </c>
      <c r="AG28" s="248">
        <f t="shared" si="24"/>
        <v>0</v>
      </c>
      <c r="AH28" s="248"/>
      <c r="AI28" s="260">
        <f t="shared" si="25"/>
        <v>16.079999999999998</v>
      </c>
      <c r="AJ28" s="248">
        <f t="shared" si="26"/>
        <v>655.255</v>
      </c>
      <c r="AK28" s="248"/>
      <c r="AL28" s="221">
        <f t="shared" si="8"/>
        <v>3521.8035600000003</v>
      </c>
      <c r="AM28" s="221">
        <f t="shared" si="9"/>
        <v>0</v>
      </c>
      <c r="AN28" s="297">
        <f t="shared" si="10"/>
        <v>5008.0158000000001</v>
      </c>
      <c r="AO28" s="217">
        <f t="shared" si="11"/>
        <v>0</v>
      </c>
    </row>
    <row r="29" spans="1:41" x14ac:dyDescent="0.2">
      <c r="A29" s="20" t="s">
        <v>54</v>
      </c>
      <c r="B29" s="211"/>
      <c r="C29" s="248"/>
      <c r="D29" s="248"/>
      <c r="E29" s="256">
        <v>13.91</v>
      </c>
      <c r="F29" s="245">
        <v>3542.7539999999999</v>
      </c>
      <c r="G29" s="245"/>
      <c r="H29" s="248"/>
      <c r="I29" s="248"/>
      <c r="J29" s="248"/>
      <c r="K29" s="249">
        <v>11</v>
      </c>
      <c r="L29" s="245">
        <v>321</v>
      </c>
      <c r="M29" s="245"/>
      <c r="N29" s="248"/>
      <c r="O29" s="248"/>
      <c r="P29" s="248"/>
      <c r="Q29" s="256">
        <v>13.15</v>
      </c>
      <c r="R29" s="245">
        <v>2871.1280000000002</v>
      </c>
      <c r="S29" s="245"/>
      <c r="T29" s="260">
        <v>16.079999999999998</v>
      </c>
      <c r="U29" s="248">
        <v>1008.961</v>
      </c>
      <c r="V29" s="248"/>
      <c r="W29" s="249">
        <v>11</v>
      </c>
      <c r="X29" s="245">
        <v>1733.885</v>
      </c>
      <c r="Y29" s="245"/>
      <c r="Z29" s="246">
        <f t="shared" si="19"/>
        <v>11</v>
      </c>
      <c r="AA29" s="248">
        <f t="shared" si="20"/>
        <v>2054.8850000000002</v>
      </c>
      <c r="AB29" s="248"/>
      <c r="AC29" s="260">
        <f t="shared" si="21"/>
        <v>13.569791483535244</v>
      </c>
      <c r="AD29" s="248">
        <f t="shared" si="22"/>
        <v>6413.8819999999996</v>
      </c>
      <c r="AE29" s="248"/>
      <c r="AF29" s="247">
        <f t="shared" si="23"/>
        <v>16.079999999999998</v>
      </c>
      <c r="AG29" s="248">
        <f t="shared" si="24"/>
        <v>1008.961</v>
      </c>
      <c r="AH29" s="248"/>
      <c r="AI29" s="260" t="e">
        <f t="shared" si="25"/>
        <v>#DIV/0!</v>
      </c>
      <c r="AJ29" s="248">
        <f t="shared" si="26"/>
        <v>0</v>
      </c>
      <c r="AK29" s="248"/>
      <c r="AL29" s="221">
        <f t="shared" si="8"/>
        <v>3063.8460000000005</v>
      </c>
      <c r="AM29" s="221">
        <f t="shared" si="9"/>
        <v>0</v>
      </c>
      <c r="AN29" s="297">
        <f t="shared" si="10"/>
        <v>6413.8819999999996</v>
      </c>
      <c r="AO29" s="217">
        <f t="shared" si="11"/>
        <v>0</v>
      </c>
    </row>
    <row r="30" spans="1:41" x14ac:dyDescent="0.2">
      <c r="A30" s="20" t="s">
        <v>55</v>
      </c>
      <c r="B30" s="211"/>
      <c r="C30" s="248"/>
      <c r="D30" s="248"/>
      <c r="E30" s="256">
        <v>13.91</v>
      </c>
      <c r="F30" s="245">
        <v>2515</v>
      </c>
      <c r="G30" s="245"/>
      <c r="H30" s="248"/>
      <c r="I30" s="248"/>
      <c r="J30" s="248"/>
      <c r="K30" s="249">
        <v>11</v>
      </c>
      <c r="L30" s="245">
        <v>890.14599999999996</v>
      </c>
      <c r="M30" s="245"/>
      <c r="N30" s="248"/>
      <c r="O30" s="248"/>
      <c r="P30" s="248"/>
      <c r="Q30" s="256">
        <v>13.34</v>
      </c>
      <c r="R30" s="245">
        <v>1382.174</v>
      </c>
      <c r="S30" s="245"/>
      <c r="T30" s="260">
        <v>16.079999999999998</v>
      </c>
      <c r="U30" s="248">
        <v>677.94600000000003</v>
      </c>
      <c r="V30" s="248"/>
      <c r="W30" s="249">
        <v>11</v>
      </c>
      <c r="X30" s="245">
        <v>1622.942</v>
      </c>
      <c r="Y30" s="245"/>
      <c r="Z30" s="246">
        <f t="shared" si="19"/>
        <v>11.000000000000002</v>
      </c>
      <c r="AA30" s="248">
        <f t="shared" si="20"/>
        <v>2513.0879999999997</v>
      </c>
      <c r="AB30" s="248"/>
      <c r="AC30" s="260">
        <f t="shared" si="21"/>
        <v>13.707843468113049</v>
      </c>
      <c r="AD30" s="248">
        <f t="shared" si="22"/>
        <v>3897.174</v>
      </c>
      <c r="AE30" s="248"/>
      <c r="AF30" s="247">
        <f t="shared" si="23"/>
        <v>16.079999999999998</v>
      </c>
      <c r="AG30" s="248">
        <f t="shared" si="24"/>
        <v>677.94600000000003</v>
      </c>
      <c r="AH30" s="248"/>
      <c r="AI30" s="260" t="e">
        <f t="shared" si="25"/>
        <v>#DIV/0!</v>
      </c>
      <c r="AJ30" s="248">
        <f t="shared" si="26"/>
        <v>0</v>
      </c>
      <c r="AK30" s="248"/>
      <c r="AL30" s="221">
        <f t="shared" si="8"/>
        <v>3191.0339999999997</v>
      </c>
      <c r="AM30" s="221">
        <f t="shared" si="9"/>
        <v>0</v>
      </c>
      <c r="AN30" s="297">
        <f t="shared" si="10"/>
        <v>3897.174</v>
      </c>
      <c r="AO30" s="217">
        <f t="shared" si="11"/>
        <v>0</v>
      </c>
    </row>
    <row r="31" spans="1:41" x14ac:dyDescent="0.2">
      <c r="A31" s="20" t="s">
        <v>56</v>
      </c>
      <c r="B31" s="211"/>
      <c r="C31" s="248"/>
      <c r="D31" s="248"/>
      <c r="E31" s="256">
        <v>13.91</v>
      </c>
      <c r="F31" s="245">
        <v>2499.5929999999998</v>
      </c>
      <c r="G31" s="245"/>
      <c r="H31" s="248"/>
      <c r="I31" s="248"/>
      <c r="J31" s="248"/>
      <c r="K31" s="249">
        <v>11</v>
      </c>
      <c r="L31" s="245">
        <v>500</v>
      </c>
      <c r="M31" s="245"/>
      <c r="N31" s="248"/>
      <c r="O31" s="248"/>
      <c r="P31" s="248"/>
      <c r="Q31" s="256">
        <v>13.54</v>
      </c>
      <c r="R31" s="245">
        <v>1668.393</v>
      </c>
      <c r="S31" s="245"/>
      <c r="T31" s="260">
        <v>16.079999999999998</v>
      </c>
      <c r="U31" s="248">
        <v>1624.4870000000001</v>
      </c>
      <c r="V31" s="248"/>
      <c r="W31" s="249">
        <v>11</v>
      </c>
      <c r="X31" s="245">
        <v>1414.5740000000001</v>
      </c>
      <c r="Y31" s="245"/>
      <c r="Z31" s="246">
        <f t="shared" si="19"/>
        <v>10.999999999999998</v>
      </c>
      <c r="AA31" s="248">
        <f t="shared" si="20"/>
        <v>1914.5740000000001</v>
      </c>
      <c r="AB31" s="248"/>
      <c r="AC31" s="260">
        <f t="shared" si="21"/>
        <v>13.761893598011126</v>
      </c>
      <c r="AD31" s="248">
        <f t="shared" si="22"/>
        <v>4167.9859999999999</v>
      </c>
      <c r="AE31" s="248"/>
      <c r="AF31" s="247">
        <f t="shared" si="23"/>
        <v>16.079999999999998</v>
      </c>
      <c r="AG31" s="248">
        <f t="shared" si="24"/>
        <v>1624.4870000000001</v>
      </c>
      <c r="AH31" s="248"/>
      <c r="AI31" s="260" t="e">
        <f t="shared" si="25"/>
        <v>#DIV/0!</v>
      </c>
      <c r="AJ31" s="248">
        <f t="shared" si="26"/>
        <v>0</v>
      </c>
      <c r="AK31" s="248"/>
      <c r="AL31" s="221">
        <f t="shared" si="8"/>
        <v>3539.0610000000001</v>
      </c>
      <c r="AM31" s="221">
        <f t="shared" si="9"/>
        <v>0</v>
      </c>
      <c r="AN31" s="297">
        <f t="shared" si="10"/>
        <v>4167.9859999999999</v>
      </c>
      <c r="AO31" s="217">
        <f t="shared" si="11"/>
        <v>0</v>
      </c>
    </row>
    <row r="32" spans="1:41" x14ac:dyDescent="0.2">
      <c r="A32" s="20" t="s">
        <v>57</v>
      </c>
      <c r="B32" s="211"/>
      <c r="C32" s="248"/>
      <c r="D32" s="248"/>
      <c r="E32" s="256">
        <v>13.75</v>
      </c>
      <c r="F32" s="245">
        <v>4204.0929999999998</v>
      </c>
      <c r="G32" s="245"/>
      <c r="H32" s="248"/>
      <c r="I32" s="248"/>
      <c r="J32" s="248"/>
      <c r="K32" s="249">
        <v>11</v>
      </c>
      <c r="L32" s="245">
        <v>511</v>
      </c>
      <c r="M32" s="245"/>
      <c r="N32" s="248"/>
      <c r="O32" s="248"/>
      <c r="P32" s="248"/>
      <c r="Q32" s="256">
        <v>13.41</v>
      </c>
      <c r="R32" s="245">
        <v>2985.723</v>
      </c>
      <c r="S32" s="245"/>
      <c r="T32" s="260">
        <v>16.079999999999998</v>
      </c>
      <c r="U32" s="248">
        <v>2472.116</v>
      </c>
      <c r="V32" s="248"/>
      <c r="W32" s="249">
        <v>11</v>
      </c>
      <c r="X32" s="245">
        <v>2394.8719999999998</v>
      </c>
      <c r="Y32" s="245"/>
      <c r="Z32" s="246">
        <f t="shared" si="19"/>
        <v>11</v>
      </c>
      <c r="AA32" s="248">
        <f t="shared" si="20"/>
        <v>2905.8719999999998</v>
      </c>
      <c r="AB32" s="248"/>
      <c r="AC32" s="260">
        <f t="shared" si="21"/>
        <v>13.60880781650045</v>
      </c>
      <c r="AD32" s="248">
        <f t="shared" si="22"/>
        <v>7189.8159999999998</v>
      </c>
      <c r="AE32" s="248"/>
      <c r="AF32" s="247">
        <f t="shared" si="23"/>
        <v>16.079999999999998</v>
      </c>
      <c r="AG32" s="248">
        <f t="shared" si="24"/>
        <v>2472.116</v>
      </c>
      <c r="AH32" s="248"/>
      <c r="AI32" s="260" t="e">
        <f t="shared" si="25"/>
        <v>#DIV/0!</v>
      </c>
      <c r="AJ32" s="248">
        <f t="shared" si="26"/>
        <v>0</v>
      </c>
      <c r="AK32" s="248"/>
      <c r="AL32" s="221">
        <f t="shared" si="8"/>
        <v>5377.9879999999994</v>
      </c>
      <c r="AM32" s="221">
        <f t="shared" si="9"/>
        <v>0</v>
      </c>
      <c r="AN32" s="297">
        <f t="shared" si="10"/>
        <v>7189.8159999999998</v>
      </c>
      <c r="AO32" s="217">
        <f t="shared" si="11"/>
        <v>0</v>
      </c>
    </row>
    <row r="33" spans="1:41" x14ac:dyDescent="0.2">
      <c r="A33" s="20" t="s">
        <v>58</v>
      </c>
      <c r="B33" s="211"/>
      <c r="C33" s="248"/>
      <c r="D33" s="248"/>
      <c r="E33" s="256">
        <v>13.91</v>
      </c>
      <c r="F33" s="245">
        <v>988.029</v>
      </c>
      <c r="G33" s="245"/>
      <c r="H33" s="248"/>
      <c r="I33" s="248"/>
      <c r="J33" s="248"/>
      <c r="K33" s="249">
        <v>11</v>
      </c>
      <c r="L33" s="245">
        <v>145</v>
      </c>
      <c r="M33" s="245"/>
      <c r="N33" s="248"/>
      <c r="O33" s="248"/>
      <c r="P33" s="248"/>
      <c r="Q33" s="256">
        <v>13.61</v>
      </c>
      <c r="R33" s="245">
        <v>2265.7860000000001</v>
      </c>
      <c r="S33" s="245"/>
      <c r="T33" s="260">
        <v>16.079999999999998</v>
      </c>
      <c r="U33" s="248">
        <v>1144.4469999999999</v>
      </c>
      <c r="V33" s="248"/>
      <c r="W33" s="249">
        <v>11</v>
      </c>
      <c r="X33" s="245">
        <v>1429.1559999999999</v>
      </c>
      <c r="Y33" s="245"/>
      <c r="Z33" s="246">
        <f t="shared" ref="Z33:Z38" si="27">+((K33*L33)+(W33*X33))/AA33</f>
        <v>11</v>
      </c>
      <c r="AA33" s="248">
        <f t="shared" ref="AA33:AA38" si="28">+L33+X33</f>
        <v>1574.1559999999999</v>
      </c>
      <c r="AB33" s="248"/>
      <c r="AC33" s="260">
        <f t="shared" ref="AC33:AC38" si="29">+((E33*F33)+(Q33*R33))/AD33</f>
        <v>13.701095744533724</v>
      </c>
      <c r="AD33" s="248">
        <f t="shared" ref="AD33:AD38" si="30">+F33+R33</f>
        <v>3253.8150000000001</v>
      </c>
      <c r="AE33" s="248"/>
      <c r="AF33" s="247">
        <f t="shared" ref="AF33:AF38" si="31">IF(AG33=0,"N.A.",((H33*I33)+(T33*U33))/AG33)</f>
        <v>16.079999999999998</v>
      </c>
      <c r="AG33" s="248">
        <f t="shared" ref="AG33:AG38" si="32">+I33+U33</f>
        <v>1144.4469999999999</v>
      </c>
      <c r="AH33" s="248"/>
      <c r="AI33" s="260" t="e">
        <f t="shared" si="25"/>
        <v>#DIV/0!</v>
      </c>
      <c r="AJ33" s="248">
        <f t="shared" si="26"/>
        <v>0</v>
      </c>
      <c r="AK33" s="248"/>
      <c r="AL33" s="221">
        <f t="shared" si="8"/>
        <v>2718.6030000000001</v>
      </c>
      <c r="AM33" s="221">
        <f t="shared" si="9"/>
        <v>0</v>
      </c>
      <c r="AN33" s="297">
        <f t="shared" si="10"/>
        <v>3253.8150000000001</v>
      </c>
      <c r="AO33" s="217">
        <f t="shared" si="11"/>
        <v>0</v>
      </c>
    </row>
    <row r="34" spans="1:41" x14ac:dyDescent="0.2">
      <c r="A34" s="20" t="s">
        <v>59</v>
      </c>
      <c r="B34" s="211"/>
      <c r="C34" s="248"/>
      <c r="D34" s="248"/>
      <c r="E34" s="256">
        <v>13.91</v>
      </c>
      <c r="F34" s="245">
        <v>1878</v>
      </c>
      <c r="G34" s="245"/>
      <c r="H34" s="248"/>
      <c r="I34" s="248"/>
      <c r="J34" s="248"/>
      <c r="K34" s="249">
        <v>10.18</v>
      </c>
      <c r="L34" s="245">
        <v>668.66600000000005</v>
      </c>
      <c r="M34" s="245"/>
      <c r="N34" s="260">
        <v>16.079999999999998</v>
      </c>
      <c r="O34" s="248">
        <v>1014.443</v>
      </c>
      <c r="P34" s="248"/>
      <c r="Q34" s="256">
        <v>13.68</v>
      </c>
      <c r="R34" s="245">
        <v>2194.34</v>
      </c>
      <c r="S34" s="245"/>
      <c r="T34" s="260">
        <v>16.079999999999998</v>
      </c>
      <c r="U34" s="248">
        <v>364.678</v>
      </c>
      <c r="V34" s="248"/>
      <c r="W34" s="249">
        <v>11</v>
      </c>
      <c r="X34" s="245">
        <v>1861.799</v>
      </c>
      <c r="Y34" s="245"/>
      <c r="Z34" s="246">
        <f t="shared" si="27"/>
        <v>10.78331803838425</v>
      </c>
      <c r="AA34" s="248">
        <f t="shared" si="28"/>
        <v>2530.4650000000001</v>
      </c>
      <c r="AB34" s="248"/>
      <c r="AC34" s="260">
        <f t="shared" si="29"/>
        <v>13.786066782243132</v>
      </c>
      <c r="AD34" s="248">
        <f t="shared" si="30"/>
        <v>4072.34</v>
      </c>
      <c r="AE34" s="248"/>
      <c r="AF34" s="247">
        <f t="shared" si="31"/>
        <v>16.079999999999998</v>
      </c>
      <c r="AG34" s="248">
        <f t="shared" si="32"/>
        <v>364.678</v>
      </c>
      <c r="AH34" s="248"/>
      <c r="AI34" s="260">
        <f t="shared" si="25"/>
        <v>16.079999999999998</v>
      </c>
      <c r="AJ34" s="248">
        <f t="shared" si="26"/>
        <v>1014.443</v>
      </c>
      <c r="AK34" s="248"/>
      <c r="AL34" s="221">
        <f t="shared" si="8"/>
        <v>2895.143</v>
      </c>
      <c r="AM34" s="221">
        <f t="shared" si="9"/>
        <v>0</v>
      </c>
      <c r="AN34" s="297">
        <f t="shared" si="10"/>
        <v>5086.7830000000004</v>
      </c>
      <c r="AO34" s="217">
        <f t="shared" si="11"/>
        <v>0</v>
      </c>
    </row>
    <row r="35" spans="1:41" x14ac:dyDescent="0.2">
      <c r="A35" s="20" t="s">
        <v>60</v>
      </c>
      <c r="B35" s="211"/>
      <c r="C35" s="248"/>
      <c r="D35" s="248"/>
      <c r="E35" s="256">
        <v>13.91</v>
      </c>
      <c r="F35" s="245">
        <v>1891</v>
      </c>
      <c r="G35" s="245"/>
      <c r="H35" s="248"/>
      <c r="I35" s="248"/>
      <c r="J35" s="248"/>
      <c r="K35" s="249">
        <v>10</v>
      </c>
      <c r="L35" s="245">
        <v>1372.355</v>
      </c>
      <c r="M35" s="245"/>
      <c r="N35" s="260">
        <v>16.079999999999998</v>
      </c>
      <c r="O35" s="248">
        <v>1616.482</v>
      </c>
      <c r="P35" s="248"/>
      <c r="Q35" s="256">
        <v>13.29</v>
      </c>
      <c r="R35" s="245">
        <v>4038.2640000000001</v>
      </c>
      <c r="S35" s="245"/>
      <c r="T35" s="260">
        <v>16.079999999999998</v>
      </c>
      <c r="U35" s="248">
        <v>1104.096</v>
      </c>
      <c r="V35" s="248"/>
      <c r="W35" s="249">
        <v>11</v>
      </c>
      <c r="X35" s="245">
        <v>2322.2959999999998</v>
      </c>
      <c r="Y35" s="245"/>
      <c r="Z35" s="246">
        <f t="shared" si="27"/>
        <v>10.628556256057744</v>
      </c>
      <c r="AA35" s="248">
        <f t="shared" si="28"/>
        <v>3694.6509999999998</v>
      </c>
      <c r="AB35" s="248"/>
      <c r="AC35" s="260">
        <f t="shared" si="29"/>
        <v>13.487734491161129</v>
      </c>
      <c r="AD35" s="248">
        <f t="shared" si="30"/>
        <v>5929.2640000000001</v>
      </c>
      <c r="AE35" s="248"/>
      <c r="AF35" s="247">
        <f t="shared" si="31"/>
        <v>16.079999999999998</v>
      </c>
      <c r="AG35" s="248">
        <f t="shared" si="32"/>
        <v>1104.096</v>
      </c>
      <c r="AH35" s="248"/>
      <c r="AI35" s="260">
        <f t="shared" si="25"/>
        <v>16.079999999999998</v>
      </c>
      <c r="AJ35" s="248">
        <f t="shared" si="26"/>
        <v>1616.482</v>
      </c>
      <c r="AK35" s="248"/>
      <c r="AL35" s="221">
        <f t="shared" si="8"/>
        <v>4798.7469999999994</v>
      </c>
      <c r="AM35" s="221">
        <f t="shared" si="9"/>
        <v>0</v>
      </c>
      <c r="AN35" s="297">
        <f t="shared" si="10"/>
        <v>7545.7460000000001</v>
      </c>
      <c r="AO35" s="217">
        <f t="shared" si="11"/>
        <v>0</v>
      </c>
    </row>
    <row r="36" spans="1:41" x14ac:dyDescent="0.2">
      <c r="A36" s="20" t="s">
        <v>64</v>
      </c>
      <c r="B36" s="211"/>
      <c r="C36" s="248"/>
      <c r="D36" s="248"/>
      <c r="E36" s="256">
        <v>13.91</v>
      </c>
      <c r="F36" s="245">
        <v>959</v>
      </c>
      <c r="G36" s="245"/>
      <c r="H36" s="248"/>
      <c r="I36" s="248"/>
      <c r="J36" s="248"/>
      <c r="K36" s="249">
        <v>8.2100000000000009</v>
      </c>
      <c r="L36" s="245">
        <v>732.80499999999995</v>
      </c>
      <c r="M36" s="245"/>
      <c r="N36" s="260">
        <v>16.079999999999998</v>
      </c>
      <c r="O36" s="248">
        <v>864.66300000000001</v>
      </c>
      <c r="P36" s="248"/>
      <c r="Q36" s="256">
        <v>13.7</v>
      </c>
      <c r="R36" s="245">
        <v>1721.3989999999999</v>
      </c>
      <c r="S36" s="245"/>
      <c r="T36" s="260">
        <v>16.079999999999998</v>
      </c>
      <c r="U36" s="248">
        <v>581.79</v>
      </c>
      <c r="V36" s="248"/>
      <c r="W36" s="249">
        <v>10.97</v>
      </c>
      <c r="X36" s="245">
        <v>1683.086</v>
      </c>
      <c r="Y36" s="245"/>
      <c r="Z36" s="246">
        <f t="shared" si="27"/>
        <v>10.132817444992344</v>
      </c>
      <c r="AA36" s="248">
        <f t="shared" si="28"/>
        <v>2415.8910000000001</v>
      </c>
      <c r="AB36" s="248"/>
      <c r="AC36" s="260">
        <f t="shared" si="29"/>
        <v>13.775134336343209</v>
      </c>
      <c r="AD36" s="248">
        <f t="shared" si="30"/>
        <v>2680.3989999999999</v>
      </c>
      <c r="AE36" s="248"/>
      <c r="AF36" s="247">
        <f t="shared" si="31"/>
        <v>16.079999999999998</v>
      </c>
      <c r="AG36" s="248">
        <f t="shared" si="32"/>
        <v>581.79</v>
      </c>
      <c r="AH36" s="248"/>
      <c r="AI36" s="260">
        <f t="shared" si="25"/>
        <v>16.079999999999998</v>
      </c>
      <c r="AJ36" s="248">
        <f t="shared" si="26"/>
        <v>864.66300000000001</v>
      </c>
      <c r="AK36" s="248"/>
      <c r="AL36" s="221">
        <f t="shared" si="8"/>
        <v>2997.681</v>
      </c>
      <c r="AM36" s="221">
        <f t="shared" si="9"/>
        <v>0</v>
      </c>
      <c r="AN36" s="297">
        <f t="shared" si="10"/>
        <v>3545.0619999999999</v>
      </c>
      <c r="AO36" s="217">
        <f t="shared" si="11"/>
        <v>0</v>
      </c>
    </row>
    <row r="37" spans="1:41" x14ac:dyDescent="0.2">
      <c r="A37" s="20" t="s">
        <v>65</v>
      </c>
      <c r="B37" s="211"/>
      <c r="C37" s="248"/>
      <c r="D37" s="248"/>
      <c r="E37" s="256">
        <v>13.91</v>
      </c>
      <c r="F37" s="245">
        <v>594</v>
      </c>
      <c r="G37" s="245"/>
      <c r="H37" s="248"/>
      <c r="I37" s="248"/>
      <c r="J37" s="248"/>
      <c r="K37" s="249">
        <v>8.1</v>
      </c>
      <c r="L37" s="245">
        <v>780.9</v>
      </c>
      <c r="M37" s="245"/>
      <c r="N37" s="260">
        <v>16.079999999999998</v>
      </c>
      <c r="O37" s="248">
        <v>1140.9359999999999</v>
      </c>
      <c r="P37" s="248"/>
      <c r="Q37" s="256">
        <v>13.71</v>
      </c>
      <c r="R37" s="245">
        <v>1721.067</v>
      </c>
      <c r="S37" s="245"/>
      <c r="T37" s="260">
        <v>16.239999999999998</v>
      </c>
      <c r="U37" s="248">
        <v>950.21600000000001</v>
      </c>
      <c r="V37" s="248"/>
      <c r="W37" s="249">
        <v>11</v>
      </c>
      <c r="X37" s="245">
        <v>1532.7739999999999</v>
      </c>
      <c r="Y37" s="245"/>
      <c r="Z37" s="246">
        <f t="shared" si="27"/>
        <v>10.021206099044205</v>
      </c>
      <c r="AA37" s="248">
        <f t="shared" si="28"/>
        <v>2313.674</v>
      </c>
      <c r="AB37" s="248"/>
      <c r="AC37" s="260">
        <f t="shared" si="29"/>
        <v>13.76131600942867</v>
      </c>
      <c r="AD37" s="248">
        <f t="shared" si="30"/>
        <v>2315.067</v>
      </c>
      <c r="AE37" s="248"/>
      <c r="AF37" s="247">
        <f t="shared" si="31"/>
        <v>16.239999999999998</v>
      </c>
      <c r="AG37" s="248">
        <f t="shared" si="32"/>
        <v>950.21600000000001</v>
      </c>
      <c r="AH37" s="248"/>
      <c r="AI37" s="260">
        <f t="shared" si="25"/>
        <v>16.079999999999998</v>
      </c>
      <c r="AJ37" s="248">
        <f t="shared" si="26"/>
        <v>1140.9359999999999</v>
      </c>
      <c r="AK37" s="248"/>
      <c r="AL37" s="221">
        <f t="shared" si="8"/>
        <v>3263.89</v>
      </c>
      <c r="AM37" s="221">
        <f t="shared" si="9"/>
        <v>0</v>
      </c>
      <c r="AN37" s="297">
        <f t="shared" si="10"/>
        <v>3456.0029999999997</v>
      </c>
      <c r="AO37" s="217">
        <f t="shared" si="11"/>
        <v>0</v>
      </c>
    </row>
    <row r="38" spans="1:41" x14ac:dyDescent="0.2">
      <c r="A38" s="20" t="s">
        <v>66</v>
      </c>
      <c r="B38" s="211"/>
      <c r="C38" s="248"/>
      <c r="D38" s="248"/>
      <c r="E38" s="256">
        <v>13.91</v>
      </c>
      <c r="F38" s="245">
        <v>1245</v>
      </c>
      <c r="G38" s="245"/>
      <c r="H38" s="248"/>
      <c r="I38" s="248"/>
      <c r="J38" s="248"/>
      <c r="K38" s="249">
        <v>8.8699999999999992</v>
      </c>
      <c r="L38" s="245">
        <v>1275.5519999999999</v>
      </c>
      <c r="M38" s="245"/>
      <c r="N38" s="260">
        <v>17.57</v>
      </c>
      <c r="O38" s="248">
        <v>3191.71</v>
      </c>
      <c r="P38" s="248"/>
      <c r="Q38" s="256">
        <v>13.66</v>
      </c>
      <c r="R38" s="245">
        <v>2808.1</v>
      </c>
      <c r="S38" s="245"/>
      <c r="T38" s="260">
        <v>16.079999999999998</v>
      </c>
      <c r="U38" s="248">
        <v>1039.752</v>
      </c>
      <c r="V38" s="248"/>
      <c r="W38" s="249">
        <v>11</v>
      </c>
      <c r="X38" s="245">
        <v>2923.0079999999998</v>
      </c>
      <c r="Y38" s="245"/>
      <c r="Z38" s="246">
        <f t="shared" si="27"/>
        <v>10.352891048359437</v>
      </c>
      <c r="AA38" s="248">
        <f t="shared" si="28"/>
        <v>4198.5599999999995</v>
      </c>
      <c r="AB38" s="248"/>
      <c r="AC38" s="260">
        <f t="shared" si="29"/>
        <v>13.736793071969606</v>
      </c>
      <c r="AD38" s="248">
        <f t="shared" si="30"/>
        <v>4053.1</v>
      </c>
      <c r="AE38" s="248"/>
      <c r="AF38" s="247">
        <f t="shared" si="31"/>
        <v>16.079999999999998</v>
      </c>
      <c r="AG38" s="248">
        <f t="shared" si="32"/>
        <v>1039.752</v>
      </c>
      <c r="AH38" s="248"/>
      <c r="AI38" s="260">
        <f t="shared" si="25"/>
        <v>17.57</v>
      </c>
      <c r="AJ38" s="248">
        <f t="shared" si="26"/>
        <v>3191.71</v>
      </c>
      <c r="AK38" s="248"/>
      <c r="AL38" s="221">
        <f t="shared" si="8"/>
        <v>5238.3119999999999</v>
      </c>
      <c r="AM38" s="221">
        <f t="shared" si="9"/>
        <v>0</v>
      </c>
      <c r="AN38" s="297">
        <f t="shared" si="10"/>
        <v>7244.8099999999995</v>
      </c>
      <c r="AO38" s="217">
        <f t="shared" si="11"/>
        <v>0</v>
      </c>
    </row>
    <row r="39" spans="1:41" x14ac:dyDescent="0.2">
      <c r="A39" s="20" t="s">
        <v>67</v>
      </c>
      <c r="B39" s="211"/>
      <c r="C39" s="248"/>
      <c r="D39" s="248"/>
      <c r="E39" s="256">
        <v>13.91</v>
      </c>
      <c r="F39" s="245">
        <v>150</v>
      </c>
      <c r="G39" s="245"/>
      <c r="H39" s="248"/>
      <c r="I39" s="248"/>
      <c r="J39" s="248"/>
      <c r="K39" s="249">
        <v>9.58</v>
      </c>
      <c r="L39" s="245">
        <v>920</v>
      </c>
      <c r="M39" s="245"/>
      <c r="N39" s="260">
        <v>18</v>
      </c>
      <c r="O39" s="248">
        <v>3426.9369999999999</v>
      </c>
      <c r="P39" s="248"/>
      <c r="Q39" s="256">
        <v>13.84</v>
      </c>
      <c r="R39" s="245">
        <v>1079.857</v>
      </c>
      <c r="S39" s="245"/>
      <c r="T39" s="260">
        <v>16.079999999999998</v>
      </c>
      <c r="U39" s="248">
        <v>735.48599999999999</v>
      </c>
      <c r="V39" s="248"/>
      <c r="W39" s="249">
        <v>11</v>
      </c>
      <c r="X39" s="245">
        <v>2736.4270000000001</v>
      </c>
      <c r="Y39" s="245"/>
      <c r="Z39" s="246">
        <f t="shared" ref="Z39:Z44" si="33">+((K39*L39)+(W39*X39))/AA39</f>
        <v>10.64271131353094</v>
      </c>
      <c r="AA39" s="248">
        <f t="shared" ref="AA39:AA44" si="34">+L39+X39</f>
        <v>3656.4270000000001</v>
      </c>
      <c r="AB39" s="248"/>
      <c r="AC39" s="260">
        <f t="shared" ref="AC39:AC44" si="35">+((E39*F39)+(Q39*R39))/AD39</f>
        <v>13.848537577946054</v>
      </c>
      <c r="AD39" s="248">
        <f t="shared" ref="AD39:AD44" si="36">+F39+R39</f>
        <v>1229.857</v>
      </c>
      <c r="AE39" s="248"/>
      <c r="AF39" s="247">
        <f t="shared" ref="AF39:AF44" si="37">IF(AG39=0,"N.A.",((H39*I39)+(T39*U39))/AG39)</f>
        <v>16.079999999999998</v>
      </c>
      <c r="AG39" s="248">
        <f t="shared" ref="AG39:AG44" si="38">+I39+U39</f>
        <v>735.48599999999999</v>
      </c>
      <c r="AH39" s="248"/>
      <c r="AI39" s="260">
        <f t="shared" ref="AI39:AI44" si="39">+((B39*C39)+(N39*O39))/AJ39</f>
        <v>18</v>
      </c>
      <c r="AJ39" s="248">
        <f t="shared" ref="AJ39:AJ44" si="40">+C39+O39</f>
        <v>3426.9369999999999</v>
      </c>
      <c r="AK39" s="248"/>
      <c r="AL39" s="221">
        <f t="shared" si="8"/>
        <v>4391.9130000000005</v>
      </c>
      <c r="AM39" s="221">
        <f t="shared" si="9"/>
        <v>0</v>
      </c>
      <c r="AN39" s="297">
        <f t="shared" si="10"/>
        <v>4656.7939999999999</v>
      </c>
      <c r="AO39" s="217">
        <f t="shared" si="11"/>
        <v>0</v>
      </c>
    </row>
    <row r="40" spans="1:41" x14ac:dyDescent="0.2">
      <c r="A40" s="20" t="s">
        <v>68</v>
      </c>
      <c r="B40" s="211"/>
      <c r="C40" s="248"/>
      <c r="D40" s="248"/>
      <c r="E40" s="256">
        <v>13.91</v>
      </c>
      <c r="F40" s="245">
        <v>1530</v>
      </c>
      <c r="G40" s="245"/>
      <c r="H40" s="248"/>
      <c r="I40" s="248"/>
      <c r="J40" s="248"/>
      <c r="K40" s="249">
        <v>9.48</v>
      </c>
      <c r="L40" s="245">
        <v>1928</v>
      </c>
      <c r="M40" s="245"/>
      <c r="N40" s="260">
        <v>17.29</v>
      </c>
      <c r="O40" s="248">
        <v>1941.9359999999999</v>
      </c>
      <c r="P40" s="248"/>
      <c r="Q40" s="256">
        <v>13.4</v>
      </c>
      <c r="R40" s="245">
        <v>1391.221</v>
      </c>
      <c r="S40" s="245"/>
      <c r="T40" s="260">
        <v>16.079999999999998</v>
      </c>
      <c r="U40" s="248">
        <v>499.20299999999997</v>
      </c>
      <c r="V40" s="248"/>
      <c r="W40" s="249">
        <v>11</v>
      </c>
      <c r="X40" s="245">
        <v>2315.7710000000002</v>
      </c>
      <c r="Y40" s="245"/>
      <c r="Z40" s="246">
        <f t="shared" si="33"/>
        <v>10.309444359745141</v>
      </c>
      <c r="AA40" s="248">
        <f t="shared" si="34"/>
        <v>4243.7710000000006</v>
      </c>
      <c r="AB40" s="248"/>
      <c r="AC40" s="260">
        <f t="shared" si="35"/>
        <v>13.667114333355812</v>
      </c>
      <c r="AD40" s="248">
        <f t="shared" si="36"/>
        <v>2921.221</v>
      </c>
      <c r="AE40" s="248"/>
      <c r="AF40" s="247">
        <f t="shared" si="37"/>
        <v>16.079999999999998</v>
      </c>
      <c r="AG40" s="248">
        <f t="shared" si="38"/>
        <v>499.20299999999997</v>
      </c>
      <c r="AH40" s="248"/>
      <c r="AI40" s="260">
        <f t="shared" si="39"/>
        <v>17.29</v>
      </c>
      <c r="AJ40" s="248">
        <f t="shared" si="40"/>
        <v>1941.9359999999999</v>
      </c>
      <c r="AK40" s="248"/>
      <c r="AL40" s="221">
        <f t="shared" si="8"/>
        <v>4742.9740000000002</v>
      </c>
      <c r="AM40" s="221">
        <f t="shared" si="9"/>
        <v>0</v>
      </c>
      <c r="AN40" s="297">
        <f t="shared" si="10"/>
        <v>4863.1570000000002</v>
      </c>
      <c r="AO40" s="217">
        <f t="shared" si="11"/>
        <v>0</v>
      </c>
    </row>
    <row r="41" spans="1:41" x14ac:dyDescent="0.2">
      <c r="A41" s="20" t="s">
        <v>69</v>
      </c>
      <c r="B41" s="211"/>
      <c r="C41" s="248"/>
      <c r="D41" s="248"/>
      <c r="E41" s="248"/>
      <c r="F41" s="248">
        <v>0</v>
      </c>
      <c r="G41" s="248"/>
      <c r="H41" s="248"/>
      <c r="I41" s="248"/>
      <c r="J41" s="248"/>
      <c r="K41" s="249">
        <v>9.7200000000000006</v>
      </c>
      <c r="L41" s="245">
        <v>3715.2260000000001</v>
      </c>
      <c r="M41" s="245"/>
      <c r="N41" s="260">
        <v>18.95</v>
      </c>
      <c r="O41" s="248">
        <v>3488.587</v>
      </c>
      <c r="P41" s="248"/>
      <c r="Q41" s="256">
        <v>13.56</v>
      </c>
      <c r="R41" s="245">
        <v>1974.2429999999999</v>
      </c>
      <c r="S41" s="245"/>
      <c r="T41" s="260">
        <v>16.079999999999998</v>
      </c>
      <c r="U41" s="248">
        <v>876.01599999999996</v>
      </c>
      <c r="V41" s="248"/>
      <c r="W41" s="249">
        <v>10.97</v>
      </c>
      <c r="X41" s="245">
        <v>2548.732</v>
      </c>
      <c r="Y41" s="245"/>
      <c r="Z41" s="246">
        <f t="shared" si="33"/>
        <v>10.228610530274947</v>
      </c>
      <c r="AA41" s="248">
        <f t="shared" si="34"/>
        <v>6263.9580000000005</v>
      </c>
      <c r="AB41" s="248"/>
      <c r="AC41" s="260">
        <f t="shared" si="35"/>
        <v>13.56</v>
      </c>
      <c r="AD41" s="248">
        <f t="shared" si="36"/>
        <v>1974.2429999999999</v>
      </c>
      <c r="AE41" s="248"/>
      <c r="AF41" s="247">
        <f t="shared" si="37"/>
        <v>16.079999999999998</v>
      </c>
      <c r="AG41" s="248">
        <f t="shared" si="38"/>
        <v>876.01599999999996</v>
      </c>
      <c r="AH41" s="248"/>
      <c r="AI41" s="260">
        <f t="shared" si="39"/>
        <v>18.95</v>
      </c>
      <c r="AJ41" s="248">
        <f t="shared" si="40"/>
        <v>3488.587</v>
      </c>
      <c r="AK41" s="248"/>
      <c r="AL41" s="221">
        <f t="shared" si="8"/>
        <v>7139.9740000000002</v>
      </c>
      <c r="AM41" s="221">
        <f t="shared" si="9"/>
        <v>0</v>
      </c>
      <c r="AN41" s="297">
        <f t="shared" si="10"/>
        <v>5462.83</v>
      </c>
      <c r="AO41" s="217">
        <f t="shared" si="11"/>
        <v>0</v>
      </c>
    </row>
    <row r="42" spans="1:41" x14ac:dyDescent="0.2">
      <c r="A42" s="20" t="s">
        <v>71</v>
      </c>
      <c r="B42" s="211"/>
      <c r="C42" s="248"/>
      <c r="D42" s="248"/>
      <c r="E42" s="248"/>
      <c r="F42" s="248">
        <v>0</v>
      </c>
      <c r="G42" s="248"/>
      <c r="H42" s="248"/>
      <c r="I42" s="248"/>
      <c r="J42" s="248"/>
      <c r="K42" s="249">
        <v>10.47</v>
      </c>
      <c r="L42" s="245">
        <v>5143.2529999999997</v>
      </c>
      <c r="M42" s="245"/>
      <c r="N42" s="260">
        <v>17.8</v>
      </c>
      <c r="O42" s="248">
        <v>4400.6620000000003</v>
      </c>
      <c r="P42" s="248"/>
      <c r="Q42" s="256">
        <v>13.06</v>
      </c>
      <c r="R42" s="245">
        <v>1715.5619999999999</v>
      </c>
      <c r="S42" s="245"/>
      <c r="T42" s="260">
        <v>16.079999999999998</v>
      </c>
      <c r="U42" s="248">
        <v>702.33500000000004</v>
      </c>
      <c r="V42" s="248"/>
      <c r="W42" s="249">
        <v>10.61</v>
      </c>
      <c r="X42" s="245">
        <v>3316.4050000000002</v>
      </c>
      <c r="Y42" s="245"/>
      <c r="Z42" s="246">
        <f t="shared" si="33"/>
        <v>10.524883625319134</v>
      </c>
      <c r="AA42" s="248">
        <f t="shared" si="34"/>
        <v>8459.6579999999994</v>
      </c>
      <c r="AB42" s="248"/>
      <c r="AC42" s="260">
        <f t="shared" si="35"/>
        <v>13.059999999999999</v>
      </c>
      <c r="AD42" s="248">
        <f t="shared" si="36"/>
        <v>1715.5619999999999</v>
      </c>
      <c r="AE42" s="248"/>
      <c r="AF42" s="247">
        <f t="shared" si="37"/>
        <v>16.079999999999998</v>
      </c>
      <c r="AG42" s="248">
        <f t="shared" si="38"/>
        <v>702.33500000000004</v>
      </c>
      <c r="AH42" s="248"/>
      <c r="AI42" s="260">
        <f t="shared" si="39"/>
        <v>17.8</v>
      </c>
      <c r="AJ42" s="248">
        <f t="shared" si="40"/>
        <v>4400.6620000000003</v>
      </c>
      <c r="AK42" s="248"/>
      <c r="AL42" s="221">
        <f t="shared" si="8"/>
        <v>9161.9929999999986</v>
      </c>
      <c r="AM42" s="221">
        <f t="shared" si="9"/>
        <v>0</v>
      </c>
      <c r="AN42" s="297">
        <f t="shared" si="10"/>
        <v>6116.2240000000002</v>
      </c>
      <c r="AO42" s="217">
        <f t="shared" si="11"/>
        <v>0</v>
      </c>
    </row>
    <row r="43" spans="1:41" x14ac:dyDescent="0.2">
      <c r="A43" s="20" t="s">
        <v>72</v>
      </c>
      <c r="B43" s="211"/>
      <c r="C43" s="248"/>
      <c r="D43" s="248"/>
      <c r="E43" s="218"/>
      <c r="F43" s="245">
        <v>0</v>
      </c>
      <c r="G43" s="245"/>
      <c r="H43" s="211"/>
      <c r="I43" s="248"/>
      <c r="J43" s="248"/>
      <c r="K43" s="249">
        <v>9.61</v>
      </c>
      <c r="L43" s="245">
        <v>3657.1930000000002</v>
      </c>
      <c r="M43" s="245"/>
      <c r="N43" s="256">
        <v>17.77</v>
      </c>
      <c r="O43" s="248">
        <v>2799.3939999999998</v>
      </c>
      <c r="P43" s="248"/>
      <c r="Q43" s="256">
        <v>12.41</v>
      </c>
      <c r="R43" s="245">
        <v>1303.095</v>
      </c>
      <c r="S43" s="245"/>
      <c r="T43" s="256">
        <v>16.02</v>
      </c>
      <c r="U43" s="248">
        <v>64.8</v>
      </c>
      <c r="V43" s="248"/>
      <c r="W43" s="249">
        <v>10.54</v>
      </c>
      <c r="X43" s="245">
        <v>2884.4580000000001</v>
      </c>
      <c r="Y43" s="245"/>
      <c r="Z43" s="246">
        <f t="shared" si="33"/>
        <v>10.020071699025216</v>
      </c>
      <c r="AA43" s="248">
        <f t="shared" si="34"/>
        <v>6541.6509999999998</v>
      </c>
      <c r="AB43" s="248"/>
      <c r="AC43" s="260">
        <f t="shared" si="35"/>
        <v>12.41</v>
      </c>
      <c r="AD43" s="248">
        <f t="shared" si="36"/>
        <v>1303.095</v>
      </c>
      <c r="AE43" s="248"/>
      <c r="AF43" s="247">
        <f t="shared" si="37"/>
        <v>16.02</v>
      </c>
      <c r="AG43" s="248">
        <f t="shared" si="38"/>
        <v>64.8</v>
      </c>
      <c r="AH43" s="248"/>
      <c r="AI43" s="260">
        <f t="shared" si="39"/>
        <v>17.77</v>
      </c>
      <c r="AJ43" s="248">
        <f t="shared" si="40"/>
        <v>2799.3939999999998</v>
      </c>
      <c r="AK43" s="248"/>
      <c r="AL43" s="221">
        <f t="shared" si="8"/>
        <v>6606.451</v>
      </c>
      <c r="AM43" s="221">
        <f t="shared" si="9"/>
        <v>0</v>
      </c>
      <c r="AN43" s="297">
        <f t="shared" si="10"/>
        <v>4102.4889999999996</v>
      </c>
      <c r="AO43" s="217">
        <f t="shared" si="11"/>
        <v>0</v>
      </c>
    </row>
    <row r="44" spans="1:41" x14ac:dyDescent="0.2">
      <c r="A44" s="20" t="s">
        <v>74</v>
      </c>
      <c r="B44" s="211"/>
      <c r="C44" s="248"/>
      <c r="D44" s="248"/>
      <c r="E44" s="218">
        <v>13.91</v>
      </c>
      <c r="F44" s="245">
        <v>315</v>
      </c>
      <c r="G44" s="245"/>
      <c r="H44" s="211"/>
      <c r="I44" s="248"/>
      <c r="J44" s="248"/>
      <c r="K44" s="249">
        <v>9.06</v>
      </c>
      <c r="L44" s="245">
        <v>3898.4960000000001</v>
      </c>
      <c r="M44" s="245"/>
      <c r="N44" s="256">
        <v>18.41</v>
      </c>
      <c r="O44" s="248">
        <v>4973.6890000000003</v>
      </c>
      <c r="P44" s="248"/>
      <c r="Q44" s="256">
        <v>12.58</v>
      </c>
      <c r="R44" s="245">
        <v>1603.2059999999999</v>
      </c>
      <c r="S44" s="245"/>
      <c r="T44" s="256"/>
      <c r="U44" s="248">
        <v>0</v>
      </c>
      <c r="V44" s="248"/>
      <c r="W44" s="249">
        <v>10.43</v>
      </c>
      <c r="X44" s="245">
        <v>3849.4769999999999</v>
      </c>
      <c r="Y44" s="245"/>
      <c r="Z44" s="246">
        <f t="shared" si="33"/>
        <v>9.740666219409901</v>
      </c>
      <c r="AA44" s="248">
        <f t="shared" si="34"/>
        <v>7747.973</v>
      </c>
      <c r="AB44" s="248"/>
      <c r="AC44" s="260">
        <f t="shared" si="35"/>
        <v>12.798407199226775</v>
      </c>
      <c r="AD44" s="248">
        <f t="shared" si="36"/>
        <v>1918.2059999999999</v>
      </c>
      <c r="AE44" s="248"/>
      <c r="AF44" s="247" t="str">
        <f t="shared" si="37"/>
        <v>N.A.</v>
      </c>
      <c r="AG44" s="248">
        <f t="shared" si="38"/>
        <v>0</v>
      </c>
      <c r="AH44" s="248"/>
      <c r="AI44" s="260">
        <f t="shared" si="39"/>
        <v>18.41</v>
      </c>
      <c r="AJ44" s="248">
        <f t="shared" si="40"/>
        <v>4973.6890000000003</v>
      </c>
      <c r="AK44" s="248"/>
      <c r="AL44" s="221">
        <f t="shared" si="8"/>
        <v>7747.973</v>
      </c>
      <c r="AM44" s="221">
        <f t="shared" si="9"/>
        <v>0</v>
      </c>
      <c r="AN44" s="297">
        <f t="shared" si="10"/>
        <v>6891.8950000000004</v>
      </c>
      <c r="AO44" s="217">
        <f t="shared" si="11"/>
        <v>0</v>
      </c>
    </row>
    <row r="45" spans="1:41" x14ac:dyDescent="0.2">
      <c r="A45" s="20" t="s">
        <v>77</v>
      </c>
      <c r="B45" s="211"/>
      <c r="C45" s="248"/>
      <c r="D45" s="248"/>
      <c r="E45" s="218">
        <v>8.58</v>
      </c>
      <c r="F45" s="245">
        <v>2813.4940000000001</v>
      </c>
      <c r="G45" s="245"/>
      <c r="H45" s="211"/>
      <c r="I45" s="248"/>
      <c r="J45" s="248"/>
      <c r="K45" s="249">
        <v>10.62</v>
      </c>
      <c r="L45" s="245">
        <v>1729.077</v>
      </c>
      <c r="M45" s="245"/>
      <c r="N45" s="256">
        <v>18.079999999999998</v>
      </c>
      <c r="O45" s="248">
        <v>3500.1089999999999</v>
      </c>
      <c r="P45" s="248"/>
      <c r="Q45" s="256">
        <v>12.65</v>
      </c>
      <c r="R45" s="245">
        <v>882.36699999999996</v>
      </c>
      <c r="S45" s="245"/>
      <c r="T45" s="256"/>
      <c r="U45" s="248">
        <v>0</v>
      </c>
      <c r="V45" s="248"/>
      <c r="W45" s="249">
        <v>10.45</v>
      </c>
      <c r="X45" s="245">
        <v>2103.0819999999999</v>
      </c>
      <c r="Y45" s="245"/>
      <c r="Z45" s="246">
        <f t="shared" ref="Z45:Z50" si="41">+((K45*L45)+(W45*X45))/AA45</f>
        <v>10.526704304283825</v>
      </c>
      <c r="AA45" s="248">
        <f t="shared" ref="AA45:AA50" si="42">+L45+X45</f>
        <v>3832.1589999999997</v>
      </c>
      <c r="AB45" s="248"/>
      <c r="AC45" s="260">
        <f t="shared" ref="AC45:AC50" si="43">+((E45*F45)+(Q45*R45))/AD45</f>
        <v>9.5516906804666082</v>
      </c>
      <c r="AD45" s="248">
        <f t="shared" ref="AD45:AD50" si="44">+F45+R45</f>
        <v>3695.8609999999999</v>
      </c>
      <c r="AE45" s="248"/>
      <c r="AF45" s="247" t="str">
        <f t="shared" ref="AF45:AF50" si="45">IF(AG45=0,"N.A.",((H45*I45)+(T45*U45))/AG45)</f>
        <v>N.A.</v>
      </c>
      <c r="AG45" s="248">
        <f t="shared" ref="AG45:AG50" si="46">+I45+U45</f>
        <v>0</v>
      </c>
      <c r="AH45" s="248"/>
      <c r="AI45" s="260">
        <f t="shared" ref="AI45:AI50" si="47">+((B45*C45)+(N45*O45))/AJ45</f>
        <v>18.079999999999998</v>
      </c>
      <c r="AJ45" s="248">
        <f t="shared" ref="AJ45:AJ50" si="48">+C45+O45</f>
        <v>3500.1089999999999</v>
      </c>
      <c r="AK45" s="248"/>
      <c r="AL45" s="221">
        <f t="shared" si="8"/>
        <v>3832.1589999999997</v>
      </c>
      <c r="AM45" s="221">
        <f t="shared" si="9"/>
        <v>0</v>
      </c>
      <c r="AN45" s="297">
        <f t="shared" si="10"/>
        <v>7195.9699999999993</v>
      </c>
      <c r="AO45" s="217">
        <f t="shared" si="11"/>
        <v>0</v>
      </c>
    </row>
    <row r="46" spans="1:41" x14ac:dyDescent="0.2">
      <c r="A46" s="20" t="s">
        <v>79</v>
      </c>
      <c r="B46" s="211"/>
      <c r="C46" s="248"/>
      <c r="D46" s="248"/>
      <c r="E46" s="218">
        <v>8.36</v>
      </c>
      <c r="F46" s="245">
        <v>1933.018</v>
      </c>
      <c r="G46" s="245"/>
      <c r="H46" s="211"/>
      <c r="I46" s="248"/>
      <c r="J46" s="248"/>
      <c r="K46" s="249">
        <v>9.9700000000000006</v>
      </c>
      <c r="L46" s="245">
        <v>2453</v>
      </c>
      <c r="M46" s="245"/>
      <c r="N46" s="256">
        <v>18.02</v>
      </c>
      <c r="O46" s="248">
        <v>4974.674</v>
      </c>
      <c r="P46" s="248"/>
      <c r="Q46" s="256">
        <v>12.93</v>
      </c>
      <c r="R46" s="245">
        <v>1026.0340000000001</v>
      </c>
      <c r="S46" s="245"/>
      <c r="T46" s="256"/>
      <c r="U46" s="248">
        <v>0</v>
      </c>
      <c r="V46" s="248"/>
      <c r="W46" s="249">
        <v>10.49</v>
      </c>
      <c r="X46" s="245">
        <v>3447.1860000000001</v>
      </c>
      <c r="Y46" s="245"/>
      <c r="Z46" s="246">
        <f t="shared" si="41"/>
        <v>10.273810205305393</v>
      </c>
      <c r="AA46" s="248">
        <f t="shared" si="42"/>
        <v>5900.1859999999997</v>
      </c>
      <c r="AB46" s="248"/>
      <c r="AC46" s="260">
        <f t="shared" si="43"/>
        <v>9.9446208109894645</v>
      </c>
      <c r="AD46" s="248">
        <f t="shared" si="44"/>
        <v>2959.0520000000001</v>
      </c>
      <c r="AE46" s="248"/>
      <c r="AF46" s="247" t="str">
        <f t="shared" si="45"/>
        <v>N.A.</v>
      </c>
      <c r="AG46" s="248">
        <f t="shared" si="46"/>
        <v>0</v>
      </c>
      <c r="AH46" s="248"/>
      <c r="AI46" s="260">
        <f t="shared" si="47"/>
        <v>18.02</v>
      </c>
      <c r="AJ46" s="248">
        <f t="shared" si="48"/>
        <v>4974.674</v>
      </c>
      <c r="AK46" s="248"/>
      <c r="AL46" s="221">
        <f t="shared" si="8"/>
        <v>5900.1859999999997</v>
      </c>
      <c r="AM46" s="221">
        <f t="shared" si="9"/>
        <v>0</v>
      </c>
      <c r="AN46" s="297">
        <f t="shared" si="10"/>
        <v>7933.7260000000006</v>
      </c>
      <c r="AO46" s="217">
        <f t="shared" si="11"/>
        <v>0</v>
      </c>
    </row>
    <row r="47" spans="1:41" x14ac:dyDescent="0.2">
      <c r="A47" s="20" t="s">
        <v>82</v>
      </c>
      <c r="B47" s="211"/>
      <c r="C47" s="248"/>
      <c r="D47" s="248"/>
      <c r="E47" s="218">
        <v>8.59</v>
      </c>
      <c r="F47" s="245">
        <v>1991.28</v>
      </c>
      <c r="G47" s="245"/>
      <c r="H47" s="211"/>
      <c r="I47" s="248"/>
      <c r="J47" s="248"/>
      <c r="K47" s="249">
        <v>10</v>
      </c>
      <c r="L47" s="245">
        <v>600</v>
      </c>
      <c r="M47" s="245"/>
      <c r="N47" s="256">
        <v>18.34</v>
      </c>
      <c r="O47" s="248">
        <v>5058.3519999999999</v>
      </c>
      <c r="P47" s="248"/>
      <c r="Q47" s="256">
        <v>12.71</v>
      </c>
      <c r="R47" s="245">
        <v>1376.297</v>
      </c>
      <c r="S47" s="245"/>
      <c r="T47" s="256">
        <v>15.89</v>
      </c>
      <c r="U47" s="248">
        <v>255.34</v>
      </c>
      <c r="V47" s="248"/>
      <c r="W47" s="249">
        <v>10.76</v>
      </c>
      <c r="X47" s="245">
        <v>3363.1970000000001</v>
      </c>
      <c r="Y47" s="245"/>
      <c r="Z47" s="246">
        <f t="shared" si="41"/>
        <v>10.644941374350051</v>
      </c>
      <c r="AA47" s="248">
        <f t="shared" si="42"/>
        <v>3963.1970000000001</v>
      </c>
      <c r="AB47" s="248"/>
      <c r="AC47" s="260">
        <f t="shared" si="43"/>
        <v>10.273805192873093</v>
      </c>
      <c r="AD47" s="248">
        <f t="shared" si="44"/>
        <v>3367.5770000000002</v>
      </c>
      <c r="AE47" s="248"/>
      <c r="AF47" s="247">
        <f t="shared" si="45"/>
        <v>15.89</v>
      </c>
      <c r="AG47" s="248">
        <f t="shared" si="46"/>
        <v>255.34</v>
      </c>
      <c r="AH47" s="248"/>
      <c r="AI47" s="260">
        <f t="shared" si="47"/>
        <v>18.34</v>
      </c>
      <c r="AJ47" s="248">
        <f t="shared" si="48"/>
        <v>5058.3519999999999</v>
      </c>
      <c r="AK47" s="248"/>
      <c r="AL47" s="221">
        <f t="shared" si="8"/>
        <v>4218.5370000000003</v>
      </c>
      <c r="AM47" s="221">
        <f t="shared" si="9"/>
        <v>0</v>
      </c>
      <c r="AN47" s="297">
        <f t="shared" si="10"/>
        <v>8425.9290000000001</v>
      </c>
      <c r="AO47" s="217">
        <f t="shared" si="11"/>
        <v>0</v>
      </c>
    </row>
    <row r="48" spans="1:41" x14ac:dyDescent="0.2">
      <c r="A48" s="20" t="s">
        <v>84</v>
      </c>
      <c r="B48" s="211"/>
      <c r="C48" s="248"/>
      <c r="D48" s="248"/>
      <c r="E48" s="218">
        <v>8.06</v>
      </c>
      <c r="F48" s="245">
        <v>1709.8420000000001</v>
      </c>
      <c r="G48" s="245"/>
      <c r="H48" s="211"/>
      <c r="I48" s="248"/>
      <c r="J48" s="248"/>
      <c r="K48" s="249">
        <v>10.27</v>
      </c>
      <c r="L48" s="245">
        <v>735</v>
      </c>
      <c r="M48" s="245"/>
      <c r="N48" s="256">
        <v>18.29</v>
      </c>
      <c r="O48" s="248">
        <v>3743.433</v>
      </c>
      <c r="P48" s="248"/>
      <c r="Q48" s="256">
        <v>12.65</v>
      </c>
      <c r="R48" s="245">
        <v>1682.4690000000001</v>
      </c>
      <c r="S48" s="245"/>
      <c r="T48" s="256">
        <v>15.89</v>
      </c>
      <c r="U48" s="248">
        <v>571.98400000000004</v>
      </c>
      <c r="V48" s="248"/>
      <c r="W48" s="249">
        <v>10.96</v>
      </c>
      <c r="X48" s="245">
        <v>2168.0659999999998</v>
      </c>
      <c r="Y48" s="245"/>
      <c r="Z48" s="246">
        <f t="shared" si="41"/>
        <v>10.785305384031917</v>
      </c>
      <c r="AA48" s="248">
        <f t="shared" si="42"/>
        <v>2903.0659999999998</v>
      </c>
      <c r="AB48" s="248"/>
      <c r="AC48" s="260">
        <f t="shared" si="43"/>
        <v>10.336481345607758</v>
      </c>
      <c r="AD48" s="248">
        <f t="shared" si="44"/>
        <v>3392.3110000000001</v>
      </c>
      <c r="AE48" s="248"/>
      <c r="AF48" s="247">
        <f t="shared" si="45"/>
        <v>15.890000000000002</v>
      </c>
      <c r="AG48" s="248">
        <f t="shared" si="46"/>
        <v>571.98400000000004</v>
      </c>
      <c r="AH48" s="248"/>
      <c r="AI48" s="260">
        <f t="shared" si="47"/>
        <v>18.29</v>
      </c>
      <c r="AJ48" s="248">
        <f t="shared" si="48"/>
        <v>3743.433</v>
      </c>
      <c r="AK48" s="248"/>
      <c r="AL48" s="221">
        <f t="shared" si="8"/>
        <v>3475.0499999999997</v>
      </c>
      <c r="AM48" s="221">
        <f t="shared" si="9"/>
        <v>0</v>
      </c>
      <c r="AN48" s="297">
        <f t="shared" si="10"/>
        <v>7135.7440000000006</v>
      </c>
      <c r="AO48" s="217">
        <f t="shared" si="11"/>
        <v>0</v>
      </c>
    </row>
    <row r="49" spans="1:41" x14ac:dyDescent="0.2">
      <c r="A49" s="20" t="s">
        <v>86</v>
      </c>
      <c r="B49" s="211"/>
      <c r="C49" s="248"/>
      <c r="D49" s="248"/>
      <c r="E49" s="218">
        <v>8.56</v>
      </c>
      <c r="F49" s="245">
        <v>2297</v>
      </c>
      <c r="G49" s="245"/>
      <c r="H49" s="211"/>
      <c r="I49" s="248"/>
      <c r="J49" s="248"/>
      <c r="K49" s="249">
        <v>10</v>
      </c>
      <c r="L49" s="245">
        <v>500</v>
      </c>
      <c r="M49" s="245"/>
      <c r="N49" s="256">
        <v>18.420000000000002</v>
      </c>
      <c r="O49" s="248">
        <v>6075.0190000000002</v>
      </c>
      <c r="P49" s="248"/>
      <c r="Q49" s="256">
        <v>12.64</v>
      </c>
      <c r="R49" s="245">
        <v>2181.0189999999998</v>
      </c>
      <c r="S49" s="245"/>
      <c r="T49" s="256">
        <v>15.9</v>
      </c>
      <c r="U49" s="248">
        <v>670.57299999999998</v>
      </c>
      <c r="V49" s="248"/>
      <c r="W49" s="249">
        <v>11</v>
      </c>
      <c r="X49" s="245">
        <v>3316.5810000000001</v>
      </c>
      <c r="Y49" s="245"/>
      <c r="Z49" s="246">
        <f t="shared" si="41"/>
        <v>10.868992692674412</v>
      </c>
      <c r="AA49" s="248">
        <f t="shared" si="42"/>
        <v>3816.5810000000001</v>
      </c>
      <c r="AB49" s="248"/>
      <c r="AC49" s="260">
        <f t="shared" si="43"/>
        <v>10.54716385973351</v>
      </c>
      <c r="AD49" s="248">
        <f t="shared" si="44"/>
        <v>4478.0190000000002</v>
      </c>
      <c r="AE49" s="248"/>
      <c r="AF49" s="247">
        <f t="shared" si="45"/>
        <v>15.899999999999999</v>
      </c>
      <c r="AG49" s="248">
        <f t="shared" si="46"/>
        <v>670.57299999999998</v>
      </c>
      <c r="AH49" s="248"/>
      <c r="AI49" s="260">
        <f t="shared" si="47"/>
        <v>18.420000000000002</v>
      </c>
      <c r="AJ49" s="248">
        <f t="shared" si="48"/>
        <v>6075.0190000000002</v>
      </c>
      <c r="AK49" s="248"/>
      <c r="AL49" s="221">
        <f t="shared" si="8"/>
        <v>4487.1540000000005</v>
      </c>
      <c r="AM49" s="221">
        <f t="shared" si="9"/>
        <v>0</v>
      </c>
      <c r="AN49" s="297">
        <f t="shared" si="10"/>
        <v>10553.038</v>
      </c>
      <c r="AO49" s="217">
        <f t="shared" si="11"/>
        <v>0</v>
      </c>
    </row>
    <row r="50" spans="1:41" x14ac:dyDescent="0.2">
      <c r="A50" s="20" t="s">
        <v>88</v>
      </c>
      <c r="B50" s="211"/>
      <c r="C50" s="248"/>
      <c r="D50" s="248"/>
      <c r="E50" s="218">
        <v>8.41</v>
      </c>
      <c r="F50" s="245">
        <v>2503</v>
      </c>
      <c r="G50" s="245"/>
      <c r="H50" s="211"/>
      <c r="I50" s="248"/>
      <c r="J50" s="248"/>
      <c r="K50" s="249">
        <v>10</v>
      </c>
      <c r="L50" s="245">
        <v>325</v>
      </c>
      <c r="M50" s="245"/>
      <c r="N50" s="256">
        <v>18.14</v>
      </c>
      <c r="O50" s="248">
        <v>3328.2150000000001</v>
      </c>
      <c r="P50" s="248"/>
      <c r="Q50" s="256">
        <v>12.71</v>
      </c>
      <c r="R50" s="245">
        <v>1549.652</v>
      </c>
      <c r="S50" s="245"/>
      <c r="T50" s="256">
        <v>15.99</v>
      </c>
      <c r="U50" s="248">
        <v>751.24099999999999</v>
      </c>
      <c r="V50" s="248"/>
      <c r="W50" s="249">
        <v>11</v>
      </c>
      <c r="X50" s="245">
        <v>2669.1689999999999</v>
      </c>
      <c r="Y50" s="245"/>
      <c r="Z50" s="246">
        <f t="shared" si="41"/>
        <v>10.891455692714739</v>
      </c>
      <c r="AA50" s="248">
        <f t="shared" si="42"/>
        <v>2994.1689999999999</v>
      </c>
      <c r="AB50" s="248"/>
      <c r="AC50" s="260">
        <f t="shared" si="43"/>
        <v>10.054232862826614</v>
      </c>
      <c r="AD50" s="248">
        <f t="shared" si="44"/>
        <v>4052.652</v>
      </c>
      <c r="AE50" s="248"/>
      <c r="AF50" s="247">
        <f t="shared" si="45"/>
        <v>15.99</v>
      </c>
      <c r="AG50" s="248">
        <f t="shared" si="46"/>
        <v>751.24099999999999</v>
      </c>
      <c r="AH50" s="248"/>
      <c r="AI50" s="260">
        <f t="shared" si="47"/>
        <v>18.14</v>
      </c>
      <c r="AJ50" s="248">
        <f t="shared" si="48"/>
        <v>3328.2150000000001</v>
      </c>
      <c r="AK50" s="248"/>
      <c r="AL50" s="221">
        <f t="shared" si="8"/>
        <v>3745.41</v>
      </c>
      <c r="AM50" s="221">
        <f t="shared" si="9"/>
        <v>0</v>
      </c>
      <c r="AN50" s="297">
        <f t="shared" si="10"/>
        <v>7380.8670000000002</v>
      </c>
      <c r="AO50" s="217">
        <f t="shared" si="11"/>
        <v>0</v>
      </c>
    </row>
    <row r="51" spans="1:41" x14ac:dyDescent="0.2">
      <c r="A51" s="20" t="s">
        <v>90</v>
      </c>
      <c r="B51" s="211"/>
      <c r="C51" s="248"/>
      <c r="D51" s="248"/>
      <c r="E51" s="218">
        <v>7.55</v>
      </c>
      <c r="F51" s="245">
        <v>1950.27</v>
      </c>
      <c r="G51" s="245"/>
      <c r="H51" s="211"/>
      <c r="I51" s="248"/>
      <c r="J51" s="248"/>
      <c r="K51" s="249">
        <v>10</v>
      </c>
      <c r="L51" s="245">
        <v>300</v>
      </c>
      <c r="M51" s="245"/>
      <c r="N51" s="256">
        <v>18.48</v>
      </c>
      <c r="O51" s="248">
        <v>2431.12</v>
      </c>
      <c r="P51" s="248"/>
      <c r="Q51" s="256">
        <v>12.75</v>
      </c>
      <c r="R51" s="245">
        <v>555.221</v>
      </c>
      <c r="S51" s="245"/>
      <c r="T51" s="256">
        <v>16.07</v>
      </c>
      <c r="U51" s="248">
        <v>240.30500000000001</v>
      </c>
      <c r="V51" s="248"/>
      <c r="W51" s="249">
        <v>11</v>
      </c>
      <c r="X51" s="245">
        <v>1603.259</v>
      </c>
      <c r="Y51" s="245"/>
      <c r="Z51" s="246">
        <f>+((K51*L51)+(W51*X51))/AA51</f>
        <v>10.842375630431802</v>
      </c>
      <c r="AA51" s="248">
        <f t="shared" ref="AA51:AA56" si="49">+L51+X51</f>
        <v>1903.259</v>
      </c>
      <c r="AB51" s="248"/>
      <c r="AC51" s="260">
        <f>+((E51*F51)+(Q51*R51))/AD51</f>
        <v>8.7023287052318281</v>
      </c>
      <c r="AD51" s="248">
        <f t="shared" ref="AD51:AD56" si="50">+F51+R51</f>
        <v>2505.491</v>
      </c>
      <c r="AE51" s="248"/>
      <c r="AF51" s="247">
        <f t="shared" ref="AF51:AF56" si="51">IF(AG51=0,"N.A.",((H51*I51)+(T51*U51))/AG51)</f>
        <v>16.07</v>
      </c>
      <c r="AG51" s="248">
        <f t="shared" ref="AG51:AG56" si="52">+I51+U51</f>
        <v>240.30500000000001</v>
      </c>
      <c r="AH51" s="248"/>
      <c r="AI51" s="260">
        <f>+((B51*C51)+(N51*O51))/AJ51</f>
        <v>18.48</v>
      </c>
      <c r="AJ51" s="248">
        <f t="shared" ref="AJ51:AJ56" si="53">+C51+O51</f>
        <v>2431.12</v>
      </c>
      <c r="AK51" s="248"/>
      <c r="AL51" s="221">
        <f t="shared" si="8"/>
        <v>2143.5639999999999</v>
      </c>
      <c r="AM51" s="221">
        <f t="shared" si="9"/>
        <v>0</v>
      </c>
      <c r="AN51" s="297">
        <f t="shared" si="10"/>
        <v>4936.6109999999999</v>
      </c>
      <c r="AO51" s="217">
        <f t="shared" si="11"/>
        <v>0</v>
      </c>
    </row>
    <row r="52" spans="1:41" x14ac:dyDescent="0.2">
      <c r="A52" s="20" t="s">
        <v>92</v>
      </c>
      <c r="B52" s="211"/>
      <c r="C52" s="248"/>
      <c r="D52" s="248"/>
      <c r="E52" s="287">
        <v>8.5500000000000007</v>
      </c>
      <c r="F52" s="245">
        <v>765</v>
      </c>
      <c r="G52" s="245"/>
      <c r="H52" s="211"/>
      <c r="I52" s="248"/>
      <c r="J52" s="248"/>
      <c r="K52" s="249">
        <v>9</v>
      </c>
      <c r="L52" s="245">
        <v>588.88300000000004</v>
      </c>
      <c r="M52" s="245"/>
      <c r="N52" s="256">
        <v>18.329999999999998</v>
      </c>
      <c r="O52" s="248">
        <v>3832.9540000000002</v>
      </c>
      <c r="P52" s="248"/>
      <c r="Q52" s="256">
        <v>12.66</v>
      </c>
      <c r="R52" s="245">
        <v>1192.8409999999999</v>
      </c>
      <c r="S52" s="245"/>
      <c r="T52" s="256">
        <v>15.9</v>
      </c>
      <c r="U52" s="248">
        <v>757.27200000000005</v>
      </c>
      <c r="V52" s="248"/>
      <c r="W52" s="249">
        <v>11</v>
      </c>
      <c r="X52" s="245">
        <v>2074.9920000000002</v>
      </c>
      <c r="Y52" s="245"/>
      <c r="Z52" s="246">
        <f>+((K52*L52)+(W52*X52))/AA52</f>
        <v>10.557874900286238</v>
      </c>
      <c r="AA52" s="248">
        <f t="shared" si="49"/>
        <v>2663.875</v>
      </c>
      <c r="AB52" s="248"/>
      <c r="AC52" s="260">
        <f>+((E52*F52)+(Q52*R52))/AD52</f>
        <v>11.054072858827659</v>
      </c>
      <c r="AD52" s="248">
        <f t="shared" si="50"/>
        <v>1957.8409999999999</v>
      </c>
      <c r="AE52" s="248"/>
      <c r="AF52" s="247">
        <f t="shared" si="51"/>
        <v>15.9</v>
      </c>
      <c r="AG52" s="248">
        <f t="shared" si="52"/>
        <v>757.27200000000005</v>
      </c>
      <c r="AH52" s="248"/>
      <c r="AI52" s="260">
        <f>+((B52*C52)+(N52*O52))/AJ52</f>
        <v>18.329999999999998</v>
      </c>
      <c r="AJ52" s="248">
        <f t="shared" si="53"/>
        <v>3832.9540000000002</v>
      </c>
      <c r="AK52" s="248"/>
      <c r="AL52" s="221">
        <f t="shared" si="8"/>
        <v>3421.1469999999999</v>
      </c>
      <c r="AM52" s="221">
        <f t="shared" si="9"/>
        <v>0</v>
      </c>
      <c r="AN52" s="297">
        <f t="shared" si="10"/>
        <v>5790.7950000000001</v>
      </c>
      <c r="AO52" s="217">
        <f t="shared" si="11"/>
        <v>0</v>
      </c>
    </row>
    <row r="53" spans="1:41" x14ac:dyDescent="0.2">
      <c r="A53" s="20" t="s">
        <v>94</v>
      </c>
      <c r="B53" s="211"/>
      <c r="C53" s="248"/>
      <c r="D53" s="248"/>
      <c r="E53" s="261">
        <v>7.5396664111467038</v>
      </c>
      <c r="F53" s="245">
        <v>2268.9942799999999</v>
      </c>
      <c r="G53" s="245"/>
      <c r="H53" s="211"/>
      <c r="I53" s="248"/>
      <c r="J53" s="248"/>
      <c r="K53" s="249">
        <v>8.3361578709966633</v>
      </c>
      <c r="L53" s="245">
        <v>1861.13527</v>
      </c>
      <c r="M53" s="245"/>
      <c r="N53" s="256">
        <v>17.679855564402686</v>
      </c>
      <c r="O53" s="248">
        <v>3807.5246699999998</v>
      </c>
      <c r="P53" s="248"/>
      <c r="Q53" s="256">
        <v>12.619454169690918</v>
      </c>
      <c r="R53" s="245">
        <v>1645.6960800000002</v>
      </c>
      <c r="S53" s="245"/>
      <c r="T53" s="256">
        <v>15.54884084722463</v>
      </c>
      <c r="U53" s="248">
        <v>891.47550000000001</v>
      </c>
      <c r="V53" s="248"/>
      <c r="W53" s="249">
        <v>11</v>
      </c>
      <c r="X53" s="245">
        <v>2769.6211400000002</v>
      </c>
      <c r="Y53" s="245"/>
      <c r="Z53" s="246">
        <f t="shared" ref="Z53:Z59" si="54">IF(AA53=0,"N.A.",((K53*L53)+(W53*X53))/AA53)</f>
        <v>9.9293821352179492</v>
      </c>
      <c r="AA53" s="248">
        <f t="shared" si="49"/>
        <v>4630.75641</v>
      </c>
      <c r="AB53" s="248"/>
      <c r="AC53" s="260">
        <f t="shared" ref="AC53:AC59" si="55">IF(AD53=0,"N.A.",((E53*F53)+(Q53*R53))/AD53)</f>
        <v>9.6751576078165211</v>
      </c>
      <c r="AD53" s="248">
        <f t="shared" si="50"/>
        <v>3914.6903600000001</v>
      </c>
      <c r="AE53" s="248"/>
      <c r="AF53" s="247">
        <f t="shared" si="51"/>
        <v>15.54884084722463</v>
      </c>
      <c r="AG53" s="248">
        <f t="shared" si="52"/>
        <v>891.47550000000001</v>
      </c>
      <c r="AH53" s="248"/>
      <c r="AI53" s="260">
        <f t="shared" ref="AI53:AI59" si="56">IF(AJ53=0,"N.A.",((B53*C53)+(N53*O53))/AJ53)</f>
        <v>17.679855564402686</v>
      </c>
      <c r="AJ53" s="248">
        <f t="shared" si="53"/>
        <v>3807.5246699999998</v>
      </c>
      <c r="AK53" s="248"/>
      <c r="AL53" s="221">
        <f t="shared" si="8"/>
        <v>5522.2319100000004</v>
      </c>
      <c r="AM53" s="221">
        <f t="shared" si="9"/>
        <v>0</v>
      </c>
      <c r="AN53" s="297">
        <f t="shared" si="10"/>
        <v>7722.2150299999994</v>
      </c>
      <c r="AO53" s="217">
        <f t="shared" si="11"/>
        <v>0</v>
      </c>
    </row>
    <row r="54" spans="1:41" x14ac:dyDescent="0.2">
      <c r="A54" s="20" t="s">
        <v>95</v>
      </c>
      <c r="B54" s="211"/>
      <c r="C54" s="248"/>
      <c r="D54" s="248"/>
      <c r="E54" s="261">
        <v>8</v>
      </c>
      <c r="F54" s="245">
        <v>564</v>
      </c>
      <c r="G54" s="245"/>
      <c r="H54" s="211">
        <v>0</v>
      </c>
      <c r="I54" s="248">
        <v>0</v>
      </c>
      <c r="J54" s="248"/>
      <c r="K54" s="249">
        <v>8.7414780679077495</v>
      </c>
      <c r="L54" s="245">
        <v>905.91926999999998</v>
      </c>
      <c r="M54" s="245"/>
      <c r="N54" s="256">
        <v>17.610886266284155</v>
      </c>
      <c r="O54" s="248">
        <v>3117.3452599999996</v>
      </c>
      <c r="P54" s="248"/>
      <c r="Q54" s="256">
        <v>12.655672369008624</v>
      </c>
      <c r="R54" s="245">
        <v>1026.5255999999999</v>
      </c>
      <c r="S54" s="245"/>
      <c r="T54" s="256">
        <v>15.214162876745208</v>
      </c>
      <c r="U54" s="248">
        <v>641.61400000000003</v>
      </c>
      <c r="V54" s="248"/>
      <c r="W54" s="249">
        <v>11</v>
      </c>
      <c r="X54" s="245">
        <v>1602.5544199999999</v>
      </c>
      <c r="Y54" s="245"/>
      <c r="Z54" s="246">
        <f t="shared" si="54"/>
        <v>10.184349212767707</v>
      </c>
      <c r="AA54" s="248">
        <f t="shared" si="49"/>
        <v>2508.4736899999998</v>
      </c>
      <c r="AB54" s="248"/>
      <c r="AC54" s="260">
        <f t="shared" si="55"/>
        <v>11.004772052710122</v>
      </c>
      <c r="AD54" s="248">
        <f t="shared" si="50"/>
        <v>1590.5255999999999</v>
      </c>
      <c r="AE54" s="248"/>
      <c r="AF54" s="247">
        <f t="shared" si="51"/>
        <v>15.214162876745206</v>
      </c>
      <c r="AG54" s="248">
        <f t="shared" si="52"/>
        <v>641.61400000000003</v>
      </c>
      <c r="AH54" s="248"/>
      <c r="AI54" s="260">
        <f t="shared" si="56"/>
        <v>17.610886266284155</v>
      </c>
      <c r="AJ54" s="248">
        <f t="shared" si="53"/>
        <v>3117.3452599999996</v>
      </c>
      <c r="AK54" s="248"/>
      <c r="AL54" s="221">
        <f t="shared" si="8"/>
        <v>3150.0876899999998</v>
      </c>
      <c r="AM54" s="221">
        <f t="shared" si="9"/>
        <v>0</v>
      </c>
      <c r="AN54" s="297">
        <f t="shared" si="10"/>
        <v>4707.8708599999991</v>
      </c>
      <c r="AO54" s="217">
        <f t="shared" si="11"/>
        <v>0</v>
      </c>
    </row>
    <row r="55" spans="1:41" x14ac:dyDescent="0.2">
      <c r="A55" s="20" t="s">
        <v>97</v>
      </c>
      <c r="B55" s="211"/>
      <c r="C55" s="248"/>
      <c r="D55" s="248"/>
      <c r="E55" s="261">
        <v>8.34</v>
      </c>
      <c r="F55" s="245">
        <v>5113.9520000000002</v>
      </c>
      <c r="G55" s="245"/>
      <c r="H55" s="211"/>
      <c r="I55" s="248"/>
      <c r="J55" s="248"/>
      <c r="K55" s="249">
        <v>9.91</v>
      </c>
      <c r="L55" s="245">
        <v>549.05899999999997</v>
      </c>
      <c r="M55" s="245"/>
      <c r="N55" s="256">
        <v>17.73</v>
      </c>
      <c r="O55" s="248">
        <v>4661.2520000000004</v>
      </c>
      <c r="P55" s="248"/>
      <c r="Q55" s="256">
        <v>12.64</v>
      </c>
      <c r="R55" s="245">
        <v>1368.6880000000001</v>
      </c>
      <c r="S55" s="245"/>
      <c r="T55" s="256">
        <v>15.12</v>
      </c>
      <c r="U55" s="248">
        <v>987.096</v>
      </c>
      <c r="V55" s="248"/>
      <c r="W55" s="249">
        <v>11</v>
      </c>
      <c r="X55" s="245">
        <v>1910</v>
      </c>
      <c r="Y55" s="245"/>
      <c r="Z55" s="246">
        <f t="shared" si="54"/>
        <v>10.756624664149985</v>
      </c>
      <c r="AA55" s="248">
        <f t="shared" si="49"/>
        <v>2459.0590000000002</v>
      </c>
      <c r="AB55" s="248"/>
      <c r="AC55" s="260">
        <f t="shared" si="55"/>
        <v>9.2478644502856859</v>
      </c>
      <c r="AD55" s="248">
        <f t="shared" si="50"/>
        <v>6482.64</v>
      </c>
      <c r="AE55" s="248"/>
      <c r="AF55" s="247">
        <f t="shared" si="51"/>
        <v>15.12</v>
      </c>
      <c r="AG55" s="248">
        <f t="shared" si="52"/>
        <v>987.096</v>
      </c>
      <c r="AH55" s="248"/>
      <c r="AI55" s="260">
        <f t="shared" si="56"/>
        <v>17.73</v>
      </c>
      <c r="AJ55" s="248">
        <f t="shared" si="53"/>
        <v>4661.2520000000004</v>
      </c>
      <c r="AK55" s="248"/>
      <c r="AL55" s="221">
        <f t="shared" si="8"/>
        <v>3446.1550000000002</v>
      </c>
      <c r="AM55" s="221">
        <f t="shared" si="9"/>
        <v>0</v>
      </c>
      <c r="AN55" s="297">
        <f t="shared" si="10"/>
        <v>11143.892</v>
      </c>
      <c r="AO55" s="217">
        <f t="shared" si="11"/>
        <v>0</v>
      </c>
    </row>
    <row r="56" spans="1:41" x14ac:dyDescent="0.2">
      <c r="A56" s="20" t="s">
        <v>99</v>
      </c>
      <c r="B56" s="211"/>
      <c r="C56" s="248"/>
      <c r="D56" s="248"/>
      <c r="E56" s="261">
        <v>7.98</v>
      </c>
      <c r="F56" s="245">
        <v>1515.934</v>
      </c>
      <c r="G56" s="245"/>
      <c r="H56" s="211"/>
      <c r="I56" s="248"/>
      <c r="J56" s="248"/>
      <c r="K56" s="249">
        <v>10.3</v>
      </c>
      <c r="L56" s="245">
        <v>270.37</v>
      </c>
      <c r="M56" s="245"/>
      <c r="N56" s="256">
        <v>17.440000000000001</v>
      </c>
      <c r="O56" s="248">
        <v>6893.4449999999997</v>
      </c>
      <c r="P56" s="248"/>
      <c r="Q56" s="256">
        <v>12.64</v>
      </c>
      <c r="R56" s="245">
        <v>1573.306</v>
      </c>
      <c r="S56" s="245"/>
      <c r="T56" s="256">
        <v>15.11</v>
      </c>
      <c r="U56" s="248">
        <v>787.697</v>
      </c>
      <c r="V56" s="248"/>
      <c r="W56" s="249">
        <v>11</v>
      </c>
      <c r="X56" s="245">
        <v>1906.6880000000001</v>
      </c>
      <c r="Y56" s="245"/>
      <c r="Z56" s="246">
        <f t="shared" si="54"/>
        <v>10.91306662477527</v>
      </c>
      <c r="AA56" s="248">
        <f t="shared" si="49"/>
        <v>2177.058</v>
      </c>
      <c r="AB56" s="248"/>
      <c r="AC56" s="260">
        <f t="shared" si="55"/>
        <v>10.353271730263755</v>
      </c>
      <c r="AD56" s="248">
        <f t="shared" si="50"/>
        <v>3089.24</v>
      </c>
      <c r="AE56" s="248"/>
      <c r="AF56" s="247">
        <f t="shared" si="51"/>
        <v>15.11</v>
      </c>
      <c r="AG56" s="248">
        <f t="shared" si="52"/>
        <v>787.697</v>
      </c>
      <c r="AH56" s="248"/>
      <c r="AI56" s="260">
        <f t="shared" si="56"/>
        <v>17.440000000000001</v>
      </c>
      <c r="AJ56" s="248">
        <f t="shared" si="53"/>
        <v>6893.4449999999997</v>
      </c>
      <c r="AK56" s="248"/>
      <c r="AL56" s="221">
        <f t="shared" si="8"/>
        <v>2964.7550000000001</v>
      </c>
      <c r="AM56" s="221">
        <f t="shared" si="9"/>
        <v>0</v>
      </c>
      <c r="AN56" s="297">
        <f t="shared" si="10"/>
        <v>9982.6849999999995</v>
      </c>
      <c r="AO56" s="217">
        <f t="shared" si="11"/>
        <v>0</v>
      </c>
    </row>
    <row r="57" spans="1:41" x14ac:dyDescent="0.2">
      <c r="A57" s="20" t="s">
        <v>101</v>
      </c>
      <c r="B57" s="211"/>
      <c r="C57" s="248"/>
      <c r="D57" s="248"/>
      <c r="E57" s="261">
        <v>8.07</v>
      </c>
      <c r="F57" s="245">
        <v>1985.7539999999999</v>
      </c>
      <c r="G57" s="245"/>
      <c r="H57" s="211"/>
      <c r="I57" s="248"/>
      <c r="J57" s="248"/>
      <c r="K57" s="249">
        <v>11</v>
      </c>
      <c r="L57" s="245">
        <v>460</v>
      </c>
      <c r="M57" s="245"/>
      <c r="N57" s="256">
        <v>17.760000000000002</v>
      </c>
      <c r="O57" s="248">
        <v>7823.3879999999999</v>
      </c>
      <c r="P57" s="248"/>
      <c r="Q57" s="256">
        <v>12.7</v>
      </c>
      <c r="R57" s="245">
        <v>1019.1</v>
      </c>
      <c r="S57" s="245"/>
      <c r="T57" s="256">
        <v>15.03</v>
      </c>
      <c r="U57" s="248">
        <v>1645.8030000000001</v>
      </c>
      <c r="V57" s="248"/>
      <c r="W57" s="249">
        <v>11</v>
      </c>
      <c r="X57" s="245">
        <v>1512.8889999999999</v>
      </c>
      <c r="Y57" s="245"/>
      <c r="Z57" s="246">
        <f t="shared" si="54"/>
        <v>11</v>
      </c>
      <c r="AA57" s="248">
        <f t="shared" ref="AA57:AA62" si="57">+L57+X57</f>
        <v>1972.8889999999999</v>
      </c>
      <c r="AB57" s="248"/>
      <c r="AC57" s="260">
        <f t="shared" si="55"/>
        <v>9.6402703026503129</v>
      </c>
      <c r="AD57" s="248">
        <f t="shared" ref="AD57:AD62" si="58">+F57+R57</f>
        <v>3004.8539999999998</v>
      </c>
      <c r="AE57" s="248"/>
      <c r="AF57" s="247">
        <f t="shared" ref="AF57:AF62" si="59">IF(AG57=0,"N.A.",((H57*I57)+(T57*U57))/AG57)</f>
        <v>15.03</v>
      </c>
      <c r="AG57" s="248">
        <f t="shared" ref="AG57:AG62" si="60">+I57+U57</f>
        <v>1645.8030000000001</v>
      </c>
      <c r="AH57" s="248"/>
      <c r="AI57" s="260">
        <f t="shared" si="56"/>
        <v>17.760000000000002</v>
      </c>
      <c r="AJ57" s="248">
        <f t="shared" ref="AJ57:AJ62" si="61">+C57+O57</f>
        <v>7823.3879999999999</v>
      </c>
      <c r="AK57" s="248"/>
      <c r="AL57" s="221">
        <f t="shared" si="8"/>
        <v>3618.692</v>
      </c>
      <c r="AM57" s="221">
        <f t="shared" si="9"/>
        <v>0</v>
      </c>
      <c r="AN57" s="297">
        <f t="shared" si="10"/>
        <v>10828.242</v>
      </c>
      <c r="AO57" s="217">
        <f t="shared" si="11"/>
        <v>0</v>
      </c>
    </row>
    <row r="58" spans="1:41" x14ac:dyDescent="0.2">
      <c r="A58" s="20" t="s">
        <v>102</v>
      </c>
      <c r="B58" s="211"/>
      <c r="C58" s="248"/>
      <c r="D58" s="248"/>
      <c r="E58" s="261">
        <v>7.68</v>
      </c>
      <c r="F58" s="245">
        <v>5206.7889999999998</v>
      </c>
      <c r="G58" s="245"/>
      <c r="H58" s="211"/>
      <c r="I58" s="248"/>
      <c r="J58" s="248"/>
      <c r="K58" s="249">
        <v>11</v>
      </c>
      <c r="L58" s="245">
        <v>360.53500000000003</v>
      </c>
      <c r="M58" s="245"/>
      <c r="N58" s="256">
        <v>17.34</v>
      </c>
      <c r="O58" s="248">
        <v>11218.448</v>
      </c>
      <c r="P58" s="248"/>
      <c r="Q58" s="256">
        <v>12.7</v>
      </c>
      <c r="R58" s="245">
        <v>2036.299</v>
      </c>
      <c r="S58" s="245"/>
      <c r="T58" s="256">
        <v>15.02</v>
      </c>
      <c r="U58" s="248">
        <v>2270.64</v>
      </c>
      <c r="V58" s="248"/>
      <c r="W58" s="249">
        <v>11</v>
      </c>
      <c r="X58" s="245">
        <v>2387.9470000000001</v>
      </c>
      <c r="Y58" s="245"/>
      <c r="Z58" s="246">
        <f t="shared" si="54"/>
        <v>11.000000000000002</v>
      </c>
      <c r="AA58" s="248">
        <f t="shared" si="57"/>
        <v>2748.482</v>
      </c>
      <c r="AB58" s="248"/>
      <c r="AC58" s="260">
        <f t="shared" si="55"/>
        <v>9.0913070254013206</v>
      </c>
      <c r="AD58" s="248">
        <f t="shared" si="58"/>
        <v>7243.0879999999997</v>
      </c>
      <c r="AE58" s="248"/>
      <c r="AF58" s="247">
        <f t="shared" si="59"/>
        <v>15.02</v>
      </c>
      <c r="AG58" s="248">
        <f t="shared" si="60"/>
        <v>2270.64</v>
      </c>
      <c r="AH58" s="248"/>
      <c r="AI58" s="260">
        <f t="shared" si="56"/>
        <v>17.34</v>
      </c>
      <c r="AJ58" s="248">
        <f t="shared" si="61"/>
        <v>11218.448</v>
      </c>
      <c r="AK58" s="248"/>
      <c r="AL58" s="221">
        <f t="shared" si="8"/>
        <v>5019.1219999999994</v>
      </c>
      <c r="AM58" s="221">
        <f t="shared" si="9"/>
        <v>0</v>
      </c>
      <c r="AN58" s="297">
        <f t="shared" si="10"/>
        <v>18461.536</v>
      </c>
      <c r="AO58" s="217">
        <f t="shared" si="11"/>
        <v>0</v>
      </c>
    </row>
    <row r="59" spans="1:41" x14ac:dyDescent="0.2">
      <c r="A59" s="20" t="s">
        <v>104</v>
      </c>
      <c r="B59" s="211"/>
      <c r="C59" s="248"/>
      <c r="D59" s="248"/>
      <c r="E59" s="261">
        <v>7.57</v>
      </c>
      <c r="F59" s="245">
        <v>1912.037</v>
      </c>
      <c r="G59" s="245"/>
      <c r="H59" s="211"/>
      <c r="I59" s="248"/>
      <c r="J59" s="248"/>
      <c r="K59" s="249">
        <v>11</v>
      </c>
      <c r="L59" s="245">
        <v>639.66700000000003</v>
      </c>
      <c r="M59" s="245"/>
      <c r="N59" s="256">
        <v>16.920000000000002</v>
      </c>
      <c r="O59" s="248">
        <v>9421.3860000000004</v>
      </c>
      <c r="P59" s="248"/>
      <c r="Q59" s="256">
        <v>12.7</v>
      </c>
      <c r="R59" s="245">
        <v>2395.8980000000001</v>
      </c>
      <c r="S59" s="245"/>
      <c r="T59" s="256">
        <v>15.31</v>
      </c>
      <c r="U59" s="248">
        <v>2116.2860000000001</v>
      </c>
      <c r="V59" s="248"/>
      <c r="W59" s="249">
        <v>11</v>
      </c>
      <c r="X59" s="245">
        <v>1915.075</v>
      </c>
      <c r="Y59" s="245"/>
      <c r="Z59" s="246">
        <f t="shared" si="54"/>
        <v>11</v>
      </c>
      <c r="AA59" s="248">
        <f t="shared" si="57"/>
        <v>2554.7420000000002</v>
      </c>
      <c r="AB59" s="248"/>
      <c r="AC59" s="260">
        <f t="shared" si="55"/>
        <v>10.423097073191681</v>
      </c>
      <c r="AD59" s="248">
        <f t="shared" si="58"/>
        <v>4307.9350000000004</v>
      </c>
      <c r="AE59" s="248"/>
      <c r="AF59" s="247">
        <f t="shared" si="59"/>
        <v>15.31</v>
      </c>
      <c r="AG59" s="248">
        <f t="shared" si="60"/>
        <v>2116.2860000000001</v>
      </c>
      <c r="AH59" s="248"/>
      <c r="AI59" s="260">
        <f t="shared" si="56"/>
        <v>16.920000000000002</v>
      </c>
      <c r="AJ59" s="248">
        <f t="shared" si="61"/>
        <v>9421.3860000000004</v>
      </c>
      <c r="AK59" s="248"/>
      <c r="AL59" s="221">
        <f t="shared" si="8"/>
        <v>4671.0280000000002</v>
      </c>
      <c r="AM59" s="221">
        <f t="shared" si="9"/>
        <v>0</v>
      </c>
      <c r="AN59" s="297">
        <f t="shared" si="10"/>
        <v>13729.321</v>
      </c>
      <c r="AO59" s="217">
        <f t="shared" si="11"/>
        <v>0</v>
      </c>
    </row>
    <row r="60" spans="1:41" x14ac:dyDescent="0.2">
      <c r="A60" s="20" t="s">
        <v>106</v>
      </c>
      <c r="B60" s="211"/>
      <c r="C60" s="248"/>
      <c r="D60" s="248"/>
      <c r="E60" s="261">
        <v>7.3</v>
      </c>
      <c r="F60" s="245">
        <v>3164.33</v>
      </c>
      <c r="G60" s="245"/>
      <c r="H60" s="211"/>
      <c r="I60" s="248"/>
      <c r="J60" s="248"/>
      <c r="K60" s="249"/>
      <c r="L60" s="245">
        <v>0</v>
      </c>
      <c r="M60" s="245"/>
      <c r="N60" s="256">
        <v>17.149999999999999</v>
      </c>
      <c r="O60" s="248">
        <v>8275.48</v>
      </c>
      <c r="P60" s="248"/>
      <c r="Q60" s="256">
        <v>12.7</v>
      </c>
      <c r="R60" s="245">
        <v>1639.4570000000001</v>
      </c>
      <c r="S60" s="245"/>
      <c r="T60" s="256">
        <v>15.56</v>
      </c>
      <c r="U60" s="248">
        <v>1541.395</v>
      </c>
      <c r="V60" s="248"/>
      <c r="W60" s="249">
        <v>11</v>
      </c>
      <c r="X60" s="245">
        <v>1126.904</v>
      </c>
      <c r="Y60" s="245"/>
      <c r="Z60" s="246">
        <f t="shared" ref="Z60:Z65" si="62">IF(AA60=0,"N.A.",((K60*L60)+(W60*X60))/AA60)</f>
        <v>11</v>
      </c>
      <c r="AA60" s="248">
        <f t="shared" si="57"/>
        <v>1126.904</v>
      </c>
      <c r="AB60" s="248"/>
      <c r="AC60" s="260">
        <f t="shared" ref="AC60:AC65" si="63">IF(AD60=0,"N.A.",((E60*F60)+(Q60*R60))/AD60)</f>
        <v>9.142935125974569</v>
      </c>
      <c r="AD60" s="248">
        <f t="shared" si="58"/>
        <v>4803.7870000000003</v>
      </c>
      <c r="AE60" s="248"/>
      <c r="AF60" s="247">
        <f t="shared" si="59"/>
        <v>15.560000000000002</v>
      </c>
      <c r="AG60" s="248">
        <f t="shared" si="60"/>
        <v>1541.395</v>
      </c>
      <c r="AH60" s="248"/>
      <c r="AI60" s="260">
        <f t="shared" ref="AI60:AI65" si="64">IF(AJ60=0,"N.A.",((B60*C60)+(N60*O60))/AJ60)</f>
        <v>17.149999999999999</v>
      </c>
      <c r="AJ60" s="248">
        <f t="shared" si="61"/>
        <v>8275.48</v>
      </c>
      <c r="AK60" s="248"/>
      <c r="AL60" s="221">
        <f t="shared" si="8"/>
        <v>2668.299</v>
      </c>
      <c r="AM60" s="221">
        <f t="shared" si="9"/>
        <v>0</v>
      </c>
      <c r="AN60" s="297">
        <f t="shared" si="10"/>
        <v>13079.267</v>
      </c>
      <c r="AO60" s="217">
        <f t="shared" si="11"/>
        <v>0</v>
      </c>
    </row>
    <row r="61" spans="1:41" x14ac:dyDescent="0.2">
      <c r="A61" s="20" t="s">
        <v>108</v>
      </c>
      <c r="B61" s="211"/>
      <c r="C61" s="248"/>
      <c r="D61" s="248"/>
      <c r="E61" s="261">
        <v>7.79</v>
      </c>
      <c r="F61" s="245">
        <v>4265.6189999999997</v>
      </c>
      <c r="G61" s="245"/>
      <c r="H61" s="211"/>
      <c r="I61" s="248"/>
      <c r="J61" s="248"/>
      <c r="K61" s="249">
        <v>10.62</v>
      </c>
      <c r="L61" s="245">
        <v>55.94</v>
      </c>
      <c r="M61" s="245"/>
      <c r="N61" s="256">
        <v>17.11</v>
      </c>
      <c r="O61" s="248">
        <v>10230.895</v>
      </c>
      <c r="P61" s="248"/>
      <c r="Q61" s="256">
        <v>12.7</v>
      </c>
      <c r="R61" s="245">
        <v>2025.414</v>
      </c>
      <c r="S61" s="245"/>
      <c r="T61" s="256">
        <v>15.49</v>
      </c>
      <c r="U61" s="248">
        <v>2295.1640000000002</v>
      </c>
      <c r="V61" s="248"/>
      <c r="W61" s="249">
        <v>11</v>
      </c>
      <c r="X61" s="245">
        <v>1541.9169999999999</v>
      </c>
      <c r="Y61" s="245"/>
      <c r="Z61" s="246">
        <f t="shared" si="62"/>
        <v>10.986696431532984</v>
      </c>
      <c r="AA61" s="248">
        <f t="shared" si="57"/>
        <v>1597.857</v>
      </c>
      <c r="AB61" s="248"/>
      <c r="AC61" s="260">
        <f t="shared" si="63"/>
        <v>9.3707869295869219</v>
      </c>
      <c r="AD61" s="248">
        <f t="shared" si="58"/>
        <v>6291.0329999999994</v>
      </c>
      <c r="AE61" s="248"/>
      <c r="AF61" s="247">
        <f t="shared" si="59"/>
        <v>15.49</v>
      </c>
      <c r="AG61" s="248">
        <f t="shared" si="60"/>
        <v>2295.1640000000002</v>
      </c>
      <c r="AH61" s="248"/>
      <c r="AI61" s="260">
        <f t="shared" si="64"/>
        <v>17.11</v>
      </c>
      <c r="AJ61" s="248">
        <f t="shared" si="61"/>
        <v>10230.895</v>
      </c>
      <c r="AK61" s="248"/>
      <c r="AL61" s="221">
        <f t="shared" si="8"/>
        <v>3893.0210000000002</v>
      </c>
      <c r="AM61" s="221">
        <f t="shared" si="9"/>
        <v>0</v>
      </c>
      <c r="AN61" s="297">
        <f t="shared" si="10"/>
        <v>16521.928</v>
      </c>
      <c r="AO61" s="217">
        <f t="shared" si="11"/>
        <v>0</v>
      </c>
    </row>
    <row r="62" spans="1:41" x14ac:dyDescent="0.2">
      <c r="A62" s="20" t="s">
        <v>110</v>
      </c>
      <c r="B62" s="211"/>
      <c r="C62" s="248"/>
      <c r="D62" s="248"/>
      <c r="E62" s="261">
        <v>7</v>
      </c>
      <c r="F62" s="245">
        <v>355</v>
      </c>
      <c r="G62" s="245"/>
      <c r="H62" s="211"/>
      <c r="I62" s="248"/>
      <c r="J62" s="248"/>
      <c r="K62" s="249">
        <v>8.3000000000000007</v>
      </c>
      <c r="L62" s="245">
        <v>1108.616</v>
      </c>
      <c r="M62" s="245"/>
      <c r="N62" s="256">
        <v>16.91</v>
      </c>
      <c r="O62" s="248">
        <v>10862.739</v>
      </c>
      <c r="P62" s="248"/>
      <c r="Q62" s="256">
        <v>12.7</v>
      </c>
      <c r="R62" s="245">
        <v>2826.384</v>
      </c>
      <c r="S62" s="245"/>
      <c r="T62" s="256">
        <v>15.23</v>
      </c>
      <c r="U62" s="248">
        <v>1620.289</v>
      </c>
      <c r="V62" s="248"/>
      <c r="W62" s="249">
        <v>11</v>
      </c>
      <c r="X62" s="245">
        <v>1384.5139999999999</v>
      </c>
      <c r="Y62" s="245"/>
      <c r="Z62" s="246">
        <f t="shared" si="62"/>
        <v>9.7993954587205625</v>
      </c>
      <c r="AA62" s="248">
        <f t="shared" si="57"/>
        <v>2493.13</v>
      </c>
      <c r="AB62" s="248"/>
      <c r="AC62" s="260">
        <f t="shared" si="63"/>
        <v>12.063956064404673</v>
      </c>
      <c r="AD62" s="248">
        <f t="shared" si="58"/>
        <v>3181.384</v>
      </c>
      <c r="AE62" s="248"/>
      <c r="AF62" s="247">
        <f t="shared" si="59"/>
        <v>15.23</v>
      </c>
      <c r="AG62" s="248">
        <f t="shared" si="60"/>
        <v>1620.289</v>
      </c>
      <c r="AH62" s="248"/>
      <c r="AI62" s="260">
        <f t="shared" si="64"/>
        <v>16.91</v>
      </c>
      <c r="AJ62" s="248">
        <f t="shared" si="61"/>
        <v>10862.739</v>
      </c>
      <c r="AK62" s="248"/>
      <c r="AL62" s="221">
        <f t="shared" si="8"/>
        <v>4113.4189999999999</v>
      </c>
      <c r="AM62" s="221">
        <f t="shared" si="9"/>
        <v>0</v>
      </c>
      <c r="AN62" s="297">
        <f t="shared" si="10"/>
        <v>14044.123</v>
      </c>
      <c r="AO62" s="217">
        <f t="shared" si="11"/>
        <v>0</v>
      </c>
    </row>
    <row r="63" spans="1:41" x14ac:dyDescent="0.2">
      <c r="A63" s="20" t="s">
        <v>112</v>
      </c>
      <c r="B63" s="211"/>
      <c r="C63" s="248"/>
      <c r="D63" s="248"/>
      <c r="E63" s="261">
        <v>8.11</v>
      </c>
      <c r="F63" s="245">
        <v>2664.5</v>
      </c>
      <c r="G63" s="245"/>
      <c r="H63" s="211"/>
      <c r="I63" s="248"/>
      <c r="J63" s="248"/>
      <c r="K63" s="249">
        <v>10.18</v>
      </c>
      <c r="L63" s="245">
        <v>268</v>
      </c>
      <c r="M63" s="245"/>
      <c r="N63" s="256">
        <v>16.899999999999999</v>
      </c>
      <c r="O63" s="248">
        <v>8421.7610000000004</v>
      </c>
      <c r="P63" s="248"/>
      <c r="Q63" s="256">
        <v>12.7</v>
      </c>
      <c r="R63" s="245">
        <v>1535.4449999999999</v>
      </c>
      <c r="S63" s="245"/>
      <c r="T63" s="256">
        <v>15.28</v>
      </c>
      <c r="U63" s="248">
        <v>1476.85</v>
      </c>
      <c r="V63" s="248"/>
      <c r="W63" s="249">
        <v>11</v>
      </c>
      <c r="X63" s="245">
        <v>1547.8810000000001</v>
      </c>
      <c r="Y63" s="245"/>
      <c r="Z63" s="246">
        <f t="shared" si="62"/>
        <v>10.878978853790532</v>
      </c>
      <c r="AA63" s="248">
        <f t="shared" ref="AA63:AA69" si="65">+L63+X63</f>
        <v>1815.8810000000001</v>
      </c>
      <c r="AB63" s="248"/>
      <c r="AC63" s="260">
        <f t="shared" si="63"/>
        <v>9.7880440101001316</v>
      </c>
      <c r="AD63" s="248">
        <f t="shared" ref="AD63:AD69" si="66">+F63+R63</f>
        <v>4199.9449999999997</v>
      </c>
      <c r="AE63" s="248"/>
      <c r="AF63" s="247">
        <f t="shared" ref="AF63:AF69" si="67">IF(AG63=0,"N.A.",((H63*I63)+(T63*U63))/AG63)</f>
        <v>15.28</v>
      </c>
      <c r="AG63" s="248">
        <f t="shared" ref="AG63:AG69" si="68">+I63+U63</f>
        <v>1476.85</v>
      </c>
      <c r="AH63" s="248"/>
      <c r="AI63" s="260">
        <f t="shared" si="64"/>
        <v>16.899999999999999</v>
      </c>
      <c r="AJ63" s="248">
        <f t="shared" ref="AJ63:AJ69" si="69">+C63+O63</f>
        <v>8421.7610000000004</v>
      </c>
      <c r="AK63" s="248"/>
      <c r="AL63" s="221">
        <f t="shared" si="8"/>
        <v>3292.7309999999998</v>
      </c>
      <c r="AM63" s="221">
        <f t="shared" si="9"/>
        <v>0</v>
      </c>
      <c r="AN63" s="297">
        <f t="shared" si="10"/>
        <v>12621.706</v>
      </c>
      <c r="AO63" s="217">
        <f t="shared" si="11"/>
        <v>0</v>
      </c>
    </row>
    <row r="64" spans="1:41" x14ac:dyDescent="0.2">
      <c r="A64" s="20" t="s">
        <v>113</v>
      </c>
      <c r="B64" s="211"/>
      <c r="C64" s="248"/>
      <c r="D64" s="248"/>
      <c r="E64" s="261">
        <v>7.75</v>
      </c>
      <c r="F64" s="245">
        <v>1283.2370000000001</v>
      </c>
      <c r="G64" s="245"/>
      <c r="H64" s="211"/>
      <c r="I64" s="248"/>
      <c r="J64" s="248"/>
      <c r="K64" s="249">
        <v>7.33</v>
      </c>
      <c r="L64" s="245">
        <v>1329.72</v>
      </c>
      <c r="M64" s="245"/>
      <c r="N64" s="256">
        <v>16.989999999999998</v>
      </c>
      <c r="O64" s="248">
        <v>6286.28</v>
      </c>
      <c r="P64" s="248"/>
      <c r="Q64" s="256">
        <v>12.7</v>
      </c>
      <c r="R64" s="245">
        <v>1369.028</v>
      </c>
      <c r="S64" s="245"/>
      <c r="T64" s="256">
        <v>15.43</v>
      </c>
      <c r="U64" s="248">
        <v>1456.1679999999999</v>
      </c>
      <c r="V64" s="248"/>
      <c r="W64" s="249">
        <v>11</v>
      </c>
      <c r="X64" s="245">
        <v>1392.5530000000001</v>
      </c>
      <c r="Y64" s="245"/>
      <c r="Z64" s="246">
        <f t="shared" si="62"/>
        <v>9.2073537811968151</v>
      </c>
      <c r="AA64" s="248">
        <f t="shared" si="65"/>
        <v>2722.2730000000001</v>
      </c>
      <c r="AB64" s="248"/>
      <c r="AC64" s="260">
        <f t="shared" si="63"/>
        <v>10.305057130414946</v>
      </c>
      <c r="AD64" s="248">
        <f t="shared" si="66"/>
        <v>2652.2650000000003</v>
      </c>
      <c r="AE64" s="248"/>
      <c r="AF64" s="247">
        <f t="shared" si="67"/>
        <v>15.429999999999998</v>
      </c>
      <c r="AG64" s="248">
        <f t="shared" si="68"/>
        <v>1456.1679999999999</v>
      </c>
      <c r="AH64" s="248"/>
      <c r="AI64" s="260">
        <f t="shared" si="64"/>
        <v>16.989999999999998</v>
      </c>
      <c r="AJ64" s="248">
        <f t="shared" si="69"/>
        <v>6286.28</v>
      </c>
      <c r="AK64" s="248"/>
      <c r="AL64" s="221">
        <f t="shared" si="8"/>
        <v>4178.4409999999998</v>
      </c>
      <c r="AM64" s="221">
        <f t="shared" si="9"/>
        <v>0</v>
      </c>
      <c r="AN64" s="297">
        <f t="shared" si="10"/>
        <v>8938.5450000000001</v>
      </c>
      <c r="AO64" s="217">
        <f t="shared" si="11"/>
        <v>0</v>
      </c>
    </row>
    <row r="65" spans="1:41" x14ac:dyDescent="0.2">
      <c r="A65" s="20" t="s">
        <v>114</v>
      </c>
      <c r="B65" s="211"/>
      <c r="C65" s="248"/>
      <c r="D65" s="248"/>
      <c r="E65" s="261">
        <v>7.78</v>
      </c>
      <c r="F65" s="245">
        <v>2962.1439999999998</v>
      </c>
      <c r="G65" s="245"/>
      <c r="H65" s="211"/>
      <c r="I65" s="248"/>
      <c r="J65" s="248"/>
      <c r="K65" s="249">
        <v>7.44</v>
      </c>
      <c r="L65" s="245">
        <v>796.59400000000005</v>
      </c>
      <c r="M65" s="245"/>
      <c r="N65" s="256">
        <v>17.3</v>
      </c>
      <c r="O65" s="248">
        <v>4744.6769999999997</v>
      </c>
      <c r="P65" s="248"/>
      <c r="Q65" s="256">
        <v>12.7</v>
      </c>
      <c r="R65" s="245">
        <v>1582.317</v>
      </c>
      <c r="S65" s="245"/>
      <c r="T65" s="256">
        <v>15.76</v>
      </c>
      <c r="U65" s="248">
        <v>1625.1410000000001</v>
      </c>
      <c r="V65" s="248"/>
      <c r="W65" s="249">
        <v>11</v>
      </c>
      <c r="X65" s="245">
        <v>836.12699999999995</v>
      </c>
      <c r="Y65" s="245"/>
      <c r="Z65" s="246">
        <f t="shared" si="62"/>
        <v>9.263099059790374</v>
      </c>
      <c r="AA65" s="248">
        <f t="shared" si="65"/>
        <v>1632.721</v>
      </c>
      <c r="AB65" s="248"/>
      <c r="AC65" s="260">
        <f t="shared" si="63"/>
        <v>9.4930743645946141</v>
      </c>
      <c r="AD65" s="248">
        <f t="shared" si="66"/>
        <v>4544.4609999999993</v>
      </c>
      <c r="AE65" s="248"/>
      <c r="AF65" s="247">
        <f t="shared" si="67"/>
        <v>15.76</v>
      </c>
      <c r="AG65" s="248">
        <f t="shared" si="68"/>
        <v>1625.1410000000001</v>
      </c>
      <c r="AH65" s="248"/>
      <c r="AI65" s="260">
        <f t="shared" si="64"/>
        <v>17.3</v>
      </c>
      <c r="AJ65" s="248">
        <f t="shared" si="69"/>
        <v>4744.6769999999997</v>
      </c>
      <c r="AK65" s="248"/>
      <c r="AL65" s="221">
        <f t="shared" si="8"/>
        <v>3257.8620000000001</v>
      </c>
      <c r="AM65" s="221">
        <f t="shared" si="9"/>
        <v>0</v>
      </c>
      <c r="AN65" s="297">
        <f t="shared" si="10"/>
        <v>9289.137999999999</v>
      </c>
      <c r="AO65" s="217">
        <f t="shared" si="11"/>
        <v>0</v>
      </c>
    </row>
    <row r="66" spans="1:41" x14ac:dyDescent="0.2">
      <c r="A66" s="20" t="s">
        <v>116</v>
      </c>
      <c r="B66" s="211"/>
      <c r="C66" s="248"/>
      <c r="D66" s="248"/>
      <c r="E66" s="261">
        <v>7.12</v>
      </c>
      <c r="F66" s="245">
        <v>1697.2639999999999</v>
      </c>
      <c r="G66" s="245"/>
      <c r="H66" s="211"/>
      <c r="I66" s="248"/>
      <c r="J66" s="248"/>
      <c r="K66" s="249">
        <v>7.33</v>
      </c>
      <c r="L66" s="245">
        <v>502.572</v>
      </c>
      <c r="M66" s="245"/>
      <c r="N66" s="256">
        <v>17.62</v>
      </c>
      <c r="O66" s="248">
        <v>4437.7269999999999</v>
      </c>
      <c r="P66" s="248"/>
      <c r="Q66" s="256">
        <v>12.7</v>
      </c>
      <c r="R66" s="245">
        <v>1023.926</v>
      </c>
      <c r="S66" s="245"/>
      <c r="T66" s="256">
        <v>16.05</v>
      </c>
      <c r="U66" s="248">
        <v>1024.893</v>
      </c>
      <c r="V66" s="248"/>
      <c r="W66" s="249">
        <v>11</v>
      </c>
      <c r="X66" s="245">
        <v>1267.8430000000001</v>
      </c>
      <c r="Y66" s="245"/>
      <c r="Z66" s="246">
        <f t="shared" ref="Z66:Z71" si="70">IF(AA66=0,"N.A.",((K66*L66)+(W66*X66))/AA66)</f>
        <v>9.9581881988121452</v>
      </c>
      <c r="AA66" s="248">
        <f t="shared" si="65"/>
        <v>1770.415</v>
      </c>
      <c r="AB66" s="248"/>
      <c r="AC66" s="260">
        <f t="shared" ref="AC66:AC71" si="71">IF(AD66=0,"N.A.",((E66*F66)+(Q66*R66))/AD66)</f>
        <v>9.2196354830055967</v>
      </c>
      <c r="AD66" s="248">
        <f t="shared" si="66"/>
        <v>2721.19</v>
      </c>
      <c r="AE66" s="248"/>
      <c r="AF66" s="247">
        <f t="shared" si="67"/>
        <v>16.05</v>
      </c>
      <c r="AG66" s="248">
        <f t="shared" si="68"/>
        <v>1024.893</v>
      </c>
      <c r="AH66" s="248"/>
      <c r="AI66" s="260">
        <f t="shared" ref="AI66:AI71" si="72">IF(AJ66=0,"N.A.",((B66*C66)+(N66*O66))/AJ66)</f>
        <v>17.62</v>
      </c>
      <c r="AJ66" s="248">
        <f t="shared" si="69"/>
        <v>4437.7269999999999</v>
      </c>
      <c r="AK66" s="248"/>
      <c r="AL66" s="221">
        <f t="shared" si="8"/>
        <v>2795.308</v>
      </c>
      <c r="AM66" s="221">
        <f t="shared" si="9"/>
        <v>0</v>
      </c>
      <c r="AN66" s="297">
        <f t="shared" si="10"/>
        <v>7158.9169999999995</v>
      </c>
      <c r="AO66" s="217">
        <f t="shared" si="11"/>
        <v>0</v>
      </c>
    </row>
    <row r="67" spans="1:41" x14ac:dyDescent="0.2">
      <c r="A67" s="20" t="s">
        <v>117</v>
      </c>
      <c r="B67" s="211"/>
      <c r="C67" s="248"/>
      <c r="D67" s="248"/>
      <c r="E67" s="261">
        <v>7.01</v>
      </c>
      <c r="F67" s="245">
        <v>3610.0740000000001</v>
      </c>
      <c r="G67" s="245"/>
      <c r="H67" s="211"/>
      <c r="I67" s="248"/>
      <c r="J67" s="248"/>
      <c r="K67" s="249">
        <v>7</v>
      </c>
      <c r="L67" s="245">
        <v>663.59900000000005</v>
      </c>
      <c r="M67" s="245"/>
      <c r="N67" s="256">
        <v>18.010000000000002</v>
      </c>
      <c r="O67" s="248">
        <v>6320.0140000000001</v>
      </c>
      <c r="P67" s="248"/>
      <c r="Q67" s="256">
        <v>12.7</v>
      </c>
      <c r="R67" s="245">
        <v>3291.25</v>
      </c>
      <c r="S67" s="245"/>
      <c r="T67" s="256">
        <v>16.37</v>
      </c>
      <c r="U67" s="248">
        <v>1405.8309999999999</v>
      </c>
      <c r="V67" s="248"/>
      <c r="W67" s="249">
        <v>11</v>
      </c>
      <c r="X67" s="245">
        <v>1055.778</v>
      </c>
      <c r="Y67" s="245"/>
      <c r="Z67" s="246">
        <f t="shared" si="70"/>
        <v>9.456187328317176</v>
      </c>
      <c r="AA67" s="248">
        <f t="shared" si="65"/>
        <v>1719.377</v>
      </c>
      <c r="AB67" s="248"/>
      <c r="AC67" s="260">
        <f t="shared" si="71"/>
        <v>9.7235680776616196</v>
      </c>
      <c r="AD67" s="248">
        <f t="shared" si="66"/>
        <v>6901.3240000000005</v>
      </c>
      <c r="AE67" s="248"/>
      <c r="AF67" s="247">
        <f t="shared" si="67"/>
        <v>16.37</v>
      </c>
      <c r="AG67" s="248">
        <f t="shared" si="68"/>
        <v>1405.8309999999999</v>
      </c>
      <c r="AH67" s="248"/>
      <c r="AI67" s="260">
        <f t="shared" si="72"/>
        <v>18.010000000000002</v>
      </c>
      <c r="AJ67" s="248">
        <f t="shared" si="69"/>
        <v>6320.0140000000001</v>
      </c>
      <c r="AK67" s="248"/>
      <c r="AL67" s="221">
        <f t="shared" si="8"/>
        <v>3125.2079999999996</v>
      </c>
      <c r="AM67" s="221">
        <f t="shared" si="9"/>
        <v>0</v>
      </c>
      <c r="AN67" s="297">
        <f t="shared" si="10"/>
        <v>13221.338</v>
      </c>
      <c r="AO67" s="217">
        <f t="shared" si="11"/>
        <v>0</v>
      </c>
    </row>
    <row r="68" spans="1:41" x14ac:dyDescent="0.2">
      <c r="A68" s="20" t="s">
        <v>118</v>
      </c>
      <c r="B68" s="211"/>
      <c r="C68" s="248"/>
      <c r="D68" s="248"/>
      <c r="E68" s="261">
        <v>7.3</v>
      </c>
      <c r="F68" s="245">
        <v>3034.288</v>
      </c>
      <c r="G68" s="245"/>
      <c r="H68" s="211"/>
      <c r="I68" s="248"/>
      <c r="J68" s="248"/>
      <c r="K68" s="249">
        <v>7</v>
      </c>
      <c r="L68" s="245">
        <v>1222.338</v>
      </c>
      <c r="M68" s="245"/>
      <c r="N68" s="256">
        <v>18.68</v>
      </c>
      <c r="O68" s="248">
        <v>6200.8119999999999</v>
      </c>
      <c r="P68" s="248"/>
      <c r="Q68" s="256">
        <v>12.7</v>
      </c>
      <c r="R68" s="245">
        <v>1689.008</v>
      </c>
      <c r="S68" s="245"/>
      <c r="T68" s="256">
        <v>16.77</v>
      </c>
      <c r="U68" s="248">
        <v>1245.066</v>
      </c>
      <c r="V68" s="248"/>
      <c r="W68" s="249">
        <v>11</v>
      </c>
      <c r="X68" s="245">
        <v>800.34400000000005</v>
      </c>
      <c r="Y68" s="245"/>
      <c r="Z68" s="246">
        <f t="shared" si="70"/>
        <v>8.5827381664542433</v>
      </c>
      <c r="AA68" s="248">
        <f t="shared" si="65"/>
        <v>2022.682</v>
      </c>
      <c r="AB68" s="248"/>
      <c r="AC68" s="260">
        <f t="shared" si="71"/>
        <v>9.2309912400154452</v>
      </c>
      <c r="AD68" s="248">
        <f t="shared" si="66"/>
        <v>4723.2960000000003</v>
      </c>
      <c r="AE68" s="248"/>
      <c r="AF68" s="247">
        <f t="shared" si="67"/>
        <v>16.77</v>
      </c>
      <c r="AG68" s="248">
        <f t="shared" si="68"/>
        <v>1245.066</v>
      </c>
      <c r="AH68" s="248"/>
      <c r="AI68" s="260">
        <f t="shared" si="72"/>
        <v>18.68</v>
      </c>
      <c r="AJ68" s="248">
        <f t="shared" si="69"/>
        <v>6200.8119999999999</v>
      </c>
      <c r="AK68" s="248"/>
      <c r="AL68" s="221">
        <f t="shared" si="8"/>
        <v>3267.748</v>
      </c>
      <c r="AM68" s="221">
        <f t="shared" si="9"/>
        <v>0</v>
      </c>
      <c r="AN68" s="297">
        <f t="shared" si="10"/>
        <v>10924.108</v>
      </c>
      <c r="AO68" s="217">
        <f t="shared" si="11"/>
        <v>0</v>
      </c>
    </row>
    <row r="69" spans="1:41" x14ac:dyDescent="0.2">
      <c r="A69" s="20" t="s">
        <v>119</v>
      </c>
      <c r="B69" s="211"/>
      <c r="C69" s="248"/>
      <c r="D69" s="248"/>
      <c r="E69" s="261">
        <v>7.19</v>
      </c>
      <c r="F69" s="245">
        <v>1045.53</v>
      </c>
      <c r="G69" s="245"/>
      <c r="H69" s="211"/>
      <c r="I69" s="248"/>
      <c r="J69" s="248"/>
      <c r="K69" s="249">
        <v>7</v>
      </c>
      <c r="L69" s="245">
        <v>214.47</v>
      </c>
      <c r="M69" s="245"/>
      <c r="N69" s="256">
        <v>18.7</v>
      </c>
      <c r="O69" s="248">
        <v>4891.6080000000002</v>
      </c>
      <c r="P69" s="248"/>
      <c r="Q69" s="256">
        <v>12.68</v>
      </c>
      <c r="R69" s="245">
        <v>1175.193</v>
      </c>
      <c r="S69" s="245"/>
      <c r="T69" s="256">
        <v>16.899999999999999</v>
      </c>
      <c r="U69" s="248">
        <v>930.77</v>
      </c>
      <c r="V69" s="248"/>
      <c r="W69" s="249">
        <v>11</v>
      </c>
      <c r="X69" s="245">
        <v>1058.3050000000001</v>
      </c>
      <c r="Y69" s="245"/>
      <c r="Z69" s="246">
        <f t="shared" si="70"/>
        <v>10.325976704445011</v>
      </c>
      <c r="AA69" s="248">
        <f t="shared" si="65"/>
        <v>1272.7750000000001</v>
      </c>
      <c r="AB69" s="248"/>
      <c r="AC69" s="260">
        <f t="shared" si="71"/>
        <v>10.095274349840119</v>
      </c>
      <c r="AD69" s="248">
        <f t="shared" si="66"/>
        <v>2220.723</v>
      </c>
      <c r="AE69" s="248"/>
      <c r="AF69" s="247">
        <f t="shared" si="67"/>
        <v>16.899999999999999</v>
      </c>
      <c r="AG69" s="248">
        <f t="shared" si="68"/>
        <v>930.77</v>
      </c>
      <c r="AH69" s="248"/>
      <c r="AI69" s="260">
        <f t="shared" si="72"/>
        <v>18.7</v>
      </c>
      <c r="AJ69" s="248">
        <f t="shared" si="69"/>
        <v>4891.6080000000002</v>
      </c>
      <c r="AK69" s="248"/>
      <c r="AL69" s="221">
        <f t="shared" si="8"/>
        <v>2203.5450000000001</v>
      </c>
      <c r="AM69" s="221">
        <f t="shared" si="9"/>
        <v>0</v>
      </c>
      <c r="AN69" s="299">
        <f t="shared" si="10"/>
        <v>7112.3310000000001</v>
      </c>
      <c r="AO69" s="217">
        <f t="shared" si="11"/>
        <v>0</v>
      </c>
    </row>
    <row r="70" spans="1:41" x14ac:dyDescent="0.2">
      <c r="A70" s="20" t="s">
        <v>120</v>
      </c>
      <c r="B70" s="211"/>
      <c r="C70" s="248"/>
      <c r="D70" s="248"/>
      <c r="E70" s="261">
        <v>7.02</v>
      </c>
      <c r="F70" s="245">
        <v>5735.09</v>
      </c>
      <c r="G70" s="245"/>
      <c r="H70" s="211"/>
      <c r="I70" s="248"/>
      <c r="J70" s="248"/>
      <c r="K70" s="249">
        <v>8.31</v>
      </c>
      <c r="L70" s="245">
        <v>468.935</v>
      </c>
      <c r="M70" s="245"/>
      <c r="N70" s="256">
        <v>18.61</v>
      </c>
      <c r="O70" s="248">
        <v>7267.1559999999999</v>
      </c>
      <c r="P70" s="248"/>
      <c r="Q70" s="256">
        <v>12.61</v>
      </c>
      <c r="R70" s="245">
        <v>2161.951</v>
      </c>
      <c r="S70" s="245"/>
      <c r="T70" s="256">
        <v>16.84</v>
      </c>
      <c r="U70" s="248">
        <v>1317.713</v>
      </c>
      <c r="V70" s="248"/>
      <c r="W70" s="249">
        <v>11</v>
      </c>
      <c r="X70" s="245">
        <v>1240.3130000000001</v>
      </c>
      <c r="Y70" s="245"/>
      <c r="Z70" s="246">
        <f t="shared" si="70"/>
        <v>10.261994075757293</v>
      </c>
      <c r="AA70" s="248">
        <f t="shared" ref="AA70:AA76" si="73">+L70+X70</f>
        <v>1709.248</v>
      </c>
      <c r="AB70" s="248"/>
      <c r="AC70" s="260">
        <f t="shared" si="71"/>
        <v>8.5503587875509321</v>
      </c>
      <c r="AD70" s="248">
        <f t="shared" ref="AD70:AD76" si="74">+F70+R70</f>
        <v>7897.0410000000002</v>
      </c>
      <c r="AE70" s="248"/>
      <c r="AF70" s="247">
        <f t="shared" ref="AF70:AF76" si="75">IF(AG70=0,"N.A.",((H70*I70)+(T70*U70))/AG70)</f>
        <v>16.84</v>
      </c>
      <c r="AG70" s="248">
        <f t="shared" ref="AG70:AG76" si="76">+I70+U70</f>
        <v>1317.713</v>
      </c>
      <c r="AH70" s="248"/>
      <c r="AI70" s="260">
        <f t="shared" si="72"/>
        <v>18.61</v>
      </c>
      <c r="AJ70" s="248">
        <f t="shared" ref="AJ70:AJ76" si="77">+C70+O70</f>
        <v>7267.1559999999999</v>
      </c>
      <c r="AK70" s="248"/>
      <c r="AL70" s="221">
        <f t="shared" si="8"/>
        <v>3026.9610000000002</v>
      </c>
      <c r="AM70" s="221">
        <f t="shared" si="9"/>
        <v>0</v>
      </c>
      <c r="AN70" s="299">
        <f t="shared" si="10"/>
        <v>15164.197</v>
      </c>
      <c r="AO70" s="217">
        <f t="shared" si="11"/>
        <v>0</v>
      </c>
    </row>
    <row r="71" spans="1:41" x14ac:dyDescent="0.2">
      <c r="A71" s="20" t="s">
        <v>121</v>
      </c>
      <c r="B71" s="211"/>
      <c r="C71" s="248"/>
      <c r="D71" s="248"/>
      <c r="E71" s="261">
        <v>7.28</v>
      </c>
      <c r="F71" s="245">
        <v>2538.8429999999998</v>
      </c>
      <c r="G71" s="245"/>
      <c r="H71" s="211"/>
      <c r="I71" s="248"/>
      <c r="J71" s="248"/>
      <c r="K71" s="249">
        <v>7.23</v>
      </c>
      <c r="L71" s="245">
        <v>240.15700000000001</v>
      </c>
      <c r="M71" s="245"/>
      <c r="N71" s="256">
        <v>18.32</v>
      </c>
      <c r="O71" s="248">
        <v>4955.9719999999998</v>
      </c>
      <c r="P71" s="248"/>
      <c r="Q71" s="256">
        <v>12.6</v>
      </c>
      <c r="R71" s="245">
        <v>1360.0150000000001</v>
      </c>
      <c r="S71" s="245"/>
      <c r="T71" s="256">
        <v>16.61</v>
      </c>
      <c r="U71" s="248">
        <v>899.423</v>
      </c>
      <c r="V71" s="248"/>
      <c r="W71" s="249">
        <v>11</v>
      </c>
      <c r="X71" s="245">
        <v>1112.1890000000001</v>
      </c>
      <c r="Y71" s="245"/>
      <c r="Z71" s="246">
        <f t="shared" si="70"/>
        <v>10.330502778135182</v>
      </c>
      <c r="AA71" s="248">
        <f t="shared" si="73"/>
        <v>1352.346</v>
      </c>
      <c r="AB71" s="248"/>
      <c r="AC71" s="260">
        <f t="shared" si="71"/>
        <v>9.1357433484369004</v>
      </c>
      <c r="AD71" s="248">
        <f t="shared" si="74"/>
        <v>3898.8580000000002</v>
      </c>
      <c r="AE71" s="248"/>
      <c r="AF71" s="247">
        <f t="shared" si="75"/>
        <v>16.61</v>
      </c>
      <c r="AG71" s="248">
        <f t="shared" si="76"/>
        <v>899.423</v>
      </c>
      <c r="AH71" s="248"/>
      <c r="AI71" s="260">
        <f t="shared" si="72"/>
        <v>18.32</v>
      </c>
      <c r="AJ71" s="248">
        <f t="shared" si="77"/>
        <v>4955.9719999999998</v>
      </c>
      <c r="AK71" s="248"/>
      <c r="AL71" s="221">
        <f t="shared" si="8"/>
        <v>2251.7690000000002</v>
      </c>
      <c r="AM71" s="221">
        <f t="shared" si="9"/>
        <v>0</v>
      </c>
      <c r="AN71" s="299">
        <f t="shared" si="10"/>
        <v>8854.83</v>
      </c>
      <c r="AO71" s="217">
        <f t="shared" si="11"/>
        <v>0</v>
      </c>
    </row>
    <row r="72" spans="1:41" x14ac:dyDescent="0.2">
      <c r="A72" s="20" t="s">
        <v>122</v>
      </c>
      <c r="B72" s="211"/>
      <c r="C72" s="248"/>
      <c r="D72" s="248"/>
      <c r="E72" s="261">
        <v>7.54</v>
      </c>
      <c r="F72" s="245">
        <v>2902.252</v>
      </c>
      <c r="G72" s="245"/>
      <c r="H72" s="211"/>
      <c r="I72" s="248"/>
      <c r="J72" s="248"/>
      <c r="K72" s="249">
        <v>7.23</v>
      </c>
      <c r="L72" s="245">
        <v>1052.748</v>
      </c>
      <c r="M72" s="245"/>
      <c r="N72" s="256">
        <v>17.89</v>
      </c>
      <c r="O72" s="248">
        <v>5329.9840000000004</v>
      </c>
      <c r="P72" s="248"/>
      <c r="Q72" s="256">
        <v>12.61</v>
      </c>
      <c r="R72" s="245">
        <v>1639.4110000000001</v>
      </c>
      <c r="S72" s="245"/>
      <c r="T72" s="256">
        <v>16.21</v>
      </c>
      <c r="U72" s="248">
        <v>1325.6220000000001</v>
      </c>
      <c r="V72" s="248"/>
      <c r="W72" s="249">
        <v>11</v>
      </c>
      <c r="X72" s="245">
        <v>906.84299999999996</v>
      </c>
      <c r="Y72" s="245"/>
      <c r="Z72" s="246">
        <f t="shared" ref="Z72:Z77" si="78">IF(AA72=0,"N.A.",((K72*L72)+(W72*X72))/AA72)</f>
        <v>8.9746488119204475</v>
      </c>
      <c r="AA72" s="248">
        <f t="shared" si="73"/>
        <v>1959.5909999999999</v>
      </c>
      <c r="AB72" s="248"/>
      <c r="AC72" s="260">
        <f t="shared" ref="AC72:AC77" si="79">IF(AD72=0,"N.A.",((E72*F72)+(Q72*R72))/AD72)</f>
        <v>9.3701256103766379</v>
      </c>
      <c r="AD72" s="248">
        <f t="shared" si="74"/>
        <v>4541.6630000000005</v>
      </c>
      <c r="AE72" s="248"/>
      <c r="AF72" s="247">
        <f t="shared" si="75"/>
        <v>16.21</v>
      </c>
      <c r="AG72" s="248">
        <f t="shared" si="76"/>
        <v>1325.6220000000001</v>
      </c>
      <c r="AH72" s="248"/>
      <c r="AI72" s="260">
        <f t="shared" ref="AI72:AI77" si="80">IF(AJ72=0,"N.A.",((B72*C72)+(N72*O72))/AJ72)</f>
        <v>17.89</v>
      </c>
      <c r="AJ72" s="248">
        <f t="shared" si="77"/>
        <v>5329.9840000000004</v>
      </c>
      <c r="AK72" s="248"/>
      <c r="AL72" s="221">
        <f t="shared" ref="AL72:AL135" si="81">+AA72+AG72</f>
        <v>3285.2129999999997</v>
      </c>
      <c r="AM72" s="221">
        <f t="shared" ref="AM72:AM135" si="82">+AB72+AH72</f>
        <v>0</v>
      </c>
      <c r="AN72" s="299">
        <f t="shared" ref="AN72:AN135" si="83">+AD72+AJ72</f>
        <v>9871.6470000000008</v>
      </c>
      <c r="AO72" s="217">
        <f t="shared" ref="AO72:AO135" si="84">+AE72+AK72</f>
        <v>0</v>
      </c>
    </row>
    <row r="73" spans="1:41" x14ac:dyDescent="0.2">
      <c r="A73" s="20" t="s">
        <v>123</v>
      </c>
      <c r="B73" s="211"/>
      <c r="C73" s="248"/>
      <c r="D73" s="248"/>
      <c r="E73" s="261">
        <v>7.47</v>
      </c>
      <c r="F73" s="245">
        <v>1647.021</v>
      </c>
      <c r="G73" s="245"/>
      <c r="H73" s="211"/>
      <c r="I73" s="248"/>
      <c r="J73" s="248"/>
      <c r="K73" s="249">
        <v>7.14</v>
      </c>
      <c r="L73" s="245">
        <v>166.97900000000001</v>
      </c>
      <c r="M73" s="245"/>
      <c r="N73" s="256">
        <v>17.649999999999999</v>
      </c>
      <c r="O73" s="248">
        <v>5221.7579999999998</v>
      </c>
      <c r="P73" s="248"/>
      <c r="Q73" s="256">
        <v>12.66</v>
      </c>
      <c r="R73" s="245">
        <v>985.40700000000004</v>
      </c>
      <c r="S73" s="245"/>
      <c r="T73" s="256">
        <v>16.07</v>
      </c>
      <c r="U73" s="248">
        <v>956.53700000000003</v>
      </c>
      <c r="V73" s="248"/>
      <c r="W73" s="249">
        <v>11</v>
      </c>
      <c r="X73" s="245">
        <v>695.53800000000001</v>
      </c>
      <c r="Y73" s="245"/>
      <c r="Z73" s="246">
        <f t="shared" si="78"/>
        <v>10.252723204296261</v>
      </c>
      <c r="AA73" s="248">
        <f t="shared" si="73"/>
        <v>862.51700000000005</v>
      </c>
      <c r="AB73" s="248"/>
      <c r="AC73" s="260">
        <f t="shared" si="79"/>
        <v>9.4127928627107753</v>
      </c>
      <c r="AD73" s="248">
        <f t="shared" si="74"/>
        <v>2632.4279999999999</v>
      </c>
      <c r="AE73" s="248"/>
      <c r="AF73" s="247">
        <f t="shared" si="75"/>
        <v>16.07</v>
      </c>
      <c r="AG73" s="248">
        <f t="shared" si="76"/>
        <v>956.53700000000003</v>
      </c>
      <c r="AH73" s="248"/>
      <c r="AI73" s="260">
        <f t="shared" si="80"/>
        <v>17.649999999999999</v>
      </c>
      <c r="AJ73" s="248">
        <f t="shared" si="77"/>
        <v>5221.7579999999998</v>
      </c>
      <c r="AK73" s="248"/>
      <c r="AL73" s="221">
        <f t="shared" si="81"/>
        <v>1819.0540000000001</v>
      </c>
      <c r="AM73" s="221">
        <f t="shared" si="82"/>
        <v>0</v>
      </c>
      <c r="AN73" s="299">
        <f t="shared" si="83"/>
        <v>7854.1859999999997</v>
      </c>
      <c r="AO73" s="217">
        <f t="shared" si="84"/>
        <v>0</v>
      </c>
    </row>
    <row r="74" spans="1:41" x14ac:dyDescent="0.2">
      <c r="A74" s="20" t="s">
        <v>124</v>
      </c>
      <c r="B74" s="211"/>
      <c r="C74" s="248"/>
      <c r="D74" s="248"/>
      <c r="E74" s="261">
        <v>7.62</v>
      </c>
      <c r="F74" s="245">
        <v>1575.6590000000001</v>
      </c>
      <c r="G74" s="245"/>
      <c r="H74" s="211"/>
      <c r="I74" s="248"/>
      <c r="J74" s="248"/>
      <c r="K74" s="249">
        <v>7</v>
      </c>
      <c r="L74" s="245">
        <v>64.340999999999994</v>
      </c>
      <c r="M74" s="245"/>
      <c r="N74" s="256">
        <v>17.73</v>
      </c>
      <c r="O74" s="248">
        <v>3901.7339999999999</v>
      </c>
      <c r="P74" s="248"/>
      <c r="Q74" s="256">
        <v>12.65</v>
      </c>
      <c r="R74" s="245">
        <v>1535.8620000000001</v>
      </c>
      <c r="S74" s="245"/>
      <c r="T74" s="256">
        <v>16.100000000000001</v>
      </c>
      <c r="U74" s="248">
        <v>769.88099999999997</v>
      </c>
      <c r="V74" s="248"/>
      <c r="W74" s="249">
        <v>11</v>
      </c>
      <c r="X74" s="245">
        <v>743.95</v>
      </c>
      <c r="Y74" s="245"/>
      <c r="Z74" s="246">
        <f t="shared" si="78"/>
        <v>10.681594871154077</v>
      </c>
      <c r="AA74" s="248">
        <f t="shared" si="73"/>
        <v>808.29100000000005</v>
      </c>
      <c r="AB74" s="248"/>
      <c r="AC74" s="260">
        <f t="shared" si="79"/>
        <v>10.10283262751561</v>
      </c>
      <c r="AD74" s="248">
        <f t="shared" si="74"/>
        <v>3111.5210000000002</v>
      </c>
      <c r="AE74" s="248"/>
      <c r="AF74" s="247">
        <f t="shared" si="75"/>
        <v>16.100000000000001</v>
      </c>
      <c r="AG74" s="248">
        <f t="shared" si="76"/>
        <v>769.88099999999997</v>
      </c>
      <c r="AH74" s="248"/>
      <c r="AI74" s="260">
        <f t="shared" si="80"/>
        <v>17.73</v>
      </c>
      <c r="AJ74" s="248">
        <f t="shared" si="77"/>
        <v>3901.7339999999999</v>
      </c>
      <c r="AK74" s="248"/>
      <c r="AL74" s="221">
        <f t="shared" si="81"/>
        <v>1578.172</v>
      </c>
      <c r="AM74" s="221">
        <f t="shared" si="82"/>
        <v>0</v>
      </c>
      <c r="AN74" s="299">
        <f t="shared" si="83"/>
        <v>7013.2550000000001</v>
      </c>
      <c r="AO74" s="217">
        <f t="shared" si="84"/>
        <v>0</v>
      </c>
    </row>
    <row r="75" spans="1:41" x14ac:dyDescent="0.2">
      <c r="A75" s="20" t="s">
        <v>125</v>
      </c>
      <c r="B75" s="211"/>
      <c r="C75" s="248"/>
      <c r="D75" s="248"/>
      <c r="E75" s="261">
        <v>7.28</v>
      </c>
      <c r="F75" s="245">
        <v>1485.616</v>
      </c>
      <c r="G75" s="245"/>
      <c r="H75" s="211"/>
      <c r="I75" s="248"/>
      <c r="J75" s="248"/>
      <c r="K75" s="249">
        <v>7</v>
      </c>
      <c r="L75" s="245">
        <v>114.384</v>
      </c>
      <c r="M75" s="245"/>
      <c r="N75" s="256">
        <v>18.02</v>
      </c>
      <c r="O75" s="248">
        <v>2421.5529999999999</v>
      </c>
      <c r="P75" s="248"/>
      <c r="Q75" s="256">
        <v>12.58</v>
      </c>
      <c r="R75" s="245">
        <v>1798.1759999999999</v>
      </c>
      <c r="S75" s="245"/>
      <c r="T75" s="256">
        <v>16.29</v>
      </c>
      <c r="U75" s="248">
        <v>791</v>
      </c>
      <c r="V75" s="248"/>
      <c r="W75" s="249">
        <v>11</v>
      </c>
      <c r="X75" s="245">
        <v>565.01099999999997</v>
      </c>
      <c r="Y75" s="245"/>
      <c r="Z75" s="246">
        <f t="shared" si="78"/>
        <v>10.326553772106065</v>
      </c>
      <c r="AA75" s="248">
        <f t="shared" si="73"/>
        <v>679.39499999999998</v>
      </c>
      <c r="AB75" s="248"/>
      <c r="AC75" s="260">
        <f t="shared" si="79"/>
        <v>10.182234002640849</v>
      </c>
      <c r="AD75" s="248">
        <f t="shared" si="74"/>
        <v>3283.7919999999999</v>
      </c>
      <c r="AE75" s="248"/>
      <c r="AF75" s="247">
        <f t="shared" si="75"/>
        <v>16.29</v>
      </c>
      <c r="AG75" s="248">
        <f t="shared" si="76"/>
        <v>791</v>
      </c>
      <c r="AH75" s="248"/>
      <c r="AI75" s="260">
        <f t="shared" si="80"/>
        <v>18.02</v>
      </c>
      <c r="AJ75" s="248">
        <f t="shared" si="77"/>
        <v>2421.5529999999999</v>
      </c>
      <c r="AK75" s="248"/>
      <c r="AL75" s="221">
        <f t="shared" si="81"/>
        <v>1470.395</v>
      </c>
      <c r="AM75" s="221">
        <f t="shared" si="82"/>
        <v>0</v>
      </c>
      <c r="AN75" s="299">
        <f t="shared" si="83"/>
        <v>5705.3449999999993</v>
      </c>
      <c r="AO75" s="217">
        <f t="shared" si="84"/>
        <v>0</v>
      </c>
    </row>
    <row r="76" spans="1:41" x14ac:dyDescent="0.2">
      <c r="A76" s="20" t="s">
        <v>115</v>
      </c>
      <c r="B76" s="211"/>
      <c r="C76" s="248"/>
      <c r="D76" s="248"/>
      <c r="E76" s="261">
        <v>7.57</v>
      </c>
      <c r="F76" s="245">
        <v>1167.345</v>
      </c>
      <c r="G76" s="245"/>
      <c r="H76" s="211"/>
      <c r="I76" s="248"/>
      <c r="J76" s="248"/>
      <c r="K76" s="249">
        <v>7</v>
      </c>
      <c r="L76" s="245">
        <v>79.353999999999999</v>
      </c>
      <c r="M76" s="245"/>
      <c r="N76" s="256">
        <v>18.21</v>
      </c>
      <c r="O76" s="248">
        <v>3436.366</v>
      </c>
      <c r="P76" s="248"/>
      <c r="Q76" s="256">
        <v>12.67</v>
      </c>
      <c r="R76" s="245">
        <v>1190.28</v>
      </c>
      <c r="S76" s="245"/>
      <c r="T76" s="256">
        <v>16.47</v>
      </c>
      <c r="U76" s="248">
        <v>956.62800000000004</v>
      </c>
      <c r="V76" s="248"/>
      <c r="W76" s="249">
        <v>11</v>
      </c>
      <c r="X76" s="245">
        <v>644.11900000000003</v>
      </c>
      <c r="Y76" s="245"/>
      <c r="Z76" s="246">
        <f t="shared" si="78"/>
        <v>10.561260751956189</v>
      </c>
      <c r="AA76" s="248">
        <f t="shared" si="73"/>
        <v>723.47300000000007</v>
      </c>
      <c r="AB76" s="248"/>
      <c r="AC76" s="260">
        <f t="shared" si="79"/>
        <v>10.144806425958327</v>
      </c>
      <c r="AD76" s="248">
        <f t="shared" si="74"/>
        <v>2357.625</v>
      </c>
      <c r="AE76" s="248"/>
      <c r="AF76" s="247">
        <f t="shared" si="75"/>
        <v>16.47</v>
      </c>
      <c r="AG76" s="248">
        <f t="shared" si="76"/>
        <v>956.62800000000004</v>
      </c>
      <c r="AH76" s="248"/>
      <c r="AI76" s="260">
        <f t="shared" si="80"/>
        <v>18.21</v>
      </c>
      <c r="AJ76" s="248">
        <f t="shared" si="77"/>
        <v>3436.366</v>
      </c>
      <c r="AK76" s="248"/>
      <c r="AL76" s="221">
        <f t="shared" si="81"/>
        <v>1680.1010000000001</v>
      </c>
      <c r="AM76" s="221">
        <f t="shared" si="82"/>
        <v>0</v>
      </c>
      <c r="AN76" s="299">
        <f t="shared" si="83"/>
        <v>5793.991</v>
      </c>
      <c r="AO76" s="217">
        <f t="shared" si="84"/>
        <v>0</v>
      </c>
    </row>
    <row r="77" spans="1:41" x14ac:dyDescent="0.2">
      <c r="A77" s="20" t="s">
        <v>126</v>
      </c>
      <c r="B77" s="211"/>
      <c r="C77" s="248"/>
      <c r="D77" s="248"/>
      <c r="E77" s="261">
        <v>7.24</v>
      </c>
      <c r="F77" s="245">
        <v>1392.7180000000001</v>
      </c>
      <c r="G77" s="245"/>
      <c r="H77" s="211"/>
      <c r="I77" s="248"/>
      <c r="J77" s="248"/>
      <c r="K77" s="249">
        <v>6.07</v>
      </c>
      <c r="L77" s="245">
        <v>3376.09</v>
      </c>
      <c r="M77" s="245"/>
      <c r="N77" s="256">
        <v>18.2</v>
      </c>
      <c r="O77" s="248">
        <v>2812.4090000000001</v>
      </c>
      <c r="P77" s="248"/>
      <c r="Q77" s="256">
        <v>12.7</v>
      </c>
      <c r="R77" s="245">
        <v>1563.67</v>
      </c>
      <c r="S77" s="245"/>
      <c r="T77" s="256">
        <v>16.52</v>
      </c>
      <c r="U77" s="248">
        <v>673.84299999999996</v>
      </c>
      <c r="V77" s="248"/>
      <c r="W77" s="249">
        <v>11</v>
      </c>
      <c r="X77" s="245">
        <v>412.70699999999999</v>
      </c>
      <c r="Y77" s="245"/>
      <c r="Z77" s="246">
        <f t="shared" si="78"/>
        <v>6.6070162376078745</v>
      </c>
      <c r="AA77" s="248">
        <f t="shared" ref="AA77:AA82" si="85">+L77+X77</f>
        <v>3788.797</v>
      </c>
      <c r="AB77" s="248"/>
      <c r="AC77" s="260">
        <f t="shared" si="79"/>
        <v>10.127861200897852</v>
      </c>
      <c r="AD77" s="248">
        <f t="shared" ref="AD77:AD82" si="86">+F77+R77</f>
        <v>2956.3879999999999</v>
      </c>
      <c r="AE77" s="248"/>
      <c r="AF77" s="247">
        <f t="shared" ref="AF77:AF82" si="87">IF(AG77=0,"N.A.",((H77*I77)+(T77*U77))/AG77)</f>
        <v>16.52</v>
      </c>
      <c r="AG77" s="248">
        <f t="shared" ref="AG77:AG82" si="88">+I77+U77</f>
        <v>673.84299999999996</v>
      </c>
      <c r="AH77" s="248"/>
      <c r="AI77" s="260">
        <f t="shared" si="80"/>
        <v>18.2</v>
      </c>
      <c r="AJ77" s="248">
        <f t="shared" ref="AJ77:AJ82" si="89">+C77+O77</f>
        <v>2812.4090000000001</v>
      </c>
      <c r="AK77" s="248"/>
      <c r="AL77" s="221">
        <f t="shared" si="81"/>
        <v>4462.6400000000003</v>
      </c>
      <c r="AM77" s="221">
        <f t="shared" si="82"/>
        <v>0</v>
      </c>
      <c r="AN77" s="299">
        <f t="shared" si="83"/>
        <v>5768.7970000000005</v>
      </c>
      <c r="AO77" s="217">
        <f t="shared" si="84"/>
        <v>0</v>
      </c>
    </row>
    <row r="78" spans="1:41" x14ac:dyDescent="0.2">
      <c r="A78" s="20" t="s">
        <v>127</v>
      </c>
      <c r="B78" s="211"/>
      <c r="C78" s="248"/>
      <c r="D78" s="248"/>
      <c r="E78" s="261">
        <v>7.15</v>
      </c>
      <c r="F78" s="245">
        <v>3547.8620000000001</v>
      </c>
      <c r="G78" s="245"/>
      <c r="H78" s="211"/>
      <c r="I78" s="248"/>
      <c r="J78" s="248"/>
      <c r="K78" s="249">
        <v>6.45</v>
      </c>
      <c r="L78" s="245">
        <v>924.63900000000001</v>
      </c>
      <c r="M78" s="245"/>
      <c r="N78" s="256">
        <v>18.77</v>
      </c>
      <c r="O78" s="248">
        <v>6065.6559999999999</v>
      </c>
      <c r="P78" s="248"/>
      <c r="Q78" s="256">
        <v>12.7</v>
      </c>
      <c r="R78" s="245">
        <v>1311.087</v>
      </c>
      <c r="S78" s="245"/>
      <c r="T78" s="256">
        <v>17.079999999999998</v>
      </c>
      <c r="U78" s="248">
        <v>1374.3720000000001</v>
      </c>
      <c r="V78" s="248"/>
      <c r="W78" s="249">
        <v>11</v>
      </c>
      <c r="X78" s="245">
        <v>311.43</v>
      </c>
      <c r="Y78" s="245"/>
      <c r="Z78" s="246">
        <f t="shared" ref="Z78:Z83" si="90">IF(AA78=0,"N.A.",((K78*L78)+(W78*X78))/AA78)</f>
        <v>7.5963813913300964</v>
      </c>
      <c r="AA78" s="248">
        <f t="shared" si="85"/>
        <v>1236.069</v>
      </c>
      <c r="AB78" s="248"/>
      <c r="AC78" s="260">
        <f t="shared" ref="AC78:AC83" si="91">IF(AD78=0,"N.A.",((E78*F78)+(Q78*R78))/AD78)</f>
        <v>8.6475528349855093</v>
      </c>
      <c r="AD78" s="248">
        <f t="shared" si="86"/>
        <v>4858.9490000000005</v>
      </c>
      <c r="AE78" s="248"/>
      <c r="AF78" s="247">
        <f t="shared" si="87"/>
        <v>17.079999999999998</v>
      </c>
      <c r="AG78" s="248">
        <f t="shared" si="88"/>
        <v>1374.3720000000001</v>
      </c>
      <c r="AH78" s="248"/>
      <c r="AI78" s="260">
        <f t="shared" ref="AI78:AI83" si="92">IF(AJ78=0,"N.A.",((B78*C78)+(N78*O78))/AJ78)</f>
        <v>18.77</v>
      </c>
      <c r="AJ78" s="248">
        <f t="shared" si="89"/>
        <v>6065.6559999999999</v>
      </c>
      <c r="AK78" s="248"/>
      <c r="AL78" s="221">
        <f t="shared" si="81"/>
        <v>2610.4409999999998</v>
      </c>
      <c r="AM78" s="221">
        <f t="shared" si="82"/>
        <v>0</v>
      </c>
      <c r="AN78" s="299">
        <f t="shared" si="83"/>
        <v>10924.605</v>
      </c>
      <c r="AO78" s="217">
        <f t="shared" si="84"/>
        <v>0</v>
      </c>
    </row>
    <row r="79" spans="1:41" x14ac:dyDescent="0.2">
      <c r="A79" s="20" t="s">
        <v>128</v>
      </c>
      <c r="B79" s="211"/>
      <c r="C79" s="248"/>
      <c r="D79" s="248"/>
      <c r="E79" s="261">
        <v>7.22</v>
      </c>
      <c r="F79" s="245">
        <v>606.04300000000001</v>
      </c>
      <c r="G79" s="245"/>
      <c r="H79" s="211"/>
      <c r="I79" s="248"/>
      <c r="J79" s="248"/>
      <c r="K79" s="249">
        <v>7.23</v>
      </c>
      <c r="L79" s="245">
        <v>289.95699999999999</v>
      </c>
      <c r="M79" s="245"/>
      <c r="N79" s="256">
        <v>18.62</v>
      </c>
      <c r="O79" s="248">
        <v>5042.2169999999996</v>
      </c>
      <c r="P79" s="248"/>
      <c r="Q79" s="256">
        <v>12.7</v>
      </c>
      <c r="R79" s="245">
        <v>1161.144</v>
      </c>
      <c r="S79" s="245"/>
      <c r="T79" s="256">
        <v>16.920000000000002</v>
      </c>
      <c r="U79" s="248">
        <v>1452.5060000000001</v>
      </c>
      <c r="V79" s="248"/>
      <c r="W79" s="249">
        <v>11</v>
      </c>
      <c r="X79" s="245">
        <v>412.86500000000001</v>
      </c>
      <c r="Y79" s="245"/>
      <c r="Z79" s="246">
        <f t="shared" si="90"/>
        <v>9.4446447464649665</v>
      </c>
      <c r="AA79" s="248">
        <f t="shared" si="85"/>
        <v>702.822</v>
      </c>
      <c r="AB79" s="248"/>
      <c r="AC79" s="260">
        <f t="shared" si="91"/>
        <v>10.820676736530997</v>
      </c>
      <c r="AD79" s="248">
        <f t="shared" si="86"/>
        <v>1767.1869999999999</v>
      </c>
      <c r="AE79" s="248"/>
      <c r="AF79" s="247">
        <f t="shared" si="87"/>
        <v>16.920000000000002</v>
      </c>
      <c r="AG79" s="248">
        <f t="shared" si="88"/>
        <v>1452.5060000000001</v>
      </c>
      <c r="AH79" s="248"/>
      <c r="AI79" s="260">
        <f t="shared" si="92"/>
        <v>18.62</v>
      </c>
      <c r="AJ79" s="248">
        <f t="shared" si="89"/>
        <v>5042.2169999999996</v>
      </c>
      <c r="AK79" s="248"/>
      <c r="AL79" s="221">
        <f t="shared" si="81"/>
        <v>2155.328</v>
      </c>
      <c r="AM79" s="221">
        <f t="shared" si="82"/>
        <v>0</v>
      </c>
      <c r="AN79" s="299">
        <f t="shared" si="83"/>
        <v>6809.4039999999995</v>
      </c>
      <c r="AO79" s="217">
        <f t="shared" si="84"/>
        <v>0</v>
      </c>
    </row>
    <row r="80" spans="1:41" x14ac:dyDescent="0.2">
      <c r="A80" s="20" t="s">
        <v>129</v>
      </c>
      <c r="B80" s="211"/>
      <c r="C80" s="248"/>
      <c r="D80" s="248"/>
      <c r="E80" s="261">
        <v>5.68</v>
      </c>
      <c r="F80" s="245">
        <v>4314.5510000000004</v>
      </c>
      <c r="G80" s="245"/>
      <c r="H80" s="211"/>
      <c r="I80" s="248"/>
      <c r="J80" s="248"/>
      <c r="K80" s="249">
        <v>8</v>
      </c>
      <c r="L80" s="245">
        <v>218.95</v>
      </c>
      <c r="M80" s="245"/>
      <c r="N80" s="256">
        <v>18.5</v>
      </c>
      <c r="O80" s="248">
        <v>6250.5609999999997</v>
      </c>
      <c r="P80" s="248"/>
      <c r="Q80" s="256">
        <v>12.7</v>
      </c>
      <c r="R80" s="245">
        <v>1438.4159999999999</v>
      </c>
      <c r="S80" s="245"/>
      <c r="T80" s="256">
        <v>16.8</v>
      </c>
      <c r="U80" s="248">
        <v>1837.819</v>
      </c>
      <c r="V80" s="248"/>
      <c r="W80" s="249">
        <v>11</v>
      </c>
      <c r="X80" s="245">
        <v>585.31200000000001</v>
      </c>
      <c r="Y80" s="245"/>
      <c r="Z80" s="246">
        <f t="shared" si="90"/>
        <v>10.183288530354536</v>
      </c>
      <c r="AA80" s="248">
        <f t="shared" si="85"/>
        <v>804.26199999999994</v>
      </c>
      <c r="AB80" s="248"/>
      <c r="AC80" s="260">
        <f t="shared" si="91"/>
        <v>7.4352126268063063</v>
      </c>
      <c r="AD80" s="248">
        <f t="shared" si="86"/>
        <v>5752.9670000000006</v>
      </c>
      <c r="AE80" s="248"/>
      <c r="AF80" s="247">
        <f t="shared" si="87"/>
        <v>16.8</v>
      </c>
      <c r="AG80" s="248">
        <f t="shared" si="88"/>
        <v>1837.819</v>
      </c>
      <c r="AH80" s="248"/>
      <c r="AI80" s="260">
        <f t="shared" si="92"/>
        <v>18.5</v>
      </c>
      <c r="AJ80" s="248">
        <f t="shared" si="89"/>
        <v>6250.5609999999997</v>
      </c>
      <c r="AK80" s="248"/>
      <c r="AL80" s="221">
        <f t="shared" si="81"/>
        <v>2642.0810000000001</v>
      </c>
      <c r="AM80" s="221">
        <f t="shared" si="82"/>
        <v>0</v>
      </c>
      <c r="AN80" s="299">
        <f t="shared" si="83"/>
        <v>12003.528</v>
      </c>
      <c r="AO80" s="217">
        <f t="shared" si="84"/>
        <v>0</v>
      </c>
    </row>
    <row r="81" spans="1:41" x14ac:dyDescent="0.2">
      <c r="A81" s="20" t="s">
        <v>130</v>
      </c>
      <c r="B81" s="211"/>
      <c r="C81" s="248"/>
      <c r="D81" s="248"/>
      <c r="E81" s="261">
        <v>7.1</v>
      </c>
      <c r="F81" s="245">
        <v>2312.846</v>
      </c>
      <c r="G81" s="245"/>
      <c r="H81" s="211"/>
      <c r="I81" s="248"/>
      <c r="J81" s="248"/>
      <c r="K81" s="249">
        <v>7.09</v>
      </c>
      <c r="L81" s="245">
        <v>1141.2539999999999</v>
      </c>
      <c r="M81" s="245"/>
      <c r="N81" s="256">
        <v>18.52</v>
      </c>
      <c r="O81" s="248">
        <v>8102.9679999999998</v>
      </c>
      <c r="P81" s="248"/>
      <c r="Q81" s="256">
        <v>12.7</v>
      </c>
      <c r="R81" s="245">
        <v>1866.6479999999999</v>
      </c>
      <c r="S81" s="245"/>
      <c r="T81" s="256">
        <v>16.82</v>
      </c>
      <c r="U81" s="248">
        <v>1477.248</v>
      </c>
      <c r="V81" s="248"/>
      <c r="W81" s="249">
        <v>11</v>
      </c>
      <c r="X81" s="245">
        <v>638.69200000000001</v>
      </c>
      <c r="Y81" s="245"/>
      <c r="Z81" s="246">
        <f t="shared" si="90"/>
        <v>8.4930120689054611</v>
      </c>
      <c r="AA81" s="248">
        <f t="shared" si="85"/>
        <v>1779.9459999999999</v>
      </c>
      <c r="AB81" s="248"/>
      <c r="AC81" s="260">
        <f t="shared" si="91"/>
        <v>9.6010752019263563</v>
      </c>
      <c r="AD81" s="248">
        <f t="shared" si="86"/>
        <v>4179.4939999999997</v>
      </c>
      <c r="AE81" s="248"/>
      <c r="AF81" s="247">
        <f t="shared" si="87"/>
        <v>16.82</v>
      </c>
      <c r="AG81" s="248">
        <f t="shared" si="88"/>
        <v>1477.248</v>
      </c>
      <c r="AH81" s="248"/>
      <c r="AI81" s="260">
        <f t="shared" si="92"/>
        <v>18.52</v>
      </c>
      <c r="AJ81" s="248">
        <f t="shared" si="89"/>
        <v>8102.9679999999998</v>
      </c>
      <c r="AK81" s="248"/>
      <c r="AL81" s="221">
        <f t="shared" si="81"/>
        <v>3257.194</v>
      </c>
      <c r="AM81" s="221">
        <f t="shared" si="82"/>
        <v>0</v>
      </c>
      <c r="AN81" s="299">
        <f t="shared" si="83"/>
        <v>12282.462</v>
      </c>
      <c r="AO81" s="217">
        <f t="shared" si="84"/>
        <v>0</v>
      </c>
    </row>
    <row r="82" spans="1:41" x14ac:dyDescent="0.2">
      <c r="A82" s="20" t="s">
        <v>131</v>
      </c>
      <c r="B82" s="211"/>
      <c r="C82" s="248"/>
      <c r="D82" s="248"/>
      <c r="E82" s="261">
        <v>6.83</v>
      </c>
      <c r="F82" s="245">
        <v>2300.8150000000001</v>
      </c>
      <c r="G82" s="245"/>
      <c r="H82" s="211"/>
      <c r="I82" s="248"/>
      <c r="J82" s="248"/>
      <c r="K82" s="249">
        <v>7.28</v>
      </c>
      <c r="L82" s="245">
        <v>337.185</v>
      </c>
      <c r="M82" s="245"/>
      <c r="N82" s="256">
        <v>19.489999999999998</v>
      </c>
      <c r="O82" s="248">
        <v>8071.8609999999999</v>
      </c>
      <c r="P82" s="248"/>
      <c r="Q82" s="256">
        <v>12.7</v>
      </c>
      <c r="R82" s="245">
        <v>1368.5609999999999</v>
      </c>
      <c r="S82" s="245"/>
      <c r="T82" s="256">
        <v>17.8</v>
      </c>
      <c r="U82" s="248">
        <v>1216.2950000000001</v>
      </c>
      <c r="V82" s="248"/>
      <c r="W82" s="249">
        <v>11</v>
      </c>
      <c r="X82" s="245">
        <v>494.15100000000001</v>
      </c>
      <c r="Y82" s="245"/>
      <c r="Z82" s="246">
        <f t="shared" si="90"/>
        <v>9.4911898438176614</v>
      </c>
      <c r="AA82" s="248">
        <f t="shared" si="85"/>
        <v>831.33600000000001</v>
      </c>
      <c r="AB82" s="248"/>
      <c r="AC82" s="260">
        <f t="shared" si="91"/>
        <v>9.0193240349312784</v>
      </c>
      <c r="AD82" s="248">
        <f t="shared" si="86"/>
        <v>3669.3760000000002</v>
      </c>
      <c r="AE82" s="248"/>
      <c r="AF82" s="247">
        <f t="shared" si="87"/>
        <v>17.8</v>
      </c>
      <c r="AG82" s="248">
        <f t="shared" si="88"/>
        <v>1216.2950000000001</v>
      </c>
      <c r="AH82" s="248"/>
      <c r="AI82" s="260">
        <f t="shared" si="92"/>
        <v>19.489999999999998</v>
      </c>
      <c r="AJ82" s="248">
        <f t="shared" si="89"/>
        <v>8071.8609999999999</v>
      </c>
      <c r="AK82" s="248"/>
      <c r="AL82" s="221">
        <f t="shared" si="81"/>
        <v>2047.6310000000001</v>
      </c>
      <c r="AM82" s="221">
        <f t="shared" si="82"/>
        <v>0</v>
      </c>
      <c r="AN82" s="299">
        <f t="shared" si="83"/>
        <v>11741.237000000001</v>
      </c>
      <c r="AO82" s="217">
        <f t="shared" si="84"/>
        <v>0</v>
      </c>
    </row>
    <row r="83" spans="1:41" x14ac:dyDescent="0.2">
      <c r="A83" s="20" t="s">
        <v>132</v>
      </c>
      <c r="B83" s="211"/>
      <c r="C83" s="248"/>
      <c r="D83" s="248"/>
      <c r="E83" s="261">
        <v>8</v>
      </c>
      <c r="F83" s="245">
        <v>438.41800000000001</v>
      </c>
      <c r="G83" s="245"/>
      <c r="H83" s="211"/>
      <c r="I83" s="248"/>
      <c r="J83" s="248"/>
      <c r="K83" s="249">
        <v>8</v>
      </c>
      <c r="L83" s="245">
        <v>260.08199999999999</v>
      </c>
      <c r="M83" s="245"/>
      <c r="N83" s="256">
        <v>18.97</v>
      </c>
      <c r="O83" s="248">
        <v>5448.7539999999999</v>
      </c>
      <c r="P83" s="248"/>
      <c r="Q83" s="256">
        <v>12.7</v>
      </c>
      <c r="R83" s="245">
        <v>943.63400000000001</v>
      </c>
      <c r="S83" s="245"/>
      <c r="T83" s="256">
        <v>17.66</v>
      </c>
      <c r="U83" s="248">
        <v>738.03899999999999</v>
      </c>
      <c r="V83" s="248"/>
      <c r="W83" s="249">
        <v>11</v>
      </c>
      <c r="X83" s="245">
        <v>218.41800000000001</v>
      </c>
      <c r="Y83" s="245"/>
      <c r="Z83" s="246">
        <f t="shared" si="90"/>
        <v>9.3693918495297801</v>
      </c>
      <c r="AA83" s="248">
        <f t="shared" ref="AA83:AA88" si="93">+L83+X83</f>
        <v>478.5</v>
      </c>
      <c r="AB83" s="248"/>
      <c r="AC83" s="260">
        <f t="shared" si="91"/>
        <v>11.209054217931017</v>
      </c>
      <c r="AD83" s="248">
        <f t="shared" ref="AD83:AD88" si="94">+F83+R83</f>
        <v>1382.0520000000001</v>
      </c>
      <c r="AE83" s="248"/>
      <c r="AF83" s="247">
        <f t="shared" ref="AF83:AF88" si="95">IF(AG83=0,"N.A.",((H83*I83)+(T83*U83))/AG83)</f>
        <v>17.66</v>
      </c>
      <c r="AG83" s="248">
        <f t="shared" ref="AG83:AG88" si="96">+I83+U83</f>
        <v>738.03899999999999</v>
      </c>
      <c r="AH83" s="248"/>
      <c r="AI83" s="260">
        <f t="shared" si="92"/>
        <v>18.97</v>
      </c>
      <c r="AJ83" s="248">
        <f t="shared" ref="AJ83:AJ88" si="97">+C83+O83</f>
        <v>5448.7539999999999</v>
      </c>
      <c r="AK83" s="248"/>
      <c r="AL83" s="221">
        <f t="shared" si="81"/>
        <v>1216.539</v>
      </c>
      <c r="AM83" s="221">
        <f t="shared" si="82"/>
        <v>0</v>
      </c>
      <c r="AN83" s="299">
        <f t="shared" si="83"/>
        <v>6830.8060000000005</v>
      </c>
      <c r="AO83" s="217">
        <f t="shared" si="84"/>
        <v>0</v>
      </c>
    </row>
    <row r="84" spans="1:41" x14ac:dyDescent="0.2">
      <c r="A84" s="20" t="s">
        <v>133</v>
      </c>
      <c r="B84" s="211"/>
      <c r="C84" s="248"/>
      <c r="D84" s="248"/>
      <c r="E84" s="261">
        <v>6.59</v>
      </c>
      <c r="F84" s="245">
        <v>10646.959000000001</v>
      </c>
      <c r="G84" s="245"/>
      <c r="H84" s="211"/>
      <c r="I84" s="248"/>
      <c r="J84" s="248"/>
      <c r="K84" s="249">
        <v>6.73</v>
      </c>
      <c r="L84" s="245">
        <v>185.041</v>
      </c>
      <c r="M84" s="245"/>
      <c r="N84" s="256">
        <v>20.100000000000001</v>
      </c>
      <c r="O84" s="248">
        <v>12888.682000000001</v>
      </c>
      <c r="P84" s="248"/>
      <c r="Q84" s="256">
        <v>12.7</v>
      </c>
      <c r="R84" s="245">
        <v>2001.3530000000001</v>
      </c>
      <c r="S84" s="245"/>
      <c r="T84" s="256">
        <v>18.48</v>
      </c>
      <c r="U84" s="248">
        <v>2121.962</v>
      </c>
      <c r="V84" s="248"/>
      <c r="W84" s="249">
        <v>11</v>
      </c>
      <c r="X84" s="245">
        <v>819.29</v>
      </c>
      <c r="Y84" s="245"/>
      <c r="Z84" s="246">
        <f t="shared" ref="Z84:Z90" si="98">IF(AA84=0,"N.A.",((K84*L84)+(W84*X84))/AA84)</f>
        <v>10.213282204771135</v>
      </c>
      <c r="AA84" s="248">
        <f t="shared" si="93"/>
        <v>1004.3309999999999</v>
      </c>
      <c r="AB84" s="248"/>
      <c r="AC84" s="260">
        <f t="shared" ref="AC84:AC90" si="99">IF(AD84=0,"N.A.",((E84*F84)+(Q84*R84))/AD84)</f>
        <v>7.5567904167765612</v>
      </c>
      <c r="AD84" s="248">
        <f t="shared" si="94"/>
        <v>12648.312000000002</v>
      </c>
      <c r="AE84" s="248"/>
      <c r="AF84" s="247">
        <f t="shared" si="95"/>
        <v>18.48</v>
      </c>
      <c r="AG84" s="248">
        <f t="shared" si="96"/>
        <v>2121.962</v>
      </c>
      <c r="AH84" s="248"/>
      <c r="AI84" s="260">
        <f t="shared" ref="AI84:AI90" si="100">IF(AJ84=0,"N.A.",((B84*C84)+(N84*O84))/AJ84)</f>
        <v>20.100000000000001</v>
      </c>
      <c r="AJ84" s="248">
        <f t="shared" si="97"/>
        <v>12888.682000000001</v>
      </c>
      <c r="AK84" s="248"/>
      <c r="AL84" s="221">
        <f t="shared" si="81"/>
        <v>3126.2929999999997</v>
      </c>
      <c r="AM84" s="221">
        <f t="shared" si="82"/>
        <v>0</v>
      </c>
      <c r="AN84" s="299">
        <f t="shared" si="83"/>
        <v>25536.994000000002</v>
      </c>
      <c r="AO84" s="217">
        <f t="shared" si="84"/>
        <v>0</v>
      </c>
    </row>
    <row r="85" spans="1:41" x14ac:dyDescent="0.2">
      <c r="A85" s="20" t="s">
        <v>134</v>
      </c>
      <c r="B85" s="211"/>
      <c r="C85" s="248"/>
      <c r="D85" s="248"/>
      <c r="E85" s="261">
        <v>7.28</v>
      </c>
      <c r="F85" s="245">
        <v>683.64300000000003</v>
      </c>
      <c r="G85" s="245"/>
      <c r="H85" s="211"/>
      <c r="I85" s="248"/>
      <c r="J85" s="248"/>
      <c r="K85" s="249">
        <v>7.61</v>
      </c>
      <c r="L85" s="245">
        <v>205.857</v>
      </c>
      <c r="M85" s="245"/>
      <c r="N85" s="256">
        <v>20.309999999999999</v>
      </c>
      <c r="O85" s="248">
        <v>9637.5049999999992</v>
      </c>
      <c r="P85" s="248"/>
      <c r="Q85" s="256">
        <v>12.7</v>
      </c>
      <c r="R85" s="245">
        <v>759.15800000000002</v>
      </c>
      <c r="S85" s="245"/>
      <c r="T85" s="256">
        <v>18.649999999999999</v>
      </c>
      <c r="U85" s="248">
        <v>904.404</v>
      </c>
      <c r="V85" s="248"/>
      <c r="W85" s="249">
        <v>11</v>
      </c>
      <c r="X85" s="245">
        <v>594.79100000000005</v>
      </c>
      <c r="Y85" s="245"/>
      <c r="Z85" s="246">
        <f t="shared" si="98"/>
        <v>10.128386969055066</v>
      </c>
      <c r="AA85" s="248">
        <f t="shared" si="93"/>
        <v>800.64800000000002</v>
      </c>
      <c r="AB85" s="248"/>
      <c r="AC85" s="260">
        <f t="shared" si="99"/>
        <v>10.13183913789913</v>
      </c>
      <c r="AD85" s="248">
        <f t="shared" si="94"/>
        <v>1442.8009999999999</v>
      </c>
      <c r="AE85" s="248"/>
      <c r="AF85" s="247">
        <f t="shared" si="95"/>
        <v>18.649999999999999</v>
      </c>
      <c r="AG85" s="248">
        <f t="shared" si="96"/>
        <v>904.404</v>
      </c>
      <c r="AH85" s="248"/>
      <c r="AI85" s="260">
        <f t="shared" si="100"/>
        <v>20.309999999999999</v>
      </c>
      <c r="AJ85" s="248">
        <f t="shared" si="97"/>
        <v>9637.5049999999992</v>
      </c>
      <c r="AK85" s="248"/>
      <c r="AL85" s="221">
        <f t="shared" si="81"/>
        <v>1705.0520000000001</v>
      </c>
      <c r="AM85" s="221">
        <f t="shared" si="82"/>
        <v>0</v>
      </c>
      <c r="AN85" s="299">
        <f t="shared" si="83"/>
        <v>11080.305999999999</v>
      </c>
      <c r="AO85" s="217">
        <f t="shared" si="84"/>
        <v>0</v>
      </c>
    </row>
    <row r="86" spans="1:41" x14ac:dyDescent="0.2">
      <c r="A86" s="20" t="s">
        <v>136</v>
      </c>
      <c r="B86" s="211"/>
      <c r="C86" s="248"/>
      <c r="D86" s="248"/>
      <c r="E86" s="261">
        <v>6.6235318633755389</v>
      </c>
      <c r="F86" s="245">
        <v>2068.268</v>
      </c>
      <c r="G86" s="245"/>
      <c r="H86" s="211"/>
      <c r="I86" s="248"/>
      <c r="J86" s="248"/>
      <c r="K86" s="249">
        <v>8.4655819774718406</v>
      </c>
      <c r="L86" s="245">
        <v>134.232</v>
      </c>
      <c r="M86" s="245"/>
      <c r="N86" s="256">
        <v>20.428022247279969</v>
      </c>
      <c r="O86" s="248">
        <v>7395.9216699999997</v>
      </c>
      <c r="P86" s="248"/>
      <c r="Q86" s="256">
        <v>12.7</v>
      </c>
      <c r="R86" s="245">
        <v>1329.4962399999999</v>
      </c>
      <c r="S86" s="245"/>
      <c r="T86" s="256">
        <v>18.729389944742152</v>
      </c>
      <c r="U86" s="248">
        <v>965.77234999999996</v>
      </c>
      <c r="V86" s="248"/>
      <c r="W86" s="249">
        <v>11</v>
      </c>
      <c r="X86" s="245">
        <v>513.06305999999995</v>
      </c>
      <c r="Y86" s="245"/>
      <c r="Z86" s="246">
        <f t="shared" si="98"/>
        <v>10.474428246061386</v>
      </c>
      <c r="AA86" s="248">
        <f t="shared" si="93"/>
        <v>647.29505999999992</v>
      </c>
      <c r="AB86" s="248"/>
      <c r="AC86" s="260">
        <f t="shared" si="99"/>
        <v>9.001166381102415</v>
      </c>
      <c r="AD86" s="248">
        <f t="shared" si="94"/>
        <v>3397.76424</v>
      </c>
      <c r="AE86" s="248"/>
      <c r="AF86" s="247">
        <f t="shared" si="95"/>
        <v>18.729389944742152</v>
      </c>
      <c r="AG86" s="248">
        <f t="shared" si="96"/>
        <v>965.77234999999996</v>
      </c>
      <c r="AH86" s="248"/>
      <c r="AI86" s="260">
        <f t="shared" si="100"/>
        <v>20.428022247279966</v>
      </c>
      <c r="AJ86" s="248">
        <f t="shared" si="97"/>
        <v>7395.9216699999997</v>
      </c>
      <c r="AK86" s="248"/>
      <c r="AL86" s="221">
        <f t="shared" si="81"/>
        <v>1613.0674099999999</v>
      </c>
      <c r="AM86" s="221">
        <f t="shared" si="82"/>
        <v>0</v>
      </c>
      <c r="AN86" s="299">
        <f t="shared" si="83"/>
        <v>10793.68591</v>
      </c>
      <c r="AO86" s="217">
        <f t="shared" si="84"/>
        <v>0</v>
      </c>
    </row>
    <row r="87" spans="1:41" x14ac:dyDescent="0.2">
      <c r="A87" s="20" t="s">
        <v>137</v>
      </c>
      <c r="B87" s="211"/>
      <c r="C87" s="248"/>
      <c r="D87" s="248"/>
      <c r="E87" s="261">
        <v>7.16</v>
      </c>
      <c r="F87" s="245">
        <v>8737.9269999999997</v>
      </c>
      <c r="G87" s="245"/>
      <c r="H87" s="211"/>
      <c r="I87" s="248"/>
      <c r="J87" s="248"/>
      <c r="K87" s="249">
        <v>8</v>
      </c>
      <c r="L87" s="245">
        <v>163.95</v>
      </c>
      <c r="M87" s="245"/>
      <c r="N87" s="256">
        <v>20.420000000000002</v>
      </c>
      <c r="O87" s="248">
        <v>7994.1180000000004</v>
      </c>
      <c r="P87" s="248"/>
      <c r="Q87" s="256">
        <v>12.7</v>
      </c>
      <c r="R87" s="245">
        <v>1287.9580000000001</v>
      </c>
      <c r="S87" s="245"/>
      <c r="T87" s="256">
        <v>18.73</v>
      </c>
      <c r="U87" s="248">
        <v>1302.6420000000001</v>
      </c>
      <c r="V87" s="248"/>
      <c r="W87" s="249">
        <v>11</v>
      </c>
      <c r="X87" s="245">
        <v>551.51700000000005</v>
      </c>
      <c r="Y87" s="245"/>
      <c r="Z87" s="246">
        <f t="shared" si="98"/>
        <v>10.312546909920373</v>
      </c>
      <c r="AA87" s="248">
        <f t="shared" si="93"/>
        <v>715.4670000000001</v>
      </c>
      <c r="AB87" s="248"/>
      <c r="AC87" s="260">
        <f t="shared" si="99"/>
        <v>7.8716865314134363</v>
      </c>
      <c r="AD87" s="248">
        <f t="shared" si="94"/>
        <v>10025.885</v>
      </c>
      <c r="AE87" s="248"/>
      <c r="AF87" s="247">
        <f t="shared" si="95"/>
        <v>18.73</v>
      </c>
      <c r="AG87" s="248">
        <f t="shared" si="96"/>
        <v>1302.6420000000001</v>
      </c>
      <c r="AH87" s="248"/>
      <c r="AI87" s="260">
        <f t="shared" si="100"/>
        <v>20.420000000000002</v>
      </c>
      <c r="AJ87" s="248">
        <f t="shared" si="97"/>
        <v>7994.1180000000004</v>
      </c>
      <c r="AK87" s="248"/>
      <c r="AL87" s="221">
        <f t="shared" si="81"/>
        <v>2018.1090000000002</v>
      </c>
      <c r="AM87" s="221">
        <f t="shared" si="82"/>
        <v>0</v>
      </c>
      <c r="AN87" s="299">
        <f t="shared" si="83"/>
        <v>18020.003000000001</v>
      </c>
      <c r="AO87" s="217">
        <f t="shared" si="84"/>
        <v>0</v>
      </c>
    </row>
    <row r="88" spans="1:41" x14ac:dyDescent="0.2">
      <c r="A88" s="20" t="s">
        <v>138</v>
      </c>
      <c r="B88" s="211"/>
      <c r="C88" s="248"/>
      <c r="D88" s="248"/>
      <c r="E88" s="261">
        <v>6.91</v>
      </c>
      <c r="F88" s="245">
        <v>1925.9010000000001</v>
      </c>
      <c r="G88" s="245"/>
      <c r="H88" s="211"/>
      <c r="I88" s="248"/>
      <c r="J88" s="248"/>
      <c r="K88" s="249">
        <v>8</v>
      </c>
      <c r="L88" s="245">
        <v>64.099000000000004</v>
      </c>
      <c r="M88" s="245"/>
      <c r="N88" s="256">
        <v>20.3</v>
      </c>
      <c r="O88" s="248">
        <v>10128.950999999999</v>
      </c>
      <c r="P88" s="248"/>
      <c r="Q88" s="256">
        <v>12.7</v>
      </c>
      <c r="R88" s="245">
        <v>778.10900000000004</v>
      </c>
      <c r="S88" s="245"/>
      <c r="T88" s="256">
        <v>18.600000000000001</v>
      </c>
      <c r="U88" s="248">
        <v>1009.96</v>
      </c>
      <c r="V88" s="248"/>
      <c r="W88" s="249">
        <v>11</v>
      </c>
      <c r="X88" s="245">
        <v>765.024</v>
      </c>
      <c r="Y88" s="245"/>
      <c r="Z88" s="246">
        <f t="shared" si="98"/>
        <v>10.768071805992594</v>
      </c>
      <c r="AA88" s="248">
        <f t="shared" si="93"/>
        <v>829.12300000000005</v>
      </c>
      <c r="AB88" s="248"/>
      <c r="AC88" s="260">
        <f t="shared" si="99"/>
        <v>8.5761370002329862</v>
      </c>
      <c r="AD88" s="248">
        <f t="shared" si="94"/>
        <v>2704.01</v>
      </c>
      <c r="AE88" s="248"/>
      <c r="AF88" s="247">
        <f t="shared" si="95"/>
        <v>18.600000000000001</v>
      </c>
      <c r="AG88" s="248">
        <f t="shared" si="96"/>
        <v>1009.96</v>
      </c>
      <c r="AH88" s="248"/>
      <c r="AI88" s="260">
        <f t="shared" si="100"/>
        <v>20.3</v>
      </c>
      <c r="AJ88" s="248">
        <f t="shared" si="97"/>
        <v>10128.950999999999</v>
      </c>
      <c r="AK88" s="248"/>
      <c r="AL88" s="221">
        <f t="shared" si="81"/>
        <v>1839.0830000000001</v>
      </c>
      <c r="AM88" s="221">
        <f t="shared" si="82"/>
        <v>0</v>
      </c>
      <c r="AN88" s="299">
        <f t="shared" si="83"/>
        <v>12832.960999999999</v>
      </c>
      <c r="AO88" s="217">
        <f t="shared" si="84"/>
        <v>0</v>
      </c>
    </row>
    <row r="89" spans="1:41" x14ac:dyDescent="0.2">
      <c r="A89" s="20" t="s">
        <v>139</v>
      </c>
      <c r="B89" s="211"/>
      <c r="C89" s="248"/>
      <c r="D89" s="248"/>
      <c r="E89" s="261">
        <v>7.33</v>
      </c>
      <c r="F89" s="245">
        <v>1612</v>
      </c>
      <c r="G89" s="245"/>
      <c r="H89" s="211"/>
      <c r="I89" s="248"/>
      <c r="J89" s="248"/>
      <c r="K89" s="249"/>
      <c r="L89" s="245"/>
      <c r="M89" s="245"/>
      <c r="N89" s="256">
        <v>19.829999999999998</v>
      </c>
      <c r="O89" s="248">
        <v>5744.9949999999999</v>
      </c>
      <c r="P89" s="248"/>
      <c r="Q89" s="256">
        <v>12.7</v>
      </c>
      <c r="R89" s="245">
        <v>1322.5450000000001</v>
      </c>
      <c r="S89" s="245"/>
      <c r="T89" s="256">
        <v>18.21</v>
      </c>
      <c r="U89" s="248">
        <v>964.471</v>
      </c>
      <c r="V89" s="248"/>
      <c r="W89" s="249">
        <v>11</v>
      </c>
      <c r="X89" s="245">
        <v>366.36500000000001</v>
      </c>
      <c r="Y89" s="245"/>
      <c r="Z89" s="246">
        <f t="shared" si="98"/>
        <v>11</v>
      </c>
      <c r="AA89" s="248">
        <f t="shared" ref="AA89:AA94" si="101">+L89+X89</f>
        <v>366.36500000000001</v>
      </c>
      <c r="AB89" s="248"/>
      <c r="AC89" s="260">
        <f t="shared" si="99"/>
        <v>9.7501593943865217</v>
      </c>
      <c r="AD89" s="248">
        <f t="shared" ref="AD89:AD94" si="102">+F89+R89</f>
        <v>2934.5450000000001</v>
      </c>
      <c r="AE89" s="248"/>
      <c r="AF89" s="247">
        <f t="shared" ref="AF89:AF94" si="103">IF(AG89=0,"N.A.",((H89*I89)+(T89*U89))/AG89)</f>
        <v>18.21</v>
      </c>
      <c r="AG89" s="248">
        <f t="shared" ref="AG89:AG94" si="104">+I89+U89</f>
        <v>964.471</v>
      </c>
      <c r="AH89" s="248"/>
      <c r="AI89" s="260">
        <f t="shared" si="100"/>
        <v>19.829999999999998</v>
      </c>
      <c r="AJ89" s="248">
        <f t="shared" ref="AJ89:AJ94" si="105">+C89+O89</f>
        <v>5744.9949999999999</v>
      </c>
      <c r="AK89" s="248"/>
      <c r="AL89" s="221">
        <f t="shared" si="81"/>
        <v>1330.836</v>
      </c>
      <c r="AM89" s="221">
        <f t="shared" si="82"/>
        <v>0</v>
      </c>
      <c r="AN89" s="299">
        <f t="shared" si="83"/>
        <v>8679.5400000000009</v>
      </c>
      <c r="AO89" s="217">
        <f t="shared" si="84"/>
        <v>0</v>
      </c>
    </row>
    <row r="90" spans="1:41" x14ac:dyDescent="0.2">
      <c r="A90" s="20" t="s">
        <v>140</v>
      </c>
      <c r="B90" s="211"/>
      <c r="C90" s="248"/>
      <c r="D90" s="248"/>
      <c r="E90" s="261">
        <v>7.2</v>
      </c>
      <c r="F90" s="245">
        <v>1784.3889999999999</v>
      </c>
      <c r="G90" s="245"/>
      <c r="H90" s="211"/>
      <c r="I90" s="248"/>
      <c r="J90" s="248"/>
      <c r="K90" s="249">
        <v>8</v>
      </c>
      <c r="L90" s="245">
        <v>210.61099999999999</v>
      </c>
      <c r="M90" s="245"/>
      <c r="N90" s="256">
        <v>19.2</v>
      </c>
      <c r="O90" s="248">
        <v>11996.785</v>
      </c>
      <c r="P90" s="248"/>
      <c r="Q90" s="256">
        <v>12.7</v>
      </c>
      <c r="R90" s="245">
        <v>1910.6369999999999</v>
      </c>
      <c r="S90" s="245"/>
      <c r="T90" s="256">
        <v>17.54</v>
      </c>
      <c r="U90" s="248">
        <v>1794.424</v>
      </c>
      <c r="V90" s="248"/>
      <c r="W90" s="249">
        <v>11</v>
      </c>
      <c r="X90" s="245">
        <v>769.09900000000005</v>
      </c>
      <c r="Y90" s="245"/>
      <c r="Z90" s="246">
        <f t="shared" si="98"/>
        <v>10.355081605781301</v>
      </c>
      <c r="AA90" s="248">
        <f t="shared" si="101"/>
        <v>979.71</v>
      </c>
      <c r="AB90" s="248"/>
      <c r="AC90" s="260">
        <f t="shared" si="99"/>
        <v>10.043959284724925</v>
      </c>
      <c r="AD90" s="248">
        <f t="shared" si="102"/>
        <v>3695.0259999999998</v>
      </c>
      <c r="AE90" s="248"/>
      <c r="AF90" s="247">
        <f t="shared" si="103"/>
        <v>17.54</v>
      </c>
      <c r="AG90" s="248">
        <f t="shared" si="104"/>
        <v>1794.424</v>
      </c>
      <c r="AH90" s="248"/>
      <c r="AI90" s="260">
        <f t="shared" si="100"/>
        <v>19.2</v>
      </c>
      <c r="AJ90" s="248">
        <f t="shared" si="105"/>
        <v>11996.785</v>
      </c>
      <c r="AK90" s="248"/>
      <c r="AL90" s="221">
        <f t="shared" si="81"/>
        <v>2774.134</v>
      </c>
      <c r="AM90" s="221">
        <f t="shared" si="82"/>
        <v>0</v>
      </c>
      <c r="AN90" s="299">
        <f t="shared" si="83"/>
        <v>15691.811</v>
      </c>
      <c r="AO90" s="217">
        <f t="shared" si="84"/>
        <v>0</v>
      </c>
    </row>
    <row r="91" spans="1:41" x14ac:dyDescent="0.2">
      <c r="A91" s="20" t="s">
        <v>141</v>
      </c>
      <c r="B91" s="211"/>
      <c r="C91" s="248"/>
      <c r="D91" s="248"/>
      <c r="E91" s="261">
        <v>7</v>
      </c>
      <c r="F91" s="245">
        <v>750</v>
      </c>
      <c r="G91" s="245"/>
      <c r="H91" s="211"/>
      <c r="I91" s="248"/>
      <c r="J91" s="248"/>
      <c r="K91" s="249"/>
      <c r="L91" s="245"/>
      <c r="M91" s="245"/>
      <c r="N91" s="256">
        <v>18.760000000000002</v>
      </c>
      <c r="O91" s="248">
        <v>7491.2979999999998</v>
      </c>
      <c r="P91" s="248"/>
      <c r="Q91" s="256">
        <v>12.7</v>
      </c>
      <c r="R91" s="245">
        <v>824.26400000000001</v>
      </c>
      <c r="S91" s="245"/>
      <c r="T91" s="256">
        <v>17.07</v>
      </c>
      <c r="U91" s="248">
        <v>1587.269</v>
      </c>
      <c r="V91" s="248"/>
      <c r="W91" s="249">
        <v>11</v>
      </c>
      <c r="X91" s="245">
        <v>744.73900000000003</v>
      </c>
      <c r="Y91" s="245"/>
      <c r="Z91" s="246">
        <f t="shared" ref="Z91:Z96" si="106">IF(AA91=0,"N.A.",((K91*L91)+(W91*X91))/AA91)</f>
        <v>11</v>
      </c>
      <c r="AA91" s="248">
        <f t="shared" si="101"/>
        <v>744.73900000000003</v>
      </c>
      <c r="AB91" s="248"/>
      <c r="AC91" s="260">
        <f t="shared" ref="AC91:AC96" si="107">IF(AD91=0,"N.A.",((E91*F91)+(Q91*R91))/AD91)</f>
        <v>9.98444530269383</v>
      </c>
      <c r="AD91" s="248">
        <f t="shared" si="102"/>
        <v>1574.2640000000001</v>
      </c>
      <c r="AE91" s="248"/>
      <c r="AF91" s="247">
        <f t="shared" si="103"/>
        <v>17.07</v>
      </c>
      <c r="AG91" s="248">
        <f t="shared" si="104"/>
        <v>1587.269</v>
      </c>
      <c r="AH91" s="248"/>
      <c r="AI91" s="260">
        <f t="shared" ref="AI91:AI96" si="108">IF(AJ91=0,"N.A.",((B91*C91)+(N91*O91))/AJ91)</f>
        <v>18.760000000000002</v>
      </c>
      <c r="AJ91" s="248">
        <f t="shared" si="105"/>
        <v>7491.2979999999998</v>
      </c>
      <c r="AK91" s="248"/>
      <c r="AL91" s="221">
        <f t="shared" si="81"/>
        <v>2332.0079999999998</v>
      </c>
      <c r="AM91" s="221">
        <f t="shared" si="82"/>
        <v>0</v>
      </c>
      <c r="AN91" s="299">
        <f t="shared" si="83"/>
        <v>9065.5619999999999</v>
      </c>
      <c r="AO91" s="217">
        <f t="shared" si="84"/>
        <v>0</v>
      </c>
    </row>
    <row r="92" spans="1:41" x14ac:dyDescent="0.2">
      <c r="A92" s="20" t="s">
        <v>142</v>
      </c>
      <c r="B92" s="211"/>
      <c r="C92" s="248"/>
      <c r="D92" s="248"/>
      <c r="E92" s="261">
        <v>6.67</v>
      </c>
      <c r="F92" s="245">
        <v>5824</v>
      </c>
      <c r="G92" s="245"/>
      <c r="H92" s="211"/>
      <c r="I92" s="248"/>
      <c r="J92" s="248"/>
      <c r="K92" s="249"/>
      <c r="L92" s="245"/>
      <c r="M92" s="245"/>
      <c r="N92" s="256">
        <v>18.36</v>
      </c>
      <c r="O92" s="248">
        <v>7303.308</v>
      </c>
      <c r="P92" s="248"/>
      <c r="Q92" s="256">
        <v>12.7</v>
      </c>
      <c r="R92" s="245">
        <v>2055.3049999999998</v>
      </c>
      <c r="S92" s="245"/>
      <c r="T92" s="256">
        <v>16.68</v>
      </c>
      <c r="U92" s="248">
        <v>1591.203</v>
      </c>
      <c r="V92" s="248"/>
      <c r="W92" s="249">
        <v>11</v>
      </c>
      <c r="X92" s="245">
        <v>562.23900000000003</v>
      </c>
      <c r="Y92" s="245"/>
      <c r="Z92" s="246">
        <f t="shared" si="106"/>
        <v>11</v>
      </c>
      <c r="AA92" s="248">
        <f t="shared" si="101"/>
        <v>562.23900000000003</v>
      </c>
      <c r="AB92" s="248"/>
      <c r="AC92" s="260">
        <f t="shared" si="107"/>
        <v>8.2429165389587027</v>
      </c>
      <c r="AD92" s="248">
        <f t="shared" si="102"/>
        <v>7879.3050000000003</v>
      </c>
      <c r="AE92" s="248"/>
      <c r="AF92" s="247">
        <f t="shared" si="103"/>
        <v>16.68</v>
      </c>
      <c r="AG92" s="248">
        <f t="shared" si="104"/>
        <v>1591.203</v>
      </c>
      <c r="AH92" s="248"/>
      <c r="AI92" s="260">
        <f t="shared" si="108"/>
        <v>18.36</v>
      </c>
      <c r="AJ92" s="248">
        <f t="shared" si="105"/>
        <v>7303.308</v>
      </c>
      <c r="AK92" s="248"/>
      <c r="AL92" s="221">
        <f t="shared" si="81"/>
        <v>2153.442</v>
      </c>
      <c r="AM92" s="221">
        <f t="shared" si="82"/>
        <v>0</v>
      </c>
      <c r="AN92" s="299">
        <f t="shared" si="83"/>
        <v>15182.613000000001</v>
      </c>
      <c r="AO92" s="217">
        <f t="shared" si="84"/>
        <v>0</v>
      </c>
    </row>
    <row r="93" spans="1:41" x14ac:dyDescent="0.2">
      <c r="A93" s="20" t="s">
        <v>143</v>
      </c>
      <c r="B93" s="211"/>
      <c r="C93" s="248"/>
      <c r="D93" s="248"/>
      <c r="E93" s="261">
        <v>6.85</v>
      </c>
      <c r="F93" s="245">
        <v>3321</v>
      </c>
      <c r="G93" s="245"/>
      <c r="H93" s="211"/>
      <c r="I93" s="248"/>
      <c r="J93" s="248"/>
      <c r="K93" s="249"/>
      <c r="L93" s="245"/>
      <c r="M93" s="245"/>
      <c r="N93" s="256">
        <v>17.399999999999999</v>
      </c>
      <c r="O93" s="248">
        <v>14211.433000000001</v>
      </c>
      <c r="P93" s="248"/>
      <c r="Q93" s="256">
        <v>12.7</v>
      </c>
      <c r="R93" s="245">
        <v>2294.375</v>
      </c>
      <c r="S93" s="245"/>
      <c r="T93" s="256">
        <v>15.68</v>
      </c>
      <c r="U93" s="248">
        <v>1828.09</v>
      </c>
      <c r="V93" s="248"/>
      <c r="W93" s="249">
        <v>11</v>
      </c>
      <c r="X93" s="245">
        <v>967.56899999999996</v>
      </c>
      <c r="Y93" s="245"/>
      <c r="Z93" s="246">
        <f t="shared" si="106"/>
        <v>11</v>
      </c>
      <c r="AA93" s="248">
        <f t="shared" si="101"/>
        <v>967.56899999999996</v>
      </c>
      <c r="AB93" s="248"/>
      <c r="AC93" s="260">
        <f t="shared" si="107"/>
        <v>9.2402399661643262</v>
      </c>
      <c r="AD93" s="248">
        <f t="shared" si="102"/>
        <v>5615.375</v>
      </c>
      <c r="AE93" s="248"/>
      <c r="AF93" s="247">
        <f t="shared" si="103"/>
        <v>15.68</v>
      </c>
      <c r="AG93" s="248">
        <f t="shared" si="104"/>
        <v>1828.09</v>
      </c>
      <c r="AH93" s="248"/>
      <c r="AI93" s="260">
        <f t="shared" si="108"/>
        <v>17.399999999999999</v>
      </c>
      <c r="AJ93" s="248">
        <f t="shared" si="105"/>
        <v>14211.433000000001</v>
      </c>
      <c r="AK93" s="248"/>
      <c r="AL93" s="221">
        <f t="shared" si="81"/>
        <v>2795.6589999999997</v>
      </c>
      <c r="AM93" s="221">
        <f t="shared" si="82"/>
        <v>0</v>
      </c>
      <c r="AN93" s="299">
        <f t="shared" si="83"/>
        <v>19826.808000000001</v>
      </c>
      <c r="AO93" s="217">
        <f t="shared" si="84"/>
        <v>0</v>
      </c>
    </row>
    <row r="94" spans="1:41" x14ac:dyDescent="0.2">
      <c r="A94" s="20" t="s">
        <v>144</v>
      </c>
      <c r="B94" s="211"/>
      <c r="C94" s="248"/>
      <c r="D94" s="248"/>
      <c r="E94" s="261">
        <v>6.5</v>
      </c>
      <c r="F94" s="245">
        <v>500</v>
      </c>
      <c r="G94" s="245"/>
      <c r="H94" s="211"/>
      <c r="I94" s="248"/>
      <c r="J94" s="248"/>
      <c r="K94" s="249"/>
      <c r="L94" s="245"/>
      <c r="M94" s="245"/>
      <c r="N94" s="256">
        <v>16.5</v>
      </c>
      <c r="O94" s="248">
        <v>7855.4089999999997</v>
      </c>
      <c r="P94" s="248"/>
      <c r="Q94" s="256">
        <v>12.7</v>
      </c>
      <c r="R94" s="245">
        <v>1288.5260000000001</v>
      </c>
      <c r="S94" s="245"/>
      <c r="T94" s="256">
        <v>14.79</v>
      </c>
      <c r="U94" s="248">
        <v>1272.7139999999999</v>
      </c>
      <c r="V94" s="248"/>
      <c r="W94" s="249">
        <v>11</v>
      </c>
      <c r="X94" s="245">
        <v>518.06700000000001</v>
      </c>
      <c r="Y94" s="245"/>
      <c r="Z94" s="246">
        <f t="shared" si="106"/>
        <v>11</v>
      </c>
      <c r="AA94" s="248">
        <f t="shared" si="101"/>
        <v>518.06700000000001</v>
      </c>
      <c r="AB94" s="248"/>
      <c r="AC94" s="260">
        <f t="shared" si="107"/>
        <v>10.966729138966949</v>
      </c>
      <c r="AD94" s="248">
        <f t="shared" si="102"/>
        <v>1788.5260000000001</v>
      </c>
      <c r="AE94" s="248"/>
      <c r="AF94" s="247">
        <f t="shared" si="103"/>
        <v>14.79</v>
      </c>
      <c r="AG94" s="248">
        <f t="shared" si="104"/>
        <v>1272.7139999999999</v>
      </c>
      <c r="AH94" s="248"/>
      <c r="AI94" s="260">
        <f t="shared" si="108"/>
        <v>16.5</v>
      </c>
      <c r="AJ94" s="248">
        <f t="shared" si="105"/>
        <v>7855.4089999999997</v>
      </c>
      <c r="AK94" s="248"/>
      <c r="AL94" s="221">
        <f t="shared" si="81"/>
        <v>1790.7809999999999</v>
      </c>
      <c r="AM94" s="221">
        <f t="shared" si="82"/>
        <v>0</v>
      </c>
      <c r="AN94" s="299">
        <f t="shared" si="83"/>
        <v>9643.9349999999995</v>
      </c>
      <c r="AO94" s="217">
        <f t="shared" si="84"/>
        <v>0</v>
      </c>
    </row>
    <row r="95" spans="1:41" x14ac:dyDescent="0.2">
      <c r="A95" s="20" t="s">
        <v>145</v>
      </c>
      <c r="B95" s="211"/>
      <c r="C95" s="248"/>
      <c r="D95" s="248"/>
      <c r="E95" s="261">
        <v>7.38</v>
      </c>
      <c r="F95" s="245">
        <v>1000</v>
      </c>
      <c r="G95" s="245"/>
      <c r="H95" s="211"/>
      <c r="I95" s="248"/>
      <c r="J95" s="248"/>
      <c r="K95" s="249">
        <v>7.34</v>
      </c>
      <c r="L95" s="245">
        <v>2501</v>
      </c>
      <c r="M95" s="245"/>
      <c r="N95" s="256">
        <v>16</v>
      </c>
      <c r="O95" s="248">
        <v>17203.347000000002</v>
      </c>
      <c r="P95" s="248"/>
      <c r="Q95" s="256">
        <v>12.7</v>
      </c>
      <c r="R95" s="245">
        <v>1929.049</v>
      </c>
      <c r="S95" s="245"/>
      <c r="T95" s="256">
        <v>14.32</v>
      </c>
      <c r="U95" s="248">
        <v>2169.498</v>
      </c>
      <c r="V95" s="248"/>
      <c r="W95" s="249">
        <v>11</v>
      </c>
      <c r="X95" s="245">
        <v>1058.701</v>
      </c>
      <c r="Y95" s="245"/>
      <c r="Z95" s="246">
        <f t="shared" si="106"/>
        <v>8.4285312165263324</v>
      </c>
      <c r="AA95" s="248">
        <f t="shared" ref="AA95:AA100" si="109">+L95+X95</f>
        <v>3559.701</v>
      </c>
      <c r="AB95" s="248"/>
      <c r="AC95" s="260">
        <f t="shared" si="107"/>
        <v>10.883710822181534</v>
      </c>
      <c r="AD95" s="248">
        <f t="shared" ref="AD95:AD100" si="110">+F95+R95</f>
        <v>2929.049</v>
      </c>
      <c r="AE95" s="248"/>
      <c r="AF95" s="247">
        <f t="shared" ref="AF95:AF100" si="111">IF(AG95=0,"N.A.",((H95*I95)+(T95*U95))/AG95)</f>
        <v>14.32</v>
      </c>
      <c r="AG95" s="248">
        <f t="shared" ref="AG95:AG100" si="112">+I95+U95</f>
        <v>2169.498</v>
      </c>
      <c r="AH95" s="248"/>
      <c r="AI95" s="260">
        <f t="shared" si="108"/>
        <v>16</v>
      </c>
      <c r="AJ95" s="248">
        <f t="shared" ref="AJ95:AJ100" si="113">+C95+O95</f>
        <v>17203.347000000002</v>
      </c>
      <c r="AK95" s="248"/>
      <c r="AL95" s="221">
        <f t="shared" si="81"/>
        <v>5729.1990000000005</v>
      </c>
      <c r="AM95" s="221">
        <f t="shared" si="82"/>
        <v>0</v>
      </c>
      <c r="AN95" s="299">
        <f t="shared" si="83"/>
        <v>20132.396000000001</v>
      </c>
      <c r="AO95" s="217">
        <f t="shared" si="84"/>
        <v>0</v>
      </c>
    </row>
    <row r="96" spans="1:41" x14ac:dyDescent="0.2">
      <c r="A96" s="20" t="s">
        <v>146</v>
      </c>
      <c r="B96" s="211"/>
      <c r="C96" s="248"/>
      <c r="D96" s="248"/>
      <c r="E96" s="261">
        <v>7.1</v>
      </c>
      <c r="F96" s="245">
        <v>3881.3980000000001</v>
      </c>
      <c r="G96" s="245"/>
      <c r="H96" s="211"/>
      <c r="I96" s="248"/>
      <c r="J96" s="248"/>
      <c r="K96" s="249"/>
      <c r="L96" s="245"/>
      <c r="M96" s="245"/>
      <c r="N96" s="256">
        <v>15.84</v>
      </c>
      <c r="O96" s="248">
        <v>14040.154</v>
      </c>
      <c r="P96" s="248"/>
      <c r="Q96" s="256">
        <v>12.7</v>
      </c>
      <c r="R96" s="245">
        <v>1300</v>
      </c>
      <c r="S96" s="245"/>
      <c r="T96" s="256">
        <v>14.14</v>
      </c>
      <c r="U96" s="248">
        <v>1769.5619999999999</v>
      </c>
      <c r="V96" s="248"/>
      <c r="W96" s="249">
        <v>11</v>
      </c>
      <c r="X96" s="245">
        <v>475.86</v>
      </c>
      <c r="Y96" s="245"/>
      <c r="Z96" s="246">
        <f t="shared" si="106"/>
        <v>11</v>
      </c>
      <c r="AA96" s="248">
        <f t="shared" si="109"/>
        <v>475.86</v>
      </c>
      <c r="AB96" s="248"/>
      <c r="AC96" s="260">
        <f t="shared" si="107"/>
        <v>8.5050262110727637</v>
      </c>
      <c r="AD96" s="248">
        <f t="shared" si="110"/>
        <v>5181.3980000000001</v>
      </c>
      <c r="AE96" s="248"/>
      <c r="AF96" s="247">
        <f t="shared" si="111"/>
        <v>14.14</v>
      </c>
      <c r="AG96" s="248">
        <f t="shared" si="112"/>
        <v>1769.5619999999999</v>
      </c>
      <c r="AH96" s="248"/>
      <c r="AI96" s="260">
        <f t="shared" si="108"/>
        <v>15.84</v>
      </c>
      <c r="AJ96" s="248">
        <f t="shared" si="113"/>
        <v>14040.154</v>
      </c>
      <c r="AK96" s="248"/>
      <c r="AL96" s="221">
        <f t="shared" si="81"/>
        <v>2245.422</v>
      </c>
      <c r="AM96" s="221">
        <f t="shared" si="82"/>
        <v>0</v>
      </c>
      <c r="AN96" s="299">
        <f t="shared" si="83"/>
        <v>19221.552</v>
      </c>
      <c r="AO96" s="217">
        <f t="shared" si="84"/>
        <v>0</v>
      </c>
    </row>
    <row r="97" spans="1:41" x14ac:dyDescent="0.2">
      <c r="A97" s="20" t="s">
        <v>147</v>
      </c>
      <c r="B97" s="211"/>
      <c r="C97" s="248"/>
      <c r="D97" s="248"/>
      <c r="E97" s="261">
        <v>7.36</v>
      </c>
      <c r="F97" s="245">
        <v>921.39800000000002</v>
      </c>
      <c r="G97" s="245"/>
      <c r="H97" s="211"/>
      <c r="I97" s="248"/>
      <c r="J97" s="248"/>
      <c r="K97" s="249"/>
      <c r="L97" s="245"/>
      <c r="M97" s="245"/>
      <c r="N97" s="256">
        <v>15.8</v>
      </c>
      <c r="O97" s="248">
        <v>12498.982</v>
      </c>
      <c r="P97" s="248"/>
      <c r="Q97" s="256">
        <v>12.7</v>
      </c>
      <c r="R97" s="245">
        <v>790.53499999999997</v>
      </c>
      <c r="S97" s="245"/>
      <c r="T97" s="256">
        <v>14.12</v>
      </c>
      <c r="U97" s="248">
        <v>1289.5350000000001</v>
      </c>
      <c r="V97" s="248"/>
      <c r="W97" s="249">
        <v>11</v>
      </c>
      <c r="X97" s="245">
        <v>135.03</v>
      </c>
      <c r="Y97" s="245"/>
      <c r="Z97" s="246">
        <f t="shared" ref="Z97:Z102" si="114">IF(AA97=0,"N.A.",((K97*L97)+(W97*X97))/AA97)</f>
        <v>11</v>
      </c>
      <c r="AA97" s="248">
        <f t="shared" si="109"/>
        <v>135.03</v>
      </c>
      <c r="AB97" s="248"/>
      <c r="AC97" s="260">
        <f t="shared" ref="AC97:AC102" si="115">IF(AD97=0,"N.A.",((E97*F97)+(Q97*R97))/AD97)</f>
        <v>9.8259007683127777</v>
      </c>
      <c r="AD97" s="248">
        <f t="shared" si="110"/>
        <v>1711.933</v>
      </c>
      <c r="AE97" s="248"/>
      <c r="AF97" s="247">
        <f t="shared" si="111"/>
        <v>14.119999999999997</v>
      </c>
      <c r="AG97" s="248">
        <f t="shared" si="112"/>
        <v>1289.5350000000001</v>
      </c>
      <c r="AH97" s="248"/>
      <c r="AI97" s="260">
        <f t="shared" ref="AI97:AI102" si="116">IF(AJ97=0,"N.A.",((B97*C97)+(N97*O97))/AJ97)</f>
        <v>15.8</v>
      </c>
      <c r="AJ97" s="248">
        <f t="shared" si="113"/>
        <v>12498.982</v>
      </c>
      <c r="AK97" s="248"/>
      <c r="AL97" s="221">
        <f t="shared" si="81"/>
        <v>1424.5650000000001</v>
      </c>
      <c r="AM97" s="221">
        <f t="shared" si="82"/>
        <v>0</v>
      </c>
      <c r="AN97" s="299">
        <f t="shared" si="83"/>
        <v>14210.915000000001</v>
      </c>
      <c r="AO97" s="217">
        <f t="shared" si="84"/>
        <v>0</v>
      </c>
    </row>
    <row r="98" spans="1:41" x14ac:dyDescent="0.2">
      <c r="A98" s="20" t="s">
        <v>148</v>
      </c>
      <c r="B98" s="211"/>
      <c r="C98" s="248"/>
      <c r="D98" s="248"/>
      <c r="E98" s="261">
        <v>7.06</v>
      </c>
      <c r="F98" s="245">
        <v>12829.210999999999</v>
      </c>
      <c r="G98" s="245"/>
      <c r="H98" s="211"/>
      <c r="I98" s="248"/>
      <c r="J98" s="248"/>
      <c r="K98" s="249"/>
      <c r="L98" s="245"/>
      <c r="M98" s="245"/>
      <c r="N98" s="256">
        <v>15.42</v>
      </c>
      <c r="O98" s="248">
        <v>17512.833999999999</v>
      </c>
      <c r="P98" s="248"/>
      <c r="Q98" s="256">
        <v>12.7</v>
      </c>
      <c r="R98" s="245">
        <v>1246.471</v>
      </c>
      <c r="S98" s="245"/>
      <c r="T98" s="256">
        <v>13.69</v>
      </c>
      <c r="U98" s="248">
        <v>1973.3320000000001</v>
      </c>
      <c r="V98" s="248"/>
      <c r="W98" s="249">
        <v>11</v>
      </c>
      <c r="X98" s="245">
        <v>806.351</v>
      </c>
      <c r="Y98" s="245"/>
      <c r="Z98" s="246">
        <f t="shared" si="114"/>
        <v>11.000000000000002</v>
      </c>
      <c r="AA98" s="248">
        <f t="shared" si="109"/>
        <v>806.351</v>
      </c>
      <c r="AB98" s="248"/>
      <c r="AC98" s="260">
        <f t="shared" si="115"/>
        <v>7.5594497914914536</v>
      </c>
      <c r="AD98" s="248">
        <f t="shared" si="110"/>
        <v>14075.681999999999</v>
      </c>
      <c r="AE98" s="248"/>
      <c r="AF98" s="247">
        <f t="shared" si="111"/>
        <v>13.69</v>
      </c>
      <c r="AG98" s="248">
        <f t="shared" si="112"/>
        <v>1973.3320000000001</v>
      </c>
      <c r="AH98" s="248"/>
      <c r="AI98" s="260">
        <f t="shared" si="116"/>
        <v>15.420000000000002</v>
      </c>
      <c r="AJ98" s="248">
        <f t="shared" si="113"/>
        <v>17512.833999999999</v>
      </c>
      <c r="AK98" s="248"/>
      <c r="AL98" s="221">
        <f t="shared" si="81"/>
        <v>2779.683</v>
      </c>
      <c r="AM98" s="221">
        <f t="shared" si="82"/>
        <v>0</v>
      </c>
      <c r="AN98" s="299">
        <f t="shared" si="83"/>
        <v>31588.515999999996</v>
      </c>
      <c r="AO98" s="217">
        <f t="shared" si="84"/>
        <v>0</v>
      </c>
    </row>
    <row r="99" spans="1:41" x14ac:dyDescent="0.2">
      <c r="A99" s="20" t="s">
        <v>149</v>
      </c>
      <c r="B99" s="211"/>
      <c r="C99" s="248"/>
      <c r="D99" s="248"/>
      <c r="E99" s="261">
        <v>8.2100000000000009</v>
      </c>
      <c r="F99" s="245">
        <v>5724.65</v>
      </c>
      <c r="G99" s="245"/>
      <c r="H99" s="211"/>
      <c r="I99" s="248"/>
      <c r="J99" s="248"/>
      <c r="K99" s="249">
        <v>10.16</v>
      </c>
      <c r="L99" s="245">
        <v>20</v>
      </c>
      <c r="M99" s="245"/>
      <c r="N99" s="256">
        <v>14.98</v>
      </c>
      <c r="O99" s="248">
        <v>10644.838</v>
      </c>
      <c r="P99" s="248"/>
      <c r="Q99" s="256">
        <v>12.7</v>
      </c>
      <c r="R99" s="245">
        <v>495</v>
      </c>
      <c r="S99" s="245"/>
      <c r="T99" s="256">
        <v>13.3</v>
      </c>
      <c r="U99" s="248">
        <v>1333.2950000000001</v>
      </c>
      <c r="V99" s="248"/>
      <c r="W99" s="249">
        <v>11</v>
      </c>
      <c r="X99" s="245">
        <v>417.97300000000001</v>
      </c>
      <c r="Y99" s="245"/>
      <c r="Z99" s="246">
        <f t="shared" si="114"/>
        <v>10.961641471049585</v>
      </c>
      <c r="AA99" s="248">
        <f t="shared" si="109"/>
        <v>437.97300000000001</v>
      </c>
      <c r="AB99" s="248"/>
      <c r="AC99" s="260">
        <f t="shared" si="115"/>
        <v>8.5673432588650495</v>
      </c>
      <c r="AD99" s="248">
        <f t="shared" si="110"/>
        <v>6219.65</v>
      </c>
      <c r="AE99" s="248"/>
      <c r="AF99" s="247">
        <f t="shared" si="111"/>
        <v>13.3</v>
      </c>
      <c r="AG99" s="248">
        <f t="shared" si="112"/>
        <v>1333.2950000000001</v>
      </c>
      <c r="AH99" s="248"/>
      <c r="AI99" s="260">
        <f t="shared" si="116"/>
        <v>14.98</v>
      </c>
      <c r="AJ99" s="248">
        <f t="shared" si="113"/>
        <v>10644.838</v>
      </c>
      <c r="AK99" s="248"/>
      <c r="AL99" s="221">
        <f t="shared" si="81"/>
        <v>1771.268</v>
      </c>
      <c r="AM99" s="221">
        <f t="shared" si="82"/>
        <v>0</v>
      </c>
      <c r="AN99" s="299">
        <f t="shared" si="83"/>
        <v>16864.487999999998</v>
      </c>
      <c r="AO99" s="217">
        <f t="shared" si="84"/>
        <v>0</v>
      </c>
    </row>
    <row r="100" spans="1:41" x14ac:dyDescent="0.2">
      <c r="A100" s="20" t="s">
        <v>150</v>
      </c>
      <c r="B100" s="211"/>
      <c r="C100" s="248"/>
      <c r="D100" s="248"/>
      <c r="E100" s="261">
        <v>9.6999999999999993</v>
      </c>
      <c r="F100" s="245">
        <v>3587.2629999999999</v>
      </c>
      <c r="G100" s="245"/>
      <c r="H100" s="211"/>
      <c r="I100" s="248"/>
      <c r="J100" s="248"/>
      <c r="K100" s="249">
        <v>10.27</v>
      </c>
      <c r="L100" s="245">
        <v>103.23699999999999</v>
      </c>
      <c r="M100" s="245"/>
      <c r="N100" s="256">
        <v>14.75</v>
      </c>
      <c r="O100" s="248">
        <v>11949.293</v>
      </c>
      <c r="P100" s="248"/>
      <c r="Q100" s="256">
        <v>12.7</v>
      </c>
      <c r="R100" s="245">
        <v>525.16</v>
      </c>
      <c r="S100" s="245"/>
      <c r="T100" s="256">
        <v>13.04</v>
      </c>
      <c r="U100" s="248">
        <v>1670.259</v>
      </c>
      <c r="V100" s="248"/>
      <c r="W100" s="249">
        <v>11</v>
      </c>
      <c r="X100" s="245">
        <v>466.25700000000001</v>
      </c>
      <c r="Y100" s="245"/>
      <c r="Z100" s="246">
        <f t="shared" si="114"/>
        <v>10.867666718174378</v>
      </c>
      <c r="AA100" s="248">
        <f t="shared" si="109"/>
        <v>569.49400000000003</v>
      </c>
      <c r="AB100" s="248"/>
      <c r="AC100" s="260">
        <f t="shared" si="115"/>
        <v>10.08310261371459</v>
      </c>
      <c r="AD100" s="248">
        <f t="shared" si="110"/>
        <v>4112.4229999999998</v>
      </c>
      <c r="AE100" s="248"/>
      <c r="AF100" s="247">
        <f t="shared" si="111"/>
        <v>13.04</v>
      </c>
      <c r="AG100" s="248">
        <f t="shared" si="112"/>
        <v>1670.259</v>
      </c>
      <c r="AH100" s="248"/>
      <c r="AI100" s="260">
        <f t="shared" si="116"/>
        <v>14.75</v>
      </c>
      <c r="AJ100" s="248">
        <f t="shared" si="113"/>
        <v>11949.293</v>
      </c>
      <c r="AK100" s="248"/>
      <c r="AL100" s="221">
        <f t="shared" si="81"/>
        <v>2239.7530000000002</v>
      </c>
      <c r="AM100" s="221">
        <f t="shared" si="82"/>
        <v>0</v>
      </c>
      <c r="AN100" s="299">
        <f t="shared" si="83"/>
        <v>16061.716</v>
      </c>
      <c r="AO100" s="217">
        <f t="shared" si="84"/>
        <v>0</v>
      </c>
    </row>
    <row r="101" spans="1:41" x14ac:dyDescent="0.2">
      <c r="A101" s="20" t="s">
        <v>151</v>
      </c>
      <c r="B101" s="211"/>
      <c r="C101" s="248"/>
      <c r="D101" s="248"/>
      <c r="E101" s="261">
        <v>9.57</v>
      </c>
      <c r="F101" s="245">
        <v>5175</v>
      </c>
      <c r="G101" s="245"/>
      <c r="H101" s="211"/>
      <c r="I101" s="248"/>
      <c r="J101" s="248"/>
      <c r="K101" s="249"/>
      <c r="L101" s="245"/>
      <c r="M101" s="245"/>
      <c r="N101" s="256">
        <v>14.75</v>
      </c>
      <c r="O101" s="248">
        <v>12814.52</v>
      </c>
      <c r="P101" s="248"/>
      <c r="Q101" s="256">
        <v>12.7</v>
      </c>
      <c r="R101" s="245">
        <v>1137.136</v>
      </c>
      <c r="S101" s="245"/>
      <c r="T101" s="256">
        <v>13.05</v>
      </c>
      <c r="U101" s="248">
        <v>2331.7109999999998</v>
      </c>
      <c r="V101" s="248"/>
      <c r="W101" s="249">
        <v>11</v>
      </c>
      <c r="X101" s="245">
        <v>749.74900000000002</v>
      </c>
      <c r="Y101" s="245"/>
      <c r="Z101" s="246">
        <f t="shared" si="114"/>
        <v>10.999999999999998</v>
      </c>
      <c r="AA101" s="248">
        <f t="shared" ref="AA101:AA106" si="117">+L101+X101</f>
        <v>749.74900000000002</v>
      </c>
      <c r="AB101" s="248"/>
      <c r="AC101" s="260">
        <f t="shared" si="115"/>
        <v>10.133871830391486</v>
      </c>
      <c r="AD101" s="248">
        <f t="shared" ref="AD101:AD106" si="118">+F101+R101</f>
        <v>6312.1360000000004</v>
      </c>
      <c r="AE101" s="248"/>
      <c r="AF101" s="247">
        <f t="shared" ref="AF101:AF106" si="119">IF(AG101=0,"N.A.",((H101*I101)+(T101*U101))/AG101)</f>
        <v>13.05</v>
      </c>
      <c r="AG101" s="248">
        <f t="shared" ref="AG101:AG106" si="120">+I101+U101</f>
        <v>2331.7109999999998</v>
      </c>
      <c r="AH101" s="248"/>
      <c r="AI101" s="260">
        <f t="shared" si="116"/>
        <v>14.75</v>
      </c>
      <c r="AJ101" s="248">
        <f t="shared" ref="AJ101:AJ106" si="121">+C101+O101</f>
        <v>12814.52</v>
      </c>
      <c r="AK101" s="248"/>
      <c r="AL101" s="221">
        <f t="shared" si="81"/>
        <v>3081.46</v>
      </c>
      <c r="AM101" s="221">
        <f t="shared" si="82"/>
        <v>0</v>
      </c>
      <c r="AN101" s="299">
        <f t="shared" si="83"/>
        <v>19126.656000000003</v>
      </c>
      <c r="AO101" s="217">
        <f t="shared" si="84"/>
        <v>0</v>
      </c>
    </row>
    <row r="102" spans="1:41" x14ac:dyDescent="0.2">
      <c r="A102" s="20" t="s">
        <v>152</v>
      </c>
      <c r="B102" s="211"/>
      <c r="C102" s="248"/>
      <c r="D102" s="248"/>
      <c r="E102" s="261">
        <v>7.77</v>
      </c>
      <c r="F102" s="245">
        <v>7546.21</v>
      </c>
      <c r="G102" s="245"/>
      <c r="H102" s="211"/>
      <c r="I102" s="248"/>
      <c r="J102" s="248"/>
      <c r="K102" s="249">
        <v>8.41</v>
      </c>
      <c r="L102" s="245">
        <v>176.79</v>
      </c>
      <c r="M102" s="245"/>
      <c r="N102" s="256">
        <v>14.7</v>
      </c>
      <c r="O102" s="248">
        <v>13542.397000000001</v>
      </c>
      <c r="P102" s="248"/>
      <c r="Q102" s="256">
        <v>12.7</v>
      </c>
      <c r="R102" s="245">
        <v>592.70000000000005</v>
      </c>
      <c r="S102" s="245"/>
      <c r="T102" s="256">
        <v>12.99</v>
      </c>
      <c r="U102" s="248">
        <v>2327.9589999999998</v>
      </c>
      <c r="V102" s="248"/>
      <c r="W102" s="249">
        <v>11</v>
      </c>
      <c r="X102" s="245">
        <v>282.983</v>
      </c>
      <c r="Y102" s="245"/>
      <c r="Z102" s="246">
        <f t="shared" si="114"/>
        <v>10.004103981747514</v>
      </c>
      <c r="AA102" s="248">
        <f t="shared" si="117"/>
        <v>459.77300000000002</v>
      </c>
      <c r="AB102" s="248"/>
      <c r="AC102" s="260">
        <f t="shared" si="115"/>
        <v>8.1290174851423576</v>
      </c>
      <c r="AD102" s="248">
        <f t="shared" si="118"/>
        <v>8138.91</v>
      </c>
      <c r="AE102" s="248"/>
      <c r="AF102" s="247">
        <f t="shared" si="119"/>
        <v>12.99</v>
      </c>
      <c r="AG102" s="248">
        <f t="shared" si="120"/>
        <v>2327.9589999999998</v>
      </c>
      <c r="AH102" s="248"/>
      <c r="AI102" s="260">
        <f t="shared" si="116"/>
        <v>14.7</v>
      </c>
      <c r="AJ102" s="248">
        <f t="shared" si="121"/>
        <v>13542.397000000001</v>
      </c>
      <c r="AK102" s="248"/>
      <c r="AL102" s="221">
        <f t="shared" si="81"/>
        <v>2787.732</v>
      </c>
      <c r="AM102" s="221">
        <f t="shared" si="82"/>
        <v>0</v>
      </c>
      <c r="AN102" s="299">
        <f t="shared" si="83"/>
        <v>21681.307000000001</v>
      </c>
      <c r="AO102" s="217">
        <f t="shared" si="84"/>
        <v>0</v>
      </c>
    </row>
    <row r="103" spans="1:41" x14ac:dyDescent="0.2">
      <c r="A103" s="20" t="s">
        <v>153</v>
      </c>
      <c r="B103" s="211"/>
      <c r="C103" s="248"/>
      <c r="D103" s="248"/>
      <c r="E103" s="261">
        <v>10.14</v>
      </c>
      <c r="F103" s="245">
        <v>485.50400000000002</v>
      </c>
      <c r="G103" s="245"/>
      <c r="H103" s="211"/>
      <c r="I103" s="248"/>
      <c r="J103" s="248"/>
      <c r="K103" s="249">
        <v>8.85</v>
      </c>
      <c r="L103" s="245">
        <v>2341.4960000000001</v>
      </c>
      <c r="M103" s="245"/>
      <c r="N103" s="256">
        <v>14.56</v>
      </c>
      <c r="O103" s="248">
        <v>10698.371999999999</v>
      </c>
      <c r="P103" s="248"/>
      <c r="Q103" s="256">
        <v>12.7</v>
      </c>
      <c r="R103" s="245">
        <v>315.09199999999998</v>
      </c>
      <c r="S103" s="245"/>
      <c r="T103" s="256">
        <v>12.86</v>
      </c>
      <c r="U103" s="248">
        <v>1856.117</v>
      </c>
      <c r="V103" s="248"/>
      <c r="W103" s="249">
        <v>11</v>
      </c>
      <c r="X103" s="245">
        <v>336.38099999999997</v>
      </c>
      <c r="Y103" s="245"/>
      <c r="Z103" s="246">
        <f t="shared" ref="Z103:Z108" si="122">IF(AA103=0,"N.A.",((K103*L103)+(W103*X103))/AA103)</f>
        <v>9.1200718330229513</v>
      </c>
      <c r="AA103" s="248">
        <f t="shared" si="117"/>
        <v>2677.877</v>
      </c>
      <c r="AB103" s="248"/>
      <c r="AC103" s="260">
        <f t="shared" ref="AC103:AC108" si="123">IF(AD103=0,"N.A.",((E103*F103)+(Q103*R103))/AD103)</f>
        <v>11.147543779883987</v>
      </c>
      <c r="AD103" s="248">
        <f t="shared" si="118"/>
        <v>800.596</v>
      </c>
      <c r="AE103" s="248"/>
      <c r="AF103" s="247">
        <f t="shared" si="119"/>
        <v>12.86</v>
      </c>
      <c r="AG103" s="248">
        <f t="shared" si="120"/>
        <v>1856.117</v>
      </c>
      <c r="AH103" s="248"/>
      <c r="AI103" s="260">
        <f t="shared" ref="AI103:AI108" si="124">IF(AJ103=0,"N.A.",((B103*C103)+(N103*O103))/AJ103)</f>
        <v>14.56</v>
      </c>
      <c r="AJ103" s="248">
        <f t="shared" si="121"/>
        <v>10698.371999999999</v>
      </c>
      <c r="AK103" s="248"/>
      <c r="AL103" s="221">
        <f t="shared" si="81"/>
        <v>4533.9939999999997</v>
      </c>
      <c r="AM103" s="221">
        <f t="shared" si="82"/>
        <v>0</v>
      </c>
      <c r="AN103" s="299">
        <f t="shared" si="83"/>
        <v>11498.967999999999</v>
      </c>
      <c r="AO103" s="217">
        <f t="shared" si="84"/>
        <v>0</v>
      </c>
    </row>
    <row r="104" spans="1:41" x14ac:dyDescent="0.2">
      <c r="A104" s="20" t="s">
        <v>158</v>
      </c>
      <c r="B104" s="211"/>
      <c r="C104" s="248"/>
      <c r="D104" s="248"/>
      <c r="E104" s="261">
        <v>9.51</v>
      </c>
      <c r="F104" s="245">
        <v>3845.3510000000001</v>
      </c>
      <c r="G104" s="245"/>
      <c r="H104" s="211"/>
      <c r="I104" s="248"/>
      <c r="J104" s="248"/>
      <c r="K104" s="249">
        <v>10.24</v>
      </c>
      <c r="L104" s="245">
        <v>367.649</v>
      </c>
      <c r="M104" s="245"/>
      <c r="N104" s="256">
        <v>14.62</v>
      </c>
      <c r="O104" s="248">
        <v>19598.841</v>
      </c>
      <c r="P104" s="248"/>
      <c r="Q104" s="256">
        <v>12.7</v>
      </c>
      <c r="R104" s="245">
        <v>2343.6579999999999</v>
      </c>
      <c r="S104" s="245"/>
      <c r="T104" s="256">
        <v>12.93</v>
      </c>
      <c r="U104" s="248">
        <v>2864.3719999999998</v>
      </c>
      <c r="V104" s="248"/>
      <c r="W104" s="249">
        <v>11</v>
      </c>
      <c r="X104" s="245">
        <v>504.48700000000002</v>
      </c>
      <c r="Y104" s="245"/>
      <c r="Z104" s="246">
        <f t="shared" si="122"/>
        <v>10.67962193969748</v>
      </c>
      <c r="AA104" s="248">
        <f t="shared" si="117"/>
        <v>872.13599999999997</v>
      </c>
      <c r="AB104" s="248"/>
      <c r="AC104" s="260">
        <f t="shared" si="123"/>
        <v>10.71799129876851</v>
      </c>
      <c r="AD104" s="248">
        <f t="shared" si="118"/>
        <v>6189.009</v>
      </c>
      <c r="AE104" s="248"/>
      <c r="AF104" s="247">
        <f t="shared" si="119"/>
        <v>12.93</v>
      </c>
      <c r="AG104" s="248">
        <f t="shared" si="120"/>
        <v>2864.3719999999998</v>
      </c>
      <c r="AH104" s="248"/>
      <c r="AI104" s="260">
        <f t="shared" si="124"/>
        <v>14.62</v>
      </c>
      <c r="AJ104" s="248">
        <f t="shared" si="121"/>
        <v>19598.841</v>
      </c>
      <c r="AK104" s="248"/>
      <c r="AL104" s="221">
        <f t="shared" si="81"/>
        <v>3736.5079999999998</v>
      </c>
      <c r="AM104" s="221">
        <f t="shared" si="82"/>
        <v>0</v>
      </c>
      <c r="AN104" s="299">
        <f t="shared" si="83"/>
        <v>25787.85</v>
      </c>
      <c r="AO104" s="217">
        <f t="shared" si="84"/>
        <v>0</v>
      </c>
    </row>
    <row r="105" spans="1:41" x14ac:dyDescent="0.2">
      <c r="A105" s="20" t="s">
        <v>161</v>
      </c>
      <c r="B105" s="211"/>
      <c r="C105" s="248"/>
      <c r="D105" s="248"/>
      <c r="E105" s="261"/>
      <c r="F105" s="245"/>
      <c r="G105" s="245"/>
      <c r="H105" s="211"/>
      <c r="I105" s="248"/>
      <c r="J105" s="248"/>
      <c r="K105" s="249">
        <v>9.98</v>
      </c>
      <c r="L105" s="245">
        <v>1360</v>
      </c>
      <c r="M105" s="245"/>
      <c r="N105" s="256">
        <v>14.67</v>
      </c>
      <c r="O105" s="248">
        <v>11614.19</v>
      </c>
      <c r="P105" s="248"/>
      <c r="Q105" s="256">
        <v>12.7</v>
      </c>
      <c r="R105" s="245">
        <v>852.38599999999997</v>
      </c>
      <c r="S105" s="245"/>
      <c r="T105" s="256">
        <v>12.98</v>
      </c>
      <c r="U105" s="248">
        <v>1701.1769999999999</v>
      </c>
      <c r="V105" s="248"/>
      <c r="W105" s="249">
        <v>11</v>
      </c>
      <c r="X105" s="245">
        <v>167.03100000000001</v>
      </c>
      <c r="Y105" s="245"/>
      <c r="Z105" s="246">
        <f t="shared" si="122"/>
        <v>10.091570505117447</v>
      </c>
      <c r="AA105" s="248">
        <f t="shared" si="117"/>
        <v>1527.0309999999999</v>
      </c>
      <c r="AB105" s="248"/>
      <c r="AC105" s="260">
        <f t="shared" si="123"/>
        <v>12.7</v>
      </c>
      <c r="AD105" s="248">
        <f t="shared" si="118"/>
        <v>852.38599999999997</v>
      </c>
      <c r="AE105" s="248"/>
      <c r="AF105" s="247">
        <f t="shared" si="119"/>
        <v>12.980000000000002</v>
      </c>
      <c r="AG105" s="248">
        <f t="shared" si="120"/>
        <v>1701.1769999999999</v>
      </c>
      <c r="AH105" s="248"/>
      <c r="AI105" s="260">
        <f t="shared" si="124"/>
        <v>14.67</v>
      </c>
      <c r="AJ105" s="248">
        <f t="shared" si="121"/>
        <v>11614.19</v>
      </c>
      <c r="AK105" s="248"/>
      <c r="AL105" s="221">
        <f t="shared" si="81"/>
        <v>3228.2079999999996</v>
      </c>
      <c r="AM105" s="221">
        <f t="shared" si="82"/>
        <v>0</v>
      </c>
      <c r="AN105" s="299">
        <f t="shared" si="83"/>
        <v>12466.576000000001</v>
      </c>
      <c r="AO105" s="217">
        <f t="shared" si="84"/>
        <v>0</v>
      </c>
    </row>
    <row r="106" spans="1:41" x14ac:dyDescent="0.2">
      <c r="A106" s="20" t="s">
        <v>163</v>
      </c>
      <c r="B106" s="211"/>
      <c r="C106" s="248"/>
      <c r="D106" s="248"/>
      <c r="E106" s="261">
        <v>10.86</v>
      </c>
      <c r="F106" s="245">
        <v>1160</v>
      </c>
      <c r="G106" s="245"/>
      <c r="H106" s="211"/>
      <c r="I106" s="248"/>
      <c r="J106" s="248"/>
      <c r="K106" s="249">
        <v>9.27</v>
      </c>
      <c r="L106" s="245">
        <v>3330</v>
      </c>
      <c r="M106" s="245"/>
      <c r="N106" s="256">
        <v>14.73</v>
      </c>
      <c r="O106" s="248">
        <v>10302.612999999999</v>
      </c>
      <c r="P106" s="248"/>
      <c r="Q106" s="256">
        <v>12.7</v>
      </c>
      <c r="R106" s="245">
        <v>707.09799999999996</v>
      </c>
      <c r="S106" s="245"/>
      <c r="T106" s="256">
        <v>13.05</v>
      </c>
      <c r="U106" s="248">
        <v>1693.5730000000001</v>
      </c>
      <c r="V106" s="248"/>
      <c r="W106" s="249">
        <v>11</v>
      </c>
      <c r="X106" s="245">
        <v>137.58500000000001</v>
      </c>
      <c r="Y106" s="245"/>
      <c r="Z106" s="246">
        <f t="shared" si="122"/>
        <v>9.3386420231948168</v>
      </c>
      <c r="AA106" s="248">
        <f t="shared" si="117"/>
        <v>3467.585</v>
      </c>
      <c r="AB106" s="248"/>
      <c r="AC106" s="260">
        <f t="shared" si="123"/>
        <v>11.556835581206771</v>
      </c>
      <c r="AD106" s="248">
        <f t="shared" si="118"/>
        <v>1867.098</v>
      </c>
      <c r="AE106" s="248"/>
      <c r="AF106" s="247">
        <f t="shared" si="119"/>
        <v>13.05</v>
      </c>
      <c r="AG106" s="248">
        <f t="shared" si="120"/>
        <v>1693.5730000000001</v>
      </c>
      <c r="AH106" s="248"/>
      <c r="AI106" s="260">
        <f t="shared" si="124"/>
        <v>14.730000000000002</v>
      </c>
      <c r="AJ106" s="248">
        <f t="shared" si="121"/>
        <v>10302.612999999999</v>
      </c>
      <c r="AK106" s="248"/>
      <c r="AL106" s="221">
        <f t="shared" si="81"/>
        <v>5161.1580000000004</v>
      </c>
      <c r="AM106" s="221">
        <f t="shared" si="82"/>
        <v>0</v>
      </c>
      <c r="AN106" s="299">
        <f t="shared" si="83"/>
        <v>12169.710999999999</v>
      </c>
      <c r="AO106" s="217">
        <f t="shared" si="84"/>
        <v>0</v>
      </c>
    </row>
    <row r="107" spans="1:41" x14ac:dyDescent="0.2">
      <c r="A107" s="20" t="s">
        <v>165</v>
      </c>
      <c r="B107" s="211"/>
      <c r="C107" s="248"/>
      <c r="D107" s="248"/>
      <c r="E107" s="261">
        <v>10.79</v>
      </c>
      <c r="F107" s="245">
        <v>7604.4409999999998</v>
      </c>
      <c r="G107" s="245"/>
      <c r="H107" s="211"/>
      <c r="I107" s="248"/>
      <c r="J107" s="248"/>
      <c r="K107" s="249"/>
      <c r="L107" s="245"/>
      <c r="M107" s="245"/>
      <c r="N107" s="256">
        <v>14.81</v>
      </c>
      <c r="O107" s="248">
        <v>17979.314999999999</v>
      </c>
      <c r="P107" s="248"/>
      <c r="Q107" s="256">
        <v>12.7</v>
      </c>
      <c r="R107" s="245">
        <v>1766.9849999999999</v>
      </c>
      <c r="S107" s="245"/>
      <c r="T107" s="256">
        <v>13.11</v>
      </c>
      <c r="U107" s="248">
        <v>2716.1280000000002</v>
      </c>
      <c r="V107" s="248"/>
      <c r="W107" s="249">
        <v>11</v>
      </c>
      <c r="X107" s="245">
        <v>419.8</v>
      </c>
      <c r="Y107" s="245"/>
      <c r="Z107" s="246">
        <f t="shared" si="122"/>
        <v>11</v>
      </c>
      <c r="AA107" s="248">
        <f t="shared" ref="AA107:AA112" si="125">+L107+X107</f>
        <v>419.8</v>
      </c>
      <c r="AB107" s="248"/>
      <c r="AC107" s="260">
        <f t="shared" si="123"/>
        <v>11.150131035554248</v>
      </c>
      <c r="AD107" s="248">
        <f t="shared" ref="AD107:AD112" si="126">+F107+R107</f>
        <v>9371.4259999999995</v>
      </c>
      <c r="AE107" s="248"/>
      <c r="AF107" s="247">
        <f t="shared" ref="AF107:AF112" si="127">IF(AG107=0,"N.A.",((H107*I107)+(T107*U107))/AG107)</f>
        <v>13.11</v>
      </c>
      <c r="AG107" s="248">
        <f t="shared" ref="AG107:AG112" si="128">+I107+U107</f>
        <v>2716.1280000000002</v>
      </c>
      <c r="AH107" s="248"/>
      <c r="AI107" s="260">
        <f t="shared" si="124"/>
        <v>14.810000000000002</v>
      </c>
      <c r="AJ107" s="248">
        <f t="shared" ref="AJ107:AJ112" si="129">+C107+O107</f>
        <v>17979.314999999999</v>
      </c>
      <c r="AK107" s="248"/>
      <c r="AL107" s="221">
        <f t="shared" si="81"/>
        <v>3135.9280000000003</v>
      </c>
      <c r="AM107" s="221">
        <f t="shared" si="82"/>
        <v>0</v>
      </c>
      <c r="AN107" s="299">
        <f t="shared" si="83"/>
        <v>27350.740999999998</v>
      </c>
      <c r="AO107" s="217">
        <f t="shared" si="84"/>
        <v>0</v>
      </c>
    </row>
    <row r="108" spans="1:41" x14ac:dyDescent="0.2">
      <c r="A108" s="20" t="s">
        <v>167</v>
      </c>
      <c r="B108" s="211"/>
      <c r="C108" s="248"/>
      <c r="D108" s="248"/>
      <c r="E108" s="261">
        <v>9.19</v>
      </c>
      <c r="F108" s="245">
        <v>4724</v>
      </c>
      <c r="G108" s="245"/>
      <c r="H108" s="211"/>
      <c r="I108" s="248"/>
      <c r="J108" s="248"/>
      <c r="K108" s="249"/>
      <c r="L108" s="245"/>
      <c r="M108" s="245"/>
      <c r="N108" s="256">
        <v>14.93</v>
      </c>
      <c r="O108" s="248">
        <v>12762.977000000001</v>
      </c>
      <c r="P108" s="248"/>
      <c r="Q108" s="256">
        <v>12.7</v>
      </c>
      <c r="R108" s="245">
        <v>786.37599999999998</v>
      </c>
      <c r="S108" s="245"/>
      <c r="T108" s="256">
        <v>13.25</v>
      </c>
      <c r="U108" s="248">
        <v>2327.982</v>
      </c>
      <c r="V108" s="248"/>
      <c r="W108" s="249">
        <v>11</v>
      </c>
      <c r="X108" s="245">
        <v>324.99900000000002</v>
      </c>
      <c r="Y108" s="245"/>
      <c r="Z108" s="246">
        <f t="shared" si="122"/>
        <v>11</v>
      </c>
      <c r="AA108" s="248">
        <f t="shared" si="125"/>
        <v>324.99900000000002</v>
      </c>
      <c r="AB108" s="248"/>
      <c r="AC108" s="260">
        <f t="shared" si="123"/>
        <v>9.690905883736427</v>
      </c>
      <c r="AD108" s="248">
        <f t="shared" si="126"/>
        <v>5510.3760000000002</v>
      </c>
      <c r="AE108" s="248"/>
      <c r="AF108" s="247">
        <f t="shared" si="127"/>
        <v>13.25</v>
      </c>
      <c r="AG108" s="248">
        <f t="shared" si="128"/>
        <v>2327.982</v>
      </c>
      <c r="AH108" s="248"/>
      <c r="AI108" s="260">
        <f t="shared" si="124"/>
        <v>14.93</v>
      </c>
      <c r="AJ108" s="248">
        <f t="shared" si="129"/>
        <v>12762.977000000001</v>
      </c>
      <c r="AK108" s="248"/>
      <c r="AL108" s="221">
        <f t="shared" si="81"/>
        <v>2652.9809999999998</v>
      </c>
      <c r="AM108" s="221">
        <f t="shared" si="82"/>
        <v>0</v>
      </c>
      <c r="AN108" s="299">
        <f t="shared" si="83"/>
        <v>18273.353000000003</v>
      </c>
      <c r="AO108" s="217">
        <f t="shared" si="84"/>
        <v>0</v>
      </c>
    </row>
    <row r="109" spans="1:41" x14ac:dyDescent="0.2">
      <c r="A109" s="20" t="s">
        <v>168</v>
      </c>
      <c r="B109" s="211"/>
      <c r="C109" s="248"/>
      <c r="D109" s="248"/>
      <c r="E109" s="261">
        <v>10.24</v>
      </c>
      <c r="F109" s="245">
        <v>5072</v>
      </c>
      <c r="G109" s="245"/>
      <c r="H109" s="211"/>
      <c r="I109" s="248"/>
      <c r="J109" s="248"/>
      <c r="K109" s="249"/>
      <c r="L109" s="245"/>
      <c r="M109" s="245"/>
      <c r="N109" s="256">
        <v>14.96</v>
      </c>
      <c r="O109" s="248">
        <v>8996.1530000000002</v>
      </c>
      <c r="P109" s="248"/>
      <c r="Q109" s="256">
        <v>12.7</v>
      </c>
      <c r="R109" s="245">
        <v>587.92499999999995</v>
      </c>
      <c r="S109" s="245"/>
      <c r="T109" s="256">
        <v>13.27</v>
      </c>
      <c r="U109" s="248">
        <v>1701.8869999999999</v>
      </c>
      <c r="V109" s="248"/>
      <c r="W109" s="249">
        <v>11</v>
      </c>
      <c r="X109" s="245">
        <v>180.184</v>
      </c>
      <c r="Y109" s="245"/>
      <c r="Z109" s="246">
        <f t="shared" ref="Z109:Z114" si="130">IF(AA109=0,"N.A.",((K109*L109)+(W109*X109))/AA109)</f>
        <v>11</v>
      </c>
      <c r="AA109" s="248">
        <f t="shared" si="125"/>
        <v>180.184</v>
      </c>
      <c r="AB109" s="248"/>
      <c r="AC109" s="260">
        <f t="shared" ref="AC109:AC114" si="131">IF(AD109=0,"N.A.",((E109*F109)+(Q109*R109))/AD109)</f>
        <v>10.495532626315718</v>
      </c>
      <c r="AD109" s="248">
        <f t="shared" si="126"/>
        <v>5659.9250000000002</v>
      </c>
      <c r="AE109" s="248"/>
      <c r="AF109" s="247">
        <f t="shared" si="127"/>
        <v>13.27</v>
      </c>
      <c r="AG109" s="248">
        <f t="shared" si="128"/>
        <v>1701.8869999999999</v>
      </c>
      <c r="AH109" s="248"/>
      <c r="AI109" s="260">
        <f t="shared" ref="AI109:AI114" si="132">IF(AJ109=0,"N.A.",((B109*C109)+(N109*O109))/AJ109)</f>
        <v>14.96</v>
      </c>
      <c r="AJ109" s="248">
        <f t="shared" si="129"/>
        <v>8996.1530000000002</v>
      </c>
      <c r="AK109" s="248"/>
      <c r="AL109" s="221">
        <f t="shared" si="81"/>
        <v>1882.0709999999999</v>
      </c>
      <c r="AM109" s="221">
        <f t="shared" si="82"/>
        <v>0</v>
      </c>
      <c r="AN109" s="299">
        <f t="shared" si="83"/>
        <v>14656.078000000001</v>
      </c>
      <c r="AO109" s="217">
        <f t="shared" si="84"/>
        <v>0</v>
      </c>
    </row>
    <row r="110" spans="1:41" x14ac:dyDescent="0.2">
      <c r="A110" s="20" t="s">
        <v>169</v>
      </c>
      <c r="B110" s="211"/>
      <c r="C110" s="248"/>
      <c r="D110" s="248"/>
      <c r="E110" s="261">
        <v>10.039999999999999</v>
      </c>
      <c r="F110" s="245">
        <v>7236.8950000000004</v>
      </c>
      <c r="G110" s="245"/>
      <c r="H110" s="211"/>
      <c r="I110" s="248"/>
      <c r="J110" s="248"/>
      <c r="K110" s="249"/>
      <c r="L110" s="245"/>
      <c r="M110" s="245"/>
      <c r="N110" s="256">
        <v>14.98</v>
      </c>
      <c r="O110" s="248">
        <v>27375.518</v>
      </c>
      <c r="P110" s="248"/>
      <c r="Q110" s="256">
        <v>12.7</v>
      </c>
      <c r="R110" s="245">
        <v>798.43299999999999</v>
      </c>
      <c r="S110" s="245"/>
      <c r="T110" s="256">
        <v>13.28</v>
      </c>
      <c r="U110" s="248">
        <v>2984.5830000000001</v>
      </c>
      <c r="V110" s="248"/>
      <c r="W110" s="249">
        <v>11</v>
      </c>
      <c r="X110" s="245">
        <v>342.22</v>
      </c>
      <c r="Y110" s="245"/>
      <c r="Z110" s="246">
        <f t="shared" si="130"/>
        <v>11</v>
      </c>
      <c r="AA110" s="248">
        <f t="shared" si="125"/>
        <v>342.22</v>
      </c>
      <c r="AB110" s="248"/>
      <c r="AC110" s="260">
        <f t="shared" si="131"/>
        <v>10.304311771716099</v>
      </c>
      <c r="AD110" s="248">
        <f t="shared" si="126"/>
        <v>8035.3280000000004</v>
      </c>
      <c r="AE110" s="248"/>
      <c r="AF110" s="247">
        <f t="shared" si="127"/>
        <v>13.279999999999998</v>
      </c>
      <c r="AG110" s="248">
        <f t="shared" si="128"/>
        <v>2984.5830000000001</v>
      </c>
      <c r="AH110" s="248"/>
      <c r="AI110" s="260">
        <f t="shared" si="132"/>
        <v>14.98</v>
      </c>
      <c r="AJ110" s="248">
        <f t="shared" si="129"/>
        <v>27375.518</v>
      </c>
      <c r="AK110" s="248"/>
      <c r="AL110" s="221">
        <f t="shared" si="81"/>
        <v>3326.8029999999999</v>
      </c>
      <c r="AM110" s="221">
        <f t="shared" si="82"/>
        <v>0</v>
      </c>
      <c r="AN110" s="299">
        <f t="shared" si="83"/>
        <v>35410.845999999998</v>
      </c>
      <c r="AO110" s="217">
        <f t="shared" si="84"/>
        <v>0</v>
      </c>
    </row>
    <row r="111" spans="1:41" x14ac:dyDescent="0.2">
      <c r="A111" s="20" t="s">
        <v>170</v>
      </c>
      <c r="B111" s="211"/>
      <c r="C111" s="248"/>
      <c r="D111" s="248"/>
      <c r="E111" s="261">
        <v>8.8800000000000008</v>
      </c>
      <c r="F111" s="245">
        <v>800</v>
      </c>
      <c r="G111" s="245"/>
      <c r="H111" s="211"/>
      <c r="I111" s="248"/>
      <c r="J111" s="248"/>
      <c r="K111" s="249"/>
      <c r="L111" s="245"/>
      <c r="M111" s="245"/>
      <c r="N111" s="256">
        <v>15.1</v>
      </c>
      <c r="O111" s="248">
        <v>10580.857</v>
      </c>
      <c r="P111" s="248"/>
      <c r="Q111" s="256">
        <v>12.7</v>
      </c>
      <c r="R111" s="245">
        <v>222.9</v>
      </c>
      <c r="S111" s="245"/>
      <c r="T111" s="256">
        <v>13.41</v>
      </c>
      <c r="U111" s="248">
        <v>1201.691</v>
      </c>
      <c r="V111" s="248"/>
      <c r="W111" s="249">
        <v>11</v>
      </c>
      <c r="X111" s="245">
        <v>281.10500000000002</v>
      </c>
      <c r="Y111" s="245"/>
      <c r="Z111" s="246">
        <f t="shared" si="130"/>
        <v>11</v>
      </c>
      <c r="AA111" s="248">
        <f t="shared" si="125"/>
        <v>281.10500000000002</v>
      </c>
      <c r="AB111" s="248"/>
      <c r="AC111" s="260">
        <f t="shared" si="131"/>
        <v>9.7124156809072257</v>
      </c>
      <c r="AD111" s="248">
        <f t="shared" si="126"/>
        <v>1022.9</v>
      </c>
      <c r="AE111" s="248"/>
      <c r="AF111" s="247">
        <f t="shared" si="127"/>
        <v>13.41</v>
      </c>
      <c r="AG111" s="248">
        <f t="shared" si="128"/>
        <v>1201.691</v>
      </c>
      <c r="AH111" s="248"/>
      <c r="AI111" s="260">
        <f t="shared" si="132"/>
        <v>15.100000000000001</v>
      </c>
      <c r="AJ111" s="248">
        <f t="shared" si="129"/>
        <v>10580.857</v>
      </c>
      <c r="AK111" s="248"/>
      <c r="AL111" s="221">
        <f t="shared" si="81"/>
        <v>1482.796</v>
      </c>
      <c r="AM111" s="221">
        <f t="shared" si="82"/>
        <v>0</v>
      </c>
      <c r="AN111" s="299">
        <f t="shared" si="83"/>
        <v>11603.757</v>
      </c>
      <c r="AO111" s="217">
        <f t="shared" si="84"/>
        <v>0</v>
      </c>
    </row>
    <row r="112" spans="1:41" x14ac:dyDescent="0.2">
      <c r="A112" s="20" t="s">
        <v>173</v>
      </c>
      <c r="B112" s="211"/>
      <c r="C112" s="248"/>
      <c r="D112" s="248"/>
      <c r="E112" s="261">
        <v>10.25</v>
      </c>
      <c r="F112" s="245">
        <v>6111.2340000000004</v>
      </c>
      <c r="G112" s="245"/>
      <c r="H112" s="211"/>
      <c r="I112" s="248"/>
      <c r="J112" s="248"/>
      <c r="K112" s="249">
        <v>11</v>
      </c>
      <c r="L112" s="245">
        <v>238.56399999999999</v>
      </c>
      <c r="M112" s="245"/>
      <c r="N112" s="256">
        <v>15.47</v>
      </c>
      <c r="O112" s="248">
        <v>8923.7330000000002</v>
      </c>
      <c r="P112" s="248"/>
      <c r="Q112" s="256">
        <v>12.7</v>
      </c>
      <c r="R112" s="245">
        <v>414.988</v>
      </c>
      <c r="S112" s="245"/>
      <c r="T112" s="256">
        <v>13.84</v>
      </c>
      <c r="U112" s="248">
        <v>1895.827</v>
      </c>
      <c r="V112" s="248"/>
      <c r="W112" s="249">
        <v>11</v>
      </c>
      <c r="X112" s="245">
        <v>140.75399999999999</v>
      </c>
      <c r="Y112" s="245"/>
      <c r="Z112" s="246">
        <f t="shared" si="130"/>
        <v>11</v>
      </c>
      <c r="AA112" s="248">
        <f t="shared" si="125"/>
        <v>379.31799999999998</v>
      </c>
      <c r="AB112" s="248"/>
      <c r="AC112" s="260">
        <f t="shared" si="131"/>
        <v>10.405790072725077</v>
      </c>
      <c r="AD112" s="248">
        <f t="shared" si="126"/>
        <v>6526.2220000000007</v>
      </c>
      <c r="AE112" s="248"/>
      <c r="AF112" s="247">
        <f t="shared" si="127"/>
        <v>13.84</v>
      </c>
      <c r="AG112" s="248">
        <f t="shared" si="128"/>
        <v>1895.827</v>
      </c>
      <c r="AH112" s="248"/>
      <c r="AI112" s="260">
        <f t="shared" si="132"/>
        <v>15.470000000000002</v>
      </c>
      <c r="AJ112" s="248">
        <f t="shared" si="129"/>
        <v>8923.7330000000002</v>
      </c>
      <c r="AK112" s="248"/>
      <c r="AL112" s="221">
        <f t="shared" si="81"/>
        <v>2275.145</v>
      </c>
      <c r="AM112" s="221">
        <f t="shared" si="82"/>
        <v>0</v>
      </c>
      <c r="AN112" s="299">
        <f t="shared" si="83"/>
        <v>15449.955000000002</v>
      </c>
      <c r="AO112" s="217">
        <f t="shared" si="84"/>
        <v>0</v>
      </c>
    </row>
    <row r="113" spans="1:41" x14ac:dyDescent="0.2">
      <c r="A113" s="20" t="s">
        <v>174</v>
      </c>
      <c r="B113" s="211"/>
      <c r="C113" s="248"/>
      <c r="D113" s="248"/>
      <c r="E113" s="261">
        <v>11.33</v>
      </c>
      <c r="F113" s="245">
        <v>5553</v>
      </c>
      <c r="G113" s="245"/>
      <c r="H113" s="211"/>
      <c r="I113" s="248"/>
      <c r="J113" s="248"/>
      <c r="K113" s="249">
        <v>11</v>
      </c>
      <c r="L113" s="245">
        <v>150</v>
      </c>
      <c r="M113" s="245"/>
      <c r="N113" s="256">
        <v>15.76</v>
      </c>
      <c r="O113" s="248">
        <v>19288.167000000001</v>
      </c>
      <c r="P113" s="248"/>
      <c r="Q113" s="256">
        <v>12.64</v>
      </c>
      <c r="R113" s="245">
        <v>1151.9490000000001</v>
      </c>
      <c r="S113" s="245"/>
      <c r="T113" s="256">
        <v>14.11</v>
      </c>
      <c r="U113" s="248">
        <v>2920.5630000000001</v>
      </c>
      <c r="V113" s="248"/>
      <c r="W113" s="249">
        <v>11</v>
      </c>
      <c r="X113" s="245">
        <v>317.09399999999999</v>
      </c>
      <c r="Y113" s="245"/>
      <c r="Z113" s="246">
        <f t="shared" si="130"/>
        <v>11</v>
      </c>
      <c r="AA113" s="248">
        <f t="shared" ref="AA113:AA118" si="133">+L113+X113</f>
        <v>467.09399999999999</v>
      </c>
      <c r="AB113" s="248"/>
      <c r="AC113" s="260">
        <f t="shared" si="131"/>
        <v>11.555065573205702</v>
      </c>
      <c r="AD113" s="248">
        <f t="shared" ref="AD113:AD118" si="134">+F113+R113</f>
        <v>6704.9490000000005</v>
      </c>
      <c r="AE113" s="248"/>
      <c r="AF113" s="247">
        <f t="shared" ref="AF113:AF118" si="135">IF(AG113=0,"N.A.",((H113*I113)+(T113*U113))/AG113)</f>
        <v>14.11</v>
      </c>
      <c r="AG113" s="248">
        <f t="shared" ref="AG113:AG118" si="136">+I113+U113</f>
        <v>2920.5630000000001</v>
      </c>
      <c r="AH113" s="248"/>
      <c r="AI113" s="260">
        <f t="shared" si="132"/>
        <v>15.76</v>
      </c>
      <c r="AJ113" s="248">
        <f t="shared" ref="AJ113:AJ118" si="137">+C113+O113</f>
        <v>19288.167000000001</v>
      </c>
      <c r="AK113" s="248"/>
      <c r="AL113" s="221">
        <f t="shared" si="81"/>
        <v>3387.6570000000002</v>
      </c>
      <c r="AM113" s="221">
        <f t="shared" si="82"/>
        <v>0</v>
      </c>
      <c r="AN113" s="299">
        <f t="shared" si="83"/>
        <v>25993.116000000002</v>
      </c>
      <c r="AO113" s="217">
        <f t="shared" si="84"/>
        <v>0</v>
      </c>
    </row>
    <row r="114" spans="1:41" x14ac:dyDescent="0.2">
      <c r="A114" s="20" t="s">
        <v>177</v>
      </c>
      <c r="B114" s="211"/>
      <c r="C114" s="248"/>
      <c r="D114" s="248"/>
      <c r="E114" s="261">
        <v>10.9</v>
      </c>
      <c r="F114" s="245">
        <v>3559.0830000000001</v>
      </c>
      <c r="G114" s="245"/>
      <c r="H114" s="211"/>
      <c r="I114" s="248"/>
      <c r="J114" s="248"/>
      <c r="K114" s="249">
        <v>11</v>
      </c>
      <c r="L114" s="245">
        <v>455.358</v>
      </c>
      <c r="M114" s="245"/>
      <c r="N114" s="256">
        <v>15.85</v>
      </c>
      <c r="O114" s="248">
        <v>12003.606</v>
      </c>
      <c r="P114" s="248"/>
      <c r="Q114" s="256">
        <v>12.7</v>
      </c>
      <c r="R114" s="245">
        <v>648.79</v>
      </c>
      <c r="S114" s="245"/>
      <c r="T114" s="256">
        <v>14.15</v>
      </c>
      <c r="U114" s="248">
        <v>1873.3219999999999</v>
      </c>
      <c r="V114" s="248"/>
      <c r="W114" s="249">
        <v>11</v>
      </c>
      <c r="X114" s="245">
        <v>430.82600000000002</v>
      </c>
      <c r="Y114" s="245"/>
      <c r="Z114" s="246">
        <f t="shared" si="130"/>
        <v>11.000000000000002</v>
      </c>
      <c r="AA114" s="248">
        <f t="shared" si="133"/>
        <v>886.18399999999997</v>
      </c>
      <c r="AB114" s="248"/>
      <c r="AC114" s="260">
        <f t="shared" si="131"/>
        <v>11.177532615646911</v>
      </c>
      <c r="AD114" s="248">
        <f t="shared" si="134"/>
        <v>4207.8729999999996</v>
      </c>
      <c r="AE114" s="248"/>
      <c r="AF114" s="247">
        <f t="shared" si="135"/>
        <v>14.149999999999999</v>
      </c>
      <c r="AG114" s="248">
        <f t="shared" si="136"/>
        <v>1873.3219999999999</v>
      </c>
      <c r="AH114" s="248"/>
      <c r="AI114" s="260">
        <f t="shared" si="132"/>
        <v>15.850000000000001</v>
      </c>
      <c r="AJ114" s="248">
        <f t="shared" si="137"/>
        <v>12003.606</v>
      </c>
      <c r="AK114" s="248"/>
      <c r="AL114" s="221">
        <f t="shared" si="81"/>
        <v>2759.5059999999999</v>
      </c>
      <c r="AM114" s="221">
        <f t="shared" si="82"/>
        <v>0</v>
      </c>
      <c r="AN114" s="299">
        <f t="shared" si="83"/>
        <v>16211.478999999999</v>
      </c>
      <c r="AO114" s="217">
        <f t="shared" si="84"/>
        <v>0</v>
      </c>
    </row>
    <row r="115" spans="1:41" x14ac:dyDescent="0.2">
      <c r="A115" s="20" t="s">
        <v>178</v>
      </c>
      <c r="B115" s="211"/>
      <c r="C115" s="248"/>
      <c r="D115" s="248"/>
      <c r="E115" s="261">
        <v>10.88</v>
      </c>
      <c r="F115" s="245">
        <v>2144.1480000000001</v>
      </c>
      <c r="G115" s="245"/>
      <c r="H115" s="211"/>
      <c r="I115" s="248"/>
      <c r="J115" s="248"/>
      <c r="K115" s="249">
        <v>11</v>
      </c>
      <c r="L115" s="245">
        <v>290.85199999999998</v>
      </c>
      <c r="M115" s="245"/>
      <c r="N115" s="256">
        <v>15.82</v>
      </c>
      <c r="O115" s="248">
        <v>11321.853999999999</v>
      </c>
      <c r="P115" s="248"/>
      <c r="Q115" s="256">
        <v>12.7</v>
      </c>
      <c r="R115" s="245">
        <v>372.476</v>
      </c>
      <c r="S115" s="245"/>
      <c r="T115" s="256">
        <v>14.11</v>
      </c>
      <c r="U115" s="248">
        <v>1553.0730000000001</v>
      </c>
      <c r="V115" s="248"/>
      <c r="W115" s="249">
        <v>11</v>
      </c>
      <c r="X115" s="245">
        <v>306.37599999999998</v>
      </c>
      <c r="Y115" s="245"/>
      <c r="Z115" s="246">
        <f t="shared" ref="Z115:Z120" si="138">IF(AA115=0,"N.A.",((K115*L115)+(W115*X115))/AA115)</f>
        <v>11</v>
      </c>
      <c r="AA115" s="248">
        <f t="shared" si="133"/>
        <v>597.22799999999995</v>
      </c>
      <c r="AB115" s="248"/>
      <c r="AC115" s="260">
        <f t="shared" ref="AC115:AC120" si="139">IF(AD115=0,"N.A.",((E115*F115)+(Q115*R115))/AD115)</f>
        <v>11.149371316493843</v>
      </c>
      <c r="AD115" s="248">
        <f t="shared" si="134"/>
        <v>2516.6240000000003</v>
      </c>
      <c r="AE115" s="248"/>
      <c r="AF115" s="247">
        <f t="shared" si="135"/>
        <v>14.11</v>
      </c>
      <c r="AG115" s="248">
        <f t="shared" si="136"/>
        <v>1553.0730000000001</v>
      </c>
      <c r="AH115" s="248"/>
      <c r="AI115" s="260">
        <f t="shared" ref="AI115:AI120" si="140">IF(AJ115=0,"N.A.",((B115*C115)+(N115*O115))/AJ115)</f>
        <v>15.82</v>
      </c>
      <c r="AJ115" s="248">
        <f t="shared" si="137"/>
        <v>11321.853999999999</v>
      </c>
      <c r="AK115" s="248"/>
      <c r="AL115" s="221">
        <f t="shared" si="81"/>
        <v>2150.3009999999999</v>
      </c>
      <c r="AM115" s="221">
        <f t="shared" si="82"/>
        <v>0</v>
      </c>
      <c r="AN115" s="299">
        <f t="shared" si="83"/>
        <v>13838.477999999999</v>
      </c>
      <c r="AO115" s="217">
        <f t="shared" si="84"/>
        <v>0</v>
      </c>
    </row>
    <row r="116" spans="1:41" x14ac:dyDescent="0.2">
      <c r="A116" s="20" t="s">
        <v>179</v>
      </c>
      <c r="B116" s="211"/>
      <c r="C116" s="248"/>
      <c r="D116" s="248"/>
      <c r="E116" s="261">
        <v>9.56</v>
      </c>
      <c r="F116" s="245">
        <v>5184.1480000000001</v>
      </c>
      <c r="G116" s="245"/>
      <c r="H116" s="211"/>
      <c r="I116" s="248"/>
      <c r="J116" s="248"/>
      <c r="K116" s="249">
        <v>11</v>
      </c>
      <c r="L116" s="245">
        <v>5.8520000000000003</v>
      </c>
      <c r="M116" s="245"/>
      <c r="N116" s="256">
        <v>15.62</v>
      </c>
      <c r="O116" s="248">
        <v>20520.53</v>
      </c>
      <c r="P116" s="248"/>
      <c r="Q116" s="256">
        <v>12.7</v>
      </c>
      <c r="R116" s="245">
        <v>653.72199999999998</v>
      </c>
      <c r="S116" s="245"/>
      <c r="T116" s="256">
        <v>13.92</v>
      </c>
      <c r="U116" s="248">
        <v>2337.1860000000001</v>
      </c>
      <c r="V116" s="248"/>
      <c r="W116" s="249">
        <v>11</v>
      </c>
      <c r="X116" s="245">
        <v>618.71400000000006</v>
      </c>
      <c r="Y116" s="245"/>
      <c r="Z116" s="246">
        <f t="shared" si="138"/>
        <v>11</v>
      </c>
      <c r="AA116" s="248">
        <f t="shared" si="133"/>
        <v>624.56600000000003</v>
      </c>
      <c r="AB116" s="248"/>
      <c r="AC116" s="260">
        <f t="shared" si="139"/>
        <v>9.9116157571168948</v>
      </c>
      <c r="AD116" s="248">
        <f t="shared" si="134"/>
        <v>5837.87</v>
      </c>
      <c r="AE116" s="248"/>
      <c r="AF116" s="247">
        <f t="shared" si="135"/>
        <v>13.92</v>
      </c>
      <c r="AG116" s="248">
        <f t="shared" si="136"/>
        <v>2337.1860000000001</v>
      </c>
      <c r="AH116" s="248"/>
      <c r="AI116" s="260">
        <f t="shared" si="140"/>
        <v>15.620000000000001</v>
      </c>
      <c r="AJ116" s="248">
        <f t="shared" si="137"/>
        <v>20520.53</v>
      </c>
      <c r="AK116" s="248"/>
      <c r="AL116" s="221">
        <f t="shared" si="81"/>
        <v>2961.7520000000004</v>
      </c>
      <c r="AM116" s="221">
        <f t="shared" si="82"/>
        <v>0</v>
      </c>
      <c r="AN116" s="299">
        <f t="shared" si="83"/>
        <v>26358.399999999998</v>
      </c>
      <c r="AO116" s="217">
        <f t="shared" si="84"/>
        <v>0</v>
      </c>
    </row>
    <row r="117" spans="1:41" x14ac:dyDescent="0.2">
      <c r="A117" s="20" t="s">
        <v>180</v>
      </c>
      <c r="B117" s="211"/>
      <c r="C117" s="248"/>
      <c r="D117" s="248"/>
      <c r="E117" s="261">
        <v>8.14</v>
      </c>
      <c r="F117" s="245">
        <v>4914</v>
      </c>
      <c r="G117" s="245"/>
      <c r="H117" s="211"/>
      <c r="I117" s="248"/>
      <c r="J117" s="248"/>
      <c r="K117" s="249">
        <v>8</v>
      </c>
      <c r="L117" s="245">
        <v>132</v>
      </c>
      <c r="M117" s="245"/>
      <c r="N117" s="256">
        <v>15.63</v>
      </c>
      <c r="O117" s="248">
        <v>9235.9959999999992</v>
      </c>
      <c r="P117" s="248"/>
      <c r="Q117" s="256">
        <v>12.7</v>
      </c>
      <c r="R117" s="245">
        <v>498.7</v>
      </c>
      <c r="S117" s="245"/>
      <c r="T117" s="256">
        <v>13.93</v>
      </c>
      <c r="U117" s="248">
        <v>1643.134</v>
      </c>
      <c r="V117" s="248"/>
      <c r="W117" s="249">
        <v>11</v>
      </c>
      <c r="X117" s="245">
        <v>394.267</v>
      </c>
      <c r="Y117" s="245"/>
      <c r="Z117" s="246">
        <f t="shared" si="138"/>
        <v>10.247530246053808</v>
      </c>
      <c r="AA117" s="248">
        <f t="shared" si="133"/>
        <v>526.26700000000005</v>
      </c>
      <c r="AB117" s="248"/>
      <c r="AC117" s="260">
        <f t="shared" si="139"/>
        <v>8.5601363460010731</v>
      </c>
      <c r="AD117" s="248">
        <f t="shared" si="134"/>
        <v>5412.7</v>
      </c>
      <c r="AE117" s="248"/>
      <c r="AF117" s="247">
        <f t="shared" si="135"/>
        <v>13.93</v>
      </c>
      <c r="AG117" s="248">
        <f t="shared" si="136"/>
        <v>1643.134</v>
      </c>
      <c r="AH117" s="248"/>
      <c r="AI117" s="260">
        <f t="shared" si="140"/>
        <v>15.629999999999999</v>
      </c>
      <c r="AJ117" s="248">
        <f t="shared" si="137"/>
        <v>9235.9959999999992</v>
      </c>
      <c r="AK117" s="248"/>
      <c r="AL117" s="221">
        <f t="shared" si="81"/>
        <v>2169.4009999999998</v>
      </c>
      <c r="AM117" s="221">
        <f t="shared" si="82"/>
        <v>0</v>
      </c>
      <c r="AN117" s="299">
        <f t="shared" si="83"/>
        <v>14648.696</v>
      </c>
      <c r="AO117" s="217">
        <f t="shared" si="84"/>
        <v>0</v>
      </c>
    </row>
    <row r="118" spans="1:41" x14ac:dyDescent="0.2">
      <c r="A118" s="20" t="s">
        <v>181</v>
      </c>
      <c r="B118" s="262">
        <v>7.71</v>
      </c>
      <c r="C118" s="248">
        <v>620</v>
      </c>
      <c r="D118" s="248"/>
      <c r="E118" s="261">
        <v>12</v>
      </c>
      <c r="F118" s="245">
        <v>1145</v>
      </c>
      <c r="G118" s="245"/>
      <c r="H118" s="211"/>
      <c r="I118" s="248"/>
      <c r="J118" s="248"/>
      <c r="K118" s="249"/>
      <c r="L118" s="245"/>
      <c r="M118" s="245"/>
      <c r="N118" s="256">
        <v>15.8</v>
      </c>
      <c r="O118" s="248">
        <v>14143.938</v>
      </c>
      <c r="P118" s="248"/>
      <c r="Q118" s="256">
        <v>12.7</v>
      </c>
      <c r="R118" s="245">
        <v>1008.24</v>
      </c>
      <c r="S118" s="245"/>
      <c r="T118" s="256">
        <v>14.11</v>
      </c>
      <c r="U118" s="248">
        <v>1832.73</v>
      </c>
      <c r="V118" s="248"/>
      <c r="W118" s="249">
        <v>11</v>
      </c>
      <c r="X118" s="245">
        <v>285.072</v>
      </c>
      <c r="Y118" s="245"/>
      <c r="Z118" s="246">
        <f t="shared" si="138"/>
        <v>11</v>
      </c>
      <c r="AA118" s="248">
        <f t="shared" si="133"/>
        <v>285.072</v>
      </c>
      <c r="AB118" s="248"/>
      <c r="AC118" s="260">
        <f t="shared" si="139"/>
        <v>12.327770243911502</v>
      </c>
      <c r="AD118" s="248">
        <f t="shared" si="134"/>
        <v>2153.2399999999998</v>
      </c>
      <c r="AE118" s="248"/>
      <c r="AF118" s="247">
        <f t="shared" si="135"/>
        <v>14.11</v>
      </c>
      <c r="AG118" s="248">
        <f t="shared" si="136"/>
        <v>1832.73</v>
      </c>
      <c r="AH118" s="248"/>
      <c r="AI118" s="260">
        <f t="shared" si="140"/>
        <v>15.460266793317611</v>
      </c>
      <c r="AJ118" s="248">
        <f t="shared" si="137"/>
        <v>14763.938</v>
      </c>
      <c r="AK118" s="248"/>
      <c r="AL118" s="221">
        <f t="shared" si="81"/>
        <v>2117.8020000000001</v>
      </c>
      <c r="AM118" s="221">
        <f t="shared" si="82"/>
        <v>0</v>
      </c>
      <c r="AN118" s="299">
        <f t="shared" si="83"/>
        <v>16917.178</v>
      </c>
      <c r="AO118" s="217">
        <f t="shared" si="84"/>
        <v>0</v>
      </c>
    </row>
    <row r="119" spans="1:41" x14ac:dyDescent="0.2">
      <c r="A119" s="20" t="s">
        <v>184</v>
      </c>
      <c r="B119" s="211"/>
      <c r="C119" s="248"/>
      <c r="D119" s="248"/>
      <c r="E119" s="261">
        <v>7.64</v>
      </c>
      <c r="F119" s="245">
        <v>5350</v>
      </c>
      <c r="G119" s="245"/>
      <c r="H119" s="211"/>
      <c r="I119" s="248"/>
      <c r="J119" s="248"/>
      <c r="K119" s="249"/>
      <c r="L119" s="245"/>
      <c r="M119" s="245"/>
      <c r="N119" s="256">
        <v>15.96</v>
      </c>
      <c r="O119" s="248">
        <v>12298.98</v>
      </c>
      <c r="P119" s="248"/>
      <c r="Q119" s="256">
        <v>12.7</v>
      </c>
      <c r="R119" s="245">
        <v>486.04500000000002</v>
      </c>
      <c r="S119" s="245"/>
      <c r="T119" s="256">
        <v>14.3</v>
      </c>
      <c r="U119" s="248">
        <v>1548.1790000000001</v>
      </c>
      <c r="V119" s="248"/>
      <c r="W119" s="249">
        <v>11</v>
      </c>
      <c r="X119" s="245">
        <v>292.911</v>
      </c>
      <c r="Y119" s="245"/>
      <c r="Z119" s="246">
        <f t="shared" si="138"/>
        <v>11</v>
      </c>
      <c r="AA119" s="248">
        <f t="shared" ref="AA119:AA124" si="141">+L119+X119</f>
        <v>292.911</v>
      </c>
      <c r="AB119" s="248"/>
      <c r="AC119" s="260">
        <f t="shared" si="139"/>
        <v>8.061413422960241</v>
      </c>
      <c r="AD119" s="248">
        <f t="shared" ref="AD119:AD124" si="142">+F119+R119</f>
        <v>5836.0450000000001</v>
      </c>
      <c r="AE119" s="248"/>
      <c r="AF119" s="247">
        <f t="shared" ref="AF119:AF124" si="143">IF(AG119=0,"N.A.",((H119*I119)+(T119*U119))/AG119)</f>
        <v>14.3</v>
      </c>
      <c r="AG119" s="248">
        <f t="shared" ref="AG119:AG124" si="144">+I119+U119</f>
        <v>1548.1790000000001</v>
      </c>
      <c r="AH119" s="248"/>
      <c r="AI119" s="260">
        <f t="shared" si="140"/>
        <v>15.96</v>
      </c>
      <c r="AJ119" s="248">
        <f t="shared" ref="AJ119:AJ124" si="145">+C119+O119</f>
        <v>12298.98</v>
      </c>
      <c r="AK119" s="248"/>
      <c r="AL119" s="221">
        <f t="shared" si="81"/>
        <v>1841.0900000000001</v>
      </c>
      <c r="AM119" s="221">
        <f t="shared" si="82"/>
        <v>0</v>
      </c>
      <c r="AN119" s="299">
        <f t="shared" si="83"/>
        <v>18135.025000000001</v>
      </c>
      <c r="AO119" s="217">
        <f t="shared" si="84"/>
        <v>0</v>
      </c>
    </row>
    <row r="120" spans="1:41" x14ac:dyDescent="0.2">
      <c r="A120" s="20" t="s">
        <v>185</v>
      </c>
      <c r="B120" s="211"/>
      <c r="C120" s="248"/>
      <c r="D120" s="248"/>
      <c r="E120" s="261">
        <v>6.97</v>
      </c>
      <c r="F120" s="245">
        <v>4350</v>
      </c>
      <c r="G120" s="245"/>
      <c r="H120" s="211"/>
      <c r="I120" s="248"/>
      <c r="J120" s="248"/>
      <c r="K120" s="249">
        <v>10.62</v>
      </c>
      <c r="L120" s="245">
        <v>230</v>
      </c>
      <c r="M120" s="245"/>
      <c r="N120" s="256">
        <v>16</v>
      </c>
      <c r="O120" s="248">
        <v>13172.47</v>
      </c>
      <c r="P120" s="248"/>
      <c r="Q120" s="256">
        <v>12.7</v>
      </c>
      <c r="R120" s="245">
        <v>652.1</v>
      </c>
      <c r="S120" s="245"/>
      <c r="T120" s="256">
        <v>14.29</v>
      </c>
      <c r="U120" s="248">
        <v>1750.6320000000001</v>
      </c>
      <c r="V120" s="248"/>
      <c r="W120" s="249">
        <v>11</v>
      </c>
      <c r="X120" s="245">
        <v>151.56700000000001</v>
      </c>
      <c r="Y120" s="245"/>
      <c r="Z120" s="246">
        <f t="shared" si="138"/>
        <v>10.770944552332878</v>
      </c>
      <c r="AA120" s="248">
        <f t="shared" si="141"/>
        <v>381.56700000000001</v>
      </c>
      <c r="AB120" s="248"/>
      <c r="AC120" s="260">
        <f t="shared" si="139"/>
        <v>7.7169928629975404</v>
      </c>
      <c r="AD120" s="248">
        <f t="shared" si="142"/>
        <v>5002.1000000000004</v>
      </c>
      <c r="AE120" s="248"/>
      <c r="AF120" s="247">
        <f t="shared" si="143"/>
        <v>14.29</v>
      </c>
      <c r="AG120" s="248">
        <f t="shared" si="144"/>
        <v>1750.6320000000001</v>
      </c>
      <c r="AH120" s="248"/>
      <c r="AI120" s="260">
        <f t="shared" si="140"/>
        <v>16</v>
      </c>
      <c r="AJ120" s="248">
        <f t="shared" si="145"/>
        <v>13172.47</v>
      </c>
      <c r="AK120" s="248"/>
      <c r="AL120" s="221">
        <f t="shared" si="81"/>
        <v>2132.1990000000001</v>
      </c>
      <c r="AM120" s="221">
        <f t="shared" si="82"/>
        <v>0</v>
      </c>
      <c r="AN120" s="299">
        <f t="shared" si="83"/>
        <v>18174.57</v>
      </c>
      <c r="AO120" s="217">
        <f t="shared" si="84"/>
        <v>0</v>
      </c>
    </row>
    <row r="121" spans="1:41" x14ac:dyDescent="0.2">
      <c r="A121" s="20" t="s">
        <v>186</v>
      </c>
      <c r="B121" s="211"/>
      <c r="C121" s="248"/>
      <c r="D121" s="248"/>
      <c r="E121" s="261">
        <v>8.1199999999999992</v>
      </c>
      <c r="F121" s="245">
        <v>1443</v>
      </c>
      <c r="G121" s="245"/>
      <c r="H121" s="211"/>
      <c r="I121" s="248"/>
      <c r="J121" s="248"/>
      <c r="K121" s="249">
        <v>10.72</v>
      </c>
      <c r="L121" s="245">
        <v>700</v>
      </c>
      <c r="M121" s="245"/>
      <c r="N121" s="256">
        <v>16.149999999999999</v>
      </c>
      <c r="O121" s="248">
        <v>19288.428</v>
      </c>
      <c r="P121" s="248"/>
      <c r="Q121" s="256">
        <v>12.7</v>
      </c>
      <c r="R121" s="245">
        <v>522.70000000000005</v>
      </c>
      <c r="S121" s="245"/>
      <c r="T121" s="256">
        <v>14.47</v>
      </c>
      <c r="U121" s="248">
        <v>2543.1709999999998</v>
      </c>
      <c r="V121" s="248"/>
      <c r="W121" s="249">
        <v>11</v>
      </c>
      <c r="X121" s="245">
        <v>431.22800000000001</v>
      </c>
      <c r="Y121" s="245"/>
      <c r="Z121" s="246">
        <f t="shared" ref="Z121:Z126" si="146">IF(AA121=0,"N.A.",((K121*L121)+(W121*X121))/AA121)</f>
        <v>10.826736961956387</v>
      </c>
      <c r="AA121" s="248">
        <f t="shared" si="141"/>
        <v>1131.2280000000001</v>
      </c>
      <c r="AB121" s="248"/>
      <c r="AC121" s="260">
        <f t="shared" ref="AC121:AC126" si="147">IF(AD121=0,"N.A.",((E121*F121)+(Q121*R121))/AD121)</f>
        <v>9.3378694612606186</v>
      </c>
      <c r="AD121" s="248">
        <f t="shared" si="142"/>
        <v>1965.7</v>
      </c>
      <c r="AE121" s="248"/>
      <c r="AF121" s="247">
        <f t="shared" si="143"/>
        <v>14.470000000000002</v>
      </c>
      <c r="AG121" s="248">
        <f t="shared" si="144"/>
        <v>2543.1709999999998</v>
      </c>
      <c r="AH121" s="248"/>
      <c r="AI121" s="260">
        <f t="shared" ref="AI121:AI126" si="148">IF(AJ121=0,"N.A.",((B121*C121)+(N121*O121))/AJ121)</f>
        <v>16.149999999999999</v>
      </c>
      <c r="AJ121" s="248">
        <f t="shared" si="145"/>
        <v>19288.428</v>
      </c>
      <c r="AK121" s="248"/>
      <c r="AL121" s="221">
        <f t="shared" si="81"/>
        <v>3674.3989999999999</v>
      </c>
      <c r="AM121" s="221">
        <f t="shared" si="82"/>
        <v>0</v>
      </c>
      <c r="AN121" s="299">
        <f t="shared" si="83"/>
        <v>21254.128000000001</v>
      </c>
      <c r="AO121" s="217">
        <f t="shared" si="84"/>
        <v>0</v>
      </c>
    </row>
    <row r="122" spans="1:41" x14ac:dyDescent="0.2">
      <c r="A122" s="20" t="s">
        <v>187</v>
      </c>
      <c r="B122" s="211"/>
      <c r="C122" s="248"/>
      <c r="D122" s="248"/>
      <c r="E122" s="261">
        <v>9.9</v>
      </c>
      <c r="F122" s="245">
        <v>19045</v>
      </c>
      <c r="G122" s="245"/>
      <c r="H122" s="211"/>
      <c r="I122" s="248"/>
      <c r="J122" s="248"/>
      <c r="K122" s="249">
        <v>10.81</v>
      </c>
      <c r="L122" s="245">
        <v>180</v>
      </c>
      <c r="M122" s="245"/>
      <c r="N122" s="256">
        <v>16.420000000000002</v>
      </c>
      <c r="O122" s="248">
        <v>12709.441000000001</v>
      </c>
      <c r="P122" s="248"/>
      <c r="Q122" s="256">
        <v>12.7</v>
      </c>
      <c r="R122" s="245">
        <v>386.82</v>
      </c>
      <c r="S122" s="245"/>
      <c r="T122" s="256">
        <v>14.85</v>
      </c>
      <c r="U122" s="248">
        <v>1511.539</v>
      </c>
      <c r="V122" s="248"/>
      <c r="W122" s="249">
        <v>11</v>
      </c>
      <c r="X122" s="245">
        <v>416.63299999999998</v>
      </c>
      <c r="Y122" s="245"/>
      <c r="Z122" s="246">
        <f t="shared" si="146"/>
        <v>10.942678329894591</v>
      </c>
      <c r="AA122" s="248">
        <f t="shared" si="141"/>
        <v>596.63300000000004</v>
      </c>
      <c r="AB122" s="248"/>
      <c r="AC122" s="260">
        <f t="shared" si="147"/>
        <v>9.9557382684689344</v>
      </c>
      <c r="AD122" s="248">
        <f t="shared" si="142"/>
        <v>19431.82</v>
      </c>
      <c r="AE122" s="248"/>
      <c r="AF122" s="247">
        <f t="shared" si="143"/>
        <v>14.85</v>
      </c>
      <c r="AG122" s="248">
        <f t="shared" si="144"/>
        <v>1511.539</v>
      </c>
      <c r="AH122" s="248"/>
      <c r="AI122" s="260">
        <f t="shared" si="148"/>
        <v>16.420000000000002</v>
      </c>
      <c r="AJ122" s="248">
        <f t="shared" si="145"/>
        <v>12709.441000000001</v>
      </c>
      <c r="AK122" s="248"/>
      <c r="AL122" s="221">
        <f t="shared" si="81"/>
        <v>2108.172</v>
      </c>
      <c r="AM122" s="221">
        <f t="shared" si="82"/>
        <v>0</v>
      </c>
      <c r="AN122" s="299">
        <f t="shared" si="83"/>
        <v>32141.260999999999</v>
      </c>
      <c r="AO122" s="217">
        <f t="shared" si="84"/>
        <v>0</v>
      </c>
    </row>
    <row r="123" spans="1:41" x14ac:dyDescent="0.2">
      <c r="A123" s="20" t="s">
        <v>190</v>
      </c>
      <c r="B123" s="211"/>
      <c r="C123" s="248"/>
      <c r="D123" s="248"/>
      <c r="E123" s="261">
        <v>11.23</v>
      </c>
      <c r="F123" s="245">
        <v>1716</v>
      </c>
      <c r="G123" s="245"/>
      <c r="H123" s="211"/>
      <c r="I123" s="248"/>
      <c r="J123" s="248"/>
      <c r="K123" s="249"/>
      <c r="L123" s="245"/>
      <c r="M123" s="245"/>
      <c r="N123" s="256">
        <v>16.600000000000001</v>
      </c>
      <c r="O123" s="248">
        <v>8763.6180000000004</v>
      </c>
      <c r="P123" s="248"/>
      <c r="Q123" s="256">
        <v>12.7</v>
      </c>
      <c r="R123" s="245">
        <v>104.4</v>
      </c>
      <c r="S123" s="245"/>
      <c r="T123" s="256">
        <v>14.92</v>
      </c>
      <c r="U123" s="248">
        <v>1141.8230000000001</v>
      </c>
      <c r="V123" s="248"/>
      <c r="W123" s="249">
        <v>11</v>
      </c>
      <c r="X123" s="245">
        <v>219.727</v>
      </c>
      <c r="Y123" s="245"/>
      <c r="Z123" s="246">
        <f t="shared" si="146"/>
        <v>10.999999999999998</v>
      </c>
      <c r="AA123" s="248">
        <f t="shared" si="141"/>
        <v>219.727</v>
      </c>
      <c r="AB123" s="248"/>
      <c r="AC123" s="260">
        <f t="shared" si="147"/>
        <v>11.31430454845089</v>
      </c>
      <c r="AD123" s="248">
        <f t="shared" si="142"/>
        <v>1820.4</v>
      </c>
      <c r="AE123" s="248"/>
      <c r="AF123" s="247">
        <f t="shared" si="143"/>
        <v>14.920000000000002</v>
      </c>
      <c r="AG123" s="248">
        <f t="shared" si="144"/>
        <v>1141.8230000000001</v>
      </c>
      <c r="AH123" s="248"/>
      <c r="AI123" s="260">
        <f t="shared" si="148"/>
        <v>16.600000000000001</v>
      </c>
      <c r="AJ123" s="248">
        <f t="shared" si="145"/>
        <v>8763.6180000000004</v>
      </c>
      <c r="AK123" s="248"/>
      <c r="AL123" s="221">
        <f t="shared" si="81"/>
        <v>1361.5500000000002</v>
      </c>
      <c r="AM123" s="221">
        <f t="shared" si="82"/>
        <v>0</v>
      </c>
      <c r="AN123" s="299">
        <f t="shared" si="83"/>
        <v>10584.018</v>
      </c>
      <c r="AO123" s="217">
        <f t="shared" si="84"/>
        <v>0</v>
      </c>
    </row>
    <row r="124" spans="1:41" x14ac:dyDescent="0.2">
      <c r="A124" s="20" t="s">
        <v>191</v>
      </c>
      <c r="B124" s="211"/>
      <c r="C124" s="248"/>
      <c r="D124" s="248"/>
      <c r="E124" s="261">
        <v>8.4600000000000009</v>
      </c>
      <c r="F124" s="245">
        <v>3084.6</v>
      </c>
      <c r="G124" s="245"/>
      <c r="H124" s="211"/>
      <c r="I124" s="248"/>
      <c r="J124" s="248"/>
      <c r="K124" s="249"/>
      <c r="L124" s="245"/>
      <c r="M124" s="245"/>
      <c r="N124" s="256">
        <v>16.43</v>
      </c>
      <c r="O124" s="248">
        <v>21199.670999999998</v>
      </c>
      <c r="P124" s="248"/>
      <c r="Q124" s="256">
        <v>12.7</v>
      </c>
      <c r="R124" s="245">
        <v>963.78499999999997</v>
      </c>
      <c r="S124" s="245"/>
      <c r="T124" s="256">
        <v>14.72</v>
      </c>
      <c r="U124" s="248">
        <v>2172.3240000000001</v>
      </c>
      <c r="V124" s="248"/>
      <c r="W124" s="249">
        <v>11</v>
      </c>
      <c r="X124" s="245">
        <v>583.93899999999996</v>
      </c>
      <c r="Y124" s="245"/>
      <c r="Z124" s="246">
        <f t="shared" si="146"/>
        <v>11</v>
      </c>
      <c r="AA124" s="248">
        <f t="shared" si="141"/>
        <v>583.93899999999996</v>
      </c>
      <c r="AB124" s="248"/>
      <c r="AC124" s="260">
        <f t="shared" si="147"/>
        <v>9.4694021196106597</v>
      </c>
      <c r="AD124" s="248">
        <f t="shared" si="142"/>
        <v>4048.3849999999998</v>
      </c>
      <c r="AE124" s="248"/>
      <c r="AF124" s="247">
        <f t="shared" si="143"/>
        <v>14.72</v>
      </c>
      <c r="AG124" s="248">
        <f t="shared" si="144"/>
        <v>2172.3240000000001</v>
      </c>
      <c r="AH124" s="248"/>
      <c r="AI124" s="260">
        <f t="shared" si="148"/>
        <v>16.43</v>
      </c>
      <c r="AJ124" s="248">
        <f t="shared" si="145"/>
        <v>21199.670999999998</v>
      </c>
      <c r="AK124" s="248"/>
      <c r="AL124" s="221">
        <f t="shared" si="81"/>
        <v>2756.2629999999999</v>
      </c>
      <c r="AM124" s="221">
        <f t="shared" si="82"/>
        <v>0</v>
      </c>
      <c r="AN124" s="299">
        <f t="shared" si="83"/>
        <v>25248.055999999997</v>
      </c>
      <c r="AO124" s="217">
        <f t="shared" si="84"/>
        <v>0</v>
      </c>
    </row>
    <row r="125" spans="1:41" x14ac:dyDescent="0.2">
      <c r="A125" s="20" t="s">
        <v>192</v>
      </c>
      <c r="B125" s="211"/>
      <c r="C125" s="248"/>
      <c r="D125" s="248"/>
      <c r="E125" s="261">
        <v>6.95</v>
      </c>
      <c r="F125" s="245">
        <v>2800</v>
      </c>
      <c r="G125" s="245"/>
      <c r="H125" s="211"/>
      <c r="I125" s="248"/>
      <c r="J125" s="248"/>
      <c r="K125" s="249">
        <v>11</v>
      </c>
      <c r="L125" s="245">
        <v>125</v>
      </c>
      <c r="M125" s="245"/>
      <c r="N125" s="256">
        <v>16.260000000000002</v>
      </c>
      <c r="O125" s="248">
        <v>13660.632</v>
      </c>
      <c r="P125" s="248"/>
      <c r="Q125" s="256">
        <v>12.7</v>
      </c>
      <c r="R125" s="245">
        <v>866.85</v>
      </c>
      <c r="S125" s="245"/>
      <c r="T125" s="256">
        <v>14.55</v>
      </c>
      <c r="U125" s="248">
        <v>1850.91</v>
      </c>
      <c r="V125" s="248"/>
      <c r="W125" s="249">
        <v>11</v>
      </c>
      <c r="X125" s="245">
        <v>381.452</v>
      </c>
      <c r="Y125" s="245"/>
      <c r="Z125" s="246">
        <f t="shared" si="146"/>
        <v>11</v>
      </c>
      <c r="AA125" s="248">
        <f t="shared" ref="AA125:AA130" si="149">+L125+X125</f>
        <v>506.452</v>
      </c>
      <c r="AB125" s="248"/>
      <c r="AC125" s="260">
        <f t="shared" si="147"/>
        <v>8.3093104435687302</v>
      </c>
      <c r="AD125" s="248">
        <f t="shared" ref="AD125:AD130" si="150">+F125+R125</f>
        <v>3666.85</v>
      </c>
      <c r="AE125" s="248"/>
      <c r="AF125" s="247">
        <f t="shared" ref="AF125:AF130" si="151">IF(AG125=0,"N.A.",((H125*I125)+(T125*U125))/AG125)</f>
        <v>14.55</v>
      </c>
      <c r="AG125" s="248">
        <f t="shared" ref="AG125:AG130" si="152">+I125+U125</f>
        <v>1850.91</v>
      </c>
      <c r="AH125" s="248"/>
      <c r="AI125" s="260">
        <f t="shared" si="148"/>
        <v>16.260000000000002</v>
      </c>
      <c r="AJ125" s="248">
        <f t="shared" ref="AJ125:AJ130" si="153">+C125+O125</f>
        <v>13660.632</v>
      </c>
      <c r="AK125" s="248"/>
      <c r="AL125" s="221">
        <f t="shared" si="81"/>
        <v>2357.3620000000001</v>
      </c>
      <c r="AM125" s="221">
        <f t="shared" si="82"/>
        <v>0</v>
      </c>
      <c r="AN125" s="299">
        <f t="shared" si="83"/>
        <v>17327.482</v>
      </c>
      <c r="AO125" s="217">
        <f t="shared" si="84"/>
        <v>0</v>
      </c>
    </row>
    <row r="126" spans="1:41" x14ac:dyDescent="0.2">
      <c r="A126" s="20" t="s">
        <v>193</v>
      </c>
      <c r="B126" s="211"/>
      <c r="C126" s="248"/>
      <c r="D126" s="248"/>
      <c r="E126" s="261">
        <v>7</v>
      </c>
      <c r="F126" s="245">
        <v>700</v>
      </c>
      <c r="G126" s="245"/>
      <c r="H126" s="211"/>
      <c r="I126" s="248"/>
      <c r="J126" s="248"/>
      <c r="K126" s="249">
        <v>8.2799999999999994</v>
      </c>
      <c r="L126" s="245">
        <v>460</v>
      </c>
      <c r="M126" s="245"/>
      <c r="N126" s="256">
        <v>16.22</v>
      </c>
      <c r="O126" s="248">
        <v>11966.59</v>
      </c>
      <c r="P126" s="248"/>
      <c r="Q126" s="256">
        <v>12.7</v>
      </c>
      <c r="R126" s="245">
        <v>231.3</v>
      </c>
      <c r="S126" s="245"/>
      <c r="T126" s="256">
        <v>14.52</v>
      </c>
      <c r="U126" s="248">
        <v>1050.1610000000001</v>
      </c>
      <c r="V126" s="248"/>
      <c r="W126" s="249">
        <v>11</v>
      </c>
      <c r="X126" s="245">
        <v>317.82799999999997</v>
      </c>
      <c r="Y126" s="245"/>
      <c r="Z126" s="246">
        <f t="shared" si="146"/>
        <v>9.3914181541420465</v>
      </c>
      <c r="AA126" s="248">
        <f t="shared" si="149"/>
        <v>777.82799999999997</v>
      </c>
      <c r="AB126" s="248"/>
      <c r="AC126" s="260">
        <f t="shared" si="147"/>
        <v>8.415666272951789</v>
      </c>
      <c r="AD126" s="248">
        <f t="shared" si="150"/>
        <v>931.3</v>
      </c>
      <c r="AE126" s="248"/>
      <c r="AF126" s="247">
        <f t="shared" si="151"/>
        <v>14.52</v>
      </c>
      <c r="AG126" s="248">
        <f t="shared" si="152"/>
        <v>1050.1610000000001</v>
      </c>
      <c r="AH126" s="248"/>
      <c r="AI126" s="260">
        <f t="shared" si="148"/>
        <v>16.22</v>
      </c>
      <c r="AJ126" s="248">
        <f t="shared" si="153"/>
        <v>11966.59</v>
      </c>
      <c r="AK126" s="248"/>
      <c r="AL126" s="221">
        <f t="shared" si="81"/>
        <v>1827.989</v>
      </c>
      <c r="AM126" s="221">
        <f t="shared" si="82"/>
        <v>0</v>
      </c>
      <c r="AN126" s="299">
        <f t="shared" si="83"/>
        <v>12897.89</v>
      </c>
      <c r="AO126" s="217">
        <f t="shared" si="84"/>
        <v>0</v>
      </c>
    </row>
    <row r="127" spans="1:41" x14ac:dyDescent="0.2">
      <c r="A127" s="20" t="s">
        <v>194</v>
      </c>
      <c r="B127" s="211"/>
      <c r="C127" s="248"/>
      <c r="D127" s="248"/>
      <c r="E127" s="261">
        <v>6.11</v>
      </c>
      <c r="F127" s="245">
        <v>12372</v>
      </c>
      <c r="G127" s="245"/>
      <c r="H127" s="211"/>
      <c r="I127" s="248"/>
      <c r="J127" s="248"/>
      <c r="K127" s="249">
        <v>8</v>
      </c>
      <c r="L127" s="245">
        <v>165</v>
      </c>
      <c r="M127" s="245"/>
      <c r="N127" s="256">
        <v>14.51</v>
      </c>
      <c r="O127" s="248">
        <v>27784.68</v>
      </c>
      <c r="P127" s="248"/>
      <c r="Q127" s="256">
        <v>12.43</v>
      </c>
      <c r="R127" s="245">
        <v>1255.0139999999999</v>
      </c>
      <c r="S127" s="245"/>
      <c r="T127" s="256">
        <v>13.93</v>
      </c>
      <c r="U127" s="248">
        <v>1918.3630000000001</v>
      </c>
      <c r="V127" s="248"/>
      <c r="W127" s="249">
        <v>10.75</v>
      </c>
      <c r="X127" s="245">
        <v>200.554</v>
      </c>
      <c r="Y127" s="245"/>
      <c r="Z127" s="246">
        <f t="shared" ref="Z127:Z132" si="154">IF(AA127=0,"N.A.",((K127*L127)+(W127*X127))/AA127)</f>
        <v>9.5087333198378357</v>
      </c>
      <c r="AA127" s="248">
        <f t="shared" si="149"/>
        <v>365.55399999999997</v>
      </c>
      <c r="AB127" s="248"/>
      <c r="AC127" s="260">
        <f t="shared" ref="AC127:AC132" si="155">IF(AD127=0,"N.A.",((E127*F127)+(Q127*R127))/AD127)</f>
        <v>6.6920562362378142</v>
      </c>
      <c r="AD127" s="248">
        <f t="shared" si="150"/>
        <v>13627.013999999999</v>
      </c>
      <c r="AE127" s="248"/>
      <c r="AF127" s="247">
        <f t="shared" si="151"/>
        <v>13.93</v>
      </c>
      <c r="AG127" s="248">
        <f t="shared" si="152"/>
        <v>1918.3630000000001</v>
      </c>
      <c r="AH127" s="248"/>
      <c r="AI127" s="260">
        <f t="shared" ref="AI127:AI132" si="156">IF(AJ127=0,"N.A.",((B127*C127)+(N127*O127))/AJ127)</f>
        <v>14.51</v>
      </c>
      <c r="AJ127" s="248">
        <f t="shared" si="153"/>
        <v>27784.68</v>
      </c>
      <c r="AK127" s="248"/>
      <c r="AL127" s="221">
        <f t="shared" si="81"/>
        <v>2283.9169999999999</v>
      </c>
      <c r="AM127" s="221">
        <f t="shared" si="82"/>
        <v>0</v>
      </c>
      <c r="AN127" s="299">
        <f t="shared" si="83"/>
        <v>41411.694000000003</v>
      </c>
      <c r="AO127" s="217">
        <f t="shared" si="84"/>
        <v>0</v>
      </c>
    </row>
    <row r="128" spans="1:41" x14ac:dyDescent="0.2">
      <c r="A128" s="20" t="s">
        <v>195</v>
      </c>
      <c r="B128" s="211"/>
      <c r="C128" s="248"/>
      <c r="D128" s="248"/>
      <c r="E128" s="261">
        <v>5.47</v>
      </c>
      <c r="F128" s="245">
        <v>13071</v>
      </c>
      <c r="G128" s="245"/>
      <c r="H128" s="211"/>
      <c r="I128" s="248"/>
      <c r="J128" s="248"/>
      <c r="K128" s="249">
        <v>8.65</v>
      </c>
      <c r="L128" s="245">
        <v>570</v>
      </c>
      <c r="M128" s="245"/>
      <c r="N128" s="256">
        <v>13.75</v>
      </c>
      <c r="O128" s="248">
        <v>16329.698</v>
      </c>
      <c r="P128" s="248"/>
      <c r="Q128" s="256">
        <v>12.31</v>
      </c>
      <c r="R128" s="245">
        <v>460.39299999999997</v>
      </c>
      <c r="S128" s="245"/>
      <c r="T128" s="256">
        <v>13.75</v>
      </c>
      <c r="U128" s="248">
        <v>2661.8510000000001</v>
      </c>
      <c r="V128" s="248"/>
      <c r="W128" s="249">
        <v>10.7</v>
      </c>
      <c r="X128" s="245">
        <v>286.673</v>
      </c>
      <c r="Y128" s="245"/>
      <c r="Z128" s="246">
        <f t="shared" si="154"/>
        <v>9.3360023019285077</v>
      </c>
      <c r="AA128" s="248">
        <f t="shared" si="149"/>
        <v>856.673</v>
      </c>
      <c r="AB128" s="248"/>
      <c r="AC128" s="260">
        <f t="shared" si="155"/>
        <v>5.7027246071413336</v>
      </c>
      <c r="AD128" s="248">
        <f t="shared" si="150"/>
        <v>13531.393</v>
      </c>
      <c r="AE128" s="248"/>
      <c r="AF128" s="247">
        <f t="shared" si="151"/>
        <v>13.749999999999998</v>
      </c>
      <c r="AG128" s="248">
        <f t="shared" si="152"/>
        <v>2661.8510000000001</v>
      </c>
      <c r="AH128" s="248"/>
      <c r="AI128" s="260">
        <f t="shared" si="156"/>
        <v>13.75</v>
      </c>
      <c r="AJ128" s="248">
        <f t="shared" si="153"/>
        <v>16329.698</v>
      </c>
      <c r="AK128" s="248"/>
      <c r="AL128" s="221">
        <f t="shared" si="81"/>
        <v>3518.5240000000003</v>
      </c>
      <c r="AM128" s="221">
        <f t="shared" si="82"/>
        <v>0</v>
      </c>
      <c r="AN128" s="299">
        <f t="shared" si="83"/>
        <v>29861.091</v>
      </c>
      <c r="AO128" s="217">
        <f t="shared" si="84"/>
        <v>0</v>
      </c>
    </row>
    <row r="129" spans="1:41" x14ac:dyDescent="0.2">
      <c r="A129" s="20" t="s">
        <v>196</v>
      </c>
      <c r="B129" s="211"/>
      <c r="C129" s="248"/>
      <c r="D129" s="248"/>
      <c r="E129" s="261">
        <v>5.85</v>
      </c>
      <c r="F129" s="245">
        <v>2327</v>
      </c>
      <c r="G129" s="245"/>
      <c r="H129" s="211"/>
      <c r="I129" s="248"/>
      <c r="J129" s="248"/>
      <c r="K129" s="249"/>
      <c r="L129" s="245"/>
      <c r="M129" s="245"/>
      <c r="N129" s="256">
        <v>13.75</v>
      </c>
      <c r="O129" s="248">
        <v>11861.275</v>
      </c>
      <c r="P129" s="248"/>
      <c r="Q129" s="256">
        <v>12.4</v>
      </c>
      <c r="R129" s="245">
        <v>551.03800000000001</v>
      </c>
      <c r="S129" s="245"/>
      <c r="T129" s="256">
        <v>13.75</v>
      </c>
      <c r="U129" s="248">
        <v>1050.7850000000001</v>
      </c>
      <c r="V129" s="248"/>
      <c r="W129" s="249">
        <v>10.7</v>
      </c>
      <c r="X129" s="245">
        <v>194.25299999999999</v>
      </c>
      <c r="Y129" s="245"/>
      <c r="Z129" s="246">
        <f t="shared" si="154"/>
        <v>10.7</v>
      </c>
      <c r="AA129" s="248">
        <f t="shared" si="149"/>
        <v>194.25299999999999</v>
      </c>
      <c r="AB129" s="248"/>
      <c r="AC129" s="260">
        <f t="shared" si="155"/>
        <v>7.1040831288537536</v>
      </c>
      <c r="AD129" s="248">
        <f t="shared" si="150"/>
        <v>2878.038</v>
      </c>
      <c r="AE129" s="248"/>
      <c r="AF129" s="247">
        <f t="shared" si="151"/>
        <v>13.75</v>
      </c>
      <c r="AG129" s="248">
        <f t="shared" si="152"/>
        <v>1050.7850000000001</v>
      </c>
      <c r="AH129" s="248"/>
      <c r="AI129" s="260">
        <f t="shared" si="156"/>
        <v>13.75</v>
      </c>
      <c r="AJ129" s="248">
        <f t="shared" si="153"/>
        <v>11861.275</v>
      </c>
      <c r="AK129" s="248"/>
      <c r="AL129" s="221">
        <f t="shared" si="81"/>
        <v>1245.038</v>
      </c>
      <c r="AM129" s="221">
        <f t="shared" si="82"/>
        <v>0</v>
      </c>
      <c r="AN129" s="299">
        <f t="shared" si="83"/>
        <v>14739.313</v>
      </c>
      <c r="AO129" s="217">
        <f t="shared" si="84"/>
        <v>0</v>
      </c>
    </row>
    <row r="130" spans="1:41" x14ac:dyDescent="0.2">
      <c r="A130" s="20" t="s">
        <v>198</v>
      </c>
      <c r="B130" s="211"/>
      <c r="C130" s="248"/>
      <c r="D130" s="248"/>
      <c r="E130" s="261">
        <v>10.68</v>
      </c>
      <c r="F130" s="245">
        <v>1911</v>
      </c>
      <c r="G130" s="245"/>
      <c r="H130" s="211"/>
      <c r="I130" s="248"/>
      <c r="J130" s="248"/>
      <c r="K130" s="249">
        <v>6.39</v>
      </c>
      <c r="L130" s="245">
        <v>850</v>
      </c>
      <c r="M130" s="245"/>
      <c r="N130" s="256">
        <v>13.59</v>
      </c>
      <c r="O130" s="248">
        <v>23032.896000000001</v>
      </c>
      <c r="P130" s="248"/>
      <c r="Q130" s="256">
        <v>12.4</v>
      </c>
      <c r="R130" s="245">
        <v>851.78</v>
      </c>
      <c r="S130" s="245"/>
      <c r="T130" s="256">
        <v>13.58</v>
      </c>
      <c r="U130" s="248">
        <v>2363.2330000000002</v>
      </c>
      <c r="V130" s="248"/>
      <c r="W130" s="249">
        <v>10.7</v>
      </c>
      <c r="X130" s="245">
        <v>305.51900000000001</v>
      </c>
      <c r="Y130" s="245"/>
      <c r="Z130" s="246">
        <f t="shared" si="154"/>
        <v>7.5295631659886162</v>
      </c>
      <c r="AA130" s="248">
        <f t="shared" si="149"/>
        <v>1155.519</v>
      </c>
      <c r="AB130" s="248"/>
      <c r="AC130" s="260">
        <f t="shared" si="155"/>
        <v>11.210285292350459</v>
      </c>
      <c r="AD130" s="248">
        <f t="shared" si="150"/>
        <v>2762.7799999999997</v>
      </c>
      <c r="AE130" s="248"/>
      <c r="AF130" s="247">
        <f t="shared" si="151"/>
        <v>13.58</v>
      </c>
      <c r="AG130" s="248">
        <f t="shared" si="152"/>
        <v>2363.2330000000002</v>
      </c>
      <c r="AH130" s="248"/>
      <c r="AI130" s="260">
        <f t="shared" si="156"/>
        <v>13.59</v>
      </c>
      <c r="AJ130" s="248">
        <f t="shared" si="153"/>
        <v>23032.896000000001</v>
      </c>
      <c r="AK130" s="248"/>
      <c r="AL130" s="221">
        <f t="shared" si="81"/>
        <v>3518.7520000000004</v>
      </c>
      <c r="AM130" s="221">
        <f t="shared" si="82"/>
        <v>0</v>
      </c>
      <c r="AN130" s="299">
        <f t="shared" si="83"/>
        <v>25795.675999999999</v>
      </c>
      <c r="AO130" s="217">
        <f t="shared" si="84"/>
        <v>0</v>
      </c>
    </row>
    <row r="131" spans="1:41" x14ac:dyDescent="0.2">
      <c r="A131" s="20" t="s">
        <v>199</v>
      </c>
      <c r="B131" s="211"/>
      <c r="C131" s="248"/>
      <c r="D131" s="248"/>
      <c r="E131" s="261">
        <v>7.13</v>
      </c>
      <c r="F131" s="245">
        <v>2721.2739999999999</v>
      </c>
      <c r="G131" s="245"/>
      <c r="H131" s="211"/>
      <c r="I131" s="248"/>
      <c r="J131" s="248"/>
      <c r="K131" s="249">
        <v>9.76</v>
      </c>
      <c r="L131" s="245">
        <v>785</v>
      </c>
      <c r="M131" s="245"/>
      <c r="N131" s="256">
        <v>13.75</v>
      </c>
      <c r="O131" s="248">
        <v>18997.575000000001</v>
      </c>
      <c r="P131" s="248"/>
      <c r="Q131" s="256">
        <v>12.4</v>
      </c>
      <c r="R131" s="245">
        <v>465.98599999999999</v>
      </c>
      <c r="S131" s="245"/>
      <c r="T131" s="256">
        <v>13.71</v>
      </c>
      <c r="U131" s="248">
        <v>1839.8040000000001</v>
      </c>
      <c r="V131" s="248"/>
      <c r="W131" s="249">
        <v>10.7</v>
      </c>
      <c r="X131" s="245">
        <v>203.43100000000001</v>
      </c>
      <c r="Y131" s="245"/>
      <c r="Z131" s="246">
        <f t="shared" si="154"/>
        <v>9.953463317115709</v>
      </c>
      <c r="AA131" s="248">
        <f t="shared" ref="AA131:AA136" si="157">+L131+X131</f>
        <v>988.43100000000004</v>
      </c>
      <c r="AB131" s="248"/>
      <c r="AC131" s="260">
        <f t="shared" si="155"/>
        <v>7.9004881998958361</v>
      </c>
      <c r="AD131" s="248">
        <f t="shared" ref="AD131:AD136" si="158">+F131+R131</f>
        <v>3187.2599999999998</v>
      </c>
      <c r="AE131" s="248"/>
      <c r="AF131" s="247">
        <f t="shared" ref="AF131:AF136" si="159">IF(AG131=0,"N.A.",((H131*I131)+(T131*U131))/AG131)</f>
        <v>13.71</v>
      </c>
      <c r="AG131" s="248">
        <f t="shared" ref="AG131:AG136" si="160">+I131+U131</f>
        <v>1839.8040000000001</v>
      </c>
      <c r="AH131" s="248"/>
      <c r="AI131" s="260">
        <f t="shared" si="156"/>
        <v>13.75</v>
      </c>
      <c r="AJ131" s="248">
        <f t="shared" ref="AJ131:AJ136" si="161">+C131+O131</f>
        <v>18997.575000000001</v>
      </c>
      <c r="AK131" s="248"/>
      <c r="AL131" s="221">
        <f t="shared" si="81"/>
        <v>2828.2350000000001</v>
      </c>
      <c r="AM131" s="221">
        <f t="shared" si="82"/>
        <v>0</v>
      </c>
      <c r="AN131" s="299">
        <f t="shared" si="83"/>
        <v>22184.834999999999</v>
      </c>
      <c r="AO131" s="217">
        <f t="shared" si="84"/>
        <v>0</v>
      </c>
    </row>
    <row r="132" spans="1:41" x14ac:dyDescent="0.2">
      <c r="A132" s="20" t="s">
        <v>200</v>
      </c>
      <c r="B132" s="211"/>
      <c r="C132" s="248"/>
      <c r="D132" s="248"/>
      <c r="E132" s="261">
        <v>7.86</v>
      </c>
      <c r="F132" s="245">
        <v>3384</v>
      </c>
      <c r="G132" s="245"/>
      <c r="H132" s="211"/>
      <c r="I132" s="248"/>
      <c r="J132" s="248"/>
      <c r="K132" s="249"/>
      <c r="L132" s="245"/>
      <c r="M132" s="245"/>
      <c r="N132" s="256">
        <v>13.74</v>
      </c>
      <c r="O132" s="248">
        <v>25224.350999999999</v>
      </c>
      <c r="P132" s="248"/>
      <c r="Q132" s="256">
        <v>12.4</v>
      </c>
      <c r="R132" s="245">
        <v>586.24</v>
      </c>
      <c r="S132" s="245"/>
      <c r="T132" s="256">
        <v>13.73</v>
      </c>
      <c r="U132" s="248">
        <v>1830.731</v>
      </c>
      <c r="V132" s="248"/>
      <c r="W132" s="249">
        <v>10.7</v>
      </c>
      <c r="X132" s="245">
        <v>320.63799999999998</v>
      </c>
      <c r="Y132" s="245"/>
      <c r="Z132" s="246">
        <f t="shared" si="154"/>
        <v>10.7</v>
      </c>
      <c r="AA132" s="248">
        <f t="shared" si="157"/>
        <v>320.63799999999998</v>
      </c>
      <c r="AB132" s="248"/>
      <c r="AC132" s="260">
        <f t="shared" si="155"/>
        <v>8.5303699524462004</v>
      </c>
      <c r="AD132" s="248">
        <f t="shared" si="158"/>
        <v>3970.24</v>
      </c>
      <c r="AE132" s="248"/>
      <c r="AF132" s="247">
        <f t="shared" si="159"/>
        <v>13.73</v>
      </c>
      <c r="AG132" s="248">
        <f t="shared" si="160"/>
        <v>1830.731</v>
      </c>
      <c r="AH132" s="248"/>
      <c r="AI132" s="260">
        <f t="shared" si="156"/>
        <v>13.74</v>
      </c>
      <c r="AJ132" s="248">
        <f t="shared" si="161"/>
        <v>25224.350999999999</v>
      </c>
      <c r="AK132" s="248"/>
      <c r="AL132" s="221">
        <f t="shared" si="81"/>
        <v>2151.3690000000001</v>
      </c>
      <c r="AM132" s="221">
        <f t="shared" si="82"/>
        <v>0</v>
      </c>
      <c r="AN132" s="299">
        <f t="shared" si="83"/>
        <v>29194.591</v>
      </c>
      <c r="AO132" s="217">
        <f t="shared" si="84"/>
        <v>0</v>
      </c>
    </row>
    <row r="133" spans="1:41" x14ac:dyDescent="0.2">
      <c r="A133" s="20" t="s">
        <v>201</v>
      </c>
      <c r="B133" s="211"/>
      <c r="C133" s="248"/>
      <c r="D133" s="248"/>
      <c r="E133" s="261">
        <v>7.51</v>
      </c>
      <c r="F133" s="245">
        <v>1209</v>
      </c>
      <c r="G133" s="245"/>
      <c r="H133" s="211"/>
      <c r="I133" s="248"/>
      <c r="J133" s="248"/>
      <c r="K133" s="249"/>
      <c r="L133" s="245"/>
      <c r="M133" s="245"/>
      <c r="N133" s="256">
        <v>13.75</v>
      </c>
      <c r="O133" s="248">
        <v>20818.156999999999</v>
      </c>
      <c r="P133" s="248"/>
      <c r="Q133" s="256">
        <v>12.4</v>
      </c>
      <c r="R133" s="245">
        <v>702.3</v>
      </c>
      <c r="S133" s="245"/>
      <c r="T133" s="256">
        <v>13.75</v>
      </c>
      <c r="U133" s="248">
        <v>1894.8219999999999</v>
      </c>
      <c r="V133" s="248"/>
      <c r="W133" s="249">
        <v>10.7</v>
      </c>
      <c r="X133" s="245">
        <v>298.79500000000002</v>
      </c>
      <c r="Y133" s="245"/>
      <c r="Z133" s="246">
        <f t="shared" ref="Z133:Z138" si="162">IF(AA133=0,"N.A.",((K133*L133)+(W133*X133))/AA133)</f>
        <v>10.7</v>
      </c>
      <c r="AA133" s="248">
        <f t="shared" si="157"/>
        <v>298.79500000000002</v>
      </c>
      <c r="AB133" s="248"/>
      <c r="AC133" s="260">
        <f t="shared" ref="AC133:AC138" si="163">IF(AD133=0,"N.A.",((E133*F133)+(Q133*R133))/AD133)</f>
        <v>9.3068121174070004</v>
      </c>
      <c r="AD133" s="248">
        <f t="shared" si="158"/>
        <v>1911.3</v>
      </c>
      <c r="AE133" s="248"/>
      <c r="AF133" s="247">
        <f t="shared" si="159"/>
        <v>13.75</v>
      </c>
      <c r="AG133" s="248">
        <f t="shared" si="160"/>
        <v>1894.8219999999999</v>
      </c>
      <c r="AH133" s="248"/>
      <c r="AI133" s="260">
        <f t="shared" ref="AI133:AI138" si="164">IF(AJ133=0,"N.A.",((B133*C133)+(N133*O133))/AJ133)</f>
        <v>13.75</v>
      </c>
      <c r="AJ133" s="248">
        <f t="shared" si="161"/>
        <v>20818.156999999999</v>
      </c>
      <c r="AK133" s="248"/>
      <c r="AL133" s="221">
        <f t="shared" si="81"/>
        <v>2193.6169999999997</v>
      </c>
      <c r="AM133" s="221">
        <f t="shared" si="82"/>
        <v>0</v>
      </c>
      <c r="AN133" s="299">
        <f t="shared" si="83"/>
        <v>22729.456999999999</v>
      </c>
      <c r="AO133" s="217">
        <f t="shared" si="84"/>
        <v>0</v>
      </c>
    </row>
    <row r="134" spans="1:41" x14ac:dyDescent="0.2">
      <c r="A134" s="20" t="s">
        <v>202</v>
      </c>
      <c r="B134" s="211"/>
      <c r="C134" s="248"/>
      <c r="D134" s="248"/>
      <c r="E134" s="261">
        <v>10.99</v>
      </c>
      <c r="F134" s="245">
        <v>500</v>
      </c>
      <c r="G134" s="245"/>
      <c r="H134" s="211"/>
      <c r="I134" s="248"/>
      <c r="J134" s="248"/>
      <c r="K134" s="249"/>
      <c r="L134" s="245"/>
      <c r="M134" s="245"/>
      <c r="N134" s="256">
        <v>13.75</v>
      </c>
      <c r="O134" s="248">
        <v>20496.985000000001</v>
      </c>
      <c r="P134" s="248"/>
      <c r="Q134" s="256">
        <v>12.4</v>
      </c>
      <c r="R134" s="245">
        <v>568.70000000000005</v>
      </c>
      <c r="S134" s="245"/>
      <c r="T134" s="256">
        <v>13.7</v>
      </c>
      <c r="U134" s="248">
        <v>1502.41</v>
      </c>
      <c r="V134" s="248"/>
      <c r="W134" s="249">
        <v>10.7</v>
      </c>
      <c r="X134" s="245">
        <v>318.07299999999998</v>
      </c>
      <c r="Y134" s="245"/>
      <c r="Z134" s="246">
        <f t="shared" si="162"/>
        <v>10.7</v>
      </c>
      <c r="AA134" s="248">
        <f t="shared" si="157"/>
        <v>318.07299999999998</v>
      </c>
      <c r="AB134" s="248"/>
      <c r="AC134" s="260">
        <f t="shared" si="163"/>
        <v>11.740320014971461</v>
      </c>
      <c r="AD134" s="248">
        <f t="shared" si="158"/>
        <v>1068.7</v>
      </c>
      <c r="AE134" s="248"/>
      <c r="AF134" s="247">
        <f t="shared" si="159"/>
        <v>13.7</v>
      </c>
      <c r="AG134" s="248">
        <f t="shared" si="160"/>
        <v>1502.41</v>
      </c>
      <c r="AH134" s="248"/>
      <c r="AI134" s="260">
        <f t="shared" si="164"/>
        <v>13.75</v>
      </c>
      <c r="AJ134" s="248">
        <f t="shared" si="161"/>
        <v>20496.985000000001</v>
      </c>
      <c r="AK134" s="248"/>
      <c r="AL134" s="221">
        <f t="shared" si="81"/>
        <v>1820.4830000000002</v>
      </c>
      <c r="AM134" s="221">
        <f t="shared" si="82"/>
        <v>0</v>
      </c>
      <c r="AN134" s="299">
        <f t="shared" si="83"/>
        <v>21565.685000000001</v>
      </c>
      <c r="AO134" s="217">
        <f t="shared" si="84"/>
        <v>0</v>
      </c>
    </row>
    <row r="135" spans="1:41" x14ac:dyDescent="0.2">
      <c r="A135" s="20" t="s">
        <v>203</v>
      </c>
      <c r="B135" s="211"/>
      <c r="C135" s="248"/>
      <c r="D135" s="248"/>
      <c r="E135" s="261"/>
      <c r="F135" s="245"/>
      <c r="G135" s="245"/>
      <c r="H135" s="211"/>
      <c r="I135" s="248"/>
      <c r="J135" s="248"/>
      <c r="K135" s="249">
        <v>9</v>
      </c>
      <c r="L135" s="245">
        <v>100</v>
      </c>
      <c r="M135" s="245"/>
      <c r="N135" s="256">
        <v>13.7</v>
      </c>
      <c r="O135" s="248">
        <v>17157.269</v>
      </c>
      <c r="P135" s="248"/>
      <c r="Q135" s="256">
        <v>12.4</v>
      </c>
      <c r="R135" s="245">
        <v>523.54</v>
      </c>
      <c r="S135" s="245"/>
      <c r="T135" s="256">
        <v>13.39</v>
      </c>
      <c r="U135" s="248">
        <v>1628.2439999999999</v>
      </c>
      <c r="V135" s="248"/>
      <c r="W135" s="249">
        <v>10.7</v>
      </c>
      <c r="X135" s="245">
        <v>288.06</v>
      </c>
      <c r="Y135" s="245"/>
      <c r="Z135" s="246">
        <f t="shared" si="162"/>
        <v>10.261923413905066</v>
      </c>
      <c r="AA135" s="248">
        <f t="shared" si="157"/>
        <v>388.06</v>
      </c>
      <c r="AB135" s="248"/>
      <c r="AC135" s="260">
        <f t="shared" si="163"/>
        <v>12.4</v>
      </c>
      <c r="AD135" s="248">
        <f t="shared" si="158"/>
        <v>523.54</v>
      </c>
      <c r="AE135" s="248"/>
      <c r="AF135" s="247">
        <f t="shared" si="159"/>
        <v>13.390000000000002</v>
      </c>
      <c r="AG135" s="248">
        <f t="shared" si="160"/>
        <v>1628.2439999999999</v>
      </c>
      <c r="AH135" s="248"/>
      <c r="AI135" s="260">
        <f t="shared" si="164"/>
        <v>13.7</v>
      </c>
      <c r="AJ135" s="248">
        <f t="shared" si="161"/>
        <v>17157.269</v>
      </c>
      <c r="AK135" s="248"/>
      <c r="AL135" s="221">
        <f t="shared" si="81"/>
        <v>2016.3039999999999</v>
      </c>
      <c r="AM135" s="221">
        <f t="shared" si="82"/>
        <v>0</v>
      </c>
      <c r="AN135" s="299">
        <f t="shared" si="83"/>
        <v>17680.809000000001</v>
      </c>
      <c r="AO135" s="217">
        <f t="shared" si="84"/>
        <v>0</v>
      </c>
    </row>
    <row r="136" spans="1:41" x14ac:dyDescent="0.2">
      <c r="A136" s="20" t="s">
        <v>204</v>
      </c>
      <c r="B136" s="211"/>
      <c r="C136" s="248"/>
      <c r="D136" s="248"/>
      <c r="E136" s="261">
        <v>8.5299999999999994</v>
      </c>
      <c r="F136" s="245">
        <v>2346</v>
      </c>
      <c r="G136" s="245"/>
      <c r="H136" s="211"/>
      <c r="I136" s="248"/>
      <c r="J136" s="248"/>
      <c r="K136" s="249">
        <v>9</v>
      </c>
      <c r="L136" s="245">
        <v>343</v>
      </c>
      <c r="M136" s="245"/>
      <c r="N136" s="256">
        <v>13.75</v>
      </c>
      <c r="O136" s="248">
        <v>17924.866999999998</v>
      </c>
      <c r="P136" s="248"/>
      <c r="Q136" s="256">
        <v>12.4</v>
      </c>
      <c r="R136" s="245">
        <v>780.92399999999998</v>
      </c>
      <c r="S136" s="245"/>
      <c r="T136" s="256">
        <v>13.05</v>
      </c>
      <c r="U136" s="248">
        <v>1798.01</v>
      </c>
      <c r="V136" s="248"/>
      <c r="W136" s="249">
        <v>10.7</v>
      </c>
      <c r="X136" s="245">
        <v>30</v>
      </c>
      <c r="Y136" s="245"/>
      <c r="Z136" s="246">
        <f t="shared" si="162"/>
        <v>9.136729222520108</v>
      </c>
      <c r="AA136" s="248">
        <f t="shared" si="157"/>
        <v>373</v>
      </c>
      <c r="AB136" s="248"/>
      <c r="AC136" s="260">
        <f t="shared" si="163"/>
        <v>9.4965012261250994</v>
      </c>
      <c r="AD136" s="248">
        <f t="shared" si="158"/>
        <v>3126.924</v>
      </c>
      <c r="AE136" s="248"/>
      <c r="AF136" s="247">
        <f t="shared" si="159"/>
        <v>13.05</v>
      </c>
      <c r="AG136" s="248">
        <f t="shared" si="160"/>
        <v>1798.01</v>
      </c>
      <c r="AH136" s="248"/>
      <c r="AI136" s="260">
        <f t="shared" si="164"/>
        <v>13.75</v>
      </c>
      <c r="AJ136" s="248">
        <f t="shared" si="161"/>
        <v>17924.866999999998</v>
      </c>
      <c r="AK136" s="248"/>
      <c r="AL136" s="221">
        <f t="shared" ref="AL136:AL199" si="165">+AA136+AG136</f>
        <v>2171.0100000000002</v>
      </c>
      <c r="AM136" s="221">
        <f t="shared" ref="AM136:AM199" si="166">+AB136+AH136</f>
        <v>0</v>
      </c>
      <c r="AN136" s="299">
        <f t="shared" ref="AN136:AN199" si="167">+AD136+AJ136</f>
        <v>21051.790999999997</v>
      </c>
      <c r="AO136" s="217">
        <f t="shared" ref="AO136:AO199" si="168">+AE136+AK136</f>
        <v>0</v>
      </c>
    </row>
    <row r="137" spans="1:41" x14ac:dyDescent="0.2">
      <c r="A137" s="20" t="s">
        <v>205</v>
      </c>
      <c r="B137" s="211"/>
      <c r="C137" s="248"/>
      <c r="D137" s="248"/>
      <c r="E137" s="261">
        <v>7</v>
      </c>
      <c r="F137" s="245">
        <v>400</v>
      </c>
      <c r="G137" s="245"/>
      <c r="H137" s="211"/>
      <c r="I137" s="248"/>
      <c r="J137" s="248"/>
      <c r="K137" s="249"/>
      <c r="L137" s="245"/>
      <c r="M137" s="245"/>
      <c r="N137" s="256">
        <v>13.75</v>
      </c>
      <c r="O137" s="248">
        <v>15307.03</v>
      </c>
      <c r="P137" s="248"/>
      <c r="Q137" s="256">
        <v>12.4</v>
      </c>
      <c r="R137" s="245">
        <v>432.35500000000002</v>
      </c>
      <c r="S137" s="245"/>
      <c r="T137" s="256">
        <v>12.67</v>
      </c>
      <c r="U137" s="248">
        <v>1129.6320000000001</v>
      </c>
      <c r="V137" s="248"/>
      <c r="W137" s="249">
        <v>10.7</v>
      </c>
      <c r="X137" s="245">
        <v>178.197</v>
      </c>
      <c r="Y137" s="245"/>
      <c r="Z137" s="246">
        <f t="shared" si="162"/>
        <v>10.7</v>
      </c>
      <c r="AA137" s="248">
        <f t="shared" ref="AA137:AA142" si="169">+L137+X137</f>
        <v>178.197</v>
      </c>
      <c r="AB137" s="248"/>
      <c r="AC137" s="260">
        <f t="shared" si="163"/>
        <v>9.8049534153095728</v>
      </c>
      <c r="AD137" s="248">
        <f t="shared" ref="AD137:AD142" si="170">+F137+R137</f>
        <v>832.35500000000002</v>
      </c>
      <c r="AE137" s="248"/>
      <c r="AF137" s="247">
        <f t="shared" ref="AF137:AF142" si="171">IF(AG137=0,"N.A.",((H137*I137)+(T137*U137))/AG137)</f>
        <v>12.67</v>
      </c>
      <c r="AG137" s="248">
        <f t="shared" ref="AG137:AG142" si="172">+I137+U137</f>
        <v>1129.6320000000001</v>
      </c>
      <c r="AH137" s="248"/>
      <c r="AI137" s="260">
        <f t="shared" si="164"/>
        <v>13.75</v>
      </c>
      <c r="AJ137" s="248">
        <f t="shared" ref="AJ137:AJ142" si="173">+C137+O137</f>
        <v>15307.03</v>
      </c>
      <c r="AK137" s="248"/>
      <c r="AL137" s="221">
        <f t="shared" si="165"/>
        <v>1307.8290000000002</v>
      </c>
      <c r="AM137" s="221">
        <f t="shared" si="166"/>
        <v>0</v>
      </c>
      <c r="AN137" s="299">
        <f t="shared" si="167"/>
        <v>16139.385</v>
      </c>
      <c r="AO137" s="217">
        <f t="shared" si="168"/>
        <v>0</v>
      </c>
    </row>
    <row r="138" spans="1:41" x14ac:dyDescent="0.2">
      <c r="A138" s="20" t="s">
        <v>206</v>
      </c>
      <c r="B138" s="211"/>
      <c r="C138" s="248"/>
      <c r="D138" s="248"/>
      <c r="E138" s="261">
        <v>5.87</v>
      </c>
      <c r="F138" s="245">
        <v>2180</v>
      </c>
      <c r="G138" s="245"/>
      <c r="H138" s="211"/>
      <c r="I138" s="248"/>
      <c r="J138" s="248"/>
      <c r="K138" s="249"/>
      <c r="L138" s="245"/>
      <c r="M138" s="245"/>
      <c r="N138" s="256">
        <v>13.75</v>
      </c>
      <c r="O138" s="248">
        <v>15852.001</v>
      </c>
      <c r="P138" s="248"/>
      <c r="Q138" s="256">
        <v>12.4</v>
      </c>
      <c r="R138" s="245">
        <v>332.28</v>
      </c>
      <c r="S138" s="245"/>
      <c r="T138" s="256">
        <v>12.51</v>
      </c>
      <c r="U138" s="248">
        <v>1505.376</v>
      </c>
      <c r="V138" s="248"/>
      <c r="W138" s="249">
        <v>10.7</v>
      </c>
      <c r="X138" s="245">
        <v>169.18199999999999</v>
      </c>
      <c r="Y138" s="245"/>
      <c r="Z138" s="246">
        <f t="shared" si="162"/>
        <v>10.7</v>
      </c>
      <c r="AA138" s="248">
        <f t="shared" si="169"/>
        <v>169.18199999999999</v>
      </c>
      <c r="AB138" s="248"/>
      <c r="AC138" s="260">
        <f t="shared" si="163"/>
        <v>6.7336729982326817</v>
      </c>
      <c r="AD138" s="248">
        <f t="shared" si="170"/>
        <v>2512.2799999999997</v>
      </c>
      <c r="AE138" s="248"/>
      <c r="AF138" s="247">
        <f t="shared" si="171"/>
        <v>12.51</v>
      </c>
      <c r="AG138" s="248">
        <f t="shared" si="172"/>
        <v>1505.376</v>
      </c>
      <c r="AH138" s="248"/>
      <c r="AI138" s="260">
        <f t="shared" si="164"/>
        <v>13.75</v>
      </c>
      <c r="AJ138" s="248">
        <f t="shared" si="173"/>
        <v>15852.001</v>
      </c>
      <c r="AK138" s="248"/>
      <c r="AL138" s="221">
        <f t="shared" si="165"/>
        <v>1674.558</v>
      </c>
      <c r="AM138" s="221">
        <f t="shared" si="166"/>
        <v>0</v>
      </c>
      <c r="AN138" s="299">
        <f t="shared" si="167"/>
        <v>18364.280999999999</v>
      </c>
      <c r="AO138" s="217">
        <f t="shared" si="168"/>
        <v>0</v>
      </c>
    </row>
    <row r="139" spans="1:41" x14ac:dyDescent="0.2">
      <c r="A139" s="20" t="s">
        <v>209</v>
      </c>
      <c r="B139" s="211"/>
      <c r="C139" s="248"/>
      <c r="D139" s="248"/>
      <c r="E139" s="261">
        <v>6.26</v>
      </c>
      <c r="F139" s="245">
        <v>3500</v>
      </c>
      <c r="G139" s="245"/>
      <c r="H139" s="211"/>
      <c r="I139" s="248"/>
      <c r="J139" s="248"/>
      <c r="K139" s="249">
        <v>7</v>
      </c>
      <c r="L139" s="245">
        <v>655</v>
      </c>
      <c r="M139" s="245"/>
      <c r="N139" s="256">
        <v>12.38</v>
      </c>
      <c r="O139" s="248">
        <v>27794.789000000001</v>
      </c>
      <c r="P139" s="248"/>
      <c r="Q139" s="256">
        <v>11.12</v>
      </c>
      <c r="R139" s="245">
        <v>650.70000000000005</v>
      </c>
      <c r="S139" s="245"/>
      <c r="T139" s="256">
        <v>12.47</v>
      </c>
      <c r="U139" s="248">
        <v>3619.0030000000002</v>
      </c>
      <c r="V139" s="248"/>
      <c r="W139" s="249">
        <v>10.7</v>
      </c>
      <c r="X139" s="245">
        <v>243.04900000000001</v>
      </c>
      <c r="Y139" s="245"/>
      <c r="Z139" s="246">
        <f t="shared" ref="Z139:Z145" si="174">IF(AA139=0,"N.A.",((K139*L139)+(W139*X139))/AA139)</f>
        <v>8.0013721968400393</v>
      </c>
      <c r="AA139" s="248">
        <f t="shared" si="169"/>
        <v>898.04899999999998</v>
      </c>
      <c r="AB139" s="248"/>
      <c r="AC139" s="260">
        <f t="shared" ref="AC139:AC145" si="175">IF(AD139=0,"N.A.",((E139*F139)+(Q139*R139))/AD139)</f>
        <v>7.0218960657238538</v>
      </c>
      <c r="AD139" s="248">
        <f t="shared" si="170"/>
        <v>4150.7</v>
      </c>
      <c r="AE139" s="248"/>
      <c r="AF139" s="247">
        <f t="shared" si="171"/>
        <v>12.47</v>
      </c>
      <c r="AG139" s="248">
        <f t="shared" si="172"/>
        <v>3619.0030000000002</v>
      </c>
      <c r="AH139" s="248"/>
      <c r="AI139" s="260">
        <f t="shared" ref="AI139:AI145" si="176">IF(AJ139=0,"N.A.",((B139*C139)+(N139*O139))/AJ139)</f>
        <v>12.38</v>
      </c>
      <c r="AJ139" s="248">
        <f t="shared" si="173"/>
        <v>27794.789000000001</v>
      </c>
      <c r="AK139" s="248"/>
      <c r="AL139" s="221">
        <f t="shared" si="165"/>
        <v>4517.0519999999997</v>
      </c>
      <c r="AM139" s="221">
        <f t="shared" si="166"/>
        <v>0</v>
      </c>
      <c r="AN139" s="299">
        <f t="shared" si="167"/>
        <v>31945.489000000001</v>
      </c>
      <c r="AO139" s="217">
        <f t="shared" si="168"/>
        <v>0</v>
      </c>
    </row>
    <row r="140" spans="1:41" x14ac:dyDescent="0.2">
      <c r="A140" s="20" t="s">
        <v>210</v>
      </c>
      <c r="B140" s="211"/>
      <c r="C140" s="248"/>
      <c r="D140" s="248"/>
      <c r="E140" s="261">
        <v>7.07</v>
      </c>
      <c r="F140" s="245">
        <v>3700</v>
      </c>
      <c r="G140" s="245"/>
      <c r="H140" s="211"/>
      <c r="I140" s="248"/>
      <c r="J140" s="248"/>
      <c r="K140" s="249"/>
      <c r="L140" s="245"/>
      <c r="M140" s="245"/>
      <c r="N140" s="256">
        <v>11.92</v>
      </c>
      <c r="O140" s="248">
        <v>26094.488000000001</v>
      </c>
      <c r="P140" s="248"/>
      <c r="Q140" s="256">
        <v>10.7</v>
      </c>
      <c r="R140" s="245">
        <v>552.89700000000005</v>
      </c>
      <c r="S140" s="245"/>
      <c r="T140" s="256">
        <v>12</v>
      </c>
      <c r="U140" s="248">
        <v>2526.8589999999999</v>
      </c>
      <c r="V140" s="248"/>
      <c r="W140" s="249">
        <v>10.7</v>
      </c>
      <c r="X140" s="245">
        <v>405.29599999999999</v>
      </c>
      <c r="Y140" s="245"/>
      <c r="Z140" s="246">
        <f t="shared" si="174"/>
        <v>10.7</v>
      </c>
      <c r="AA140" s="248">
        <f t="shared" si="169"/>
        <v>405.29599999999999</v>
      </c>
      <c r="AB140" s="248"/>
      <c r="AC140" s="260">
        <f t="shared" si="175"/>
        <v>7.5419174035957139</v>
      </c>
      <c r="AD140" s="248">
        <f t="shared" si="170"/>
        <v>4252.8969999999999</v>
      </c>
      <c r="AE140" s="248"/>
      <c r="AF140" s="247">
        <f t="shared" si="171"/>
        <v>12</v>
      </c>
      <c r="AG140" s="248">
        <f t="shared" si="172"/>
        <v>2526.8589999999999</v>
      </c>
      <c r="AH140" s="248"/>
      <c r="AI140" s="260">
        <f t="shared" si="176"/>
        <v>11.92</v>
      </c>
      <c r="AJ140" s="248">
        <f t="shared" si="173"/>
        <v>26094.488000000001</v>
      </c>
      <c r="AK140" s="248"/>
      <c r="AL140" s="221">
        <f t="shared" si="165"/>
        <v>2932.1549999999997</v>
      </c>
      <c r="AM140" s="221">
        <f t="shared" si="166"/>
        <v>0</v>
      </c>
      <c r="AN140" s="299">
        <f t="shared" si="167"/>
        <v>30347.385000000002</v>
      </c>
      <c r="AO140" s="217">
        <f t="shared" si="168"/>
        <v>0</v>
      </c>
    </row>
    <row r="141" spans="1:41" x14ac:dyDescent="0.2">
      <c r="A141" s="20" t="s">
        <v>211</v>
      </c>
      <c r="B141" s="211"/>
      <c r="C141" s="248"/>
      <c r="D141" s="248"/>
      <c r="E141" s="261"/>
      <c r="F141" s="245"/>
      <c r="G141" s="245"/>
      <c r="H141" s="211"/>
      <c r="I141" s="248"/>
      <c r="J141" s="248"/>
      <c r="K141" s="249"/>
      <c r="L141" s="245"/>
      <c r="M141" s="245"/>
      <c r="N141" s="256">
        <v>11.99</v>
      </c>
      <c r="O141" s="248">
        <v>41045.67</v>
      </c>
      <c r="P141" s="248"/>
      <c r="Q141" s="256">
        <v>10.7</v>
      </c>
      <c r="R141" s="245">
        <v>544.19500000000005</v>
      </c>
      <c r="S141" s="245"/>
      <c r="T141" s="256">
        <v>12</v>
      </c>
      <c r="U141" s="248">
        <v>3146.6979999999999</v>
      </c>
      <c r="V141" s="248"/>
      <c r="W141" s="249">
        <v>10.7</v>
      </c>
      <c r="X141" s="245">
        <v>351.52800000000002</v>
      </c>
      <c r="Y141" s="245"/>
      <c r="Z141" s="246">
        <f t="shared" si="174"/>
        <v>10.7</v>
      </c>
      <c r="AA141" s="248">
        <f t="shared" si="169"/>
        <v>351.52800000000002</v>
      </c>
      <c r="AB141" s="248"/>
      <c r="AC141" s="260">
        <f t="shared" si="175"/>
        <v>10.7</v>
      </c>
      <c r="AD141" s="248">
        <f t="shared" si="170"/>
        <v>544.19500000000005</v>
      </c>
      <c r="AE141" s="248"/>
      <c r="AF141" s="247">
        <f t="shared" si="171"/>
        <v>12</v>
      </c>
      <c r="AG141" s="248">
        <f t="shared" si="172"/>
        <v>3146.6979999999999</v>
      </c>
      <c r="AH141" s="248"/>
      <c r="AI141" s="260">
        <f t="shared" si="176"/>
        <v>11.99</v>
      </c>
      <c r="AJ141" s="248">
        <f t="shared" si="173"/>
        <v>41045.67</v>
      </c>
      <c r="AK141" s="248"/>
      <c r="AL141" s="221">
        <f t="shared" si="165"/>
        <v>3498.2259999999997</v>
      </c>
      <c r="AM141" s="221">
        <f t="shared" si="166"/>
        <v>0</v>
      </c>
      <c r="AN141" s="299">
        <f t="shared" si="167"/>
        <v>41589.864999999998</v>
      </c>
      <c r="AO141" s="217">
        <f t="shared" si="168"/>
        <v>0</v>
      </c>
    </row>
    <row r="142" spans="1:41" x14ac:dyDescent="0.2">
      <c r="A142" s="20" t="s">
        <v>212</v>
      </c>
      <c r="B142" s="211"/>
      <c r="C142" s="248"/>
      <c r="D142" s="248"/>
      <c r="E142" s="261">
        <v>9.5500000000000007</v>
      </c>
      <c r="F142" s="245">
        <v>1300</v>
      </c>
      <c r="G142" s="245"/>
      <c r="H142" s="211"/>
      <c r="I142" s="248"/>
      <c r="J142" s="248"/>
      <c r="K142" s="249"/>
      <c r="L142" s="245"/>
      <c r="M142" s="245"/>
      <c r="N142" s="256">
        <v>11.97</v>
      </c>
      <c r="O142" s="248">
        <v>35655.264000000003</v>
      </c>
      <c r="P142" s="248"/>
      <c r="Q142" s="256">
        <v>10.7</v>
      </c>
      <c r="R142" s="245">
        <v>634.26</v>
      </c>
      <c r="S142" s="245"/>
      <c r="T142" s="256">
        <v>12</v>
      </c>
      <c r="U142" s="248">
        <v>2720.4969999999998</v>
      </c>
      <c r="V142" s="248"/>
      <c r="W142" s="249">
        <v>10.7</v>
      </c>
      <c r="X142" s="245">
        <v>207.453</v>
      </c>
      <c r="Y142" s="245"/>
      <c r="Z142" s="246">
        <f t="shared" si="174"/>
        <v>10.7</v>
      </c>
      <c r="AA142" s="248">
        <f t="shared" si="169"/>
        <v>207.453</v>
      </c>
      <c r="AB142" s="248"/>
      <c r="AC142" s="260">
        <f t="shared" si="175"/>
        <v>9.9270945994850752</v>
      </c>
      <c r="AD142" s="248">
        <f t="shared" si="170"/>
        <v>1934.26</v>
      </c>
      <c r="AE142" s="248"/>
      <c r="AF142" s="247">
        <f t="shared" si="171"/>
        <v>12</v>
      </c>
      <c r="AG142" s="248">
        <f t="shared" si="172"/>
        <v>2720.4969999999998</v>
      </c>
      <c r="AH142" s="248"/>
      <c r="AI142" s="260">
        <f t="shared" si="176"/>
        <v>11.97</v>
      </c>
      <c r="AJ142" s="248">
        <f t="shared" si="173"/>
        <v>35655.264000000003</v>
      </c>
      <c r="AK142" s="248"/>
      <c r="AL142" s="221">
        <f t="shared" si="165"/>
        <v>2927.95</v>
      </c>
      <c r="AM142" s="221">
        <f t="shared" si="166"/>
        <v>0</v>
      </c>
      <c r="AN142" s="299">
        <f t="shared" si="167"/>
        <v>37589.524000000005</v>
      </c>
      <c r="AO142" s="217">
        <f t="shared" si="168"/>
        <v>0</v>
      </c>
    </row>
    <row r="143" spans="1:41" x14ac:dyDescent="0.2">
      <c r="A143" s="20" t="s">
        <v>213</v>
      </c>
      <c r="B143" s="211"/>
      <c r="C143" s="248"/>
      <c r="D143" s="248"/>
      <c r="E143" s="261"/>
      <c r="F143" s="245"/>
      <c r="G143" s="245"/>
      <c r="H143" s="211"/>
      <c r="I143" s="248"/>
      <c r="J143" s="248"/>
      <c r="K143" s="249"/>
      <c r="L143" s="245"/>
      <c r="M143" s="245"/>
      <c r="N143" s="256">
        <v>11.95</v>
      </c>
      <c r="O143" s="248">
        <v>28539.864000000001</v>
      </c>
      <c r="P143" s="248"/>
      <c r="Q143" s="256">
        <v>10.7</v>
      </c>
      <c r="R143" s="245">
        <v>780.1</v>
      </c>
      <c r="S143" s="245"/>
      <c r="T143" s="256">
        <v>12</v>
      </c>
      <c r="U143" s="248">
        <v>2239.6970000000001</v>
      </c>
      <c r="V143" s="248"/>
      <c r="W143" s="249">
        <v>10.7</v>
      </c>
      <c r="X143" s="245">
        <v>87.7</v>
      </c>
      <c r="Y143" s="245"/>
      <c r="Z143" s="246">
        <f t="shared" si="174"/>
        <v>10.7</v>
      </c>
      <c r="AA143" s="248">
        <f t="shared" ref="AA143:AA148" si="177">+L143+X143</f>
        <v>87.7</v>
      </c>
      <c r="AB143" s="248"/>
      <c r="AC143" s="260">
        <f t="shared" si="175"/>
        <v>10.7</v>
      </c>
      <c r="AD143" s="248">
        <f t="shared" ref="AD143:AD148" si="178">+F143+R143</f>
        <v>780.1</v>
      </c>
      <c r="AE143" s="248"/>
      <c r="AF143" s="247">
        <f t="shared" ref="AF143:AF148" si="179">IF(AG143=0,"N.A.",((H143*I143)+(T143*U143))/AG143)</f>
        <v>12</v>
      </c>
      <c r="AG143" s="248">
        <f t="shared" ref="AG143:AG148" si="180">+I143+U143</f>
        <v>2239.6970000000001</v>
      </c>
      <c r="AH143" s="248"/>
      <c r="AI143" s="260">
        <f t="shared" si="176"/>
        <v>11.95</v>
      </c>
      <c r="AJ143" s="248">
        <f t="shared" ref="AJ143:AJ148" si="181">+C143+O143</f>
        <v>28539.864000000001</v>
      </c>
      <c r="AK143" s="248"/>
      <c r="AL143" s="221">
        <f t="shared" si="165"/>
        <v>2327.3969999999999</v>
      </c>
      <c r="AM143" s="221">
        <f t="shared" si="166"/>
        <v>0</v>
      </c>
      <c r="AN143" s="299">
        <f t="shared" si="167"/>
        <v>29319.964</v>
      </c>
      <c r="AO143" s="217">
        <f t="shared" si="168"/>
        <v>0</v>
      </c>
    </row>
    <row r="144" spans="1:41" x14ac:dyDescent="0.2">
      <c r="A144" s="20" t="s">
        <v>214</v>
      </c>
      <c r="B144" s="211"/>
      <c r="C144" s="248"/>
      <c r="D144" s="248"/>
      <c r="E144" s="261">
        <v>10.67</v>
      </c>
      <c r="F144" s="245">
        <v>865</v>
      </c>
      <c r="G144" s="245"/>
      <c r="H144" s="211"/>
      <c r="I144" s="248"/>
      <c r="J144" s="248"/>
      <c r="K144" s="249"/>
      <c r="L144" s="245"/>
      <c r="M144" s="245"/>
      <c r="N144" s="256">
        <v>11.93</v>
      </c>
      <c r="O144" s="248">
        <v>50908.3</v>
      </c>
      <c r="P144" s="248"/>
      <c r="Q144" s="256">
        <v>10.36</v>
      </c>
      <c r="R144" s="245">
        <v>872</v>
      </c>
      <c r="S144" s="245"/>
      <c r="T144" s="256">
        <v>12</v>
      </c>
      <c r="U144" s="248">
        <v>3684.3809999999999</v>
      </c>
      <c r="V144" s="248"/>
      <c r="W144" s="249">
        <v>10.7</v>
      </c>
      <c r="X144" s="245">
        <v>228.84399999999999</v>
      </c>
      <c r="Y144" s="245"/>
      <c r="Z144" s="246">
        <f t="shared" si="174"/>
        <v>10.7</v>
      </c>
      <c r="AA144" s="248">
        <f t="shared" si="177"/>
        <v>228.84399999999999</v>
      </c>
      <c r="AB144" s="248"/>
      <c r="AC144" s="260">
        <f t="shared" si="175"/>
        <v>10.514375359815775</v>
      </c>
      <c r="AD144" s="248">
        <f t="shared" si="178"/>
        <v>1737</v>
      </c>
      <c r="AE144" s="248"/>
      <c r="AF144" s="247">
        <f t="shared" si="179"/>
        <v>12</v>
      </c>
      <c r="AG144" s="248">
        <f t="shared" si="180"/>
        <v>3684.3809999999999</v>
      </c>
      <c r="AH144" s="248"/>
      <c r="AI144" s="260">
        <f t="shared" si="176"/>
        <v>11.929999999999998</v>
      </c>
      <c r="AJ144" s="248">
        <f t="shared" si="181"/>
        <v>50908.3</v>
      </c>
      <c r="AK144" s="248"/>
      <c r="AL144" s="221">
        <f t="shared" si="165"/>
        <v>3913.2249999999999</v>
      </c>
      <c r="AM144" s="221">
        <f t="shared" si="166"/>
        <v>0</v>
      </c>
      <c r="AN144" s="299">
        <f t="shared" si="167"/>
        <v>52645.3</v>
      </c>
      <c r="AO144" s="217">
        <f t="shared" si="168"/>
        <v>0</v>
      </c>
    </row>
    <row r="145" spans="1:41" x14ac:dyDescent="0.2">
      <c r="A145" s="20" t="s">
        <v>215</v>
      </c>
      <c r="B145" s="211"/>
      <c r="C145" s="248"/>
      <c r="D145" s="248"/>
      <c r="E145" s="261">
        <v>4.05</v>
      </c>
      <c r="F145" s="245">
        <v>1910</v>
      </c>
      <c r="G145" s="245"/>
      <c r="H145" s="211"/>
      <c r="I145" s="248"/>
      <c r="J145" s="248"/>
      <c r="K145" s="249"/>
      <c r="L145" s="245"/>
      <c r="M145" s="245"/>
      <c r="N145" s="256">
        <v>11.87</v>
      </c>
      <c r="O145" s="248">
        <v>30071.89</v>
      </c>
      <c r="P145" s="248"/>
      <c r="Q145" s="256">
        <v>10.7</v>
      </c>
      <c r="R145" s="245">
        <v>790.4</v>
      </c>
      <c r="S145" s="245"/>
      <c r="T145" s="256">
        <v>12</v>
      </c>
      <c r="U145" s="248">
        <v>2529.4090000000001</v>
      </c>
      <c r="V145" s="248"/>
      <c r="W145" s="249">
        <v>10.7</v>
      </c>
      <c r="X145" s="245">
        <v>137.756</v>
      </c>
      <c r="Y145" s="245"/>
      <c r="Z145" s="246">
        <f t="shared" si="174"/>
        <v>10.7</v>
      </c>
      <c r="AA145" s="248">
        <f t="shared" si="177"/>
        <v>137.756</v>
      </c>
      <c r="AB145" s="248"/>
      <c r="AC145" s="260">
        <f t="shared" si="175"/>
        <v>5.9964375648052135</v>
      </c>
      <c r="AD145" s="248">
        <f t="shared" si="178"/>
        <v>2700.4</v>
      </c>
      <c r="AE145" s="248"/>
      <c r="AF145" s="247">
        <f t="shared" si="179"/>
        <v>12</v>
      </c>
      <c r="AG145" s="248">
        <f t="shared" si="180"/>
        <v>2529.4090000000001</v>
      </c>
      <c r="AH145" s="248"/>
      <c r="AI145" s="260">
        <f t="shared" si="176"/>
        <v>11.87</v>
      </c>
      <c r="AJ145" s="248">
        <f t="shared" si="181"/>
        <v>30071.89</v>
      </c>
      <c r="AK145" s="248"/>
      <c r="AL145" s="221">
        <f t="shared" si="165"/>
        <v>2667.165</v>
      </c>
      <c r="AM145" s="221">
        <f t="shared" si="166"/>
        <v>0</v>
      </c>
      <c r="AN145" s="299">
        <f t="shared" si="167"/>
        <v>32772.29</v>
      </c>
      <c r="AO145" s="217">
        <f t="shared" si="168"/>
        <v>0</v>
      </c>
    </row>
    <row r="146" spans="1:41" x14ac:dyDescent="0.2">
      <c r="A146" s="20" t="s">
        <v>216</v>
      </c>
      <c r="B146" s="211"/>
      <c r="C146" s="248"/>
      <c r="D146" s="248"/>
      <c r="E146" s="261">
        <v>7.58</v>
      </c>
      <c r="F146" s="245">
        <v>900</v>
      </c>
      <c r="G146" s="245"/>
      <c r="H146" s="211"/>
      <c r="I146" s="248"/>
      <c r="J146" s="248"/>
      <c r="K146" s="249">
        <v>6.66</v>
      </c>
      <c r="L146" s="245">
        <v>1570</v>
      </c>
      <c r="M146" s="245"/>
      <c r="N146" s="256">
        <v>11.86</v>
      </c>
      <c r="O146" s="248">
        <v>24408.227999999999</v>
      </c>
      <c r="P146" s="248"/>
      <c r="Q146" s="256">
        <v>9.3699999999999992</v>
      </c>
      <c r="R146" s="245">
        <v>435.71499999999997</v>
      </c>
      <c r="S146" s="245"/>
      <c r="T146" s="256">
        <v>12</v>
      </c>
      <c r="U146" s="248">
        <v>2597.0030000000002</v>
      </c>
      <c r="V146" s="248"/>
      <c r="W146" s="249">
        <v>10.7</v>
      </c>
      <c r="X146" s="245">
        <v>125.44799999999999</v>
      </c>
      <c r="Y146" s="245"/>
      <c r="Z146" s="246">
        <f t="shared" ref="Z146:Z152" si="182">IF(AA146=0,"N.A.",((K146*L146)+(W146*X146))/AA146)</f>
        <v>6.9589238950413099</v>
      </c>
      <c r="AA146" s="248">
        <f t="shared" si="177"/>
        <v>1695.4480000000001</v>
      </c>
      <c r="AB146" s="248"/>
      <c r="AC146" s="260">
        <f t="shared" ref="AC146:AC152" si="183">IF(AD146=0,"N.A.",((E146*F146)+(Q146*R146))/AD146)</f>
        <v>8.163904388286424</v>
      </c>
      <c r="AD146" s="248">
        <f t="shared" si="178"/>
        <v>1335.7149999999999</v>
      </c>
      <c r="AE146" s="248"/>
      <c r="AF146" s="247">
        <f t="shared" si="179"/>
        <v>12</v>
      </c>
      <c r="AG146" s="248">
        <f t="shared" si="180"/>
        <v>2597.0030000000002</v>
      </c>
      <c r="AH146" s="248"/>
      <c r="AI146" s="260">
        <f t="shared" ref="AI146:AI152" si="184">IF(AJ146=0,"N.A.",((B146*C146)+(N146*O146))/AJ146)</f>
        <v>11.860000000000001</v>
      </c>
      <c r="AJ146" s="248">
        <f t="shared" si="181"/>
        <v>24408.227999999999</v>
      </c>
      <c r="AK146" s="248"/>
      <c r="AL146" s="221">
        <f t="shared" si="165"/>
        <v>4292.451</v>
      </c>
      <c r="AM146" s="221">
        <f t="shared" si="166"/>
        <v>0</v>
      </c>
      <c r="AN146" s="299">
        <f t="shared" si="167"/>
        <v>25743.942999999999</v>
      </c>
      <c r="AO146" s="217">
        <f t="shared" si="168"/>
        <v>0</v>
      </c>
    </row>
    <row r="147" spans="1:41" x14ac:dyDescent="0.2">
      <c r="A147" s="20" t="s">
        <v>217</v>
      </c>
      <c r="B147" s="211"/>
      <c r="C147" s="248"/>
      <c r="D147" s="248"/>
      <c r="E147" s="261">
        <v>7.65</v>
      </c>
      <c r="F147" s="245">
        <v>2000</v>
      </c>
      <c r="G147" s="245"/>
      <c r="H147" s="211"/>
      <c r="I147" s="248"/>
      <c r="J147" s="248"/>
      <c r="K147" s="249">
        <v>8.9600000000000009</v>
      </c>
      <c r="L147" s="245">
        <v>150</v>
      </c>
      <c r="M147" s="245"/>
      <c r="N147" s="256">
        <v>11.87</v>
      </c>
      <c r="O147" s="248">
        <v>38377.440000000002</v>
      </c>
      <c r="P147" s="248"/>
      <c r="Q147" s="256">
        <v>10.210000000000001</v>
      </c>
      <c r="R147" s="245">
        <v>326.23</v>
      </c>
      <c r="S147" s="245"/>
      <c r="T147" s="256">
        <v>12</v>
      </c>
      <c r="U147" s="248">
        <v>3380.2750000000001</v>
      </c>
      <c r="V147" s="248"/>
      <c r="W147" s="249">
        <v>10.7</v>
      </c>
      <c r="X147" s="245">
        <v>184.012</v>
      </c>
      <c r="Y147" s="245"/>
      <c r="Z147" s="246">
        <f t="shared" si="182"/>
        <v>9.9185909488281858</v>
      </c>
      <c r="AA147" s="248">
        <f t="shared" si="177"/>
        <v>334.012</v>
      </c>
      <c r="AB147" s="248"/>
      <c r="AC147" s="260">
        <f t="shared" si="183"/>
        <v>8.0090138550358301</v>
      </c>
      <c r="AD147" s="248">
        <f t="shared" si="178"/>
        <v>2326.23</v>
      </c>
      <c r="AE147" s="248"/>
      <c r="AF147" s="247">
        <f t="shared" si="179"/>
        <v>12</v>
      </c>
      <c r="AG147" s="248">
        <f t="shared" si="180"/>
        <v>3380.2750000000001</v>
      </c>
      <c r="AH147" s="248"/>
      <c r="AI147" s="260">
        <f t="shared" si="184"/>
        <v>11.87</v>
      </c>
      <c r="AJ147" s="248">
        <f t="shared" si="181"/>
        <v>38377.440000000002</v>
      </c>
      <c r="AK147" s="248"/>
      <c r="AL147" s="221">
        <f t="shared" si="165"/>
        <v>3714.2870000000003</v>
      </c>
      <c r="AM147" s="221">
        <f t="shared" si="166"/>
        <v>0</v>
      </c>
      <c r="AN147" s="299">
        <f t="shared" si="167"/>
        <v>40703.670000000006</v>
      </c>
      <c r="AO147" s="217">
        <f t="shared" si="168"/>
        <v>0</v>
      </c>
    </row>
    <row r="148" spans="1:41" x14ac:dyDescent="0.2">
      <c r="A148" s="20" t="s">
        <v>218</v>
      </c>
      <c r="B148" s="211"/>
      <c r="C148" s="248"/>
      <c r="D148" s="248"/>
      <c r="E148" s="261"/>
      <c r="F148" s="245"/>
      <c r="G148" s="245"/>
      <c r="H148" s="211"/>
      <c r="I148" s="248"/>
      <c r="J148" s="248"/>
      <c r="K148" s="249"/>
      <c r="L148" s="245"/>
      <c r="M148" s="245"/>
      <c r="N148" s="256">
        <v>11.82</v>
      </c>
      <c r="O148" s="248">
        <v>33001.885999999999</v>
      </c>
      <c r="P148" s="248"/>
      <c r="Q148" s="256">
        <v>10.7</v>
      </c>
      <c r="R148" s="245">
        <v>293.584</v>
      </c>
      <c r="S148" s="245"/>
      <c r="T148" s="256">
        <v>11.95</v>
      </c>
      <c r="U148" s="248">
        <v>2860.3519999999999</v>
      </c>
      <c r="V148" s="248"/>
      <c r="W148" s="249">
        <v>10.7</v>
      </c>
      <c r="X148" s="245">
        <v>186.08699999999999</v>
      </c>
      <c r="Y148" s="245"/>
      <c r="Z148" s="246">
        <f t="shared" si="182"/>
        <v>10.7</v>
      </c>
      <c r="AA148" s="248">
        <f t="shared" si="177"/>
        <v>186.08699999999999</v>
      </c>
      <c r="AB148" s="248"/>
      <c r="AC148" s="260">
        <f t="shared" si="183"/>
        <v>10.7</v>
      </c>
      <c r="AD148" s="248">
        <f t="shared" si="178"/>
        <v>293.584</v>
      </c>
      <c r="AE148" s="248"/>
      <c r="AF148" s="247">
        <f t="shared" si="179"/>
        <v>11.95</v>
      </c>
      <c r="AG148" s="248">
        <f t="shared" si="180"/>
        <v>2860.3519999999999</v>
      </c>
      <c r="AH148" s="248"/>
      <c r="AI148" s="260">
        <f t="shared" si="184"/>
        <v>11.82</v>
      </c>
      <c r="AJ148" s="248">
        <f t="shared" si="181"/>
        <v>33001.885999999999</v>
      </c>
      <c r="AK148" s="248"/>
      <c r="AL148" s="221">
        <f t="shared" si="165"/>
        <v>3046.4389999999999</v>
      </c>
      <c r="AM148" s="221">
        <f t="shared" si="166"/>
        <v>0</v>
      </c>
      <c r="AN148" s="299">
        <f t="shared" si="167"/>
        <v>33295.47</v>
      </c>
      <c r="AO148" s="217">
        <f t="shared" si="168"/>
        <v>0</v>
      </c>
    </row>
    <row r="149" spans="1:41" x14ac:dyDescent="0.2">
      <c r="A149" s="20" t="s">
        <v>219</v>
      </c>
      <c r="B149" s="211"/>
      <c r="C149" s="248"/>
      <c r="D149" s="248"/>
      <c r="E149" s="261">
        <v>5.77</v>
      </c>
      <c r="F149" s="245">
        <v>890</v>
      </c>
      <c r="G149" s="245"/>
      <c r="H149" s="211"/>
      <c r="I149" s="248"/>
      <c r="J149" s="248"/>
      <c r="K149" s="249"/>
      <c r="L149" s="245"/>
      <c r="M149" s="245"/>
      <c r="N149" s="256">
        <v>11.84</v>
      </c>
      <c r="O149" s="248">
        <v>25331.474999999999</v>
      </c>
      <c r="P149" s="248"/>
      <c r="Q149" s="256">
        <v>10.7</v>
      </c>
      <c r="R149" s="245">
        <v>187.4</v>
      </c>
      <c r="S149" s="245"/>
      <c r="T149" s="256">
        <v>12</v>
      </c>
      <c r="U149" s="248">
        <v>2481.2199999999998</v>
      </c>
      <c r="V149" s="248"/>
      <c r="W149" s="249">
        <v>10.7</v>
      </c>
      <c r="X149" s="245">
        <v>72.272000000000006</v>
      </c>
      <c r="Y149" s="245"/>
      <c r="Z149" s="246">
        <f t="shared" si="182"/>
        <v>10.7</v>
      </c>
      <c r="AA149" s="248">
        <f t="shared" ref="AA149:AA154" si="185">+L149+X149</f>
        <v>72.272000000000006</v>
      </c>
      <c r="AB149" s="248"/>
      <c r="AC149" s="260">
        <f t="shared" si="183"/>
        <v>6.6275106738444389</v>
      </c>
      <c r="AD149" s="248">
        <f t="shared" ref="AD149:AD154" si="186">+F149+R149</f>
        <v>1077.4000000000001</v>
      </c>
      <c r="AE149" s="248"/>
      <c r="AF149" s="247">
        <f t="shared" ref="AF149:AF154" si="187">IF(AG149=0,"N.A.",((H149*I149)+(T149*U149))/AG149)</f>
        <v>12</v>
      </c>
      <c r="AG149" s="248">
        <f t="shared" ref="AG149:AG154" si="188">+I149+U149</f>
        <v>2481.2199999999998</v>
      </c>
      <c r="AH149" s="248"/>
      <c r="AI149" s="260">
        <f t="shared" si="184"/>
        <v>11.84</v>
      </c>
      <c r="AJ149" s="248">
        <f t="shared" ref="AJ149:AJ154" si="189">+C149+O149</f>
        <v>25331.474999999999</v>
      </c>
      <c r="AK149" s="248"/>
      <c r="AL149" s="221">
        <f t="shared" si="165"/>
        <v>2553.4919999999997</v>
      </c>
      <c r="AM149" s="221">
        <f t="shared" si="166"/>
        <v>0</v>
      </c>
      <c r="AN149" s="299">
        <f t="shared" si="167"/>
        <v>26408.875</v>
      </c>
      <c r="AO149" s="217">
        <f t="shared" si="168"/>
        <v>0</v>
      </c>
    </row>
    <row r="150" spans="1:41" x14ac:dyDescent="0.2">
      <c r="A150" s="20" t="s">
        <v>221</v>
      </c>
      <c r="B150" s="211"/>
      <c r="C150" s="248"/>
      <c r="D150" s="248"/>
      <c r="E150" s="261">
        <v>5.86</v>
      </c>
      <c r="F150" s="245">
        <v>1180</v>
      </c>
      <c r="G150" s="245"/>
      <c r="H150" s="211"/>
      <c r="I150" s="248"/>
      <c r="J150" s="248"/>
      <c r="K150" s="249">
        <v>7.17</v>
      </c>
      <c r="L150" s="245">
        <v>650</v>
      </c>
      <c r="M150" s="245"/>
      <c r="N150" s="256">
        <v>11.8</v>
      </c>
      <c r="O150" s="248">
        <v>51249.923000000003</v>
      </c>
      <c r="P150" s="248"/>
      <c r="Q150" s="256">
        <v>10.38</v>
      </c>
      <c r="R150" s="245">
        <v>700.87400000000002</v>
      </c>
      <c r="S150" s="245"/>
      <c r="T150" s="256">
        <v>12</v>
      </c>
      <c r="U150" s="248">
        <v>5108.0630000000001</v>
      </c>
      <c r="V150" s="248"/>
      <c r="W150" s="249">
        <v>10.7</v>
      </c>
      <c r="X150" s="245">
        <v>120.7</v>
      </c>
      <c r="Y150" s="245"/>
      <c r="Z150" s="246">
        <f t="shared" si="182"/>
        <v>7.7228363825094064</v>
      </c>
      <c r="AA150" s="248">
        <f t="shared" si="185"/>
        <v>770.7</v>
      </c>
      <c r="AB150" s="248"/>
      <c r="AC150" s="260">
        <f t="shared" si="183"/>
        <v>7.5442970236177436</v>
      </c>
      <c r="AD150" s="248">
        <f t="shared" si="186"/>
        <v>1880.874</v>
      </c>
      <c r="AE150" s="248"/>
      <c r="AF150" s="247">
        <f t="shared" si="187"/>
        <v>12</v>
      </c>
      <c r="AG150" s="248">
        <f t="shared" si="188"/>
        <v>5108.0630000000001</v>
      </c>
      <c r="AH150" s="248"/>
      <c r="AI150" s="260">
        <f t="shared" si="184"/>
        <v>11.8</v>
      </c>
      <c r="AJ150" s="248">
        <f t="shared" si="189"/>
        <v>51249.923000000003</v>
      </c>
      <c r="AK150" s="248"/>
      <c r="AL150" s="221">
        <f t="shared" si="165"/>
        <v>5878.7629999999999</v>
      </c>
      <c r="AM150" s="221">
        <f t="shared" si="166"/>
        <v>0</v>
      </c>
      <c r="AN150" s="299">
        <f t="shared" si="167"/>
        <v>53130.797000000006</v>
      </c>
      <c r="AO150" s="217">
        <f t="shared" si="168"/>
        <v>0</v>
      </c>
    </row>
    <row r="151" spans="1:41" x14ac:dyDescent="0.2">
      <c r="A151" s="20" t="s">
        <v>222</v>
      </c>
      <c r="B151" s="211"/>
      <c r="C151" s="248"/>
      <c r="D151" s="248"/>
      <c r="E151" s="261">
        <v>7.61</v>
      </c>
      <c r="F151" s="245">
        <v>500</v>
      </c>
      <c r="G151" s="245"/>
      <c r="H151" s="211"/>
      <c r="I151" s="248"/>
      <c r="J151" s="248"/>
      <c r="K151" s="249">
        <v>9.3699999999999992</v>
      </c>
      <c r="L151" s="245">
        <v>375</v>
      </c>
      <c r="M151" s="245"/>
      <c r="N151" s="256">
        <v>11.79</v>
      </c>
      <c r="O151" s="248">
        <v>36121.508000000002</v>
      </c>
      <c r="P151" s="248"/>
      <c r="Q151" s="256">
        <v>9.84</v>
      </c>
      <c r="R151" s="245">
        <v>505.10300000000001</v>
      </c>
      <c r="S151" s="245"/>
      <c r="T151" s="256">
        <v>12</v>
      </c>
      <c r="U151" s="248">
        <v>3683.4780000000001</v>
      </c>
      <c r="V151" s="248"/>
      <c r="W151" s="249">
        <v>10.7</v>
      </c>
      <c r="X151" s="245">
        <v>150.024</v>
      </c>
      <c r="Y151" s="245"/>
      <c r="Z151" s="246">
        <f t="shared" si="182"/>
        <v>9.7500434265862115</v>
      </c>
      <c r="AA151" s="248">
        <f t="shared" si="185"/>
        <v>525.024</v>
      </c>
      <c r="AB151" s="248"/>
      <c r="AC151" s="260">
        <f t="shared" si="183"/>
        <v>8.7306609571357363</v>
      </c>
      <c r="AD151" s="248">
        <f t="shared" si="186"/>
        <v>1005.1030000000001</v>
      </c>
      <c r="AE151" s="248"/>
      <c r="AF151" s="247">
        <f t="shared" si="187"/>
        <v>12.000000000000002</v>
      </c>
      <c r="AG151" s="248">
        <f t="shared" si="188"/>
        <v>3683.4780000000001</v>
      </c>
      <c r="AH151" s="248"/>
      <c r="AI151" s="260">
        <f t="shared" si="184"/>
        <v>11.79</v>
      </c>
      <c r="AJ151" s="248">
        <f t="shared" si="189"/>
        <v>36121.508000000002</v>
      </c>
      <c r="AK151" s="248"/>
      <c r="AL151" s="221">
        <f t="shared" si="165"/>
        <v>4208.5020000000004</v>
      </c>
      <c r="AM151" s="221">
        <f t="shared" si="166"/>
        <v>0</v>
      </c>
      <c r="AN151" s="299">
        <f t="shared" si="167"/>
        <v>37126.611000000004</v>
      </c>
      <c r="AO151" s="217">
        <f t="shared" si="168"/>
        <v>0</v>
      </c>
    </row>
    <row r="152" spans="1:41" x14ac:dyDescent="0.2">
      <c r="A152" s="20" t="s">
        <v>224</v>
      </c>
      <c r="B152" s="211"/>
      <c r="C152" s="248"/>
      <c r="D152" s="248"/>
      <c r="E152" s="261"/>
      <c r="F152" s="245"/>
      <c r="G152" s="245"/>
      <c r="H152" s="211"/>
      <c r="I152" s="248"/>
      <c r="J152" s="248"/>
      <c r="K152" s="249"/>
      <c r="L152" s="245"/>
      <c r="M152" s="245"/>
      <c r="N152" s="256">
        <v>11.75</v>
      </c>
      <c r="O152" s="248">
        <v>27414.505000000001</v>
      </c>
      <c r="P152" s="248"/>
      <c r="Q152" s="256">
        <v>10.24</v>
      </c>
      <c r="R152" s="245">
        <v>878.01400000000001</v>
      </c>
      <c r="S152" s="245"/>
      <c r="T152" s="256">
        <v>12.75</v>
      </c>
      <c r="U152" s="248">
        <v>9353.5879999999997</v>
      </c>
      <c r="V152" s="248"/>
      <c r="W152" s="249">
        <v>10.7</v>
      </c>
      <c r="X152" s="245">
        <v>82.531000000000006</v>
      </c>
      <c r="Y152" s="245"/>
      <c r="Z152" s="246">
        <f t="shared" si="182"/>
        <v>10.7</v>
      </c>
      <c r="AA152" s="248">
        <f t="shared" si="185"/>
        <v>82.531000000000006</v>
      </c>
      <c r="AB152" s="248"/>
      <c r="AC152" s="260">
        <f t="shared" si="183"/>
        <v>10.240000000000002</v>
      </c>
      <c r="AD152" s="248">
        <f t="shared" si="186"/>
        <v>878.01400000000001</v>
      </c>
      <c r="AE152" s="248"/>
      <c r="AF152" s="247">
        <f t="shared" si="187"/>
        <v>12.75</v>
      </c>
      <c r="AG152" s="248">
        <f t="shared" si="188"/>
        <v>9353.5879999999997</v>
      </c>
      <c r="AH152" s="248"/>
      <c r="AI152" s="260">
        <f t="shared" si="184"/>
        <v>11.75</v>
      </c>
      <c r="AJ152" s="248">
        <f t="shared" si="189"/>
        <v>27414.505000000001</v>
      </c>
      <c r="AK152" s="248"/>
      <c r="AL152" s="221">
        <f t="shared" si="165"/>
        <v>9436.1190000000006</v>
      </c>
      <c r="AM152" s="221">
        <f t="shared" si="166"/>
        <v>0</v>
      </c>
      <c r="AN152" s="299">
        <f t="shared" si="167"/>
        <v>28292.519</v>
      </c>
      <c r="AO152" s="217">
        <f t="shared" si="168"/>
        <v>0</v>
      </c>
    </row>
    <row r="153" spans="1:41" x14ac:dyDescent="0.2">
      <c r="A153" s="20" t="s">
        <v>225</v>
      </c>
      <c r="B153" s="211"/>
      <c r="C153" s="248"/>
      <c r="D153" s="248"/>
      <c r="E153" s="261"/>
      <c r="F153" s="245"/>
      <c r="G153" s="245"/>
      <c r="H153" s="211"/>
      <c r="I153" s="248"/>
      <c r="J153" s="248"/>
      <c r="K153" s="249"/>
      <c r="L153" s="245"/>
      <c r="M153" s="245"/>
      <c r="N153" s="256">
        <v>11.85</v>
      </c>
      <c r="O153" s="248">
        <v>39809.663</v>
      </c>
      <c r="P153" s="248"/>
      <c r="Q153" s="256">
        <v>10.5</v>
      </c>
      <c r="R153" s="245">
        <v>1324.568</v>
      </c>
      <c r="S153" s="245"/>
      <c r="T153" s="256">
        <v>11.97</v>
      </c>
      <c r="U153" s="248">
        <v>5148.8090000000002</v>
      </c>
      <c r="V153" s="248"/>
      <c r="W153" s="249">
        <v>10.7</v>
      </c>
      <c r="X153" s="245">
        <v>134.428</v>
      </c>
      <c r="Y153" s="245"/>
      <c r="Z153" s="246">
        <f t="shared" ref="Z153:Z158" si="190">IF(AA153=0,"N.A.",((K153*L153)+(W153*X153))/AA153)</f>
        <v>10.7</v>
      </c>
      <c r="AA153" s="248">
        <f t="shared" si="185"/>
        <v>134.428</v>
      </c>
      <c r="AB153" s="248"/>
      <c r="AC153" s="260">
        <f t="shared" ref="AC153:AC158" si="191">IF(AD153=0,"N.A.",((E153*F153)+(Q153*R153))/AD153)</f>
        <v>10.5</v>
      </c>
      <c r="AD153" s="248">
        <f t="shared" si="186"/>
        <v>1324.568</v>
      </c>
      <c r="AE153" s="248"/>
      <c r="AF153" s="247">
        <f t="shared" si="187"/>
        <v>11.97</v>
      </c>
      <c r="AG153" s="248">
        <f t="shared" si="188"/>
        <v>5148.8090000000002</v>
      </c>
      <c r="AH153" s="248"/>
      <c r="AI153" s="260">
        <f t="shared" ref="AI153:AI158" si="192">IF(AJ153=0,"N.A.",((B153*C153)+(N153*O153))/AJ153)</f>
        <v>11.85</v>
      </c>
      <c r="AJ153" s="248">
        <f t="shared" si="189"/>
        <v>39809.663</v>
      </c>
      <c r="AK153" s="248"/>
      <c r="AL153" s="221">
        <f t="shared" si="165"/>
        <v>5283.2370000000001</v>
      </c>
      <c r="AM153" s="221">
        <f t="shared" si="166"/>
        <v>0</v>
      </c>
      <c r="AN153" s="299">
        <f t="shared" si="167"/>
        <v>41134.231</v>
      </c>
      <c r="AO153" s="217">
        <f t="shared" si="168"/>
        <v>0</v>
      </c>
    </row>
    <row r="154" spans="1:41" x14ac:dyDescent="0.2">
      <c r="A154" s="20" t="s">
        <v>226</v>
      </c>
      <c r="B154" s="211"/>
      <c r="C154" s="248"/>
      <c r="D154" s="248"/>
      <c r="E154" s="261"/>
      <c r="F154" s="245"/>
      <c r="G154" s="245"/>
      <c r="H154" s="211"/>
      <c r="I154" s="248"/>
      <c r="J154" s="248"/>
      <c r="K154" s="249"/>
      <c r="L154" s="245"/>
      <c r="M154" s="245"/>
      <c r="N154" s="256">
        <v>11.91</v>
      </c>
      <c r="O154" s="248">
        <v>28360.984</v>
      </c>
      <c r="P154" s="248"/>
      <c r="Q154" s="256">
        <v>10.7</v>
      </c>
      <c r="R154" s="245">
        <v>1083.886</v>
      </c>
      <c r="S154" s="245"/>
      <c r="T154" s="256">
        <v>12</v>
      </c>
      <c r="U154" s="248">
        <v>2666.5830000000001</v>
      </c>
      <c r="V154" s="248"/>
      <c r="W154" s="249">
        <v>10.7</v>
      </c>
      <c r="X154" s="245">
        <v>125.985</v>
      </c>
      <c r="Y154" s="245"/>
      <c r="Z154" s="246">
        <f t="shared" si="190"/>
        <v>10.7</v>
      </c>
      <c r="AA154" s="248">
        <f t="shared" si="185"/>
        <v>125.985</v>
      </c>
      <c r="AB154" s="248"/>
      <c r="AC154" s="260">
        <f t="shared" si="191"/>
        <v>10.7</v>
      </c>
      <c r="AD154" s="248">
        <f t="shared" si="186"/>
        <v>1083.886</v>
      </c>
      <c r="AE154" s="248"/>
      <c r="AF154" s="247">
        <f t="shared" si="187"/>
        <v>12</v>
      </c>
      <c r="AG154" s="248">
        <f t="shared" si="188"/>
        <v>2666.5830000000001</v>
      </c>
      <c r="AH154" s="248"/>
      <c r="AI154" s="260">
        <f t="shared" si="192"/>
        <v>11.91</v>
      </c>
      <c r="AJ154" s="248">
        <f t="shared" si="189"/>
        <v>28360.984</v>
      </c>
      <c r="AK154" s="248"/>
      <c r="AL154" s="221">
        <f t="shared" si="165"/>
        <v>2792.5680000000002</v>
      </c>
      <c r="AM154" s="221">
        <f t="shared" si="166"/>
        <v>0</v>
      </c>
      <c r="AN154" s="299">
        <f t="shared" si="167"/>
        <v>29444.87</v>
      </c>
      <c r="AO154" s="217">
        <f t="shared" si="168"/>
        <v>0</v>
      </c>
    </row>
    <row r="155" spans="1:41" x14ac:dyDescent="0.2">
      <c r="A155" s="20" t="s">
        <v>227</v>
      </c>
      <c r="B155" s="211"/>
      <c r="C155" s="248"/>
      <c r="D155" s="248"/>
      <c r="E155" s="261"/>
      <c r="F155" s="245"/>
      <c r="G155" s="245"/>
      <c r="H155" s="211"/>
      <c r="I155" s="248"/>
      <c r="J155" s="248"/>
      <c r="K155" s="249">
        <v>10.119999999999999</v>
      </c>
      <c r="L155" s="245">
        <v>350</v>
      </c>
      <c r="M155" s="245"/>
      <c r="N155" s="256">
        <v>11.93</v>
      </c>
      <c r="O155" s="248">
        <v>27412.755000000001</v>
      </c>
      <c r="P155" s="248"/>
      <c r="Q155" s="256">
        <v>10.49</v>
      </c>
      <c r="R155" s="245">
        <v>692.09400000000005</v>
      </c>
      <c r="S155" s="245"/>
      <c r="T155" s="256">
        <v>12</v>
      </c>
      <c r="U155" s="248">
        <v>3036.9319999999998</v>
      </c>
      <c r="V155" s="248"/>
      <c r="W155" s="249">
        <v>10.7</v>
      </c>
      <c r="X155" s="245">
        <v>324.87900000000002</v>
      </c>
      <c r="Y155" s="245"/>
      <c r="Z155" s="246">
        <f t="shared" si="190"/>
        <v>10.399205339031145</v>
      </c>
      <c r="AA155" s="248">
        <f t="shared" ref="AA155:AA160" si="193">+L155+X155</f>
        <v>674.87900000000002</v>
      </c>
      <c r="AB155" s="248"/>
      <c r="AC155" s="260">
        <f t="shared" si="191"/>
        <v>10.49</v>
      </c>
      <c r="AD155" s="248">
        <f t="shared" ref="AD155:AD160" si="194">+F155+R155</f>
        <v>692.09400000000005</v>
      </c>
      <c r="AE155" s="248"/>
      <c r="AF155" s="247">
        <f t="shared" ref="AF155:AF160" si="195">IF(AG155=0,"N.A.",((H155*I155)+(T155*U155))/AG155)</f>
        <v>11.999999999999998</v>
      </c>
      <c r="AG155" s="248">
        <f t="shared" ref="AG155:AG160" si="196">+I155+U155</f>
        <v>3036.9319999999998</v>
      </c>
      <c r="AH155" s="248"/>
      <c r="AI155" s="260">
        <f t="shared" si="192"/>
        <v>11.93</v>
      </c>
      <c r="AJ155" s="248">
        <f t="shared" ref="AJ155:AJ160" si="197">+C155+O155</f>
        <v>27412.755000000001</v>
      </c>
      <c r="AK155" s="248"/>
      <c r="AL155" s="221">
        <f t="shared" si="165"/>
        <v>3711.8109999999997</v>
      </c>
      <c r="AM155" s="221">
        <f t="shared" si="166"/>
        <v>0</v>
      </c>
      <c r="AN155" s="299">
        <f t="shared" si="167"/>
        <v>28104.849000000002</v>
      </c>
      <c r="AO155" s="217">
        <f t="shared" si="168"/>
        <v>0</v>
      </c>
    </row>
    <row r="156" spans="1:41" x14ac:dyDescent="0.2">
      <c r="A156" s="20" t="s">
        <v>228</v>
      </c>
      <c r="B156" s="211"/>
      <c r="C156" s="248"/>
      <c r="D156" s="248"/>
      <c r="E156" s="261"/>
      <c r="F156" s="245"/>
      <c r="G156" s="245"/>
      <c r="H156" s="211"/>
      <c r="I156" s="248"/>
      <c r="J156" s="248"/>
      <c r="K156" s="249">
        <v>8.1300000000000008</v>
      </c>
      <c r="L156" s="245">
        <v>500</v>
      </c>
      <c r="M156" s="245"/>
      <c r="N156" s="256">
        <v>11.95</v>
      </c>
      <c r="O156" s="248">
        <v>56376.392</v>
      </c>
      <c r="P156" s="248"/>
      <c r="Q156" s="256">
        <v>10.02</v>
      </c>
      <c r="R156" s="245">
        <v>851.8</v>
      </c>
      <c r="S156" s="245"/>
      <c r="T156" s="256">
        <v>12</v>
      </c>
      <c r="U156" s="248">
        <v>6318.7579999999998</v>
      </c>
      <c r="V156" s="248"/>
      <c r="W156" s="249">
        <v>10.7</v>
      </c>
      <c r="X156" s="245">
        <v>469.08600000000001</v>
      </c>
      <c r="Y156" s="245"/>
      <c r="Z156" s="246">
        <f t="shared" si="190"/>
        <v>9.3740082923496981</v>
      </c>
      <c r="AA156" s="248">
        <f t="shared" si="193"/>
        <v>969.08600000000001</v>
      </c>
      <c r="AB156" s="248"/>
      <c r="AC156" s="260">
        <f t="shared" si="191"/>
        <v>10.020000000000001</v>
      </c>
      <c r="AD156" s="248">
        <f t="shared" si="194"/>
        <v>851.8</v>
      </c>
      <c r="AE156" s="248"/>
      <c r="AF156" s="247">
        <f t="shared" si="195"/>
        <v>11.999999999999998</v>
      </c>
      <c r="AG156" s="248">
        <f t="shared" si="196"/>
        <v>6318.7579999999998</v>
      </c>
      <c r="AH156" s="248"/>
      <c r="AI156" s="260">
        <f t="shared" si="192"/>
        <v>11.95</v>
      </c>
      <c r="AJ156" s="248">
        <f t="shared" si="197"/>
        <v>56376.392</v>
      </c>
      <c r="AK156" s="248"/>
      <c r="AL156" s="221">
        <f t="shared" si="165"/>
        <v>7287.8440000000001</v>
      </c>
      <c r="AM156" s="221">
        <f t="shared" si="166"/>
        <v>0</v>
      </c>
      <c r="AN156" s="299">
        <f t="shared" si="167"/>
        <v>57228.192000000003</v>
      </c>
      <c r="AO156" s="217">
        <f t="shared" si="168"/>
        <v>0</v>
      </c>
    </row>
    <row r="157" spans="1:41" x14ac:dyDescent="0.2">
      <c r="A157" s="20" t="s">
        <v>229</v>
      </c>
      <c r="B157" s="211"/>
      <c r="C157" s="248"/>
      <c r="D157" s="248"/>
      <c r="E157" s="261"/>
      <c r="F157" s="245"/>
      <c r="G157" s="245"/>
      <c r="H157" s="211"/>
      <c r="I157" s="248"/>
      <c r="J157" s="248"/>
      <c r="K157" s="249"/>
      <c r="L157" s="245">
        <v>0</v>
      </c>
      <c r="M157" s="245"/>
      <c r="N157" s="256">
        <v>11.97</v>
      </c>
      <c r="O157" s="248">
        <v>31186.240000000002</v>
      </c>
      <c r="P157" s="248"/>
      <c r="Q157" s="256">
        <v>10.57</v>
      </c>
      <c r="R157" s="245">
        <v>1641.9939999999999</v>
      </c>
      <c r="S157" s="245"/>
      <c r="T157" s="256">
        <v>12</v>
      </c>
      <c r="U157" s="248">
        <v>3807.1289999999999</v>
      </c>
      <c r="V157" s="248"/>
      <c r="W157" s="249">
        <v>10.7</v>
      </c>
      <c r="X157" s="245">
        <v>267.54899999999998</v>
      </c>
      <c r="Y157" s="245"/>
      <c r="Z157" s="246">
        <f t="shared" si="190"/>
        <v>10.7</v>
      </c>
      <c r="AA157" s="248">
        <f t="shared" si="193"/>
        <v>267.54899999999998</v>
      </c>
      <c r="AB157" s="248"/>
      <c r="AC157" s="260">
        <f t="shared" si="191"/>
        <v>10.57</v>
      </c>
      <c r="AD157" s="248">
        <f t="shared" si="194"/>
        <v>1641.9939999999999</v>
      </c>
      <c r="AE157" s="248"/>
      <c r="AF157" s="247">
        <f t="shared" si="195"/>
        <v>11.999999999999998</v>
      </c>
      <c r="AG157" s="248">
        <f t="shared" si="196"/>
        <v>3807.1289999999999</v>
      </c>
      <c r="AH157" s="248"/>
      <c r="AI157" s="260">
        <f t="shared" si="192"/>
        <v>11.97</v>
      </c>
      <c r="AJ157" s="248">
        <f t="shared" si="197"/>
        <v>31186.240000000002</v>
      </c>
      <c r="AK157" s="248"/>
      <c r="AL157" s="221">
        <f t="shared" si="165"/>
        <v>4074.6779999999999</v>
      </c>
      <c r="AM157" s="221">
        <f t="shared" si="166"/>
        <v>0</v>
      </c>
      <c r="AN157" s="299">
        <f t="shared" si="167"/>
        <v>32828.234000000004</v>
      </c>
      <c r="AO157" s="217">
        <f t="shared" si="168"/>
        <v>0</v>
      </c>
    </row>
    <row r="158" spans="1:41" x14ac:dyDescent="0.2">
      <c r="A158" s="20" t="s">
        <v>230</v>
      </c>
      <c r="B158" s="211"/>
      <c r="C158" s="248"/>
      <c r="D158" s="248"/>
      <c r="E158" s="261">
        <v>3.5</v>
      </c>
      <c r="F158" s="245">
        <v>2000</v>
      </c>
      <c r="G158" s="245"/>
      <c r="H158" s="211"/>
      <c r="I158" s="248"/>
      <c r="J158" s="248"/>
      <c r="K158" s="249"/>
      <c r="L158" s="245"/>
      <c r="M158" s="245"/>
      <c r="N158" s="256">
        <v>11.93</v>
      </c>
      <c r="O158" s="248">
        <v>37920.434999999998</v>
      </c>
      <c r="P158" s="248"/>
      <c r="Q158" s="256">
        <v>10.7</v>
      </c>
      <c r="R158" s="245">
        <v>1955.992</v>
      </c>
      <c r="S158" s="245"/>
      <c r="T158" s="256">
        <v>12</v>
      </c>
      <c r="U158" s="248">
        <v>4394.3389999999999</v>
      </c>
      <c r="V158" s="248"/>
      <c r="W158" s="249">
        <v>10.7</v>
      </c>
      <c r="X158" s="245">
        <v>236.40600000000001</v>
      </c>
      <c r="Y158" s="245"/>
      <c r="Z158" s="246">
        <f t="shared" si="190"/>
        <v>10.7</v>
      </c>
      <c r="AA158" s="248">
        <f t="shared" si="193"/>
        <v>236.40600000000001</v>
      </c>
      <c r="AB158" s="248"/>
      <c r="AC158" s="260">
        <f t="shared" si="191"/>
        <v>7.0599521940388144</v>
      </c>
      <c r="AD158" s="248">
        <f t="shared" si="194"/>
        <v>3955.9920000000002</v>
      </c>
      <c r="AE158" s="248"/>
      <c r="AF158" s="247">
        <f t="shared" si="195"/>
        <v>12</v>
      </c>
      <c r="AG158" s="248">
        <f t="shared" si="196"/>
        <v>4394.3389999999999</v>
      </c>
      <c r="AH158" s="248"/>
      <c r="AI158" s="260">
        <f t="shared" si="192"/>
        <v>11.93</v>
      </c>
      <c r="AJ158" s="248">
        <f t="shared" si="197"/>
        <v>37920.434999999998</v>
      </c>
      <c r="AK158" s="248"/>
      <c r="AL158" s="221">
        <f t="shared" si="165"/>
        <v>4630.7449999999999</v>
      </c>
      <c r="AM158" s="221">
        <f t="shared" si="166"/>
        <v>0</v>
      </c>
      <c r="AN158" s="299">
        <f t="shared" si="167"/>
        <v>41876.426999999996</v>
      </c>
      <c r="AO158" s="217">
        <f t="shared" si="168"/>
        <v>0</v>
      </c>
    </row>
    <row r="159" spans="1:41" x14ac:dyDescent="0.2">
      <c r="A159" s="20" t="s">
        <v>232</v>
      </c>
      <c r="B159" s="262"/>
      <c r="C159" s="248"/>
      <c r="D159" s="248"/>
      <c r="E159" s="261">
        <v>3.5</v>
      </c>
      <c r="F159" s="245">
        <v>2200</v>
      </c>
      <c r="G159" s="245"/>
      <c r="H159" s="211"/>
      <c r="I159" s="248"/>
      <c r="J159" s="248"/>
      <c r="K159" s="249"/>
      <c r="L159" s="245"/>
      <c r="M159" s="245"/>
      <c r="N159" s="256">
        <v>11.98</v>
      </c>
      <c r="O159" s="248">
        <v>29449.956999999999</v>
      </c>
      <c r="P159" s="248"/>
      <c r="Q159" s="256">
        <v>10.7</v>
      </c>
      <c r="R159" s="245">
        <v>1701.52</v>
      </c>
      <c r="S159" s="245"/>
      <c r="T159" s="256">
        <v>12</v>
      </c>
      <c r="U159" s="248">
        <v>3038.5729999999999</v>
      </c>
      <c r="V159" s="248"/>
      <c r="W159" s="249">
        <v>10.7</v>
      </c>
      <c r="X159" s="245">
        <v>130.04900000000001</v>
      </c>
      <c r="Y159" s="245"/>
      <c r="Z159" s="246">
        <f t="shared" ref="Z159:Z164" si="198">IF(AA159=0,"N.A.",((K159*L159)+(W159*X159))/AA159)</f>
        <v>10.7</v>
      </c>
      <c r="AA159" s="248">
        <f t="shared" si="193"/>
        <v>130.04900000000001</v>
      </c>
      <c r="AB159" s="248"/>
      <c r="AC159" s="260">
        <f t="shared" ref="AC159:AC164" si="199">IF(AD159=0,"N.A.",((E159*F159)+(Q159*R159))/AD159)</f>
        <v>6.6400438803338186</v>
      </c>
      <c r="AD159" s="248">
        <f t="shared" si="194"/>
        <v>3901.52</v>
      </c>
      <c r="AE159" s="248"/>
      <c r="AF159" s="247">
        <f t="shared" si="195"/>
        <v>12</v>
      </c>
      <c r="AG159" s="248">
        <f t="shared" si="196"/>
        <v>3038.5729999999999</v>
      </c>
      <c r="AH159" s="248"/>
      <c r="AI159" s="260">
        <f t="shared" ref="AI159:AI164" si="200">IF(AJ159=0,"N.A.",((B159*C159)+(N159*O159))/AJ159)</f>
        <v>11.979999999999999</v>
      </c>
      <c r="AJ159" s="248">
        <f t="shared" si="197"/>
        <v>29449.956999999999</v>
      </c>
      <c r="AK159" s="248"/>
      <c r="AL159" s="221">
        <f t="shared" si="165"/>
        <v>3168.6219999999998</v>
      </c>
      <c r="AM159" s="221">
        <f t="shared" si="166"/>
        <v>0</v>
      </c>
      <c r="AN159" s="299">
        <f t="shared" si="167"/>
        <v>33351.476999999999</v>
      </c>
      <c r="AO159" s="217">
        <f t="shared" si="168"/>
        <v>0</v>
      </c>
    </row>
    <row r="160" spans="1:41" x14ac:dyDescent="0.2">
      <c r="A160" s="20" t="s">
        <v>233</v>
      </c>
      <c r="B160" s="262"/>
      <c r="C160" s="248"/>
      <c r="D160" s="248"/>
      <c r="E160" s="261"/>
      <c r="F160" s="245"/>
      <c r="G160" s="245"/>
      <c r="H160" s="211"/>
      <c r="I160" s="248"/>
      <c r="J160" s="248"/>
      <c r="K160" s="249"/>
      <c r="L160" s="245"/>
      <c r="M160" s="245"/>
      <c r="N160" s="256">
        <v>11.99</v>
      </c>
      <c r="O160" s="248">
        <v>31481.028999999999</v>
      </c>
      <c r="P160" s="248"/>
      <c r="Q160" s="256">
        <v>10.7</v>
      </c>
      <c r="R160" s="245">
        <v>3442.2579999999998</v>
      </c>
      <c r="S160" s="245"/>
      <c r="T160" s="256">
        <v>12</v>
      </c>
      <c r="U160" s="248">
        <v>3257.538</v>
      </c>
      <c r="V160" s="248"/>
      <c r="W160" s="249">
        <v>10.7</v>
      </c>
      <c r="X160" s="245">
        <v>283.387</v>
      </c>
      <c r="Y160" s="245"/>
      <c r="Z160" s="246">
        <f t="shared" si="198"/>
        <v>10.7</v>
      </c>
      <c r="AA160" s="248">
        <f t="shared" si="193"/>
        <v>283.387</v>
      </c>
      <c r="AB160" s="248"/>
      <c r="AC160" s="260">
        <f t="shared" si="199"/>
        <v>10.7</v>
      </c>
      <c r="AD160" s="248">
        <f t="shared" si="194"/>
        <v>3442.2579999999998</v>
      </c>
      <c r="AE160" s="248"/>
      <c r="AF160" s="247">
        <f t="shared" si="195"/>
        <v>12</v>
      </c>
      <c r="AG160" s="248">
        <f t="shared" si="196"/>
        <v>3257.538</v>
      </c>
      <c r="AH160" s="248"/>
      <c r="AI160" s="260">
        <f t="shared" si="200"/>
        <v>11.99</v>
      </c>
      <c r="AJ160" s="248">
        <f t="shared" si="197"/>
        <v>31481.028999999999</v>
      </c>
      <c r="AK160" s="248"/>
      <c r="AL160" s="221">
        <f t="shared" si="165"/>
        <v>3540.9250000000002</v>
      </c>
      <c r="AM160" s="221">
        <f t="shared" si="166"/>
        <v>0</v>
      </c>
      <c r="AN160" s="299">
        <f t="shared" si="167"/>
        <v>34923.286999999997</v>
      </c>
      <c r="AO160" s="217">
        <f t="shared" si="168"/>
        <v>0</v>
      </c>
    </row>
    <row r="161" spans="1:41" x14ac:dyDescent="0.2">
      <c r="A161" s="20" t="s">
        <v>234</v>
      </c>
      <c r="B161" s="262"/>
      <c r="C161" s="248"/>
      <c r="D161" s="248"/>
      <c r="E161" s="261">
        <v>3.5</v>
      </c>
      <c r="F161" s="245">
        <v>900</v>
      </c>
      <c r="G161" s="245"/>
      <c r="H161" s="211"/>
      <c r="I161" s="248"/>
      <c r="J161" s="248"/>
      <c r="K161" s="249">
        <v>7</v>
      </c>
      <c r="L161" s="245">
        <v>400</v>
      </c>
      <c r="M161" s="245"/>
      <c r="N161" s="256">
        <v>11.98</v>
      </c>
      <c r="O161" s="248">
        <v>17070.314999999999</v>
      </c>
      <c r="P161" s="248"/>
      <c r="Q161" s="256">
        <v>10.7</v>
      </c>
      <c r="R161" s="245">
        <v>1700.098</v>
      </c>
      <c r="S161" s="245"/>
      <c r="T161" s="256">
        <v>12</v>
      </c>
      <c r="U161" s="248">
        <v>2111.5450000000001</v>
      </c>
      <c r="V161" s="248"/>
      <c r="W161" s="249">
        <v>10.7</v>
      </c>
      <c r="X161" s="245">
        <v>137.66</v>
      </c>
      <c r="Y161" s="245"/>
      <c r="Z161" s="246">
        <f t="shared" si="198"/>
        <v>7.9473310270431128</v>
      </c>
      <c r="AA161" s="248">
        <f t="shared" ref="AA161:AA166" si="201">+L161+X161</f>
        <v>537.66</v>
      </c>
      <c r="AB161" s="248"/>
      <c r="AC161" s="260">
        <f t="shared" si="199"/>
        <v>8.2077862449799959</v>
      </c>
      <c r="AD161" s="248">
        <f t="shared" ref="AD161:AD166" si="202">+F161+R161</f>
        <v>2600.098</v>
      </c>
      <c r="AE161" s="248"/>
      <c r="AF161" s="247">
        <f t="shared" ref="AF161:AF166" si="203">IF(AG161=0,"N.A.",((H161*I161)+(T161*U161))/AG161)</f>
        <v>12</v>
      </c>
      <c r="AG161" s="248">
        <f t="shared" ref="AG161:AG166" si="204">+I161+U161</f>
        <v>2111.5450000000001</v>
      </c>
      <c r="AH161" s="248"/>
      <c r="AI161" s="260">
        <f t="shared" si="200"/>
        <v>11.98</v>
      </c>
      <c r="AJ161" s="248">
        <f t="shared" ref="AJ161:AJ166" si="205">+C161+O161</f>
        <v>17070.314999999999</v>
      </c>
      <c r="AK161" s="248"/>
      <c r="AL161" s="221">
        <f t="shared" si="165"/>
        <v>2649.2049999999999</v>
      </c>
      <c r="AM161" s="221">
        <f t="shared" si="166"/>
        <v>0</v>
      </c>
      <c r="AN161" s="299">
        <f t="shared" si="167"/>
        <v>19670.413</v>
      </c>
      <c r="AO161" s="217">
        <f t="shared" si="168"/>
        <v>0</v>
      </c>
    </row>
    <row r="162" spans="1:41" x14ac:dyDescent="0.2">
      <c r="A162" s="20" t="s">
        <v>235</v>
      </c>
      <c r="B162" s="262"/>
      <c r="C162" s="248"/>
      <c r="D162" s="248"/>
      <c r="E162" s="261">
        <v>3.12</v>
      </c>
      <c r="F162" s="245">
        <v>3555</v>
      </c>
      <c r="G162" s="245"/>
      <c r="H162" s="211"/>
      <c r="I162" s="248"/>
      <c r="J162" s="248"/>
      <c r="K162" s="249"/>
      <c r="L162" s="245"/>
      <c r="M162" s="245"/>
      <c r="N162" s="256">
        <v>11.89</v>
      </c>
      <c r="O162" s="248">
        <v>39909.601999999999</v>
      </c>
      <c r="P162" s="248"/>
      <c r="Q162" s="256">
        <v>10.7</v>
      </c>
      <c r="R162" s="245">
        <v>2387.1280000000002</v>
      </c>
      <c r="S162" s="245"/>
      <c r="T162" s="256">
        <v>12.34</v>
      </c>
      <c r="U162" s="248">
        <v>19668.741999999998</v>
      </c>
      <c r="V162" s="248"/>
      <c r="W162" s="249">
        <v>10.7</v>
      </c>
      <c r="X162" s="245">
        <v>364.28100000000001</v>
      </c>
      <c r="Y162" s="245"/>
      <c r="Z162" s="246">
        <f t="shared" si="198"/>
        <v>10.7</v>
      </c>
      <c r="AA162" s="248">
        <f t="shared" si="201"/>
        <v>364.28100000000001</v>
      </c>
      <c r="AB162" s="248"/>
      <c r="AC162" s="260">
        <f t="shared" si="199"/>
        <v>6.1651094692002584</v>
      </c>
      <c r="AD162" s="248">
        <f t="shared" si="202"/>
        <v>5942.1280000000006</v>
      </c>
      <c r="AE162" s="248"/>
      <c r="AF162" s="247">
        <f t="shared" si="203"/>
        <v>12.34</v>
      </c>
      <c r="AG162" s="248">
        <f t="shared" si="204"/>
        <v>19668.741999999998</v>
      </c>
      <c r="AH162" s="248"/>
      <c r="AI162" s="260">
        <f t="shared" si="200"/>
        <v>11.89</v>
      </c>
      <c r="AJ162" s="248">
        <f t="shared" si="205"/>
        <v>39909.601999999999</v>
      </c>
      <c r="AK162" s="248"/>
      <c r="AL162" s="221">
        <f t="shared" si="165"/>
        <v>20033.022999999997</v>
      </c>
      <c r="AM162" s="221">
        <f t="shared" si="166"/>
        <v>0</v>
      </c>
      <c r="AN162" s="299">
        <f t="shared" si="167"/>
        <v>45851.729999999996</v>
      </c>
      <c r="AO162" s="217">
        <f t="shared" si="168"/>
        <v>0</v>
      </c>
    </row>
    <row r="163" spans="1:41" x14ac:dyDescent="0.2">
      <c r="A163" s="20" t="s">
        <v>236</v>
      </c>
      <c r="B163" s="262"/>
      <c r="C163" s="248"/>
      <c r="D163" s="248"/>
      <c r="E163" s="261"/>
      <c r="F163" s="245"/>
      <c r="G163" s="245"/>
      <c r="H163" s="211"/>
      <c r="I163" s="248"/>
      <c r="J163" s="248"/>
      <c r="K163" s="249">
        <v>7</v>
      </c>
      <c r="L163" s="245">
        <v>400</v>
      </c>
      <c r="M163" s="245"/>
      <c r="N163" s="256">
        <v>11.99</v>
      </c>
      <c r="O163" s="248">
        <v>29967.942999999999</v>
      </c>
      <c r="P163" s="248"/>
      <c r="Q163" s="256">
        <v>10.7</v>
      </c>
      <c r="R163" s="245">
        <v>2968.3789999999999</v>
      </c>
      <c r="S163" s="245"/>
      <c r="T163" s="256">
        <v>12</v>
      </c>
      <c r="U163" s="248">
        <v>3576.3319999999999</v>
      </c>
      <c r="V163" s="248"/>
      <c r="W163" s="249">
        <v>10.7</v>
      </c>
      <c r="X163" s="245">
        <v>311.16000000000003</v>
      </c>
      <c r="Y163" s="245"/>
      <c r="Z163" s="246">
        <f t="shared" si="198"/>
        <v>8.618893076101017</v>
      </c>
      <c r="AA163" s="248">
        <f t="shared" si="201"/>
        <v>711.16000000000008</v>
      </c>
      <c r="AB163" s="248"/>
      <c r="AC163" s="260">
        <f t="shared" si="199"/>
        <v>10.7</v>
      </c>
      <c r="AD163" s="248">
        <f t="shared" si="202"/>
        <v>2968.3789999999999</v>
      </c>
      <c r="AE163" s="248"/>
      <c r="AF163" s="247">
        <f t="shared" si="203"/>
        <v>12</v>
      </c>
      <c r="AG163" s="248">
        <f t="shared" si="204"/>
        <v>3576.3319999999999</v>
      </c>
      <c r="AH163" s="248"/>
      <c r="AI163" s="260">
        <f t="shared" si="200"/>
        <v>11.99</v>
      </c>
      <c r="AJ163" s="248">
        <f t="shared" si="205"/>
        <v>29967.942999999999</v>
      </c>
      <c r="AK163" s="248"/>
      <c r="AL163" s="221">
        <f t="shared" si="165"/>
        <v>4287.4920000000002</v>
      </c>
      <c r="AM163" s="221">
        <f t="shared" si="166"/>
        <v>0</v>
      </c>
      <c r="AN163" s="299">
        <f t="shared" si="167"/>
        <v>32936.322</v>
      </c>
      <c r="AO163" s="217">
        <f t="shared" si="168"/>
        <v>0</v>
      </c>
    </row>
    <row r="164" spans="1:41" x14ac:dyDescent="0.2">
      <c r="A164" s="20" t="s">
        <v>237</v>
      </c>
      <c r="B164" s="262"/>
      <c r="C164" s="248"/>
      <c r="D164" s="248"/>
      <c r="E164" s="261">
        <v>5.5</v>
      </c>
      <c r="F164" s="245">
        <v>700</v>
      </c>
      <c r="G164" s="245"/>
      <c r="H164" s="211"/>
      <c r="I164" s="248"/>
      <c r="J164" s="248"/>
      <c r="K164" s="249"/>
      <c r="L164" s="245"/>
      <c r="M164" s="245"/>
      <c r="N164" s="256">
        <v>12</v>
      </c>
      <c r="O164" s="248">
        <v>25497.107</v>
      </c>
      <c r="P164" s="248"/>
      <c r="Q164" s="256">
        <v>10.7</v>
      </c>
      <c r="R164" s="245">
        <v>2252.5970000000002</v>
      </c>
      <c r="S164" s="245"/>
      <c r="T164" s="256">
        <v>12</v>
      </c>
      <c r="U164" s="248">
        <v>3196.25</v>
      </c>
      <c r="V164" s="248"/>
      <c r="W164" s="249">
        <v>10.45</v>
      </c>
      <c r="X164" s="245">
        <v>177.50299999999999</v>
      </c>
      <c r="Y164" s="245"/>
      <c r="Z164" s="246">
        <f t="shared" si="198"/>
        <v>10.45</v>
      </c>
      <c r="AA164" s="248">
        <f t="shared" si="201"/>
        <v>177.50299999999999</v>
      </c>
      <c r="AB164" s="248"/>
      <c r="AC164" s="260">
        <f t="shared" si="199"/>
        <v>9.4671869882682937</v>
      </c>
      <c r="AD164" s="248">
        <f t="shared" si="202"/>
        <v>2952.5970000000002</v>
      </c>
      <c r="AE164" s="248"/>
      <c r="AF164" s="247">
        <f t="shared" si="203"/>
        <v>12</v>
      </c>
      <c r="AG164" s="248">
        <f t="shared" si="204"/>
        <v>3196.25</v>
      </c>
      <c r="AH164" s="248"/>
      <c r="AI164" s="260">
        <f t="shared" si="200"/>
        <v>12</v>
      </c>
      <c r="AJ164" s="248">
        <f t="shared" si="205"/>
        <v>25497.107</v>
      </c>
      <c r="AK164" s="248"/>
      <c r="AL164" s="221">
        <f t="shared" si="165"/>
        <v>3373.7530000000002</v>
      </c>
      <c r="AM164" s="221">
        <f t="shared" si="166"/>
        <v>0</v>
      </c>
      <c r="AN164" s="299">
        <f t="shared" si="167"/>
        <v>28449.704000000002</v>
      </c>
      <c r="AO164" s="217">
        <f t="shared" si="168"/>
        <v>0</v>
      </c>
    </row>
    <row r="165" spans="1:41" x14ac:dyDescent="0.2">
      <c r="A165" s="20" t="s">
        <v>238</v>
      </c>
      <c r="B165" s="262"/>
      <c r="C165" s="248"/>
      <c r="D165" s="248"/>
      <c r="E165" s="261"/>
      <c r="F165" s="245"/>
      <c r="G165" s="245"/>
      <c r="H165" s="211"/>
      <c r="I165" s="248"/>
      <c r="J165" s="248"/>
      <c r="K165" s="249">
        <v>5.5</v>
      </c>
      <c r="L165" s="245">
        <v>700</v>
      </c>
      <c r="M165" s="245"/>
      <c r="N165" s="256">
        <v>12</v>
      </c>
      <c r="O165" s="248">
        <v>43017.875999999997</v>
      </c>
      <c r="P165" s="248"/>
      <c r="Q165" s="256">
        <v>10.7</v>
      </c>
      <c r="R165" s="245">
        <v>2958.3110000000001</v>
      </c>
      <c r="S165" s="245"/>
      <c r="T165" s="256">
        <v>12</v>
      </c>
      <c r="U165" s="248">
        <v>5754.8509999999997</v>
      </c>
      <c r="V165" s="248"/>
      <c r="W165" s="249">
        <v>10.7</v>
      </c>
      <c r="X165" s="245">
        <v>144.172</v>
      </c>
      <c r="Y165" s="245"/>
      <c r="Z165" s="246">
        <f t="shared" ref="Z165:Z171" si="206">IF(AA165=0,"N.A.",((K165*L165)+(W165*X165))/AA165)</f>
        <v>6.3880825234667817</v>
      </c>
      <c r="AA165" s="248">
        <f t="shared" si="201"/>
        <v>844.17200000000003</v>
      </c>
      <c r="AB165" s="248"/>
      <c r="AC165" s="260">
        <f t="shared" ref="AC165:AC171" si="207">IF(AD165=0,"N.A.",((E165*F165)+(Q165*R165))/AD165)</f>
        <v>10.7</v>
      </c>
      <c r="AD165" s="248">
        <f t="shared" si="202"/>
        <v>2958.3110000000001</v>
      </c>
      <c r="AE165" s="248"/>
      <c r="AF165" s="247">
        <f t="shared" si="203"/>
        <v>12</v>
      </c>
      <c r="AG165" s="248">
        <f t="shared" si="204"/>
        <v>5754.8509999999997</v>
      </c>
      <c r="AH165" s="248"/>
      <c r="AI165" s="260">
        <f t="shared" ref="AI165:AI171" si="208">IF(AJ165=0,"N.A.",((B165*C165)+(N165*O165))/AJ165)</f>
        <v>12</v>
      </c>
      <c r="AJ165" s="248">
        <f t="shared" si="205"/>
        <v>43017.875999999997</v>
      </c>
      <c r="AK165" s="248"/>
      <c r="AL165" s="221">
        <f t="shared" si="165"/>
        <v>6599.0229999999992</v>
      </c>
      <c r="AM165" s="221">
        <f t="shared" si="166"/>
        <v>0</v>
      </c>
      <c r="AN165" s="299">
        <f t="shared" si="167"/>
        <v>45976.186999999998</v>
      </c>
      <c r="AO165" s="217">
        <f t="shared" si="168"/>
        <v>0</v>
      </c>
    </row>
    <row r="166" spans="1:41" x14ac:dyDescent="0.2">
      <c r="A166" s="20" t="s">
        <v>239</v>
      </c>
      <c r="B166" s="262"/>
      <c r="C166" s="248"/>
      <c r="D166" s="248"/>
      <c r="E166" s="261"/>
      <c r="F166" s="245"/>
      <c r="G166" s="245"/>
      <c r="H166" s="211"/>
      <c r="I166" s="248"/>
      <c r="J166" s="248"/>
      <c r="K166" s="249"/>
      <c r="L166" s="245"/>
      <c r="M166" s="245"/>
      <c r="N166" s="256">
        <v>12</v>
      </c>
      <c r="O166" s="248">
        <v>24769.870999999999</v>
      </c>
      <c r="P166" s="248"/>
      <c r="Q166" s="256">
        <v>10.7</v>
      </c>
      <c r="R166" s="245">
        <v>1797.194</v>
      </c>
      <c r="S166" s="245"/>
      <c r="T166" s="256">
        <v>12</v>
      </c>
      <c r="U166" s="248">
        <v>2330.547</v>
      </c>
      <c r="V166" s="248"/>
      <c r="W166" s="249">
        <v>10.7</v>
      </c>
      <c r="X166" s="245">
        <v>358.53899999999999</v>
      </c>
      <c r="Y166" s="245"/>
      <c r="Z166" s="246">
        <f t="shared" si="206"/>
        <v>10.7</v>
      </c>
      <c r="AA166" s="248">
        <f t="shared" si="201"/>
        <v>358.53899999999999</v>
      </c>
      <c r="AB166" s="248"/>
      <c r="AC166" s="260">
        <f t="shared" si="207"/>
        <v>10.699999999999998</v>
      </c>
      <c r="AD166" s="248">
        <f t="shared" si="202"/>
        <v>1797.194</v>
      </c>
      <c r="AE166" s="248"/>
      <c r="AF166" s="247">
        <f t="shared" si="203"/>
        <v>12</v>
      </c>
      <c r="AG166" s="248">
        <f t="shared" si="204"/>
        <v>2330.547</v>
      </c>
      <c r="AH166" s="248"/>
      <c r="AI166" s="260">
        <f t="shared" si="208"/>
        <v>12</v>
      </c>
      <c r="AJ166" s="248">
        <f t="shared" si="205"/>
        <v>24769.870999999999</v>
      </c>
      <c r="AK166" s="248"/>
      <c r="AL166" s="221">
        <f t="shared" si="165"/>
        <v>2689.0860000000002</v>
      </c>
      <c r="AM166" s="221">
        <f t="shared" si="166"/>
        <v>0</v>
      </c>
      <c r="AN166" s="299">
        <f t="shared" si="167"/>
        <v>26567.064999999999</v>
      </c>
      <c r="AO166" s="217">
        <f t="shared" si="168"/>
        <v>0</v>
      </c>
    </row>
    <row r="167" spans="1:41" x14ac:dyDescent="0.2">
      <c r="A167" s="20" t="s">
        <v>240</v>
      </c>
      <c r="B167" s="262"/>
      <c r="C167" s="248"/>
      <c r="D167" s="248"/>
      <c r="E167" s="261">
        <v>3.5</v>
      </c>
      <c r="F167" s="245">
        <v>1900</v>
      </c>
      <c r="G167" s="245"/>
      <c r="H167" s="211"/>
      <c r="I167" s="248"/>
      <c r="J167" s="248"/>
      <c r="K167" s="249"/>
      <c r="L167" s="245"/>
      <c r="M167" s="245"/>
      <c r="N167" s="256">
        <v>12.01</v>
      </c>
      <c r="O167" s="248">
        <v>42835.226000000002</v>
      </c>
      <c r="P167" s="248"/>
      <c r="Q167" s="256">
        <v>10.74</v>
      </c>
      <c r="R167" s="245">
        <v>2284.3719999999998</v>
      </c>
      <c r="S167" s="245"/>
      <c r="T167" s="256">
        <v>12.01</v>
      </c>
      <c r="U167" s="248">
        <v>4603.0219999999999</v>
      </c>
      <c r="V167" s="248"/>
      <c r="W167" s="249">
        <v>10.7</v>
      </c>
      <c r="X167" s="245">
        <v>510.55</v>
      </c>
      <c r="Y167" s="245"/>
      <c r="Z167" s="246">
        <f t="shared" si="206"/>
        <v>10.7</v>
      </c>
      <c r="AA167" s="248">
        <f t="shared" ref="AA167:AA172" si="209">+L167+X167</f>
        <v>510.55</v>
      </c>
      <c r="AB167" s="248"/>
      <c r="AC167" s="260">
        <f t="shared" si="207"/>
        <v>7.4525293831427994</v>
      </c>
      <c r="AD167" s="248">
        <f t="shared" ref="AD167:AD172" si="210">+F167+R167</f>
        <v>4184.3719999999994</v>
      </c>
      <c r="AE167" s="248"/>
      <c r="AF167" s="247">
        <f t="shared" ref="AF167:AF172" si="211">IF(AG167=0,"N.A.",((H167*I167)+(T167*U167))/AG167)</f>
        <v>12.01</v>
      </c>
      <c r="AG167" s="248">
        <f t="shared" ref="AG167:AG172" si="212">+I167+U167</f>
        <v>4603.0219999999999</v>
      </c>
      <c r="AH167" s="248"/>
      <c r="AI167" s="260">
        <f t="shared" si="208"/>
        <v>12.01</v>
      </c>
      <c r="AJ167" s="248">
        <f t="shared" ref="AJ167:AJ172" si="213">+C167+O167</f>
        <v>42835.226000000002</v>
      </c>
      <c r="AK167" s="248"/>
      <c r="AL167" s="221">
        <f t="shared" si="165"/>
        <v>5113.5720000000001</v>
      </c>
      <c r="AM167" s="221">
        <f t="shared" si="166"/>
        <v>0</v>
      </c>
      <c r="AN167" s="299">
        <f t="shared" si="167"/>
        <v>47019.597999999998</v>
      </c>
      <c r="AO167" s="217">
        <f t="shared" si="168"/>
        <v>0</v>
      </c>
    </row>
    <row r="168" spans="1:41" x14ac:dyDescent="0.2">
      <c r="A168" s="20" t="s">
        <v>241</v>
      </c>
      <c r="B168" s="262"/>
      <c r="C168" s="248"/>
      <c r="D168" s="248"/>
      <c r="E168" s="261"/>
      <c r="F168" s="245"/>
      <c r="G168" s="245"/>
      <c r="H168" s="211"/>
      <c r="I168" s="248"/>
      <c r="J168" s="248"/>
      <c r="K168" s="249"/>
      <c r="L168" s="245"/>
      <c r="M168" s="245"/>
      <c r="N168" s="256">
        <v>12.25</v>
      </c>
      <c r="O168" s="248">
        <v>38015.273999999998</v>
      </c>
      <c r="P168" s="248"/>
      <c r="Q168" s="256">
        <v>10.95</v>
      </c>
      <c r="R168" s="245">
        <v>2082.4459999999999</v>
      </c>
      <c r="S168" s="245"/>
      <c r="T168" s="256">
        <v>12.25</v>
      </c>
      <c r="U168" s="248">
        <v>3303.8620000000001</v>
      </c>
      <c r="V168" s="248"/>
      <c r="W168" s="249">
        <v>10.7</v>
      </c>
      <c r="X168" s="245">
        <v>263.24299999999999</v>
      </c>
      <c r="Y168" s="245"/>
      <c r="Z168" s="246">
        <f t="shared" si="206"/>
        <v>10.7</v>
      </c>
      <c r="AA168" s="248">
        <f t="shared" si="209"/>
        <v>263.24299999999999</v>
      </c>
      <c r="AB168" s="248"/>
      <c r="AC168" s="260">
        <f t="shared" si="207"/>
        <v>10.95</v>
      </c>
      <c r="AD168" s="248">
        <f t="shared" si="210"/>
        <v>2082.4459999999999</v>
      </c>
      <c r="AE168" s="248"/>
      <c r="AF168" s="247">
        <f t="shared" si="211"/>
        <v>12.25</v>
      </c>
      <c r="AG168" s="248">
        <f t="shared" si="212"/>
        <v>3303.8620000000001</v>
      </c>
      <c r="AH168" s="248"/>
      <c r="AI168" s="260">
        <f t="shared" si="208"/>
        <v>12.25</v>
      </c>
      <c r="AJ168" s="248">
        <f t="shared" si="213"/>
        <v>38015.273999999998</v>
      </c>
      <c r="AK168" s="248"/>
      <c r="AL168" s="221">
        <f t="shared" si="165"/>
        <v>3567.105</v>
      </c>
      <c r="AM168" s="221">
        <f t="shared" si="166"/>
        <v>0</v>
      </c>
      <c r="AN168" s="299">
        <f t="shared" si="167"/>
        <v>40097.72</v>
      </c>
      <c r="AO168" s="217">
        <f t="shared" si="168"/>
        <v>0</v>
      </c>
    </row>
    <row r="169" spans="1:41" x14ac:dyDescent="0.2">
      <c r="A169" s="20" t="s">
        <v>242</v>
      </c>
      <c r="B169" s="262"/>
      <c r="C169" s="248"/>
      <c r="D169" s="248"/>
      <c r="E169" s="261">
        <v>4.16</v>
      </c>
      <c r="F169" s="245">
        <v>3200</v>
      </c>
      <c r="G169" s="245"/>
      <c r="H169" s="211"/>
      <c r="I169" s="248"/>
      <c r="J169" s="248"/>
      <c r="K169" s="249">
        <v>7</v>
      </c>
      <c r="L169" s="245">
        <v>300</v>
      </c>
      <c r="M169" s="245"/>
      <c r="N169" s="256">
        <v>12.74</v>
      </c>
      <c r="O169" s="248">
        <v>21769.405999999999</v>
      </c>
      <c r="P169" s="248"/>
      <c r="Q169" s="256">
        <v>11.55</v>
      </c>
      <c r="R169" s="245">
        <v>1125.32</v>
      </c>
      <c r="S169" s="245"/>
      <c r="T169" s="256">
        <v>12.71</v>
      </c>
      <c r="U169" s="248">
        <v>2808.625</v>
      </c>
      <c r="V169" s="248"/>
      <c r="W169" s="249">
        <v>10.7</v>
      </c>
      <c r="X169" s="245">
        <v>476.88</v>
      </c>
      <c r="Y169" s="245"/>
      <c r="Z169" s="246">
        <f t="shared" si="206"/>
        <v>9.2712079085573063</v>
      </c>
      <c r="AA169" s="248">
        <f t="shared" si="209"/>
        <v>776.88</v>
      </c>
      <c r="AB169" s="248"/>
      <c r="AC169" s="260">
        <f t="shared" si="207"/>
        <v>6.0826588552985683</v>
      </c>
      <c r="AD169" s="248">
        <f t="shared" si="210"/>
        <v>4325.32</v>
      </c>
      <c r="AE169" s="248"/>
      <c r="AF169" s="247">
        <f t="shared" si="211"/>
        <v>12.709999999999999</v>
      </c>
      <c r="AG169" s="248">
        <f t="shared" si="212"/>
        <v>2808.625</v>
      </c>
      <c r="AH169" s="248"/>
      <c r="AI169" s="260">
        <f t="shared" si="208"/>
        <v>12.74</v>
      </c>
      <c r="AJ169" s="248">
        <f t="shared" si="213"/>
        <v>21769.405999999999</v>
      </c>
      <c r="AK169" s="248"/>
      <c r="AL169" s="221">
        <f t="shared" si="165"/>
        <v>3585.5050000000001</v>
      </c>
      <c r="AM169" s="221">
        <f t="shared" si="166"/>
        <v>0</v>
      </c>
      <c r="AN169" s="299">
        <f t="shared" si="167"/>
        <v>26094.725999999999</v>
      </c>
      <c r="AO169" s="217">
        <f t="shared" si="168"/>
        <v>0</v>
      </c>
    </row>
    <row r="170" spans="1:41" x14ac:dyDescent="0.2">
      <c r="A170" s="20" t="s">
        <v>243</v>
      </c>
      <c r="B170" s="262"/>
      <c r="C170" s="248"/>
      <c r="D170" s="248"/>
      <c r="E170" s="261"/>
      <c r="F170" s="245"/>
      <c r="G170" s="245"/>
      <c r="H170" s="211"/>
      <c r="I170" s="248"/>
      <c r="J170" s="248"/>
      <c r="K170" s="249"/>
      <c r="L170" s="245"/>
      <c r="M170" s="245"/>
      <c r="N170" s="256">
        <v>12.95</v>
      </c>
      <c r="O170" s="248">
        <v>39913.398000000001</v>
      </c>
      <c r="P170" s="248"/>
      <c r="Q170" s="256">
        <v>11.65</v>
      </c>
      <c r="R170" s="245">
        <v>3432.4859999999999</v>
      </c>
      <c r="S170" s="245"/>
      <c r="T170" s="256">
        <v>12.97</v>
      </c>
      <c r="U170" s="248">
        <v>4173.326</v>
      </c>
      <c r="V170" s="248"/>
      <c r="W170" s="249">
        <v>10.7</v>
      </c>
      <c r="X170" s="245">
        <v>393.70600000000002</v>
      </c>
      <c r="Y170" s="245"/>
      <c r="Z170" s="246">
        <f t="shared" si="206"/>
        <v>10.7</v>
      </c>
      <c r="AA170" s="248">
        <f t="shared" si="209"/>
        <v>393.70600000000002</v>
      </c>
      <c r="AB170" s="248"/>
      <c r="AC170" s="260">
        <f t="shared" si="207"/>
        <v>11.65</v>
      </c>
      <c r="AD170" s="248">
        <f t="shared" si="210"/>
        <v>3432.4859999999999</v>
      </c>
      <c r="AE170" s="248"/>
      <c r="AF170" s="247">
        <f t="shared" si="211"/>
        <v>12.97</v>
      </c>
      <c r="AG170" s="248">
        <f t="shared" si="212"/>
        <v>4173.326</v>
      </c>
      <c r="AH170" s="248"/>
      <c r="AI170" s="260">
        <f t="shared" si="208"/>
        <v>12.95</v>
      </c>
      <c r="AJ170" s="248">
        <f t="shared" si="213"/>
        <v>39913.398000000001</v>
      </c>
      <c r="AK170" s="248"/>
      <c r="AL170" s="221">
        <f t="shared" si="165"/>
        <v>4567.0320000000002</v>
      </c>
      <c r="AM170" s="221">
        <f t="shared" si="166"/>
        <v>0</v>
      </c>
      <c r="AN170" s="299">
        <f t="shared" si="167"/>
        <v>43345.883999999998</v>
      </c>
      <c r="AO170" s="217">
        <f t="shared" si="168"/>
        <v>0</v>
      </c>
    </row>
    <row r="171" spans="1:41" x14ac:dyDescent="0.2">
      <c r="A171" s="20" t="s">
        <v>244</v>
      </c>
      <c r="B171" s="262"/>
      <c r="C171" s="248"/>
      <c r="D171" s="248"/>
      <c r="E171" s="261">
        <v>3.5</v>
      </c>
      <c r="F171" s="245">
        <v>2000</v>
      </c>
      <c r="G171" s="245"/>
      <c r="H171" s="211"/>
      <c r="I171" s="248"/>
      <c r="J171" s="248"/>
      <c r="K171" s="249">
        <v>6.54</v>
      </c>
      <c r="L171" s="245">
        <v>7126.4</v>
      </c>
      <c r="M171" s="245"/>
      <c r="N171" s="256">
        <v>13.24</v>
      </c>
      <c r="O171" s="248">
        <v>22308.097000000002</v>
      </c>
      <c r="P171" s="248"/>
      <c r="Q171" s="256">
        <v>11.93</v>
      </c>
      <c r="R171" s="245">
        <v>1841.2</v>
      </c>
      <c r="S171" s="245"/>
      <c r="T171" s="256">
        <v>13.25</v>
      </c>
      <c r="U171" s="248">
        <v>3198.431</v>
      </c>
      <c r="V171" s="248"/>
      <c r="W171" s="249">
        <v>10.7</v>
      </c>
      <c r="X171" s="245">
        <v>264.03199999999998</v>
      </c>
      <c r="Y171" s="245"/>
      <c r="Z171" s="246">
        <f t="shared" si="206"/>
        <v>6.6886209628882307</v>
      </c>
      <c r="AA171" s="248">
        <f t="shared" si="209"/>
        <v>7390.4319999999998</v>
      </c>
      <c r="AB171" s="248"/>
      <c r="AC171" s="260">
        <f t="shared" si="207"/>
        <v>7.5407466416744766</v>
      </c>
      <c r="AD171" s="248">
        <f t="shared" si="210"/>
        <v>3841.2</v>
      </c>
      <c r="AE171" s="248"/>
      <c r="AF171" s="247">
        <f t="shared" si="211"/>
        <v>13.25</v>
      </c>
      <c r="AG171" s="248">
        <f t="shared" si="212"/>
        <v>3198.431</v>
      </c>
      <c r="AH171" s="248"/>
      <c r="AI171" s="260">
        <f t="shared" si="208"/>
        <v>13.239999999999998</v>
      </c>
      <c r="AJ171" s="248">
        <f t="shared" si="213"/>
        <v>22308.097000000002</v>
      </c>
      <c r="AK171" s="248"/>
      <c r="AL171" s="221">
        <f t="shared" si="165"/>
        <v>10588.862999999999</v>
      </c>
      <c r="AM171" s="221">
        <f t="shared" si="166"/>
        <v>0</v>
      </c>
      <c r="AN171" s="299">
        <f t="shared" si="167"/>
        <v>26149.297000000002</v>
      </c>
      <c r="AO171" s="217">
        <f t="shared" si="168"/>
        <v>0</v>
      </c>
    </row>
    <row r="172" spans="1:41" x14ac:dyDescent="0.2">
      <c r="A172" s="20" t="s">
        <v>245</v>
      </c>
      <c r="B172" s="262"/>
      <c r="C172" s="248"/>
      <c r="D172" s="248"/>
      <c r="E172" s="261">
        <v>7</v>
      </c>
      <c r="F172" s="245">
        <v>250</v>
      </c>
      <c r="G172" s="245"/>
      <c r="H172" s="211"/>
      <c r="I172" s="248"/>
      <c r="J172" s="248"/>
      <c r="K172" s="249"/>
      <c r="L172" s="245"/>
      <c r="M172" s="245"/>
      <c r="N172" s="256">
        <v>13.59</v>
      </c>
      <c r="O172" s="248">
        <v>20237.377</v>
      </c>
      <c r="P172" s="248"/>
      <c r="Q172" s="256">
        <v>11</v>
      </c>
      <c r="R172" s="245">
        <v>2055.52</v>
      </c>
      <c r="S172" s="245"/>
      <c r="T172" s="256">
        <v>13.56</v>
      </c>
      <c r="U172" s="248">
        <v>2597.1370000000002</v>
      </c>
      <c r="V172" s="248"/>
      <c r="W172" s="249">
        <v>10.49</v>
      </c>
      <c r="X172" s="245">
        <v>408.93400000000003</v>
      </c>
      <c r="Y172" s="245"/>
      <c r="Z172" s="246">
        <f t="shared" ref="Z172:Z177" si="214">IF(AA172=0,"N.A.",((K172*L172)+(W172*X172))/AA172)</f>
        <v>10.49</v>
      </c>
      <c r="AA172" s="248">
        <f t="shared" si="209"/>
        <v>408.93400000000003</v>
      </c>
      <c r="AB172" s="248"/>
      <c r="AC172" s="260">
        <f t="shared" ref="AC172:AC177" si="215">IF(AD172=0,"N.A.",((E172*F172)+(Q172*R172))/AD172)</f>
        <v>10.566258371213436</v>
      </c>
      <c r="AD172" s="248">
        <f t="shared" si="210"/>
        <v>2305.52</v>
      </c>
      <c r="AE172" s="248"/>
      <c r="AF172" s="247">
        <f t="shared" si="211"/>
        <v>13.560000000000002</v>
      </c>
      <c r="AG172" s="248">
        <f t="shared" si="212"/>
        <v>2597.1370000000002</v>
      </c>
      <c r="AH172" s="248"/>
      <c r="AI172" s="260">
        <f t="shared" ref="AI172:AI177" si="216">IF(AJ172=0,"N.A.",((B172*C172)+(N172*O172))/AJ172)</f>
        <v>13.59</v>
      </c>
      <c r="AJ172" s="248">
        <f t="shared" si="213"/>
        <v>20237.377</v>
      </c>
      <c r="AK172" s="248"/>
      <c r="AL172" s="221">
        <f t="shared" si="165"/>
        <v>3006.0710000000004</v>
      </c>
      <c r="AM172" s="221">
        <f t="shared" si="166"/>
        <v>0</v>
      </c>
      <c r="AN172" s="299">
        <f t="shared" si="167"/>
        <v>22542.897000000001</v>
      </c>
      <c r="AO172" s="217">
        <f t="shared" si="168"/>
        <v>0</v>
      </c>
    </row>
    <row r="173" spans="1:41" x14ac:dyDescent="0.2">
      <c r="A173" s="20" t="s">
        <v>246</v>
      </c>
      <c r="B173" s="262"/>
      <c r="C173" s="248"/>
      <c r="D173" s="248"/>
      <c r="E173" s="261">
        <v>4.01</v>
      </c>
      <c r="F173" s="245">
        <v>1033</v>
      </c>
      <c r="G173" s="245"/>
      <c r="H173" s="211"/>
      <c r="I173" s="248"/>
      <c r="J173" s="248"/>
      <c r="K173" s="249"/>
      <c r="L173" s="245"/>
      <c r="M173" s="245"/>
      <c r="N173" s="256">
        <v>13.86</v>
      </c>
      <c r="O173" s="248">
        <v>33197.629000000001</v>
      </c>
      <c r="P173" s="248"/>
      <c r="Q173" s="256">
        <v>12.4</v>
      </c>
      <c r="R173" s="245">
        <v>2805.002</v>
      </c>
      <c r="S173" s="245"/>
      <c r="T173" s="256">
        <v>13.87</v>
      </c>
      <c r="U173" s="248">
        <v>4701.1580000000004</v>
      </c>
      <c r="V173" s="248"/>
      <c r="W173" s="249">
        <v>10.7</v>
      </c>
      <c r="X173" s="245">
        <v>314.447</v>
      </c>
      <c r="Y173" s="245"/>
      <c r="Z173" s="246">
        <f t="shared" si="214"/>
        <v>10.7</v>
      </c>
      <c r="AA173" s="248">
        <f t="shared" ref="AA173:AA178" si="217">+L173+X173</f>
        <v>314.447</v>
      </c>
      <c r="AB173" s="248"/>
      <c r="AC173" s="260">
        <f t="shared" si="215"/>
        <v>10.141827648865217</v>
      </c>
      <c r="AD173" s="248">
        <f t="shared" ref="AD173:AD178" si="218">+F173+R173</f>
        <v>3838.002</v>
      </c>
      <c r="AE173" s="248"/>
      <c r="AF173" s="247">
        <f t="shared" ref="AF173:AF178" si="219">IF(AG173=0,"N.A.",((H173*I173)+(T173*U173))/AG173)</f>
        <v>13.87</v>
      </c>
      <c r="AG173" s="248">
        <f t="shared" ref="AG173:AG178" si="220">+I173+U173</f>
        <v>4701.1580000000004</v>
      </c>
      <c r="AH173" s="248"/>
      <c r="AI173" s="260">
        <f t="shared" si="216"/>
        <v>13.86</v>
      </c>
      <c r="AJ173" s="248">
        <f t="shared" ref="AJ173:AJ178" si="221">+C173+O173</f>
        <v>33197.629000000001</v>
      </c>
      <c r="AK173" s="248"/>
      <c r="AL173" s="221">
        <f t="shared" si="165"/>
        <v>5015.6050000000005</v>
      </c>
      <c r="AM173" s="221">
        <f t="shared" si="166"/>
        <v>0</v>
      </c>
      <c r="AN173" s="299">
        <f t="shared" si="167"/>
        <v>37035.631000000001</v>
      </c>
      <c r="AO173" s="217">
        <f t="shared" si="168"/>
        <v>0</v>
      </c>
    </row>
    <row r="174" spans="1:41" x14ac:dyDescent="0.2">
      <c r="A174" s="20" t="s">
        <v>247</v>
      </c>
      <c r="B174" s="262"/>
      <c r="C174" s="248"/>
      <c r="D174" s="248"/>
      <c r="E174" s="261">
        <v>6.5</v>
      </c>
      <c r="F174" s="245">
        <v>2500</v>
      </c>
      <c r="G174" s="245"/>
      <c r="H174" s="211"/>
      <c r="I174" s="248"/>
      <c r="J174" s="248"/>
      <c r="K174" s="249">
        <v>7</v>
      </c>
      <c r="L174" s="245">
        <v>500</v>
      </c>
      <c r="M174" s="245"/>
      <c r="N174" s="256">
        <v>14</v>
      </c>
      <c r="O174" s="248">
        <v>28355.941999999999</v>
      </c>
      <c r="P174" s="248"/>
      <c r="Q174" s="256">
        <v>12.22</v>
      </c>
      <c r="R174" s="245">
        <v>1718.318</v>
      </c>
      <c r="S174" s="245"/>
      <c r="T174" s="256">
        <v>13.99</v>
      </c>
      <c r="U174" s="248">
        <v>4000.6350000000002</v>
      </c>
      <c r="V174" s="248"/>
      <c r="W174" s="249">
        <v>10.7</v>
      </c>
      <c r="X174" s="245">
        <v>399.738</v>
      </c>
      <c r="Y174" s="245"/>
      <c r="Z174" s="246">
        <f t="shared" si="214"/>
        <v>8.6438458751325378</v>
      </c>
      <c r="AA174" s="248">
        <f t="shared" si="217"/>
        <v>899.73800000000006</v>
      </c>
      <c r="AB174" s="248"/>
      <c r="AC174" s="260">
        <f t="shared" si="215"/>
        <v>8.830023236749815</v>
      </c>
      <c r="AD174" s="248">
        <f t="shared" si="218"/>
        <v>4218.3180000000002</v>
      </c>
      <c r="AE174" s="248"/>
      <c r="AF174" s="247">
        <f t="shared" si="219"/>
        <v>13.99</v>
      </c>
      <c r="AG174" s="248">
        <f t="shared" si="220"/>
        <v>4000.6350000000002</v>
      </c>
      <c r="AH174" s="248"/>
      <c r="AI174" s="260">
        <f t="shared" si="216"/>
        <v>14</v>
      </c>
      <c r="AJ174" s="248">
        <f t="shared" si="221"/>
        <v>28355.941999999999</v>
      </c>
      <c r="AK174" s="248"/>
      <c r="AL174" s="221">
        <f t="shared" si="165"/>
        <v>4900.3730000000005</v>
      </c>
      <c r="AM174" s="221">
        <f t="shared" si="166"/>
        <v>0</v>
      </c>
      <c r="AN174" s="299">
        <f t="shared" si="167"/>
        <v>32574.26</v>
      </c>
      <c r="AO174" s="217">
        <f t="shared" si="168"/>
        <v>0</v>
      </c>
    </row>
    <row r="175" spans="1:41" x14ac:dyDescent="0.2">
      <c r="A175" s="20" t="s">
        <v>248</v>
      </c>
      <c r="B175" s="262"/>
      <c r="C175" s="248"/>
      <c r="D175" s="248"/>
      <c r="E175" s="261">
        <v>7</v>
      </c>
      <c r="F175" s="245">
        <v>200</v>
      </c>
      <c r="G175" s="245"/>
      <c r="H175" s="211"/>
      <c r="I175" s="248"/>
      <c r="J175" s="248"/>
      <c r="K175" s="249"/>
      <c r="L175" s="245"/>
      <c r="M175" s="245"/>
      <c r="N175" s="256">
        <v>14.5</v>
      </c>
      <c r="O175" s="248">
        <v>17047.402999999998</v>
      </c>
      <c r="P175" s="248"/>
      <c r="Q175" s="256">
        <v>12.35</v>
      </c>
      <c r="R175" s="245">
        <v>959.71</v>
      </c>
      <c r="S175" s="245"/>
      <c r="T175" s="256">
        <v>14.48</v>
      </c>
      <c r="U175" s="248">
        <v>2895.319</v>
      </c>
      <c r="V175" s="248"/>
      <c r="W175" s="249">
        <v>10.7</v>
      </c>
      <c r="X175" s="245">
        <v>277.16000000000003</v>
      </c>
      <c r="Y175" s="245"/>
      <c r="Z175" s="246">
        <f t="shared" si="214"/>
        <v>10.7</v>
      </c>
      <c r="AA175" s="248">
        <f t="shared" si="217"/>
        <v>277.16000000000003</v>
      </c>
      <c r="AB175" s="248"/>
      <c r="AC175" s="260">
        <f t="shared" si="215"/>
        <v>11.427355545782996</v>
      </c>
      <c r="AD175" s="248">
        <f t="shared" si="218"/>
        <v>1159.71</v>
      </c>
      <c r="AE175" s="248"/>
      <c r="AF175" s="247">
        <f t="shared" si="219"/>
        <v>14.48</v>
      </c>
      <c r="AG175" s="248">
        <f t="shared" si="220"/>
        <v>2895.319</v>
      </c>
      <c r="AH175" s="248"/>
      <c r="AI175" s="260">
        <f t="shared" si="216"/>
        <v>14.5</v>
      </c>
      <c r="AJ175" s="248">
        <f t="shared" si="221"/>
        <v>17047.402999999998</v>
      </c>
      <c r="AK175" s="248"/>
      <c r="AL175" s="221">
        <f t="shared" si="165"/>
        <v>3172.4789999999998</v>
      </c>
      <c r="AM175" s="221">
        <f t="shared" si="166"/>
        <v>0</v>
      </c>
      <c r="AN175" s="299">
        <f t="shared" si="167"/>
        <v>18207.112999999998</v>
      </c>
      <c r="AO175" s="217">
        <f t="shared" si="168"/>
        <v>0</v>
      </c>
    </row>
    <row r="176" spans="1:41" x14ac:dyDescent="0.2">
      <c r="A176" s="20" t="s">
        <v>249</v>
      </c>
      <c r="B176" s="262"/>
      <c r="C176" s="248"/>
      <c r="D176" s="248"/>
      <c r="E176" s="261"/>
      <c r="F176" s="245"/>
      <c r="G176" s="245"/>
      <c r="H176" s="211"/>
      <c r="I176" s="248"/>
      <c r="J176" s="248"/>
      <c r="K176" s="249">
        <v>7</v>
      </c>
      <c r="L176" s="245">
        <v>400</v>
      </c>
      <c r="M176" s="245"/>
      <c r="N176" s="256">
        <v>14.21</v>
      </c>
      <c r="O176" s="248">
        <v>32323.319</v>
      </c>
      <c r="P176" s="248"/>
      <c r="Q176" s="256">
        <v>12.4</v>
      </c>
      <c r="R176" s="245">
        <v>2196.23</v>
      </c>
      <c r="S176" s="245"/>
      <c r="T176" s="256">
        <v>14.22</v>
      </c>
      <c r="U176" s="248">
        <v>5103.5940000000001</v>
      </c>
      <c r="V176" s="248"/>
      <c r="W176" s="249">
        <v>10.7</v>
      </c>
      <c r="X176" s="245">
        <v>740.64400000000001</v>
      </c>
      <c r="Y176" s="245"/>
      <c r="Z176" s="246">
        <f t="shared" si="214"/>
        <v>9.4024873667857793</v>
      </c>
      <c r="AA176" s="248">
        <f t="shared" si="217"/>
        <v>1140.644</v>
      </c>
      <c r="AB176" s="248"/>
      <c r="AC176" s="260">
        <f t="shared" si="215"/>
        <v>12.4</v>
      </c>
      <c r="AD176" s="248">
        <f t="shared" si="218"/>
        <v>2196.23</v>
      </c>
      <c r="AE176" s="248"/>
      <c r="AF176" s="247">
        <f t="shared" si="219"/>
        <v>14.219999999999999</v>
      </c>
      <c r="AG176" s="248">
        <f t="shared" si="220"/>
        <v>5103.5940000000001</v>
      </c>
      <c r="AH176" s="248"/>
      <c r="AI176" s="260">
        <f t="shared" si="216"/>
        <v>14.21</v>
      </c>
      <c r="AJ176" s="248">
        <f t="shared" si="221"/>
        <v>32323.319</v>
      </c>
      <c r="AK176" s="248"/>
      <c r="AL176" s="221">
        <f t="shared" si="165"/>
        <v>6244.2380000000003</v>
      </c>
      <c r="AM176" s="221">
        <f t="shared" si="166"/>
        <v>0</v>
      </c>
      <c r="AN176" s="299">
        <f t="shared" si="167"/>
        <v>34519.548999999999</v>
      </c>
      <c r="AO176" s="217">
        <f t="shared" si="168"/>
        <v>0</v>
      </c>
    </row>
    <row r="177" spans="1:41" x14ac:dyDescent="0.2">
      <c r="A177" s="20" t="s">
        <v>250</v>
      </c>
      <c r="B177" s="262"/>
      <c r="C177" s="248"/>
      <c r="D177" s="248"/>
      <c r="E177" s="261"/>
      <c r="F177" s="245"/>
      <c r="G177" s="245"/>
      <c r="H177" s="211"/>
      <c r="I177" s="248"/>
      <c r="J177" s="248"/>
      <c r="K177" s="249"/>
      <c r="L177" s="245"/>
      <c r="M177" s="245"/>
      <c r="N177" s="256">
        <v>13.64</v>
      </c>
      <c r="O177" s="248">
        <v>16412.723999999998</v>
      </c>
      <c r="P177" s="248"/>
      <c r="Q177" s="256">
        <v>12.27</v>
      </c>
      <c r="R177" s="245">
        <v>1695.181</v>
      </c>
      <c r="S177" s="245"/>
      <c r="T177" s="256">
        <v>13.65</v>
      </c>
      <c r="U177" s="248">
        <v>2893.357</v>
      </c>
      <c r="V177" s="248"/>
      <c r="W177" s="249">
        <v>10.7</v>
      </c>
      <c r="X177" s="245">
        <v>494.66699999999997</v>
      </c>
      <c r="Y177" s="245"/>
      <c r="Z177" s="246">
        <f t="shared" si="214"/>
        <v>10.7</v>
      </c>
      <c r="AA177" s="248">
        <f t="shared" si="217"/>
        <v>494.66699999999997</v>
      </c>
      <c r="AB177" s="248"/>
      <c r="AC177" s="260">
        <f t="shared" si="215"/>
        <v>12.27</v>
      </c>
      <c r="AD177" s="248">
        <f t="shared" si="218"/>
        <v>1695.181</v>
      </c>
      <c r="AE177" s="248"/>
      <c r="AF177" s="247">
        <f t="shared" si="219"/>
        <v>13.65</v>
      </c>
      <c r="AG177" s="248">
        <f t="shared" si="220"/>
        <v>2893.357</v>
      </c>
      <c r="AH177" s="248"/>
      <c r="AI177" s="260">
        <f t="shared" si="216"/>
        <v>13.64</v>
      </c>
      <c r="AJ177" s="248">
        <f t="shared" si="221"/>
        <v>16412.723999999998</v>
      </c>
      <c r="AK177" s="248"/>
      <c r="AL177" s="221">
        <f t="shared" si="165"/>
        <v>3388.0239999999999</v>
      </c>
      <c r="AM177" s="221">
        <f t="shared" si="166"/>
        <v>0</v>
      </c>
      <c r="AN177" s="299">
        <f t="shared" si="167"/>
        <v>18107.904999999999</v>
      </c>
      <c r="AO177" s="217">
        <f t="shared" si="168"/>
        <v>0</v>
      </c>
    </row>
    <row r="178" spans="1:41" x14ac:dyDescent="0.2">
      <c r="A178" s="20" t="s">
        <v>251</v>
      </c>
      <c r="B178" s="262"/>
      <c r="C178" s="248"/>
      <c r="D178" s="248"/>
      <c r="E178" s="261">
        <v>6.5</v>
      </c>
      <c r="F178" s="245">
        <v>738.78</v>
      </c>
      <c r="G178" s="245"/>
      <c r="H178" s="211"/>
      <c r="I178" s="248"/>
      <c r="J178" s="248"/>
      <c r="K178" s="249">
        <v>7</v>
      </c>
      <c r="L178" s="245">
        <v>400</v>
      </c>
      <c r="M178" s="245"/>
      <c r="N178" s="256">
        <v>13.88</v>
      </c>
      <c r="O178" s="248">
        <v>20078.477999999999</v>
      </c>
      <c r="P178" s="248"/>
      <c r="Q178" s="256">
        <v>12.4</v>
      </c>
      <c r="R178" s="245">
        <v>1638.895</v>
      </c>
      <c r="S178" s="245"/>
      <c r="T178" s="256">
        <v>13.96</v>
      </c>
      <c r="U178" s="248">
        <v>5157.4399999999996</v>
      </c>
      <c r="V178" s="248"/>
      <c r="W178" s="249">
        <v>10.7</v>
      </c>
      <c r="X178" s="245">
        <v>540.89400000000001</v>
      </c>
      <c r="Y178" s="245"/>
      <c r="Z178" s="246">
        <f t="shared" ref="Z178:Z184" si="222">IF(AA178=0,"N.A.",((K178*L178)+(W178*X178))/AA178)</f>
        <v>9.1270279117520143</v>
      </c>
      <c r="AA178" s="248">
        <f t="shared" si="217"/>
        <v>940.89400000000001</v>
      </c>
      <c r="AB178" s="248"/>
      <c r="AC178" s="260">
        <f t="shared" ref="AC178:AC184" si="223">IF(AD178=0,"N.A.",((E178*F178)+(Q178*R178))/AD178)</f>
        <v>10.566779732301512</v>
      </c>
      <c r="AD178" s="248">
        <f t="shared" si="218"/>
        <v>2377.6750000000002</v>
      </c>
      <c r="AE178" s="248"/>
      <c r="AF178" s="247">
        <f t="shared" si="219"/>
        <v>13.96</v>
      </c>
      <c r="AG178" s="248">
        <f t="shared" si="220"/>
        <v>5157.4399999999996</v>
      </c>
      <c r="AH178" s="248"/>
      <c r="AI178" s="260">
        <f t="shared" ref="AI178:AI184" si="224">IF(AJ178=0,"N.A.",((B178*C178)+(N178*O178))/AJ178)</f>
        <v>13.88</v>
      </c>
      <c r="AJ178" s="248">
        <f t="shared" si="221"/>
        <v>20078.477999999999</v>
      </c>
      <c r="AK178" s="248"/>
      <c r="AL178" s="221">
        <f t="shared" si="165"/>
        <v>6098.3339999999998</v>
      </c>
      <c r="AM178" s="221">
        <f t="shared" si="166"/>
        <v>0</v>
      </c>
      <c r="AN178" s="299">
        <f t="shared" si="167"/>
        <v>22456.152999999998</v>
      </c>
      <c r="AO178" s="217">
        <f t="shared" si="168"/>
        <v>0</v>
      </c>
    </row>
    <row r="179" spans="1:41" x14ac:dyDescent="0.2">
      <c r="A179" s="20" t="s">
        <v>253</v>
      </c>
      <c r="B179" s="262"/>
      <c r="C179" s="248"/>
      <c r="D179" s="248"/>
      <c r="E179" s="261">
        <v>7</v>
      </c>
      <c r="F179" s="245">
        <v>300</v>
      </c>
      <c r="G179" s="245"/>
      <c r="H179" s="211"/>
      <c r="I179" s="248"/>
      <c r="J179" s="248"/>
      <c r="K179" s="249">
        <v>7</v>
      </c>
      <c r="L179" s="245">
        <v>400</v>
      </c>
      <c r="M179" s="245"/>
      <c r="N179" s="256">
        <v>13.84</v>
      </c>
      <c r="O179" s="248">
        <v>16088.991</v>
      </c>
      <c r="P179" s="248"/>
      <c r="Q179" s="256">
        <v>12.4</v>
      </c>
      <c r="R179" s="245">
        <v>812.6</v>
      </c>
      <c r="S179" s="245"/>
      <c r="T179" s="256">
        <v>13.82</v>
      </c>
      <c r="U179" s="248">
        <v>3947.6559999999999</v>
      </c>
      <c r="V179" s="248"/>
      <c r="W179" s="249">
        <v>10.7</v>
      </c>
      <c r="X179" s="245">
        <v>738.19100000000003</v>
      </c>
      <c r="Y179" s="245"/>
      <c r="Z179" s="246">
        <f t="shared" si="222"/>
        <v>9.399691000895281</v>
      </c>
      <c r="AA179" s="248">
        <f t="shared" ref="AA179:AA184" si="225">+L179+X179</f>
        <v>1138.191</v>
      </c>
      <c r="AB179" s="248"/>
      <c r="AC179" s="260">
        <f t="shared" si="223"/>
        <v>10.943951105518606</v>
      </c>
      <c r="AD179" s="248">
        <f t="shared" ref="AD179:AD184" si="226">+F179+R179</f>
        <v>1112.5999999999999</v>
      </c>
      <c r="AE179" s="248"/>
      <c r="AF179" s="247">
        <f t="shared" ref="AF179:AF184" si="227">IF(AG179=0,"N.A.",((H179*I179)+(T179*U179))/AG179)</f>
        <v>13.82</v>
      </c>
      <c r="AG179" s="248">
        <f t="shared" ref="AG179:AG184" si="228">+I179+U179</f>
        <v>3947.6559999999999</v>
      </c>
      <c r="AH179" s="248"/>
      <c r="AI179" s="260">
        <f t="shared" si="224"/>
        <v>13.84</v>
      </c>
      <c r="AJ179" s="248">
        <f t="shared" ref="AJ179:AJ184" si="229">+C179+O179</f>
        <v>16088.991</v>
      </c>
      <c r="AK179" s="248"/>
      <c r="AL179" s="221">
        <f t="shared" si="165"/>
        <v>5085.8469999999998</v>
      </c>
      <c r="AM179" s="221">
        <f t="shared" si="166"/>
        <v>0</v>
      </c>
      <c r="AN179" s="299">
        <f t="shared" si="167"/>
        <v>17201.591</v>
      </c>
      <c r="AO179" s="217">
        <f t="shared" si="168"/>
        <v>0</v>
      </c>
    </row>
    <row r="180" spans="1:41" x14ac:dyDescent="0.2">
      <c r="A180" s="20" t="s">
        <v>255</v>
      </c>
      <c r="B180" s="262"/>
      <c r="C180" s="248"/>
      <c r="D180" s="248"/>
      <c r="E180" s="261"/>
      <c r="F180" s="245"/>
      <c r="G180" s="245"/>
      <c r="H180" s="211"/>
      <c r="I180" s="248"/>
      <c r="J180" s="248"/>
      <c r="K180" s="249"/>
      <c r="L180" s="245"/>
      <c r="M180" s="245"/>
      <c r="N180" s="256">
        <v>13.85</v>
      </c>
      <c r="O180" s="248">
        <v>13638.183999999999</v>
      </c>
      <c r="P180" s="248"/>
      <c r="Q180" s="256">
        <v>12.4</v>
      </c>
      <c r="R180" s="245">
        <v>871.86</v>
      </c>
      <c r="S180" s="245"/>
      <c r="T180" s="256">
        <v>13.91</v>
      </c>
      <c r="U180" s="248">
        <v>2576.27</v>
      </c>
      <c r="V180" s="248"/>
      <c r="W180" s="249">
        <v>10.7</v>
      </c>
      <c r="X180" s="245">
        <v>279.72399999999999</v>
      </c>
      <c r="Y180" s="245"/>
      <c r="Z180" s="246">
        <f t="shared" si="222"/>
        <v>10.7</v>
      </c>
      <c r="AA180" s="248">
        <f t="shared" si="225"/>
        <v>279.72399999999999</v>
      </c>
      <c r="AB180" s="248"/>
      <c r="AC180" s="260">
        <f t="shared" si="223"/>
        <v>12.4</v>
      </c>
      <c r="AD180" s="248">
        <f t="shared" si="226"/>
        <v>871.86</v>
      </c>
      <c r="AE180" s="248"/>
      <c r="AF180" s="247">
        <f t="shared" si="227"/>
        <v>13.909999999999998</v>
      </c>
      <c r="AG180" s="248">
        <f t="shared" si="228"/>
        <v>2576.27</v>
      </c>
      <c r="AH180" s="248"/>
      <c r="AI180" s="260">
        <f t="shared" si="224"/>
        <v>13.85</v>
      </c>
      <c r="AJ180" s="248">
        <f t="shared" si="229"/>
        <v>13638.183999999999</v>
      </c>
      <c r="AK180" s="248"/>
      <c r="AL180" s="221">
        <f t="shared" si="165"/>
        <v>2855.9940000000001</v>
      </c>
      <c r="AM180" s="221">
        <f t="shared" si="166"/>
        <v>0</v>
      </c>
      <c r="AN180" s="299">
        <f t="shared" si="167"/>
        <v>14510.044</v>
      </c>
      <c r="AO180" s="217">
        <f t="shared" si="168"/>
        <v>0</v>
      </c>
    </row>
    <row r="181" spans="1:41" x14ac:dyDescent="0.2">
      <c r="A181" s="20" t="s">
        <v>256</v>
      </c>
      <c r="B181" s="262"/>
      <c r="C181" s="248"/>
      <c r="D181" s="248"/>
      <c r="E181" s="261"/>
      <c r="F181" s="245"/>
      <c r="G181" s="245"/>
      <c r="H181" s="211"/>
      <c r="I181" s="248"/>
      <c r="J181" s="248"/>
      <c r="K181" s="249">
        <v>7</v>
      </c>
      <c r="L181" s="245">
        <v>500</v>
      </c>
      <c r="M181" s="245"/>
      <c r="N181" s="256">
        <v>13.87</v>
      </c>
      <c r="O181" s="248">
        <v>28195.341</v>
      </c>
      <c r="P181" s="248"/>
      <c r="Q181" s="256">
        <v>12.4</v>
      </c>
      <c r="R181" s="245">
        <v>2099.2469999999998</v>
      </c>
      <c r="S181" s="245"/>
      <c r="T181" s="256">
        <v>13.89</v>
      </c>
      <c r="U181" s="248">
        <v>3263.0970000000002</v>
      </c>
      <c r="V181" s="248"/>
      <c r="W181" s="249">
        <v>10.7</v>
      </c>
      <c r="X181" s="245">
        <v>580.89</v>
      </c>
      <c r="Y181" s="245"/>
      <c r="Z181" s="246">
        <f t="shared" si="222"/>
        <v>8.9884474830926369</v>
      </c>
      <c r="AA181" s="248">
        <f t="shared" si="225"/>
        <v>1080.8899999999999</v>
      </c>
      <c r="AB181" s="248"/>
      <c r="AC181" s="260">
        <f t="shared" si="223"/>
        <v>12.4</v>
      </c>
      <c r="AD181" s="248">
        <f t="shared" si="226"/>
        <v>2099.2469999999998</v>
      </c>
      <c r="AE181" s="248"/>
      <c r="AF181" s="247">
        <f t="shared" si="227"/>
        <v>13.89</v>
      </c>
      <c r="AG181" s="248">
        <f t="shared" si="228"/>
        <v>3263.0970000000002</v>
      </c>
      <c r="AH181" s="248"/>
      <c r="AI181" s="260">
        <f t="shared" si="224"/>
        <v>13.87</v>
      </c>
      <c r="AJ181" s="248">
        <f t="shared" si="229"/>
        <v>28195.341</v>
      </c>
      <c r="AK181" s="248"/>
      <c r="AL181" s="221">
        <f t="shared" si="165"/>
        <v>4343.9870000000001</v>
      </c>
      <c r="AM181" s="221">
        <f t="shared" si="166"/>
        <v>0</v>
      </c>
      <c r="AN181" s="299">
        <f t="shared" si="167"/>
        <v>30294.588</v>
      </c>
      <c r="AO181" s="217">
        <f t="shared" si="168"/>
        <v>0</v>
      </c>
    </row>
    <row r="182" spans="1:41" x14ac:dyDescent="0.2">
      <c r="A182" s="20" t="s">
        <v>257</v>
      </c>
      <c r="B182" s="262"/>
      <c r="C182" s="248"/>
      <c r="D182" s="248"/>
      <c r="E182" s="261"/>
      <c r="F182" s="245"/>
      <c r="G182" s="245"/>
      <c r="H182" s="211"/>
      <c r="I182" s="248"/>
      <c r="J182" s="248"/>
      <c r="K182" s="249"/>
      <c r="L182" s="245"/>
      <c r="M182" s="245"/>
      <c r="N182" s="256">
        <v>13.23</v>
      </c>
      <c r="O182" s="248">
        <v>26603.168000000001</v>
      </c>
      <c r="P182" s="248"/>
      <c r="Q182" s="256">
        <v>12.4</v>
      </c>
      <c r="R182" s="245">
        <v>2339.2840000000001</v>
      </c>
      <c r="S182" s="245"/>
      <c r="T182" s="256">
        <v>13.95</v>
      </c>
      <c r="U182" s="248">
        <v>3050.509</v>
      </c>
      <c r="V182" s="248"/>
      <c r="W182" s="249">
        <v>10.7</v>
      </c>
      <c r="X182" s="245">
        <v>327.23399999999998</v>
      </c>
      <c r="Y182" s="245"/>
      <c r="Z182" s="246">
        <f t="shared" si="222"/>
        <v>10.7</v>
      </c>
      <c r="AA182" s="248">
        <f t="shared" si="225"/>
        <v>327.23399999999998</v>
      </c>
      <c r="AB182" s="248"/>
      <c r="AC182" s="260">
        <f t="shared" si="223"/>
        <v>12.4</v>
      </c>
      <c r="AD182" s="248">
        <f t="shared" si="226"/>
        <v>2339.2840000000001</v>
      </c>
      <c r="AE182" s="248"/>
      <c r="AF182" s="247">
        <f t="shared" si="227"/>
        <v>13.95</v>
      </c>
      <c r="AG182" s="248">
        <f t="shared" si="228"/>
        <v>3050.509</v>
      </c>
      <c r="AH182" s="248"/>
      <c r="AI182" s="260">
        <f t="shared" si="224"/>
        <v>13.23</v>
      </c>
      <c r="AJ182" s="248">
        <f t="shared" si="229"/>
        <v>26603.168000000001</v>
      </c>
      <c r="AK182" s="248"/>
      <c r="AL182" s="221">
        <f t="shared" si="165"/>
        <v>3377.7429999999999</v>
      </c>
      <c r="AM182" s="221">
        <f t="shared" si="166"/>
        <v>0</v>
      </c>
      <c r="AN182" s="299">
        <f t="shared" si="167"/>
        <v>28942.452000000001</v>
      </c>
      <c r="AO182" s="217">
        <f t="shared" si="168"/>
        <v>0</v>
      </c>
    </row>
    <row r="183" spans="1:41" x14ac:dyDescent="0.2">
      <c r="A183" s="20" t="s">
        <v>258</v>
      </c>
      <c r="B183" s="262"/>
      <c r="C183" s="248"/>
      <c r="D183" s="248"/>
      <c r="E183" s="261">
        <v>7</v>
      </c>
      <c r="F183" s="245">
        <v>500</v>
      </c>
      <c r="G183" s="245"/>
      <c r="H183" s="211"/>
      <c r="I183" s="248"/>
      <c r="J183" s="248"/>
      <c r="K183" s="249"/>
      <c r="L183" s="245"/>
      <c r="M183" s="245"/>
      <c r="N183" s="256">
        <v>13.85</v>
      </c>
      <c r="O183" s="248">
        <v>8041.442</v>
      </c>
      <c r="P183" s="248"/>
      <c r="Q183" s="256">
        <v>12.4</v>
      </c>
      <c r="R183" s="245">
        <v>907.06700000000001</v>
      </c>
      <c r="S183" s="245"/>
      <c r="T183" s="256">
        <v>13.93</v>
      </c>
      <c r="U183" s="248">
        <v>1174.058</v>
      </c>
      <c r="V183" s="248"/>
      <c r="W183" s="249">
        <v>10.7</v>
      </c>
      <c r="X183" s="245">
        <v>171.90600000000001</v>
      </c>
      <c r="Y183" s="245"/>
      <c r="Z183" s="246">
        <f t="shared" si="222"/>
        <v>10.7</v>
      </c>
      <c r="AA183" s="248">
        <f t="shared" si="225"/>
        <v>171.90600000000001</v>
      </c>
      <c r="AB183" s="248"/>
      <c r="AC183" s="260">
        <f t="shared" si="223"/>
        <v>10.481114829642086</v>
      </c>
      <c r="AD183" s="248">
        <f t="shared" si="226"/>
        <v>1407.067</v>
      </c>
      <c r="AE183" s="248"/>
      <c r="AF183" s="247">
        <f t="shared" si="227"/>
        <v>13.93</v>
      </c>
      <c r="AG183" s="248">
        <f t="shared" si="228"/>
        <v>1174.058</v>
      </c>
      <c r="AH183" s="248"/>
      <c r="AI183" s="260">
        <f t="shared" si="224"/>
        <v>13.85</v>
      </c>
      <c r="AJ183" s="248">
        <f t="shared" si="229"/>
        <v>8041.442</v>
      </c>
      <c r="AK183" s="248"/>
      <c r="AL183" s="221">
        <f t="shared" si="165"/>
        <v>1345.9639999999999</v>
      </c>
      <c r="AM183" s="221">
        <f t="shared" si="166"/>
        <v>0</v>
      </c>
      <c r="AN183" s="299">
        <f t="shared" si="167"/>
        <v>9448.509</v>
      </c>
      <c r="AO183" s="217">
        <f t="shared" si="168"/>
        <v>0</v>
      </c>
    </row>
    <row r="184" spans="1:41" x14ac:dyDescent="0.2">
      <c r="A184" s="20" t="s">
        <v>261</v>
      </c>
      <c r="B184" s="262"/>
      <c r="C184" s="248"/>
      <c r="D184" s="248"/>
      <c r="E184" s="261">
        <v>5.9864864864864868</v>
      </c>
      <c r="F184" s="245">
        <v>1480</v>
      </c>
      <c r="G184" s="245"/>
      <c r="H184" s="211"/>
      <c r="I184" s="248"/>
      <c r="J184" s="248"/>
      <c r="K184" s="249"/>
      <c r="L184" s="245"/>
      <c r="M184" s="245"/>
      <c r="N184" s="256">
        <v>13.834612084632617</v>
      </c>
      <c r="O184" s="248">
        <v>15917.770780000001</v>
      </c>
      <c r="P184" s="248"/>
      <c r="Q184" s="256">
        <v>12.4</v>
      </c>
      <c r="R184" s="245">
        <v>978.45332999999994</v>
      </c>
      <c r="S184" s="245"/>
      <c r="T184" s="256">
        <v>13.930306215429017</v>
      </c>
      <c r="U184" s="248">
        <v>4903.0057199999992</v>
      </c>
      <c r="V184" s="248"/>
      <c r="W184" s="249">
        <v>10.699999999999998</v>
      </c>
      <c r="X184" s="245">
        <v>600.46706000000006</v>
      </c>
      <c r="Y184" s="245"/>
      <c r="Z184" s="246">
        <f t="shared" si="222"/>
        <v>10.699999999999998</v>
      </c>
      <c r="AA184" s="248">
        <f t="shared" si="225"/>
        <v>600.46706000000006</v>
      </c>
      <c r="AB184" s="248"/>
      <c r="AC184" s="260">
        <f t="shared" si="223"/>
        <v>8.5390359197910843</v>
      </c>
      <c r="AD184" s="248">
        <f t="shared" si="226"/>
        <v>2458.4533299999998</v>
      </c>
      <c r="AE184" s="248"/>
      <c r="AF184" s="247">
        <f t="shared" si="227"/>
        <v>13.930306215429018</v>
      </c>
      <c r="AG184" s="248">
        <f t="shared" si="228"/>
        <v>4903.0057199999992</v>
      </c>
      <c r="AH184" s="248"/>
      <c r="AI184" s="260">
        <f t="shared" si="224"/>
        <v>13.834612084632615</v>
      </c>
      <c r="AJ184" s="248">
        <f t="shared" si="229"/>
        <v>15917.770780000001</v>
      </c>
      <c r="AK184" s="248"/>
      <c r="AL184" s="221">
        <f t="shared" si="165"/>
        <v>5503.4727799999991</v>
      </c>
      <c r="AM184" s="221">
        <f t="shared" si="166"/>
        <v>0</v>
      </c>
      <c r="AN184" s="299">
        <f t="shared" si="167"/>
        <v>18376.224109999999</v>
      </c>
      <c r="AO184" s="217">
        <f t="shared" si="168"/>
        <v>0</v>
      </c>
    </row>
    <row r="185" spans="1:41" x14ac:dyDescent="0.2">
      <c r="A185" s="20" t="s">
        <v>262</v>
      </c>
      <c r="B185" s="262"/>
      <c r="C185" s="248"/>
      <c r="D185" s="248"/>
      <c r="E185" s="261">
        <v>6.14</v>
      </c>
      <c r="F185" s="245">
        <v>1400</v>
      </c>
      <c r="G185" s="245"/>
      <c r="H185" s="211"/>
      <c r="I185" s="248"/>
      <c r="J185" s="248"/>
      <c r="K185" s="249">
        <v>7</v>
      </c>
      <c r="L185" s="245">
        <v>250</v>
      </c>
      <c r="M185" s="245"/>
      <c r="N185" s="256">
        <v>13.83</v>
      </c>
      <c r="O185" s="248">
        <v>33121.019</v>
      </c>
      <c r="P185" s="248"/>
      <c r="Q185" s="256">
        <v>12.4</v>
      </c>
      <c r="R185" s="245">
        <v>3404.643</v>
      </c>
      <c r="S185" s="245"/>
      <c r="T185" s="256">
        <v>13.89</v>
      </c>
      <c r="U185" s="248">
        <v>5080.9459999999999</v>
      </c>
      <c r="V185" s="248"/>
      <c r="W185" s="249">
        <v>10.7</v>
      </c>
      <c r="X185" s="245">
        <v>1000.869</v>
      </c>
      <c r="Y185" s="245"/>
      <c r="Z185" s="246">
        <f t="shared" ref="Z185:Z190" si="230">IF(AA185=0,"N.A.",((K185*L185)+(W185*X185))/AA185)</f>
        <v>9.960514090604212</v>
      </c>
      <c r="AA185" s="248">
        <f t="shared" ref="AA185:AA190" si="231">+L185+X185</f>
        <v>1250.8690000000001</v>
      </c>
      <c r="AB185" s="248"/>
      <c r="AC185" s="260">
        <f t="shared" ref="AC185:AC190" si="232">IF(AD185=0,"N.A.",((E185*F185)+(Q185*R185))/AD185)</f>
        <v>10.575931073338852</v>
      </c>
      <c r="AD185" s="248">
        <f t="shared" ref="AD185:AD190" si="233">+F185+R185</f>
        <v>4804.643</v>
      </c>
      <c r="AE185" s="248"/>
      <c r="AF185" s="247">
        <f t="shared" ref="AF185:AF190" si="234">IF(AG185=0,"N.A.",((H185*I185)+(T185*U185))/AG185)</f>
        <v>13.89</v>
      </c>
      <c r="AG185" s="248">
        <f t="shared" ref="AG185:AG190" si="235">+I185+U185</f>
        <v>5080.9459999999999</v>
      </c>
      <c r="AH185" s="248"/>
      <c r="AI185" s="260">
        <f t="shared" ref="AI185:AI190" si="236">IF(AJ185=0,"N.A.",((B185*C185)+(N185*O185))/AJ185)</f>
        <v>13.83</v>
      </c>
      <c r="AJ185" s="248">
        <f t="shared" ref="AJ185:AJ190" si="237">+C185+O185</f>
        <v>33121.019</v>
      </c>
      <c r="AK185" s="248"/>
      <c r="AL185" s="221">
        <f t="shared" si="165"/>
        <v>6331.8150000000005</v>
      </c>
      <c r="AM185" s="221">
        <f t="shared" si="166"/>
        <v>0</v>
      </c>
      <c r="AN185" s="299">
        <f t="shared" si="167"/>
        <v>37925.661999999997</v>
      </c>
      <c r="AO185" s="217">
        <f t="shared" si="168"/>
        <v>0</v>
      </c>
    </row>
    <row r="186" spans="1:41" x14ac:dyDescent="0.2">
      <c r="A186" s="20" t="s">
        <v>263</v>
      </c>
      <c r="B186" s="262"/>
      <c r="C186" s="248"/>
      <c r="D186" s="248"/>
      <c r="E186" s="261">
        <v>7</v>
      </c>
      <c r="F186" s="245">
        <v>650</v>
      </c>
      <c r="G186" s="245"/>
      <c r="H186" s="211"/>
      <c r="I186" s="248"/>
      <c r="J186" s="248"/>
      <c r="K186" s="249"/>
      <c r="L186" s="245"/>
      <c r="M186" s="245"/>
      <c r="N186" s="256">
        <v>13.85</v>
      </c>
      <c r="O186" s="248">
        <v>20621.669999999998</v>
      </c>
      <c r="P186" s="248"/>
      <c r="Q186" s="256">
        <v>12.4</v>
      </c>
      <c r="R186" s="245">
        <v>754.07</v>
      </c>
      <c r="S186" s="245"/>
      <c r="T186" s="256">
        <v>13.95</v>
      </c>
      <c r="U186" s="248">
        <v>1799.4960000000001</v>
      </c>
      <c r="V186" s="248"/>
      <c r="W186" s="249">
        <v>10.7</v>
      </c>
      <c r="X186" s="245">
        <v>107.8</v>
      </c>
      <c r="Y186" s="245"/>
      <c r="Z186" s="246">
        <f t="shared" si="230"/>
        <v>10.7</v>
      </c>
      <c r="AA186" s="248">
        <f t="shared" si="231"/>
        <v>107.8</v>
      </c>
      <c r="AB186" s="248"/>
      <c r="AC186" s="260">
        <f t="shared" si="232"/>
        <v>9.9001246376605145</v>
      </c>
      <c r="AD186" s="248">
        <f t="shared" si="233"/>
        <v>1404.0700000000002</v>
      </c>
      <c r="AE186" s="248"/>
      <c r="AF186" s="247">
        <f t="shared" si="234"/>
        <v>13.95</v>
      </c>
      <c r="AG186" s="248">
        <f t="shared" si="235"/>
        <v>1799.4960000000001</v>
      </c>
      <c r="AH186" s="248"/>
      <c r="AI186" s="260">
        <f t="shared" si="236"/>
        <v>13.85</v>
      </c>
      <c r="AJ186" s="248">
        <f t="shared" si="237"/>
        <v>20621.669999999998</v>
      </c>
      <c r="AK186" s="248"/>
      <c r="AL186" s="221">
        <f t="shared" si="165"/>
        <v>1907.296</v>
      </c>
      <c r="AM186" s="221">
        <f t="shared" si="166"/>
        <v>0</v>
      </c>
      <c r="AN186" s="299">
        <f t="shared" si="167"/>
        <v>22025.739999999998</v>
      </c>
      <c r="AO186" s="217">
        <f t="shared" si="168"/>
        <v>0</v>
      </c>
    </row>
    <row r="187" spans="1:41" x14ac:dyDescent="0.2">
      <c r="A187" s="20" t="s">
        <v>264</v>
      </c>
      <c r="B187" s="262"/>
      <c r="C187" s="248"/>
      <c r="D187" s="248"/>
      <c r="E187" s="261"/>
      <c r="F187" s="245"/>
      <c r="G187" s="245"/>
      <c r="H187" s="211"/>
      <c r="I187" s="248"/>
      <c r="J187" s="248"/>
      <c r="K187" s="249">
        <v>7</v>
      </c>
      <c r="L187" s="245">
        <v>400</v>
      </c>
      <c r="M187" s="245"/>
      <c r="N187" s="256">
        <v>13.84</v>
      </c>
      <c r="O187" s="248">
        <v>30728.813999999998</v>
      </c>
      <c r="P187" s="248"/>
      <c r="Q187" s="256">
        <v>12.4</v>
      </c>
      <c r="R187" s="245">
        <v>1374.3610000000001</v>
      </c>
      <c r="S187" s="245"/>
      <c r="T187" s="256">
        <v>13.91</v>
      </c>
      <c r="U187" s="248">
        <v>4035.694</v>
      </c>
      <c r="V187" s="248"/>
      <c r="W187" s="249">
        <v>10.7</v>
      </c>
      <c r="X187" s="245">
        <v>549.78399999999999</v>
      </c>
      <c r="Y187" s="245"/>
      <c r="Z187" s="246">
        <f t="shared" si="230"/>
        <v>9.1417509665355485</v>
      </c>
      <c r="AA187" s="248">
        <f t="shared" si="231"/>
        <v>949.78399999999999</v>
      </c>
      <c r="AB187" s="248"/>
      <c r="AC187" s="260">
        <f t="shared" si="232"/>
        <v>12.4</v>
      </c>
      <c r="AD187" s="248">
        <f t="shared" si="233"/>
        <v>1374.3610000000001</v>
      </c>
      <c r="AE187" s="248"/>
      <c r="AF187" s="247">
        <f t="shared" si="234"/>
        <v>13.91</v>
      </c>
      <c r="AG187" s="248">
        <f t="shared" si="235"/>
        <v>4035.694</v>
      </c>
      <c r="AH187" s="248"/>
      <c r="AI187" s="260">
        <f t="shared" si="236"/>
        <v>13.84</v>
      </c>
      <c r="AJ187" s="248">
        <f t="shared" si="237"/>
        <v>30728.813999999998</v>
      </c>
      <c r="AK187" s="248"/>
      <c r="AL187" s="221">
        <f t="shared" si="165"/>
        <v>4985.4780000000001</v>
      </c>
      <c r="AM187" s="221">
        <f t="shared" si="166"/>
        <v>0</v>
      </c>
      <c r="AN187" s="299">
        <f t="shared" si="167"/>
        <v>32103.174999999999</v>
      </c>
      <c r="AO187" s="217">
        <f t="shared" si="168"/>
        <v>0</v>
      </c>
    </row>
    <row r="188" spans="1:41" x14ac:dyDescent="0.2">
      <c r="A188" s="20" t="s">
        <v>266</v>
      </c>
      <c r="B188" s="262"/>
      <c r="C188" s="248"/>
      <c r="D188" s="248"/>
      <c r="E188" s="261"/>
      <c r="F188" s="245"/>
      <c r="G188" s="245"/>
      <c r="H188" s="211"/>
      <c r="I188" s="248"/>
      <c r="J188" s="248"/>
      <c r="K188" s="249"/>
      <c r="L188" s="245"/>
      <c r="M188" s="245"/>
      <c r="N188" s="256">
        <v>13.82498369874153</v>
      </c>
      <c r="O188" s="248">
        <v>25931.991740000001</v>
      </c>
      <c r="P188" s="248"/>
      <c r="Q188" s="256">
        <v>11.945667515674749</v>
      </c>
      <c r="R188" s="245">
        <v>558.92282999999998</v>
      </c>
      <c r="S188" s="245"/>
      <c r="T188" s="256">
        <v>13.958786360557703</v>
      </c>
      <c r="U188" s="248">
        <v>4297.8211799999999</v>
      </c>
      <c r="V188" s="248"/>
      <c r="W188" s="249">
        <v>10.7</v>
      </c>
      <c r="X188" s="245">
        <v>547.85239999999999</v>
      </c>
      <c r="Y188" s="245"/>
      <c r="Z188" s="246">
        <f t="shared" si="230"/>
        <v>10.7</v>
      </c>
      <c r="AA188" s="248">
        <f t="shared" si="231"/>
        <v>547.85239999999999</v>
      </c>
      <c r="AB188" s="248"/>
      <c r="AC188" s="260">
        <f t="shared" si="232"/>
        <v>11.945667515674749</v>
      </c>
      <c r="AD188" s="248">
        <f t="shared" si="233"/>
        <v>558.92282999999998</v>
      </c>
      <c r="AE188" s="248"/>
      <c r="AF188" s="247">
        <f t="shared" si="234"/>
        <v>13.958786360557703</v>
      </c>
      <c r="AG188" s="248">
        <f t="shared" si="235"/>
        <v>4297.8211799999999</v>
      </c>
      <c r="AH188" s="248"/>
      <c r="AI188" s="260">
        <f t="shared" si="236"/>
        <v>13.824983698741532</v>
      </c>
      <c r="AJ188" s="248">
        <f t="shared" si="237"/>
        <v>25931.991740000001</v>
      </c>
      <c r="AK188" s="248"/>
      <c r="AL188" s="221">
        <f t="shared" si="165"/>
        <v>4845.6735799999997</v>
      </c>
      <c r="AM188" s="221">
        <f t="shared" si="166"/>
        <v>0</v>
      </c>
      <c r="AN188" s="299">
        <f t="shared" si="167"/>
        <v>26490.914570000001</v>
      </c>
      <c r="AO188" s="217">
        <f t="shared" si="168"/>
        <v>0</v>
      </c>
    </row>
    <row r="189" spans="1:41" x14ac:dyDescent="0.2">
      <c r="A189" s="20" t="s">
        <v>267</v>
      </c>
      <c r="B189" s="262"/>
      <c r="C189" s="248"/>
      <c r="D189" s="248"/>
      <c r="E189" s="261"/>
      <c r="F189" s="245"/>
      <c r="G189" s="245"/>
      <c r="H189" s="211"/>
      <c r="I189" s="248"/>
      <c r="J189" s="248"/>
      <c r="K189" s="249"/>
      <c r="L189" s="245"/>
      <c r="M189" s="245"/>
      <c r="N189" s="256">
        <v>13.58</v>
      </c>
      <c r="O189" s="248">
        <v>24392.703000000001</v>
      </c>
      <c r="P189" s="248"/>
      <c r="Q189" s="256">
        <v>12.4</v>
      </c>
      <c r="R189" s="245">
        <v>994.66</v>
      </c>
      <c r="S189" s="245"/>
      <c r="T189" s="256">
        <v>13.85</v>
      </c>
      <c r="U189" s="248">
        <v>3285.2779999999998</v>
      </c>
      <c r="V189" s="248"/>
      <c r="W189" s="249">
        <v>10.7</v>
      </c>
      <c r="X189" s="245">
        <v>286.98</v>
      </c>
      <c r="Y189" s="245"/>
      <c r="Z189" s="246">
        <f t="shared" si="230"/>
        <v>10.7</v>
      </c>
      <c r="AA189" s="248">
        <f t="shared" si="231"/>
        <v>286.98</v>
      </c>
      <c r="AB189" s="248"/>
      <c r="AC189" s="260">
        <f t="shared" si="232"/>
        <v>12.4</v>
      </c>
      <c r="AD189" s="248">
        <f t="shared" si="233"/>
        <v>994.66</v>
      </c>
      <c r="AE189" s="248"/>
      <c r="AF189" s="247">
        <f t="shared" si="234"/>
        <v>13.85</v>
      </c>
      <c r="AG189" s="248">
        <f t="shared" si="235"/>
        <v>3285.2779999999998</v>
      </c>
      <c r="AH189" s="248"/>
      <c r="AI189" s="260">
        <f t="shared" si="236"/>
        <v>13.58</v>
      </c>
      <c r="AJ189" s="248">
        <f t="shared" si="237"/>
        <v>24392.703000000001</v>
      </c>
      <c r="AK189" s="248"/>
      <c r="AL189" s="221">
        <f t="shared" si="165"/>
        <v>3572.2579999999998</v>
      </c>
      <c r="AM189" s="221">
        <f t="shared" si="166"/>
        <v>0</v>
      </c>
      <c r="AN189" s="299">
        <f t="shared" si="167"/>
        <v>25387.363000000001</v>
      </c>
      <c r="AO189" s="217">
        <f t="shared" si="168"/>
        <v>0</v>
      </c>
    </row>
    <row r="190" spans="1:41" x14ac:dyDescent="0.2">
      <c r="A190" s="20" t="s">
        <v>268</v>
      </c>
      <c r="B190" s="262"/>
      <c r="C190" s="248"/>
      <c r="D190" s="248"/>
      <c r="E190" s="261"/>
      <c r="F190" s="245"/>
      <c r="G190" s="245"/>
      <c r="H190" s="211"/>
      <c r="I190" s="248"/>
      <c r="J190" s="248"/>
      <c r="K190" s="249"/>
      <c r="L190" s="245"/>
      <c r="M190" s="245"/>
      <c r="N190" s="256">
        <v>12.25</v>
      </c>
      <c r="O190" s="248">
        <v>49615.406999999999</v>
      </c>
      <c r="P190" s="248"/>
      <c r="Q190" s="256">
        <v>12.2</v>
      </c>
      <c r="R190" s="245">
        <v>1649.8810000000001</v>
      </c>
      <c r="S190" s="245"/>
      <c r="T190" s="256">
        <v>13.6</v>
      </c>
      <c r="U190" s="248">
        <v>5810.6319999999996</v>
      </c>
      <c r="V190" s="248"/>
      <c r="W190" s="249">
        <v>10.7</v>
      </c>
      <c r="X190" s="245">
        <v>574.726</v>
      </c>
      <c r="Y190" s="245"/>
      <c r="Z190" s="246">
        <f t="shared" si="230"/>
        <v>10.7</v>
      </c>
      <c r="AA190" s="248">
        <f t="shared" si="231"/>
        <v>574.726</v>
      </c>
      <c r="AB190" s="248"/>
      <c r="AC190" s="260">
        <f t="shared" si="232"/>
        <v>12.2</v>
      </c>
      <c r="AD190" s="248">
        <f t="shared" si="233"/>
        <v>1649.8810000000001</v>
      </c>
      <c r="AE190" s="248"/>
      <c r="AF190" s="247">
        <f t="shared" si="234"/>
        <v>13.6</v>
      </c>
      <c r="AG190" s="248">
        <f t="shared" si="235"/>
        <v>5810.6319999999996</v>
      </c>
      <c r="AH190" s="248"/>
      <c r="AI190" s="260">
        <f t="shared" si="236"/>
        <v>12.25</v>
      </c>
      <c r="AJ190" s="248">
        <f t="shared" si="237"/>
        <v>49615.406999999999</v>
      </c>
      <c r="AK190" s="248"/>
      <c r="AL190" s="221">
        <f t="shared" si="165"/>
        <v>6385.3579999999993</v>
      </c>
      <c r="AM190" s="221">
        <f t="shared" si="166"/>
        <v>0</v>
      </c>
      <c r="AN190" s="299">
        <f t="shared" si="167"/>
        <v>51265.288</v>
      </c>
      <c r="AO190" s="217">
        <f t="shared" si="168"/>
        <v>0</v>
      </c>
    </row>
    <row r="191" spans="1:41" x14ac:dyDescent="0.2">
      <c r="A191" s="20" t="s">
        <v>269</v>
      </c>
      <c r="B191" s="262"/>
      <c r="C191" s="248"/>
      <c r="D191" s="248"/>
      <c r="E191" s="261"/>
      <c r="F191" s="245"/>
      <c r="G191" s="245"/>
      <c r="H191" s="211"/>
      <c r="I191" s="248"/>
      <c r="J191" s="248"/>
      <c r="K191" s="249"/>
      <c r="L191" s="245"/>
      <c r="M191" s="245"/>
      <c r="N191" s="256">
        <v>11.421368548281173</v>
      </c>
      <c r="O191" s="248">
        <v>37928.389750000002</v>
      </c>
      <c r="P191" s="248"/>
      <c r="Q191" s="256">
        <v>11.674341334378733</v>
      </c>
      <c r="R191" s="245">
        <v>1247.21577</v>
      </c>
      <c r="S191" s="245"/>
      <c r="T191" s="256">
        <v>12.69497857147616</v>
      </c>
      <c r="U191" s="248">
        <v>3226.9605000000001</v>
      </c>
      <c r="V191" s="248"/>
      <c r="W191" s="249">
        <v>10.700000000000001</v>
      </c>
      <c r="X191" s="245">
        <v>653.0335</v>
      </c>
      <c r="Y191" s="245"/>
      <c r="Z191" s="246">
        <f t="shared" ref="Z191:Z198" si="238">IF(AA191=0,"N.A.",((K191*L191)+(W191*X191))/AA191)</f>
        <v>10.700000000000001</v>
      </c>
      <c r="AA191" s="248">
        <f t="shared" ref="AA191:AA198" si="239">+L191+X191</f>
        <v>653.0335</v>
      </c>
      <c r="AB191" s="248"/>
      <c r="AC191" s="260">
        <f t="shared" ref="AC191:AC198" si="240">IF(AD191=0,"N.A.",((E191*F191)+(Q191*R191))/AD191)</f>
        <v>11.674341334378733</v>
      </c>
      <c r="AD191" s="248">
        <f t="shared" ref="AD191:AD198" si="241">+F191+R191</f>
        <v>1247.21577</v>
      </c>
      <c r="AE191" s="248"/>
      <c r="AF191" s="247">
        <f t="shared" ref="AF191:AF198" si="242">IF(AG191=0,"N.A.",((H191*I191)+(T191*U191))/AG191)</f>
        <v>12.69497857147616</v>
      </c>
      <c r="AG191" s="248">
        <f t="shared" ref="AG191:AG198" si="243">+I191+U191</f>
        <v>3226.9605000000001</v>
      </c>
      <c r="AH191" s="248"/>
      <c r="AI191" s="260">
        <f t="shared" ref="AI191:AI198" si="244">IF(AJ191=0,"N.A.",((B191*C191)+(N191*O191))/AJ191)</f>
        <v>11.421368548281173</v>
      </c>
      <c r="AJ191" s="248">
        <f t="shared" ref="AJ191:AJ198" si="245">+C191+O191</f>
        <v>37928.389750000002</v>
      </c>
      <c r="AK191" s="248"/>
      <c r="AL191" s="221">
        <f t="shared" si="165"/>
        <v>3879.9940000000001</v>
      </c>
      <c r="AM191" s="221">
        <f t="shared" si="166"/>
        <v>0</v>
      </c>
      <c r="AN191" s="299">
        <f t="shared" si="167"/>
        <v>39175.605520000005</v>
      </c>
      <c r="AO191" s="217">
        <f t="shared" si="168"/>
        <v>0</v>
      </c>
    </row>
    <row r="192" spans="1:41" x14ac:dyDescent="0.2">
      <c r="A192" s="20" t="s">
        <v>270</v>
      </c>
      <c r="B192" s="262"/>
      <c r="C192" s="248"/>
      <c r="D192" s="248"/>
      <c r="E192" s="261"/>
      <c r="F192" s="245"/>
      <c r="G192" s="245"/>
      <c r="H192" s="211"/>
      <c r="I192" s="248"/>
      <c r="J192" s="248"/>
      <c r="K192" s="249"/>
      <c r="L192" s="245"/>
      <c r="M192" s="245"/>
      <c r="N192" s="256">
        <v>11.042808590612829</v>
      </c>
      <c r="O192" s="248">
        <v>31589.237390000002</v>
      </c>
      <c r="P192" s="248"/>
      <c r="Q192" s="256">
        <v>12.4</v>
      </c>
      <c r="R192" s="245">
        <v>505.94925999999998</v>
      </c>
      <c r="S192" s="245"/>
      <c r="T192" s="256">
        <v>12.766353592813068</v>
      </c>
      <c r="U192" s="248">
        <v>2628.9806400000002</v>
      </c>
      <c r="V192" s="248"/>
      <c r="W192" s="249">
        <v>10.7</v>
      </c>
      <c r="X192" s="245">
        <v>420.24966000000001</v>
      </c>
      <c r="Y192" s="245"/>
      <c r="Z192" s="246">
        <f t="shared" si="238"/>
        <v>10.7</v>
      </c>
      <c r="AA192" s="248">
        <f t="shared" si="239"/>
        <v>420.24966000000001</v>
      </c>
      <c r="AB192" s="248"/>
      <c r="AC192" s="260">
        <f t="shared" si="240"/>
        <v>12.4</v>
      </c>
      <c r="AD192" s="248">
        <f t="shared" si="241"/>
        <v>505.94925999999998</v>
      </c>
      <c r="AE192" s="248"/>
      <c r="AF192" s="247">
        <f t="shared" si="242"/>
        <v>12.766353592813068</v>
      </c>
      <c r="AG192" s="248">
        <f t="shared" si="243"/>
        <v>2628.9806400000002</v>
      </c>
      <c r="AH192" s="248"/>
      <c r="AI192" s="260">
        <f t="shared" si="244"/>
        <v>11.042808590612829</v>
      </c>
      <c r="AJ192" s="248">
        <f t="shared" si="245"/>
        <v>31589.237390000002</v>
      </c>
      <c r="AK192" s="248"/>
      <c r="AL192" s="221">
        <f t="shared" si="165"/>
        <v>3049.2303000000002</v>
      </c>
      <c r="AM192" s="221">
        <f t="shared" si="166"/>
        <v>0</v>
      </c>
      <c r="AN192" s="299">
        <f t="shared" si="167"/>
        <v>32095.186650000003</v>
      </c>
      <c r="AO192" s="217">
        <f t="shared" si="168"/>
        <v>0</v>
      </c>
    </row>
    <row r="193" spans="1:41" x14ac:dyDescent="0.2">
      <c r="A193" s="20" t="s">
        <v>271</v>
      </c>
      <c r="B193" s="262"/>
      <c r="C193" s="248"/>
      <c r="D193" s="248"/>
      <c r="E193" s="261"/>
      <c r="F193" s="245"/>
      <c r="G193" s="245"/>
      <c r="H193" s="211"/>
      <c r="I193" s="248"/>
      <c r="J193" s="248"/>
      <c r="K193" s="249"/>
      <c r="L193" s="245"/>
      <c r="M193" s="245"/>
      <c r="N193" s="256">
        <v>10.679921375644293</v>
      </c>
      <c r="O193" s="248">
        <v>67654.104790000012</v>
      </c>
      <c r="P193" s="248"/>
      <c r="Q193" s="256">
        <v>11.612711116598105</v>
      </c>
      <c r="R193" s="245">
        <v>1076.1612399999999</v>
      </c>
      <c r="S193" s="245"/>
      <c r="T193" s="256">
        <v>12.482381703860099</v>
      </c>
      <c r="U193" s="248">
        <v>8180.2352199999996</v>
      </c>
      <c r="V193" s="248"/>
      <c r="W193" s="249">
        <v>10.700000000000001</v>
      </c>
      <c r="X193" s="245">
        <v>767.06750999999997</v>
      </c>
      <c r="Y193" s="245"/>
      <c r="Z193" s="246">
        <f t="shared" si="238"/>
        <v>10.700000000000001</v>
      </c>
      <c r="AA193" s="248">
        <f t="shared" si="239"/>
        <v>767.06750999999997</v>
      </c>
      <c r="AB193" s="248"/>
      <c r="AC193" s="260">
        <f t="shared" si="240"/>
        <v>11.612711116598105</v>
      </c>
      <c r="AD193" s="248">
        <f t="shared" si="241"/>
        <v>1076.1612399999999</v>
      </c>
      <c r="AE193" s="248"/>
      <c r="AF193" s="247">
        <f t="shared" si="242"/>
        <v>12.482381703860099</v>
      </c>
      <c r="AG193" s="248">
        <f t="shared" si="243"/>
        <v>8180.2352199999996</v>
      </c>
      <c r="AH193" s="248"/>
      <c r="AI193" s="260">
        <f t="shared" si="244"/>
        <v>10.679921375644293</v>
      </c>
      <c r="AJ193" s="248">
        <f t="shared" si="245"/>
        <v>67654.104790000012</v>
      </c>
      <c r="AK193" s="248"/>
      <c r="AL193" s="221">
        <f t="shared" si="165"/>
        <v>8947.3027299999994</v>
      </c>
      <c r="AM193" s="221">
        <f t="shared" si="166"/>
        <v>0</v>
      </c>
      <c r="AN193" s="299">
        <f t="shared" si="167"/>
        <v>68730.266030000013</v>
      </c>
      <c r="AO193" s="217">
        <f t="shared" si="168"/>
        <v>0</v>
      </c>
    </row>
    <row r="194" spans="1:41" x14ac:dyDescent="0.2">
      <c r="A194" s="20" t="s">
        <v>272</v>
      </c>
      <c r="B194" s="262"/>
      <c r="C194" s="248"/>
      <c r="D194" s="248"/>
      <c r="E194" s="261">
        <v>7</v>
      </c>
      <c r="F194" s="245">
        <v>650</v>
      </c>
      <c r="G194" s="245"/>
      <c r="H194" s="211"/>
      <c r="I194" s="248"/>
      <c r="J194" s="248"/>
      <c r="K194" s="249"/>
      <c r="L194" s="245"/>
      <c r="M194" s="245"/>
      <c r="N194" s="256">
        <v>10.366574401005142</v>
      </c>
      <c r="O194" s="248">
        <v>41062.773200000003</v>
      </c>
      <c r="P194" s="248"/>
      <c r="Q194" s="256">
        <v>11.655579518779343</v>
      </c>
      <c r="R194" s="245">
        <v>681.6</v>
      </c>
      <c r="S194" s="245"/>
      <c r="T194" s="256">
        <v>11.834452074980423</v>
      </c>
      <c r="U194" s="248">
        <v>6090.7822800000004</v>
      </c>
      <c r="V194" s="248"/>
      <c r="W194" s="249">
        <v>10.7</v>
      </c>
      <c r="X194" s="245">
        <v>589.47904000000005</v>
      </c>
      <c r="Y194" s="245"/>
      <c r="Z194" s="246">
        <f t="shared" si="238"/>
        <v>10.7</v>
      </c>
      <c r="AA194" s="248">
        <f t="shared" si="239"/>
        <v>589.47904000000005</v>
      </c>
      <c r="AB194" s="248"/>
      <c r="AC194" s="260">
        <f t="shared" si="240"/>
        <v>9.3830301892460195</v>
      </c>
      <c r="AD194" s="248">
        <f t="shared" si="241"/>
        <v>1331.6</v>
      </c>
      <c r="AE194" s="248"/>
      <c r="AF194" s="247">
        <f t="shared" si="242"/>
        <v>11.834452074980423</v>
      </c>
      <c r="AG194" s="248">
        <f t="shared" si="243"/>
        <v>6090.7822800000004</v>
      </c>
      <c r="AH194" s="248"/>
      <c r="AI194" s="260">
        <f t="shared" si="244"/>
        <v>10.366574401005142</v>
      </c>
      <c r="AJ194" s="248">
        <f t="shared" si="245"/>
        <v>41062.773200000003</v>
      </c>
      <c r="AK194" s="248"/>
      <c r="AL194" s="221">
        <f t="shared" si="165"/>
        <v>6680.2613200000005</v>
      </c>
      <c r="AM194" s="221">
        <f t="shared" si="166"/>
        <v>0</v>
      </c>
      <c r="AN194" s="299">
        <f t="shared" si="167"/>
        <v>42394.373200000002</v>
      </c>
      <c r="AO194" s="217">
        <f t="shared" si="168"/>
        <v>0</v>
      </c>
    </row>
    <row r="195" spans="1:41" x14ac:dyDescent="0.2">
      <c r="A195" s="20" t="s">
        <v>275</v>
      </c>
      <c r="B195" s="262"/>
      <c r="C195" s="248"/>
      <c r="D195" s="248"/>
      <c r="E195" s="261"/>
      <c r="F195" s="245"/>
      <c r="G195" s="245"/>
      <c r="H195" s="211"/>
      <c r="I195" s="248"/>
      <c r="J195" s="248"/>
      <c r="K195" s="249"/>
      <c r="L195" s="245"/>
      <c r="M195" s="245"/>
      <c r="N195" s="256">
        <v>9.9136874792753531</v>
      </c>
      <c r="O195" s="248">
        <v>44784.359360000002</v>
      </c>
      <c r="P195" s="248"/>
      <c r="Q195" s="256">
        <v>11.511545911511977</v>
      </c>
      <c r="R195" s="245">
        <v>629.9248</v>
      </c>
      <c r="S195" s="245"/>
      <c r="T195" s="256">
        <v>11.52972205958902</v>
      </c>
      <c r="U195" s="248">
        <v>4327.5124900000001</v>
      </c>
      <c r="V195" s="248"/>
      <c r="W195" s="249">
        <v>10.7</v>
      </c>
      <c r="X195" s="245">
        <v>186.14479999999998</v>
      </c>
      <c r="Y195" s="245"/>
      <c r="Z195" s="246">
        <f t="shared" si="238"/>
        <v>10.7</v>
      </c>
      <c r="AA195" s="248">
        <f t="shared" si="239"/>
        <v>186.14479999999998</v>
      </c>
      <c r="AB195" s="248"/>
      <c r="AC195" s="260">
        <f t="shared" si="240"/>
        <v>11.511545911511977</v>
      </c>
      <c r="AD195" s="248">
        <f t="shared" si="241"/>
        <v>629.9248</v>
      </c>
      <c r="AE195" s="248"/>
      <c r="AF195" s="247">
        <f t="shared" si="242"/>
        <v>11.52972205958902</v>
      </c>
      <c r="AG195" s="248">
        <f t="shared" si="243"/>
        <v>4327.5124900000001</v>
      </c>
      <c r="AH195" s="248"/>
      <c r="AI195" s="260">
        <f t="shared" si="244"/>
        <v>9.9136874792753531</v>
      </c>
      <c r="AJ195" s="248">
        <f t="shared" si="245"/>
        <v>44784.359360000002</v>
      </c>
      <c r="AK195" s="248"/>
      <c r="AL195" s="221">
        <f t="shared" si="165"/>
        <v>4513.6572900000001</v>
      </c>
      <c r="AM195" s="221">
        <f t="shared" si="166"/>
        <v>0</v>
      </c>
      <c r="AN195" s="299">
        <f t="shared" si="167"/>
        <v>45414.284160000003</v>
      </c>
      <c r="AO195" s="217">
        <f t="shared" si="168"/>
        <v>0</v>
      </c>
    </row>
    <row r="196" spans="1:41" x14ac:dyDescent="0.2">
      <c r="A196" s="20" t="s">
        <v>276</v>
      </c>
      <c r="B196" s="262"/>
      <c r="C196" s="248"/>
      <c r="D196" s="248"/>
      <c r="E196" s="261"/>
      <c r="F196" s="245"/>
      <c r="G196" s="245"/>
      <c r="H196" s="211"/>
      <c r="I196" s="248"/>
      <c r="J196" s="248"/>
      <c r="K196" s="249"/>
      <c r="L196" s="245"/>
      <c r="M196" s="245"/>
      <c r="N196" s="256">
        <v>10.119309994478062</v>
      </c>
      <c r="O196" s="248">
        <v>27748.446920000002</v>
      </c>
      <c r="P196" s="248"/>
      <c r="Q196" s="256">
        <v>11.956006964596634</v>
      </c>
      <c r="R196" s="245">
        <v>689.2</v>
      </c>
      <c r="S196" s="245"/>
      <c r="T196" s="256">
        <v>11.883139285916901</v>
      </c>
      <c r="U196" s="248">
        <v>5041.4348099999997</v>
      </c>
      <c r="V196" s="248"/>
      <c r="W196" s="249">
        <v>10.7</v>
      </c>
      <c r="X196" s="245">
        <v>669.49774000000002</v>
      </c>
      <c r="Y196" s="245"/>
      <c r="Z196" s="246">
        <f t="shared" si="238"/>
        <v>10.7</v>
      </c>
      <c r="AA196" s="248">
        <f t="shared" si="239"/>
        <v>669.49774000000002</v>
      </c>
      <c r="AB196" s="248"/>
      <c r="AC196" s="260">
        <f t="shared" si="240"/>
        <v>11.956006964596632</v>
      </c>
      <c r="AD196" s="248">
        <f t="shared" si="241"/>
        <v>689.2</v>
      </c>
      <c r="AE196" s="248"/>
      <c r="AF196" s="247">
        <f t="shared" si="242"/>
        <v>11.883139285916901</v>
      </c>
      <c r="AG196" s="248">
        <f t="shared" si="243"/>
        <v>5041.4348099999997</v>
      </c>
      <c r="AH196" s="248"/>
      <c r="AI196" s="260">
        <f t="shared" si="244"/>
        <v>10.119309994478062</v>
      </c>
      <c r="AJ196" s="248">
        <f t="shared" si="245"/>
        <v>27748.446920000002</v>
      </c>
      <c r="AK196" s="248"/>
      <c r="AL196" s="221">
        <f t="shared" si="165"/>
        <v>5710.9325499999995</v>
      </c>
      <c r="AM196" s="221">
        <f t="shared" si="166"/>
        <v>0</v>
      </c>
      <c r="AN196" s="299">
        <f t="shared" si="167"/>
        <v>28437.646920000003</v>
      </c>
      <c r="AO196" s="217">
        <f t="shared" si="168"/>
        <v>0</v>
      </c>
    </row>
    <row r="197" spans="1:41" x14ac:dyDescent="0.2">
      <c r="A197" s="20" t="s">
        <v>277</v>
      </c>
      <c r="B197" s="262"/>
      <c r="C197" s="248"/>
      <c r="D197" s="248"/>
      <c r="E197" s="261"/>
      <c r="F197" s="245"/>
      <c r="G197" s="245"/>
      <c r="H197" s="211"/>
      <c r="I197" s="248"/>
      <c r="J197" s="248"/>
      <c r="K197" s="249"/>
      <c r="L197" s="245"/>
      <c r="M197" s="245"/>
      <c r="N197" s="256">
        <v>10.289086978944518</v>
      </c>
      <c r="O197" s="248">
        <v>48476.383030000005</v>
      </c>
      <c r="P197" s="248"/>
      <c r="Q197" s="256">
        <v>12.4</v>
      </c>
      <c r="R197" s="245">
        <v>78.438589999999991</v>
      </c>
      <c r="S197" s="245"/>
      <c r="T197" s="256">
        <v>11.273506251740237</v>
      </c>
      <c r="U197" s="248">
        <v>5014.4333900000001</v>
      </c>
      <c r="V197" s="248"/>
      <c r="W197" s="249">
        <v>10.7</v>
      </c>
      <c r="X197" s="245">
        <v>376.30415000000005</v>
      </c>
      <c r="Y197" s="245"/>
      <c r="Z197" s="246">
        <f t="shared" si="238"/>
        <v>10.7</v>
      </c>
      <c r="AA197" s="248">
        <f t="shared" si="239"/>
        <v>376.30415000000005</v>
      </c>
      <c r="AB197" s="248"/>
      <c r="AC197" s="260">
        <f t="shared" si="240"/>
        <v>12.4</v>
      </c>
      <c r="AD197" s="248">
        <f t="shared" si="241"/>
        <v>78.438589999999991</v>
      </c>
      <c r="AE197" s="248"/>
      <c r="AF197" s="247">
        <f t="shared" si="242"/>
        <v>11.273506251740237</v>
      </c>
      <c r="AG197" s="248">
        <f t="shared" si="243"/>
        <v>5014.4333900000001</v>
      </c>
      <c r="AH197" s="248"/>
      <c r="AI197" s="260">
        <f t="shared" si="244"/>
        <v>10.289086978944518</v>
      </c>
      <c r="AJ197" s="248">
        <f t="shared" si="245"/>
        <v>48476.383030000005</v>
      </c>
      <c r="AK197" s="248"/>
      <c r="AL197" s="221">
        <f t="shared" si="165"/>
        <v>5390.7375400000001</v>
      </c>
      <c r="AM197" s="221">
        <f t="shared" si="166"/>
        <v>0</v>
      </c>
      <c r="AN197" s="299">
        <f t="shared" si="167"/>
        <v>48554.821620000002</v>
      </c>
      <c r="AO197" s="217">
        <f t="shared" si="168"/>
        <v>0</v>
      </c>
    </row>
    <row r="198" spans="1:41" x14ac:dyDescent="0.2">
      <c r="A198" s="20" t="s">
        <v>278</v>
      </c>
      <c r="B198" s="262"/>
      <c r="C198" s="248"/>
      <c r="D198" s="248"/>
      <c r="E198" s="261"/>
      <c r="F198" s="245"/>
      <c r="G198" s="245"/>
      <c r="H198" s="262"/>
      <c r="I198" s="248"/>
      <c r="J198" s="248"/>
      <c r="K198" s="249"/>
      <c r="L198" s="245"/>
      <c r="M198" s="245"/>
      <c r="N198" s="256">
        <v>9.9669578044555216</v>
      </c>
      <c r="O198" s="248">
        <v>44386.564579999998</v>
      </c>
      <c r="P198" s="248"/>
      <c r="Q198" s="256">
        <v>10.7</v>
      </c>
      <c r="R198" s="245">
        <v>80</v>
      </c>
      <c r="S198" s="245"/>
      <c r="T198" s="256">
        <v>11.605763038789643</v>
      </c>
      <c r="U198" s="248">
        <v>3930.6970899999997</v>
      </c>
      <c r="V198" s="248"/>
      <c r="W198" s="249">
        <v>10.7</v>
      </c>
      <c r="X198" s="245">
        <v>114.2</v>
      </c>
      <c r="Y198" s="245"/>
      <c r="Z198" s="246">
        <f t="shared" si="238"/>
        <v>10.700000000000001</v>
      </c>
      <c r="AA198" s="248">
        <f t="shared" si="239"/>
        <v>114.2</v>
      </c>
      <c r="AB198" s="248"/>
      <c r="AC198" s="260">
        <f t="shared" si="240"/>
        <v>10.7</v>
      </c>
      <c r="AD198" s="248">
        <f t="shared" si="241"/>
        <v>80</v>
      </c>
      <c r="AE198" s="248"/>
      <c r="AF198" s="247">
        <f t="shared" si="242"/>
        <v>11.605763038789643</v>
      </c>
      <c r="AG198" s="248">
        <f t="shared" si="243"/>
        <v>3930.6970899999997</v>
      </c>
      <c r="AH198" s="248"/>
      <c r="AI198" s="260">
        <f t="shared" si="244"/>
        <v>9.9669578044555216</v>
      </c>
      <c r="AJ198" s="248">
        <f t="shared" si="245"/>
        <v>44386.564579999998</v>
      </c>
      <c r="AK198" s="248"/>
      <c r="AL198" s="221">
        <f t="shared" si="165"/>
        <v>4044.8970899999995</v>
      </c>
      <c r="AM198" s="221">
        <f t="shared" si="166"/>
        <v>0</v>
      </c>
      <c r="AN198" s="299">
        <f t="shared" si="167"/>
        <v>44466.564579999998</v>
      </c>
      <c r="AO198" s="217">
        <f t="shared" si="168"/>
        <v>0</v>
      </c>
    </row>
    <row r="199" spans="1:41" x14ac:dyDescent="0.2">
      <c r="A199" s="20" t="s">
        <v>279</v>
      </c>
      <c r="B199" s="262"/>
      <c r="C199" s="248"/>
      <c r="D199" s="248"/>
      <c r="E199" s="261"/>
      <c r="F199" s="245"/>
      <c r="G199" s="245"/>
      <c r="H199" s="262"/>
      <c r="I199" s="248"/>
      <c r="J199" s="248"/>
      <c r="K199" s="249"/>
      <c r="L199" s="245"/>
      <c r="M199" s="245"/>
      <c r="N199" s="256">
        <v>9.9398746575058397</v>
      </c>
      <c r="O199" s="248">
        <v>72924.112139999997</v>
      </c>
      <c r="P199" s="248"/>
      <c r="Q199" s="256">
        <v>11.197013884677622</v>
      </c>
      <c r="R199" s="245">
        <v>626.46107000000006</v>
      </c>
      <c r="S199" s="245"/>
      <c r="T199" s="256">
        <v>11.068385109729654</v>
      </c>
      <c r="U199" s="248">
        <v>9475.6971299999987</v>
      </c>
      <c r="V199" s="248"/>
      <c r="W199" s="249">
        <v>10.7</v>
      </c>
      <c r="X199" s="245">
        <v>492.77256</v>
      </c>
      <c r="Y199" s="245"/>
      <c r="Z199" s="246">
        <f t="shared" ref="Z199:Z206" si="246">IF(AA199=0,"N.A.",((K199*L199)+(W199*X199))/AA199)</f>
        <v>10.700000000000001</v>
      </c>
      <c r="AA199" s="248">
        <f t="shared" ref="AA199:AA206" si="247">+L199+X199</f>
        <v>492.77256</v>
      </c>
      <c r="AB199" s="248"/>
      <c r="AC199" s="260">
        <f t="shared" ref="AC199:AC206" si="248">IF(AD199=0,"N.A.",((E199*F199)+(Q199*R199))/AD199)</f>
        <v>11.197013884677622</v>
      </c>
      <c r="AD199" s="248">
        <f t="shared" ref="AD199:AD206" si="249">+F199+R199</f>
        <v>626.46107000000006</v>
      </c>
      <c r="AE199" s="248"/>
      <c r="AF199" s="247">
        <f t="shared" ref="AF199:AF206" si="250">IF(AG199=0,"N.A.",((H199*I199)+(T199*U199))/AG199)</f>
        <v>11.068385109729654</v>
      </c>
      <c r="AG199" s="248">
        <f t="shared" ref="AG199:AG206" si="251">+I199+U199</f>
        <v>9475.6971299999987</v>
      </c>
      <c r="AH199" s="248"/>
      <c r="AI199" s="260">
        <f t="shared" ref="AI199:AI206" si="252">IF(AJ199=0,"N.A.",((B199*C199)+(N199*O199))/AJ199)</f>
        <v>9.9398746575058397</v>
      </c>
      <c r="AJ199" s="248">
        <f t="shared" ref="AJ199:AJ206" si="253">+C199+O199</f>
        <v>72924.112139999997</v>
      </c>
      <c r="AK199" s="248"/>
      <c r="AL199" s="221">
        <f t="shared" si="165"/>
        <v>9968.4696899999981</v>
      </c>
      <c r="AM199" s="221">
        <f t="shared" si="166"/>
        <v>0</v>
      </c>
      <c r="AN199" s="299">
        <f t="shared" si="167"/>
        <v>73550.573210000002</v>
      </c>
      <c r="AO199" s="217">
        <f t="shared" si="168"/>
        <v>0</v>
      </c>
    </row>
    <row r="200" spans="1:41" x14ac:dyDescent="0.2">
      <c r="A200" s="20" t="s">
        <v>280</v>
      </c>
      <c r="B200" s="262"/>
      <c r="C200" s="248"/>
      <c r="D200" s="248"/>
      <c r="E200" s="261"/>
      <c r="F200" s="245"/>
      <c r="G200" s="245"/>
      <c r="H200" s="262"/>
      <c r="I200" s="248"/>
      <c r="J200" s="248"/>
      <c r="K200" s="249"/>
      <c r="L200" s="245"/>
      <c r="M200" s="245"/>
      <c r="N200" s="256">
        <v>9.8795103194393441</v>
      </c>
      <c r="O200" s="248">
        <v>39785.587309999995</v>
      </c>
      <c r="P200" s="248"/>
      <c r="Q200" s="256">
        <v>12.4</v>
      </c>
      <c r="R200" s="245">
        <v>218.5</v>
      </c>
      <c r="S200" s="245"/>
      <c r="T200" s="256">
        <v>11.053635106930519</v>
      </c>
      <c r="U200" s="248">
        <v>4535.6242099999999</v>
      </c>
      <c r="V200" s="248"/>
      <c r="W200" s="249">
        <v>10.700000000000001</v>
      </c>
      <c r="X200" s="245">
        <v>221.14123999999998</v>
      </c>
      <c r="Y200" s="245"/>
      <c r="Z200" s="246">
        <f t="shared" si="246"/>
        <v>10.700000000000001</v>
      </c>
      <c r="AA200" s="248">
        <f t="shared" si="247"/>
        <v>221.14123999999998</v>
      </c>
      <c r="AB200" s="248"/>
      <c r="AC200" s="260">
        <f t="shared" si="248"/>
        <v>12.4</v>
      </c>
      <c r="AD200" s="248">
        <f t="shared" si="249"/>
        <v>218.5</v>
      </c>
      <c r="AE200" s="248"/>
      <c r="AF200" s="247">
        <f t="shared" si="250"/>
        <v>11.053635106930519</v>
      </c>
      <c r="AG200" s="248">
        <f t="shared" si="251"/>
        <v>4535.6242099999999</v>
      </c>
      <c r="AH200" s="248"/>
      <c r="AI200" s="260">
        <f t="shared" si="252"/>
        <v>9.8795103194393441</v>
      </c>
      <c r="AJ200" s="248">
        <f t="shared" si="253"/>
        <v>39785.587309999995</v>
      </c>
      <c r="AK200" s="248"/>
      <c r="AL200" s="221">
        <f t="shared" ref="AL200:AL220" si="254">+AA200+AG200</f>
        <v>4756.7654499999999</v>
      </c>
      <c r="AM200" s="221">
        <f t="shared" ref="AM200:AM220" si="255">+AB200+AH200</f>
        <v>0</v>
      </c>
      <c r="AN200" s="299">
        <f t="shared" ref="AN200:AN220" si="256">+AD200+AJ200</f>
        <v>40004.087309999995</v>
      </c>
      <c r="AO200" s="217">
        <f t="shared" ref="AO200:AO220" si="257">+AE200+AK200</f>
        <v>0</v>
      </c>
    </row>
    <row r="201" spans="1:41" x14ac:dyDescent="0.2">
      <c r="A201" s="20" t="s">
        <v>281</v>
      </c>
      <c r="B201" s="262"/>
      <c r="C201" s="248"/>
      <c r="D201" s="248"/>
      <c r="E201" s="261"/>
      <c r="F201" s="245"/>
      <c r="G201" s="245"/>
      <c r="H201" s="262"/>
      <c r="I201" s="248"/>
      <c r="J201" s="248"/>
      <c r="K201" s="249"/>
      <c r="L201" s="245"/>
      <c r="M201" s="245"/>
      <c r="N201" s="256">
        <v>10.010017001501426</v>
      </c>
      <c r="O201" s="248">
        <v>35114.951620000007</v>
      </c>
      <c r="P201" s="248"/>
      <c r="Q201" s="256">
        <v>12.4</v>
      </c>
      <c r="R201" s="245">
        <v>255.34215</v>
      </c>
      <c r="S201" s="245"/>
      <c r="T201" s="256">
        <v>10.646314300462125</v>
      </c>
      <c r="U201" s="248">
        <v>3753.55681</v>
      </c>
      <c r="V201" s="248"/>
      <c r="W201" s="249">
        <v>10.700000000000001</v>
      </c>
      <c r="X201" s="245">
        <v>500.45690999999999</v>
      </c>
      <c r="Y201" s="245"/>
      <c r="Z201" s="246">
        <f t="shared" si="246"/>
        <v>10.700000000000001</v>
      </c>
      <c r="AA201" s="248">
        <f t="shared" si="247"/>
        <v>500.45690999999999</v>
      </c>
      <c r="AB201" s="248"/>
      <c r="AC201" s="260">
        <f t="shared" si="248"/>
        <v>12.4</v>
      </c>
      <c r="AD201" s="248">
        <f t="shared" si="249"/>
        <v>255.34215</v>
      </c>
      <c r="AE201" s="248"/>
      <c r="AF201" s="247">
        <f t="shared" si="250"/>
        <v>10.646314300462125</v>
      </c>
      <c r="AG201" s="248">
        <f t="shared" si="251"/>
        <v>3753.55681</v>
      </c>
      <c r="AH201" s="248"/>
      <c r="AI201" s="260">
        <f t="shared" si="252"/>
        <v>10.010017001501426</v>
      </c>
      <c r="AJ201" s="248">
        <f t="shared" si="253"/>
        <v>35114.951620000007</v>
      </c>
      <c r="AK201" s="248"/>
      <c r="AL201" s="221">
        <f t="shared" si="254"/>
        <v>4254.0137199999999</v>
      </c>
      <c r="AM201" s="221">
        <f t="shared" si="255"/>
        <v>0</v>
      </c>
      <c r="AN201" s="299">
        <f t="shared" si="256"/>
        <v>35370.293770000004</v>
      </c>
      <c r="AO201" s="217">
        <f t="shared" si="257"/>
        <v>0</v>
      </c>
    </row>
    <row r="202" spans="1:41" x14ac:dyDescent="0.2">
      <c r="A202" s="20" t="s">
        <v>282</v>
      </c>
      <c r="B202" s="262"/>
      <c r="C202" s="248"/>
      <c r="D202" s="248"/>
      <c r="E202" s="261"/>
      <c r="F202" s="245"/>
      <c r="G202" s="245"/>
      <c r="H202" s="262"/>
      <c r="I202" s="248"/>
      <c r="J202" s="248"/>
      <c r="K202" s="249"/>
      <c r="L202" s="245"/>
      <c r="M202" s="245"/>
      <c r="N202" s="256">
        <v>9.8600310703016998</v>
      </c>
      <c r="O202" s="248">
        <v>68583.605030000006</v>
      </c>
      <c r="P202" s="248"/>
      <c r="Q202" s="256">
        <v>12.001251428591519</v>
      </c>
      <c r="R202" s="245">
        <v>366.89109000000002</v>
      </c>
      <c r="S202" s="245"/>
      <c r="T202" s="256">
        <v>10.627445950074652</v>
      </c>
      <c r="U202" s="248">
        <v>8861.9502599999996</v>
      </c>
      <c r="V202" s="248"/>
      <c r="W202" s="249">
        <v>10.700000000000001</v>
      </c>
      <c r="X202" s="245">
        <v>267.37076000000002</v>
      </c>
      <c r="Y202" s="245"/>
      <c r="Z202" s="246">
        <f t="shared" si="246"/>
        <v>10.700000000000001</v>
      </c>
      <c r="AA202" s="248">
        <f t="shared" si="247"/>
        <v>267.37076000000002</v>
      </c>
      <c r="AB202" s="248"/>
      <c r="AC202" s="260">
        <f t="shared" si="248"/>
        <v>12.001251428591519</v>
      </c>
      <c r="AD202" s="248">
        <f t="shared" si="249"/>
        <v>366.89109000000002</v>
      </c>
      <c r="AE202" s="248"/>
      <c r="AF202" s="247">
        <f t="shared" si="250"/>
        <v>10.627445950074652</v>
      </c>
      <c r="AG202" s="248">
        <f t="shared" si="251"/>
        <v>8861.9502599999996</v>
      </c>
      <c r="AH202" s="248"/>
      <c r="AI202" s="260">
        <f t="shared" si="252"/>
        <v>9.8600310703016998</v>
      </c>
      <c r="AJ202" s="248">
        <f t="shared" si="253"/>
        <v>68583.605030000006</v>
      </c>
      <c r="AK202" s="248"/>
      <c r="AL202" s="221">
        <f t="shared" si="254"/>
        <v>9129.3210199999994</v>
      </c>
      <c r="AM202" s="221">
        <f t="shared" si="255"/>
        <v>0</v>
      </c>
      <c r="AN202" s="299">
        <f t="shared" si="256"/>
        <v>68950.496120000011</v>
      </c>
      <c r="AO202" s="217">
        <f t="shared" si="257"/>
        <v>0</v>
      </c>
    </row>
    <row r="203" spans="1:41" x14ac:dyDescent="0.2">
      <c r="A203" s="20" t="s">
        <v>283</v>
      </c>
      <c r="B203" s="262"/>
      <c r="C203" s="248"/>
      <c r="D203" s="248"/>
      <c r="E203" s="261"/>
      <c r="F203" s="245"/>
      <c r="G203" s="245"/>
      <c r="H203" s="262"/>
      <c r="I203" s="248"/>
      <c r="J203" s="248"/>
      <c r="K203" s="249"/>
      <c r="L203" s="245"/>
      <c r="M203" s="245"/>
      <c r="N203" s="256">
        <v>9.7307878041879157</v>
      </c>
      <c r="O203" s="248">
        <v>53789.123299999999</v>
      </c>
      <c r="P203" s="248"/>
      <c r="Q203" s="256">
        <v>12.4</v>
      </c>
      <c r="R203" s="245">
        <v>135.14079999999998</v>
      </c>
      <c r="S203" s="245"/>
      <c r="T203" s="256">
        <v>11.232120493748237</v>
      </c>
      <c r="U203" s="248">
        <v>4782.0014600000004</v>
      </c>
      <c r="V203" s="248"/>
      <c r="W203" s="249">
        <v>10.700000000000001</v>
      </c>
      <c r="X203" s="245">
        <v>210.71549999999999</v>
      </c>
      <c r="Y203" s="245"/>
      <c r="Z203" s="246">
        <f t="shared" si="246"/>
        <v>10.700000000000001</v>
      </c>
      <c r="AA203" s="248">
        <f t="shared" si="247"/>
        <v>210.71549999999999</v>
      </c>
      <c r="AB203" s="248"/>
      <c r="AC203" s="260">
        <f t="shared" si="248"/>
        <v>12.4</v>
      </c>
      <c r="AD203" s="248">
        <f t="shared" si="249"/>
        <v>135.14079999999998</v>
      </c>
      <c r="AE203" s="248"/>
      <c r="AF203" s="247">
        <f t="shared" si="250"/>
        <v>11.232120493748237</v>
      </c>
      <c r="AG203" s="248">
        <f t="shared" si="251"/>
        <v>4782.0014600000004</v>
      </c>
      <c r="AH203" s="248"/>
      <c r="AI203" s="260">
        <f t="shared" si="252"/>
        <v>9.7307878041879157</v>
      </c>
      <c r="AJ203" s="248">
        <f t="shared" si="253"/>
        <v>53789.123299999999</v>
      </c>
      <c r="AK203" s="248"/>
      <c r="AL203" s="221">
        <f t="shared" si="254"/>
        <v>4992.7169600000007</v>
      </c>
      <c r="AM203" s="221">
        <f t="shared" si="255"/>
        <v>0</v>
      </c>
      <c r="AN203" s="299">
        <f t="shared" si="256"/>
        <v>53924.2641</v>
      </c>
      <c r="AO203" s="217">
        <f t="shared" si="257"/>
        <v>0</v>
      </c>
    </row>
    <row r="204" spans="1:41" x14ac:dyDescent="0.2">
      <c r="A204" s="20" t="s">
        <v>284</v>
      </c>
      <c r="B204" s="262"/>
      <c r="C204" s="248"/>
      <c r="D204" s="248"/>
      <c r="E204" s="261"/>
      <c r="F204" s="245"/>
      <c r="G204" s="245"/>
      <c r="H204" s="262"/>
      <c r="I204" s="248"/>
      <c r="J204" s="248"/>
      <c r="K204" s="249"/>
      <c r="L204" s="245"/>
      <c r="M204" s="245"/>
      <c r="N204" s="256">
        <v>9.7034932312132653</v>
      </c>
      <c r="O204" s="248">
        <v>66715.844750000004</v>
      </c>
      <c r="P204" s="248"/>
      <c r="Q204" s="256">
        <v>12.4</v>
      </c>
      <c r="R204" s="245">
        <v>115.973</v>
      </c>
      <c r="S204" s="245"/>
      <c r="T204" s="256">
        <v>10.900895045095815</v>
      </c>
      <c r="U204" s="248">
        <v>7374.5831699999999</v>
      </c>
      <c r="V204" s="248"/>
      <c r="W204" s="249">
        <v>10.7</v>
      </c>
      <c r="X204" s="245">
        <v>199.9</v>
      </c>
      <c r="Y204" s="245"/>
      <c r="Z204" s="246">
        <f t="shared" si="246"/>
        <v>10.7</v>
      </c>
      <c r="AA204" s="248">
        <f t="shared" si="247"/>
        <v>199.9</v>
      </c>
      <c r="AB204" s="248"/>
      <c r="AC204" s="260">
        <f t="shared" si="248"/>
        <v>12.4</v>
      </c>
      <c r="AD204" s="248">
        <f t="shared" si="249"/>
        <v>115.973</v>
      </c>
      <c r="AE204" s="248"/>
      <c r="AF204" s="247">
        <f t="shared" si="250"/>
        <v>10.900895045095815</v>
      </c>
      <c r="AG204" s="248">
        <f t="shared" si="251"/>
        <v>7374.5831699999999</v>
      </c>
      <c r="AH204" s="248"/>
      <c r="AI204" s="260">
        <f t="shared" si="252"/>
        <v>9.7034932312132653</v>
      </c>
      <c r="AJ204" s="248">
        <f t="shared" si="253"/>
        <v>66715.844750000004</v>
      </c>
      <c r="AK204" s="248"/>
      <c r="AL204" s="221">
        <f t="shared" si="254"/>
        <v>7574.4831699999995</v>
      </c>
      <c r="AM204" s="221">
        <f t="shared" si="255"/>
        <v>0</v>
      </c>
      <c r="AN204" s="299">
        <f t="shared" si="256"/>
        <v>66831.817750000002</v>
      </c>
      <c r="AO204" s="217">
        <f t="shared" si="257"/>
        <v>0</v>
      </c>
    </row>
    <row r="205" spans="1:41" x14ac:dyDescent="0.2">
      <c r="A205" s="20" t="s">
        <v>285</v>
      </c>
      <c r="B205" s="262"/>
      <c r="C205" s="248"/>
      <c r="D205" s="248"/>
      <c r="E205" s="261"/>
      <c r="F205" s="245"/>
      <c r="G205" s="245"/>
      <c r="H205" s="262"/>
      <c r="I205" s="248"/>
      <c r="J205" s="248"/>
      <c r="K205" s="249"/>
      <c r="L205" s="245"/>
      <c r="M205" s="245"/>
      <c r="N205" s="256">
        <v>9.6911716156365912</v>
      </c>
      <c r="O205" s="248">
        <v>45880.761079999997</v>
      </c>
      <c r="P205" s="248"/>
      <c r="Q205" s="256">
        <v>12.4</v>
      </c>
      <c r="R205" s="245">
        <v>68.099999999999994</v>
      </c>
      <c r="S205" s="245"/>
      <c r="T205" s="256">
        <v>10.645188787248577</v>
      </c>
      <c r="U205" s="248">
        <v>7220.8664000000008</v>
      </c>
      <c r="V205" s="248"/>
      <c r="W205" s="249">
        <v>10.7</v>
      </c>
      <c r="X205" s="245">
        <v>222.4402</v>
      </c>
      <c r="Y205" s="245"/>
      <c r="Z205" s="246">
        <f t="shared" si="246"/>
        <v>10.7</v>
      </c>
      <c r="AA205" s="248">
        <f t="shared" si="247"/>
        <v>222.4402</v>
      </c>
      <c r="AB205" s="248"/>
      <c r="AC205" s="260">
        <f t="shared" si="248"/>
        <v>12.4</v>
      </c>
      <c r="AD205" s="248">
        <f t="shared" si="249"/>
        <v>68.099999999999994</v>
      </c>
      <c r="AE205" s="248"/>
      <c r="AF205" s="247">
        <f t="shared" si="250"/>
        <v>10.645188787248577</v>
      </c>
      <c r="AG205" s="248">
        <f t="shared" si="251"/>
        <v>7220.8664000000008</v>
      </c>
      <c r="AH205" s="248"/>
      <c r="AI205" s="260">
        <f t="shared" si="252"/>
        <v>9.6911716156365912</v>
      </c>
      <c r="AJ205" s="248">
        <f t="shared" si="253"/>
        <v>45880.761079999997</v>
      </c>
      <c r="AK205" s="248"/>
      <c r="AL205" s="221">
        <f t="shared" si="254"/>
        <v>7443.3066000000008</v>
      </c>
      <c r="AM205" s="221">
        <f t="shared" si="255"/>
        <v>0</v>
      </c>
      <c r="AN205" s="299">
        <f t="shared" si="256"/>
        <v>45948.861079999995</v>
      </c>
      <c r="AO205" s="217">
        <f t="shared" si="257"/>
        <v>0</v>
      </c>
    </row>
    <row r="206" spans="1:41" x14ac:dyDescent="0.2">
      <c r="A206" s="20" t="s">
        <v>286</v>
      </c>
      <c r="B206" s="262"/>
      <c r="C206" s="248"/>
      <c r="D206" s="248"/>
      <c r="E206" s="261"/>
      <c r="F206" s="245"/>
      <c r="G206" s="245"/>
      <c r="H206" s="262"/>
      <c r="I206" s="248"/>
      <c r="J206" s="248"/>
      <c r="K206" s="249"/>
      <c r="L206" s="245"/>
      <c r="M206" s="245"/>
      <c r="N206" s="256">
        <v>9.8040394414963075</v>
      </c>
      <c r="O206" s="248">
        <v>55333.36522</v>
      </c>
      <c r="P206" s="248"/>
      <c r="Q206" s="256">
        <v>12.4</v>
      </c>
      <c r="R206" s="245">
        <v>164</v>
      </c>
      <c r="S206" s="245"/>
      <c r="T206" s="256">
        <v>10.454571822751287</v>
      </c>
      <c r="U206" s="248">
        <v>9542.5981000000011</v>
      </c>
      <c r="V206" s="248"/>
      <c r="W206" s="249">
        <v>10.700000000000001</v>
      </c>
      <c r="X206" s="245">
        <v>420.94801999999999</v>
      </c>
      <c r="Y206" s="245"/>
      <c r="Z206" s="246">
        <f t="shared" si="246"/>
        <v>10.700000000000001</v>
      </c>
      <c r="AA206" s="248">
        <f t="shared" si="247"/>
        <v>420.94801999999999</v>
      </c>
      <c r="AB206" s="248"/>
      <c r="AC206" s="260">
        <f t="shared" si="248"/>
        <v>12.4</v>
      </c>
      <c r="AD206" s="248">
        <f t="shared" si="249"/>
        <v>164</v>
      </c>
      <c r="AE206" s="248"/>
      <c r="AF206" s="247">
        <f t="shared" si="250"/>
        <v>10.454571822751287</v>
      </c>
      <c r="AG206" s="248">
        <f t="shared" si="251"/>
        <v>9542.5981000000011</v>
      </c>
      <c r="AH206" s="248"/>
      <c r="AI206" s="260">
        <f t="shared" si="252"/>
        <v>9.8040394414963075</v>
      </c>
      <c r="AJ206" s="248">
        <f t="shared" si="253"/>
        <v>55333.36522</v>
      </c>
      <c r="AK206" s="248"/>
      <c r="AL206" s="221">
        <f t="shared" si="254"/>
        <v>9963.5461200000009</v>
      </c>
      <c r="AM206" s="221">
        <f t="shared" si="255"/>
        <v>0</v>
      </c>
      <c r="AN206" s="299">
        <f t="shared" si="256"/>
        <v>55497.36522</v>
      </c>
      <c r="AO206" s="217">
        <f t="shared" si="257"/>
        <v>0</v>
      </c>
    </row>
    <row r="207" spans="1:41" x14ac:dyDescent="0.2">
      <c r="A207" s="20" t="s">
        <v>287</v>
      </c>
      <c r="B207" s="262"/>
      <c r="C207" s="248"/>
      <c r="D207" s="248"/>
      <c r="E207" s="261"/>
      <c r="F207" s="245"/>
      <c r="G207" s="245"/>
      <c r="H207" s="262"/>
      <c r="I207" s="248"/>
      <c r="J207" s="248"/>
      <c r="K207" s="249"/>
      <c r="L207" s="245"/>
      <c r="M207" s="245"/>
      <c r="N207" s="256">
        <v>9.8231547183002572</v>
      </c>
      <c r="O207" s="248">
        <v>41297.405409999999</v>
      </c>
      <c r="P207" s="248"/>
      <c r="Q207" s="256">
        <v>12.063325980196703</v>
      </c>
      <c r="R207" s="245">
        <v>302.96368000000001</v>
      </c>
      <c r="S207" s="245"/>
      <c r="T207" s="256">
        <v>10.475989136938944</v>
      </c>
      <c r="U207" s="248">
        <v>6730.2558300000001</v>
      </c>
      <c r="V207" s="248"/>
      <c r="W207" s="249">
        <v>10.7</v>
      </c>
      <c r="X207" s="245">
        <v>304.60000000000002</v>
      </c>
      <c r="Y207" s="245"/>
      <c r="Z207" s="246">
        <f t="shared" ref="Z207:Z212" si="258">IF(AA207=0,"N.A.",((K207*L207)+(W207*X207))/AA207)</f>
        <v>10.7</v>
      </c>
      <c r="AA207" s="248">
        <f t="shared" ref="AA207:AA212" si="259">+L207+X207</f>
        <v>304.60000000000002</v>
      </c>
      <c r="AB207" s="248"/>
      <c r="AC207" s="260">
        <f t="shared" ref="AC207:AC212" si="260">IF(AD207=0,"N.A.",((E207*F207)+(Q207*R207))/AD207)</f>
        <v>12.063325980196703</v>
      </c>
      <c r="AD207" s="248">
        <f t="shared" ref="AD207:AD212" si="261">+F207+R207</f>
        <v>302.96368000000001</v>
      </c>
      <c r="AE207" s="248"/>
      <c r="AF207" s="247">
        <f t="shared" ref="AF207:AF212" si="262">IF(AG207=0,"N.A.",((H207*I207)+(T207*U207))/AG207)</f>
        <v>10.475989136938944</v>
      </c>
      <c r="AG207" s="248">
        <f t="shared" ref="AG207:AG212" si="263">+I207+U207</f>
        <v>6730.2558300000001</v>
      </c>
      <c r="AH207" s="248"/>
      <c r="AI207" s="260">
        <f t="shared" ref="AI207:AI212" si="264">IF(AJ207=0,"N.A.",((B207*C207)+(N207*O207))/AJ207)</f>
        <v>9.8231547183002572</v>
      </c>
      <c r="AJ207" s="248">
        <f t="shared" ref="AJ207:AJ212" si="265">+C207+O207</f>
        <v>41297.405409999999</v>
      </c>
      <c r="AK207" s="248"/>
      <c r="AL207" s="221">
        <f t="shared" si="254"/>
        <v>7034.8558300000004</v>
      </c>
      <c r="AM207" s="221">
        <f t="shared" si="255"/>
        <v>0</v>
      </c>
      <c r="AN207" s="299">
        <f t="shared" si="256"/>
        <v>41600.36909</v>
      </c>
      <c r="AO207" s="217">
        <f t="shared" si="257"/>
        <v>0</v>
      </c>
    </row>
    <row r="208" spans="1:41" x14ac:dyDescent="0.2">
      <c r="A208" s="20" t="s">
        <v>289</v>
      </c>
      <c r="B208" s="262"/>
      <c r="C208" s="248"/>
      <c r="D208" s="248"/>
      <c r="E208" s="261"/>
      <c r="F208" s="245"/>
      <c r="G208" s="245"/>
      <c r="H208" s="262"/>
      <c r="I208" s="248"/>
      <c r="J208" s="248"/>
      <c r="K208" s="249"/>
      <c r="L208" s="245"/>
      <c r="M208" s="245"/>
      <c r="N208" s="256">
        <v>9.8338630893051402</v>
      </c>
      <c r="O208" s="248">
        <v>39586.052539999997</v>
      </c>
      <c r="P208" s="248"/>
      <c r="Q208" s="256">
        <v>11.557643245503973</v>
      </c>
      <c r="R208" s="245">
        <v>191.28</v>
      </c>
      <c r="S208" s="245"/>
      <c r="T208" s="256">
        <v>10.480910908209403</v>
      </c>
      <c r="U208" s="248">
        <v>4939.3297299999995</v>
      </c>
      <c r="V208" s="248"/>
      <c r="W208" s="249">
        <v>10.7</v>
      </c>
      <c r="X208" s="245">
        <v>292.65762999999998</v>
      </c>
      <c r="Y208" s="245"/>
      <c r="Z208" s="246">
        <f t="shared" si="258"/>
        <v>10.7</v>
      </c>
      <c r="AA208" s="248">
        <f t="shared" si="259"/>
        <v>292.65762999999998</v>
      </c>
      <c r="AB208" s="248"/>
      <c r="AC208" s="260">
        <f t="shared" si="260"/>
        <v>11.557643245503973</v>
      </c>
      <c r="AD208" s="248">
        <f t="shared" si="261"/>
        <v>191.28</v>
      </c>
      <c r="AE208" s="248"/>
      <c r="AF208" s="247">
        <f t="shared" si="262"/>
        <v>10.480910908209403</v>
      </c>
      <c r="AG208" s="248">
        <f t="shared" si="263"/>
        <v>4939.3297299999995</v>
      </c>
      <c r="AH208" s="248"/>
      <c r="AI208" s="260">
        <f t="shared" si="264"/>
        <v>9.8338630893051402</v>
      </c>
      <c r="AJ208" s="248">
        <f t="shared" si="265"/>
        <v>39586.052539999997</v>
      </c>
      <c r="AK208" s="248"/>
      <c r="AL208" s="221">
        <f t="shared" si="254"/>
        <v>5231.9873599999992</v>
      </c>
      <c r="AM208" s="221">
        <f t="shared" si="255"/>
        <v>0</v>
      </c>
      <c r="AN208" s="299">
        <f t="shared" si="256"/>
        <v>39777.332539999996</v>
      </c>
      <c r="AO208" s="217">
        <f t="shared" si="257"/>
        <v>0</v>
      </c>
    </row>
    <row r="209" spans="1:41" x14ac:dyDescent="0.2">
      <c r="A209" s="20" t="s">
        <v>290</v>
      </c>
      <c r="B209" s="262"/>
      <c r="C209" s="248"/>
      <c r="D209" s="248"/>
      <c r="E209" s="261"/>
      <c r="F209" s="245"/>
      <c r="G209" s="245"/>
      <c r="H209" s="262"/>
      <c r="I209" s="248"/>
      <c r="J209" s="248"/>
      <c r="K209" s="249"/>
      <c r="L209" s="245"/>
      <c r="M209" s="245"/>
      <c r="N209" s="256">
        <v>9.7422698110314059</v>
      </c>
      <c r="O209" s="248">
        <v>41299.818180000002</v>
      </c>
      <c r="P209" s="248"/>
      <c r="Q209" s="256">
        <v>12.046800046846665</v>
      </c>
      <c r="R209" s="245">
        <v>281.08724000000001</v>
      </c>
      <c r="S209" s="245"/>
      <c r="T209" s="256">
        <v>10.362504143382049</v>
      </c>
      <c r="U209" s="248">
        <v>5922.3358399999997</v>
      </c>
      <c r="V209" s="248"/>
      <c r="W209" s="249">
        <v>10.7</v>
      </c>
      <c r="X209" s="245">
        <v>150.5</v>
      </c>
      <c r="Y209" s="245"/>
      <c r="Z209" s="246">
        <f t="shared" si="258"/>
        <v>10.7</v>
      </c>
      <c r="AA209" s="248">
        <f t="shared" si="259"/>
        <v>150.5</v>
      </c>
      <c r="AB209" s="248"/>
      <c r="AC209" s="260">
        <f t="shared" si="260"/>
        <v>12.046800046846665</v>
      </c>
      <c r="AD209" s="248">
        <f t="shared" si="261"/>
        <v>281.08724000000001</v>
      </c>
      <c r="AE209" s="248"/>
      <c r="AF209" s="247">
        <f t="shared" si="262"/>
        <v>10.362504143382049</v>
      </c>
      <c r="AG209" s="248">
        <f t="shared" si="263"/>
        <v>5922.3358399999997</v>
      </c>
      <c r="AH209" s="248"/>
      <c r="AI209" s="260">
        <f t="shared" si="264"/>
        <v>9.7422698110314059</v>
      </c>
      <c r="AJ209" s="248">
        <f t="shared" si="265"/>
        <v>41299.818180000002</v>
      </c>
      <c r="AK209" s="248"/>
      <c r="AL209" s="221">
        <f t="shared" si="254"/>
        <v>6072.8358399999997</v>
      </c>
      <c r="AM209" s="221">
        <f t="shared" si="255"/>
        <v>0</v>
      </c>
      <c r="AN209" s="299">
        <f t="shared" si="256"/>
        <v>41580.905420000003</v>
      </c>
      <c r="AO209" s="217">
        <f t="shared" si="257"/>
        <v>0</v>
      </c>
    </row>
    <row r="210" spans="1:41" x14ac:dyDescent="0.2">
      <c r="A210" s="20" t="s">
        <v>291</v>
      </c>
      <c r="B210" s="262"/>
      <c r="C210" s="248"/>
      <c r="D210" s="248"/>
      <c r="E210" s="261"/>
      <c r="F210" s="245"/>
      <c r="G210" s="245"/>
      <c r="H210" s="262"/>
      <c r="I210" s="248"/>
      <c r="J210" s="248"/>
      <c r="K210" s="249"/>
      <c r="L210" s="245"/>
      <c r="M210" s="245"/>
      <c r="N210" s="256">
        <v>9.7376788832818608</v>
      </c>
      <c r="O210" s="248">
        <v>26865.987140000001</v>
      </c>
      <c r="P210" s="248"/>
      <c r="Q210" s="256">
        <v>9.15</v>
      </c>
      <c r="R210" s="245">
        <v>70.099999999999994</v>
      </c>
      <c r="S210" s="245"/>
      <c r="T210" s="256">
        <v>10.165084063089852</v>
      </c>
      <c r="U210" s="248">
        <v>5429.3245800000004</v>
      </c>
      <c r="V210" s="248"/>
      <c r="W210" s="249">
        <v>9.0940289371174181</v>
      </c>
      <c r="X210" s="245">
        <v>179.7</v>
      </c>
      <c r="Y210" s="245"/>
      <c r="Z210" s="246">
        <f t="shared" si="258"/>
        <v>9.0940289371174181</v>
      </c>
      <c r="AA210" s="248">
        <f t="shared" si="259"/>
        <v>179.7</v>
      </c>
      <c r="AB210" s="248"/>
      <c r="AC210" s="260">
        <f t="shared" si="260"/>
        <v>9.15</v>
      </c>
      <c r="AD210" s="248">
        <f t="shared" si="261"/>
        <v>70.099999999999994</v>
      </c>
      <c r="AE210" s="248"/>
      <c r="AF210" s="247">
        <f t="shared" si="262"/>
        <v>10.165084063089852</v>
      </c>
      <c r="AG210" s="248">
        <f t="shared" si="263"/>
        <v>5429.3245800000004</v>
      </c>
      <c r="AH210" s="248"/>
      <c r="AI210" s="260">
        <f t="shared" si="264"/>
        <v>9.7376788832818608</v>
      </c>
      <c r="AJ210" s="248">
        <f t="shared" si="265"/>
        <v>26865.987140000001</v>
      </c>
      <c r="AK210" s="248"/>
      <c r="AL210" s="221">
        <f t="shared" si="254"/>
        <v>5609.0245800000002</v>
      </c>
      <c r="AM210" s="221">
        <f t="shared" si="255"/>
        <v>0</v>
      </c>
      <c r="AN210" s="299">
        <f t="shared" si="256"/>
        <v>26936.08714</v>
      </c>
      <c r="AO210" s="217">
        <f t="shared" si="257"/>
        <v>0</v>
      </c>
    </row>
    <row r="211" spans="1:41" x14ac:dyDescent="0.2">
      <c r="A211" s="26" t="s">
        <v>294</v>
      </c>
      <c r="B211" s="262"/>
      <c r="C211" s="248"/>
      <c r="D211" s="248"/>
      <c r="E211" s="261"/>
      <c r="F211" s="245"/>
      <c r="G211" s="245"/>
      <c r="H211" s="262"/>
      <c r="I211" s="248"/>
      <c r="J211" s="248"/>
      <c r="K211" s="249"/>
      <c r="L211" s="245"/>
      <c r="M211" s="245"/>
      <c r="N211" s="256">
        <v>10.156516413770257</v>
      </c>
      <c r="O211" s="248">
        <v>63583.011010000002</v>
      </c>
      <c r="P211" s="248"/>
      <c r="Q211" s="256">
        <v>9.15</v>
      </c>
      <c r="R211" s="245">
        <v>250</v>
      </c>
      <c r="S211" s="245"/>
      <c r="T211" s="256">
        <v>9.9956412796231895</v>
      </c>
      <c r="U211" s="248">
        <v>10205.79442</v>
      </c>
      <c r="V211" s="248"/>
      <c r="W211" s="249">
        <v>8.9777591875143781</v>
      </c>
      <c r="X211" s="245">
        <v>548.61573999999996</v>
      </c>
      <c r="Y211" s="245"/>
      <c r="Z211" s="246">
        <f t="shared" si="258"/>
        <v>8.9777591875143781</v>
      </c>
      <c r="AA211" s="248">
        <f t="shared" si="259"/>
        <v>548.61573999999996</v>
      </c>
      <c r="AB211" s="248"/>
      <c r="AC211" s="260">
        <f t="shared" si="260"/>
        <v>9.15</v>
      </c>
      <c r="AD211" s="248">
        <f t="shared" si="261"/>
        <v>250</v>
      </c>
      <c r="AE211" s="248"/>
      <c r="AF211" s="247">
        <f t="shared" si="262"/>
        <v>9.9956412796231895</v>
      </c>
      <c r="AG211" s="248">
        <f t="shared" si="263"/>
        <v>10205.79442</v>
      </c>
      <c r="AH211" s="248"/>
      <c r="AI211" s="260">
        <f t="shared" si="264"/>
        <v>10.156516413770257</v>
      </c>
      <c r="AJ211" s="248">
        <f t="shared" si="265"/>
        <v>63583.011010000002</v>
      </c>
      <c r="AK211" s="248"/>
      <c r="AL211" s="221">
        <f t="shared" si="254"/>
        <v>10754.410159999999</v>
      </c>
      <c r="AM211" s="221">
        <f t="shared" si="255"/>
        <v>0</v>
      </c>
      <c r="AN211" s="299">
        <f t="shared" si="256"/>
        <v>63833.011010000002</v>
      </c>
      <c r="AO211" s="217">
        <f t="shared" si="257"/>
        <v>0</v>
      </c>
    </row>
    <row r="212" spans="1:41" x14ac:dyDescent="0.2">
      <c r="A212" s="101" t="s">
        <v>295</v>
      </c>
      <c r="B212" s="262"/>
      <c r="C212" s="248"/>
      <c r="D212" s="248"/>
      <c r="E212" s="261"/>
      <c r="F212" s="245"/>
      <c r="G212" s="245"/>
      <c r="H212" s="262"/>
      <c r="I212" s="248"/>
      <c r="J212" s="248"/>
      <c r="K212" s="249"/>
      <c r="L212" s="245"/>
      <c r="M212" s="245"/>
      <c r="N212" s="256">
        <v>10.499239118030923</v>
      </c>
      <c r="O212" s="248">
        <v>28925.868129999999</v>
      </c>
      <c r="P212" s="248"/>
      <c r="Q212" s="256">
        <v>9.2525142173002095</v>
      </c>
      <c r="R212" s="245">
        <v>334.1</v>
      </c>
      <c r="S212" s="245"/>
      <c r="T212" s="256">
        <v>10.124076331574313</v>
      </c>
      <c r="U212" s="248">
        <v>6228.7676400000009</v>
      </c>
      <c r="V212" s="248"/>
      <c r="W212" s="249">
        <v>9.0915140092187734</v>
      </c>
      <c r="X212" s="245">
        <v>280.34967999999998</v>
      </c>
      <c r="Y212" s="245"/>
      <c r="Z212" s="246">
        <f t="shared" si="258"/>
        <v>9.0915140092187734</v>
      </c>
      <c r="AA212" s="248">
        <f t="shared" si="259"/>
        <v>280.34967999999998</v>
      </c>
      <c r="AB212" s="248"/>
      <c r="AC212" s="260">
        <f t="shared" si="260"/>
        <v>9.2525142173002095</v>
      </c>
      <c r="AD212" s="248">
        <f t="shared" si="261"/>
        <v>334.1</v>
      </c>
      <c r="AE212" s="248"/>
      <c r="AF212" s="247">
        <f t="shared" si="262"/>
        <v>10.124076331574313</v>
      </c>
      <c r="AG212" s="248">
        <f t="shared" si="263"/>
        <v>6228.7676400000009</v>
      </c>
      <c r="AH212" s="248"/>
      <c r="AI212" s="260">
        <f t="shared" si="264"/>
        <v>10.499239118030923</v>
      </c>
      <c r="AJ212" s="248">
        <f t="shared" si="265"/>
        <v>28925.868129999999</v>
      </c>
      <c r="AK212" s="248"/>
      <c r="AL212" s="221">
        <f t="shared" si="254"/>
        <v>6509.1173200000012</v>
      </c>
      <c r="AM212" s="221">
        <f t="shared" si="255"/>
        <v>0</v>
      </c>
      <c r="AN212" s="299">
        <f t="shared" si="256"/>
        <v>29259.968129999997</v>
      </c>
      <c r="AO212" s="217">
        <f t="shared" si="257"/>
        <v>0</v>
      </c>
    </row>
    <row r="213" spans="1:41" x14ac:dyDescent="0.2">
      <c r="A213" s="20" t="s">
        <v>296</v>
      </c>
      <c r="B213" s="262"/>
      <c r="C213" s="248"/>
      <c r="D213" s="248"/>
      <c r="E213" s="261"/>
      <c r="F213" s="245"/>
      <c r="G213" s="245"/>
      <c r="H213" s="262"/>
      <c r="I213" s="248"/>
      <c r="J213" s="248"/>
      <c r="K213" s="249"/>
      <c r="L213" s="245"/>
      <c r="M213" s="245"/>
      <c r="N213" s="256">
        <v>10.654717860102854</v>
      </c>
      <c r="O213" s="248">
        <v>45402.307790000006</v>
      </c>
      <c r="P213" s="248"/>
      <c r="Q213" s="256">
        <v>9.2834241337561654</v>
      </c>
      <c r="R213" s="245">
        <v>587.11730999999997</v>
      </c>
      <c r="S213" s="245"/>
      <c r="T213" s="256">
        <v>10.369717729798952</v>
      </c>
      <c r="U213" s="248">
        <v>8857.8202400000009</v>
      </c>
      <c r="V213" s="248"/>
      <c r="W213" s="249">
        <v>9.0971010658970552</v>
      </c>
      <c r="X213" s="245">
        <v>398.04782</v>
      </c>
      <c r="Y213" s="245"/>
      <c r="Z213" s="246">
        <f t="shared" ref="Z213:Z218" si="266">IF(AA213=0,"N.A.",((K213*L213)+(W213*X213))/AA213)</f>
        <v>9.0971010658970552</v>
      </c>
      <c r="AA213" s="248">
        <f t="shared" ref="AA213:AA218" si="267">+L213+X213</f>
        <v>398.04782</v>
      </c>
      <c r="AB213" s="248"/>
      <c r="AC213" s="260">
        <f t="shared" ref="AC213:AC218" si="268">IF(AD213=0,"N.A.",((E213*F213)+(Q213*R213))/AD213)</f>
        <v>9.2834241337561654</v>
      </c>
      <c r="AD213" s="248">
        <f t="shared" ref="AD213:AD218" si="269">+F213+R213</f>
        <v>587.11730999999997</v>
      </c>
      <c r="AE213" s="248"/>
      <c r="AF213" s="247">
        <f t="shared" ref="AF213:AF218" si="270">IF(AG213=0,"N.A.",((H213*I213)+(T213*U213))/AG213)</f>
        <v>10.369717729798952</v>
      </c>
      <c r="AG213" s="248">
        <f t="shared" ref="AG213:AG218" si="271">+I213+U213</f>
        <v>8857.8202400000009</v>
      </c>
      <c r="AH213" s="248"/>
      <c r="AI213" s="260">
        <f t="shared" ref="AI213:AI218" si="272">IF(AJ213=0,"N.A.",((B213*C213)+(N213*O213))/AJ213)</f>
        <v>10.654717860102854</v>
      </c>
      <c r="AJ213" s="248">
        <f t="shared" ref="AJ213:AJ218" si="273">+C213+O213</f>
        <v>45402.307790000006</v>
      </c>
      <c r="AK213" s="248"/>
      <c r="AL213" s="221">
        <f t="shared" si="254"/>
        <v>9255.8680600000007</v>
      </c>
      <c r="AM213" s="221">
        <f t="shared" si="255"/>
        <v>0</v>
      </c>
      <c r="AN213" s="299">
        <f t="shared" si="256"/>
        <v>45989.425100000008</v>
      </c>
      <c r="AO213" s="217">
        <f t="shared" si="257"/>
        <v>0</v>
      </c>
    </row>
    <row r="214" spans="1:41" x14ac:dyDescent="0.2">
      <c r="A214" s="20" t="s">
        <v>297</v>
      </c>
      <c r="B214" s="262"/>
      <c r="C214" s="248"/>
      <c r="D214" s="248"/>
      <c r="E214" s="261"/>
      <c r="F214" s="245"/>
      <c r="G214" s="245"/>
      <c r="H214" s="262"/>
      <c r="I214" s="248"/>
      <c r="J214" s="248"/>
      <c r="K214" s="249"/>
      <c r="L214" s="245"/>
      <c r="M214" s="245"/>
      <c r="N214" s="256">
        <v>10.983741888420761</v>
      </c>
      <c r="O214" s="248">
        <v>34355.583449999998</v>
      </c>
      <c r="P214" s="248"/>
      <c r="Q214" s="256">
        <v>10.001367145142613</v>
      </c>
      <c r="R214" s="245">
        <v>292.38739000000004</v>
      </c>
      <c r="S214" s="245"/>
      <c r="T214" s="256">
        <v>10.363157727879496</v>
      </c>
      <c r="U214" s="248">
        <v>6846.3146999999999</v>
      </c>
      <c r="V214" s="248"/>
      <c r="W214" s="249">
        <v>8.7703871696099487</v>
      </c>
      <c r="X214" s="245">
        <v>447.49379999999996</v>
      </c>
      <c r="Y214" s="245"/>
      <c r="Z214" s="246">
        <f t="shared" si="266"/>
        <v>8.7703871696099487</v>
      </c>
      <c r="AA214" s="248">
        <f t="shared" si="267"/>
        <v>447.49379999999996</v>
      </c>
      <c r="AB214" s="248"/>
      <c r="AC214" s="260">
        <f t="shared" si="268"/>
        <v>10.001367145142613</v>
      </c>
      <c r="AD214" s="248">
        <f t="shared" si="269"/>
        <v>292.38739000000004</v>
      </c>
      <c r="AE214" s="248"/>
      <c r="AF214" s="247">
        <f t="shared" si="270"/>
        <v>10.363157727879496</v>
      </c>
      <c r="AG214" s="248">
        <f t="shared" si="271"/>
        <v>6846.3146999999999</v>
      </c>
      <c r="AH214" s="248"/>
      <c r="AI214" s="260">
        <f t="shared" si="272"/>
        <v>10.983741888420761</v>
      </c>
      <c r="AJ214" s="248">
        <f t="shared" si="273"/>
        <v>34355.583449999998</v>
      </c>
      <c r="AK214" s="248"/>
      <c r="AL214" s="221">
        <f t="shared" si="254"/>
        <v>7293.8085000000001</v>
      </c>
      <c r="AM214" s="221">
        <f t="shared" si="255"/>
        <v>0</v>
      </c>
      <c r="AN214" s="299">
        <f t="shared" si="256"/>
        <v>34647.970840000002</v>
      </c>
      <c r="AO214" s="217">
        <f t="shared" si="257"/>
        <v>0</v>
      </c>
    </row>
    <row r="215" spans="1:41" x14ac:dyDescent="0.2">
      <c r="A215" s="20" t="s">
        <v>298</v>
      </c>
      <c r="B215" s="262"/>
      <c r="C215" s="248"/>
      <c r="D215" s="248"/>
      <c r="E215" s="261"/>
      <c r="F215" s="245"/>
      <c r="G215" s="245"/>
      <c r="H215" s="262"/>
      <c r="I215" s="248"/>
      <c r="J215" s="248"/>
      <c r="K215" s="249"/>
      <c r="L215" s="245"/>
      <c r="M215" s="245"/>
      <c r="N215" s="256">
        <v>10.770034376094793</v>
      </c>
      <c r="O215" s="248">
        <v>32295.215809999998</v>
      </c>
      <c r="P215" s="248"/>
      <c r="Q215" s="256">
        <v>9.4700000000000006</v>
      </c>
      <c r="R215" s="245">
        <v>274.3</v>
      </c>
      <c r="S215" s="245"/>
      <c r="T215" s="256">
        <v>10.542688097974503</v>
      </c>
      <c r="U215" s="248">
        <v>5274.8172999999997</v>
      </c>
      <c r="V215" s="248"/>
      <c r="W215" s="249">
        <v>8.6410110400929696</v>
      </c>
      <c r="X215" s="245">
        <v>172.1</v>
      </c>
      <c r="Y215" s="245"/>
      <c r="Z215" s="246">
        <f t="shared" si="266"/>
        <v>8.6410110400929696</v>
      </c>
      <c r="AA215" s="248">
        <f t="shared" si="267"/>
        <v>172.1</v>
      </c>
      <c r="AB215" s="248"/>
      <c r="AC215" s="260">
        <f t="shared" si="268"/>
        <v>9.4700000000000006</v>
      </c>
      <c r="AD215" s="248">
        <f t="shared" si="269"/>
        <v>274.3</v>
      </c>
      <c r="AE215" s="248"/>
      <c r="AF215" s="247">
        <f t="shared" si="270"/>
        <v>10.542688097974503</v>
      </c>
      <c r="AG215" s="248">
        <f t="shared" si="271"/>
        <v>5274.8172999999997</v>
      </c>
      <c r="AH215" s="248"/>
      <c r="AI215" s="260">
        <f t="shared" si="272"/>
        <v>10.770034376094793</v>
      </c>
      <c r="AJ215" s="248">
        <f t="shared" si="273"/>
        <v>32295.215809999998</v>
      </c>
      <c r="AK215" s="248"/>
      <c r="AL215" s="221">
        <f t="shared" si="254"/>
        <v>5446.9173000000001</v>
      </c>
      <c r="AM215" s="221">
        <f t="shared" si="255"/>
        <v>0</v>
      </c>
      <c r="AN215" s="299">
        <f t="shared" si="256"/>
        <v>32569.515809999997</v>
      </c>
      <c r="AO215" s="217">
        <f t="shared" si="257"/>
        <v>0</v>
      </c>
    </row>
    <row r="216" spans="1:41" x14ac:dyDescent="0.2">
      <c r="A216" s="20" t="s">
        <v>299</v>
      </c>
      <c r="B216" s="262"/>
      <c r="C216" s="248"/>
      <c r="D216" s="248"/>
      <c r="E216" s="261"/>
      <c r="F216" s="245"/>
      <c r="G216" s="245"/>
      <c r="H216" s="262"/>
      <c r="I216" s="248"/>
      <c r="J216" s="248"/>
      <c r="K216" s="249"/>
      <c r="L216" s="245"/>
      <c r="M216" s="245"/>
      <c r="N216" s="256">
        <v>10.538528031272772</v>
      </c>
      <c r="O216" s="248">
        <v>51687.344229999995</v>
      </c>
      <c r="P216" s="248"/>
      <c r="Q216" s="256">
        <v>9.1445893163930467</v>
      </c>
      <c r="R216" s="245">
        <v>1475.2178799999999</v>
      </c>
      <c r="S216" s="245"/>
      <c r="T216" s="256">
        <v>10.263189275971085</v>
      </c>
      <c r="U216" s="248">
        <v>9150.1025200000004</v>
      </c>
      <c r="V216" s="248"/>
      <c r="W216" s="249">
        <v>8.935119918415479</v>
      </c>
      <c r="X216" s="245">
        <v>803.88779</v>
      </c>
      <c r="Y216" s="245"/>
      <c r="Z216" s="246">
        <f t="shared" si="266"/>
        <v>8.935119918415479</v>
      </c>
      <c r="AA216" s="248">
        <f t="shared" si="267"/>
        <v>803.88779</v>
      </c>
      <c r="AB216" s="248"/>
      <c r="AC216" s="260">
        <f t="shared" si="268"/>
        <v>9.1445893163930467</v>
      </c>
      <c r="AD216" s="248">
        <f t="shared" si="269"/>
        <v>1475.2178799999999</v>
      </c>
      <c r="AE216" s="248"/>
      <c r="AF216" s="247">
        <f t="shared" si="270"/>
        <v>10.263189275971085</v>
      </c>
      <c r="AG216" s="248">
        <f t="shared" si="271"/>
        <v>9150.1025200000004</v>
      </c>
      <c r="AH216" s="248"/>
      <c r="AI216" s="260">
        <f t="shared" si="272"/>
        <v>10.538528031272772</v>
      </c>
      <c r="AJ216" s="248">
        <f t="shared" si="273"/>
        <v>51687.344229999995</v>
      </c>
      <c r="AK216" s="248"/>
      <c r="AL216" s="221">
        <f t="shared" si="254"/>
        <v>9953.990310000001</v>
      </c>
      <c r="AM216" s="221">
        <f t="shared" si="255"/>
        <v>0</v>
      </c>
      <c r="AN216" s="299">
        <f t="shared" si="256"/>
        <v>53162.562109999992</v>
      </c>
      <c r="AO216" s="217">
        <f t="shared" si="257"/>
        <v>0</v>
      </c>
    </row>
    <row r="217" spans="1:41" x14ac:dyDescent="0.2">
      <c r="A217" s="20" t="s">
        <v>300</v>
      </c>
      <c r="B217" s="262"/>
      <c r="C217" s="248"/>
      <c r="D217" s="248"/>
      <c r="E217" s="261"/>
      <c r="F217" s="245"/>
      <c r="G217" s="245"/>
      <c r="H217" s="262"/>
      <c r="I217" s="248"/>
      <c r="J217" s="248"/>
      <c r="K217" s="249"/>
      <c r="L217" s="245"/>
      <c r="M217" s="245"/>
      <c r="N217" s="256">
        <v>10.439184053822979</v>
      </c>
      <c r="O217" s="248">
        <v>27517.531219999997</v>
      </c>
      <c r="P217" s="248"/>
      <c r="Q217" s="256">
        <v>9.3357962481172123</v>
      </c>
      <c r="R217" s="245">
        <v>730.3</v>
      </c>
      <c r="S217" s="245"/>
      <c r="T217" s="256">
        <v>10.610100849058268</v>
      </c>
      <c r="U217" s="248">
        <v>5070.032470000001</v>
      </c>
      <c r="V217" s="248"/>
      <c r="W217" s="249">
        <v>9.0659510875710971</v>
      </c>
      <c r="X217" s="245">
        <v>475.31927000000002</v>
      </c>
      <c r="Y217" s="245"/>
      <c r="Z217" s="246">
        <f t="shared" si="266"/>
        <v>9.0659510875710971</v>
      </c>
      <c r="AA217" s="248">
        <f t="shared" si="267"/>
        <v>475.31927000000002</v>
      </c>
      <c r="AB217" s="248"/>
      <c r="AC217" s="260">
        <f t="shared" si="268"/>
        <v>9.3357962481172123</v>
      </c>
      <c r="AD217" s="248">
        <f t="shared" si="269"/>
        <v>730.3</v>
      </c>
      <c r="AE217" s="248"/>
      <c r="AF217" s="247">
        <f t="shared" si="270"/>
        <v>10.610100849058268</v>
      </c>
      <c r="AG217" s="248">
        <f t="shared" si="271"/>
        <v>5070.032470000001</v>
      </c>
      <c r="AH217" s="248"/>
      <c r="AI217" s="260">
        <f t="shared" si="272"/>
        <v>10.439184053822979</v>
      </c>
      <c r="AJ217" s="248">
        <f t="shared" si="273"/>
        <v>27517.531219999997</v>
      </c>
      <c r="AK217" s="248"/>
      <c r="AL217" s="221">
        <f t="shared" si="254"/>
        <v>5545.351740000001</v>
      </c>
      <c r="AM217" s="221">
        <f t="shared" si="255"/>
        <v>0</v>
      </c>
      <c r="AN217" s="299">
        <f t="shared" si="256"/>
        <v>28247.831219999996</v>
      </c>
      <c r="AO217" s="217">
        <f t="shared" si="257"/>
        <v>0</v>
      </c>
    </row>
    <row r="218" spans="1:41" x14ac:dyDescent="0.2">
      <c r="A218" s="20" t="s">
        <v>301</v>
      </c>
      <c r="B218" s="262"/>
      <c r="C218" s="248"/>
      <c r="D218" s="248"/>
      <c r="E218" s="261"/>
      <c r="F218" s="245"/>
      <c r="G218" s="245"/>
      <c r="H218" s="262"/>
      <c r="I218" s="248"/>
      <c r="J218" s="248"/>
      <c r="K218" s="249"/>
      <c r="L218" s="245"/>
      <c r="M218" s="245"/>
      <c r="N218" s="256">
        <v>10.203544715830045</v>
      </c>
      <c r="O218" s="248">
        <v>48104.743729999995</v>
      </c>
      <c r="P218" s="248"/>
      <c r="Q218" s="256">
        <v>9.480757175559777</v>
      </c>
      <c r="R218" s="245">
        <v>201.52155999999999</v>
      </c>
      <c r="S218" s="245"/>
      <c r="T218" s="256">
        <v>10.315992771502952</v>
      </c>
      <c r="U218" s="248">
        <v>5751.4500900000003</v>
      </c>
      <c r="V218" s="248"/>
      <c r="W218" s="249">
        <v>9.2396928658175419</v>
      </c>
      <c r="X218" s="245">
        <v>512.43530999999996</v>
      </c>
      <c r="Y218" s="245"/>
      <c r="Z218" s="246">
        <f t="shared" si="266"/>
        <v>9.2396928658175419</v>
      </c>
      <c r="AA218" s="248">
        <f t="shared" si="267"/>
        <v>512.43530999999996</v>
      </c>
      <c r="AB218" s="248"/>
      <c r="AC218" s="260">
        <f t="shared" si="268"/>
        <v>9.480757175559777</v>
      </c>
      <c r="AD218" s="248">
        <f t="shared" si="269"/>
        <v>201.52155999999999</v>
      </c>
      <c r="AE218" s="248"/>
      <c r="AF218" s="247">
        <f t="shared" si="270"/>
        <v>10.315992771502952</v>
      </c>
      <c r="AG218" s="248">
        <f t="shared" si="271"/>
        <v>5751.4500900000003</v>
      </c>
      <c r="AH218" s="248"/>
      <c r="AI218" s="260">
        <f t="shared" si="272"/>
        <v>10.203544715830045</v>
      </c>
      <c r="AJ218" s="248">
        <f t="shared" si="273"/>
        <v>48104.743729999995</v>
      </c>
      <c r="AK218" s="248"/>
      <c r="AL218" s="221">
        <f t="shared" si="254"/>
        <v>6263.8854000000001</v>
      </c>
      <c r="AM218" s="221">
        <f t="shared" si="255"/>
        <v>0</v>
      </c>
      <c r="AN218" s="299">
        <f t="shared" si="256"/>
        <v>48306.265289999996</v>
      </c>
      <c r="AO218" s="217">
        <f t="shared" si="257"/>
        <v>0</v>
      </c>
    </row>
    <row r="219" spans="1:41" x14ac:dyDescent="0.2">
      <c r="A219" s="20" t="s">
        <v>302</v>
      </c>
      <c r="B219" s="262"/>
      <c r="C219" s="248"/>
      <c r="D219" s="248"/>
      <c r="E219" s="261"/>
      <c r="F219" s="245"/>
      <c r="G219" s="245"/>
      <c r="H219" s="262"/>
      <c r="I219" s="248"/>
      <c r="J219" s="248"/>
      <c r="K219" s="249"/>
      <c r="L219" s="245"/>
      <c r="M219" s="245"/>
      <c r="N219" s="256">
        <v>10.069318614484862</v>
      </c>
      <c r="O219" s="248">
        <v>60631.326000000001</v>
      </c>
      <c r="P219" s="248"/>
      <c r="Q219" s="256">
        <v>9.1614327171418068</v>
      </c>
      <c r="R219" s="245">
        <v>1440.99623</v>
      </c>
      <c r="S219" s="245"/>
      <c r="T219" s="256">
        <v>10.527235209868339</v>
      </c>
      <c r="U219" s="248">
        <v>4940.4769800000004</v>
      </c>
      <c r="V219" s="248"/>
      <c r="W219" s="249">
        <v>9.1779308524242982</v>
      </c>
      <c r="X219" s="245">
        <v>684.56601000000001</v>
      </c>
      <c r="Y219" s="245"/>
      <c r="Z219" s="246">
        <f>IF(AA219=0,"N.A.",((K219*L219)+(W219*X219))/AA219)</f>
        <v>9.1779308524242982</v>
      </c>
      <c r="AA219" s="248">
        <f>+L219+X219</f>
        <v>684.56601000000001</v>
      </c>
      <c r="AB219" s="248"/>
      <c r="AC219" s="260">
        <f>IF(AD219=0,"N.A.",((E219*F219)+(Q219*R219))/AD219)</f>
        <v>9.1614327171418068</v>
      </c>
      <c r="AD219" s="248">
        <f>+F219+R219</f>
        <v>1440.99623</v>
      </c>
      <c r="AE219" s="248"/>
      <c r="AF219" s="247">
        <f>IF(AG219=0,"N.A.",((H219*I219)+(T219*U219))/AG219)</f>
        <v>10.527235209868339</v>
      </c>
      <c r="AG219" s="248">
        <f>+I219+U219</f>
        <v>4940.4769800000004</v>
      </c>
      <c r="AH219" s="248"/>
      <c r="AI219" s="260">
        <f>IF(AJ219=0,"N.A.",((B219*C219)+(N219*O219))/AJ219)</f>
        <v>10.069318614484862</v>
      </c>
      <c r="AJ219" s="248">
        <f>+C219+O219</f>
        <v>60631.326000000001</v>
      </c>
      <c r="AK219" s="248"/>
      <c r="AL219" s="221">
        <f t="shared" si="254"/>
        <v>5625.0429899999999</v>
      </c>
      <c r="AM219" s="221">
        <f t="shared" si="255"/>
        <v>0</v>
      </c>
      <c r="AN219" s="299">
        <f t="shared" si="256"/>
        <v>62072.322229999998</v>
      </c>
      <c r="AO219" s="217">
        <f t="shared" si="257"/>
        <v>0</v>
      </c>
    </row>
    <row r="220" spans="1:41" x14ac:dyDescent="0.2">
      <c r="A220" s="20" t="s">
        <v>303</v>
      </c>
      <c r="B220" s="262"/>
      <c r="C220" s="248"/>
      <c r="D220" s="248"/>
      <c r="E220" s="261"/>
      <c r="F220" s="245"/>
      <c r="G220" s="245"/>
      <c r="H220" s="262"/>
      <c r="I220" s="248"/>
      <c r="J220" s="248"/>
      <c r="K220" s="249"/>
      <c r="L220" s="245"/>
      <c r="M220" s="245"/>
      <c r="N220" s="256">
        <v>10.377386820067146</v>
      </c>
      <c r="O220" s="248">
        <v>43568.793740000001</v>
      </c>
      <c r="P220" s="248"/>
      <c r="Q220" s="256">
        <v>9.3794111531046553</v>
      </c>
      <c r="R220" s="245">
        <v>749.04632000000004</v>
      </c>
      <c r="S220" s="245"/>
      <c r="T220" s="256">
        <v>10.465744298754469</v>
      </c>
      <c r="U220" s="248">
        <v>4370.6949399999994</v>
      </c>
      <c r="V220" s="248"/>
      <c r="W220" s="249">
        <v>9.2693836290877076</v>
      </c>
      <c r="X220" s="245">
        <v>658.65016000000003</v>
      </c>
      <c r="Y220" s="245"/>
      <c r="Z220" s="246">
        <f>IF(AA220=0,"N.A.",((K220*L220)+(W220*X220))/AA220)</f>
        <v>9.2693836290877076</v>
      </c>
      <c r="AA220" s="248">
        <f>+L220+X220</f>
        <v>658.65016000000003</v>
      </c>
      <c r="AB220" s="248"/>
      <c r="AC220" s="260">
        <f>IF(AD220=0,"N.A.",((E220*F220)+(Q220*R220))/AD220)</f>
        <v>9.3794111531046553</v>
      </c>
      <c r="AD220" s="248">
        <f>+F220+R220</f>
        <v>749.04632000000004</v>
      </c>
      <c r="AE220" s="248"/>
      <c r="AF220" s="247">
        <f>IF(AG220=0,"N.A.",((H220*I220)+(T220*U220))/AG220)</f>
        <v>10.465744298754469</v>
      </c>
      <c r="AG220" s="248">
        <f>+I220+U220</f>
        <v>4370.6949399999994</v>
      </c>
      <c r="AH220" s="248"/>
      <c r="AI220" s="260">
        <f>IF(AJ220=0,"N.A.",((B220*C220)+(N220*O220))/AJ220)</f>
        <v>10.377386820067146</v>
      </c>
      <c r="AJ220" s="248">
        <f>+C220+O220</f>
        <v>43568.793740000001</v>
      </c>
      <c r="AK220" s="248"/>
      <c r="AL220" s="221">
        <f t="shared" si="254"/>
        <v>5029.3450999999995</v>
      </c>
      <c r="AM220" s="221">
        <f t="shared" si="255"/>
        <v>0</v>
      </c>
      <c r="AN220" s="299">
        <f t="shared" si="256"/>
        <v>44317.840060000002</v>
      </c>
      <c r="AO220" s="217">
        <f t="shared" si="257"/>
        <v>0</v>
      </c>
    </row>
    <row r="221" spans="1:41" x14ac:dyDescent="0.2">
      <c r="A221" s="20" t="s">
        <v>304</v>
      </c>
      <c r="B221" s="262"/>
      <c r="C221" s="248"/>
      <c r="D221" s="248"/>
      <c r="E221" s="261"/>
      <c r="F221" s="245"/>
      <c r="G221" s="245"/>
      <c r="H221" s="262"/>
      <c r="I221" s="248"/>
      <c r="J221" s="248"/>
      <c r="K221" s="249"/>
      <c r="L221" s="245"/>
      <c r="M221" s="245"/>
      <c r="N221" s="256">
        <v>10.348480373281623</v>
      </c>
      <c r="O221" s="248">
        <v>27880.963060000002</v>
      </c>
      <c r="P221" s="248">
        <v>215</v>
      </c>
      <c r="Q221" s="256">
        <v>9.3090950157139165</v>
      </c>
      <c r="R221" s="245">
        <v>973.00694999999996</v>
      </c>
      <c r="S221" s="245">
        <v>7</v>
      </c>
      <c r="T221" s="256">
        <v>10.513409471511492</v>
      </c>
      <c r="U221" s="248">
        <v>4105.4116899999999</v>
      </c>
      <c r="V221" s="248">
        <v>75</v>
      </c>
      <c r="W221" s="249">
        <v>9.1795582519114305</v>
      </c>
      <c r="X221" s="245">
        <v>558.23739</v>
      </c>
      <c r="Y221" s="245">
        <v>16</v>
      </c>
      <c r="Z221" s="246">
        <f t="shared" ref="Z221" si="274">IF(AA221=0,"N.A.",((K221*L221)+(W221*X221))/AA221)</f>
        <v>9.1795582519114305</v>
      </c>
      <c r="AA221" s="248">
        <f t="shared" ref="AA221:AB221" si="275">+L221+X221</f>
        <v>558.23739</v>
      </c>
      <c r="AB221" s="248">
        <f t="shared" si="275"/>
        <v>16</v>
      </c>
      <c r="AC221" s="260">
        <f t="shared" ref="AC221" si="276">IF(AD221=0,"N.A.",((E221*F221)+(Q221*R221))/AD221)</f>
        <v>9.3090950157139165</v>
      </c>
      <c r="AD221" s="248">
        <f t="shared" ref="AD221:AE221" si="277">+F221+R221</f>
        <v>973.00694999999996</v>
      </c>
      <c r="AE221" s="248">
        <f t="shared" si="277"/>
        <v>7</v>
      </c>
      <c r="AF221" s="247">
        <f t="shared" ref="AF221" si="278">IF(AG221=0,"N.A.",((H221*I221)+(T221*U221))/AG221)</f>
        <v>10.513409471511492</v>
      </c>
      <c r="AG221" s="248">
        <f t="shared" ref="AG221:AH221" si="279">+I221+U221</f>
        <v>4105.4116899999999</v>
      </c>
      <c r="AH221" s="248">
        <f t="shared" si="279"/>
        <v>75</v>
      </c>
      <c r="AI221" s="260">
        <f t="shared" ref="AI221" si="280">IF(AJ221=0,"N.A.",((B221*C221)+(N221*O221))/AJ221)</f>
        <v>10.348480373281625</v>
      </c>
      <c r="AJ221" s="248">
        <f t="shared" ref="AJ221:AK221" si="281">+C221+O221</f>
        <v>27880.963060000002</v>
      </c>
      <c r="AK221" s="248">
        <f t="shared" si="281"/>
        <v>215</v>
      </c>
      <c r="AL221" s="221">
        <f t="shared" ref="AL221" si="282">+AA221+AG221</f>
        <v>4663.6490800000001</v>
      </c>
      <c r="AM221" s="221">
        <f t="shared" ref="AM221" si="283">+AB221+AH221</f>
        <v>91</v>
      </c>
      <c r="AN221" s="299">
        <f t="shared" ref="AN221" si="284">+AD221+AJ221</f>
        <v>28853.970010000001</v>
      </c>
      <c r="AO221" s="217">
        <f t="shared" ref="AO221" si="285">+AE221+AK221</f>
        <v>222</v>
      </c>
    </row>
    <row r="222" spans="1:41" x14ac:dyDescent="0.2">
      <c r="A222" s="20" t="s">
        <v>305</v>
      </c>
      <c r="B222" s="262"/>
      <c r="C222" s="248"/>
      <c r="D222" s="248"/>
      <c r="E222" s="261"/>
      <c r="F222" s="245"/>
      <c r="G222" s="245"/>
      <c r="H222" s="262"/>
      <c r="I222" s="248"/>
      <c r="J222" s="248"/>
      <c r="K222" s="249"/>
      <c r="L222" s="245"/>
      <c r="M222" s="245"/>
      <c r="N222" s="256">
        <v>10.307698064721452</v>
      </c>
      <c r="O222" s="248">
        <v>5304.3878399999994</v>
      </c>
      <c r="P222" s="248">
        <v>44</v>
      </c>
      <c r="Q222" s="256">
        <v>9.52</v>
      </c>
      <c r="R222" s="245">
        <v>229.7</v>
      </c>
      <c r="S222" s="245">
        <v>2</v>
      </c>
      <c r="T222" s="256">
        <v>10.312740686547446</v>
      </c>
      <c r="U222" s="248">
        <v>1339.04773</v>
      </c>
      <c r="V222" s="248">
        <v>23</v>
      </c>
      <c r="W222" s="249">
        <v>9.346834845464425</v>
      </c>
      <c r="X222" s="245">
        <v>237.28873000000002</v>
      </c>
      <c r="Y222" s="245">
        <v>4</v>
      </c>
      <c r="Z222" s="246">
        <f t="shared" ref="Z222:Z223" si="286">IF(AA222=0,"N.A.",((K222*L222)+(W222*X222))/AA222)</f>
        <v>9.346834845464425</v>
      </c>
      <c r="AA222" s="248">
        <f t="shared" ref="AA222:AA223" si="287">+L222+X222</f>
        <v>237.28873000000002</v>
      </c>
      <c r="AB222" s="248">
        <f t="shared" ref="AB222:AB223" si="288">+M222+Y222</f>
        <v>4</v>
      </c>
      <c r="AC222" s="260">
        <f t="shared" ref="AC222:AC223" si="289">IF(AD222=0,"N.A.",((E222*F222)+(Q222*R222))/AD222)</f>
        <v>9.52</v>
      </c>
      <c r="AD222" s="248">
        <f t="shared" ref="AD222:AD223" si="290">+F222+R222</f>
        <v>229.7</v>
      </c>
      <c r="AE222" s="248">
        <f t="shared" ref="AE222:AE223" si="291">+G222+S222</f>
        <v>2</v>
      </c>
      <c r="AF222" s="247">
        <f t="shared" ref="AF222:AF223" si="292">IF(AG222=0,"N.A.",((H222*I222)+(T222*U222))/AG222)</f>
        <v>10.312740686547446</v>
      </c>
      <c r="AG222" s="248">
        <f t="shared" ref="AG222:AG223" si="293">+I222+U222</f>
        <v>1339.04773</v>
      </c>
      <c r="AH222" s="248">
        <f t="shared" ref="AH222:AH223" si="294">+J222+V222</f>
        <v>23</v>
      </c>
      <c r="AI222" s="260">
        <f t="shared" ref="AI222:AI223" si="295">IF(AJ222=0,"N.A.",((B222*C222)+(N222*O222))/AJ222)</f>
        <v>10.307698064721452</v>
      </c>
      <c r="AJ222" s="248">
        <f t="shared" ref="AJ222:AJ223" si="296">+C222+O222</f>
        <v>5304.3878399999994</v>
      </c>
      <c r="AK222" s="248">
        <f t="shared" ref="AK222:AK223" si="297">+D222+P222</f>
        <v>44</v>
      </c>
      <c r="AL222" s="221">
        <f t="shared" ref="AL222:AL223" si="298">+AA222+AG222</f>
        <v>1576.33646</v>
      </c>
      <c r="AM222" s="221">
        <f t="shared" ref="AM222:AM223" si="299">+AB222+AH222</f>
        <v>27</v>
      </c>
      <c r="AN222" s="299">
        <f t="shared" ref="AN222:AN223" si="300">+AD222+AJ222</f>
        <v>5534.0878399999992</v>
      </c>
      <c r="AO222" s="217">
        <f t="shared" ref="AO222:AO223" si="301">+AE222+AK222</f>
        <v>46</v>
      </c>
    </row>
    <row r="223" spans="1:41" ht="13.5" customHeight="1" x14ac:dyDescent="0.2">
      <c r="A223" s="20" t="s">
        <v>318</v>
      </c>
      <c r="B223" s="262"/>
      <c r="C223" s="248"/>
      <c r="D223" s="248"/>
      <c r="E223" s="261"/>
      <c r="F223" s="245"/>
      <c r="G223" s="245"/>
      <c r="H223" s="262"/>
      <c r="I223" s="248"/>
      <c r="J223" s="248"/>
      <c r="K223" s="249"/>
      <c r="L223" s="245"/>
      <c r="M223" s="245"/>
      <c r="N223" s="256">
        <v>10.190006030510467</v>
      </c>
      <c r="O223" s="248">
        <v>15021.09987</v>
      </c>
      <c r="P223" s="248">
        <v>97</v>
      </c>
      <c r="Q223" s="256">
        <v>8.9990573950417776</v>
      </c>
      <c r="R223" s="245">
        <v>1150.2909999999999</v>
      </c>
      <c r="S223" s="245">
        <v>8</v>
      </c>
      <c r="T223" s="256">
        <v>9.8626620250622956</v>
      </c>
      <c r="U223" s="248">
        <v>2631.0974299999998</v>
      </c>
      <c r="V223" s="248">
        <v>50</v>
      </c>
      <c r="W223" s="249">
        <v>9.0592803447950736</v>
      </c>
      <c r="X223" s="245">
        <v>132.14341999999999</v>
      </c>
      <c r="Y223" s="245">
        <v>4</v>
      </c>
      <c r="Z223" s="246">
        <f t="shared" si="286"/>
        <v>9.0592803447950736</v>
      </c>
      <c r="AA223" s="248">
        <f t="shared" si="287"/>
        <v>132.14341999999999</v>
      </c>
      <c r="AB223" s="248">
        <f t="shared" si="288"/>
        <v>4</v>
      </c>
      <c r="AC223" s="260">
        <f t="shared" si="289"/>
        <v>8.9990573950417776</v>
      </c>
      <c r="AD223" s="248">
        <f t="shared" si="290"/>
        <v>1150.2909999999999</v>
      </c>
      <c r="AE223" s="248">
        <f t="shared" si="291"/>
        <v>8</v>
      </c>
      <c r="AF223" s="247">
        <f t="shared" si="292"/>
        <v>9.8626620250622956</v>
      </c>
      <c r="AG223" s="248">
        <f t="shared" si="293"/>
        <v>2631.0974299999998</v>
      </c>
      <c r="AH223" s="248">
        <f t="shared" si="294"/>
        <v>50</v>
      </c>
      <c r="AI223" s="260">
        <f t="shared" si="295"/>
        <v>10.190006030510467</v>
      </c>
      <c r="AJ223" s="248">
        <f t="shared" si="296"/>
        <v>15021.09987</v>
      </c>
      <c r="AK223" s="248">
        <f t="shared" si="297"/>
        <v>97</v>
      </c>
      <c r="AL223" s="221">
        <f t="shared" si="298"/>
        <v>2763.2408499999997</v>
      </c>
      <c r="AM223" s="221">
        <f t="shared" si="299"/>
        <v>54</v>
      </c>
      <c r="AN223" s="299">
        <f t="shared" si="300"/>
        <v>16171.390869999999</v>
      </c>
      <c r="AO223" s="217">
        <f t="shared" si="301"/>
        <v>105</v>
      </c>
    </row>
    <row r="224" spans="1:41" ht="13.5" customHeight="1" x14ac:dyDescent="0.2">
      <c r="A224" s="20" t="s">
        <v>319</v>
      </c>
      <c r="B224" s="262"/>
      <c r="C224" s="248"/>
      <c r="D224" s="248"/>
      <c r="E224" s="261"/>
      <c r="F224" s="245"/>
      <c r="G224" s="245"/>
      <c r="H224" s="262"/>
      <c r="I224" s="248"/>
      <c r="J224" s="248"/>
      <c r="K224" s="249"/>
      <c r="L224" s="245"/>
      <c r="M224" s="245"/>
      <c r="N224" s="256">
        <v>10.534593684849138</v>
      </c>
      <c r="O224" s="248">
        <v>16035.278370000002</v>
      </c>
      <c r="P224" s="248">
        <v>121</v>
      </c>
      <c r="Q224" s="256">
        <v>9.5551451187335097</v>
      </c>
      <c r="R224" s="245">
        <v>379</v>
      </c>
      <c r="S224" s="245">
        <v>3</v>
      </c>
      <c r="T224" s="256">
        <v>10.586955804068378</v>
      </c>
      <c r="U224" s="248">
        <v>3276.0026699999999</v>
      </c>
      <c r="V224" s="248">
        <v>60</v>
      </c>
      <c r="W224" s="249">
        <v>9.2848198020476804</v>
      </c>
      <c r="X224" s="245">
        <v>288.15727000000004</v>
      </c>
      <c r="Y224" s="245">
        <v>7</v>
      </c>
      <c r="Z224" s="246">
        <f t="shared" ref="Z224" si="302">IF(AA224=0,"N.A.",((K224*L224)+(W224*X224))/AA224)</f>
        <v>9.2848198020476804</v>
      </c>
      <c r="AA224" s="248">
        <f t="shared" ref="AA224" si="303">+L224+X224</f>
        <v>288.15727000000004</v>
      </c>
      <c r="AB224" s="248">
        <f t="shared" ref="AB224" si="304">+M224+Y224</f>
        <v>7</v>
      </c>
      <c r="AC224" s="260">
        <f t="shared" ref="AC224" si="305">IF(AD224=0,"N.A.",((E224*F224)+(Q224*R224))/AD224)</f>
        <v>9.5551451187335097</v>
      </c>
      <c r="AD224" s="248">
        <f t="shared" ref="AD224" si="306">+F224+R224</f>
        <v>379</v>
      </c>
      <c r="AE224" s="248">
        <f t="shared" ref="AE224" si="307">+G224+S224</f>
        <v>3</v>
      </c>
      <c r="AF224" s="247">
        <f t="shared" ref="AF224" si="308">IF(AG224=0,"N.A.",((H224*I224)+(T224*U224))/AG224)</f>
        <v>10.586955804068378</v>
      </c>
      <c r="AG224" s="248">
        <f t="shared" ref="AG224" si="309">+I224+U224</f>
        <v>3276.0026699999999</v>
      </c>
      <c r="AH224" s="248">
        <f t="shared" ref="AH224" si="310">+J224+V224</f>
        <v>60</v>
      </c>
      <c r="AI224" s="260">
        <f t="shared" ref="AI224" si="311">IF(AJ224=0,"N.A.",((B224*C224)+(N224*O224))/AJ224)</f>
        <v>10.534593684849138</v>
      </c>
      <c r="AJ224" s="248">
        <f t="shared" ref="AJ224" si="312">+C224+O224</f>
        <v>16035.278370000002</v>
      </c>
      <c r="AK224" s="248">
        <f t="shared" ref="AK224" si="313">+D224+P224</f>
        <v>121</v>
      </c>
      <c r="AL224" s="221">
        <f t="shared" ref="AL224" si="314">+AA224+AG224</f>
        <v>3564.15994</v>
      </c>
      <c r="AM224" s="221">
        <f t="shared" ref="AM224" si="315">+AB224+AH224</f>
        <v>67</v>
      </c>
      <c r="AN224" s="299">
        <f t="shared" ref="AN224" si="316">+AD224+AJ224</f>
        <v>16414.27837</v>
      </c>
      <c r="AO224" s="217">
        <f t="shared" ref="AO224" si="317">+AE224+AK224</f>
        <v>124</v>
      </c>
    </row>
    <row r="225" spans="1:41" ht="13.5" customHeight="1" x14ac:dyDescent="0.2">
      <c r="A225" s="20" t="s">
        <v>320</v>
      </c>
      <c r="B225" s="262"/>
      <c r="C225" s="248"/>
      <c r="D225" s="248"/>
      <c r="E225" s="261"/>
      <c r="F225" s="245"/>
      <c r="G225" s="245"/>
      <c r="H225" s="262"/>
      <c r="I225" s="248"/>
      <c r="J225" s="248"/>
      <c r="K225" s="249"/>
      <c r="L225" s="245"/>
      <c r="M225" s="245"/>
      <c r="N225" s="256">
        <v>10.437938636973843</v>
      </c>
      <c r="O225" s="248">
        <v>23873.654409999999</v>
      </c>
      <c r="P225" s="248">
        <v>186</v>
      </c>
      <c r="Q225" s="256">
        <v>9.269288169719589</v>
      </c>
      <c r="R225" s="245">
        <v>814.52</v>
      </c>
      <c r="S225" s="245">
        <v>6</v>
      </c>
      <c r="T225" s="256">
        <v>10.353961937360877</v>
      </c>
      <c r="U225" s="248">
        <v>5507.9212800000005</v>
      </c>
      <c r="V225" s="248">
        <v>111</v>
      </c>
      <c r="W225" s="249">
        <v>9.223049550617505</v>
      </c>
      <c r="X225" s="245">
        <v>772.75707000000011</v>
      </c>
      <c r="Y225" s="245">
        <v>20</v>
      </c>
      <c r="Z225" s="246">
        <f t="shared" ref="Z225:Z226" si="318">IF(AA225=0,"N.A.",((K225*L225)+(W225*X225))/AA225)</f>
        <v>9.223049550617505</v>
      </c>
      <c r="AA225" s="248">
        <f t="shared" ref="AA225:AA226" si="319">+L225+X225</f>
        <v>772.75707000000011</v>
      </c>
      <c r="AB225" s="248">
        <f t="shared" ref="AB225:AB226" si="320">+M225+Y225</f>
        <v>20</v>
      </c>
      <c r="AC225" s="260">
        <f t="shared" ref="AC225:AC226" si="321">IF(AD225=0,"N.A.",((E225*F225)+(Q225*R225))/AD225)</f>
        <v>9.269288169719589</v>
      </c>
      <c r="AD225" s="248">
        <f t="shared" ref="AD225:AD226" si="322">+F225+R225</f>
        <v>814.52</v>
      </c>
      <c r="AE225" s="248">
        <f t="shared" ref="AE225:AE226" si="323">+G225+S225</f>
        <v>6</v>
      </c>
      <c r="AF225" s="247">
        <f t="shared" ref="AF225:AF226" si="324">IF(AG225=0,"N.A.",((H225*I225)+(T225*U225))/AG225)</f>
        <v>10.353961937360877</v>
      </c>
      <c r="AG225" s="248">
        <f t="shared" ref="AG225:AG226" si="325">+I225+U225</f>
        <v>5507.9212800000005</v>
      </c>
      <c r="AH225" s="248">
        <f t="shared" ref="AH225:AH226" si="326">+J225+V225</f>
        <v>111</v>
      </c>
      <c r="AI225" s="260">
        <f t="shared" ref="AI225:AI226" si="327">IF(AJ225=0,"N.A.",((B225*C225)+(N225*O225))/AJ225)</f>
        <v>10.437938636973843</v>
      </c>
      <c r="AJ225" s="248">
        <f t="shared" ref="AJ225:AJ226" si="328">+C225+O225</f>
        <v>23873.654409999999</v>
      </c>
      <c r="AK225" s="248">
        <f t="shared" ref="AK225:AK226" si="329">+D225+P225</f>
        <v>186</v>
      </c>
      <c r="AL225" s="221">
        <f t="shared" ref="AL225:AL226" si="330">+AA225+AG225</f>
        <v>6280.6783500000001</v>
      </c>
      <c r="AM225" s="221">
        <f t="shared" ref="AM225:AM226" si="331">+AB225+AH225</f>
        <v>131</v>
      </c>
      <c r="AN225" s="299">
        <f t="shared" ref="AN225:AN226" si="332">+AD225+AJ225</f>
        <v>24688.17441</v>
      </c>
      <c r="AO225" s="217">
        <f t="shared" ref="AO225:AO226" si="333">+AE225+AK225</f>
        <v>192</v>
      </c>
    </row>
    <row r="226" spans="1:41" ht="13.5" customHeight="1" x14ac:dyDescent="0.2">
      <c r="A226" s="20" t="s">
        <v>321</v>
      </c>
      <c r="B226" s="262"/>
      <c r="C226" s="248"/>
      <c r="D226" s="248"/>
      <c r="E226" s="261"/>
      <c r="F226" s="245"/>
      <c r="G226" s="245"/>
      <c r="H226" s="262"/>
      <c r="I226" s="248"/>
      <c r="J226" s="248"/>
      <c r="K226" s="249"/>
      <c r="L226" s="245"/>
      <c r="M226" s="245"/>
      <c r="N226" s="256">
        <v>10.650061692874543</v>
      </c>
      <c r="O226" s="248">
        <v>18776.957770000005</v>
      </c>
      <c r="P226" s="248">
        <v>126</v>
      </c>
      <c r="Q226" s="256">
        <v>9.15</v>
      </c>
      <c r="R226" s="245">
        <v>99.5</v>
      </c>
      <c r="S226" s="245">
        <v>1</v>
      </c>
      <c r="T226" s="256">
        <v>11.048402179881004</v>
      </c>
      <c r="U226" s="248">
        <v>2996.94524</v>
      </c>
      <c r="V226" s="248">
        <v>62</v>
      </c>
      <c r="W226" s="249">
        <v>9.0950362906834208</v>
      </c>
      <c r="X226" s="245">
        <v>245.95430999999999</v>
      </c>
      <c r="Y226" s="245">
        <v>10</v>
      </c>
      <c r="Z226" s="246">
        <f t="shared" si="318"/>
        <v>9.0950362906834208</v>
      </c>
      <c r="AA226" s="248">
        <f t="shared" si="319"/>
        <v>245.95430999999999</v>
      </c>
      <c r="AB226" s="248">
        <f t="shared" si="320"/>
        <v>10</v>
      </c>
      <c r="AC226" s="260">
        <f t="shared" si="321"/>
        <v>9.15</v>
      </c>
      <c r="AD226" s="248">
        <f t="shared" si="322"/>
        <v>99.5</v>
      </c>
      <c r="AE226" s="248">
        <f t="shared" si="323"/>
        <v>1</v>
      </c>
      <c r="AF226" s="247">
        <f t="shared" si="324"/>
        <v>11.048402179881004</v>
      </c>
      <c r="AG226" s="248">
        <f t="shared" si="325"/>
        <v>2996.94524</v>
      </c>
      <c r="AH226" s="248">
        <f t="shared" si="326"/>
        <v>62</v>
      </c>
      <c r="AI226" s="260">
        <f t="shared" si="327"/>
        <v>10.650061692874543</v>
      </c>
      <c r="AJ226" s="248">
        <f t="shared" si="328"/>
        <v>18776.957770000005</v>
      </c>
      <c r="AK226" s="248">
        <f t="shared" si="329"/>
        <v>126</v>
      </c>
      <c r="AL226" s="221">
        <f t="shared" si="330"/>
        <v>3242.8995500000001</v>
      </c>
      <c r="AM226" s="221">
        <f t="shared" si="331"/>
        <v>72</v>
      </c>
      <c r="AN226" s="299">
        <f t="shared" si="332"/>
        <v>18876.457770000005</v>
      </c>
      <c r="AO226" s="217">
        <f t="shared" si="333"/>
        <v>127</v>
      </c>
    </row>
    <row r="227" spans="1:41" ht="13.5" customHeight="1" x14ac:dyDescent="0.2">
      <c r="A227" s="20" t="s">
        <v>322</v>
      </c>
      <c r="B227" s="262"/>
      <c r="C227" s="248"/>
      <c r="D227" s="248"/>
      <c r="E227" s="261"/>
      <c r="F227" s="245"/>
      <c r="G227" s="245"/>
      <c r="H227" s="262"/>
      <c r="I227" s="248"/>
      <c r="J227" s="248"/>
      <c r="K227" s="249"/>
      <c r="L227" s="245"/>
      <c r="M227" s="245"/>
      <c r="N227" s="256">
        <v>10.6977755471659</v>
      </c>
      <c r="O227" s="248">
        <v>27845.857259999997</v>
      </c>
      <c r="P227" s="248">
        <v>207</v>
      </c>
      <c r="Q227" s="256">
        <v>9.2963963883818064</v>
      </c>
      <c r="R227" s="245">
        <v>134.88911999999999</v>
      </c>
      <c r="S227" s="245">
        <v>2</v>
      </c>
      <c r="T227" s="256">
        <v>10.397197341681336</v>
      </c>
      <c r="U227" s="248">
        <v>6369.1235500000012</v>
      </c>
      <c r="V227" s="248">
        <v>118</v>
      </c>
      <c r="W227" s="249">
        <v>9.0237603110118769</v>
      </c>
      <c r="X227" s="245">
        <v>283.18146999999999</v>
      </c>
      <c r="Y227" s="245">
        <v>10</v>
      </c>
      <c r="Z227" s="246">
        <f t="shared" ref="Z227" si="334">IF(AA227=0,"N.A.",((K227*L227)+(W227*X227))/AA227)</f>
        <v>9.0237603110118769</v>
      </c>
      <c r="AA227" s="248">
        <f t="shared" ref="AA227" si="335">+L227+X227</f>
        <v>283.18146999999999</v>
      </c>
      <c r="AB227" s="248">
        <f t="shared" ref="AB227" si="336">+M227+Y227</f>
        <v>10</v>
      </c>
      <c r="AC227" s="260">
        <f t="shared" ref="AC227" si="337">IF(AD227=0,"N.A.",((E227*F227)+(Q227*R227))/AD227)</f>
        <v>9.2963963883818064</v>
      </c>
      <c r="AD227" s="248">
        <f t="shared" ref="AD227" si="338">+F227+R227</f>
        <v>134.88911999999999</v>
      </c>
      <c r="AE227" s="248">
        <f t="shared" ref="AE227" si="339">+G227+S227</f>
        <v>2</v>
      </c>
      <c r="AF227" s="247">
        <f t="shared" ref="AF227" si="340">IF(AG227=0,"N.A.",((H227*I227)+(T227*U227))/AG227)</f>
        <v>10.397197341681336</v>
      </c>
      <c r="AG227" s="248">
        <f t="shared" ref="AG227" si="341">+I227+U227</f>
        <v>6369.1235500000012</v>
      </c>
      <c r="AH227" s="248">
        <f t="shared" ref="AH227" si="342">+J227+V227</f>
        <v>118</v>
      </c>
      <c r="AI227" s="260">
        <f t="shared" ref="AI227" si="343">IF(AJ227=0,"N.A.",((B227*C227)+(N227*O227))/AJ227)</f>
        <v>10.6977755471659</v>
      </c>
      <c r="AJ227" s="248">
        <f t="shared" ref="AJ227" si="344">+C227+O227</f>
        <v>27845.857259999997</v>
      </c>
      <c r="AK227" s="248">
        <f t="shared" ref="AK227" si="345">+D227+P227</f>
        <v>207</v>
      </c>
      <c r="AL227" s="221">
        <f t="shared" ref="AL227" si="346">+AA227+AG227</f>
        <v>6652.3050200000016</v>
      </c>
      <c r="AM227" s="221">
        <f t="shared" ref="AM227" si="347">+AB227+AH227</f>
        <v>128</v>
      </c>
      <c r="AN227" s="299">
        <f t="shared" ref="AN227" si="348">+AD227+AJ227</f>
        <v>27980.746379999997</v>
      </c>
      <c r="AO227" s="217">
        <f t="shared" ref="AO227" si="349">+AE227+AK227</f>
        <v>209</v>
      </c>
    </row>
    <row r="228" spans="1:41" ht="13.5" customHeight="1" x14ac:dyDescent="0.2">
      <c r="A228" s="20" t="s">
        <v>323</v>
      </c>
      <c r="B228" s="262"/>
      <c r="C228" s="248"/>
      <c r="D228" s="248"/>
      <c r="E228" s="261"/>
      <c r="F228" s="245"/>
      <c r="G228" s="245"/>
      <c r="H228" s="262"/>
      <c r="I228" s="248"/>
      <c r="J228" s="248"/>
      <c r="K228" s="249"/>
      <c r="L228" s="245"/>
      <c r="M228" s="245"/>
      <c r="N228" s="256">
        <v>10.287528043298421</v>
      </c>
      <c r="O228" s="248">
        <v>22849.019590000004</v>
      </c>
      <c r="P228" s="248">
        <v>165</v>
      </c>
      <c r="Q228" s="256">
        <v>9.3824602486267707</v>
      </c>
      <c r="R228" s="245">
        <v>345.9</v>
      </c>
      <c r="S228" s="245">
        <v>4</v>
      </c>
      <c r="T228" s="256">
        <v>10.27632842257108</v>
      </c>
      <c r="U228" s="248">
        <v>4299.7893700000004</v>
      </c>
      <c r="V228" s="248">
        <v>74</v>
      </c>
      <c r="W228" s="249">
        <v>8.900198725180509</v>
      </c>
      <c r="X228" s="245">
        <v>466.16639000000004</v>
      </c>
      <c r="Y228" s="245">
        <v>11</v>
      </c>
      <c r="Z228" s="246">
        <f t="shared" ref="Z228" si="350">IF(AA228=0,"N.A.",((K228*L228)+(W228*X228))/AA228)</f>
        <v>8.900198725180509</v>
      </c>
      <c r="AA228" s="248">
        <f t="shared" ref="AA228" si="351">+L228+X228</f>
        <v>466.16639000000004</v>
      </c>
      <c r="AB228" s="248">
        <f t="shared" ref="AB228" si="352">+M228+Y228</f>
        <v>11</v>
      </c>
      <c r="AC228" s="260">
        <f t="shared" ref="AC228" si="353">IF(AD228=0,"N.A.",((E228*F228)+(Q228*R228))/AD228)</f>
        <v>9.3824602486267707</v>
      </c>
      <c r="AD228" s="248">
        <f t="shared" ref="AD228" si="354">+F228+R228</f>
        <v>345.9</v>
      </c>
      <c r="AE228" s="248">
        <f t="shared" ref="AE228" si="355">+G228+S228</f>
        <v>4</v>
      </c>
      <c r="AF228" s="247">
        <f t="shared" ref="AF228" si="356">IF(AG228=0,"N.A.",((H228*I228)+(T228*U228))/AG228)</f>
        <v>10.27632842257108</v>
      </c>
      <c r="AG228" s="248">
        <f t="shared" ref="AG228" si="357">+I228+U228</f>
        <v>4299.7893700000004</v>
      </c>
      <c r="AH228" s="248">
        <f t="shared" ref="AH228" si="358">+J228+V228</f>
        <v>74</v>
      </c>
      <c r="AI228" s="260">
        <f t="shared" ref="AI228" si="359">IF(AJ228=0,"N.A.",((B228*C228)+(N228*O228))/AJ228)</f>
        <v>10.287528043298421</v>
      </c>
      <c r="AJ228" s="248">
        <f t="shared" ref="AJ228" si="360">+C228+O228</f>
        <v>22849.019590000004</v>
      </c>
      <c r="AK228" s="248">
        <f t="shared" ref="AK228" si="361">+D228+P228</f>
        <v>165</v>
      </c>
      <c r="AL228" s="221">
        <f t="shared" ref="AL228" si="362">+AA228+AG228</f>
        <v>4765.9557600000007</v>
      </c>
      <c r="AM228" s="221">
        <f t="shared" ref="AM228" si="363">+AB228+AH228</f>
        <v>85</v>
      </c>
      <c r="AN228" s="299">
        <f t="shared" ref="AN228" si="364">+AD228+AJ228</f>
        <v>23194.919590000005</v>
      </c>
      <c r="AO228" s="217">
        <f t="shared" ref="AO228" si="365">+AE228+AK228</f>
        <v>169</v>
      </c>
    </row>
    <row r="229" spans="1:41" ht="13.5" customHeight="1" x14ac:dyDescent="0.2">
      <c r="A229" s="20" t="s">
        <v>324</v>
      </c>
      <c r="B229" s="262"/>
      <c r="C229" s="248"/>
      <c r="D229" s="248"/>
      <c r="E229" s="261"/>
      <c r="F229" s="245"/>
      <c r="G229" s="245"/>
      <c r="H229" s="262"/>
      <c r="I229" s="248"/>
      <c r="J229" s="248"/>
      <c r="K229" s="249"/>
      <c r="L229" s="245"/>
      <c r="M229" s="245"/>
      <c r="N229" s="256">
        <v>9.9251589690006412</v>
      </c>
      <c r="O229" s="248">
        <v>26384.819889999999</v>
      </c>
      <c r="P229" s="248">
        <v>195</v>
      </c>
      <c r="Q229" s="256">
        <v>7.7604781401487068</v>
      </c>
      <c r="R229" s="245">
        <v>805.86915999999997</v>
      </c>
      <c r="S229" s="245">
        <v>6</v>
      </c>
      <c r="T229" s="256">
        <v>10.208132999292637</v>
      </c>
      <c r="U229" s="248">
        <v>4258.2476099999994</v>
      </c>
      <c r="V229" s="248">
        <v>81</v>
      </c>
      <c r="W229" s="249">
        <v>9.1102558007313394</v>
      </c>
      <c r="X229" s="245">
        <v>321.94044000000002</v>
      </c>
      <c r="Y229" s="245">
        <v>8</v>
      </c>
      <c r="Z229" s="246">
        <f t="shared" ref="Z229" si="366">IF(AA229=0,"N.A.",((K229*L229)+(W229*X229))/AA229)</f>
        <v>9.1102558007313394</v>
      </c>
      <c r="AA229" s="248">
        <f t="shared" ref="AA229" si="367">+L229+X229</f>
        <v>321.94044000000002</v>
      </c>
      <c r="AB229" s="248">
        <f t="shared" ref="AB229" si="368">+M229+Y229</f>
        <v>8</v>
      </c>
      <c r="AC229" s="260">
        <f t="shared" ref="AC229" si="369">IF(AD229=0,"N.A.",((E229*F229)+(Q229*R229))/AD229)</f>
        <v>7.7604781401487068</v>
      </c>
      <c r="AD229" s="248">
        <f t="shared" ref="AD229" si="370">+F229+R229</f>
        <v>805.86915999999997</v>
      </c>
      <c r="AE229" s="248">
        <f t="shared" ref="AE229" si="371">+G229+S229</f>
        <v>6</v>
      </c>
      <c r="AF229" s="247">
        <f t="shared" ref="AF229" si="372">IF(AG229=0,"N.A.",((H229*I229)+(T229*U229))/AG229)</f>
        <v>10.208132999292637</v>
      </c>
      <c r="AG229" s="248">
        <f t="shared" ref="AG229" si="373">+I229+U229</f>
        <v>4258.2476099999994</v>
      </c>
      <c r="AH229" s="248">
        <f t="shared" ref="AH229" si="374">+J229+V229</f>
        <v>81</v>
      </c>
      <c r="AI229" s="260">
        <f t="shared" ref="AI229" si="375">IF(AJ229=0,"N.A.",((B229*C229)+(N229*O229))/AJ229)</f>
        <v>9.9251589690006412</v>
      </c>
      <c r="AJ229" s="248">
        <f t="shared" ref="AJ229" si="376">+C229+O229</f>
        <v>26384.819889999999</v>
      </c>
      <c r="AK229" s="248">
        <f t="shared" ref="AK229" si="377">+D229+P229</f>
        <v>195</v>
      </c>
      <c r="AL229" s="221">
        <f t="shared" ref="AL229" si="378">+AA229+AG229</f>
        <v>4580.1880499999997</v>
      </c>
      <c r="AM229" s="221">
        <f t="shared" ref="AM229" si="379">+AB229+AH229</f>
        <v>89</v>
      </c>
      <c r="AN229" s="299">
        <f t="shared" ref="AN229" si="380">+AD229+AJ229</f>
        <v>27190.689049999997</v>
      </c>
      <c r="AO229" s="217">
        <f t="shared" ref="AO229" si="381">+AE229+AK229</f>
        <v>201</v>
      </c>
    </row>
    <row r="230" spans="1:41" ht="13.5" customHeight="1" x14ac:dyDescent="0.2">
      <c r="A230" s="20" t="s">
        <v>325</v>
      </c>
      <c r="B230" s="262"/>
      <c r="C230" s="248"/>
      <c r="D230" s="248"/>
      <c r="E230" s="261"/>
      <c r="F230" s="245"/>
      <c r="G230" s="245"/>
      <c r="H230" s="262"/>
      <c r="I230" s="248"/>
      <c r="J230" s="248"/>
      <c r="K230" s="249"/>
      <c r="L230" s="245"/>
      <c r="M230" s="245"/>
      <c r="N230" s="256">
        <v>9.3558222383570158</v>
      </c>
      <c r="O230" s="248">
        <v>50027.97595</v>
      </c>
      <c r="P230" s="248">
        <v>348</v>
      </c>
      <c r="Q230" s="256">
        <v>9.1692710409337952</v>
      </c>
      <c r="R230" s="245">
        <v>570.15066999999988</v>
      </c>
      <c r="S230" s="245">
        <v>5</v>
      </c>
      <c r="T230" s="256">
        <v>9.7733617135604351</v>
      </c>
      <c r="U230" s="248">
        <v>7151.5918200000006</v>
      </c>
      <c r="V230" s="248">
        <v>122</v>
      </c>
      <c r="W230" s="249">
        <v>9.0175983234828614</v>
      </c>
      <c r="X230" s="245">
        <v>212.88658000000001</v>
      </c>
      <c r="Y230" s="245">
        <v>5</v>
      </c>
      <c r="Z230" s="246">
        <f t="shared" ref="Z230:Z231" si="382">IF(AA230=0,"N.A.",((K230*L230)+(W230*X230))/AA230)</f>
        <v>9.0175983234828614</v>
      </c>
      <c r="AA230" s="248">
        <f t="shared" ref="AA230:AA231" si="383">+L230+X230</f>
        <v>212.88658000000001</v>
      </c>
      <c r="AB230" s="248">
        <f t="shared" ref="AB230:AB231" si="384">+M230+Y230</f>
        <v>5</v>
      </c>
      <c r="AC230" s="260">
        <f t="shared" ref="AC230:AC231" si="385">IF(AD230=0,"N.A.",((E230*F230)+(Q230*R230))/AD230)</f>
        <v>9.1692710409337952</v>
      </c>
      <c r="AD230" s="248">
        <f t="shared" ref="AD230:AD231" si="386">+F230+R230</f>
        <v>570.15066999999988</v>
      </c>
      <c r="AE230" s="248">
        <f t="shared" ref="AE230:AE231" si="387">+G230+S230</f>
        <v>5</v>
      </c>
      <c r="AF230" s="247">
        <f t="shared" ref="AF230:AF231" si="388">IF(AG230=0,"N.A.",((H230*I230)+(T230*U230))/AG230)</f>
        <v>9.7733617135604351</v>
      </c>
      <c r="AG230" s="248">
        <f t="shared" ref="AG230:AG231" si="389">+I230+U230</f>
        <v>7151.5918200000006</v>
      </c>
      <c r="AH230" s="248">
        <f t="shared" ref="AH230:AH231" si="390">+J230+V230</f>
        <v>122</v>
      </c>
      <c r="AI230" s="260">
        <f t="shared" ref="AI230:AI231" si="391">IF(AJ230=0,"N.A.",((B230*C230)+(N230*O230))/AJ230)</f>
        <v>9.3558222383570158</v>
      </c>
      <c r="AJ230" s="248">
        <f t="shared" ref="AJ230:AJ231" si="392">+C230+O230</f>
        <v>50027.97595</v>
      </c>
      <c r="AK230" s="248">
        <f t="shared" ref="AK230:AK231" si="393">+D230+P230</f>
        <v>348</v>
      </c>
      <c r="AL230" s="221">
        <f t="shared" ref="AL230:AL231" si="394">+AA230+AG230</f>
        <v>7364.4784000000009</v>
      </c>
      <c r="AM230" s="221">
        <f t="shared" ref="AM230:AM231" si="395">+AB230+AH230</f>
        <v>127</v>
      </c>
      <c r="AN230" s="299">
        <f t="shared" ref="AN230:AN231" si="396">+AD230+AJ230</f>
        <v>50598.126620000003</v>
      </c>
      <c r="AO230" s="217">
        <f t="shared" ref="AO230:AO231" si="397">+AE230+AK230</f>
        <v>353</v>
      </c>
    </row>
    <row r="231" spans="1:41" ht="13.5" customHeight="1" x14ac:dyDescent="0.2">
      <c r="A231" s="20" t="s">
        <v>328</v>
      </c>
      <c r="B231" s="262"/>
      <c r="C231" s="248"/>
      <c r="D231" s="248"/>
      <c r="E231" s="261"/>
      <c r="F231" s="245"/>
      <c r="G231" s="245"/>
      <c r="H231" s="262"/>
      <c r="I231" s="248"/>
      <c r="J231" s="248"/>
      <c r="K231" s="249"/>
      <c r="L231" s="245"/>
      <c r="M231" s="245"/>
      <c r="N231" s="256">
        <v>9.4213238259314682</v>
      </c>
      <c r="O231" s="248">
        <v>26526.701709999998</v>
      </c>
      <c r="P231" s="248">
        <v>170</v>
      </c>
      <c r="Q231" s="256">
        <v>9.1699300699300696</v>
      </c>
      <c r="R231" s="245">
        <v>486.2</v>
      </c>
      <c r="S231" s="245">
        <v>4</v>
      </c>
      <c r="T231" s="256">
        <v>9.8798009469041066</v>
      </c>
      <c r="U231" s="248">
        <v>4649.7232100000001</v>
      </c>
      <c r="V231" s="248">
        <v>73</v>
      </c>
      <c r="W231" s="249">
        <v>9.2487461221682086</v>
      </c>
      <c r="X231" s="245">
        <v>441.06155000000007</v>
      </c>
      <c r="Y231" s="245">
        <v>8</v>
      </c>
      <c r="Z231" s="246">
        <f t="shared" si="382"/>
        <v>9.2487461221682086</v>
      </c>
      <c r="AA231" s="248">
        <f t="shared" si="383"/>
        <v>441.06155000000007</v>
      </c>
      <c r="AB231" s="248">
        <f t="shared" si="384"/>
        <v>8</v>
      </c>
      <c r="AC231" s="260">
        <f t="shared" si="385"/>
        <v>9.1699300699300696</v>
      </c>
      <c r="AD231" s="248">
        <f t="shared" si="386"/>
        <v>486.2</v>
      </c>
      <c r="AE231" s="248">
        <f t="shared" si="387"/>
        <v>4</v>
      </c>
      <c r="AF231" s="247">
        <f t="shared" si="388"/>
        <v>9.8798009469041066</v>
      </c>
      <c r="AG231" s="248">
        <f t="shared" si="389"/>
        <v>4649.7232100000001</v>
      </c>
      <c r="AH231" s="248">
        <f t="shared" si="390"/>
        <v>73</v>
      </c>
      <c r="AI231" s="260">
        <f t="shared" si="391"/>
        <v>9.4213238259314682</v>
      </c>
      <c r="AJ231" s="248">
        <f t="shared" si="392"/>
        <v>26526.701709999998</v>
      </c>
      <c r="AK231" s="248">
        <f t="shared" si="393"/>
        <v>170</v>
      </c>
      <c r="AL231" s="221">
        <f t="shared" si="394"/>
        <v>5090.7847600000005</v>
      </c>
      <c r="AM231" s="221">
        <f t="shared" si="395"/>
        <v>81</v>
      </c>
      <c r="AN231" s="299">
        <f t="shared" si="396"/>
        <v>27012.901709999998</v>
      </c>
      <c r="AO231" s="217">
        <f t="shared" si="397"/>
        <v>174</v>
      </c>
    </row>
    <row r="232" spans="1:41" ht="13.5" customHeight="1" x14ac:dyDescent="0.2">
      <c r="A232" s="20" t="s">
        <v>329</v>
      </c>
      <c r="B232" s="262"/>
      <c r="C232" s="248"/>
      <c r="D232" s="248"/>
      <c r="E232" s="261"/>
      <c r="F232" s="245"/>
      <c r="G232" s="245"/>
      <c r="H232" s="262"/>
      <c r="I232" s="248"/>
      <c r="J232" s="248"/>
      <c r="K232" s="249"/>
      <c r="L232" s="245"/>
      <c r="M232" s="245"/>
      <c r="N232" s="256">
        <v>9.15641459788886</v>
      </c>
      <c r="O232" s="248">
        <v>41993.265590000003</v>
      </c>
      <c r="P232" s="248">
        <v>292</v>
      </c>
      <c r="Q232" s="256">
        <v>8.5728024375087539</v>
      </c>
      <c r="R232" s="245">
        <v>1273.72999</v>
      </c>
      <c r="S232" s="245">
        <v>9</v>
      </c>
      <c r="T232" s="256">
        <v>9.471109932240859</v>
      </c>
      <c r="U232" s="248">
        <v>6291.4095500000003</v>
      </c>
      <c r="V232" s="248">
        <v>114</v>
      </c>
      <c r="W232" s="249">
        <v>8.5729470294179784</v>
      </c>
      <c r="X232" s="245">
        <v>1102.8249599999999</v>
      </c>
      <c r="Y232" s="245">
        <v>20</v>
      </c>
      <c r="Z232" s="246">
        <f t="shared" ref="Z232:Z233" si="398">IF(AA232=0,"N.A.",((K232*L232)+(W232*X232))/AA232)</f>
        <v>8.5729470294179784</v>
      </c>
      <c r="AA232" s="248">
        <f t="shared" ref="AA232:AA233" si="399">+L232+X232</f>
        <v>1102.8249599999999</v>
      </c>
      <c r="AB232" s="248">
        <f t="shared" ref="AB232:AB233" si="400">+M232+Y232</f>
        <v>20</v>
      </c>
      <c r="AC232" s="260">
        <f t="shared" ref="AC232:AC233" si="401">IF(AD232=0,"N.A.",((E232*F232)+(Q232*R232))/AD232)</f>
        <v>8.5728024375087539</v>
      </c>
      <c r="AD232" s="248">
        <f t="shared" ref="AD232:AD233" si="402">+F232+R232</f>
        <v>1273.72999</v>
      </c>
      <c r="AE232" s="248">
        <f t="shared" ref="AE232:AE233" si="403">+G232+S232</f>
        <v>9</v>
      </c>
      <c r="AF232" s="247">
        <f t="shared" ref="AF232:AF233" si="404">IF(AG232=0,"N.A.",((H232*I232)+(T232*U232))/AG232)</f>
        <v>9.471109932240859</v>
      </c>
      <c r="AG232" s="248">
        <f t="shared" ref="AG232:AG233" si="405">+I232+U232</f>
        <v>6291.4095500000003</v>
      </c>
      <c r="AH232" s="248">
        <f t="shared" ref="AH232:AH233" si="406">+J232+V232</f>
        <v>114</v>
      </c>
      <c r="AI232" s="260">
        <f t="shared" ref="AI232:AI233" si="407">IF(AJ232=0,"N.A.",((B232*C232)+(N232*O232))/AJ232)</f>
        <v>9.15641459788886</v>
      </c>
      <c r="AJ232" s="248">
        <f t="shared" ref="AJ232:AJ233" si="408">+C232+O232</f>
        <v>41993.265590000003</v>
      </c>
      <c r="AK232" s="248">
        <f t="shared" ref="AK232:AK233" si="409">+D232+P232</f>
        <v>292</v>
      </c>
      <c r="AL232" s="221">
        <f t="shared" ref="AL232:AL233" si="410">+AA232+AG232</f>
        <v>7394.2345100000002</v>
      </c>
      <c r="AM232" s="221">
        <f t="shared" ref="AM232:AM233" si="411">+AB232+AH232</f>
        <v>134</v>
      </c>
      <c r="AN232" s="299">
        <f t="shared" ref="AN232:AN233" si="412">+AD232+AJ232</f>
        <v>43266.995580000003</v>
      </c>
      <c r="AO232" s="217">
        <f t="shared" ref="AO232:AO233" si="413">+AE232+AK232</f>
        <v>301</v>
      </c>
    </row>
    <row r="233" spans="1:41" ht="13.5" customHeight="1" x14ac:dyDescent="0.2">
      <c r="A233" s="20" t="s">
        <v>330</v>
      </c>
      <c r="B233" s="262"/>
      <c r="C233" s="248"/>
      <c r="D233" s="248"/>
      <c r="E233" s="261"/>
      <c r="F233" s="245"/>
      <c r="G233" s="245"/>
      <c r="H233" s="262"/>
      <c r="I233" s="248"/>
      <c r="J233" s="248"/>
      <c r="K233" s="249"/>
      <c r="L233" s="245"/>
      <c r="M233" s="245"/>
      <c r="N233" s="256">
        <v>8.9944369717632515</v>
      </c>
      <c r="O233" s="248">
        <v>53618.598020000012</v>
      </c>
      <c r="P233" s="248">
        <v>365</v>
      </c>
      <c r="Q233" s="256">
        <v>7.947105278454381</v>
      </c>
      <c r="R233" s="245">
        <v>855.88975000000005</v>
      </c>
      <c r="S233" s="245">
        <v>10</v>
      </c>
      <c r="T233" s="256">
        <v>9.6525643648298676</v>
      </c>
      <c r="U233" s="248">
        <v>6476.0693200000005</v>
      </c>
      <c r="V233" s="248">
        <v>114</v>
      </c>
      <c r="W233" s="249">
        <v>7.6590378515884554</v>
      </c>
      <c r="X233" s="245">
        <v>661.89850999999999</v>
      </c>
      <c r="Y233" s="245">
        <v>15</v>
      </c>
      <c r="Z233" s="246">
        <f t="shared" si="398"/>
        <v>7.6590378515884545</v>
      </c>
      <c r="AA233" s="248">
        <f t="shared" si="399"/>
        <v>661.89850999999999</v>
      </c>
      <c r="AB233" s="248">
        <f t="shared" si="400"/>
        <v>15</v>
      </c>
      <c r="AC233" s="260">
        <f t="shared" si="401"/>
        <v>7.947105278454381</v>
      </c>
      <c r="AD233" s="248">
        <f t="shared" si="402"/>
        <v>855.88975000000005</v>
      </c>
      <c r="AE233" s="248">
        <f t="shared" si="403"/>
        <v>10</v>
      </c>
      <c r="AF233" s="247">
        <f t="shared" si="404"/>
        <v>9.6525643648298676</v>
      </c>
      <c r="AG233" s="248">
        <f t="shared" si="405"/>
        <v>6476.0693200000005</v>
      </c>
      <c r="AH233" s="248">
        <f t="shared" si="406"/>
        <v>114</v>
      </c>
      <c r="AI233" s="260">
        <f t="shared" si="407"/>
        <v>8.9944369717632515</v>
      </c>
      <c r="AJ233" s="248">
        <f t="shared" si="408"/>
        <v>53618.598020000012</v>
      </c>
      <c r="AK233" s="248">
        <f t="shared" si="409"/>
        <v>365</v>
      </c>
      <c r="AL233" s="221">
        <f t="shared" si="410"/>
        <v>7137.9678300000005</v>
      </c>
      <c r="AM233" s="221">
        <f t="shared" si="411"/>
        <v>129</v>
      </c>
      <c r="AN233" s="299">
        <f t="shared" si="412"/>
        <v>54474.487770000014</v>
      </c>
      <c r="AO233" s="217">
        <f t="shared" si="413"/>
        <v>375</v>
      </c>
    </row>
    <row r="234" spans="1:41" ht="13.5" customHeight="1" x14ac:dyDescent="0.2">
      <c r="A234" s="20" t="s">
        <v>331</v>
      </c>
      <c r="B234" s="262"/>
      <c r="C234" s="248"/>
      <c r="D234" s="248"/>
      <c r="E234" s="261"/>
      <c r="F234" s="245"/>
      <c r="G234" s="245"/>
      <c r="H234" s="262"/>
      <c r="I234" s="248"/>
      <c r="J234" s="248"/>
      <c r="K234" s="249"/>
      <c r="L234" s="245"/>
      <c r="M234" s="245"/>
      <c r="N234" s="256">
        <v>9.0665244854712714</v>
      </c>
      <c r="O234" s="248">
        <v>40863.756870000005</v>
      </c>
      <c r="P234" s="248">
        <v>275</v>
      </c>
      <c r="Q234" s="256">
        <v>8.75</v>
      </c>
      <c r="R234" s="245">
        <v>190</v>
      </c>
      <c r="S234" s="245">
        <v>2</v>
      </c>
      <c r="T234" s="256">
        <v>9.4565745764152265</v>
      </c>
      <c r="U234" s="248">
        <v>4983.2096899999997</v>
      </c>
      <c r="V234" s="248">
        <v>91</v>
      </c>
      <c r="W234" s="249">
        <v>7.8266333745646586</v>
      </c>
      <c r="X234" s="245">
        <v>882.83200999999997</v>
      </c>
      <c r="Y234" s="245">
        <v>16</v>
      </c>
      <c r="Z234" s="246">
        <f t="shared" ref="Z234" si="414">IF(AA234=0,"N.A.",((K234*L234)+(W234*X234))/AA234)</f>
        <v>7.8266333745646586</v>
      </c>
      <c r="AA234" s="248">
        <f t="shared" ref="AA234" si="415">+L234+X234</f>
        <v>882.83200999999997</v>
      </c>
      <c r="AB234" s="248">
        <f t="shared" ref="AB234" si="416">+M234+Y234</f>
        <v>16</v>
      </c>
      <c r="AC234" s="260">
        <f t="shared" ref="AC234" si="417">IF(AD234=0,"N.A.",((E234*F234)+(Q234*R234))/AD234)</f>
        <v>8.75</v>
      </c>
      <c r="AD234" s="248">
        <f t="shared" ref="AD234" si="418">+F234+R234</f>
        <v>190</v>
      </c>
      <c r="AE234" s="248">
        <f t="shared" ref="AE234" si="419">+G234+S234</f>
        <v>2</v>
      </c>
      <c r="AF234" s="247">
        <f t="shared" ref="AF234" si="420">IF(AG234=0,"N.A.",((H234*I234)+(T234*U234))/AG234)</f>
        <v>9.4565745764152265</v>
      </c>
      <c r="AG234" s="248">
        <f t="shared" ref="AG234" si="421">+I234+U234</f>
        <v>4983.2096899999997</v>
      </c>
      <c r="AH234" s="248">
        <f t="shared" ref="AH234" si="422">+J234+V234</f>
        <v>91</v>
      </c>
      <c r="AI234" s="260">
        <f t="shared" ref="AI234" si="423">IF(AJ234=0,"N.A.",((B234*C234)+(N234*O234))/AJ234)</f>
        <v>9.0665244854712714</v>
      </c>
      <c r="AJ234" s="248">
        <f t="shared" ref="AJ234" si="424">+C234+O234</f>
        <v>40863.756870000005</v>
      </c>
      <c r="AK234" s="248">
        <f t="shared" ref="AK234" si="425">+D234+P234</f>
        <v>275</v>
      </c>
      <c r="AL234" s="221">
        <f t="shared" ref="AL234" si="426">+AA234+AG234</f>
        <v>5866.0416999999998</v>
      </c>
      <c r="AM234" s="221">
        <f t="shared" ref="AM234" si="427">+AB234+AH234</f>
        <v>107</v>
      </c>
      <c r="AN234" s="299">
        <f t="shared" ref="AN234" si="428">+AD234+AJ234</f>
        <v>41053.756870000005</v>
      </c>
      <c r="AO234" s="217">
        <f t="shared" ref="AO234" si="429">+AE234+AK234</f>
        <v>277</v>
      </c>
    </row>
    <row r="235" spans="1:41" ht="13.5" customHeight="1" x14ac:dyDescent="0.2">
      <c r="A235" s="20" t="s">
        <v>333</v>
      </c>
      <c r="B235" s="262"/>
      <c r="C235" s="248"/>
      <c r="D235" s="248"/>
      <c r="E235" s="261"/>
      <c r="F235" s="245"/>
      <c r="G235" s="245"/>
      <c r="H235" s="262"/>
      <c r="I235" s="248"/>
      <c r="J235" s="248"/>
      <c r="K235" s="249"/>
      <c r="L235" s="245"/>
      <c r="M235" s="245"/>
      <c r="N235" s="256">
        <v>8.7971145493422789</v>
      </c>
      <c r="O235" s="248">
        <v>34452.524749999997</v>
      </c>
      <c r="P235" s="248">
        <v>236</v>
      </c>
      <c r="Q235" s="256">
        <v>8.344806471687912</v>
      </c>
      <c r="R235" s="245">
        <v>703.15319</v>
      </c>
      <c r="S235" s="245">
        <v>7</v>
      </c>
      <c r="T235" s="256">
        <v>9.6131253118163826</v>
      </c>
      <c r="U235" s="248">
        <v>3856.5565000000001</v>
      </c>
      <c r="V235" s="248">
        <v>70</v>
      </c>
      <c r="W235" s="249">
        <v>8.3309833916031071</v>
      </c>
      <c r="X235" s="245">
        <v>314.32533999999998</v>
      </c>
      <c r="Y235" s="245">
        <v>8</v>
      </c>
      <c r="Z235" s="246">
        <f t="shared" ref="Z235" si="430">IF(AA235=0,"N.A.",((K235*L235)+(W235*X235))/AA235)</f>
        <v>8.3309833916031071</v>
      </c>
      <c r="AA235" s="248">
        <f t="shared" ref="AA235" si="431">+L235+X235</f>
        <v>314.32533999999998</v>
      </c>
      <c r="AB235" s="248">
        <f t="shared" ref="AB235" si="432">+M235+Y235</f>
        <v>8</v>
      </c>
      <c r="AC235" s="260">
        <f t="shared" ref="AC235" si="433">IF(AD235=0,"N.A.",((E235*F235)+(Q235*R235))/AD235)</f>
        <v>8.344806471687912</v>
      </c>
      <c r="AD235" s="248">
        <f t="shared" ref="AD235" si="434">+F235+R235</f>
        <v>703.15319</v>
      </c>
      <c r="AE235" s="248">
        <f t="shared" ref="AE235" si="435">+G235+S235</f>
        <v>7</v>
      </c>
      <c r="AF235" s="247">
        <f t="shared" ref="AF235" si="436">IF(AG235=0,"N.A.",((H235*I235)+(T235*U235))/AG235)</f>
        <v>9.6131253118163826</v>
      </c>
      <c r="AG235" s="248">
        <f t="shared" ref="AG235" si="437">+I235+U235</f>
        <v>3856.5565000000001</v>
      </c>
      <c r="AH235" s="248">
        <f t="shared" ref="AH235" si="438">+J235+V235</f>
        <v>70</v>
      </c>
      <c r="AI235" s="260">
        <f t="shared" ref="AI235" si="439">IF(AJ235=0,"N.A.",((B235*C235)+(N235*O235))/AJ235)</f>
        <v>8.7971145493422789</v>
      </c>
      <c r="AJ235" s="248">
        <f t="shared" ref="AJ235" si="440">+C235+O235</f>
        <v>34452.524749999997</v>
      </c>
      <c r="AK235" s="248">
        <f t="shared" ref="AK235" si="441">+D235+P235</f>
        <v>236</v>
      </c>
      <c r="AL235" s="221">
        <f t="shared" ref="AL235" si="442">+AA235+AG235</f>
        <v>4170.88184</v>
      </c>
      <c r="AM235" s="221">
        <f t="shared" ref="AM235" si="443">+AB235+AH235</f>
        <v>78</v>
      </c>
      <c r="AN235" s="299">
        <f t="shared" ref="AN235" si="444">+AD235+AJ235</f>
        <v>35155.677939999994</v>
      </c>
      <c r="AO235" s="217">
        <f t="shared" ref="AO235" si="445">+AE235+AK235</f>
        <v>243</v>
      </c>
    </row>
    <row r="236" spans="1:41" ht="13.5" customHeight="1" x14ac:dyDescent="0.2">
      <c r="A236" s="20" t="s">
        <v>334</v>
      </c>
      <c r="B236" s="262"/>
      <c r="C236" s="248"/>
      <c r="D236" s="248"/>
      <c r="E236" s="261">
        <v>7</v>
      </c>
      <c r="F236" s="245">
        <v>1165</v>
      </c>
      <c r="G236" s="245">
        <v>1</v>
      </c>
      <c r="H236" s="262"/>
      <c r="I236" s="248"/>
      <c r="J236" s="248"/>
      <c r="K236" s="249"/>
      <c r="L236" s="245"/>
      <c r="M236" s="245"/>
      <c r="N236" s="256">
        <v>8.9859694863135378</v>
      </c>
      <c r="O236" s="248">
        <v>57007.969920000003</v>
      </c>
      <c r="P236" s="248">
        <v>393</v>
      </c>
      <c r="Q236" s="256">
        <v>8.8219188653665661</v>
      </c>
      <c r="R236" s="245">
        <v>958.9</v>
      </c>
      <c r="S236" s="245">
        <v>7</v>
      </c>
      <c r="T236" s="256">
        <v>9.6593294707875454</v>
      </c>
      <c r="U236" s="248">
        <v>8733.6302300000007</v>
      </c>
      <c r="V236" s="248">
        <v>156</v>
      </c>
      <c r="W236" s="249">
        <v>8.8853365656361003</v>
      </c>
      <c r="X236" s="245">
        <v>1511.4178199999999</v>
      </c>
      <c r="Y236" s="245">
        <v>29</v>
      </c>
      <c r="Z236" s="246">
        <f t="shared" ref="Z236" si="446">IF(AA236=0,"N.A.",((K236*L236)+(W236*X236))/AA236)</f>
        <v>8.8853365656361003</v>
      </c>
      <c r="AA236" s="248">
        <f t="shared" ref="AA236" si="447">+L236+X236</f>
        <v>1511.4178199999999</v>
      </c>
      <c r="AB236" s="248">
        <f t="shared" ref="AB236" si="448">+M236+Y236</f>
        <v>29</v>
      </c>
      <c r="AC236" s="260">
        <f t="shared" ref="AC236" si="449">IF(AD236=0,"N.A.",((E236*F236)+(Q236*R236))/AD236)</f>
        <v>7.8225613258627993</v>
      </c>
      <c r="AD236" s="248">
        <f t="shared" ref="AD236" si="450">+F236+R236</f>
        <v>2123.9</v>
      </c>
      <c r="AE236" s="248">
        <f t="shared" ref="AE236" si="451">+G236+S236</f>
        <v>8</v>
      </c>
      <c r="AF236" s="247">
        <f t="shared" ref="AF236" si="452">IF(AG236=0,"N.A.",((H236*I236)+(T236*U236))/AG236)</f>
        <v>9.6593294707875454</v>
      </c>
      <c r="AG236" s="248">
        <f t="shared" ref="AG236" si="453">+I236+U236</f>
        <v>8733.6302300000007</v>
      </c>
      <c r="AH236" s="248">
        <f t="shared" ref="AH236" si="454">+J236+V236</f>
        <v>156</v>
      </c>
      <c r="AI236" s="260">
        <f t="shared" ref="AI236" si="455">IF(AJ236=0,"N.A.",((B236*C236)+(N236*O236))/AJ236)</f>
        <v>8.9859694863135378</v>
      </c>
      <c r="AJ236" s="248">
        <f t="shared" ref="AJ236" si="456">+C236+O236</f>
        <v>57007.969920000003</v>
      </c>
      <c r="AK236" s="248">
        <f t="shared" ref="AK236" si="457">+D236+P236</f>
        <v>393</v>
      </c>
      <c r="AL236" s="221">
        <f t="shared" ref="AL236" si="458">+AA236+AG236</f>
        <v>10245.048050000001</v>
      </c>
      <c r="AM236" s="221">
        <f t="shared" ref="AM236" si="459">+AB236+AH236</f>
        <v>185</v>
      </c>
      <c r="AN236" s="299">
        <f t="shared" ref="AN236" si="460">+AD236+AJ236</f>
        <v>59131.869920000005</v>
      </c>
      <c r="AO236" s="217">
        <f t="shared" ref="AO236" si="461">+AE236+AK236</f>
        <v>401</v>
      </c>
    </row>
    <row r="237" spans="1:41" ht="13.5" customHeight="1" x14ac:dyDescent="0.2">
      <c r="A237" s="20" t="s">
        <v>335</v>
      </c>
      <c r="B237" s="262"/>
      <c r="C237" s="248"/>
      <c r="D237" s="248"/>
      <c r="E237" s="261"/>
      <c r="F237" s="245"/>
      <c r="G237" s="245"/>
      <c r="H237" s="262"/>
      <c r="I237" s="248"/>
      <c r="J237" s="248"/>
      <c r="K237" s="249">
        <v>7</v>
      </c>
      <c r="L237" s="245">
        <v>1000</v>
      </c>
      <c r="M237" s="245">
        <v>1</v>
      </c>
      <c r="N237" s="256">
        <v>8.9992411462507143</v>
      </c>
      <c r="O237" s="248">
        <v>43365.462490000005</v>
      </c>
      <c r="P237" s="248">
        <v>276</v>
      </c>
      <c r="Q237" s="256">
        <v>8.8992189525952785</v>
      </c>
      <c r="R237" s="245">
        <v>1328.6881099999998</v>
      </c>
      <c r="S237" s="245">
        <v>9</v>
      </c>
      <c r="T237" s="256">
        <v>9.7558145765019155</v>
      </c>
      <c r="U237" s="248">
        <v>6328.7772699999996</v>
      </c>
      <c r="V237" s="248">
        <v>111</v>
      </c>
      <c r="W237" s="249">
        <v>8.7912607971495902</v>
      </c>
      <c r="X237" s="245">
        <v>701.53006000000005</v>
      </c>
      <c r="Y237" s="245">
        <v>13</v>
      </c>
      <c r="Z237" s="246">
        <f t="shared" ref="Z237" si="462">IF(AA237=0,"N.A.",((K237*L237)+(W237*X237))/AA237)</f>
        <v>7.7385254742428708</v>
      </c>
      <c r="AA237" s="248">
        <f t="shared" ref="AA237" si="463">+L237+X237</f>
        <v>1701.53006</v>
      </c>
      <c r="AB237" s="248">
        <f t="shared" ref="AB237" si="464">+M237+Y237</f>
        <v>14</v>
      </c>
      <c r="AC237" s="260">
        <f t="shared" ref="AC237" si="465">IF(AD237=0,"N.A.",((E237*F237)+(Q237*R237))/AD237)</f>
        <v>8.8992189525952785</v>
      </c>
      <c r="AD237" s="248">
        <f t="shared" ref="AD237" si="466">+F237+R237</f>
        <v>1328.6881099999998</v>
      </c>
      <c r="AE237" s="248">
        <f t="shared" ref="AE237" si="467">+G237+S237</f>
        <v>9</v>
      </c>
      <c r="AF237" s="247">
        <f t="shared" ref="AF237" si="468">IF(AG237=0,"N.A.",((H237*I237)+(T237*U237))/AG237)</f>
        <v>9.7558145765019155</v>
      </c>
      <c r="AG237" s="248">
        <f t="shared" ref="AG237" si="469">+I237+U237</f>
        <v>6328.7772699999996</v>
      </c>
      <c r="AH237" s="248">
        <f t="shared" ref="AH237" si="470">+J237+V237</f>
        <v>111</v>
      </c>
      <c r="AI237" s="260">
        <f t="shared" ref="AI237" si="471">IF(AJ237=0,"N.A.",((B237*C237)+(N237*O237))/AJ237)</f>
        <v>8.9992411462507143</v>
      </c>
      <c r="AJ237" s="248">
        <f t="shared" ref="AJ237" si="472">+C237+O237</f>
        <v>43365.462490000005</v>
      </c>
      <c r="AK237" s="248">
        <f t="shared" ref="AK237" si="473">+D237+P237</f>
        <v>276</v>
      </c>
      <c r="AL237" s="221">
        <f t="shared" ref="AL237" si="474">+AA237+AG237</f>
        <v>8030.3073299999996</v>
      </c>
      <c r="AM237" s="221">
        <f t="shared" ref="AM237" si="475">+AB237+AH237</f>
        <v>125</v>
      </c>
      <c r="AN237" s="299">
        <f t="shared" ref="AN237" si="476">+AD237+AJ237</f>
        <v>44694.150600000008</v>
      </c>
      <c r="AO237" s="217">
        <f t="shared" ref="AO237" si="477">+AE237+AK237</f>
        <v>285</v>
      </c>
    </row>
    <row r="238" spans="1:41" ht="13.5" customHeight="1" x14ac:dyDescent="0.2">
      <c r="A238" s="20" t="s">
        <v>336</v>
      </c>
      <c r="B238" s="262"/>
      <c r="C238" s="248"/>
      <c r="D238" s="248"/>
      <c r="E238" s="261">
        <v>5.8343057176196034</v>
      </c>
      <c r="F238" s="245">
        <v>2571</v>
      </c>
      <c r="G238" s="245">
        <v>2</v>
      </c>
      <c r="H238" s="262"/>
      <c r="I238" s="248"/>
      <c r="J238" s="248"/>
      <c r="K238" s="249"/>
      <c r="L238" s="245"/>
      <c r="M238" s="245"/>
      <c r="N238" s="256">
        <v>9.0058668487532891</v>
      </c>
      <c r="O238" s="248">
        <v>34467.236569999994</v>
      </c>
      <c r="P238" s="248">
        <v>228</v>
      </c>
      <c r="Q238" s="256">
        <v>9.1357968758406436</v>
      </c>
      <c r="R238" s="245">
        <v>1243.8366800000001</v>
      </c>
      <c r="S238" s="245">
        <v>10</v>
      </c>
      <c r="T238" s="256">
        <v>9.6161978698978618</v>
      </c>
      <c r="U238" s="248">
        <v>6201.3711700000003</v>
      </c>
      <c r="V238" s="248">
        <v>110</v>
      </c>
      <c r="W238" s="249">
        <v>8.4899674549471502</v>
      </c>
      <c r="X238" s="245">
        <v>655.52512999999999</v>
      </c>
      <c r="Y238" s="245">
        <v>12</v>
      </c>
      <c r="Z238" s="246">
        <f t="shared" ref="Z238" si="478">IF(AA238=0,"N.A.",((K238*L238)+(W238*X238))/AA238)</f>
        <v>8.4899674549471502</v>
      </c>
      <c r="AA238" s="248">
        <f t="shared" ref="AA238" si="479">+L238+X238</f>
        <v>655.52512999999999</v>
      </c>
      <c r="AB238" s="248">
        <f t="shared" ref="AB238" si="480">+M238+Y238</f>
        <v>12</v>
      </c>
      <c r="AC238" s="260">
        <f t="shared" ref="AC238" si="481">IF(AD238=0,"N.A.",((E238*F238)+(Q238*R238))/AD238)</f>
        <v>6.9107648548666036</v>
      </c>
      <c r="AD238" s="248">
        <f t="shared" ref="AD238" si="482">+F238+R238</f>
        <v>3814.8366800000003</v>
      </c>
      <c r="AE238" s="248">
        <f t="shared" ref="AE238" si="483">+G238+S238</f>
        <v>12</v>
      </c>
      <c r="AF238" s="247">
        <f t="shared" ref="AF238" si="484">IF(AG238=0,"N.A.",((H238*I238)+(T238*U238))/AG238)</f>
        <v>9.6161978698978618</v>
      </c>
      <c r="AG238" s="248">
        <f t="shared" ref="AG238" si="485">+I238+U238</f>
        <v>6201.3711700000003</v>
      </c>
      <c r="AH238" s="248">
        <f t="shared" ref="AH238" si="486">+J238+V238</f>
        <v>110</v>
      </c>
      <c r="AI238" s="260">
        <f t="shared" ref="AI238" si="487">IF(AJ238=0,"N.A.",((B238*C238)+(N238*O238))/AJ238)</f>
        <v>9.0058668487532891</v>
      </c>
      <c r="AJ238" s="248">
        <f t="shared" ref="AJ238" si="488">+C238+O238</f>
        <v>34467.236569999994</v>
      </c>
      <c r="AK238" s="248">
        <f t="shared" ref="AK238" si="489">+D238+P238</f>
        <v>228</v>
      </c>
      <c r="AL238" s="221">
        <f t="shared" ref="AL238" si="490">+AA238+AG238</f>
        <v>6856.8963000000003</v>
      </c>
      <c r="AM238" s="221">
        <f t="shared" ref="AM238" si="491">+AB238+AH238</f>
        <v>122</v>
      </c>
      <c r="AN238" s="299">
        <f t="shared" ref="AN238" si="492">+AD238+AJ238</f>
        <v>38282.073249999994</v>
      </c>
      <c r="AO238" s="217">
        <f t="shared" ref="AO238" si="493">+AE238+AK238</f>
        <v>240</v>
      </c>
    </row>
    <row r="239" spans="1:41" ht="13.5" customHeight="1" x14ac:dyDescent="0.2">
      <c r="A239" s="20" t="s">
        <v>337</v>
      </c>
      <c r="B239" s="262"/>
      <c r="C239" s="248"/>
      <c r="D239" s="248"/>
      <c r="E239" s="261">
        <v>5.5</v>
      </c>
      <c r="F239" s="245">
        <v>2089</v>
      </c>
      <c r="G239" s="245">
        <v>2</v>
      </c>
      <c r="H239" s="262"/>
      <c r="I239" s="248"/>
      <c r="J239" s="248"/>
      <c r="K239" s="249"/>
      <c r="L239" s="245"/>
      <c r="M239" s="245"/>
      <c r="N239" s="256">
        <v>9.0946358163509675</v>
      </c>
      <c r="O239" s="248">
        <v>66792.329129999998</v>
      </c>
      <c r="P239" s="248">
        <v>411</v>
      </c>
      <c r="Q239" s="256">
        <v>8.8298031439035096</v>
      </c>
      <c r="R239" s="245">
        <v>1366.1634299999998</v>
      </c>
      <c r="S239" s="245">
        <v>12</v>
      </c>
      <c r="T239" s="256">
        <v>9.7310977425437297</v>
      </c>
      <c r="U239" s="248">
        <v>9174.4576699999998</v>
      </c>
      <c r="V239" s="248">
        <v>162</v>
      </c>
      <c r="W239" s="249">
        <v>8.5417579707603348</v>
      </c>
      <c r="X239" s="245">
        <v>1651.99767</v>
      </c>
      <c r="Y239" s="245">
        <v>32</v>
      </c>
      <c r="Z239" s="246">
        <f t="shared" ref="Z239" si="494">IF(AA239=0,"N.A.",((K239*L239)+(W239*X239))/AA239)</f>
        <v>8.5417579707603348</v>
      </c>
      <c r="AA239" s="248">
        <f t="shared" ref="AA239" si="495">+L239+X239</f>
        <v>1651.99767</v>
      </c>
      <c r="AB239" s="248">
        <f t="shared" ref="AB239" si="496">+M239+Y239</f>
        <v>32</v>
      </c>
      <c r="AC239" s="260">
        <f t="shared" ref="AC239" si="497">IF(AD239=0,"N.A.",((E239*F239)+(Q239*R239))/AD239)</f>
        <v>6.816596270035193</v>
      </c>
      <c r="AD239" s="248">
        <f t="shared" ref="AD239" si="498">+F239+R239</f>
        <v>3455.1634299999996</v>
      </c>
      <c r="AE239" s="248">
        <f t="shared" ref="AE239" si="499">+G239+S239</f>
        <v>14</v>
      </c>
      <c r="AF239" s="247">
        <f t="shared" ref="AF239" si="500">IF(AG239=0,"N.A.",((H239*I239)+(T239*U239))/AG239)</f>
        <v>9.7310977425437297</v>
      </c>
      <c r="AG239" s="248">
        <f t="shared" ref="AG239" si="501">+I239+U239</f>
        <v>9174.4576699999998</v>
      </c>
      <c r="AH239" s="248">
        <f t="shared" ref="AH239" si="502">+J239+V239</f>
        <v>162</v>
      </c>
      <c r="AI239" s="260">
        <f t="shared" ref="AI239" si="503">IF(AJ239=0,"N.A.",((B239*C239)+(N239*O239))/AJ239)</f>
        <v>9.0946358163509675</v>
      </c>
      <c r="AJ239" s="248">
        <f t="shared" ref="AJ239" si="504">+C239+O239</f>
        <v>66792.329129999998</v>
      </c>
      <c r="AK239" s="248">
        <f t="shared" ref="AK239" si="505">+D239+P239</f>
        <v>411</v>
      </c>
      <c r="AL239" s="221">
        <f t="shared" ref="AL239" si="506">+AA239+AG239</f>
        <v>10826.45534</v>
      </c>
      <c r="AM239" s="221">
        <f t="shared" ref="AM239" si="507">+AB239+AH239</f>
        <v>194</v>
      </c>
      <c r="AN239" s="299">
        <f t="shared" ref="AN239" si="508">+AD239+AJ239</f>
        <v>70247.492559999999</v>
      </c>
      <c r="AO239" s="217">
        <f t="shared" ref="AO239" si="509">+AE239+AK239</f>
        <v>425</v>
      </c>
    </row>
    <row r="240" spans="1:41" ht="13.5" customHeight="1" x14ac:dyDescent="0.2">
      <c r="A240" s="20" t="s">
        <v>338</v>
      </c>
      <c r="B240" s="262"/>
      <c r="C240" s="248"/>
      <c r="D240" s="248"/>
      <c r="E240" s="261">
        <v>6.4143558282208586</v>
      </c>
      <c r="F240" s="245">
        <v>2445</v>
      </c>
      <c r="G240" s="245">
        <v>3</v>
      </c>
      <c r="H240" s="262"/>
      <c r="I240" s="248"/>
      <c r="J240" s="248"/>
      <c r="K240" s="249"/>
      <c r="L240" s="245"/>
      <c r="M240" s="245"/>
      <c r="N240" s="256">
        <v>8.7107417766024344</v>
      </c>
      <c r="O240" s="248">
        <v>51966.979780000009</v>
      </c>
      <c r="P240" s="248">
        <v>293</v>
      </c>
      <c r="Q240" s="256">
        <v>8.1954614131617429</v>
      </c>
      <c r="R240" s="245">
        <v>874.37676999999996</v>
      </c>
      <c r="S240" s="245">
        <v>8</v>
      </c>
      <c r="T240" s="256">
        <v>9.8168357317477479</v>
      </c>
      <c r="U240" s="248">
        <v>5578.7968000000001</v>
      </c>
      <c r="V240" s="248">
        <v>91</v>
      </c>
      <c r="W240" s="249">
        <v>8.6255901612354418</v>
      </c>
      <c r="X240" s="245">
        <v>379.68140999999997</v>
      </c>
      <c r="Y240" s="245">
        <v>8</v>
      </c>
      <c r="Z240" s="246">
        <f t="shared" ref="Z240" si="510">IF(AA240=0,"N.A.",((K240*L240)+(W240*X240))/AA240)</f>
        <v>8.6255901612354418</v>
      </c>
      <c r="AA240" s="248">
        <f t="shared" ref="AA240" si="511">+L240+X240</f>
        <v>379.68140999999997</v>
      </c>
      <c r="AB240" s="248">
        <f t="shared" ref="AB240" si="512">+M240+Y240</f>
        <v>8</v>
      </c>
      <c r="AC240" s="260">
        <f t="shared" ref="AC240" si="513">IF(AD240=0,"N.A.",((E240*F240)+(Q240*R240))/AD240)</f>
        <v>6.8835274397308019</v>
      </c>
      <c r="AD240" s="248">
        <f t="shared" ref="AD240" si="514">+F240+R240</f>
        <v>3319.3767699999999</v>
      </c>
      <c r="AE240" s="248">
        <f t="shared" ref="AE240" si="515">+G240+S240</f>
        <v>11</v>
      </c>
      <c r="AF240" s="247">
        <f t="shared" ref="AF240" si="516">IF(AG240=0,"N.A.",((H240*I240)+(T240*U240))/AG240)</f>
        <v>9.8168357317477479</v>
      </c>
      <c r="AG240" s="248">
        <f t="shared" ref="AG240" si="517">+I240+U240</f>
        <v>5578.7968000000001</v>
      </c>
      <c r="AH240" s="248">
        <f t="shared" ref="AH240" si="518">+J240+V240</f>
        <v>91</v>
      </c>
      <c r="AI240" s="260">
        <f t="shared" ref="AI240" si="519">IF(AJ240=0,"N.A.",((B240*C240)+(N240*O240))/AJ240)</f>
        <v>8.7107417766024344</v>
      </c>
      <c r="AJ240" s="248">
        <f t="shared" ref="AJ240" si="520">+C240+O240</f>
        <v>51966.979780000009</v>
      </c>
      <c r="AK240" s="248">
        <f t="shared" ref="AK240" si="521">+D240+P240</f>
        <v>293</v>
      </c>
      <c r="AL240" s="221">
        <f t="shared" ref="AL240" si="522">+AA240+AG240</f>
        <v>5958.4782100000002</v>
      </c>
      <c r="AM240" s="221">
        <f t="shared" ref="AM240" si="523">+AB240+AH240</f>
        <v>99</v>
      </c>
      <c r="AN240" s="299">
        <f t="shared" ref="AN240" si="524">+AD240+AJ240</f>
        <v>55286.356550000011</v>
      </c>
      <c r="AO240" s="217">
        <f t="shared" ref="AO240" si="525">+AE240+AK240</f>
        <v>304</v>
      </c>
    </row>
    <row r="241" spans="1:41" ht="13.5" customHeight="1" x14ac:dyDescent="0.2">
      <c r="A241" s="20" t="s">
        <v>339</v>
      </c>
      <c r="B241" s="262"/>
      <c r="C241" s="248"/>
      <c r="D241" s="248"/>
      <c r="E241" s="261"/>
      <c r="F241" s="245"/>
      <c r="G241" s="245"/>
      <c r="H241" s="262"/>
      <c r="I241" s="248"/>
      <c r="J241" s="248"/>
      <c r="K241" s="249">
        <v>7</v>
      </c>
      <c r="L241" s="245">
        <v>700</v>
      </c>
      <c r="M241" s="245">
        <v>1</v>
      </c>
      <c r="N241" s="256">
        <v>8.8841642866975477</v>
      </c>
      <c r="O241" s="248">
        <v>64946.735549999998</v>
      </c>
      <c r="P241" s="248">
        <v>333</v>
      </c>
      <c r="Q241" s="256">
        <v>9.1127520849128132</v>
      </c>
      <c r="R241" s="245">
        <v>1055.2</v>
      </c>
      <c r="S241" s="245">
        <v>7</v>
      </c>
      <c r="T241" s="256">
        <v>10.011670247970354</v>
      </c>
      <c r="U241" s="248">
        <v>3579.4972400000001</v>
      </c>
      <c r="V241" s="248">
        <v>59</v>
      </c>
      <c r="W241" s="249">
        <v>8.5195394224323504</v>
      </c>
      <c r="X241" s="245">
        <v>228.20738</v>
      </c>
      <c r="Y241" s="245">
        <v>5</v>
      </c>
      <c r="Z241" s="246">
        <f t="shared" ref="Z241" si="526">IF(AA241=0,"N.A.",((K241*L241)+(W241*X241))/AA241)</f>
        <v>7.3735912015696314</v>
      </c>
      <c r="AA241" s="248">
        <f t="shared" ref="AA241" si="527">+L241+X241</f>
        <v>928.20738000000006</v>
      </c>
      <c r="AB241" s="248">
        <f t="shared" ref="AB241" si="528">+M241+Y241</f>
        <v>6</v>
      </c>
      <c r="AC241" s="260">
        <f t="shared" ref="AC241" si="529">IF(AD241=0,"N.A.",((E241*F241)+(Q241*R241))/AD241)</f>
        <v>9.1127520849128132</v>
      </c>
      <c r="AD241" s="248">
        <f t="shared" ref="AD241" si="530">+F241+R241</f>
        <v>1055.2</v>
      </c>
      <c r="AE241" s="248">
        <f t="shared" ref="AE241" si="531">+G241+S241</f>
        <v>7</v>
      </c>
      <c r="AF241" s="247">
        <f t="shared" ref="AF241" si="532">IF(AG241=0,"N.A.",((H241*I241)+(T241*U241))/AG241)</f>
        <v>10.011670247970354</v>
      </c>
      <c r="AG241" s="248">
        <f t="shared" ref="AG241" si="533">+I241+U241</f>
        <v>3579.4972400000001</v>
      </c>
      <c r="AH241" s="248">
        <f t="shared" ref="AH241" si="534">+J241+V241</f>
        <v>59</v>
      </c>
      <c r="AI241" s="260">
        <f t="shared" ref="AI241" si="535">IF(AJ241=0,"N.A.",((B241*C241)+(N241*O241))/AJ241)</f>
        <v>8.8841642866975477</v>
      </c>
      <c r="AJ241" s="248">
        <f t="shared" ref="AJ241" si="536">+C241+O241</f>
        <v>64946.735549999998</v>
      </c>
      <c r="AK241" s="248">
        <f t="shared" ref="AK241" si="537">+D241+P241</f>
        <v>333</v>
      </c>
      <c r="AL241" s="221">
        <f t="shared" ref="AL241" si="538">+AA241+AG241</f>
        <v>4507.7046200000004</v>
      </c>
      <c r="AM241" s="221">
        <f t="shared" ref="AM241" si="539">+AB241+AH241</f>
        <v>65</v>
      </c>
      <c r="AN241" s="299">
        <f t="shared" ref="AN241" si="540">+AD241+AJ241</f>
        <v>66001.935549999995</v>
      </c>
      <c r="AO241" s="217">
        <f t="shared" ref="AO241" si="541">+AE241+AK241</f>
        <v>340</v>
      </c>
    </row>
    <row r="242" spans="1:41" ht="13.5" customHeight="1" x14ac:dyDescent="0.2">
      <c r="A242" s="20" t="s">
        <v>340</v>
      </c>
      <c r="B242" s="262"/>
      <c r="C242" s="248"/>
      <c r="D242" s="248"/>
      <c r="E242" s="261">
        <v>5.7946191646191645</v>
      </c>
      <c r="F242" s="245">
        <v>2442</v>
      </c>
      <c r="G242" s="245">
        <v>3</v>
      </c>
      <c r="H242" s="262"/>
      <c r="I242" s="248"/>
      <c r="J242" s="248"/>
      <c r="K242" s="249">
        <v>7</v>
      </c>
      <c r="L242" s="245">
        <v>480</v>
      </c>
      <c r="M242" s="245">
        <v>1</v>
      </c>
      <c r="N242" s="256">
        <v>8.9605635838395372</v>
      </c>
      <c r="O242" s="248">
        <v>88337.46712999999</v>
      </c>
      <c r="P242" s="248">
        <v>458</v>
      </c>
      <c r="Q242" s="256">
        <v>9.1227720793925666</v>
      </c>
      <c r="R242" s="245">
        <v>1501.4</v>
      </c>
      <c r="S242" s="245">
        <v>9</v>
      </c>
      <c r="T242" s="256">
        <v>10.339512173991739</v>
      </c>
      <c r="U242" s="248">
        <v>10521.98184</v>
      </c>
      <c r="V242" s="248">
        <v>168</v>
      </c>
      <c r="W242" s="249">
        <v>8.927919313476103</v>
      </c>
      <c r="X242" s="245">
        <v>1023.84433</v>
      </c>
      <c r="Y242" s="245">
        <v>18</v>
      </c>
      <c r="Z242" s="246">
        <f t="shared" ref="Z242" si="542">IF(AA242=0,"N.A.",((K242*L242)+(W242*X242))/AA242)</f>
        <v>8.3125622236445196</v>
      </c>
      <c r="AA242" s="248">
        <f t="shared" ref="AA242" si="543">+L242+X242</f>
        <v>1503.8443299999999</v>
      </c>
      <c r="AB242" s="248">
        <f t="shared" ref="AB242" si="544">+M242+Y242</f>
        <v>19</v>
      </c>
      <c r="AC242" s="260">
        <f t="shared" ref="AC242" si="545">IF(AD242=0,"N.A.",((E242*F242)+(Q242*R242))/AD242)</f>
        <v>7.06177156768271</v>
      </c>
      <c r="AD242" s="248">
        <f t="shared" ref="AD242" si="546">+F242+R242</f>
        <v>3943.4</v>
      </c>
      <c r="AE242" s="248">
        <f t="shared" ref="AE242" si="547">+G242+S242</f>
        <v>12</v>
      </c>
      <c r="AF242" s="247">
        <f t="shared" ref="AF242" si="548">IF(AG242=0,"N.A.",((H242*I242)+(T242*U242))/AG242)</f>
        <v>10.339512173991739</v>
      </c>
      <c r="AG242" s="248">
        <f t="shared" ref="AG242" si="549">+I242+U242</f>
        <v>10521.98184</v>
      </c>
      <c r="AH242" s="248">
        <f t="shared" ref="AH242" si="550">+J242+V242</f>
        <v>168</v>
      </c>
      <c r="AI242" s="260">
        <f t="shared" ref="AI242" si="551">IF(AJ242=0,"N.A.",((B242*C242)+(N242*O242))/AJ242)</f>
        <v>8.9605635838395372</v>
      </c>
      <c r="AJ242" s="248">
        <f t="shared" ref="AJ242" si="552">+C242+O242</f>
        <v>88337.46712999999</v>
      </c>
      <c r="AK242" s="248">
        <f t="shared" ref="AK242" si="553">+D242+P242</f>
        <v>458</v>
      </c>
      <c r="AL242" s="221">
        <f t="shared" ref="AL242" si="554">+AA242+AG242</f>
        <v>12025.82617</v>
      </c>
      <c r="AM242" s="221">
        <f t="shared" ref="AM242" si="555">+AB242+AH242</f>
        <v>187</v>
      </c>
      <c r="AN242" s="299">
        <f t="shared" ref="AN242" si="556">+AD242+AJ242</f>
        <v>92280.867129999984</v>
      </c>
      <c r="AO242" s="217">
        <f t="shared" ref="AO242" si="557">+AE242+AK242</f>
        <v>470</v>
      </c>
    </row>
    <row r="243" spans="1:41" ht="13.5" customHeight="1" x14ac:dyDescent="0.2">
      <c r="A243" s="20" t="s">
        <v>341</v>
      </c>
      <c r="B243" s="262"/>
      <c r="C243" s="248"/>
      <c r="D243" s="248"/>
      <c r="E243" s="261">
        <v>7</v>
      </c>
      <c r="F243" s="245">
        <v>607</v>
      </c>
      <c r="G243" s="245">
        <v>1</v>
      </c>
      <c r="H243" s="262"/>
      <c r="I243" s="248"/>
      <c r="J243" s="248"/>
      <c r="K243" s="249"/>
      <c r="L243" s="245"/>
      <c r="M243" s="245"/>
      <c r="N243" s="256">
        <v>9.4385136019034519</v>
      </c>
      <c r="O243" s="248">
        <v>26686.387039999998</v>
      </c>
      <c r="P243" s="248">
        <v>152</v>
      </c>
      <c r="Q243" s="256">
        <v>10.093141775636614</v>
      </c>
      <c r="R243" s="245">
        <v>581.20000000000005</v>
      </c>
      <c r="S243" s="245">
        <v>4</v>
      </c>
      <c r="T243" s="256">
        <v>10.469304754823288</v>
      </c>
      <c r="U243" s="248">
        <v>4125.4530000000004</v>
      </c>
      <c r="V243" s="248">
        <v>62</v>
      </c>
      <c r="W243" s="249">
        <v>9.1903038451196561</v>
      </c>
      <c r="X243" s="245">
        <v>371.9</v>
      </c>
      <c r="Y243" s="245">
        <v>6</v>
      </c>
      <c r="Z243" s="246">
        <f t="shared" ref="Z243" si="558">IF(AA243=0,"N.A.",((K243*L243)+(W243*X243))/AA243)</f>
        <v>9.1903038451196561</v>
      </c>
      <c r="AA243" s="248">
        <f t="shared" ref="AA243" si="559">+L243+X243</f>
        <v>371.9</v>
      </c>
      <c r="AB243" s="248">
        <f t="shared" ref="AB243" si="560">+M243+Y243</f>
        <v>6</v>
      </c>
      <c r="AC243" s="260">
        <f t="shared" ref="AC243" si="561">IF(AD243=0,"N.A.",((E243*F243)+(Q243*R243))/AD243)</f>
        <v>8.5129893957246257</v>
      </c>
      <c r="AD243" s="248">
        <f t="shared" ref="AD243" si="562">+F243+R243</f>
        <v>1188.2</v>
      </c>
      <c r="AE243" s="248">
        <f t="shared" ref="AE243" si="563">+G243+S243</f>
        <v>5</v>
      </c>
      <c r="AF243" s="247">
        <f t="shared" ref="AF243" si="564">IF(AG243=0,"N.A.",((H243*I243)+(T243*U243))/AG243)</f>
        <v>10.469304754823288</v>
      </c>
      <c r="AG243" s="248">
        <f t="shared" ref="AG243" si="565">+I243+U243</f>
        <v>4125.4530000000004</v>
      </c>
      <c r="AH243" s="248">
        <f t="shared" ref="AH243" si="566">+J243+V243</f>
        <v>62</v>
      </c>
      <c r="AI243" s="260">
        <f t="shared" ref="AI243" si="567">IF(AJ243=0,"N.A.",((B243*C243)+(N243*O243))/AJ243)</f>
        <v>9.4385136019034519</v>
      </c>
      <c r="AJ243" s="248">
        <f t="shared" ref="AJ243" si="568">+C243+O243</f>
        <v>26686.387039999998</v>
      </c>
      <c r="AK243" s="248">
        <f t="shared" ref="AK243" si="569">+D243+P243</f>
        <v>152</v>
      </c>
      <c r="AL243" s="221">
        <f t="shared" ref="AL243" si="570">+AA243+AG243</f>
        <v>4497.3530000000001</v>
      </c>
      <c r="AM243" s="221">
        <f t="shared" ref="AM243" si="571">+AB243+AH243</f>
        <v>68</v>
      </c>
      <c r="AN243" s="299">
        <f t="shared" ref="AN243" si="572">+AD243+AJ243</f>
        <v>27874.587039999999</v>
      </c>
      <c r="AO243" s="217">
        <f t="shared" ref="AO243" si="573">+AE243+AK243</f>
        <v>157</v>
      </c>
    </row>
    <row r="244" spans="1:41" ht="13.5" customHeight="1" x14ac:dyDescent="0.2">
      <c r="A244" s="20" t="s">
        <v>342</v>
      </c>
      <c r="B244" s="262"/>
      <c r="C244" s="248"/>
      <c r="D244" s="248"/>
      <c r="E244" s="261">
        <v>5.5</v>
      </c>
      <c r="F244" s="245">
        <v>1976</v>
      </c>
      <c r="G244" s="245">
        <v>2</v>
      </c>
      <c r="H244" s="262"/>
      <c r="I244" s="248"/>
      <c r="J244" s="248"/>
      <c r="K244" s="249">
        <v>4.25</v>
      </c>
      <c r="L244" s="245">
        <v>5000</v>
      </c>
      <c r="M244" s="245">
        <v>3</v>
      </c>
      <c r="N244" s="256">
        <v>10.284472560036932</v>
      </c>
      <c r="O244" s="248">
        <v>32840.076999999997</v>
      </c>
      <c r="P244" s="248">
        <v>182</v>
      </c>
      <c r="Q244" s="256">
        <v>11.125786163522013</v>
      </c>
      <c r="R244" s="245">
        <v>779.1</v>
      </c>
      <c r="S244" s="245">
        <v>3</v>
      </c>
      <c r="T244" s="256">
        <v>10.987289727613719</v>
      </c>
      <c r="U244" s="248">
        <v>9189.5333200000005</v>
      </c>
      <c r="V244" s="248">
        <v>144</v>
      </c>
      <c r="W244" s="249">
        <v>10.03132443927564</v>
      </c>
      <c r="X244" s="245">
        <v>576.81058999999993</v>
      </c>
      <c r="Y244" s="245">
        <v>10</v>
      </c>
      <c r="Z244" s="246">
        <f t="shared" ref="Z244" si="574">IF(AA244=0,"N.A.",((K244*L244)+(W244*X244))/AA244)</f>
        <v>4.8479634966946223</v>
      </c>
      <c r="AA244" s="248">
        <f t="shared" ref="AA244" si="575">+L244+X244</f>
        <v>5576.81059</v>
      </c>
      <c r="AB244" s="248">
        <f t="shared" ref="AB244" si="576">+M244+Y244</f>
        <v>13</v>
      </c>
      <c r="AC244" s="260">
        <f t="shared" ref="AC244" si="577">IF(AD244=0,"N.A.",((E244*F244)+(Q244*R244))/AD244)</f>
        <v>7.0908859932488832</v>
      </c>
      <c r="AD244" s="248">
        <f t="shared" ref="AD244" si="578">+F244+R244</f>
        <v>2755.1</v>
      </c>
      <c r="AE244" s="248">
        <f t="shared" ref="AE244" si="579">+G244+S244</f>
        <v>5</v>
      </c>
      <c r="AF244" s="247">
        <f t="shared" ref="AF244" si="580">IF(AG244=0,"N.A.",((H244*I244)+(T244*U244))/AG244)</f>
        <v>10.987289727613719</v>
      </c>
      <c r="AG244" s="248">
        <f t="shared" ref="AG244" si="581">+I244+U244</f>
        <v>9189.5333200000005</v>
      </c>
      <c r="AH244" s="248">
        <f t="shared" ref="AH244" si="582">+J244+V244</f>
        <v>144</v>
      </c>
      <c r="AI244" s="260">
        <f t="shared" ref="AI244" si="583">IF(AJ244=0,"N.A.",((B244*C244)+(N244*O244))/AJ244)</f>
        <v>10.284472560036932</v>
      </c>
      <c r="AJ244" s="248">
        <f t="shared" ref="AJ244" si="584">+C244+O244</f>
        <v>32840.076999999997</v>
      </c>
      <c r="AK244" s="248">
        <f t="shared" ref="AK244" si="585">+D244+P244</f>
        <v>182</v>
      </c>
      <c r="AL244" s="221">
        <f t="shared" ref="AL244" si="586">+AA244+AG244</f>
        <v>14766.34391</v>
      </c>
      <c r="AM244" s="221">
        <f t="shared" ref="AM244" si="587">+AB244+AH244</f>
        <v>157</v>
      </c>
      <c r="AN244" s="299">
        <f t="shared" ref="AN244" si="588">+AD244+AJ244</f>
        <v>35595.176999999996</v>
      </c>
      <c r="AO244" s="217">
        <f t="shared" ref="AO244" si="589">+AE244+AK244</f>
        <v>187</v>
      </c>
    </row>
    <row r="245" spans="1:41" ht="13.5" customHeight="1" x14ac:dyDescent="0.2">
      <c r="A245" s="20" t="s">
        <v>343</v>
      </c>
      <c r="B245" s="262"/>
      <c r="C245" s="248"/>
      <c r="D245" s="248"/>
      <c r="E245" s="261">
        <v>5.5828893265658293</v>
      </c>
      <c r="F245" s="245">
        <v>6708.2253799999999</v>
      </c>
      <c r="G245" s="245">
        <v>3</v>
      </c>
      <c r="H245" s="262"/>
      <c r="I245" s="248"/>
      <c r="J245" s="248"/>
      <c r="K245" s="249">
        <v>5.0859259259259257</v>
      </c>
      <c r="L245" s="245">
        <v>2700</v>
      </c>
      <c r="M245" s="245">
        <v>3</v>
      </c>
      <c r="N245" s="256">
        <v>10.798398526364759</v>
      </c>
      <c r="O245" s="248">
        <v>49918.366459999997</v>
      </c>
      <c r="P245" s="248">
        <v>275</v>
      </c>
      <c r="Q245" s="256">
        <v>11.293274877322823</v>
      </c>
      <c r="R245" s="245">
        <v>1243.0999999999999</v>
      </c>
      <c r="S245" s="245">
        <v>6</v>
      </c>
      <c r="T245" s="256">
        <v>11.388382827743451</v>
      </c>
      <c r="U245" s="248">
        <v>8412.0341200000003</v>
      </c>
      <c r="V245" s="248">
        <v>137</v>
      </c>
      <c r="W245" s="249">
        <v>10.581745886542631</v>
      </c>
      <c r="X245" s="245">
        <v>790.29809000000012</v>
      </c>
      <c r="Y245" s="245">
        <v>15</v>
      </c>
      <c r="Z245" s="246">
        <f t="shared" ref="Z245" si="590">IF(AA245=0,"N.A.",((K245*L245)+(W245*X245))/AA245)</f>
        <v>6.3303285258939015</v>
      </c>
      <c r="AA245" s="248">
        <f t="shared" ref="AA245" si="591">+L245+X245</f>
        <v>3490.2980900000002</v>
      </c>
      <c r="AB245" s="248">
        <f t="shared" ref="AB245" si="592">+M245+Y245</f>
        <v>18</v>
      </c>
      <c r="AC245" s="260">
        <f t="shared" ref="AC245" si="593">IF(AD245=0,"N.A.",((E245*F245)+(Q245*R245))/AD245)</f>
        <v>6.4756436711435397</v>
      </c>
      <c r="AD245" s="248">
        <f t="shared" ref="AD245" si="594">+F245+R245</f>
        <v>7951.3253800000002</v>
      </c>
      <c r="AE245" s="248">
        <f t="shared" ref="AE245" si="595">+G245+S245</f>
        <v>9</v>
      </c>
      <c r="AF245" s="247">
        <f t="shared" ref="AF245" si="596">IF(AG245=0,"N.A.",((H245*I245)+(T245*U245))/AG245)</f>
        <v>11.388382827743451</v>
      </c>
      <c r="AG245" s="248">
        <f t="shared" ref="AG245" si="597">+I245+U245</f>
        <v>8412.0341200000003</v>
      </c>
      <c r="AH245" s="248">
        <f t="shared" ref="AH245" si="598">+J245+V245</f>
        <v>137</v>
      </c>
      <c r="AI245" s="260">
        <f t="shared" ref="AI245" si="599">IF(AJ245=0,"N.A.",((B245*C245)+(N245*O245))/AJ245)</f>
        <v>10.798398526364759</v>
      </c>
      <c r="AJ245" s="248">
        <f t="shared" ref="AJ245" si="600">+C245+O245</f>
        <v>49918.366459999997</v>
      </c>
      <c r="AK245" s="248">
        <f t="shared" ref="AK245" si="601">+D245+P245</f>
        <v>275</v>
      </c>
      <c r="AL245" s="221">
        <f t="shared" ref="AL245" si="602">+AA245+AG245</f>
        <v>11902.33221</v>
      </c>
      <c r="AM245" s="221">
        <f t="shared" ref="AM245" si="603">+AB245+AH245</f>
        <v>155</v>
      </c>
      <c r="AN245" s="299">
        <f t="shared" ref="AN245" si="604">+AD245+AJ245</f>
        <v>57869.69184</v>
      </c>
      <c r="AO245" s="217">
        <f t="shared" ref="AO245" si="605">+AE245+AK245</f>
        <v>284</v>
      </c>
    </row>
    <row r="246" spans="1:41" ht="13.5" customHeight="1" x14ac:dyDescent="0.2">
      <c r="A246" s="20" t="s">
        <v>344</v>
      </c>
      <c r="B246" s="262"/>
      <c r="C246" s="248"/>
      <c r="D246" s="248"/>
      <c r="E246" s="261">
        <v>4.9565217391304346</v>
      </c>
      <c r="F246" s="245">
        <v>1150</v>
      </c>
      <c r="G246" s="245">
        <v>2</v>
      </c>
      <c r="H246" s="262"/>
      <c r="I246" s="248"/>
      <c r="J246" s="248"/>
      <c r="K246" s="249">
        <v>5.625</v>
      </c>
      <c r="L246" s="245">
        <v>2000</v>
      </c>
      <c r="M246" s="245">
        <v>2</v>
      </c>
      <c r="N246" s="256">
        <v>10.83763672292033</v>
      </c>
      <c r="O246" s="248">
        <v>24190.847570000002</v>
      </c>
      <c r="P246" s="248">
        <v>135</v>
      </c>
      <c r="Q246" s="256">
        <v>8.1784350304150681</v>
      </c>
      <c r="R246" s="245">
        <v>526.32958999999994</v>
      </c>
      <c r="S246" s="245">
        <v>5</v>
      </c>
      <c r="T246" s="256">
        <v>11.915257758459184</v>
      </c>
      <c r="U246" s="248">
        <v>5090.40733</v>
      </c>
      <c r="V246" s="248">
        <v>83</v>
      </c>
      <c r="W246" s="249">
        <v>10.561546476351531</v>
      </c>
      <c r="X246" s="245">
        <v>238.34712999999999</v>
      </c>
      <c r="Y246" s="245">
        <v>5</v>
      </c>
      <c r="Z246" s="246">
        <f t="shared" ref="Z246" si="606">IF(AA246=0,"N.A.",((K246*L246)+(W246*X246))/AA246)</f>
        <v>6.1506609526646567</v>
      </c>
      <c r="AA246" s="248">
        <f t="shared" ref="AA246" si="607">+L246+X246</f>
        <v>2238.3471300000001</v>
      </c>
      <c r="AB246" s="248">
        <f t="shared" ref="AB246" si="608">+M246+Y246</f>
        <v>7</v>
      </c>
      <c r="AC246" s="260">
        <f t="shared" ref="AC246" si="609">IF(AD246=0,"N.A.",((E246*F246)+(Q246*R246))/AD246)</f>
        <v>5.9681296661952983</v>
      </c>
      <c r="AD246" s="248">
        <f t="shared" ref="AD246" si="610">+F246+R246</f>
        <v>1676.3295899999998</v>
      </c>
      <c r="AE246" s="248">
        <f t="shared" ref="AE246" si="611">+G246+S246</f>
        <v>7</v>
      </c>
      <c r="AF246" s="247">
        <f t="shared" ref="AF246" si="612">IF(AG246=0,"N.A.",((H246*I246)+(T246*U246))/AG246)</f>
        <v>11.915257758459184</v>
      </c>
      <c r="AG246" s="248">
        <f t="shared" ref="AG246" si="613">+I246+U246</f>
        <v>5090.40733</v>
      </c>
      <c r="AH246" s="248">
        <f t="shared" ref="AH246" si="614">+J246+V246</f>
        <v>83</v>
      </c>
      <c r="AI246" s="260">
        <f t="shared" ref="AI246" si="615">IF(AJ246=0,"N.A.",((B246*C246)+(N246*O246))/AJ246)</f>
        <v>10.837636722920331</v>
      </c>
      <c r="AJ246" s="248">
        <f t="shared" ref="AJ246" si="616">+C246+O246</f>
        <v>24190.847570000002</v>
      </c>
      <c r="AK246" s="248">
        <f t="shared" ref="AK246" si="617">+D246+P246</f>
        <v>135</v>
      </c>
      <c r="AL246" s="221">
        <f t="shared" ref="AL246" si="618">+AA246+AG246</f>
        <v>7328.7544600000001</v>
      </c>
      <c r="AM246" s="221">
        <f t="shared" ref="AM246" si="619">+AB246+AH246</f>
        <v>90</v>
      </c>
      <c r="AN246" s="299">
        <f t="shared" ref="AN246" si="620">+AD246+AJ246</f>
        <v>25867.177160000003</v>
      </c>
      <c r="AO246" s="217">
        <f t="shared" ref="AO246" si="621">+AE246+AK246</f>
        <v>142</v>
      </c>
    </row>
    <row r="247" spans="1:41" ht="13.5" customHeight="1" x14ac:dyDescent="0.2">
      <c r="A247" s="20" t="s">
        <v>346</v>
      </c>
      <c r="B247" s="262"/>
      <c r="C247" s="248"/>
      <c r="D247" s="248"/>
      <c r="E247" s="261">
        <v>4.8319808306709264</v>
      </c>
      <c r="F247" s="245">
        <v>3130</v>
      </c>
      <c r="G247" s="245">
        <v>4</v>
      </c>
      <c r="H247" s="262"/>
      <c r="I247" s="248"/>
      <c r="J247" s="248"/>
      <c r="K247" s="249">
        <v>7</v>
      </c>
      <c r="L247" s="245">
        <v>700</v>
      </c>
      <c r="M247" s="245">
        <v>1</v>
      </c>
      <c r="N247" s="256">
        <v>12.629715780239437</v>
      </c>
      <c r="O247" s="248">
        <v>27285.476859999999</v>
      </c>
      <c r="P247" s="248">
        <v>170</v>
      </c>
      <c r="Q247" s="256">
        <v>10.881725314566005</v>
      </c>
      <c r="R247" s="245">
        <v>468.9</v>
      </c>
      <c r="S247" s="245">
        <v>5</v>
      </c>
      <c r="T247" s="256">
        <v>12.09904003504135</v>
      </c>
      <c r="U247" s="248">
        <v>5358.6064299999998</v>
      </c>
      <c r="V247" s="248">
        <v>94</v>
      </c>
      <c r="W247" s="249">
        <v>10.402044543453581</v>
      </c>
      <c r="X247" s="245">
        <v>619.24699999999996</v>
      </c>
      <c r="Y247" s="245">
        <v>13</v>
      </c>
      <c r="Z247" s="246">
        <f t="shared" ref="Z247" si="622">IF(AA247=0,"N.A.",((K247*L247)+(W247*X247))/AA247)</f>
        <v>8.5969002600726032</v>
      </c>
      <c r="AA247" s="248">
        <f t="shared" ref="AA247" si="623">+L247+X247</f>
        <v>1319.2469999999998</v>
      </c>
      <c r="AB247" s="248">
        <f t="shared" ref="AB247" si="624">+M247+Y247</f>
        <v>14</v>
      </c>
      <c r="AC247" s="260">
        <f t="shared" ref="AC247" si="625">IF(AD247=0,"N.A.",((E247*F247)+(Q247*R247))/AD247)</f>
        <v>5.6202008947178292</v>
      </c>
      <c r="AD247" s="248">
        <f t="shared" ref="AD247" si="626">+F247+R247</f>
        <v>3598.9</v>
      </c>
      <c r="AE247" s="248">
        <f t="shared" ref="AE247" si="627">+G247+S247</f>
        <v>9</v>
      </c>
      <c r="AF247" s="247">
        <f t="shared" ref="AF247" si="628">IF(AG247=0,"N.A.",((H247*I247)+(T247*U247))/AG247)</f>
        <v>12.09904003504135</v>
      </c>
      <c r="AG247" s="248">
        <f t="shared" ref="AG247" si="629">+I247+U247</f>
        <v>5358.6064299999998</v>
      </c>
      <c r="AH247" s="248">
        <f t="shared" ref="AH247" si="630">+J247+V247</f>
        <v>94</v>
      </c>
      <c r="AI247" s="260">
        <f t="shared" ref="AI247" si="631">IF(AJ247=0,"N.A.",((B247*C247)+(N247*O247))/AJ247)</f>
        <v>12.629715780239437</v>
      </c>
      <c r="AJ247" s="248">
        <f t="shared" ref="AJ247" si="632">+C247+O247</f>
        <v>27285.476859999999</v>
      </c>
      <c r="AK247" s="248">
        <f t="shared" ref="AK247" si="633">+D247+P247</f>
        <v>170</v>
      </c>
      <c r="AL247" s="221">
        <f t="shared" ref="AL247" si="634">+AA247+AG247</f>
        <v>6677.8534299999992</v>
      </c>
      <c r="AM247" s="221">
        <f t="shared" ref="AM247" si="635">+AB247+AH247</f>
        <v>108</v>
      </c>
      <c r="AN247" s="299">
        <f t="shared" ref="AN247" si="636">+AD247+AJ247</f>
        <v>30884.37686</v>
      </c>
      <c r="AO247" s="217">
        <f t="shared" ref="AO247" si="637">+AE247+AK247</f>
        <v>179</v>
      </c>
    </row>
  </sheetData>
  <mergeCells count="18">
    <mergeCell ref="N4:P5"/>
    <mergeCell ref="Q4:S5"/>
    <mergeCell ref="T4:V5"/>
    <mergeCell ref="W4:Y5"/>
    <mergeCell ref="Z4:AE4"/>
    <mergeCell ref="Z5:AB5"/>
    <mergeCell ref="AC5:AE5"/>
    <mergeCell ref="A4:A6"/>
    <mergeCell ref="B4:D5"/>
    <mergeCell ref="E4:G5"/>
    <mergeCell ref="H4:J5"/>
    <mergeCell ref="K4:M5"/>
    <mergeCell ref="AF5:AH5"/>
    <mergeCell ref="AI5:AK5"/>
    <mergeCell ref="AL4:AO4"/>
    <mergeCell ref="AL5:AM5"/>
    <mergeCell ref="AN5:AO5"/>
    <mergeCell ref="AF4:AK4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7"/>
  <dimension ref="A1:AA36"/>
  <sheetViews>
    <sheetView zoomScale="90" zoomScaleNormal="90" workbookViewId="0">
      <pane xSplit="3" ySplit="5" topLeftCell="M10" activePane="bottomRight" state="frozen"/>
      <selection pane="topRight" activeCell="D1" sqref="D1"/>
      <selection pane="bottomLeft" activeCell="A6" sqref="A6"/>
      <selection pane="bottomRight" activeCell="H13" sqref="H13"/>
    </sheetView>
  </sheetViews>
  <sheetFormatPr baseColWidth="10" defaultRowHeight="12.75" x14ac:dyDescent="0.2"/>
  <cols>
    <col min="1" max="1" width="22.42578125" customWidth="1"/>
    <col min="3" max="3" width="14" customWidth="1"/>
    <col min="5" max="5" width="14.140625" customWidth="1"/>
    <col min="7" max="7" width="14.140625" customWidth="1"/>
    <col min="9" max="9" width="12.85546875" customWidth="1"/>
    <col min="11" max="11" width="13.42578125" customWidth="1"/>
    <col min="13" max="13" width="12.7109375" customWidth="1"/>
    <col min="15" max="15" width="13.28515625" customWidth="1"/>
    <col min="17" max="17" width="13.140625" customWidth="1"/>
    <col min="21" max="21" width="11.85546875" bestFit="1" customWidth="1"/>
    <col min="25" max="25" width="11.85546875" bestFit="1" customWidth="1"/>
    <col min="27" max="27" width="11.85546875" bestFit="1" customWidth="1"/>
  </cols>
  <sheetData>
    <row r="1" spans="1:27" x14ac:dyDescent="0.2">
      <c r="A1" s="71" t="s">
        <v>154</v>
      </c>
      <c r="B1" s="71"/>
      <c r="C1" s="3"/>
      <c r="D1" s="11"/>
      <c r="E1" s="2"/>
      <c r="F1" s="11"/>
      <c r="G1" s="2"/>
      <c r="H1" s="11"/>
      <c r="J1" s="7"/>
      <c r="L1" s="7"/>
      <c r="N1" s="7"/>
      <c r="P1" s="7"/>
      <c r="R1" s="7"/>
      <c r="T1" s="7"/>
      <c r="V1" s="7"/>
      <c r="X1" s="7"/>
    </row>
    <row r="2" spans="1:27" x14ac:dyDescent="0.2">
      <c r="A2" s="1" t="s">
        <v>70</v>
      </c>
      <c r="C2" s="3"/>
      <c r="D2" s="11"/>
      <c r="E2" s="189">
        <v>1000</v>
      </c>
      <c r="F2" s="11"/>
      <c r="G2" s="2"/>
      <c r="H2" s="11"/>
      <c r="J2" s="7"/>
      <c r="L2" s="7"/>
      <c r="N2" s="7"/>
      <c r="P2" s="7"/>
      <c r="R2" s="7"/>
      <c r="T2" s="7"/>
      <c r="V2" s="7"/>
      <c r="X2" s="7"/>
    </row>
    <row r="3" spans="1:27" x14ac:dyDescent="0.2">
      <c r="A3" s="15" t="s">
        <v>49</v>
      </c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X3" s="7"/>
    </row>
    <row r="4" spans="1:27" x14ac:dyDescent="0.2">
      <c r="A4" s="25"/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7" ht="13.5" thickBot="1" x14ac:dyDescent="0.25">
      <c r="A5" s="1" t="s">
        <v>39</v>
      </c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7" ht="13.5" thickBot="1" x14ac:dyDescent="0.25">
      <c r="A6" s="43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41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7" x14ac:dyDescent="0.2">
      <c r="A7" s="59" t="s">
        <v>69</v>
      </c>
      <c r="B7" s="111"/>
      <c r="C7" s="102"/>
      <c r="D7" s="17"/>
      <c r="E7" s="36"/>
      <c r="F7" s="112"/>
      <c r="G7" s="36"/>
      <c r="H7" s="35"/>
      <c r="I7" s="36"/>
      <c r="J7" s="35">
        <v>18.46</v>
      </c>
      <c r="K7" s="36">
        <v>1002.15</v>
      </c>
      <c r="L7" s="35">
        <v>12.73</v>
      </c>
      <c r="M7" s="36">
        <v>1005.063</v>
      </c>
      <c r="N7" s="19"/>
      <c r="O7" s="36"/>
      <c r="P7" s="35">
        <v>10.99</v>
      </c>
      <c r="Q7" s="36">
        <v>310.3</v>
      </c>
      <c r="R7" s="28">
        <f t="shared" ref="R7:R13" si="0">+((H7*I7)+(P7*Q7))/S7</f>
        <v>10.99</v>
      </c>
      <c r="S7" s="37">
        <f t="shared" ref="S7:S13" si="1">+I7+Q7</f>
        <v>310.3</v>
      </c>
      <c r="T7" s="35">
        <f t="shared" ref="T7:T13" si="2">+((D7*E7)+(L7*M7))/U7</f>
        <v>12.73</v>
      </c>
      <c r="U7" s="37">
        <f t="shared" ref="U7:U13" si="3">+E7+M7</f>
        <v>1005.063</v>
      </c>
      <c r="V7" s="62" t="str">
        <f t="shared" ref="V7:V13" si="4">IF(W7=0,"N.A.",((F7*G7)+(N7*O7))/W7)</f>
        <v>N.A.</v>
      </c>
      <c r="W7" s="37">
        <f t="shared" ref="W7:W13" si="5">+G7+O7</f>
        <v>0</v>
      </c>
      <c r="X7" s="29">
        <f t="shared" ref="X7:X13" si="6">+((B7*C7)+(J7*K7))/Y7</f>
        <v>18.46</v>
      </c>
      <c r="Y7" s="9">
        <f t="shared" ref="Y7:Y13" si="7">+C7+K7</f>
        <v>1002.15</v>
      </c>
      <c r="Z7" s="67">
        <f t="shared" ref="Z7:Z13" si="8">+S7+W7</f>
        <v>310.3</v>
      </c>
      <c r="AA7" s="68">
        <f t="shared" ref="AA7:AA13" si="9">+U7+Y7</f>
        <v>2007.213</v>
      </c>
    </row>
    <row r="8" spans="1:27" x14ac:dyDescent="0.2">
      <c r="A8" s="59" t="s">
        <v>71</v>
      </c>
      <c r="B8" s="45"/>
      <c r="C8" s="102"/>
      <c r="E8" s="34"/>
      <c r="G8" s="34"/>
      <c r="I8" s="34"/>
      <c r="J8">
        <v>18.48</v>
      </c>
      <c r="K8" s="107">
        <v>871.2</v>
      </c>
      <c r="L8">
        <v>11.76</v>
      </c>
      <c r="M8" s="107">
        <v>1122.846</v>
      </c>
      <c r="O8" s="34"/>
      <c r="P8">
        <v>10.99</v>
      </c>
      <c r="Q8" s="107">
        <v>360.47899999999998</v>
      </c>
      <c r="R8" s="28">
        <f t="shared" si="0"/>
        <v>10.99</v>
      </c>
      <c r="S8" s="37">
        <f t="shared" si="1"/>
        <v>360.47899999999998</v>
      </c>
      <c r="T8" s="35">
        <f t="shared" si="2"/>
        <v>11.76</v>
      </c>
      <c r="U8" s="37">
        <f t="shared" si="3"/>
        <v>1122.846</v>
      </c>
      <c r="V8" s="62" t="str">
        <f t="shared" si="4"/>
        <v>N.A.</v>
      </c>
      <c r="W8" s="37">
        <f t="shared" si="5"/>
        <v>0</v>
      </c>
      <c r="X8" s="29">
        <f t="shared" si="6"/>
        <v>18.48</v>
      </c>
      <c r="Y8" s="9">
        <f t="shared" si="7"/>
        <v>871.2</v>
      </c>
      <c r="Z8" s="67">
        <f t="shared" si="8"/>
        <v>360.47899999999998</v>
      </c>
      <c r="AA8" s="68">
        <f t="shared" si="9"/>
        <v>1994.046</v>
      </c>
    </row>
    <row r="9" spans="1:27" x14ac:dyDescent="0.2">
      <c r="A9" s="92" t="s">
        <v>72</v>
      </c>
      <c r="C9" s="92"/>
      <c r="E9" s="34"/>
      <c r="G9" s="34"/>
      <c r="I9" s="34"/>
      <c r="J9">
        <v>18.149999999999999</v>
      </c>
      <c r="K9" s="107">
        <v>885.5</v>
      </c>
      <c r="L9">
        <v>12.09</v>
      </c>
      <c r="M9" s="107">
        <v>797.08</v>
      </c>
      <c r="O9" s="34"/>
      <c r="P9">
        <v>10.99</v>
      </c>
      <c r="Q9" s="107">
        <v>361.27100000000002</v>
      </c>
      <c r="R9" s="28">
        <f t="shared" si="0"/>
        <v>10.99</v>
      </c>
      <c r="S9" s="37">
        <f t="shared" si="1"/>
        <v>361.27100000000002</v>
      </c>
      <c r="T9" s="35">
        <f t="shared" si="2"/>
        <v>12.09</v>
      </c>
      <c r="U9" s="37">
        <f t="shared" si="3"/>
        <v>797.08</v>
      </c>
      <c r="V9" s="62" t="str">
        <f t="shared" si="4"/>
        <v>N.A.</v>
      </c>
      <c r="W9" s="37">
        <f t="shared" si="5"/>
        <v>0</v>
      </c>
      <c r="X9" s="29">
        <f t="shared" si="6"/>
        <v>18.149999999999999</v>
      </c>
      <c r="Y9" s="9">
        <f t="shared" si="7"/>
        <v>885.5</v>
      </c>
      <c r="Z9" s="67">
        <f t="shared" si="8"/>
        <v>361.27100000000002</v>
      </c>
      <c r="AA9" s="68">
        <f t="shared" si="9"/>
        <v>1682.58</v>
      </c>
    </row>
    <row r="10" spans="1:27" x14ac:dyDescent="0.2">
      <c r="A10" s="92" t="s">
        <v>74</v>
      </c>
      <c r="C10" s="92"/>
      <c r="E10" s="34"/>
      <c r="G10" s="34"/>
      <c r="I10" s="34"/>
      <c r="J10">
        <v>18.36</v>
      </c>
      <c r="K10" s="107">
        <v>1308.76</v>
      </c>
      <c r="L10">
        <v>12.15</v>
      </c>
      <c r="M10" s="107">
        <v>1748.049</v>
      </c>
      <c r="O10" s="34"/>
      <c r="P10">
        <v>10.97</v>
      </c>
      <c r="Q10" s="107">
        <v>991.31399999999996</v>
      </c>
      <c r="R10" s="28">
        <f t="shared" si="0"/>
        <v>10.97</v>
      </c>
      <c r="S10" s="37">
        <f t="shared" si="1"/>
        <v>991.31399999999996</v>
      </c>
      <c r="T10" s="35">
        <f t="shared" si="2"/>
        <v>12.15</v>
      </c>
      <c r="U10" s="37">
        <f t="shared" si="3"/>
        <v>1748.049</v>
      </c>
      <c r="V10" s="62" t="str">
        <f t="shared" si="4"/>
        <v>N.A.</v>
      </c>
      <c r="W10" s="37">
        <f t="shared" si="5"/>
        <v>0</v>
      </c>
      <c r="X10" s="29">
        <f t="shared" si="6"/>
        <v>18.36</v>
      </c>
      <c r="Y10" s="9">
        <f t="shared" si="7"/>
        <v>1308.76</v>
      </c>
      <c r="Z10" s="67">
        <f t="shared" si="8"/>
        <v>991.31399999999996</v>
      </c>
      <c r="AA10" s="68">
        <f t="shared" si="9"/>
        <v>3056.8090000000002</v>
      </c>
    </row>
    <row r="11" spans="1:27" x14ac:dyDescent="0.2">
      <c r="A11" s="92" t="s">
        <v>77</v>
      </c>
      <c r="C11" s="92"/>
      <c r="E11" s="34"/>
      <c r="G11" s="34"/>
      <c r="I11" s="34"/>
      <c r="J11">
        <v>18.170000000000002</v>
      </c>
      <c r="K11" s="107">
        <v>665.5</v>
      </c>
      <c r="L11">
        <v>11.7</v>
      </c>
      <c r="M11" s="107">
        <v>405.7</v>
      </c>
      <c r="O11" s="34"/>
      <c r="P11">
        <v>10.99</v>
      </c>
      <c r="Q11" s="107">
        <v>326.13799999999998</v>
      </c>
      <c r="R11" s="28">
        <f t="shared" si="0"/>
        <v>10.99</v>
      </c>
      <c r="S11" s="37">
        <f t="shared" si="1"/>
        <v>326.13799999999998</v>
      </c>
      <c r="T11" s="35">
        <f t="shared" si="2"/>
        <v>11.7</v>
      </c>
      <c r="U11" s="37">
        <f t="shared" si="3"/>
        <v>405.7</v>
      </c>
      <c r="V11" s="62" t="str">
        <f t="shared" si="4"/>
        <v>N.A.</v>
      </c>
      <c r="W11" s="37">
        <f t="shared" si="5"/>
        <v>0</v>
      </c>
      <c r="X11" s="29">
        <f t="shared" si="6"/>
        <v>18.170000000000002</v>
      </c>
      <c r="Y11" s="9">
        <f t="shared" si="7"/>
        <v>665.5</v>
      </c>
      <c r="Z11" s="67">
        <f t="shared" si="8"/>
        <v>326.13799999999998</v>
      </c>
      <c r="AA11" s="68">
        <f t="shared" si="9"/>
        <v>1071.2</v>
      </c>
    </row>
    <row r="12" spans="1:27" x14ac:dyDescent="0.2">
      <c r="A12" s="92" t="s">
        <v>79</v>
      </c>
      <c r="C12" s="92"/>
      <c r="E12" s="34"/>
      <c r="G12" s="34"/>
      <c r="I12" s="34"/>
      <c r="J12">
        <v>17.98</v>
      </c>
      <c r="K12" s="107">
        <v>1479.1289999999999</v>
      </c>
      <c r="L12">
        <v>12.03</v>
      </c>
      <c r="M12" s="107">
        <v>1089.7360000000001</v>
      </c>
      <c r="O12" s="34"/>
      <c r="P12">
        <v>10.93</v>
      </c>
      <c r="Q12" s="107">
        <v>1022.938</v>
      </c>
      <c r="R12" s="28">
        <f t="shared" si="0"/>
        <v>10.93</v>
      </c>
      <c r="S12" s="37">
        <f t="shared" si="1"/>
        <v>1022.938</v>
      </c>
      <c r="T12" s="35">
        <f t="shared" si="2"/>
        <v>12.03</v>
      </c>
      <c r="U12" s="37">
        <f t="shared" si="3"/>
        <v>1089.7360000000001</v>
      </c>
      <c r="V12" s="62" t="str">
        <f t="shared" si="4"/>
        <v>N.A.</v>
      </c>
      <c r="W12" s="37">
        <f t="shared" si="5"/>
        <v>0</v>
      </c>
      <c r="X12" s="29">
        <f t="shared" si="6"/>
        <v>17.98</v>
      </c>
      <c r="Y12" s="9">
        <f t="shared" si="7"/>
        <v>1479.1289999999999</v>
      </c>
      <c r="Z12" s="67">
        <f t="shared" si="8"/>
        <v>1022.938</v>
      </c>
      <c r="AA12" s="68">
        <f t="shared" si="9"/>
        <v>2568.8649999999998</v>
      </c>
    </row>
    <row r="13" spans="1:27" x14ac:dyDescent="0.2">
      <c r="A13" s="92" t="s">
        <v>82</v>
      </c>
      <c r="C13" s="92"/>
      <c r="E13" s="34"/>
      <c r="G13" s="34"/>
      <c r="I13" s="34"/>
      <c r="J13">
        <v>18.23</v>
      </c>
      <c r="K13" s="107">
        <v>2591.4059999999999</v>
      </c>
      <c r="L13">
        <v>11.79</v>
      </c>
      <c r="M13" s="107">
        <v>1089.914</v>
      </c>
      <c r="O13" s="34"/>
      <c r="P13">
        <v>10.97</v>
      </c>
      <c r="Q13" s="107">
        <v>1224.5050000000001</v>
      </c>
      <c r="R13" s="28">
        <f t="shared" si="0"/>
        <v>10.97</v>
      </c>
      <c r="S13" s="37">
        <f t="shared" si="1"/>
        <v>1224.5050000000001</v>
      </c>
      <c r="T13" s="35">
        <f t="shared" si="2"/>
        <v>11.79</v>
      </c>
      <c r="U13" s="37">
        <f t="shared" si="3"/>
        <v>1089.914</v>
      </c>
      <c r="V13" s="62" t="str">
        <f t="shared" si="4"/>
        <v>N.A.</v>
      </c>
      <c r="W13" s="37">
        <f t="shared" si="5"/>
        <v>0</v>
      </c>
      <c r="X13" s="29">
        <f t="shared" si="6"/>
        <v>18.23</v>
      </c>
      <c r="Y13" s="9">
        <f t="shared" si="7"/>
        <v>2591.4059999999999</v>
      </c>
      <c r="Z13" s="67">
        <f t="shared" si="8"/>
        <v>1224.5050000000001</v>
      </c>
      <c r="AA13" s="68">
        <f t="shared" si="9"/>
        <v>3681.3199999999997</v>
      </c>
    </row>
    <row r="14" spans="1:27" x14ac:dyDescent="0.2">
      <c r="A14" s="92" t="s">
        <v>84</v>
      </c>
      <c r="C14" s="92"/>
      <c r="E14" s="34"/>
      <c r="G14" s="34"/>
      <c r="I14" s="34"/>
      <c r="J14">
        <v>18.07</v>
      </c>
      <c r="K14" s="107">
        <v>816.2</v>
      </c>
      <c r="L14">
        <v>11.24</v>
      </c>
      <c r="M14" s="107">
        <v>1201.097</v>
      </c>
      <c r="O14" s="34"/>
      <c r="P14">
        <v>10.93</v>
      </c>
      <c r="Q14" s="107">
        <v>780.7</v>
      </c>
      <c r="R14" s="28">
        <f>+((H14*I14)+(P14*Q14))/S14</f>
        <v>10.929999999999998</v>
      </c>
      <c r="S14" s="37">
        <f t="shared" ref="S14:S19" si="10">+I14+Q14</f>
        <v>780.7</v>
      </c>
      <c r="T14" s="35">
        <f>+((D14*E14)+(L14*M14))/U14</f>
        <v>11.24</v>
      </c>
      <c r="U14" s="37">
        <f t="shared" ref="U14:U19" si="11">+E14+M14</f>
        <v>1201.097</v>
      </c>
      <c r="V14" s="62" t="str">
        <f t="shared" ref="V14:V19" si="12">IF(W14=0,"N.A.",((F14*G14)+(N14*O14))/W14)</f>
        <v>N.A.</v>
      </c>
      <c r="W14" s="37">
        <f t="shared" ref="W14:W19" si="13">+G14+O14</f>
        <v>0</v>
      </c>
      <c r="X14" s="29">
        <f>+((B14*C14)+(J14*K14))/Y14</f>
        <v>18.07</v>
      </c>
      <c r="Y14" s="9">
        <f t="shared" ref="Y14:Y19" si="14">+C14+K14</f>
        <v>816.2</v>
      </c>
      <c r="Z14" s="67">
        <f t="shared" ref="Z14:Z19" si="15">+S14+W14</f>
        <v>780.7</v>
      </c>
      <c r="AA14" s="68">
        <f t="shared" ref="AA14:AA19" si="16">+U14+Y14</f>
        <v>2017.297</v>
      </c>
    </row>
    <row r="15" spans="1:27" x14ac:dyDescent="0.2">
      <c r="A15" s="92" t="s">
        <v>86</v>
      </c>
      <c r="C15" s="92"/>
      <c r="E15" s="34"/>
      <c r="G15" s="34"/>
      <c r="I15" s="34"/>
      <c r="J15">
        <v>18.079999999999998</v>
      </c>
      <c r="K15" s="107">
        <v>2731.7649999999999</v>
      </c>
      <c r="L15">
        <v>11.55</v>
      </c>
      <c r="M15" s="107">
        <v>1420.828</v>
      </c>
      <c r="O15" s="34"/>
      <c r="P15">
        <v>10.94</v>
      </c>
      <c r="Q15" s="107">
        <v>968.79300000000001</v>
      </c>
      <c r="R15" s="28">
        <f>+((H15*I15)+(P15*Q15))/S15</f>
        <v>10.94</v>
      </c>
      <c r="S15" s="37">
        <f t="shared" si="10"/>
        <v>968.79300000000001</v>
      </c>
      <c r="T15" s="35">
        <f>+((D15*E15)+(L15*M15))/U15</f>
        <v>11.549999999999999</v>
      </c>
      <c r="U15" s="37">
        <f t="shared" si="11"/>
        <v>1420.828</v>
      </c>
      <c r="V15" s="62" t="str">
        <f t="shared" si="12"/>
        <v>N.A.</v>
      </c>
      <c r="W15" s="37">
        <f t="shared" si="13"/>
        <v>0</v>
      </c>
      <c r="X15" s="29">
        <f>+((B15*C15)+(J15*K15))/Y15</f>
        <v>18.079999999999998</v>
      </c>
      <c r="Y15" s="9">
        <f t="shared" si="14"/>
        <v>2731.7649999999999</v>
      </c>
      <c r="Z15" s="67">
        <f t="shared" si="15"/>
        <v>968.79300000000001</v>
      </c>
      <c r="AA15" s="68">
        <f t="shared" si="16"/>
        <v>4152.5929999999998</v>
      </c>
    </row>
    <row r="16" spans="1:27" x14ac:dyDescent="0.2">
      <c r="A16" s="92" t="s">
        <v>88</v>
      </c>
      <c r="C16" s="92"/>
      <c r="D16">
        <v>8.08</v>
      </c>
      <c r="E16" s="34">
        <v>2750</v>
      </c>
      <c r="G16" s="34"/>
      <c r="H16" s="58">
        <v>8.5</v>
      </c>
      <c r="I16" s="34">
        <v>275</v>
      </c>
      <c r="J16">
        <v>17.97</v>
      </c>
      <c r="K16" s="107">
        <v>1877.4280000000001</v>
      </c>
      <c r="L16">
        <v>11.54</v>
      </c>
      <c r="M16" s="107">
        <v>1611.8330000000001</v>
      </c>
      <c r="O16" s="34"/>
      <c r="P16">
        <v>10.99</v>
      </c>
      <c r="Q16" s="107">
        <v>1083.5930000000001</v>
      </c>
      <c r="R16" s="28">
        <f>+((H16*I16)+(P16*Q16))/S16</f>
        <v>10.485985920728284</v>
      </c>
      <c r="S16" s="37">
        <f t="shared" si="10"/>
        <v>1358.5930000000001</v>
      </c>
      <c r="T16" s="35">
        <f>+((D16*E16)+(L16*M16))/U16</f>
        <v>9.358577648433581</v>
      </c>
      <c r="U16" s="37">
        <f t="shared" si="11"/>
        <v>4361.8330000000005</v>
      </c>
      <c r="V16" s="62" t="str">
        <f t="shared" si="12"/>
        <v>N.A.</v>
      </c>
      <c r="W16" s="37">
        <f t="shared" si="13"/>
        <v>0</v>
      </c>
      <c r="X16" s="29">
        <f>+((B16*C16)+(J16*K16))/Y16</f>
        <v>17.97</v>
      </c>
      <c r="Y16" s="9">
        <f t="shared" si="14"/>
        <v>1877.4280000000001</v>
      </c>
      <c r="Z16" s="67">
        <f t="shared" si="15"/>
        <v>1358.5930000000001</v>
      </c>
      <c r="AA16" s="68">
        <f t="shared" si="16"/>
        <v>6239.2610000000004</v>
      </c>
    </row>
    <row r="17" spans="1:27" x14ac:dyDescent="0.2">
      <c r="A17" s="92" t="s">
        <v>90</v>
      </c>
      <c r="C17" s="92"/>
      <c r="D17" s="58">
        <v>8</v>
      </c>
      <c r="E17" s="34">
        <v>296.75</v>
      </c>
      <c r="G17" s="34"/>
      <c r="H17" s="58">
        <v>6.56</v>
      </c>
      <c r="I17" s="107">
        <v>623.25</v>
      </c>
      <c r="J17">
        <v>18.02</v>
      </c>
      <c r="K17" s="107">
        <v>1874.0350000000001</v>
      </c>
      <c r="L17">
        <v>10.66</v>
      </c>
      <c r="M17" s="107">
        <v>1728.09</v>
      </c>
      <c r="O17" s="34"/>
      <c r="P17">
        <v>10.99</v>
      </c>
      <c r="Q17" s="107">
        <v>754.25800000000004</v>
      </c>
      <c r="R17" s="28">
        <f>+((H17*I17)+(P17*Q17))/S17</f>
        <v>8.9856577384668554</v>
      </c>
      <c r="S17" s="37">
        <f t="shared" si="10"/>
        <v>1377.508</v>
      </c>
      <c r="T17" s="35">
        <f>+((D17*E17)+(L17*M17))/U17</f>
        <v>10.270164259892139</v>
      </c>
      <c r="U17" s="37">
        <f t="shared" si="11"/>
        <v>2024.84</v>
      </c>
      <c r="V17" s="62" t="str">
        <f t="shared" si="12"/>
        <v>N.A.</v>
      </c>
      <c r="W17" s="37">
        <f t="shared" si="13"/>
        <v>0</v>
      </c>
      <c r="X17" s="29">
        <f>+((B17*C17)+(J17*K17))/Y17</f>
        <v>18.02</v>
      </c>
      <c r="Y17" s="9">
        <f t="shared" si="14"/>
        <v>1874.0350000000001</v>
      </c>
      <c r="Z17" s="67">
        <f t="shared" si="15"/>
        <v>1377.508</v>
      </c>
      <c r="AA17" s="68">
        <f t="shared" si="16"/>
        <v>3898.875</v>
      </c>
    </row>
    <row r="18" spans="1:27" x14ac:dyDescent="0.2">
      <c r="A18" s="92" t="s">
        <v>92</v>
      </c>
      <c r="C18" s="92"/>
      <c r="D18" s="58">
        <v>8</v>
      </c>
      <c r="E18" s="107">
        <v>806.7</v>
      </c>
      <c r="F18">
        <v>12.23</v>
      </c>
      <c r="G18" s="107">
        <v>220</v>
      </c>
      <c r="H18" s="58">
        <v>7.44</v>
      </c>
      <c r="I18" s="107">
        <v>533.29999999999995</v>
      </c>
      <c r="J18">
        <v>17.75</v>
      </c>
      <c r="K18" s="107">
        <v>2063.13</v>
      </c>
      <c r="L18" s="58">
        <v>10.62</v>
      </c>
      <c r="M18" s="107">
        <v>2633.4769999999999</v>
      </c>
      <c r="O18" s="34"/>
      <c r="P18" s="113">
        <v>10.99</v>
      </c>
      <c r="Q18" s="107">
        <v>823.31700000000001</v>
      </c>
      <c r="R18" s="28">
        <f>+((H18*I18)+(P18*Q18))/S18</f>
        <v>9.5944587381700224</v>
      </c>
      <c r="S18" s="37">
        <f t="shared" si="10"/>
        <v>1356.617</v>
      </c>
      <c r="T18" s="35">
        <f>+((D18*E18)+(L18*M18))/U18</f>
        <v>10.005626379107818</v>
      </c>
      <c r="U18" s="37">
        <f t="shared" si="11"/>
        <v>3440.1769999999997</v>
      </c>
      <c r="V18" s="62">
        <f t="shared" si="12"/>
        <v>12.23</v>
      </c>
      <c r="W18" s="37">
        <f t="shared" si="13"/>
        <v>220</v>
      </c>
      <c r="X18" s="29">
        <f>+((B18*C18)+(J18*K18))/Y18</f>
        <v>17.75</v>
      </c>
      <c r="Y18" s="9">
        <f t="shared" si="14"/>
        <v>2063.13</v>
      </c>
      <c r="Z18" s="67">
        <f t="shared" si="15"/>
        <v>1576.617</v>
      </c>
      <c r="AA18" s="68">
        <f t="shared" si="16"/>
        <v>5503.3069999999998</v>
      </c>
    </row>
    <row r="19" spans="1:27" x14ac:dyDescent="0.2">
      <c r="A19" s="92" t="s">
        <v>94</v>
      </c>
      <c r="C19" s="92"/>
      <c r="D19" s="58">
        <v>8</v>
      </c>
      <c r="E19" s="107">
        <v>1751.165</v>
      </c>
      <c r="F19" s="58">
        <v>12.012208835341365</v>
      </c>
      <c r="G19" s="107">
        <v>2490</v>
      </c>
      <c r="H19" s="58">
        <v>6.4531266768823956</v>
      </c>
      <c r="I19" s="107">
        <v>903.83500000000004</v>
      </c>
      <c r="J19" s="58">
        <v>16.001055347913912</v>
      </c>
      <c r="K19" s="107">
        <v>4182.6869999999999</v>
      </c>
      <c r="L19" s="58">
        <v>9.9799820307074931</v>
      </c>
      <c r="M19" s="107">
        <v>2085.2240000000002</v>
      </c>
      <c r="O19" s="34"/>
      <c r="P19" s="87">
        <v>10.675183453502093</v>
      </c>
      <c r="Q19" s="107">
        <v>1127.9970000000001</v>
      </c>
      <c r="R19" s="28">
        <f t="shared" ref="R19:R25" si="17">IF(S19=0,"N.A.",((H19*I19)+(P19*Q19))/S19)</f>
        <v>8.7970544119789427</v>
      </c>
      <c r="S19" s="37">
        <f t="shared" si="10"/>
        <v>2031.8320000000001</v>
      </c>
      <c r="T19" s="35">
        <f t="shared" ref="T19:T25" si="18">IF(U19=0,"N.A.",((D19*E19)+(L19*M19))/U19)</f>
        <v>9.076195883681244</v>
      </c>
      <c r="U19" s="37">
        <f t="shared" si="11"/>
        <v>3836.3890000000001</v>
      </c>
      <c r="V19" s="62">
        <f t="shared" si="12"/>
        <v>12.012208835341365</v>
      </c>
      <c r="W19" s="37">
        <f t="shared" si="13"/>
        <v>2490</v>
      </c>
      <c r="X19" s="29">
        <f t="shared" ref="X19:X25" si="19">IF(Y19=0,"N.A.",((B19*C19)+(J19*K19))/Y19)</f>
        <v>16.001055347913912</v>
      </c>
      <c r="Y19" s="9">
        <f t="shared" si="14"/>
        <v>4182.6869999999999</v>
      </c>
      <c r="Z19" s="67">
        <f t="shared" si="15"/>
        <v>4521.8320000000003</v>
      </c>
      <c r="AA19" s="68">
        <f t="shared" si="16"/>
        <v>8019.076</v>
      </c>
    </row>
    <row r="20" spans="1:27" x14ac:dyDescent="0.2">
      <c r="A20" s="92" t="s">
        <v>95</v>
      </c>
      <c r="C20" s="92"/>
      <c r="D20" s="58">
        <v>7.6702916855008114</v>
      </c>
      <c r="E20" s="107">
        <v>940.22500000000002</v>
      </c>
      <c r="F20" s="58">
        <v>9.5266339364317929</v>
      </c>
      <c r="G20" s="107">
        <v>1591.393</v>
      </c>
      <c r="H20" s="58">
        <v>6.3542823990511064</v>
      </c>
      <c r="I20" s="107">
        <v>484.77499999999998</v>
      </c>
      <c r="J20" s="58">
        <v>13.807585164087804</v>
      </c>
      <c r="K20" s="107">
        <v>2238.6489999999999</v>
      </c>
      <c r="L20" s="58">
        <v>8.9313972183233385</v>
      </c>
      <c r="M20" s="107">
        <v>1567.4</v>
      </c>
      <c r="O20" s="34"/>
      <c r="P20" s="87">
        <v>9.2891305265813333</v>
      </c>
      <c r="Q20" s="107">
        <v>729.38400000000001</v>
      </c>
      <c r="R20" s="28">
        <f t="shared" si="17"/>
        <v>8.1173391870422211</v>
      </c>
      <c r="S20" s="37">
        <f t="shared" ref="S20:S25" si="20">+I20+Q20</f>
        <v>1214.1590000000001</v>
      </c>
      <c r="T20" s="35">
        <f t="shared" si="18"/>
        <v>8.4585502218234403</v>
      </c>
      <c r="U20" s="37">
        <f t="shared" ref="U20:U25" si="21">+E20+M20</f>
        <v>2507.625</v>
      </c>
      <c r="V20" s="62">
        <f t="shared" ref="V20:V25" si="22">IF(W20=0,"N.A.",((F20*G20)+(N20*O20))/W20)</f>
        <v>9.5266339364317929</v>
      </c>
      <c r="W20" s="37">
        <f t="shared" ref="W20:W25" si="23">+G20+O20</f>
        <v>1591.393</v>
      </c>
      <c r="X20" s="29">
        <f t="shared" si="19"/>
        <v>13.807585164087804</v>
      </c>
      <c r="Y20" s="9">
        <f t="shared" ref="Y20:Y25" si="24">+C20+K20</f>
        <v>2238.6489999999999</v>
      </c>
      <c r="Z20" s="67">
        <f t="shared" ref="Z20:Z25" si="25">+S20+W20</f>
        <v>2805.5520000000001</v>
      </c>
      <c r="AA20" s="68">
        <f t="shared" ref="AA20:AA25" si="26">+U20+Y20</f>
        <v>4746.2739999999994</v>
      </c>
    </row>
    <row r="21" spans="1:27" x14ac:dyDescent="0.2">
      <c r="A21" s="92" t="s">
        <v>97</v>
      </c>
      <c r="C21" s="92"/>
      <c r="D21" s="58">
        <v>7.09</v>
      </c>
      <c r="E21" s="107">
        <v>2078.9479999999999</v>
      </c>
      <c r="F21" s="58">
        <v>10.51</v>
      </c>
      <c r="G21" s="107">
        <v>1550</v>
      </c>
      <c r="H21" s="58">
        <v>6.32</v>
      </c>
      <c r="I21" s="107">
        <v>1881.0519999999999</v>
      </c>
      <c r="J21" s="58">
        <v>12.4</v>
      </c>
      <c r="K21" s="107">
        <v>2677.14</v>
      </c>
      <c r="L21" s="58">
        <v>7.65</v>
      </c>
      <c r="M21" s="107">
        <v>2853.8919999999998</v>
      </c>
      <c r="O21" s="34"/>
      <c r="P21" s="87">
        <v>8.61</v>
      </c>
      <c r="Q21" s="107">
        <v>1229.998</v>
      </c>
      <c r="R21" s="28">
        <f t="shared" si="17"/>
        <v>7.225384169331897</v>
      </c>
      <c r="S21" s="37">
        <f t="shared" si="20"/>
        <v>3111.05</v>
      </c>
      <c r="T21" s="35">
        <f t="shared" si="18"/>
        <v>7.4139877068787952</v>
      </c>
      <c r="U21" s="37">
        <f t="shared" si="21"/>
        <v>4932.84</v>
      </c>
      <c r="V21" s="62">
        <f t="shared" si="22"/>
        <v>10.51</v>
      </c>
      <c r="W21" s="37">
        <f t="shared" si="23"/>
        <v>1550</v>
      </c>
      <c r="X21" s="29">
        <f t="shared" si="19"/>
        <v>12.4</v>
      </c>
      <c r="Y21" s="9">
        <f t="shared" si="24"/>
        <v>2677.14</v>
      </c>
      <c r="Z21" s="67">
        <f t="shared" si="25"/>
        <v>4661.05</v>
      </c>
      <c r="AA21" s="68">
        <f t="shared" si="26"/>
        <v>7609.98</v>
      </c>
    </row>
    <row r="22" spans="1:27" x14ac:dyDescent="0.2">
      <c r="A22" s="92" t="s">
        <v>98</v>
      </c>
      <c r="C22" s="92"/>
      <c r="D22" s="58">
        <v>5.65</v>
      </c>
      <c r="E22" s="107">
        <v>2079</v>
      </c>
      <c r="F22" s="58">
        <v>11.98</v>
      </c>
      <c r="G22" s="107">
        <v>1310</v>
      </c>
      <c r="H22" s="58">
        <v>6.94</v>
      </c>
      <c r="I22" s="107">
        <v>319</v>
      </c>
      <c r="J22" s="58">
        <v>12.32</v>
      </c>
      <c r="K22" s="107">
        <v>4238.6589999999997</v>
      </c>
      <c r="L22" s="58">
        <v>7.4</v>
      </c>
      <c r="M22" s="107">
        <v>2307.2829999999999</v>
      </c>
      <c r="O22" s="34"/>
      <c r="P22" s="87">
        <v>8.58</v>
      </c>
      <c r="Q22" s="107">
        <v>1759.8109999999999</v>
      </c>
      <c r="R22" s="28">
        <f t="shared" si="17"/>
        <v>8.3283369098970521</v>
      </c>
      <c r="S22" s="37">
        <f t="shared" si="20"/>
        <v>2078.8109999999997</v>
      </c>
      <c r="T22" s="35">
        <f t="shared" si="18"/>
        <v>6.5705391558182642</v>
      </c>
      <c r="U22" s="37">
        <f t="shared" si="21"/>
        <v>4386.2829999999994</v>
      </c>
      <c r="V22" s="62">
        <f t="shared" si="22"/>
        <v>11.98</v>
      </c>
      <c r="W22" s="37">
        <f t="shared" si="23"/>
        <v>1310</v>
      </c>
      <c r="X22" s="29">
        <f t="shared" si="19"/>
        <v>12.32</v>
      </c>
      <c r="Y22" s="9">
        <f t="shared" si="24"/>
        <v>4238.6589999999997</v>
      </c>
      <c r="Z22" s="67">
        <f t="shared" si="25"/>
        <v>3388.8109999999997</v>
      </c>
      <c r="AA22" s="68">
        <f t="shared" si="26"/>
        <v>8624.9419999999991</v>
      </c>
    </row>
    <row r="23" spans="1:27" x14ac:dyDescent="0.2">
      <c r="A23" s="92" t="s">
        <v>100</v>
      </c>
      <c r="C23" s="92"/>
      <c r="D23" s="58">
        <v>8.5</v>
      </c>
      <c r="E23" s="107">
        <v>28.943999999999999</v>
      </c>
      <c r="F23" s="58">
        <v>9.75</v>
      </c>
      <c r="G23" s="107">
        <v>400</v>
      </c>
      <c r="H23" s="58">
        <v>8.6</v>
      </c>
      <c r="I23" s="107">
        <v>191.05600000000001</v>
      </c>
      <c r="J23" s="58">
        <v>12.58</v>
      </c>
      <c r="K23" s="107">
        <v>5248.2759999999998</v>
      </c>
      <c r="L23" s="58">
        <v>7.71</v>
      </c>
      <c r="M23" s="107">
        <v>1713.105</v>
      </c>
      <c r="N23">
        <v>13.24</v>
      </c>
      <c r="O23" s="107">
        <v>150</v>
      </c>
      <c r="P23" s="87">
        <v>9.18</v>
      </c>
      <c r="Q23" s="107">
        <v>2285.8270000000002</v>
      </c>
      <c r="R23" s="28">
        <f t="shared" si="17"/>
        <v>9.135261318358598</v>
      </c>
      <c r="S23" s="37">
        <f t="shared" si="20"/>
        <v>2476.8830000000003</v>
      </c>
      <c r="T23" s="35">
        <f t="shared" si="18"/>
        <v>7.723125784636367</v>
      </c>
      <c r="U23" s="37">
        <f t="shared" si="21"/>
        <v>1742.049</v>
      </c>
      <c r="V23" s="62">
        <f t="shared" si="22"/>
        <v>10.701818181818181</v>
      </c>
      <c r="W23" s="37">
        <f t="shared" si="23"/>
        <v>550</v>
      </c>
      <c r="X23" s="29">
        <f t="shared" si="19"/>
        <v>12.580000000000002</v>
      </c>
      <c r="Y23" s="9">
        <f t="shared" si="24"/>
        <v>5248.2759999999998</v>
      </c>
      <c r="Z23" s="67">
        <f t="shared" si="25"/>
        <v>3026.8830000000003</v>
      </c>
      <c r="AA23" s="68">
        <f t="shared" si="26"/>
        <v>6990.3249999999998</v>
      </c>
    </row>
    <row r="24" spans="1:27" x14ac:dyDescent="0.2">
      <c r="A24" s="92" t="s">
        <v>102</v>
      </c>
      <c r="C24" s="92"/>
      <c r="D24" s="58">
        <v>6</v>
      </c>
      <c r="E24" s="107">
        <v>350</v>
      </c>
      <c r="F24" s="58">
        <v>9.83</v>
      </c>
      <c r="G24" s="107">
        <v>1080</v>
      </c>
      <c r="H24" s="58">
        <v>6.42</v>
      </c>
      <c r="I24" s="107">
        <v>125</v>
      </c>
      <c r="J24" s="58">
        <v>12.27</v>
      </c>
      <c r="K24" s="107">
        <v>6771.7290000000003</v>
      </c>
      <c r="L24" s="58">
        <v>7.68</v>
      </c>
      <c r="M24" s="107">
        <v>2270.5329999999999</v>
      </c>
      <c r="N24">
        <v>13.09</v>
      </c>
      <c r="O24" s="107">
        <v>520.41999999999996</v>
      </c>
      <c r="P24" s="87">
        <v>8.75</v>
      </c>
      <c r="Q24" s="107">
        <v>4796.7460000000001</v>
      </c>
      <c r="R24" s="28">
        <f t="shared" si="17"/>
        <v>8.6908238458465767</v>
      </c>
      <c r="S24" s="37">
        <f t="shared" si="20"/>
        <v>4921.7460000000001</v>
      </c>
      <c r="T24" s="35">
        <f t="shared" si="18"/>
        <v>7.4556181662280157</v>
      </c>
      <c r="U24" s="37">
        <f t="shared" si="21"/>
        <v>2620.5329999999999</v>
      </c>
      <c r="V24" s="62">
        <f t="shared" si="22"/>
        <v>10.890077479661587</v>
      </c>
      <c r="W24" s="37">
        <f t="shared" si="23"/>
        <v>1600.42</v>
      </c>
      <c r="X24" s="29">
        <f t="shared" si="19"/>
        <v>12.27</v>
      </c>
      <c r="Y24" s="9">
        <f t="shared" si="24"/>
        <v>6771.7290000000003</v>
      </c>
      <c r="Z24" s="67">
        <f t="shared" si="25"/>
        <v>6522.1660000000002</v>
      </c>
      <c r="AA24" s="68">
        <f t="shared" si="26"/>
        <v>9392.2620000000006</v>
      </c>
    </row>
    <row r="25" spans="1:27" x14ac:dyDescent="0.2">
      <c r="A25" s="92" t="s">
        <v>104</v>
      </c>
      <c r="C25" s="92"/>
      <c r="D25" s="58">
        <v>6.66</v>
      </c>
      <c r="E25" s="107">
        <v>2682.779</v>
      </c>
      <c r="F25" s="58">
        <v>10.68</v>
      </c>
      <c r="G25" s="107">
        <v>450</v>
      </c>
      <c r="H25" s="58">
        <v>6.72</v>
      </c>
      <c r="I25" s="107">
        <v>2069.221</v>
      </c>
      <c r="J25" s="58">
        <v>12.78</v>
      </c>
      <c r="K25" s="107">
        <v>6311.326</v>
      </c>
      <c r="L25" s="58">
        <v>8.18</v>
      </c>
      <c r="M25" s="107">
        <v>1499.854</v>
      </c>
      <c r="O25" s="107"/>
      <c r="P25" s="87">
        <v>8.4</v>
      </c>
      <c r="Q25" s="107">
        <v>1803.1880000000001</v>
      </c>
      <c r="R25" s="28">
        <f t="shared" si="17"/>
        <v>7.5022923250100906</v>
      </c>
      <c r="S25" s="37">
        <f t="shared" si="20"/>
        <v>3872.4090000000001</v>
      </c>
      <c r="T25" s="35">
        <f t="shared" si="18"/>
        <v>7.2050581200884709</v>
      </c>
      <c r="U25" s="37">
        <f t="shared" si="21"/>
        <v>4182.6329999999998</v>
      </c>
      <c r="V25" s="62">
        <f t="shared" si="22"/>
        <v>10.68</v>
      </c>
      <c r="W25" s="37">
        <f t="shared" si="23"/>
        <v>450</v>
      </c>
      <c r="X25" s="29">
        <f t="shared" si="19"/>
        <v>12.78</v>
      </c>
      <c r="Y25" s="9">
        <f t="shared" si="24"/>
        <v>6311.326</v>
      </c>
      <c r="Z25" s="67">
        <f t="shared" si="25"/>
        <v>4322.4089999999997</v>
      </c>
      <c r="AA25" s="68">
        <f t="shared" si="26"/>
        <v>10493.958999999999</v>
      </c>
    </row>
    <row r="26" spans="1:27" x14ac:dyDescent="0.2">
      <c r="A26" s="92" t="s">
        <v>106</v>
      </c>
      <c r="C26" s="92"/>
      <c r="D26" s="58">
        <v>5.19</v>
      </c>
      <c r="E26" s="107">
        <v>2553</v>
      </c>
      <c r="F26" s="58"/>
      <c r="G26" s="107"/>
      <c r="H26" s="58">
        <v>6.09</v>
      </c>
      <c r="I26" s="107">
        <v>767</v>
      </c>
      <c r="J26" s="58">
        <v>12.76</v>
      </c>
      <c r="K26" s="107">
        <v>9595.759</v>
      </c>
      <c r="L26" s="58">
        <v>7.69</v>
      </c>
      <c r="M26" s="107">
        <v>2152.0509999999999</v>
      </c>
      <c r="O26" s="107"/>
      <c r="P26" s="87">
        <v>9.01</v>
      </c>
      <c r="Q26" s="107">
        <v>1858.9760000000001</v>
      </c>
      <c r="R26" s="28">
        <f t="shared" ref="R26:R31" si="27">IF(S26=0,"N.A.",((H26*I26)+(P26*Q26))/S26)</f>
        <v>8.157120918089122</v>
      </c>
      <c r="S26" s="37">
        <f t="shared" ref="S26:S31" si="28">+I26+Q26</f>
        <v>2625.9760000000001</v>
      </c>
      <c r="T26" s="35">
        <f t="shared" ref="T26:T31" si="29">IF(U26=0,"N.A.",((D26*E26)+(L26*M26))/U26)</f>
        <v>6.3334791036271456</v>
      </c>
      <c r="U26" s="37">
        <f t="shared" ref="U26:U31" si="30">+E26+M26</f>
        <v>4705.0509999999995</v>
      </c>
      <c r="V26" s="62" t="str">
        <f t="shared" ref="V26:V31" si="31">IF(W26=0,"N.A.",((F26*G26)+(N26*O26))/W26)</f>
        <v>N.A.</v>
      </c>
      <c r="W26" s="37">
        <f t="shared" ref="W26:W31" si="32">+G26+O26</f>
        <v>0</v>
      </c>
      <c r="X26" s="29">
        <f t="shared" ref="X26:X31" si="33">IF(Y26=0,"N.A.",((B26*C26)+(J26*K26))/Y26)</f>
        <v>12.76</v>
      </c>
      <c r="Y26" s="9">
        <f t="shared" ref="Y26:Y31" si="34">+C26+K26</f>
        <v>9595.759</v>
      </c>
      <c r="Z26" s="67">
        <f t="shared" ref="Z26:Z31" si="35">+S26+W26</f>
        <v>2625.9760000000001</v>
      </c>
      <c r="AA26" s="68">
        <f t="shared" ref="AA26:AA31" si="36">+U26+Y26</f>
        <v>14300.81</v>
      </c>
    </row>
    <row r="27" spans="1:27" x14ac:dyDescent="0.2">
      <c r="A27" s="92" t="s">
        <v>108</v>
      </c>
      <c r="C27" s="92"/>
      <c r="D27" s="58">
        <v>5.61</v>
      </c>
      <c r="E27" s="107">
        <v>2136.06</v>
      </c>
      <c r="F27" s="58"/>
      <c r="G27" s="107"/>
      <c r="H27" s="58">
        <v>7.66</v>
      </c>
      <c r="I27" s="107">
        <v>1227.8399999999999</v>
      </c>
      <c r="J27" s="58">
        <v>12.77</v>
      </c>
      <c r="K27" s="107">
        <v>21806.936000000002</v>
      </c>
      <c r="L27" s="58">
        <v>7.81</v>
      </c>
      <c r="M27" s="107">
        <v>5438.8860000000004</v>
      </c>
      <c r="O27" s="107"/>
      <c r="P27" s="87">
        <v>9.51</v>
      </c>
      <c r="Q27" s="107">
        <v>3538.8319999999999</v>
      </c>
      <c r="R27" s="28">
        <f t="shared" si="27"/>
        <v>9.0334612324909287</v>
      </c>
      <c r="S27" s="37">
        <f t="shared" si="28"/>
        <v>4766.6719999999996</v>
      </c>
      <c r="T27" s="35">
        <f t="shared" si="29"/>
        <v>7.1896217161152043</v>
      </c>
      <c r="U27" s="37">
        <f t="shared" si="30"/>
        <v>7574.9459999999999</v>
      </c>
      <c r="V27" s="62" t="str">
        <f t="shared" si="31"/>
        <v>N.A.</v>
      </c>
      <c r="W27" s="37">
        <f t="shared" si="32"/>
        <v>0</v>
      </c>
      <c r="X27" s="29">
        <f t="shared" si="33"/>
        <v>12.77</v>
      </c>
      <c r="Y27" s="9">
        <f t="shared" si="34"/>
        <v>21806.936000000002</v>
      </c>
      <c r="Z27" s="67">
        <f t="shared" si="35"/>
        <v>4766.6719999999996</v>
      </c>
      <c r="AA27" s="68">
        <f t="shared" si="36"/>
        <v>29381.882000000001</v>
      </c>
    </row>
    <row r="28" spans="1:27" x14ac:dyDescent="0.2">
      <c r="A28" s="92" t="s">
        <v>110</v>
      </c>
      <c r="C28" s="92"/>
      <c r="D28" s="58">
        <v>5.89</v>
      </c>
      <c r="E28" s="107">
        <v>938.61</v>
      </c>
      <c r="F28" s="58">
        <v>11.54</v>
      </c>
      <c r="G28" s="107">
        <v>1000</v>
      </c>
      <c r="H28" s="58">
        <v>8.49</v>
      </c>
      <c r="I28" s="107">
        <v>778.39</v>
      </c>
      <c r="J28" s="58">
        <v>12.75</v>
      </c>
      <c r="K28" s="107">
        <v>16355.448</v>
      </c>
      <c r="L28" s="58">
        <v>7.74</v>
      </c>
      <c r="M28" s="107">
        <v>5364.7250000000004</v>
      </c>
      <c r="O28" s="107"/>
      <c r="P28" s="87">
        <v>9.41</v>
      </c>
      <c r="Q28" s="107">
        <v>3398.63</v>
      </c>
      <c r="R28" s="28">
        <f t="shared" si="27"/>
        <v>9.2385574883529404</v>
      </c>
      <c r="S28" s="37">
        <f t="shared" si="28"/>
        <v>4177.0200000000004</v>
      </c>
      <c r="T28" s="35">
        <f t="shared" si="29"/>
        <v>7.4645222568687863</v>
      </c>
      <c r="U28" s="37">
        <f t="shared" si="30"/>
        <v>6303.335</v>
      </c>
      <c r="V28" s="62">
        <f t="shared" si="31"/>
        <v>11.54</v>
      </c>
      <c r="W28" s="37">
        <f t="shared" si="32"/>
        <v>1000</v>
      </c>
      <c r="X28" s="29">
        <f t="shared" si="33"/>
        <v>12.75</v>
      </c>
      <c r="Y28" s="9">
        <f t="shared" si="34"/>
        <v>16355.448</v>
      </c>
      <c r="Z28" s="67">
        <f t="shared" si="35"/>
        <v>5177.0200000000004</v>
      </c>
      <c r="AA28" s="68">
        <f t="shared" si="36"/>
        <v>22658.782999999999</v>
      </c>
    </row>
    <row r="29" spans="1:27" x14ac:dyDescent="0.2">
      <c r="A29" s="92" t="s">
        <v>112</v>
      </c>
      <c r="C29" s="92"/>
      <c r="D29" s="58">
        <v>5.43</v>
      </c>
      <c r="E29" s="107">
        <v>1798.336</v>
      </c>
      <c r="F29" s="58"/>
      <c r="G29" s="107"/>
      <c r="H29" s="58">
        <v>5.45</v>
      </c>
      <c r="I29" s="107">
        <v>479.43900000000002</v>
      </c>
      <c r="J29" s="58">
        <v>12.78</v>
      </c>
      <c r="K29" s="107">
        <v>15966.521000000001</v>
      </c>
      <c r="L29" s="58">
        <v>7.79</v>
      </c>
      <c r="M29" s="107">
        <v>5248.3109999999997</v>
      </c>
      <c r="O29" s="107"/>
      <c r="P29" s="87">
        <v>9.3699999999999992</v>
      </c>
      <c r="Q29" s="107">
        <v>2623.828</v>
      </c>
      <c r="R29" s="28">
        <f t="shared" si="27"/>
        <v>8.7643798970568749</v>
      </c>
      <c r="S29" s="37">
        <f t="shared" si="28"/>
        <v>3103.2669999999998</v>
      </c>
      <c r="T29" s="35">
        <f t="shared" si="29"/>
        <v>7.1877173881421905</v>
      </c>
      <c r="U29" s="37">
        <f t="shared" si="30"/>
        <v>7046.6469999999999</v>
      </c>
      <c r="V29" s="62" t="str">
        <f t="shared" si="31"/>
        <v>N.A.</v>
      </c>
      <c r="W29" s="37">
        <f t="shared" si="32"/>
        <v>0</v>
      </c>
      <c r="X29" s="29">
        <f t="shared" si="33"/>
        <v>12.78</v>
      </c>
      <c r="Y29" s="9">
        <f t="shared" si="34"/>
        <v>15966.521000000001</v>
      </c>
      <c r="Z29" s="67">
        <f t="shared" si="35"/>
        <v>3103.2669999999998</v>
      </c>
      <c r="AA29" s="68">
        <f t="shared" si="36"/>
        <v>23013.168000000001</v>
      </c>
    </row>
    <row r="30" spans="1:27" x14ac:dyDescent="0.2">
      <c r="A30" s="92" t="s">
        <v>113</v>
      </c>
      <c r="C30" s="92"/>
      <c r="D30" s="58">
        <v>5.77</v>
      </c>
      <c r="E30" s="107">
        <v>884.83</v>
      </c>
      <c r="F30" s="58"/>
      <c r="G30" s="107"/>
      <c r="H30" s="58">
        <v>5.77</v>
      </c>
      <c r="I30" s="107">
        <v>400.12400000000002</v>
      </c>
      <c r="J30" s="58">
        <v>12.74</v>
      </c>
      <c r="K30" s="107">
        <v>13520.833000000001</v>
      </c>
      <c r="L30" s="58">
        <v>7.77</v>
      </c>
      <c r="M30" s="107">
        <v>3759.6590000000001</v>
      </c>
      <c r="O30" s="107"/>
      <c r="P30" s="87">
        <v>9.59</v>
      </c>
      <c r="Q30" s="107">
        <v>1739.9390000000001</v>
      </c>
      <c r="R30" s="28">
        <f t="shared" si="27"/>
        <v>8.8757809886905186</v>
      </c>
      <c r="S30" s="37">
        <f t="shared" si="28"/>
        <v>2140.0630000000001</v>
      </c>
      <c r="T30" s="35">
        <f t="shared" si="29"/>
        <v>7.388976382547142</v>
      </c>
      <c r="U30" s="37">
        <f t="shared" si="30"/>
        <v>4644.4890000000005</v>
      </c>
      <c r="V30" s="62" t="str">
        <f t="shared" si="31"/>
        <v>N.A.</v>
      </c>
      <c r="W30" s="37">
        <f t="shared" si="32"/>
        <v>0</v>
      </c>
      <c r="X30" s="29">
        <f t="shared" si="33"/>
        <v>12.74</v>
      </c>
      <c r="Y30" s="9">
        <f t="shared" si="34"/>
        <v>13520.833000000001</v>
      </c>
      <c r="Z30" s="67">
        <f t="shared" si="35"/>
        <v>2140.0630000000001</v>
      </c>
      <c r="AA30" s="68">
        <f t="shared" si="36"/>
        <v>18165.322</v>
      </c>
    </row>
    <row r="31" spans="1:27" x14ac:dyDescent="0.2">
      <c r="A31" s="92" t="s">
        <v>114</v>
      </c>
      <c r="C31" s="92"/>
      <c r="D31" s="58">
        <v>5.52</v>
      </c>
      <c r="E31" s="107">
        <v>6648.85</v>
      </c>
      <c r="F31" s="58"/>
      <c r="G31" s="107"/>
      <c r="H31" s="58">
        <v>6</v>
      </c>
      <c r="I31" s="107">
        <v>173.15</v>
      </c>
      <c r="J31" s="58">
        <v>12.73</v>
      </c>
      <c r="K31" s="107">
        <v>12290.036</v>
      </c>
      <c r="L31" s="58">
        <v>7.86</v>
      </c>
      <c r="M31" s="107">
        <v>3337.6529999999998</v>
      </c>
      <c r="O31" s="107"/>
      <c r="P31" s="87">
        <v>9.69</v>
      </c>
      <c r="Q31" s="107">
        <v>1855.999</v>
      </c>
      <c r="R31" s="28">
        <f t="shared" si="27"/>
        <v>9.3751273612731261</v>
      </c>
      <c r="S31" s="37">
        <f t="shared" si="28"/>
        <v>2029.1490000000001</v>
      </c>
      <c r="T31" s="35">
        <f t="shared" si="29"/>
        <v>6.3020663569619915</v>
      </c>
      <c r="U31" s="37">
        <f t="shared" si="30"/>
        <v>9986.5030000000006</v>
      </c>
      <c r="V31" s="62" t="str">
        <f t="shared" si="31"/>
        <v>N.A.</v>
      </c>
      <c r="W31" s="37">
        <f t="shared" si="32"/>
        <v>0</v>
      </c>
      <c r="X31" s="29">
        <f t="shared" si="33"/>
        <v>12.73</v>
      </c>
      <c r="Y31" s="9">
        <f t="shared" si="34"/>
        <v>12290.036</v>
      </c>
      <c r="Z31" s="67">
        <f t="shared" si="35"/>
        <v>2029.1490000000001</v>
      </c>
      <c r="AA31" s="68">
        <f t="shared" si="36"/>
        <v>22276.539000000001</v>
      </c>
    </row>
    <row r="32" spans="1:27" x14ac:dyDescent="0.2">
      <c r="A32" s="92" t="s">
        <v>116</v>
      </c>
      <c r="C32" s="92"/>
      <c r="D32" s="58">
        <v>4.5599999999999996</v>
      </c>
      <c r="E32" s="107">
        <v>1134.6600000000001</v>
      </c>
      <c r="F32" s="58"/>
      <c r="G32" s="107"/>
      <c r="H32" s="58">
        <v>5.45</v>
      </c>
      <c r="I32" s="107">
        <v>449.94</v>
      </c>
      <c r="J32" s="58">
        <v>13</v>
      </c>
      <c r="K32" s="107">
        <v>9539.6669999999995</v>
      </c>
      <c r="L32" s="58">
        <v>8.02</v>
      </c>
      <c r="M32" s="107">
        <v>2912.8789999999999</v>
      </c>
      <c r="O32" s="107"/>
      <c r="P32" s="87">
        <v>9.75</v>
      </c>
      <c r="Q32" s="107">
        <v>1391.8320000000001</v>
      </c>
      <c r="R32" s="28">
        <f>IF(S32=0,"N.A.",((H32*I32)+(P32*Q32))/S32)</f>
        <v>8.6995214391357898</v>
      </c>
      <c r="S32" s="37">
        <f>+I32+Q32</f>
        <v>1841.7720000000002</v>
      </c>
      <c r="T32" s="35">
        <f>IF(U32=0,"N.A.",((D32*E32)+(L32*M32))/U32)</f>
        <v>7.0500467518657626</v>
      </c>
      <c r="U32" s="37">
        <f>+E32+M32</f>
        <v>4047.5389999999998</v>
      </c>
      <c r="V32" s="62" t="str">
        <f>IF(W32=0,"N.A.",((F32*G32)+(N32*O32))/W32)</f>
        <v>N.A.</v>
      </c>
      <c r="W32" s="37">
        <f>+G32+O32</f>
        <v>0</v>
      </c>
      <c r="X32" s="29">
        <f>IF(Y32=0,"N.A.",((B32*C32)+(J32*K32))/Y32)</f>
        <v>13</v>
      </c>
      <c r="Y32" s="9">
        <f>+C32+K32</f>
        <v>9539.6669999999995</v>
      </c>
      <c r="Z32" s="67">
        <f>+S32+W32</f>
        <v>1841.7720000000002</v>
      </c>
      <c r="AA32" s="68">
        <f>+U32+Y32</f>
        <v>13587.205999999998</v>
      </c>
    </row>
    <row r="33" spans="1:27" x14ac:dyDescent="0.2">
      <c r="A33" s="92" t="s">
        <v>117</v>
      </c>
      <c r="C33" s="92"/>
      <c r="D33" s="58">
        <v>4.82</v>
      </c>
      <c r="E33" s="107">
        <v>6148.88</v>
      </c>
      <c r="F33" s="58"/>
      <c r="G33" s="107"/>
      <c r="H33" s="58">
        <v>7.2</v>
      </c>
      <c r="I33" s="107">
        <v>421.12</v>
      </c>
      <c r="J33" s="58">
        <v>13.96</v>
      </c>
      <c r="K33" s="107">
        <v>11967.564</v>
      </c>
      <c r="L33" s="58">
        <v>9.39</v>
      </c>
      <c r="M33" s="107">
        <v>5005.2470000000003</v>
      </c>
      <c r="O33" s="107"/>
      <c r="P33" s="87">
        <v>10.220000000000001</v>
      </c>
      <c r="Q33" s="107">
        <v>2396.2979999999998</v>
      </c>
      <c r="R33" s="28">
        <f>IF(S33=0,"N.A.",((H33*I33)+(P33*Q33))/S33)</f>
        <v>9.7686000302404548</v>
      </c>
      <c r="S33" s="37">
        <f>+I33+Q33</f>
        <v>2817.4179999999997</v>
      </c>
      <c r="T33" s="35">
        <f>IF(U33=0,"N.A.",((D33*E33)+(L33*M33))/U33)</f>
        <v>6.8707188765198746</v>
      </c>
      <c r="U33" s="37">
        <f>+E33+M33</f>
        <v>11154.127</v>
      </c>
      <c r="V33" s="62" t="str">
        <f>IF(W33=0,"N.A.",((F33*G33)+(N33*O33))/W33)</f>
        <v>N.A.</v>
      </c>
      <c r="W33" s="37">
        <f>+G33+O33</f>
        <v>0</v>
      </c>
      <c r="X33" s="29">
        <f>IF(Y33=0,"N.A.",((B33*C33)+(J33*K33))/Y33)</f>
        <v>13.959999999999999</v>
      </c>
      <c r="Y33" s="9">
        <f>+C33+K33</f>
        <v>11967.564</v>
      </c>
      <c r="Z33" s="67">
        <f>+S33+W33</f>
        <v>2817.4179999999997</v>
      </c>
      <c r="AA33" s="68">
        <f>+U33+Y33</f>
        <v>23121.690999999999</v>
      </c>
    </row>
    <row r="34" spans="1:27" x14ac:dyDescent="0.2">
      <c r="A34" s="92" t="s">
        <v>118</v>
      </c>
      <c r="C34" s="92"/>
      <c r="D34" s="58">
        <v>6</v>
      </c>
      <c r="E34" s="107">
        <v>2361.7199999999998</v>
      </c>
      <c r="F34" s="58"/>
      <c r="G34" s="107"/>
      <c r="H34" s="58">
        <v>6</v>
      </c>
      <c r="I34" s="107">
        <v>368.28</v>
      </c>
      <c r="J34" s="58">
        <v>15.31</v>
      </c>
      <c r="K34" s="107">
        <v>8050.5010000000002</v>
      </c>
      <c r="L34" s="58">
        <v>10.06</v>
      </c>
      <c r="M34" s="107">
        <v>3753.636</v>
      </c>
      <c r="O34" s="107"/>
      <c r="P34" s="87">
        <v>9.86</v>
      </c>
      <c r="Q34" s="107">
        <v>1565.1420000000001</v>
      </c>
      <c r="R34" s="28">
        <f>IF(S34=0,"N.A.",((H34*I34)+(P34*Q34))/S34)</f>
        <v>9.1247436514118494</v>
      </c>
      <c r="S34" s="37">
        <f>+I34+Q34</f>
        <v>1933.422</v>
      </c>
      <c r="T34" s="35">
        <f>IF(U34=0,"N.A.",((D34*E34)+(L34*M34))/U34)</f>
        <v>8.4920482405276179</v>
      </c>
      <c r="U34" s="37">
        <f>+E34+M34</f>
        <v>6115.3559999999998</v>
      </c>
      <c r="V34" s="62" t="str">
        <f>IF(W34=0,"N.A.",((F34*G34)+(N34*O34))/W34)</f>
        <v>N.A.</v>
      </c>
      <c r="W34" s="37">
        <f>+G34+O34</f>
        <v>0</v>
      </c>
      <c r="X34" s="29">
        <f>IF(Y34=0,"N.A.",((B34*C34)+(J34*K34))/Y34)</f>
        <v>15.31</v>
      </c>
      <c r="Y34" s="9">
        <f>+C34+K34</f>
        <v>8050.5010000000002</v>
      </c>
      <c r="Z34" s="67">
        <f>+S34+W34</f>
        <v>1933.422</v>
      </c>
      <c r="AA34" s="68">
        <f>+U34+Y34</f>
        <v>14165.857</v>
      </c>
    </row>
    <row r="35" spans="1:27" x14ac:dyDescent="0.2">
      <c r="A35" s="92" t="s">
        <v>119</v>
      </c>
      <c r="C35" s="92"/>
      <c r="D35" s="58">
        <v>8</v>
      </c>
      <c r="E35" s="107">
        <v>2116.3739999999998</v>
      </c>
      <c r="F35" s="58"/>
      <c r="G35" s="107"/>
      <c r="H35" s="58">
        <v>6.76</v>
      </c>
      <c r="I35" s="107">
        <v>400.62599999999998</v>
      </c>
      <c r="J35" s="58">
        <v>16.37</v>
      </c>
      <c r="K35" s="107">
        <v>4822.5349999999999</v>
      </c>
      <c r="L35" s="58">
        <v>10.28</v>
      </c>
      <c r="M35" s="107">
        <v>1930.98</v>
      </c>
      <c r="O35" s="107"/>
      <c r="P35" s="87">
        <v>10.4</v>
      </c>
      <c r="Q35" s="107">
        <v>1055.3789999999999</v>
      </c>
      <c r="R35" s="28">
        <f>IF(S35=0,"N.A.",((H35*I35)+(P35*Q35))/S35)</f>
        <v>9.3984384394284373</v>
      </c>
      <c r="S35" s="37">
        <f>+I35+Q35</f>
        <v>1456.0049999999999</v>
      </c>
      <c r="T35" s="35">
        <f>IF(U35=0,"N.A.",((D35*E35)+(L35*M35))/U35)</f>
        <v>9.0877809057473105</v>
      </c>
      <c r="U35" s="37">
        <f>+E35+M35</f>
        <v>4047.3539999999998</v>
      </c>
      <c r="V35" s="62" t="str">
        <f>IF(W35=0,"N.A.",((F35*G35)+(N35*O35))/W35)</f>
        <v>N.A.</v>
      </c>
      <c r="W35" s="37">
        <f>+G35+O35</f>
        <v>0</v>
      </c>
      <c r="X35" s="29">
        <f>IF(Y35=0,"N.A.",((B35*C35)+(J35*K35))/Y35)</f>
        <v>16.37</v>
      </c>
      <c r="Y35" s="9">
        <f>+C35+K35</f>
        <v>4822.5349999999999</v>
      </c>
      <c r="Z35" s="67">
        <f>+S35+W35</f>
        <v>1456.0049999999999</v>
      </c>
      <c r="AA35" s="68">
        <f>+U35+Y35</f>
        <v>8869.8889999999992</v>
      </c>
    </row>
    <row r="36" spans="1:27" x14ac:dyDescent="0.2">
      <c r="A36" s="92" t="s">
        <v>120</v>
      </c>
      <c r="C36" s="92"/>
      <c r="D36" s="58">
        <v>7.18</v>
      </c>
      <c r="E36" s="107">
        <v>3684.404</v>
      </c>
      <c r="F36" s="58"/>
      <c r="G36" s="107"/>
      <c r="H36" s="58">
        <v>7.49</v>
      </c>
      <c r="I36" s="107">
        <v>253.596</v>
      </c>
      <c r="J36" s="58">
        <v>16.239999999999998</v>
      </c>
      <c r="K36" s="107">
        <v>5759.5129999999999</v>
      </c>
      <c r="L36" s="58">
        <v>10.52</v>
      </c>
      <c r="M36" s="107">
        <v>2500.56</v>
      </c>
      <c r="O36" s="107"/>
      <c r="P36" s="87">
        <v>10.9</v>
      </c>
      <c r="Q36" s="107">
        <v>1322.828</v>
      </c>
      <c r="R36" s="28">
        <f>IF(S36=0,"N.A.",((H36*I36)+(P36*Q36))/S36)</f>
        <v>10.351440500778978</v>
      </c>
      <c r="S36" s="37">
        <f>+I36+Q36</f>
        <v>1576.424</v>
      </c>
      <c r="T36" s="35">
        <f>IF(U36=0,"N.A.",((D36*E36)+(L36*M36))/U36)</f>
        <v>8.5303506891875198</v>
      </c>
      <c r="U36" s="37">
        <f>+E36+M36</f>
        <v>6184.9639999999999</v>
      </c>
      <c r="V36" s="62" t="str">
        <f>IF(W36=0,"N.A.",((F36*G36)+(N36*O36))/W36)</f>
        <v>N.A.</v>
      </c>
      <c r="W36" s="37">
        <f>+G36+O36</f>
        <v>0</v>
      </c>
      <c r="X36" s="29">
        <f>IF(Y36=0,"N.A.",((B36*C36)+(J36*K36))/Y36)</f>
        <v>16.239999999999998</v>
      </c>
      <c r="Y36" s="9">
        <f>+C36+K36</f>
        <v>5759.5129999999999</v>
      </c>
      <c r="Z36" s="67">
        <f>+S36+W36</f>
        <v>1576.424</v>
      </c>
      <c r="AA36" s="68">
        <f>+U36+Y36</f>
        <v>11944.476999999999</v>
      </c>
    </row>
  </sheetData>
  <mergeCells count="13">
    <mergeCell ref="D5:E5"/>
    <mergeCell ref="F5:G5"/>
    <mergeCell ref="H5:I5"/>
    <mergeCell ref="L5:M5"/>
    <mergeCell ref="X5:Y5"/>
    <mergeCell ref="Z4:AA4"/>
    <mergeCell ref="V5:W5"/>
    <mergeCell ref="N5:O5"/>
    <mergeCell ref="P5:Q5"/>
    <mergeCell ref="R5:S5"/>
    <mergeCell ref="T5:U5"/>
    <mergeCell ref="R4:U4"/>
    <mergeCell ref="V4:Y4"/>
  </mergeCells>
  <phoneticPr fontId="3" type="noConversion"/>
  <pageMargins left="0.75" right="0.75" top="1" bottom="1" header="0" footer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422"/>
  <sheetViews>
    <sheetView zoomScaleNormal="100" workbookViewId="0">
      <pane xSplit="1" ySplit="6" topLeftCell="Z131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41" sqref="Z141:AO141"/>
    </sheetView>
  </sheetViews>
  <sheetFormatPr baseColWidth="10" defaultRowHeight="12.75" x14ac:dyDescent="0.2"/>
  <cols>
    <col min="1" max="1" width="26.85546875" customWidth="1"/>
    <col min="3" max="4" width="15" customWidth="1"/>
    <col min="6" max="7" width="15.28515625" customWidth="1"/>
    <col min="9" max="10" width="13.5703125" customWidth="1"/>
    <col min="12" max="13" width="15.42578125" customWidth="1"/>
    <col min="15" max="16" width="15.140625" customWidth="1"/>
    <col min="18" max="19" width="13.5703125" customWidth="1"/>
    <col min="21" max="22" width="12.42578125" customWidth="1"/>
    <col min="24" max="25" width="13.2851562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176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71"/>
      <c r="C3" s="188"/>
      <c r="D3" s="188"/>
      <c r="E3" s="11"/>
      <c r="F3" s="2"/>
      <c r="G3" s="2"/>
      <c r="H3" s="11"/>
      <c r="I3" s="2"/>
      <c r="J3" s="2"/>
      <c r="K3" s="11"/>
      <c r="N3" s="7"/>
      <c r="Q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19.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174</v>
      </c>
      <c r="B7" s="284">
        <v>12.67</v>
      </c>
      <c r="C7" s="211">
        <v>4356.8159999999998</v>
      </c>
      <c r="D7" s="211"/>
      <c r="E7" s="266"/>
      <c r="F7" s="268"/>
      <c r="G7" s="268"/>
      <c r="H7" s="286">
        <v>12.82</v>
      </c>
      <c r="I7" s="211">
        <v>186.46</v>
      </c>
      <c r="J7" s="211"/>
      <c r="K7" s="263"/>
      <c r="L7" s="265"/>
      <c r="M7" s="265"/>
      <c r="N7" s="263"/>
      <c r="O7" s="265"/>
      <c r="P7" s="265"/>
      <c r="Q7" s="263"/>
      <c r="R7" s="265"/>
      <c r="S7" s="265"/>
      <c r="T7" s="263"/>
      <c r="U7" s="265"/>
      <c r="V7" s="265"/>
      <c r="W7" s="263"/>
      <c r="X7" s="265"/>
      <c r="Y7" s="265"/>
      <c r="Z7" s="246" t="str">
        <f t="shared" ref="Z7:Z12" si="0">IF(AA7=0,"N.A.",((K7*L7)+(W7*X7))/AA7)</f>
        <v>N.A.</v>
      </c>
      <c r="AA7" s="248">
        <f t="shared" ref="AA7:AA12" si="1">+L7+X7</f>
        <v>0</v>
      </c>
      <c r="AB7" s="248"/>
      <c r="AC7" s="260" t="str">
        <f t="shared" ref="AC7:AC12" si="2">IF(AD7=0,"N.A.",((E7*F7)+(Q7*R7))/AD7)</f>
        <v>N.A.</v>
      </c>
      <c r="AD7" s="248">
        <f t="shared" ref="AD7:AD12" si="3">+F7+R7</f>
        <v>0</v>
      </c>
      <c r="AE7" s="248"/>
      <c r="AF7" s="247">
        <f t="shared" ref="AF7:AF12" si="4">IF(AG7=0,"N.A.",((H7*I7)+(T7*U7))/AG7)</f>
        <v>12.820000000000002</v>
      </c>
      <c r="AG7" s="248">
        <f t="shared" ref="AG7:AG12" si="5">+I7+U7</f>
        <v>186.46</v>
      </c>
      <c r="AH7" s="248"/>
      <c r="AI7" s="260">
        <f t="shared" ref="AI7:AI12" si="6">IF(AJ7=0,"N.A.",((B7*C7)+(N7*O7))/AJ7)</f>
        <v>12.67</v>
      </c>
      <c r="AJ7" s="248">
        <f t="shared" ref="AJ7:AJ12" si="7">+C7+O7</f>
        <v>4356.8159999999998</v>
      </c>
      <c r="AK7" s="248"/>
      <c r="AL7" s="221">
        <f t="shared" ref="AL7:AM7" si="8">+AA7+AG7</f>
        <v>186.46</v>
      </c>
      <c r="AM7" s="221">
        <f t="shared" si="8"/>
        <v>0</v>
      </c>
      <c r="AN7" s="297">
        <f>+AD7+AJ7</f>
        <v>4356.8159999999998</v>
      </c>
      <c r="AO7" s="217">
        <f>+AE7+AK7</f>
        <v>0</v>
      </c>
    </row>
    <row r="8" spans="1:41" x14ac:dyDescent="0.2">
      <c r="A8" s="26" t="s">
        <v>177</v>
      </c>
      <c r="B8" s="284">
        <v>12.84</v>
      </c>
      <c r="C8" s="211">
        <v>13042.816999999999</v>
      </c>
      <c r="D8" s="211"/>
      <c r="E8" s="266"/>
      <c r="F8" s="268"/>
      <c r="G8" s="268"/>
      <c r="H8" s="266">
        <v>12.84</v>
      </c>
      <c r="I8" s="211">
        <v>436.43299999999999</v>
      </c>
      <c r="J8" s="211"/>
      <c r="K8" s="263"/>
      <c r="L8" s="265"/>
      <c r="M8" s="265"/>
      <c r="N8" s="263"/>
      <c r="O8" s="265"/>
      <c r="P8" s="265"/>
      <c r="Q8" s="263"/>
      <c r="R8" s="265"/>
      <c r="S8" s="265"/>
      <c r="T8" s="263"/>
      <c r="U8" s="265"/>
      <c r="V8" s="265"/>
      <c r="W8" s="263"/>
      <c r="X8" s="265"/>
      <c r="Y8" s="265"/>
      <c r="Z8" s="246" t="str">
        <f t="shared" si="0"/>
        <v>N.A.</v>
      </c>
      <c r="AA8" s="248">
        <f t="shared" si="1"/>
        <v>0</v>
      </c>
      <c r="AB8" s="248"/>
      <c r="AC8" s="260" t="str">
        <f t="shared" si="2"/>
        <v>N.A.</v>
      </c>
      <c r="AD8" s="248">
        <f t="shared" si="3"/>
        <v>0</v>
      </c>
      <c r="AE8" s="248"/>
      <c r="AF8" s="247">
        <f t="shared" si="4"/>
        <v>12.84</v>
      </c>
      <c r="AG8" s="248">
        <f t="shared" si="5"/>
        <v>436.43299999999999</v>
      </c>
      <c r="AH8" s="248"/>
      <c r="AI8" s="260">
        <f t="shared" si="6"/>
        <v>12.84</v>
      </c>
      <c r="AJ8" s="248">
        <f t="shared" si="7"/>
        <v>13042.816999999999</v>
      </c>
      <c r="AK8" s="248"/>
      <c r="AL8" s="221">
        <f t="shared" ref="AL8:AL71" si="9">+AA8+AG8</f>
        <v>436.43299999999999</v>
      </c>
      <c r="AM8" s="221">
        <f t="shared" ref="AM8:AM71" si="10">+AB8+AH8</f>
        <v>0</v>
      </c>
      <c r="AN8" s="297">
        <f t="shared" ref="AN8:AN71" si="11">+AD8+AJ8</f>
        <v>13042.816999999999</v>
      </c>
      <c r="AO8" s="221">
        <f t="shared" ref="AO8:AO71" si="12">+AE8+AK8</f>
        <v>0</v>
      </c>
    </row>
    <row r="9" spans="1:41" x14ac:dyDescent="0.2">
      <c r="A9" s="26" t="s">
        <v>178</v>
      </c>
      <c r="B9" s="284">
        <v>12.71</v>
      </c>
      <c r="C9" s="211">
        <v>10847.879000000001</v>
      </c>
      <c r="D9" s="211"/>
      <c r="E9" s="266"/>
      <c r="F9" s="268"/>
      <c r="G9" s="268"/>
      <c r="H9" s="266">
        <v>12.78</v>
      </c>
      <c r="I9" s="211">
        <v>284.245</v>
      </c>
      <c r="J9" s="211"/>
      <c r="K9" s="263"/>
      <c r="L9" s="265"/>
      <c r="M9" s="265"/>
      <c r="N9" s="263"/>
      <c r="O9" s="265"/>
      <c r="P9" s="265"/>
      <c r="Q9" s="263"/>
      <c r="R9" s="265"/>
      <c r="S9" s="265"/>
      <c r="T9" s="263"/>
      <c r="U9" s="265"/>
      <c r="V9" s="265"/>
      <c r="W9" s="263"/>
      <c r="X9" s="265"/>
      <c r="Y9" s="265"/>
      <c r="Z9" s="246" t="str">
        <f t="shared" si="0"/>
        <v>N.A.</v>
      </c>
      <c r="AA9" s="248">
        <f t="shared" si="1"/>
        <v>0</v>
      </c>
      <c r="AB9" s="248"/>
      <c r="AC9" s="260" t="str">
        <f t="shared" si="2"/>
        <v>N.A.</v>
      </c>
      <c r="AD9" s="248">
        <f t="shared" si="3"/>
        <v>0</v>
      </c>
      <c r="AE9" s="248"/>
      <c r="AF9" s="247">
        <f t="shared" si="4"/>
        <v>12.78</v>
      </c>
      <c r="AG9" s="248">
        <f t="shared" si="5"/>
        <v>284.245</v>
      </c>
      <c r="AH9" s="248"/>
      <c r="AI9" s="260">
        <f t="shared" si="6"/>
        <v>12.710000000000003</v>
      </c>
      <c r="AJ9" s="248">
        <f t="shared" si="7"/>
        <v>10847.879000000001</v>
      </c>
      <c r="AK9" s="248"/>
      <c r="AL9" s="221">
        <f t="shared" si="9"/>
        <v>284.245</v>
      </c>
      <c r="AM9" s="221">
        <f t="shared" si="10"/>
        <v>0</v>
      </c>
      <c r="AN9" s="297">
        <f t="shared" si="11"/>
        <v>10847.879000000001</v>
      </c>
      <c r="AO9" s="221">
        <f t="shared" si="12"/>
        <v>0</v>
      </c>
    </row>
    <row r="10" spans="1:41" x14ac:dyDescent="0.2">
      <c r="A10" s="26" t="s">
        <v>179</v>
      </c>
      <c r="B10" s="284">
        <v>12.7</v>
      </c>
      <c r="C10" s="211">
        <v>16612.036</v>
      </c>
      <c r="D10" s="211"/>
      <c r="E10" s="266"/>
      <c r="F10" s="268"/>
      <c r="G10" s="268"/>
      <c r="H10" s="266">
        <v>12.86</v>
      </c>
      <c r="I10" s="211">
        <v>596.10299999999995</v>
      </c>
      <c r="J10" s="211"/>
      <c r="K10" s="263"/>
      <c r="L10" s="265"/>
      <c r="M10" s="265"/>
      <c r="N10" s="263"/>
      <c r="O10" s="265"/>
      <c r="P10" s="265"/>
      <c r="Q10" s="263"/>
      <c r="R10" s="265"/>
      <c r="S10" s="265"/>
      <c r="T10" s="263"/>
      <c r="U10" s="265"/>
      <c r="V10" s="265"/>
      <c r="W10" s="263"/>
      <c r="X10" s="265"/>
      <c r="Y10" s="265"/>
      <c r="Z10" s="246" t="str">
        <f t="shared" si="0"/>
        <v>N.A.</v>
      </c>
      <c r="AA10" s="248">
        <f t="shared" si="1"/>
        <v>0</v>
      </c>
      <c r="AB10" s="248"/>
      <c r="AC10" s="260" t="str">
        <f t="shared" si="2"/>
        <v>N.A.</v>
      </c>
      <c r="AD10" s="248">
        <f t="shared" si="3"/>
        <v>0</v>
      </c>
      <c r="AE10" s="248"/>
      <c r="AF10" s="247">
        <f t="shared" si="4"/>
        <v>12.86</v>
      </c>
      <c r="AG10" s="248">
        <f t="shared" si="5"/>
        <v>596.10299999999995</v>
      </c>
      <c r="AH10" s="248"/>
      <c r="AI10" s="260">
        <f t="shared" si="6"/>
        <v>12.7</v>
      </c>
      <c r="AJ10" s="248">
        <f t="shared" si="7"/>
        <v>16612.036</v>
      </c>
      <c r="AK10" s="248"/>
      <c r="AL10" s="221">
        <f t="shared" si="9"/>
        <v>596.10299999999995</v>
      </c>
      <c r="AM10" s="221">
        <f t="shared" si="10"/>
        <v>0</v>
      </c>
      <c r="AN10" s="297">
        <f t="shared" si="11"/>
        <v>16612.036</v>
      </c>
      <c r="AO10" s="221">
        <f t="shared" si="12"/>
        <v>0</v>
      </c>
    </row>
    <row r="11" spans="1:41" x14ac:dyDescent="0.2">
      <c r="A11" s="26" t="s">
        <v>180</v>
      </c>
      <c r="B11" s="284">
        <v>12.68</v>
      </c>
      <c r="C11" s="211">
        <v>11686.195</v>
      </c>
      <c r="D11" s="211"/>
      <c r="E11" s="266"/>
      <c r="F11" s="268"/>
      <c r="G11" s="268"/>
      <c r="H11" s="266">
        <v>12.86</v>
      </c>
      <c r="I11" s="211">
        <v>248.16399999999999</v>
      </c>
      <c r="J11" s="211"/>
      <c r="K11" s="263"/>
      <c r="L11" s="265"/>
      <c r="M11" s="265"/>
      <c r="N11" s="263"/>
      <c r="O11" s="265"/>
      <c r="P11" s="265"/>
      <c r="Q11" s="263"/>
      <c r="R11" s="265"/>
      <c r="S11" s="265"/>
      <c r="T11" s="263"/>
      <c r="U11" s="265"/>
      <c r="V11" s="265"/>
      <c r="W11" s="263"/>
      <c r="X11" s="265"/>
      <c r="Y11" s="265"/>
      <c r="Z11" s="246" t="str">
        <f t="shared" si="0"/>
        <v>N.A.</v>
      </c>
      <c r="AA11" s="248">
        <f t="shared" si="1"/>
        <v>0</v>
      </c>
      <c r="AB11" s="248"/>
      <c r="AC11" s="260" t="str">
        <f t="shared" si="2"/>
        <v>N.A.</v>
      </c>
      <c r="AD11" s="248">
        <f t="shared" si="3"/>
        <v>0</v>
      </c>
      <c r="AE11" s="248"/>
      <c r="AF11" s="247">
        <f t="shared" si="4"/>
        <v>12.86</v>
      </c>
      <c r="AG11" s="248">
        <f t="shared" si="5"/>
        <v>248.16399999999999</v>
      </c>
      <c r="AH11" s="248"/>
      <c r="AI11" s="260">
        <f t="shared" si="6"/>
        <v>12.68</v>
      </c>
      <c r="AJ11" s="248">
        <f t="shared" si="7"/>
        <v>11686.195</v>
      </c>
      <c r="AK11" s="248"/>
      <c r="AL11" s="221">
        <f t="shared" si="9"/>
        <v>248.16399999999999</v>
      </c>
      <c r="AM11" s="221">
        <f t="shared" si="10"/>
        <v>0</v>
      </c>
      <c r="AN11" s="297">
        <f t="shared" si="11"/>
        <v>11686.195</v>
      </c>
      <c r="AO11" s="221">
        <f t="shared" si="12"/>
        <v>0</v>
      </c>
    </row>
    <row r="12" spans="1:41" x14ac:dyDescent="0.2">
      <c r="A12" s="26" t="s">
        <v>181</v>
      </c>
      <c r="B12" s="284">
        <v>12.78</v>
      </c>
      <c r="C12" s="211">
        <v>15353.688</v>
      </c>
      <c r="D12" s="211"/>
      <c r="E12" s="266"/>
      <c r="F12" s="268"/>
      <c r="G12" s="268"/>
      <c r="H12" s="266">
        <v>12.89</v>
      </c>
      <c r="I12" s="211">
        <v>441.81200000000001</v>
      </c>
      <c r="J12" s="211"/>
      <c r="K12" s="263"/>
      <c r="L12" s="265"/>
      <c r="M12" s="265"/>
      <c r="N12" s="263"/>
      <c r="O12" s="265"/>
      <c r="P12" s="265"/>
      <c r="Q12" s="263"/>
      <c r="R12" s="265"/>
      <c r="S12" s="265"/>
      <c r="T12" s="263"/>
      <c r="U12" s="265"/>
      <c r="V12" s="265"/>
      <c r="W12" s="263"/>
      <c r="X12" s="265"/>
      <c r="Y12" s="265"/>
      <c r="Z12" s="246" t="str">
        <f t="shared" si="0"/>
        <v>N.A.</v>
      </c>
      <c r="AA12" s="248">
        <f t="shared" si="1"/>
        <v>0</v>
      </c>
      <c r="AB12" s="248"/>
      <c r="AC12" s="260" t="str">
        <f t="shared" si="2"/>
        <v>N.A.</v>
      </c>
      <c r="AD12" s="248">
        <f t="shared" si="3"/>
        <v>0</v>
      </c>
      <c r="AE12" s="248"/>
      <c r="AF12" s="247">
        <f t="shared" si="4"/>
        <v>12.89</v>
      </c>
      <c r="AG12" s="248">
        <f t="shared" si="5"/>
        <v>441.81200000000001</v>
      </c>
      <c r="AH12" s="248"/>
      <c r="AI12" s="260">
        <f t="shared" si="6"/>
        <v>12.78</v>
      </c>
      <c r="AJ12" s="248">
        <f t="shared" si="7"/>
        <v>15353.688</v>
      </c>
      <c r="AK12" s="248"/>
      <c r="AL12" s="221">
        <f t="shared" si="9"/>
        <v>441.81200000000001</v>
      </c>
      <c r="AM12" s="221">
        <f t="shared" si="10"/>
        <v>0</v>
      </c>
      <c r="AN12" s="297">
        <f t="shared" si="11"/>
        <v>15353.688</v>
      </c>
      <c r="AO12" s="221">
        <f t="shared" si="12"/>
        <v>0</v>
      </c>
    </row>
    <row r="13" spans="1:41" x14ac:dyDescent="0.2">
      <c r="A13" s="26" t="s">
        <v>184</v>
      </c>
      <c r="B13" s="284">
        <v>11.56</v>
      </c>
      <c r="C13" s="211">
        <v>15114.049000000001</v>
      </c>
      <c r="D13" s="211"/>
      <c r="E13" s="266"/>
      <c r="F13" s="268"/>
      <c r="G13" s="268"/>
      <c r="H13" s="266">
        <v>12.98</v>
      </c>
      <c r="I13" s="211">
        <v>428.142</v>
      </c>
      <c r="J13" s="211"/>
      <c r="K13" s="263"/>
      <c r="L13" s="265"/>
      <c r="M13" s="265"/>
      <c r="N13" s="263"/>
      <c r="O13" s="265"/>
      <c r="P13" s="265"/>
      <c r="Q13" s="263"/>
      <c r="R13" s="265"/>
      <c r="S13" s="265"/>
      <c r="T13" s="263"/>
      <c r="U13" s="265"/>
      <c r="V13" s="265"/>
      <c r="W13" s="263"/>
      <c r="X13" s="265"/>
      <c r="Y13" s="265"/>
      <c r="Z13" s="246" t="str">
        <f t="shared" ref="Z13:Z18" si="13">IF(AA13=0,"N.A.",((K13*L13)+(W13*X13))/AA13)</f>
        <v>N.A.</v>
      </c>
      <c r="AA13" s="248">
        <f t="shared" ref="AA13:AA18" si="14">+L13+X13</f>
        <v>0</v>
      </c>
      <c r="AB13" s="248"/>
      <c r="AC13" s="260" t="str">
        <f t="shared" ref="AC13:AC18" si="15">IF(AD13=0,"N.A.",((E13*F13)+(Q13*R13))/AD13)</f>
        <v>N.A.</v>
      </c>
      <c r="AD13" s="248">
        <f t="shared" ref="AD13:AD18" si="16">+F13+R13</f>
        <v>0</v>
      </c>
      <c r="AE13" s="248"/>
      <c r="AF13" s="247">
        <f t="shared" ref="AF13:AF18" si="17">IF(AG13=0,"N.A.",((H13*I13)+(T13*U13))/AG13)</f>
        <v>12.98</v>
      </c>
      <c r="AG13" s="248">
        <f t="shared" ref="AG13:AG18" si="18">+I13+U13</f>
        <v>428.142</v>
      </c>
      <c r="AH13" s="248"/>
      <c r="AI13" s="260">
        <f t="shared" ref="AI13:AI18" si="19">IF(AJ13=0,"N.A.",((B13*C13)+(N13*O13))/AJ13)</f>
        <v>11.56</v>
      </c>
      <c r="AJ13" s="248">
        <f t="shared" ref="AJ13:AJ18" si="20">+C13+O13</f>
        <v>15114.049000000001</v>
      </c>
      <c r="AK13" s="248"/>
      <c r="AL13" s="221">
        <f t="shared" si="9"/>
        <v>428.142</v>
      </c>
      <c r="AM13" s="221">
        <f t="shared" si="10"/>
        <v>0</v>
      </c>
      <c r="AN13" s="297">
        <f t="shared" si="11"/>
        <v>15114.049000000001</v>
      </c>
      <c r="AO13" s="221">
        <f t="shared" si="12"/>
        <v>0</v>
      </c>
    </row>
    <row r="14" spans="1:41" x14ac:dyDescent="0.2">
      <c r="A14" s="26" t="s">
        <v>185</v>
      </c>
      <c r="B14" s="284">
        <v>11.18</v>
      </c>
      <c r="C14" s="211">
        <v>10286.358</v>
      </c>
      <c r="D14" s="211"/>
      <c r="E14" s="266"/>
      <c r="F14" s="268"/>
      <c r="G14" s="268"/>
      <c r="H14" s="266">
        <v>12.77</v>
      </c>
      <c r="I14" s="211">
        <v>391.24700000000001</v>
      </c>
      <c r="J14" s="211"/>
      <c r="K14" s="263"/>
      <c r="L14" s="265"/>
      <c r="M14" s="265"/>
      <c r="N14" s="263"/>
      <c r="O14" s="265"/>
      <c r="P14" s="265"/>
      <c r="Q14" s="263"/>
      <c r="R14" s="265"/>
      <c r="S14" s="265"/>
      <c r="T14" s="263"/>
      <c r="U14" s="265"/>
      <c r="V14" s="265"/>
      <c r="W14" s="263"/>
      <c r="X14" s="265"/>
      <c r="Y14" s="265"/>
      <c r="Z14" s="246" t="str">
        <f t="shared" si="13"/>
        <v>N.A.</v>
      </c>
      <c r="AA14" s="248">
        <f t="shared" si="14"/>
        <v>0</v>
      </c>
      <c r="AB14" s="248"/>
      <c r="AC14" s="260" t="str">
        <f t="shared" si="15"/>
        <v>N.A.</v>
      </c>
      <c r="AD14" s="248">
        <f t="shared" si="16"/>
        <v>0</v>
      </c>
      <c r="AE14" s="248"/>
      <c r="AF14" s="247">
        <f t="shared" si="17"/>
        <v>12.77</v>
      </c>
      <c r="AG14" s="248">
        <f t="shared" si="18"/>
        <v>391.24700000000001</v>
      </c>
      <c r="AH14" s="248"/>
      <c r="AI14" s="260">
        <f t="shared" si="19"/>
        <v>11.18</v>
      </c>
      <c r="AJ14" s="248">
        <f t="shared" si="20"/>
        <v>10286.358</v>
      </c>
      <c r="AK14" s="248"/>
      <c r="AL14" s="221">
        <f t="shared" si="9"/>
        <v>391.24700000000001</v>
      </c>
      <c r="AM14" s="221">
        <f t="shared" si="10"/>
        <v>0</v>
      </c>
      <c r="AN14" s="297">
        <f t="shared" si="11"/>
        <v>10286.358</v>
      </c>
      <c r="AO14" s="221">
        <f t="shared" si="12"/>
        <v>0</v>
      </c>
    </row>
    <row r="15" spans="1:41" x14ac:dyDescent="0.2">
      <c r="A15" s="26" t="s">
        <v>186</v>
      </c>
      <c r="B15" s="284">
        <v>11.93</v>
      </c>
      <c r="C15" s="211">
        <v>16894.913</v>
      </c>
      <c r="D15" s="211"/>
      <c r="E15" s="266"/>
      <c r="F15" s="268"/>
      <c r="G15" s="268"/>
      <c r="H15" s="266">
        <v>12.78</v>
      </c>
      <c r="I15" s="211">
        <v>448.35199999999998</v>
      </c>
      <c r="J15" s="211"/>
      <c r="K15" s="263"/>
      <c r="L15" s="265"/>
      <c r="M15" s="265"/>
      <c r="N15" s="263"/>
      <c r="O15" s="265"/>
      <c r="P15" s="265"/>
      <c r="Q15" s="263"/>
      <c r="R15" s="265"/>
      <c r="S15" s="265"/>
      <c r="T15" s="263"/>
      <c r="U15" s="265"/>
      <c r="V15" s="265"/>
      <c r="W15" s="263"/>
      <c r="X15" s="265"/>
      <c r="Y15" s="265"/>
      <c r="Z15" s="246" t="str">
        <f t="shared" si="13"/>
        <v>N.A.</v>
      </c>
      <c r="AA15" s="248">
        <f t="shared" si="14"/>
        <v>0</v>
      </c>
      <c r="AB15" s="248"/>
      <c r="AC15" s="260" t="str">
        <f t="shared" si="15"/>
        <v>N.A.</v>
      </c>
      <c r="AD15" s="248">
        <f t="shared" si="16"/>
        <v>0</v>
      </c>
      <c r="AE15" s="248"/>
      <c r="AF15" s="247">
        <f t="shared" si="17"/>
        <v>12.78</v>
      </c>
      <c r="AG15" s="248">
        <f t="shared" si="18"/>
        <v>448.35199999999998</v>
      </c>
      <c r="AH15" s="248"/>
      <c r="AI15" s="260">
        <f t="shared" si="19"/>
        <v>11.93</v>
      </c>
      <c r="AJ15" s="248">
        <f t="shared" si="20"/>
        <v>16894.913</v>
      </c>
      <c r="AK15" s="248"/>
      <c r="AL15" s="221">
        <f t="shared" si="9"/>
        <v>448.35199999999998</v>
      </c>
      <c r="AM15" s="221">
        <f t="shared" si="10"/>
        <v>0</v>
      </c>
      <c r="AN15" s="297">
        <f t="shared" si="11"/>
        <v>16894.913</v>
      </c>
      <c r="AO15" s="221">
        <f t="shared" si="12"/>
        <v>0</v>
      </c>
    </row>
    <row r="16" spans="1:41" x14ac:dyDescent="0.2">
      <c r="A16" s="26" t="s">
        <v>187</v>
      </c>
      <c r="B16" s="284">
        <v>11.93</v>
      </c>
      <c r="C16" s="211">
        <v>13749.013000000001</v>
      </c>
      <c r="D16" s="211"/>
      <c r="E16" s="266"/>
      <c r="F16" s="268"/>
      <c r="G16" s="268"/>
      <c r="H16" s="266">
        <v>12.79</v>
      </c>
      <c r="I16" s="211">
        <v>627.39499999999998</v>
      </c>
      <c r="J16" s="211"/>
      <c r="K16" s="263"/>
      <c r="L16" s="265"/>
      <c r="M16" s="265"/>
      <c r="N16" s="263"/>
      <c r="O16" s="265"/>
      <c r="P16" s="265"/>
      <c r="Q16" s="263"/>
      <c r="R16" s="265"/>
      <c r="S16" s="265"/>
      <c r="T16" s="263"/>
      <c r="U16" s="265"/>
      <c r="V16" s="265"/>
      <c r="W16" s="263"/>
      <c r="X16" s="265"/>
      <c r="Y16" s="265"/>
      <c r="Z16" s="246" t="str">
        <f t="shared" si="13"/>
        <v>N.A.</v>
      </c>
      <c r="AA16" s="248">
        <f t="shared" si="14"/>
        <v>0</v>
      </c>
      <c r="AB16" s="248"/>
      <c r="AC16" s="260" t="str">
        <f t="shared" si="15"/>
        <v>N.A.</v>
      </c>
      <c r="AD16" s="248">
        <f t="shared" si="16"/>
        <v>0</v>
      </c>
      <c r="AE16" s="248"/>
      <c r="AF16" s="247">
        <f t="shared" si="17"/>
        <v>12.79</v>
      </c>
      <c r="AG16" s="248">
        <f t="shared" si="18"/>
        <v>627.39499999999998</v>
      </c>
      <c r="AH16" s="248"/>
      <c r="AI16" s="260">
        <f t="shared" si="19"/>
        <v>11.929999999999998</v>
      </c>
      <c r="AJ16" s="248">
        <f t="shared" si="20"/>
        <v>13749.013000000001</v>
      </c>
      <c r="AK16" s="248"/>
      <c r="AL16" s="221">
        <f t="shared" si="9"/>
        <v>627.39499999999998</v>
      </c>
      <c r="AM16" s="221">
        <f t="shared" si="10"/>
        <v>0</v>
      </c>
      <c r="AN16" s="297">
        <f t="shared" si="11"/>
        <v>13749.013000000001</v>
      </c>
      <c r="AO16" s="221">
        <f t="shared" si="12"/>
        <v>0</v>
      </c>
    </row>
    <row r="17" spans="1:41" x14ac:dyDescent="0.2">
      <c r="A17" s="26" t="s">
        <v>190</v>
      </c>
      <c r="B17" s="284">
        <v>11.87</v>
      </c>
      <c r="C17" s="211">
        <v>9317.8169999999991</v>
      </c>
      <c r="D17" s="211"/>
      <c r="E17" s="266"/>
      <c r="F17" s="268"/>
      <c r="G17" s="268"/>
      <c r="H17" s="266">
        <v>12.91</v>
      </c>
      <c r="I17" s="211">
        <v>424.41800000000001</v>
      </c>
      <c r="J17" s="211"/>
      <c r="K17" s="263"/>
      <c r="L17" s="265"/>
      <c r="M17" s="265"/>
      <c r="N17" s="263"/>
      <c r="O17" s="265"/>
      <c r="P17" s="265"/>
      <c r="Q17" s="263"/>
      <c r="R17" s="265"/>
      <c r="S17" s="265"/>
      <c r="T17" s="263"/>
      <c r="U17" s="265"/>
      <c r="V17" s="265"/>
      <c r="W17" s="263"/>
      <c r="X17" s="265"/>
      <c r="Y17" s="265"/>
      <c r="Z17" s="246" t="str">
        <f t="shared" si="13"/>
        <v>N.A.</v>
      </c>
      <c r="AA17" s="248">
        <f t="shared" si="14"/>
        <v>0</v>
      </c>
      <c r="AB17" s="248"/>
      <c r="AC17" s="260" t="str">
        <f t="shared" si="15"/>
        <v>N.A.</v>
      </c>
      <c r="AD17" s="248">
        <f t="shared" si="16"/>
        <v>0</v>
      </c>
      <c r="AE17" s="248"/>
      <c r="AF17" s="247">
        <f t="shared" si="17"/>
        <v>12.91</v>
      </c>
      <c r="AG17" s="248">
        <f t="shared" si="18"/>
        <v>424.41800000000001</v>
      </c>
      <c r="AH17" s="248"/>
      <c r="AI17" s="260">
        <f t="shared" si="19"/>
        <v>11.87</v>
      </c>
      <c r="AJ17" s="248">
        <f t="shared" si="20"/>
        <v>9317.8169999999991</v>
      </c>
      <c r="AK17" s="248"/>
      <c r="AL17" s="221">
        <f t="shared" si="9"/>
        <v>424.41800000000001</v>
      </c>
      <c r="AM17" s="221">
        <f t="shared" si="10"/>
        <v>0</v>
      </c>
      <c r="AN17" s="297">
        <f t="shared" si="11"/>
        <v>9317.8169999999991</v>
      </c>
      <c r="AO17" s="221">
        <f t="shared" si="12"/>
        <v>0</v>
      </c>
    </row>
    <row r="18" spans="1:41" x14ac:dyDescent="0.2">
      <c r="A18" s="26" t="s">
        <v>191</v>
      </c>
      <c r="B18" s="284">
        <v>12</v>
      </c>
      <c r="C18" s="211">
        <v>17452.395</v>
      </c>
      <c r="D18" s="211"/>
      <c r="E18" s="266"/>
      <c r="F18" s="268"/>
      <c r="G18" s="268"/>
      <c r="H18" s="266">
        <v>12.79</v>
      </c>
      <c r="I18" s="211">
        <v>379.68099999999998</v>
      </c>
      <c r="J18" s="211"/>
      <c r="K18" s="263"/>
      <c r="L18" s="265"/>
      <c r="M18" s="265"/>
      <c r="N18" s="263"/>
      <c r="O18" s="265"/>
      <c r="P18" s="265"/>
      <c r="Q18" s="263"/>
      <c r="R18" s="265"/>
      <c r="S18" s="265"/>
      <c r="T18" s="263"/>
      <c r="U18" s="265"/>
      <c r="V18" s="265"/>
      <c r="W18" s="263"/>
      <c r="X18" s="265"/>
      <c r="Y18" s="265"/>
      <c r="Z18" s="246" t="str">
        <f t="shared" si="13"/>
        <v>N.A.</v>
      </c>
      <c r="AA18" s="248">
        <f t="shared" si="14"/>
        <v>0</v>
      </c>
      <c r="AB18" s="248"/>
      <c r="AC18" s="260" t="str">
        <f t="shared" si="15"/>
        <v>N.A.</v>
      </c>
      <c r="AD18" s="248">
        <f t="shared" si="16"/>
        <v>0</v>
      </c>
      <c r="AE18" s="248"/>
      <c r="AF18" s="247">
        <f t="shared" si="17"/>
        <v>12.79</v>
      </c>
      <c r="AG18" s="248">
        <f t="shared" si="18"/>
        <v>379.68099999999998</v>
      </c>
      <c r="AH18" s="248"/>
      <c r="AI18" s="260">
        <f t="shared" si="19"/>
        <v>12</v>
      </c>
      <c r="AJ18" s="248">
        <f t="shared" si="20"/>
        <v>17452.395</v>
      </c>
      <c r="AK18" s="248"/>
      <c r="AL18" s="221">
        <f t="shared" si="9"/>
        <v>379.68099999999998</v>
      </c>
      <c r="AM18" s="221">
        <f t="shared" si="10"/>
        <v>0</v>
      </c>
      <c r="AN18" s="297">
        <f t="shared" si="11"/>
        <v>17452.395</v>
      </c>
      <c r="AO18" s="221">
        <f t="shared" si="12"/>
        <v>0</v>
      </c>
    </row>
    <row r="19" spans="1:41" x14ac:dyDescent="0.2">
      <c r="A19" s="26" t="s">
        <v>192</v>
      </c>
      <c r="B19" s="284">
        <v>12.24</v>
      </c>
      <c r="C19" s="211">
        <v>14708.527</v>
      </c>
      <c r="D19" s="211"/>
      <c r="E19" s="266"/>
      <c r="F19" s="268"/>
      <c r="G19" s="268"/>
      <c r="H19" s="266">
        <v>12.97</v>
      </c>
      <c r="I19" s="211">
        <v>561.67499999999995</v>
      </c>
      <c r="J19" s="211"/>
      <c r="K19" s="263"/>
      <c r="L19" s="265"/>
      <c r="M19" s="265"/>
      <c r="N19" s="263"/>
      <c r="O19" s="265"/>
      <c r="P19" s="265"/>
      <c r="Q19" s="263"/>
      <c r="R19" s="265"/>
      <c r="S19" s="265"/>
      <c r="T19" s="263"/>
      <c r="U19" s="265"/>
      <c r="V19" s="265"/>
      <c r="W19" s="263"/>
      <c r="X19" s="265"/>
      <c r="Y19" s="265"/>
      <c r="Z19" s="246" t="str">
        <f t="shared" ref="Z19:Z24" si="21">IF(AA19=0,"N.A.",((K19*L19)+(W19*X19))/AA19)</f>
        <v>N.A.</v>
      </c>
      <c r="AA19" s="248">
        <f t="shared" ref="AA19:AA24" si="22">+L19+X19</f>
        <v>0</v>
      </c>
      <c r="AB19" s="248"/>
      <c r="AC19" s="260" t="str">
        <f t="shared" ref="AC19:AC24" si="23">IF(AD19=0,"N.A.",((E19*F19)+(Q19*R19))/AD19)</f>
        <v>N.A.</v>
      </c>
      <c r="AD19" s="248">
        <f t="shared" ref="AD19:AD24" si="24">+F19+R19</f>
        <v>0</v>
      </c>
      <c r="AE19" s="248"/>
      <c r="AF19" s="247">
        <f t="shared" ref="AF19:AF24" si="25">IF(AG19=0,"N.A.",((H19*I19)+(T19*U19))/AG19)</f>
        <v>12.97</v>
      </c>
      <c r="AG19" s="248">
        <f t="shared" ref="AG19:AG24" si="26">+I19+U19</f>
        <v>561.67499999999995</v>
      </c>
      <c r="AH19" s="248"/>
      <c r="AI19" s="260">
        <f t="shared" ref="AI19:AI24" si="27">IF(AJ19=0,"N.A.",((B19*C19)+(N19*O19))/AJ19)</f>
        <v>12.24</v>
      </c>
      <c r="AJ19" s="248">
        <f t="shared" ref="AJ19:AJ24" si="28">+C19+O19</f>
        <v>14708.527</v>
      </c>
      <c r="AK19" s="248"/>
      <c r="AL19" s="221">
        <f t="shared" si="9"/>
        <v>561.67499999999995</v>
      </c>
      <c r="AM19" s="221">
        <f t="shared" si="10"/>
        <v>0</v>
      </c>
      <c r="AN19" s="297">
        <f t="shared" si="11"/>
        <v>14708.527</v>
      </c>
      <c r="AO19" s="221">
        <f t="shared" si="12"/>
        <v>0</v>
      </c>
    </row>
    <row r="20" spans="1:41" x14ac:dyDescent="0.2">
      <c r="A20" s="26" t="s">
        <v>193</v>
      </c>
      <c r="B20" s="284">
        <v>11.82</v>
      </c>
      <c r="C20" s="211">
        <v>9294.17</v>
      </c>
      <c r="D20" s="211"/>
      <c r="E20" s="266"/>
      <c r="F20" s="268"/>
      <c r="G20" s="268"/>
      <c r="H20" s="266">
        <v>12.94</v>
      </c>
      <c r="I20" s="211">
        <v>376.339</v>
      </c>
      <c r="J20" s="211"/>
      <c r="K20" s="263"/>
      <c r="L20" s="265"/>
      <c r="M20" s="265"/>
      <c r="N20" s="263"/>
      <c r="O20" s="265"/>
      <c r="P20" s="265"/>
      <c r="Q20" s="263"/>
      <c r="R20" s="265"/>
      <c r="S20" s="265"/>
      <c r="T20" s="263"/>
      <c r="U20" s="265"/>
      <c r="V20" s="265"/>
      <c r="W20" s="263"/>
      <c r="X20" s="265"/>
      <c r="Y20" s="265"/>
      <c r="Z20" s="246" t="str">
        <f t="shared" si="21"/>
        <v>N.A.</v>
      </c>
      <c r="AA20" s="248">
        <f t="shared" si="22"/>
        <v>0</v>
      </c>
      <c r="AB20" s="248"/>
      <c r="AC20" s="260" t="str">
        <f t="shared" si="23"/>
        <v>N.A.</v>
      </c>
      <c r="AD20" s="248">
        <f t="shared" si="24"/>
        <v>0</v>
      </c>
      <c r="AE20" s="248"/>
      <c r="AF20" s="247">
        <f t="shared" si="25"/>
        <v>12.94</v>
      </c>
      <c r="AG20" s="248">
        <f t="shared" si="26"/>
        <v>376.339</v>
      </c>
      <c r="AH20" s="248"/>
      <c r="AI20" s="260">
        <f t="shared" si="27"/>
        <v>11.82</v>
      </c>
      <c r="AJ20" s="248">
        <f t="shared" si="28"/>
        <v>9294.17</v>
      </c>
      <c r="AK20" s="248"/>
      <c r="AL20" s="221">
        <f t="shared" si="9"/>
        <v>376.339</v>
      </c>
      <c r="AM20" s="221">
        <f t="shared" si="10"/>
        <v>0</v>
      </c>
      <c r="AN20" s="297">
        <f t="shared" si="11"/>
        <v>9294.17</v>
      </c>
      <c r="AO20" s="221">
        <f t="shared" si="12"/>
        <v>0</v>
      </c>
    </row>
    <row r="21" spans="1:41" x14ac:dyDescent="0.2">
      <c r="A21" s="26" t="s">
        <v>194</v>
      </c>
      <c r="B21" s="284">
        <v>11.99</v>
      </c>
      <c r="C21" s="211">
        <v>20135.381000000001</v>
      </c>
      <c r="D21" s="211"/>
      <c r="E21" s="266"/>
      <c r="F21" s="268"/>
      <c r="G21" s="268"/>
      <c r="H21" s="266">
        <v>12.85</v>
      </c>
      <c r="I21" s="211">
        <v>1126.165</v>
      </c>
      <c r="J21" s="211"/>
      <c r="K21" s="263"/>
      <c r="L21" s="265"/>
      <c r="M21" s="265"/>
      <c r="N21" s="263"/>
      <c r="O21" s="265"/>
      <c r="P21" s="265"/>
      <c r="Q21" s="263"/>
      <c r="R21" s="265"/>
      <c r="S21" s="265"/>
      <c r="T21" s="263"/>
      <c r="U21" s="265"/>
      <c r="V21" s="265"/>
      <c r="W21" s="263"/>
      <c r="X21" s="265"/>
      <c r="Y21" s="265"/>
      <c r="Z21" s="246" t="str">
        <f t="shared" si="21"/>
        <v>N.A.</v>
      </c>
      <c r="AA21" s="248">
        <f t="shared" si="22"/>
        <v>0</v>
      </c>
      <c r="AB21" s="248"/>
      <c r="AC21" s="260" t="str">
        <f t="shared" si="23"/>
        <v>N.A.</v>
      </c>
      <c r="AD21" s="248">
        <f t="shared" si="24"/>
        <v>0</v>
      </c>
      <c r="AE21" s="248"/>
      <c r="AF21" s="247">
        <f t="shared" si="25"/>
        <v>12.85</v>
      </c>
      <c r="AG21" s="248">
        <f t="shared" si="26"/>
        <v>1126.165</v>
      </c>
      <c r="AH21" s="248"/>
      <c r="AI21" s="260">
        <f t="shared" si="27"/>
        <v>11.99</v>
      </c>
      <c r="AJ21" s="248">
        <f t="shared" si="28"/>
        <v>20135.381000000001</v>
      </c>
      <c r="AK21" s="248"/>
      <c r="AL21" s="221">
        <f t="shared" si="9"/>
        <v>1126.165</v>
      </c>
      <c r="AM21" s="221">
        <f t="shared" si="10"/>
        <v>0</v>
      </c>
      <c r="AN21" s="297">
        <f t="shared" si="11"/>
        <v>20135.381000000001</v>
      </c>
      <c r="AO21" s="221">
        <f t="shared" si="12"/>
        <v>0</v>
      </c>
    </row>
    <row r="22" spans="1:41" x14ac:dyDescent="0.2">
      <c r="A22" s="26" t="s">
        <v>195</v>
      </c>
      <c r="B22" s="284">
        <v>11.88</v>
      </c>
      <c r="C22" s="211">
        <v>696.13699999999994</v>
      </c>
      <c r="D22" s="211"/>
      <c r="E22" s="266"/>
      <c r="F22" s="268"/>
      <c r="G22" s="268"/>
      <c r="H22" s="266"/>
      <c r="I22" s="211"/>
      <c r="J22" s="211"/>
      <c r="K22" s="263"/>
      <c r="L22" s="265"/>
      <c r="M22" s="265"/>
      <c r="N22" s="285">
        <v>12.22</v>
      </c>
      <c r="O22" s="211">
        <v>14388.695</v>
      </c>
      <c r="P22" s="211"/>
      <c r="Q22" s="263"/>
      <c r="R22" s="265"/>
      <c r="S22" s="265"/>
      <c r="T22" s="262">
        <v>12.86</v>
      </c>
      <c r="U22" s="211">
        <v>446.96800000000002</v>
      </c>
      <c r="V22" s="211"/>
      <c r="W22" s="263"/>
      <c r="X22" s="265"/>
      <c r="Y22" s="265"/>
      <c r="Z22" s="246" t="str">
        <f t="shared" si="21"/>
        <v>N.A.</v>
      </c>
      <c r="AA22" s="248">
        <f t="shared" si="22"/>
        <v>0</v>
      </c>
      <c r="AB22" s="248"/>
      <c r="AC22" s="260" t="str">
        <f t="shared" si="23"/>
        <v>N.A.</v>
      </c>
      <c r="AD22" s="248">
        <f t="shared" si="24"/>
        <v>0</v>
      </c>
      <c r="AE22" s="248"/>
      <c r="AF22" s="247">
        <f t="shared" si="25"/>
        <v>12.860000000000001</v>
      </c>
      <c r="AG22" s="248">
        <f t="shared" si="26"/>
        <v>446.96800000000002</v>
      </c>
      <c r="AH22" s="248"/>
      <c r="AI22" s="260">
        <f t="shared" si="27"/>
        <v>12.20430963102539</v>
      </c>
      <c r="AJ22" s="248">
        <f t="shared" si="28"/>
        <v>15084.832</v>
      </c>
      <c r="AK22" s="248"/>
      <c r="AL22" s="221">
        <f t="shared" si="9"/>
        <v>446.96800000000002</v>
      </c>
      <c r="AM22" s="221">
        <f t="shared" si="10"/>
        <v>0</v>
      </c>
      <c r="AN22" s="297">
        <f t="shared" si="11"/>
        <v>15084.832</v>
      </c>
      <c r="AO22" s="221">
        <f t="shared" si="12"/>
        <v>0</v>
      </c>
    </row>
    <row r="23" spans="1:41" x14ac:dyDescent="0.2">
      <c r="A23" s="26" t="s">
        <v>196</v>
      </c>
      <c r="B23" s="284">
        <v>12.68</v>
      </c>
      <c r="C23" s="211">
        <v>625.34100000000001</v>
      </c>
      <c r="D23" s="211"/>
      <c r="E23" s="266"/>
      <c r="F23" s="268"/>
      <c r="G23" s="268"/>
      <c r="H23" s="266"/>
      <c r="I23" s="211"/>
      <c r="J23" s="211"/>
      <c r="K23" s="263"/>
      <c r="L23" s="265"/>
      <c r="M23" s="265"/>
      <c r="N23" s="285">
        <v>12.72</v>
      </c>
      <c r="O23" s="211">
        <v>7919.1220000000003</v>
      </c>
      <c r="P23" s="211"/>
      <c r="Q23" s="263"/>
      <c r="R23" s="265"/>
      <c r="S23" s="265"/>
      <c r="T23" s="262">
        <v>12.66</v>
      </c>
      <c r="U23" s="211">
        <v>478.238</v>
      </c>
      <c r="V23" s="211"/>
      <c r="W23" s="263"/>
      <c r="X23" s="265"/>
      <c r="Y23" s="265"/>
      <c r="Z23" s="246" t="str">
        <f t="shared" si="21"/>
        <v>N.A.</v>
      </c>
      <c r="AA23" s="248">
        <f t="shared" si="22"/>
        <v>0</v>
      </c>
      <c r="AB23" s="248"/>
      <c r="AC23" s="260" t="str">
        <f t="shared" si="23"/>
        <v>N.A.</v>
      </c>
      <c r="AD23" s="248">
        <f t="shared" si="24"/>
        <v>0</v>
      </c>
      <c r="AE23" s="248"/>
      <c r="AF23" s="247">
        <f t="shared" si="25"/>
        <v>12.66</v>
      </c>
      <c r="AG23" s="248">
        <f t="shared" si="26"/>
        <v>478.238</v>
      </c>
      <c r="AH23" s="248"/>
      <c r="AI23" s="260">
        <f t="shared" si="27"/>
        <v>12.717072532235203</v>
      </c>
      <c r="AJ23" s="248">
        <f t="shared" si="28"/>
        <v>8544.4629999999997</v>
      </c>
      <c r="AK23" s="248"/>
      <c r="AL23" s="221">
        <f t="shared" si="9"/>
        <v>478.238</v>
      </c>
      <c r="AM23" s="221">
        <f t="shared" si="10"/>
        <v>0</v>
      </c>
      <c r="AN23" s="297">
        <f t="shared" si="11"/>
        <v>8544.4629999999997</v>
      </c>
      <c r="AO23" s="221">
        <f t="shared" si="12"/>
        <v>0</v>
      </c>
    </row>
    <row r="24" spans="1:41" x14ac:dyDescent="0.2">
      <c r="A24" s="26" t="s">
        <v>198</v>
      </c>
      <c r="B24" s="284">
        <v>12.72</v>
      </c>
      <c r="C24" s="211">
        <v>1210.972</v>
      </c>
      <c r="D24" s="211"/>
      <c r="E24" s="266"/>
      <c r="F24" s="268"/>
      <c r="G24" s="268"/>
      <c r="H24" s="266"/>
      <c r="I24" s="211"/>
      <c r="J24" s="211"/>
      <c r="K24" s="263"/>
      <c r="L24" s="265"/>
      <c r="M24" s="265"/>
      <c r="N24" s="285">
        <v>12.72</v>
      </c>
      <c r="O24" s="211">
        <v>22239.995999999999</v>
      </c>
      <c r="P24" s="211"/>
      <c r="Q24" s="263"/>
      <c r="R24" s="265"/>
      <c r="S24" s="265"/>
      <c r="T24" s="262">
        <v>12.8</v>
      </c>
      <c r="U24" s="211">
        <v>852.12199999999996</v>
      </c>
      <c r="V24" s="211"/>
      <c r="W24" s="263"/>
      <c r="X24" s="265"/>
      <c r="Y24" s="265"/>
      <c r="Z24" s="246" t="str">
        <f t="shared" si="21"/>
        <v>N.A.</v>
      </c>
      <c r="AA24" s="248">
        <f t="shared" si="22"/>
        <v>0</v>
      </c>
      <c r="AB24" s="248"/>
      <c r="AC24" s="260" t="str">
        <f t="shared" si="23"/>
        <v>N.A.</v>
      </c>
      <c r="AD24" s="248">
        <f t="shared" si="24"/>
        <v>0</v>
      </c>
      <c r="AE24" s="248"/>
      <c r="AF24" s="247">
        <f t="shared" si="25"/>
        <v>12.8</v>
      </c>
      <c r="AG24" s="248">
        <f t="shared" si="26"/>
        <v>852.12199999999996</v>
      </c>
      <c r="AH24" s="248"/>
      <c r="AI24" s="260">
        <f t="shared" si="27"/>
        <v>12.72</v>
      </c>
      <c r="AJ24" s="248">
        <f t="shared" si="28"/>
        <v>23450.968000000001</v>
      </c>
      <c r="AK24" s="248"/>
      <c r="AL24" s="221">
        <f t="shared" si="9"/>
        <v>852.12199999999996</v>
      </c>
      <c r="AM24" s="221">
        <f t="shared" si="10"/>
        <v>0</v>
      </c>
      <c r="AN24" s="297">
        <f t="shared" si="11"/>
        <v>23450.968000000001</v>
      </c>
      <c r="AO24" s="221">
        <f t="shared" si="12"/>
        <v>0</v>
      </c>
    </row>
    <row r="25" spans="1:41" x14ac:dyDescent="0.2">
      <c r="A25" s="26" t="s">
        <v>199</v>
      </c>
      <c r="B25" s="284">
        <v>12.73</v>
      </c>
      <c r="C25" s="211">
        <v>1318.0170000000001</v>
      </c>
      <c r="D25" s="211"/>
      <c r="E25" s="266"/>
      <c r="F25" s="268"/>
      <c r="G25" s="268"/>
      <c r="H25" s="266"/>
      <c r="I25" s="211"/>
      <c r="J25" s="211"/>
      <c r="K25" s="263"/>
      <c r="L25" s="265"/>
      <c r="M25" s="265"/>
      <c r="N25" s="285">
        <v>12.72</v>
      </c>
      <c r="O25" s="211">
        <v>17377.227999999999</v>
      </c>
      <c r="P25" s="211"/>
      <c r="Q25" s="263"/>
      <c r="R25" s="265"/>
      <c r="S25" s="265"/>
      <c r="T25" s="262">
        <v>12.72</v>
      </c>
      <c r="U25" s="211">
        <v>788.79600000000005</v>
      </c>
      <c r="V25" s="211"/>
      <c r="W25" s="263"/>
      <c r="X25" s="265"/>
      <c r="Y25" s="265"/>
      <c r="Z25" s="246" t="str">
        <f t="shared" ref="Z25:Z30" si="29">IF(AA25=0,"N.A.",((K25*L25)+(W25*X25))/AA25)</f>
        <v>N.A.</v>
      </c>
      <c r="AA25" s="248">
        <f t="shared" ref="AA25:AA30" si="30">+L25+X25</f>
        <v>0</v>
      </c>
      <c r="AB25" s="248"/>
      <c r="AC25" s="260" t="str">
        <f t="shared" ref="AC25:AC30" si="31">IF(AD25=0,"N.A.",((E25*F25)+(Q25*R25))/AD25)</f>
        <v>N.A.</v>
      </c>
      <c r="AD25" s="248">
        <f t="shared" ref="AD25:AD30" si="32">+F25+R25</f>
        <v>0</v>
      </c>
      <c r="AE25" s="248"/>
      <c r="AF25" s="247">
        <f t="shared" ref="AF25:AF30" si="33">IF(AG25=0,"N.A.",((H25*I25)+(T25*U25))/AG25)</f>
        <v>12.72</v>
      </c>
      <c r="AG25" s="248">
        <f t="shared" ref="AG25:AG30" si="34">+I25+U25</f>
        <v>788.79600000000005</v>
      </c>
      <c r="AH25" s="248"/>
      <c r="AI25" s="260">
        <f t="shared" ref="AI25:AI30" si="35">IF(AJ25=0,"N.A.",((B25*C25)+(N25*O25))/AJ25)</f>
        <v>12.72070500119148</v>
      </c>
      <c r="AJ25" s="248">
        <f t="shared" ref="AJ25:AJ30" si="36">+C25+O25</f>
        <v>18695.244999999999</v>
      </c>
      <c r="AK25" s="248"/>
      <c r="AL25" s="221">
        <f t="shared" si="9"/>
        <v>788.79600000000005</v>
      </c>
      <c r="AM25" s="221">
        <f t="shared" si="10"/>
        <v>0</v>
      </c>
      <c r="AN25" s="297">
        <f t="shared" si="11"/>
        <v>18695.244999999999</v>
      </c>
      <c r="AO25" s="221">
        <f t="shared" si="12"/>
        <v>0</v>
      </c>
    </row>
    <row r="26" spans="1:41" x14ac:dyDescent="0.2">
      <c r="A26" s="26" t="s">
        <v>200</v>
      </c>
      <c r="B26" s="284">
        <v>12.74</v>
      </c>
      <c r="C26" s="211">
        <v>1191.7670000000001</v>
      </c>
      <c r="D26" s="211"/>
      <c r="E26" s="266"/>
      <c r="F26" s="268"/>
      <c r="G26" s="268"/>
      <c r="H26" s="266"/>
      <c r="I26" s="211"/>
      <c r="J26" s="211"/>
      <c r="K26" s="263"/>
      <c r="L26" s="265"/>
      <c r="M26" s="265"/>
      <c r="N26" s="285">
        <v>12.69</v>
      </c>
      <c r="O26" s="211">
        <v>20492.832999999999</v>
      </c>
      <c r="P26" s="211"/>
      <c r="Q26" s="263"/>
      <c r="R26" s="265"/>
      <c r="S26" s="265"/>
      <c r="T26" s="262">
        <v>12.67</v>
      </c>
      <c r="U26" s="211">
        <v>659.89200000000005</v>
      </c>
      <c r="V26" s="211"/>
      <c r="W26" s="263"/>
      <c r="X26" s="265"/>
      <c r="Y26" s="265"/>
      <c r="Z26" s="246" t="str">
        <f t="shared" si="29"/>
        <v>N.A.</v>
      </c>
      <c r="AA26" s="248">
        <f t="shared" si="30"/>
        <v>0</v>
      </c>
      <c r="AB26" s="248"/>
      <c r="AC26" s="260" t="str">
        <f t="shared" si="31"/>
        <v>N.A.</v>
      </c>
      <c r="AD26" s="248">
        <f t="shared" si="32"/>
        <v>0</v>
      </c>
      <c r="AE26" s="248"/>
      <c r="AF26" s="247">
        <f t="shared" si="33"/>
        <v>12.67</v>
      </c>
      <c r="AG26" s="248">
        <f t="shared" si="34"/>
        <v>659.89200000000005</v>
      </c>
      <c r="AH26" s="248"/>
      <c r="AI26" s="260">
        <f t="shared" si="35"/>
        <v>12.692747957075529</v>
      </c>
      <c r="AJ26" s="248">
        <f t="shared" si="36"/>
        <v>21684.6</v>
      </c>
      <c r="AK26" s="248"/>
      <c r="AL26" s="221">
        <f t="shared" si="9"/>
        <v>659.89200000000005</v>
      </c>
      <c r="AM26" s="221">
        <f t="shared" si="10"/>
        <v>0</v>
      </c>
      <c r="AN26" s="297">
        <f t="shared" si="11"/>
        <v>21684.6</v>
      </c>
      <c r="AO26" s="221">
        <f t="shared" si="12"/>
        <v>0</v>
      </c>
    </row>
    <row r="27" spans="1:41" x14ac:dyDescent="0.2">
      <c r="A27" s="26" t="s">
        <v>201</v>
      </c>
      <c r="B27" s="284">
        <v>12.7</v>
      </c>
      <c r="C27" s="211">
        <v>897.26400000000001</v>
      </c>
      <c r="D27" s="211"/>
      <c r="E27" s="266"/>
      <c r="F27" s="268"/>
      <c r="G27" s="268"/>
      <c r="H27" s="266"/>
      <c r="I27" s="211"/>
      <c r="J27" s="211"/>
      <c r="K27" s="263"/>
      <c r="L27" s="265"/>
      <c r="M27" s="265"/>
      <c r="N27" s="285">
        <v>12.75</v>
      </c>
      <c r="O27" s="211">
        <v>18823.099999999999</v>
      </c>
      <c r="P27" s="211"/>
      <c r="Q27" s="263"/>
      <c r="R27" s="265"/>
      <c r="S27" s="265"/>
      <c r="T27" s="262">
        <v>12.83</v>
      </c>
      <c r="U27" s="211">
        <v>1295.864</v>
      </c>
      <c r="V27" s="211"/>
      <c r="W27" s="263"/>
      <c r="X27" s="265"/>
      <c r="Y27" s="265"/>
      <c r="Z27" s="246" t="str">
        <f t="shared" si="29"/>
        <v>N.A.</v>
      </c>
      <c r="AA27" s="248">
        <f t="shared" si="30"/>
        <v>0</v>
      </c>
      <c r="AB27" s="248"/>
      <c r="AC27" s="260" t="str">
        <f t="shared" si="31"/>
        <v>N.A.</v>
      </c>
      <c r="AD27" s="248">
        <f t="shared" si="32"/>
        <v>0</v>
      </c>
      <c r="AE27" s="248"/>
      <c r="AF27" s="247">
        <f t="shared" si="33"/>
        <v>12.830000000000002</v>
      </c>
      <c r="AG27" s="248">
        <f t="shared" si="34"/>
        <v>1295.864</v>
      </c>
      <c r="AH27" s="248"/>
      <c r="AI27" s="260">
        <f t="shared" si="35"/>
        <v>12.747725031850326</v>
      </c>
      <c r="AJ27" s="248">
        <f t="shared" si="36"/>
        <v>19720.363999999998</v>
      </c>
      <c r="AK27" s="248"/>
      <c r="AL27" s="221">
        <f t="shared" si="9"/>
        <v>1295.864</v>
      </c>
      <c r="AM27" s="221">
        <f t="shared" si="10"/>
        <v>0</v>
      </c>
      <c r="AN27" s="297">
        <f t="shared" si="11"/>
        <v>19720.363999999998</v>
      </c>
      <c r="AO27" s="221">
        <f t="shared" si="12"/>
        <v>0</v>
      </c>
    </row>
    <row r="28" spans="1:41" x14ac:dyDescent="0.2">
      <c r="A28" s="26" t="s">
        <v>202</v>
      </c>
      <c r="B28" s="284">
        <v>12.81</v>
      </c>
      <c r="C28" s="211">
        <v>437.64299999999997</v>
      </c>
      <c r="D28" s="211"/>
      <c r="E28" s="266"/>
      <c r="F28" s="268"/>
      <c r="G28" s="268"/>
      <c r="H28" s="266"/>
      <c r="I28" s="211"/>
      <c r="J28" s="211"/>
      <c r="K28" s="263"/>
      <c r="L28" s="265"/>
      <c r="M28" s="265"/>
      <c r="N28" s="285">
        <v>12.62</v>
      </c>
      <c r="O28" s="211">
        <v>12170.894</v>
      </c>
      <c r="P28" s="211"/>
      <c r="Q28" s="263"/>
      <c r="R28" s="265"/>
      <c r="S28" s="265"/>
      <c r="T28" s="262">
        <v>12.82</v>
      </c>
      <c r="U28" s="211">
        <v>1016.694</v>
      </c>
      <c r="V28" s="211"/>
      <c r="W28" s="266">
        <v>10.25</v>
      </c>
      <c r="X28" s="211">
        <v>60.828000000000003</v>
      </c>
      <c r="Y28" s="211"/>
      <c r="Z28" s="246">
        <f t="shared" si="29"/>
        <v>10.25</v>
      </c>
      <c r="AA28" s="248">
        <f t="shared" si="30"/>
        <v>60.828000000000003</v>
      </c>
      <c r="AB28" s="248"/>
      <c r="AC28" s="260" t="str">
        <f t="shared" si="31"/>
        <v>N.A.</v>
      </c>
      <c r="AD28" s="248">
        <f t="shared" si="32"/>
        <v>0</v>
      </c>
      <c r="AE28" s="248"/>
      <c r="AF28" s="247">
        <f t="shared" si="33"/>
        <v>12.82</v>
      </c>
      <c r="AG28" s="248">
        <f t="shared" si="34"/>
        <v>1016.694</v>
      </c>
      <c r="AH28" s="248"/>
      <c r="AI28" s="260">
        <f t="shared" si="35"/>
        <v>12.626594910258024</v>
      </c>
      <c r="AJ28" s="248">
        <f t="shared" si="36"/>
        <v>12608.537</v>
      </c>
      <c r="AK28" s="248"/>
      <c r="AL28" s="221">
        <f t="shared" si="9"/>
        <v>1077.5219999999999</v>
      </c>
      <c r="AM28" s="221">
        <f t="shared" si="10"/>
        <v>0</v>
      </c>
      <c r="AN28" s="297">
        <f t="shared" si="11"/>
        <v>12608.537</v>
      </c>
      <c r="AO28" s="221">
        <f t="shared" si="12"/>
        <v>0</v>
      </c>
    </row>
    <row r="29" spans="1:41" x14ac:dyDescent="0.2">
      <c r="A29" s="26" t="s">
        <v>203</v>
      </c>
      <c r="B29" s="284">
        <v>12.77</v>
      </c>
      <c r="C29" s="211">
        <v>808.10500000000002</v>
      </c>
      <c r="D29" s="211"/>
      <c r="E29" s="266"/>
      <c r="F29" s="268"/>
      <c r="G29" s="268"/>
      <c r="H29" s="266"/>
      <c r="I29" s="211"/>
      <c r="J29" s="211"/>
      <c r="K29" s="263"/>
      <c r="L29" s="265"/>
      <c r="M29" s="265"/>
      <c r="N29" s="285">
        <v>12.71</v>
      </c>
      <c r="O29" s="211">
        <v>15582.297</v>
      </c>
      <c r="P29" s="211"/>
      <c r="Q29" s="263"/>
      <c r="R29" s="265"/>
      <c r="S29" s="265"/>
      <c r="T29" s="262">
        <v>12.72</v>
      </c>
      <c r="U29" s="211">
        <v>1695.98</v>
      </c>
      <c r="V29" s="211"/>
      <c r="W29" s="266"/>
      <c r="X29" s="211"/>
      <c r="Y29" s="211"/>
      <c r="Z29" s="246" t="str">
        <f t="shared" si="29"/>
        <v>N.A.</v>
      </c>
      <c r="AA29" s="248">
        <f t="shared" si="30"/>
        <v>0</v>
      </c>
      <c r="AB29" s="248"/>
      <c r="AC29" s="260" t="str">
        <f t="shared" si="31"/>
        <v>N.A.</v>
      </c>
      <c r="AD29" s="248">
        <f t="shared" si="32"/>
        <v>0</v>
      </c>
      <c r="AE29" s="248"/>
      <c r="AF29" s="247">
        <f t="shared" si="33"/>
        <v>12.72</v>
      </c>
      <c r="AG29" s="248">
        <f t="shared" si="34"/>
        <v>1695.98</v>
      </c>
      <c r="AH29" s="248"/>
      <c r="AI29" s="260">
        <f t="shared" si="35"/>
        <v>12.712958212983429</v>
      </c>
      <c r="AJ29" s="248">
        <f t="shared" si="36"/>
        <v>16390.402000000002</v>
      </c>
      <c r="AK29" s="248"/>
      <c r="AL29" s="221">
        <f t="shared" si="9"/>
        <v>1695.98</v>
      </c>
      <c r="AM29" s="221">
        <f t="shared" si="10"/>
        <v>0</v>
      </c>
      <c r="AN29" s="297">
        <f t="shared" si="11"/>
        <v>16390.402000000002</v>
      </c>
      <c r="AO29" s="221">
        <f t="shared" si="12"/>
        <v>0</v>
      </c>
    </row>
    <row r="30" spans="1:41" x14ac:dyDescent="0.2">
      <c r="A30" s="26" t="s">
        <v>204</v>
      </c>
      <c r="B30" s="284">
        <v>12.7</v>
      </c>
      <c r="C30" s="211">
        <v>809</v>
      </c>
      <c r="D30" s="211"/>
      <c r="E30" s="266"/>
      <c r="F30" s="268"/>
      <c r="G30" s="268"/>
      <c r="H30" s="266"/>
      <c r="I30" s="211"/>
      <c r="J30" s="211"/>
      <c r="K30" s="263"/>
      <c r="L30" s="265"/>
      <c r="M30" s="265"/>
      <c r="N30" s="285">
        <v>12.72</v>
      </c>
      <c r="O30" s="211">
        <v>12969.157999999999</v>
      </c>
      <c r="P30" s="211"/>
      <c r="Q30" s="263"/>
      <c r="R30" s="265"/>
      <c r="S30" s="265"/>
      <c r="T30" s="262">
        <v>12.73</v>
      </c>
      <c r="U30" s="211">
        <v>1441.2049999999999</v>
      </c>
      <c r="V30" s="211"/>
      <c r="W30" s="266"/>
      <c r="X30" s="211"/>
      <c r="Y30" s="211"/>
      <c r="Z30" s="246" t="str">
        <f t="shared" si="29"/>
        <v>N.A.</v>
      </c>
      <c r="AA30" s="248">
        <f t="shared" si="30"/>
        <v>0</v>
      </c>
      <c r="AB30" s="248"/>
      <c r="AC30" s="260" t="str">
        <f t="shared" si="31"/>
        <v>N.A.</v>
      </c>
      <c r="AD30" s="248">
        <f t="shared" si="32"/>
        <v>0</v>
      </c>
      <c r="AE30" s="248"/>
      <c r="AF30" s="247">
        <f t="shared" si="33"/>
        <v>12.73</v>
      </c>
      <c r="AG30" s="248">
        <f t="shared" si="34"/>
        <v>1441.2049999999999</v>
      </c>
      <c r="AH30" s="248"/>
      <c r="AI30" s="260">
        <f t="shared" si="35"/>
        <v>12.718825677568802</v>
      </c>
      <c r="AJ30" s="248">
        <f t="shared" si="36"/>
        <v>13778.157999999999</v>
      </c>
      <c r="AK30" s="248"/>
      <c r="AL30" s="221">
        <f t="shared" si="9"/>
        <v>1441.2049999999999</v>
      </c>
      <c r="AM30" s="221">
        <f t="shared" si="10"/>
        <v>0</v>
      </c>
      <c r="AN30" s="297">
        <f t="shared" si="11"/>
        <v>13778.157999999999</v>
      </c>
      <c r="AO30" s="221">
        <f t="shared" si="12"/>
        <v>0</v>
      </c>
    </row>
    <row r="31" spans="1:41" x14ac:dyDescent="0.2">
      <c r="A31" s="26" t="s">
        <v>205</v>
      </c>
      <c r="B31" s="284">
        <v>12.75</v>
      </c>
      <c r="C31" s="211">
        <v>634.88499999999999</v>
      </c>
      <c r="D31" s="211"/>
      <c r="E31" s="266"/>
      <c r="F31" s="268"/>
      <c r="G31" s="268"/>
      <c r="H31" s="266"/>
      <c r="I31" s="211"/>
      <c r="J31" s="211"/>
      <c r="K31" s="263"/>
      <c r="L31" s="265"/>
      <c r="M31" s="265"/>
      <c r="N31" s="285">
        <v>12.65</v>
      </c>
      <c r="O31" s="211">
        <v>13522.628000000001</v>
      </c>
      <c r="P31" s="211"/>
      <c r="Q31" s="263"/>
      <c r="R31" s="265"/>
      <c r="S31" s="265"/>
      <c r="T31" s="262">
        <v>12.66</v>
      </c>
      <c r="U31" s="211">
        <v>1514.874</v>
      </c>
      <c r="V31" s="211"/>
      <c r="W31" s="266"/>
      <c r="X31" s="211"/>
      <c r="Y31" s="211"/>
      <c r="Z31" s="246" t="str">
        <f t="shared" ref="Z31:Z36" si="37">IF(AA31=0,"N.A.",((K31*L31)+(W31*X31))/AA31)</f>
        <v>N.A.</v>
      </c>
      <c r="AA31" s="248">
        <f t="shared" ref="AA31:AA36" si="38">+L31+X31</f>
        <v>0</v>
      </c>
      <c r="AB31" s="248"/>
      <c r="AC31" s="260" t="str">
        <f t="shared" ref="AC31:AC36" si="39">IF(AD31=0,"N.A.",((E31*F31)+(Q31*R31))/AD31)</f>
        <v>N.A.</v>
      </c>
      <c r="AD31" s="248">
        <f t="shared" ref="AD31:AD36" si="40">+F31+R31</f>
        <v>0</v>
      </c>
      <c r="AE31" s="248"/>
      <c r="AF31" s="247">
        <f t="shared" ref="AF31:AF36" si="41">IF(AG31=0,"N.A.",((H31*I31)+(T31*U31))/AG31)</f>
        <v>12.66</v>
      </c>
      <c r="AG31" s="248">
        <f t="shared" ref="AG31:AG36" si="42">+I31+U31</f>
        <v>1514.874</v>
      </c>
      <c r="AH31" s="248"/>
      <c r="AI31" s="260">
        <f t="shared" ref="AI31:AI36" si="43">IF(AJ31=0,"N.A.",((B31*C31)+(N31*O31))/AJ31)</f>
        <v>12.654484438757006</v>
      </c>
      <c r="AJ31" s="248">
        <f t="shared" ref="AJ31:AJ36" si="44">+C31+O31</f>
        <v>14157.513000000001</v>
      </c>
      <c r="AK31" s="248"/>
      <c r="AL31" s="221">
        <f t="shared" si="9"/>
        <v>1514.874</v>
      </c>
      <c r="AM31" s="221">
        <f t="shared" si="10"/>
        <v>0</v>
      </c>
      <c r="AN31" s="297">
        <f t="shared" si="11"/>
        <v>14157.513000000001</v>
      </c>
      <c r="AO31" s="221">
        <f t="shared" si="12"/>
        <v>0</v>
      </c>
    </row>
    <row r="32" spans="1:41" x14ac:dyDescent="0.2">
      <c r="A32" s="26" t="s">
        <v>206</v>
      </c>
      <c r="B32" s="284">
        <v>12.82</v>
      </c>
      <c r="C32" s="211">
        <v>684.577</v>
      </c>
      <c r="D32" s="211"/>
      <c r="E32" s="266"/>
      <c r="F32" s="268"/>
      <c r="G32" s="268"/>
      <c r="H32" s="266"/>
      <c r="I32" s="211"/>
      <c r="J32" s="211"/>
      <c r="K32" s="263"/>
      <c r="L32" s="265"/>
      <c r="M32" s="265"/>
      <c r="N32" s="285">
        <v>12.64</v>
      </c>
      <c r="O32" s="211">
        <v>11154.014999999999</v>
      </c>
      <c r="P32" s="211"/>
      <c r="Q32" s="263"/>
      <c r="R32" s="265"/>
      <c r="S32" s="265"/>
      <c r="T32" s="262">
        <v>12.54</v>
      </c>
      <c r="U32" s="211">
        <v>1097.2570000000001</v>
      </c>
      <c r="V32" s="211"/>
      <c r="W32" s="266"/>
      <c r="X32" s="211"/>
      <c r="Y32" s="211"/>
      <c r="Z32" s="246" t="str">
        <f t="shared" si="37"/>
        <v>N.A.</v>
      </c>
      <c r="AA32" s="248">
        <f t="shared" si="38"/>
        <v>0</v>
      </c>
      <c r="AB32" s="248"/>
      <c r="AC32" s="260" t="str">
        <f t="shared" si="39"/>
        <v>N.A.</v>
      </c>
      <c r="AD32" s="248">
        <f t="shared" si="40"/>
        <v>0</v>
      </c>
      <c r="AE32" s="248"/>
      <c r="AF32" s="247">
        <f t="shared" si="41"/>
        <v>12.54</v>
      </c>
      <c r="AG32" s="248">
        <f t="shared" si="42"/>
        <v>1097.2570000000001</v>
      </c>
      <c r="AH32" s="248"/>
      <c r="AI32" s="260">
        <f t="shared" si="43"/>
        <v>12.650408658394513</v>
      </c>
      <c r="AJ32" s="248">
        <f t="shared" si="44"/>
        <v>11838.591999999999</v>
      </c>
      <c r="AK32" s="248"/>
      <c r="AL32" s="221">
        <f t="shared" si="9"/>
        <v>1097.2570000000001</v>
      </c>
      <c r="AM32" s="221">
        <f t="shared" si="10"/>
        <v>0</v>
      </c>
      <c r="AN32" s="297">
        <f t="shared" si="11"/>
        <v>11838.591999999999</v>
      </c>
      <c r="AO32" s="221">
        <f t="shared" si="12"/>
        <v>0</v>
      </c>
    </row>
    <row r="33" spans="1:41" x14ac:dyDescent="0.2">
      <c r="A33" s="26" t="s">
        <v>209</v>
      </c>
      <c r="B33" s="284">
        <v>12.48</v>
      </c>
      <c r="C33" s="211">
        <v>1434.828</v>
      </c>
      <c r="D33" s="211"/>
      <c r="E33" s="266"/>
      <c r="F33" s="268"/>
      <c r="G33" s="268"/>
      <c r="H33" s="266"/>
      <c r="I33" s="211"/>
      <c r="J33" s="211"/>
      <c r="K33" s="263"/>
      <c r="L33" s="265"/>
      <c r="M33" s="265"/>
      <c r="N33" s="285">
        <v>12.4</v>
      </c>
      <c r="O33" s="211">
        <v>19371.753000000001</v>
      </c>
      <c r="P33" s="211"/>
      <c r="Q33" s="263"/>
      <c r="R33" s="265"/>
      <c r="S33" s="265"/>
      <c r="T33" s="262">
        <v>12.53</v>
      </c>
      <c r="U33" s="211">
        <v>1941.2070000000001</v>
      </c>
      <c r="V33" s="211"/>
      <c r="W33" s="266"/>
      <c r="X33" s="211"/>
      <c r="Y33" s="211"/>
      <c r="Z33" s="246" t="str">
        <f t="shared" si="37"/>
        <v>N.A.</v>
      </c>
      <c r="AA33" s="248">
        <f t="shared" si="38"/>
        <v>0</v>
      </c>
      <c r="AB33" s="248"/>
      <c r="AC33" s="260" t="str">
        <f t="shared" si="39"/>
        <v>N.A.</v>
      </c>
      <c r="AD33" s="248">
        <f t="shared" si="40"/>
        <v>0</v>
      </c>
      <c r="AE33" s="248"/>
      <c r="AF33" s="247">
        <f t="shared" si="41"/>
        <v>12.53</v>
      </c>
      <c r="AG33" s="248">
        <f t="shared" si="42"/>
        <v>1941.2070000000001</v>
      </c>
      <c r="AH33" s="248"/>
      <c r="AI33" s="260">
        <f t="shared" si="43"/>
        <v>12.405516823739564</v>
      </c>
      <c r="AJ33" s="248">
        <f t="shared" si="44"/>
        <v>20806.581000000002</v>
      </c>
      <c r="AK33" s="248"/>
      <c r="AL33" s="221">
        <f t="shared" si="9"/>
        <v>1941.2070000000001</v>
      </c>
      <c r="AM33" s="221">
        <f t="shared" si="10"/>
        <v>0</v>
      </c>
      <c r="AN33" s="297">
        <f t="shared" si="11"/>
        <v>20806.581000000002</v>
      </c>
      <c r="AO33" s="221">
        <f t="shared" si="12"/>
        <v>0</v>
      </c>
    </row>
    <row r="34" spans="1:41" x14ac:dyDescent="0.2">
      <c r="A34" s="26" t="s">
        <v>210</v>
      </c>
      <c r="B34" s="284">
        <v>12.34</v>
      </c>
      <c r="C34" s="211">
        <v>635.79499999999996</v>
      </c>
      <c r="D34" s="211"/>
      <c r="E34" s="266"/>
      <c r="F34" s="268"/>
      <c r="G34" s="268"/>
      <c r="H34" s="266"/>
      <c r="I34" s="211"/>
      <c r="J34" s="211"/>
      <c r="K34" s="263"/>
      <c r="L34" s="265"/>
      <c r="M34" s="265"/>
      <c r="N34" s="285">
        <v>12.08</v>
      </c>
      <c r="O34" s="211">
        <v>11662.371999999999</v>
      </c>
      <c r="P34" s="211"/>
      <c r="Q34" s="263"/>
      <c r="R34" s="265"/>
      <c r="S34" s="265"/>
      <c r="T34" s="262">
        <v>12.6</v>
      </c>
      <c r="U34" s="211">
        <v>1048.386</v>
      </c>
      <c r="V34" s="211"/>
      <c r="W34" s="266"/>
      <c r="X34" s="211"/>
      <c r="Y34" s="211"/>
      <c r="Z34" s="246" t="str">
        <f t="shared" si="37"/>
        <v>N.A.</v>
      </c>
      <c r="AA34" s="248">
        <f t="shared" si="38"/>
        <v>0</v>
      </c>
      <c r="AB34" s="248"/>
      <c r="AC34" s="260" t="str">
        <f t="shared" si="39"/>
        <v>N.A.</v>
      </c>
      <c r="AD34" s="248">
        <f t="shared" si="40"/>
        <v>0</v>
      </c>
      <c r="AE34" s="248"/>
      <c r="AF34" s="247">
        <f t="shared" si="41"/>
        <v>12.6</v>
      </c>
      <c r="AG34" s="248">
        <f t="shared" si="42"/>
        <v>1048.386</v>
      </c>
      <c r="AH34" s="248"/>
      <c r="AI34" s="260">
        <f t="shared" si="43"/>
        <v>12.093441572227798</v>
      </c>
      <c r="AJ34" s="248">
        <f t="shared" si="44"/>
        <v>12298.166999999999</v>
      </c>
      <c r="AK34" s="248"/>
      <c r="AL34" s="221">
        <f t="shared" si="9"/>
        <v>1048.386</v>
      </c>
      <c r="AM34" s="221">
        <f t="shared" si="10"/>
        <v>0</v>
      </c>
      <c r="AN34" s="297">
        <f t="shared" si="11"/>
        <v>12298.166999999999</v>
      </c>
      <c r="AO34" s="221">
        <f t="shared" si="12"/>
        <v>0</v>
      </c>
    </row>
    <row r="35" spans="1:41" x14ac:dyDescent="0.2">
      <c r="A35" s="26" t="s">
        <v>211</v>
      </c>
      <c r="B35" s="284">
        <v>12.33</v>
      </c>
      <c r="C35" s="211">
        <v>1097.5160000000001</v>
      </c>
      <c r="D35" s="211"/>
      <c r="E35" s="266"/>
      <c r="F35" s="268"/>
      <c r="G35" s="268"/>
      <c r="H35" s="266"/>
      <c r="I35" s="211"/>
      <c r="J35" s="211"/>
      <c r="K35" s="263"/>
      <c r="L35" s="265"/>
      <c r="M35" s="265"/>
      <c r="N35" s="285">
        <v>11.99</v>
      </c>
      <c r="O35" s="211">
        <v>11807.694</v>
      </c>
      <c r="P35" s="211"/>
      <c r="Q35" s="285">
        <v>9.1</v>
      </c>
      <c r="R35" s="211">
        <v>151884</v>
      </c>
      <c r="S35" s="211"/>
      <c r="T35" s="262">
        <v>12.49</v>
      </c>
      <c r="U35" s="211">
        <v>1473.1469999999999</v>
      </c>
      <c r="V35" s="211"/>
      <c r="W35" s="266"/>
      <c r="X35" s="211"/>
      <c r="Y35" s="211"/>
      <c r="Z35" s="246" t="str">
        <f t="shared" si="37"/>
        <v>N.A.</v>
      </c>
      <c r="AA35" s="248">
        <f t="shared" si="38"/>
        <v>0</v>
      </c>
      <c r="AB35" s="248"/>
      <c r="AC35" s="260">
        <f t="shared" si="39"/>
        <v>9.1</v>
      </c>
      <c r="AD35" s="248">
        <f t="shared" si="40"/>
        <v>151884</v>
      </c>
      <c r="AE35" s="248"/>
      <c r="AF35" s="247">
        <f t="shared" si="41"/>
        <v>12.49</v>
      </c>
      <c r="AG35" s="248">
        <f t="shared" si="42"/>
        <v>1473.1469999999999</v>
      </c>
      <c r="AH35" s="248"/>
      <c r="AI35" s="260">
        <f t="shared" si="43"/>
        <v>12.018915100180472</v>
      </c>
      <c r="AJ35" s="248">
        <f t="shared" si="44"/>
        <v>12905.21</v>
      </c>
      <c r="AK35" s="248"/>
      <c r="AL35" s="221">
        <f t="shared" si="9"/>
        <v>1473.1469999999999</v>
      </c>
      <c r="AM35" s="221">
        <f t="shared" si="10"/>
        <v>0</v>
      </c>
      <c r="AN35" s="297">
        <f t="shared" si="11"/>
        <v>164789.21</v>
      </c>
      <c r="AO35" s="221">
        <f t="shared" si="12"/>
        <v>0</v>
      </c>
    </row>
    <row r="36" spans="1:41" x14ac:dyDescent="0.2">
      <c r="A36" s="26" t="s">
        <v>212</v>
      </c>
      <c r="B36" s="284">
        <v>12.32</v>
      </c>
      <c r="C36" s="211">
        <v>1108.0519999999999</v>
      </c>
      <c r="D36" s="211"/>
      <c r="E36" s="266"/>
      <c r="F36" s="268"/>
      <c r="G36" s="268"/>
      <c r="H36" s="266"/>
      <c r="I36" s="211"/>
      <c r="J36" s="211"/>
      <c r="K36" s="263"/>
      <c r="L36" s="265"/>
      <c r="M36" s="265"/>
      <c r="N36" s="285">
        <v>11.95</v>
      </c>
      <c r="O36" s="211">
        <v>9180.4320000000007</v>
      </c>
      <c r="P36" s="211"/>
      <c r="Q36" s="285"/>
      <c r="R36" s="211"/>
      <c r="S36" s="211"/>
      <c r="T36" s="262">
        <v>12.23</v>
      </c>
      <c r="U36" s="211">
        <v>1315.921</v>
      </c>
      <c r="V36" s="211"/>
      <c r="W36" s="266"/>
      <c r="X36" s="211"/>
      <c r="Y36" s="211"/>
      <c r="Z36" s="246" t="str">
        <f t="shared" si="37"/>
        <v>N.A.</v>
      </c>
      <c r="AA36" s="248">
        <f t="shared" si="38"/>
        <v>0</v>
      </c>
      <c r="AB36" s="248"/>
      <c r="AC36" s="260" t="str">
        <f t="shared" si="39"/>
        <v>N.A.</v>
      </c>
      <c r="AD36" s="248">
        <f t="shared" si="40"/>
        <v>0</v>
      </c>
      <c r="AE36" s="248"/>
      <c r="AF36" s="247">
        <f t="shared" si="41"/>
        <v>12.23</v>
      </c>
      <c r="AG36" s="248">
        <f t="shared" si="42"/>
        <v>1315.921</v>
      </c>
      <c r="AH36" s="248"/>
      <c r="AI36" s="260">
        <f t="shared" si="43"/>
        <v>11.989848362499275</v>
      </c>
      <c r="AJ36" s="248">
        <f t="shared" si="44"/>
        <v>10288.484</v>
      </c>
      <c r="AK36" s="248"/>
      <c r="AL36" s="221">
        <f t="shared" si="9"/>
        <v>1315.921</v>
      </c>
      <c r="AM36" s="221">
        <f t="shared" si="10"/>
        <v>0</v>
      </c>
      <c r="AN36" s="297">
        <f t="shared" si="11"/>
        <v>10288.484</v>
      </c>
      <c r="AO36" s="221">
        <f t="shared" si="12"/>
        <v>0</v>
      </c>
    </row>
    <row r="37" spans="1:41" x14ac:dyDescent="0.2">
      <c r="A37" s="26" t="s">
        <v>213</v>
      </c>
      <c r="B37" s="284">
        <v>12.25</v>
      </c>
      <c r="C37" s="211">
        <v>1050.4390000000001</v>
      </c>
      <c r="D37" s="211"/>
      <c r="E37" s="266"/>
      <c r="F37" s="268"/>
      <c r="G37" s="268"/>
      <c r="H37" s="266"/>
      <c r="I37" s="211"/>
      <c r="J37" s="211"/>
      <c r="K37" s="263"/>
      <c r="L37" s="265"/>
      <c r="M37" s="265"/>
      <c r="N37" s="285">
        <v>11.74</v>
      </c>
      <c r="O37" s="211">
        <v>8290.9560000000001</v>
      </c>
      <c r="P37" s="211"/>
      <c r="Q37" s="285"/>
      <c r="R37" s="211"/>
      <c r="S37" s="211"/>
      <c r="T37" s="262">
        <v>12.36</v>
      </c>
      <c r="U37" s="211">
        <v>643.17600000000004</v>
      </c>
      <c r="V37" s="211"/>
      <c r="W37" s="266"/>
      <c r="X37" s="211"/>
      <c r="Y37" s="211"/>
      <c r="Z37" s="246" t="str">
        <f t="shared" ref="Z37:Z42" si="45">IF(AA37=0,"N.A.",((K37*L37)+(W37*X37))/AA37)</f>
        <v>N.A.</v>
      </c>
      <c r="AA37" s="248">
        <f t="shared" ref="AA37:AA42" si="46">+L37+X37</f>
        <v>0</v>
      </c>
      <c r="AB37" s="248"/>
      <c r="AC37" s="260" t="str">
        <f t="shared" ref="AC37:AC42" si="47">IF(AD37=0,"N.A.",((E37*F37)+(Q37*R37))/AD37)</f>
        <v>N.A.</v>
      </c>
      <c r="AD37" s="248">
        <f t="shared" ref="AD37:AD42" si="48">+F37+R37</f>
        <v>0</v>
      </c>
      <c r="AE37" s="248"/>
      <c r="AF37" s="247">
        <f t="shared" ref="AF37:AF42" si="49">IF(AG37=0,"N.A.",((H37*I37)+(T37*U37))/AG37)</f>
        <v>12.36</v>
      </c>
      <c r="AG37" s="248">
        <f t="shared" ref="AG37:AG42" si="50">+I37+U37</f>
        <v>643.17600000000004</v>
      </c>
      <c r="AH37" s="248"/>
      <c r="AI37" s="260">
        <f t="shared" ref="AI37:AI42" si="51">IF(AJ37=0,"N.A.",((B37*C37)+(N37*O37))/AJ37)</f>
        <v>11.797349452624582</v>
      </c>
      <c r="AJ37" s="248">
        <f t="shared" ref="AJ37:AJ42" si="52">+C37+O37</f>
        <v>9341.3950000000004</v>
      </c>
      <c r="AK37" s="248"/>
      <c r="AL37" s="221">
        <f t="shared" si="9"/>
        <v>643.17600000000004</v>
      </c>
      <c r="AM37" s="221">
        <f t="shared" si="10"/>
        <v>0</v>
      </c>
      <c r="AN37" s="297">
        <f t="shared" si="11"/>
        <v>9341.3950000000004</v>
      </c>
      <c r="AO37" s="221">
        <f t="shared" si="12"/>
        <v>0</v>
      </c>
    </row>
    <row r="38" spans="1:41" x14ac:dyDescent="0.2">
      <c r="A38" s="26" t="s">
        <v>214</v>
      </c>
      <c r="B38" s="284">
        <v>12.36</v>
      </c>
      <c r="C38" s="211">
        <v>1211.5930000000001</v>
      </c>
      <c r="D38" s="211"/>
      <c r="E38" s="266"/>
      <c r="F38" s="268"/>
      <c r="G38" s="268"/>
      <c r="H38" s="266"/>
      <c r="I38" s="211"/>
      <c r="J38" s="211"/>
      <c r="K38" s="263"/>
      <c r="L38" s="265"/>
      <c r="M38" s="265"/>
      <c r="N38" s="285">
        <v>11.85</v>
      </c>
      <c r="O38" s="211">
        <v>16502.257000000001</v>
      </c>
      <c r="P38" s="211"/>
      <c r="Q38" s="285"/>
      <c r="R38" s="211"/>
      <c r="S38" s="211"/>
      <c r="T38" s="262">
        <v>12.33</v>
      </c>
      <c r="U38" s="211">
        <v>1389.8050000000001</v>
      </c>
      <c r="V38" s="211"/>
      <c r="W38" s="266"/>
      <c r="X38" s="211"/>
      <c r="Y38" s="211"/>
      <c r="Z38" s="246" t="str">
        <f t="shared" si="45"/>
        <v>N.A.</v>
      </c>
      <c r="AA38" s="248">
        <f t="shared" si="46"/>
        <v>0</v>
      </c>
      <c r="AB38" s="248"/>
      <c r="AC38" s="260" t="str">
        <f t="shared" si="47"/>
        <v>N.A.</v>
      </c>
      <c r="AD38" s="248">
        <f t="shared" si="48"/>
        <v>0</v>
      </c>
      <c r="AE38" s="248"/>
      <c r="AF38" s="247">
        <f t="shared" si="49"/>
        <v>12.33</v>
      </c>
      <c r="AG38" s="248">
        <f t="shared" si="50"/>
        <v>1389.8050000000001</v>
      </c>
      <c r="AH38" s="248"/>
      <c r="AI38" s="260">
        <f t="shared" si="51"/>
        <v>11.884883011316004</v>
      </c>
      <c r="AJ38" s="248">
        <f t="shared" si="52"/>
        <v>17713.850000000002</v>
      </c>
      <c r="AK38" s="248"/>
      <c r="AL38" s="221">
        <f t="shared" si="9"/>
        <v>1389.8050000000001</v>
      </c>
      <c r="AM38" s="221">
        <f t="shared" si="10"/>
        <v>0</v>
      </c>
      <c r="AN38" s="297">
        <f t="shared" si="11"/>
        <v>17713.850000000002</v>
      </c>
      <c r="AO38" s="221">
        <f t="shared" si="12"/>
        <v>0</v>
      </c>
    </row>
    <row r="39" spans="1:41" x14ac:dyDescent="0.2">
      <c r="A39" s="26" t="s">
        <v>215</v>
      </c>
      <c r="B39" s="284">
        <v>12.36</v>
      </c>
      <c r="C39" s="211">
        <v>566.95299999999997</v>
      </c>
      <c r="D39" s="211"/>
      <c r="E39" s="266"/>
      <c r="F39" s="268"/>
      <c r="G39" s="268"/>
      <c r="H39" s="266"/>
      <c r="I39" s="211"/>
      <c r="J39" s="211"/>
      <c r="K39" s="263"/>
      <c r="L39" s="265"/>
      <c r="M39" s="265"/>
      <c r="N39" s="285">
        <v>11.7</v>
      </c>
      <c r="O39" s="211">
        <v>10834.904</v>
      </c>
      <c r="P39" s="211"/>
      <c r="Q39" s="285"/>
      <c r="R39" s="211"/>
      <c r="S39" s="211"/>
      <c r="T39" s="262">
        <v>12.32</v>
      </c>
      <c r="U39" s="211">
        <v>742.42</v>
      </c>
      <c r="V39" s="211"/>
      <c r="W39" s="266"/>
      <c r="X39" s="211"/>
      <c r="Y39" s="211"/>
      <c r="Z39" s="246" t="str">
        <f t="shared" si="45"/>
        <v>N.A.</v>
      </c>
      <c r="AA39" s="248">
        <f t="shared" si="46"/>
        <v>0</v>
      </c>
      <c r="AB39" s="248"/>
      <c r="AC39" s="260" t="str">
        <f t="shared" si="47"/>
        <v>N.A.</v>
      </c>
      <c r="AD39" s="248">
        <f t="shared" si="48"/>
        <v>0</v>
      </c>
      <c r="AE39" s="248"/>
      <c r="AF39" s="247">
        <f t="shared" si="49"/>
        <v>12.320000000000002</v>
      </c>
      <c r="AG39" s="248">
        <f t="shared" si="50"/>
        <v>742.42</v>
      </c>
      <c r="AH39" s="248"/>
      <c r="AI39" s="260">
        <f t="shared" si="51"/>
        <v>11.732818248816836</v>
      </c>
      <c r="AJ39" s="248">
        <f t="shared" si="52"/>
        <v>11401.857</v>
      </c>
      <c r="AK39" s="248"/>
      <c r="AL39" s="221">
        <f t="shared" si="9"/>
        <v>742.42</v>
      </c>
      <c r="AM39" s="221">
        <f t="shared" si="10"/>
        <v>0</v>
      </c>
      <c r="AN39" s="297">
        <f t="shared" si="11"/>
        <v>11401.857</v>
      </c>
      <c r="AO39" s="221">
        <f t="shared" si="12"/>
        <v>0</v>
      </c>
    </row>
    <row r="40" spans="1:41" x14ac:dyDescent="0.2">
      <c r="A40" s="26" t="s">
        <v>216</v>
      </c>
      <c r="B40" s="284">
        <v>12.36</v>
      </c>
      <c r="C40" s="211">
        <v>553.96100000000001</v>
      </c>
      <c r="D40" s="211"/>
      <c r="E40" s="266"/>
      <c r="F40" s="268"/>
      <c r="G40" s="268"/>
      <c r="H40" s="266"/>
      <c r="I40" s="211"/>
      <c r="J40" s="211"/>
      <c r="K40" s="263"/>
      <c r="L40" s="265"/>
      <c r="M40" s="265"/>
      <c r="N40" s="285">
        <v>11.74</v>
      </c>
      <c r="O40" s="211">
        <v>7103.973</v>
      </c>
      <c r="P40" s="211"/>
      <c r="Q40" s="285"/>
      <c r="R40" s="211"/>
      <c r="S40" s="211"/>
      <c r="T40" s="262">
        <v>12.31</v>
      </c>
      <c r="U40" s="211">
        <v>797.399</v>
      </c>
      <c r="V40" s="211"/>
      <c r="W40" s="266"/>
      <c r="X40" s="211"/>
      <c r="Y40" s="211"/>
      <c r="Z40" s="246" t="str">
        <f t="shared" si="45"/>
        <v>N.A.</v>
      </c>
      <c r="AA40" s="248">
        <f t="shared" si="46"/>
        <v>0</v>
      </c>
      <c r="AB40" s="248"/>
      <c r="AC40" s="260" t="str">
        <f t="shared" si="47"/>
        <v>N.A.</v>
      </c>
      <c r="AD40" s="248">
        <f t="shared" si="48"/>
        <v>0</v>
      </c>
      <c r="AE40" s="248"/>
      <c r="AF40" s="247">
        <f t="shared" si="49"/>
        <v>12.31</v>
      </c>
      <c r="AG40" s="248">
        <f t="shared" si="50"/>
        <v>797.399</v>
      </c>
      <c r="AH40" s="248"/>
      <c r="AI40" s="260">
        <f t="shared" si="51"/>
        <v>11.784849670942581</v>
      </c>
      <c r="AJ40" s="248">
        <f t="shared" si="52"/>
        <v>7657.9340000000002</v>
      </c>
      <c r="AK40" s="248"/>
      <c r="AL40" s="221">
        <f t="shared" si="9"/>
        <v>797.399</v>
      </c>
      <c r="AM40" s="221">
        <f t="shared" si="10"/>
        <v>0</v>
      </c>
      <c r="AN40" s="297">
        <f t="shared" si="11"/>
        <v>7657.9340000000002</v>
      </c>
      <c r="AO40" s="221">
        <f t="shared" si="12"/>
        <v>0</v>
      </c>
    </row>
    <row r="41" spans="1:41" x14ac:dyDescent="0.2">
      <c r="A41" s="26" t="s">
        <v>217</v>
      </c>
      <c r="B41" s="284">
        <v>12.36</v>
      </c>
      <c r="C41" s="211">
        <v>926.072</v>
      </c>
      <c r="D41" s="211"/>
      <c r="E41" s="266"/>
      <c r="F41" s="268"/>
      <c r="G41" s="268"/>
      <c r="H41" s="266"/>
      <c r="I41" s="211"/>
      <c r="J41" s="211"/>
      <c r="K41" s="263"/>
      <c r="L41" s="265"/>
      <c r="M41" s="265"/>
      <c r="N41" s="285">
        <v>11.98</v>
      </c>
      <c r="O41" s="211">
        <v>12236.828</v>
      </c>
      <c r="P41" s="211"/>
      <c r="Q41" s="285"/>
      <c r="R41" s="211"/>
      <c r="S41" s="211"/>
      <c r="T41" s="262">
        <v>12.31</v>
      </c>
      <c r="U41" s="211">
        <v>1194.519</v>
      </c>
      <c r="V41" s="211"/>
      <c r="W41" s="266"/>
      <c r="X41" s="211"/>
      <c r="Y41" s="211"/>
      <c r="Z41" s="246" t="str">
        <f t="shared" si="45"/>
        <v>N.A.</v>
      </c>
      <c r="AA41" s="248">
        <f t="shared" si="46"/>
        <v>0</v>
      </c>
      <c r="AB41" s="248"/>
      <c r="AC41" s="260" t="str">
        <f t="shared" si="47"/>
        <v>N.A.</v>
      </c>
      <c r="AD41" s="248">
        <f t="shared" si="48"/>
        <v>0</v>
      </c>
      <c r="AE41" s="248"/>
      <c r="AF41" s="247">
        <f t="shared" si="49"/>
        <v>12.31</v>
      </c>
      <c r="AG41" s="248">
        <f t="shared" si="50"/>
        <v>1194.519</v>
      </c>
      <c r="AH41" s="248"/>
      <c r="AI41" s="260">
        <f t="shared" si="51"/>
        <v>12.006734789446094</v>
      </c>
      <c r="AJ41" s="248">
        <f t="shared" si="52"/>
        <v>13162.9</v>
      </c>
      <c r="AK41" s="248"/>
      <c r="AL41" s="221">
        <f t="shared" si="9"/>
        <v>1194.519</v>
      </c>
      <c r="AM41" s="221">
        <f t="shared" si="10"/>
        <v>0</v>
      </c>
      <c r="AN41" s="297">
        <f t="shared" si="11"/>
        <v>13162.9</v>
      </c>
      <c r="AO41" s="221">
        <f t="shared" si="12"/>
        <v>0</v>
      </c>
    </row>
    <row r="42" spans="1:41" x14ac:dyDescent="0.2">
      <c r="A42" s="26" t="s">
        <v>218</v>
      </c>
      <c r="B42" s="284">
        <v>12.34</v>
      </c>
      <c r="C42" s="211">
        <v>642.99099999999999</v>
      </c>
      <c r="D42" s="211"/>
      <c r="E42" s="266"/>
      <c r="F42" s="268"/>
      <c r="G42" s="268"/>
      <c r="H42" s="266"/>
      <c r="I42" s="211"/>
      <c r="J42" s="211"/>
      <c r="K42" s="263"/>
      <c r="L42" s="265"/>
      <c r="M42" s="265"/>
      <c r="N42" s="285">
        <v>12.2</v>
      </c>
      <c r="O42" s="211">
        <v>12039.235000000001</v>
      </c>
      <c r="P42" s="211"/>
      <c r="Q42" s="285"/>
      <c r="R42" s="211"/>
      <c r="S42" s="211"/>
      <c r="T42" s="262">
        <v>12.32</v>
      </c>
      <c r="U42" s="211">
        <v>1174.193</v>
      </c>
      <c r="V42" s="211"/>
      <c r="W42" s="266"/>
      <c r="X42" s="211"/>
      <c r="Y42" s="211"/>
      <c r="Z42" s="246" t="str">
        <f t="shared" si="45"/>
        <v>N.A.</v>
      </c>
      <c r="AA42" s="248">
        <f t="shared" si="46"/>
        <v>0</v>
      </c>
      <c r="AB42" s="248"/>
      <c r="AC42" s="260" t="str">
        <f t="shared" si="47"/>
        <v>N.A.</v>
      </c>
      <c r="AD42" s="248">
        <f t="shared" si="48"/>
        <v>0</v>
      </c>
      <c r="AE42" s="248"/>
      <c r="AF42" s="247">
        <f t="shared" si="49"/>
        <v>12.32</v>
      </c>
      <c r="AG42" s="248">
        <f t="shared" si="50"/>
        <v>1174.193</v>
      </c>
      <c r="AH42" s="248"/>
      <c r="AI42" s="260">
        <f t="shared" si="51"/>
        <v>12.207098023643482</v>
      </c>
      <c r="AJ42" s="248">
        <f t="shared" si="52"/>
        <v>12682.226000000001</v>
      </c>
      <c r="AK42" s="248"/>
      <c r="AL42" s="221">
        <f t="shared" si="9"/>
        <v>1174.193</v>
      </c>
      <c r="AM42" s="221">
        <f t="shared" si="10"/>
        <v>0</v>
      </c>
      <c r="AN42" s="297">
        <f t="shared" si="11"/>
        <v>12682.226000000001</v>
      </c>
      <c r="AO42" s="221">
        <f t="shared" si="12"/>
        <v>0</v>
      </c>
    </row>
    <row r="43" spans="1:41" x14ac:dyDescent="0.2">
      <c r="A43" s="26" t="s">
        <v>219</v>
      </c>
      <c r="B43" s="284">
        <v>12.48</v>
      </c>
      <c r="C43" s="211">
        <v>273.42</v>
      </c>
      <c r="D43" s="211"/>
      <c r="E43" s="266"/>
      <c r="F43" s="268"/>
      <c r="G43" s="268"/>
      <c r="H43" s="266"/>
      <c r="I43" s="211"/>
      <c r="J43" s="211"/>
      <c r="K43" s="263"/>
      <c r="L43" s="265"/>
      <c r="M43" s="265"/>
      <c r="N43" s="285">
        <v>12.11</v>
      </c>
      <c r="O43" s="211">
        <v>6536.42</v>
      </c>
      <c r="P43" s="211"/>
      <c r="Q43" s="285"/>
      <c r="R43" s="211"/>
      <c r="S43" s="211"/>
      <c r="T43" s="262">
        <v>12.25</v>
      </c>
      <c r="U43" s="211">
        <v>428.57299999999998</v>
      </c>
      <c r="V43" s="211"/>
      <c r="W43" s="266"/>
      <c r="X43" s="211"/>
      <c r="Y43" s="211"/>
      <c r="Z43" s="246" t="str">
        <f t="shared" ref="Z43:Z48" si="53">IF(AA43=0,"N.A.",((K43*L43)+(W43*X43))/AA43)</f>
        <v>N.A.</v>
      </c>
      <c r="AA43" s="248">
        <f t="shared" ref="AA43:AA48" si="54">+L43+X43</f>
        <v>0</v>
      </c>
      <c r="AB43" s="248"/>
      <c r="AC43" s="260" t="str">
        <f t="shared" ref="AC43:AC48" si="55">IF(AD43=0,"N.A.",((E43*F43)+(Q43*R43))/AD43)</f>
        <v>N.A.</v>
      </c>
      <c r="AD43" s="248">
        <f t="shared" ref="AD43:AD48" si="56">+F43+R43</f>
        <v>0</v>
      </c>
      <c r="AE43" s="248"/>
      <c r="AF43" s="247">
        <f t="shared" ref="AF43:AF48" si="57">IF(AG43=0,"N.A.",((H43*I43)+(T43*U43))/AG43)</f>
        <v>12.25</v>
      </c>
      <c r="AG43" s="248">
        <f t="shared" ref="AG43:AG48" si="58">+I43+U43</f>
        <v>428.57299999999998</v>
      </c>
      <c r="AH43" s="248"/>
      <c r="AI43" s="260">
        <f t="shared" ref="AI43:AI48" si="59">IF(AJ43=0,"N.A.",((B43*C43)+(N43*O43))/AJ43)</f>
        <v>12.124855767536388</v>
      </c>
      <c r="AJ43" s="248">
        <f t="shared" ref="AJ43:AJ48" si="60">+C43+O43</f>
        <v>6809.84</v>
      </c>
      <c r="AK43" s="248"/>
      <c r="AL43" s="221">
        <f t="shared" si="9"/>
        <v>428.57299999999998</v>
      </c>
      <c r="AM43" s="221">
        <f t="shared" si="10"/>
        <v>0</v>
      </c>
      <c r="AN43" s="297">
        <f t="shared" si="11"/>
        <v>6809.84</v>
      </c>
      <c r="AO43" s="221">
        <f t="shared" si="12"/>
        <v>0</v>
      </c>
    </row>
    <row r="44" spans="1:41" x14ac:dyDescent="0.2">
      <c r="A44" s="26" t="s">
        <v>221</v>
      </c>
      <c r="B44" s="284">
        <v>12.29</v>
      </c>
      <c r="C44" s="211">
        <v>978.03300000000002</v>
      </c>
      <c r="D44" s="211"/>
      <c r="E44" s="266"/>
      <c r="F44" s="268"/>
      <c r="G44" s="268"/>
      <c r="H44" s="266"/>
      <c r="I44" s="211"/>
      <c r="J44" s="211"/>
      <c r="K44" s="263"/>
      <c r="L44" s="265"/>
      <c r="M44" s="265"/>
      <c r="N44" s="285">
        <v>12.1</v>
      </c>
      <c r="O44" s="211">
        <v>15491.45</v>
      </c>
      <c r="P44" s="211"/>
      <c r="Q44" s="285"/>
      <c r="R44" s="211"/>
      <c r="S44" s="211"/>
      <c r="T44" s="262">
        <v>12.35</v>
      </c>
      <c r="U44" s="211">
        <v>1674.9059999999999</v>
      </c>
      <c r="V44" s="211"/>
      <c r="W44" s="266"/>
      <c r="X44" s="211"/>
      <c r="Y44" s="211"/>
      <c r="Z44" s="246" t="str">
        <f t="shared" si="53"/>
        <v>N.A.</v>
      </c>
      <c r="AA44" s="248">
        <f t="shared" si="54"/>
        <v>0</v>
      </c>
      <c r="AB44" s="248"/>
      <c r="AC44" s="260" t="str">
        <f t="shared" si="55"/>
        <v>N.A.</v>
      </c>
      <c r="AD44" s="248">
        <f t="shared" si="56"/>
        <v>0</v>
      </c>
      <c r="AE44" s="248"/>
      <c r="AF44" s="247">
        <f t="shared" si="57"/>
        <v>12.35</v>
      </c>
      <c r="AG44" s="248">
        <f t="shared" si="58"/>
        <v>1674.9059999999999</v>
      </c>
      <c r="AH44" s="248"/>
      <c r="AI44" s="260">
        <f t="shared" si="59"/>
        <v>12.111283066384052</v>
      </c>
      <c r="AJ44" s="248">
        <f t="shared" si="60"/>
        <v>16469.483</v>
      </c>
      <c r="AK44" s="248"/>
      <c r="AL44" s="221">
        <f t="shared" si="9"/>
        <v>1674.9059999999999</v>
      </c>
      <c r="AM44" s="221">
        <f t="shared" si="10"/>
        <v>0</v>
      </c>
      <c r="AN44" s="297">
        <f t="shared" si="11"/>
        <v>16469.483</v>
      </c>
      <c r="AO44" s="221">
        <f t="shared" si="12"/>
        <v>0</v>
      </c>
    </row>
    <row r="45" spans="1:41" x14ac:dyDescent="0.2">
      <c r="A45" s="26" t="s">
        <v>222</v>
      </c>
      <c r="B45" s="284">
        <v>12.28</v>
      </c>
      <c r="C45" s="211">
        <v>907.12599999999998</v>
      </c>
      <c r="D45" s="211"/>
      <c r="E45" s="266"/>
      <c r="F45" s="268"/>
      <c r="G45" s="268"/>
      <c r="H45" s="266"/>
      <c r="I45" s="211"/>
      <c r="J45" s="211"/>
      <c r="K45" s="263"/>
      <c r="L45" s="265"/>
      <c r="M45" s="265"/>
      <c r="N45" s="285">
        <v>12.19</v>
      </c>
      <c r="O45" s="211">
        <v>10552.791999999999</v>
      </c>
      <c r="P45" s="211"/>
      <c r="Q45" s="285"/>
      <c r="R45" s="211"/>
      <c r="S45" s="211"/>
      <c r="T45" s="262">
        <v>12.32</v>
      </c>
      <c r="U45" s="211">
        <v>1135.232</v>
      </c>
      <c r="V45" s="211"/>
      <c r="W45" s="266"/>
      <c r="X45" s="211"/>
      <c r="Y45" s="211"/>
      <c r="Z45" s="246" t="str">
        <f t="shared" si="53"/>
        <v>N.A.</v>
      </c>
      <c r="AA45" s="248">
        <f t="shared" si="54"/>
        <v>0</v>
      </c>
      <c r="AB45" s="248"/>
      <c r="AC45" s="260" t="str">
        <f t="shared" si="55"/>
        <v>N.A.</v>
      </c>
      <c r="AD45" s="248">
        <f t="shared" si="56"/>
        <v>0</v>
      </c>
      <c r="AE45" s="248"/>
      <c r="AF45" s="247">
        <f t="shared" si="57"/>
        <v>12.32</v>
      </c>
      <c r="AG45" s="248">
        <f t="shared" si="58"/>
        <v>1135.232</v>
      </c>
      <c r="AH45" s="248"/>
      <c r="AI45" s="260">
        <f t="shared" si="59"/>
        <v>12.197124077153083</v>
      </c>
      <c r="AJ45" s="248">
        <f t="shared" si="60"/>
        <v>11459.918</v>
      </c>
      <c r="AK45" s="248"/>
      <c r="AL45" s="221">
        <f t="shared" si="9"/>
        <v>1135.232</v>
      </c>
      <c r="AM45" s="221">
        <f t="shared" si="10"/>
        <v>0</v>
      </c>
      <c r="AN45" s="297">
        <f t="shared" si="11"/>
        <v>11459.918</v>
      </c>
      <c r="AO45" s="221">
        <f t="shared" si="12"/>
        <v>0</v>
      </c>
    </row>
    <row r="46" spans="1:41" x14ac:dyDescent="0.2">
      <c r="A46" s="26" t="s">
        <v>224</v>
      </c>
      <c r="B46" s="284">
        <v>12.3</v>
      </c>
      <c r="C46" s="211">
        <v>583.61</v>
      </c>
      <c r="D46" s="211"/>
      <c r="E46" s="266"/>
      <c r="F46" s="268"/>
      <c r="G46" s="268"/>
      <c r="H46" s="266"/>
      <c r="I46" s="211"/>
      <c r="J46" s="211"/>
      <c r="K46" s="263"/>
      <c r="L46" s="265"/>
      <c r="M46" s="265"/>
      <c r="N46" s="285">
        <v>12.26</v>
      </c>
      <c r="O46" s="211">
        <v>10707.223</v>
      </c>
      <c r="P46" s="211"/>
      <c r="Q46" s="285"/>
      <c r="R46" s="211"/>
      <c r="S46" s="211"/>
      <c r="T46" s="262">
        <v>12.35</v>
      </c>
      <c r="U46" s="211">
        <v>756.39200000000005</v>
      </c>
      <c r="V46" s="211"/>
      <c r="W46" s="266"/>
      <c r="X46" s="211"/>
      <c r="Y46" s="211"/>
      <c r="Z46" s="246" t="str">
        <f t="shared" si="53"/>
        <v>N.A.</v>
      </c>
      <c r="AA46" s="248">
        <f t="shared" si="54"/>
        <v>0</v>
      </c>
      <c r="AB46" s="248"/>
      <c r="AC46" s="260" t="str">
        <f t="shared" si="55"/>
        <v>N.A.</v>
      </c>
      <c r="AD46" s="248">
        <f t="shared" si="56"/>
        <v>0</v>
      </c>
      <c r="AE46" s="248"/>
      <c r="AF46" s="247">
        <f t="shared" si="57"/>
        <v>12.350000000000001</v>
      </c>
      <c r="AG46" s="248">
        <f t="shared" si="58"/>
        <v>756.39200000000005</v>
      </c>
      <c r="AH46" s="248"/>
      <c r="AI46" s="260">
        <f t="shared" si="59"/>
        <v>12.262067553386006</v>
      </c>
      <c r="AJ46" s="248">
        <f t="shared" si="60"/>
        <v>11290.833000000001</v>
      </c>
      <c r="AK46" s="248"/>
      <c r="AL46" s="221">
        <f t="shared" si="9"/>
        <v>756.39200000000005</v>
      </c>
      <c r="AM46" s="221">
        <f t="shared" si="10"/>
        <v>0</v>
      </c>
      <c r="AN46" s="297">
        <f t="shared" si="11"/>
        <v>11290.833000000001</v>
      </c>
      <c r="AO46" s="221">
        <f t="shared" si="12"/>
        <v>0</v>
      </c>
    </row>
    <row r="47" spans="1:41" x14ac:dyDescent="0.2">
      <c r="A47" s="26" t="s">
        <v>225</v>
      </c>
      <c r="B47" s="284">
        <v>12.28</v>
      </c>
      <c r="C47" s="211">
        <v>1062.1110000000001</v>
      </c>
      <c r="D47" s="211"/>
      <c r="E47" s="266"/>
      <c r="F47" s="268"/>
      <c r="G47" s="268"/>
      <c r="H47" s="266"/>
      <c r="I47" s="211"/>
      <c r="J47" s="211"/>
      <c r="K47" s="263"/>
      <c r="L47" s="265"/>
      <c r="M47" s="265"/>
      <c r="N47" s="285">
        <v>12.23</v>
      </c>
      <c r="O47" s="211">
        <v>10214.788</v>
      </c>
      <c r="P47" s="211"/>
      <c r="Q47" s="285"/>
      <c r="R47" s="211"/>
      <c r="S47" s="211"/>
      <c r="T47" s="262">
        <v>12.27</v>
      </c>
      <c r="U47" s="211">
        <v>1105.3689999999999</v>
      </c>
      <c r="V47" s="211"/>
      <c r="W47" s="266"/>
      <c r="X47" s="211"/>
      <c r="Y47" s="211"/>
      <c r="Z47" s="246" t="str">
        <f t="shared" si="53"/>
        <v>N.A.</v>
      </c>
      <c r="AA47" s="248">
        <f t="shared" si="54"/>
        <v>0</v>
      </c>
      <c r="AB47" s="248"/>
      <c r="AC47" s="260" t="str">
        <f t="shared" si="55"/>
        <v>N.A.</v>
      </c>
      <c r="AD47" s="248">
        <f t="shared" si="56"/>
        <v>0</v>
      </c>
      <c r="AE47" s="248"/>
      <c r="AF47" s="247">
        <f t="shared" si="57"/>
        <v>12.27</v>
      </c>
      <c r="AG47" s="248">
        <f t="shared" si="58"/>
        <v>1105.3689999999999</v>
      </c>
      <c r="AH47" s="248"/>
      <c r="AI47" s="260">
        <f t="shared" si="59"/>
        <v>12.2347092334515</v>
      </c>
      <c r="AJ47" s="248">
        <f t="shared" si="60"/>
        <v>11276.899000000001</v>
      </c>
      <c r="AK47" s="248"/>
      <c r="AL47" s="221">
        <f t="shared" si="9"/>
        <v>1105.3689999999999</v>
      </c>
      <c r="AM47" s="221">
        <f t="shared" si="10"/>
        <v>0</v>
      </c>
      <c r="AN47" s="297">
        <f t="shared" si="11"/>
        <v>11276.899000000001</v>
      </c>
      <c r="AO47" s="221">
        <f t="shared" si="12"/>
        <v>0</v>
      </c>
    </row>
    <row r="48" spans="1:41" x14ac:dyDescent="0.2">
      <c r="A48" s="26" t="s">
        <v>226</v>
      </c>
      <c r="B48" s="284">
        <v>12.29</v>
      </c>
      <c r="C48" s="211">
        <v>1085.748</v>
      </c>
      <c r="D48" s="211"/>
      <c r="E48" s="266"/>
      <c r="F48" s="268"/>
      <c r="G48" s="268"/>
      <c r="H48" s="266"/>
      <c r="I48" s="211"/>
      <c r="J48" s="211"/>
      <c r="K48" s="263"/>
      <c r="L48" s="265"/>
      <c r="M48" s="265"/>
      <c r="N48" s="285">
        <v>12.29</v>
      </c>
      <c r="O48" s="211">
        <v>12056.749</v>
      </c>
      <c r="P48" s="211"/>
      <c r="Q48" s="285"/>
      <c r="R48" s="211"/>
      <c r="S48" s="211"/>
      <c r="T48" s="262">
        <v>12.32</v>
      </c>
      <c r="U48" s="211">
        <v>1105.5239999999999</v>
      </c>
      <c r="V48" s="211"/>
      <c r="W48" s="266"/>
      <c r="X48" s="211"/>
      <c r="Y48" s="211"/>
      <c r="Z48" s="246" t="str">
        <f t="shared" si="53"/>
        <v>N.A.</v>
      </c>
      <c r="AA48" s="248">
        <f t="shared" si="54"/>
        <v>0</v>
      </c>
      <c r="AB48" s="248"/>
      <c r="AC48" s="260" t="str">
        <f t="shared" si="55"/>
        <v>N.A.</v>
      </c>
      <c r="AD48" s="248">
        <f t="shared" si="56"/>
        <v>0</v>
      </c>
      <c r="AE48" s="248"/>
      <c r="AF48" s="247">
        <f t="shared" si="57"/>
        <v>12.32</v>
      </c>
      <c r="AG48" s="248">
        <f t="shared" si="58"/>
        <v>1105.5239999999999</v>
      </c>
      <c r="AH48" s="248"/>
      <c r="AI48" s="260">
        <f t="shared" si="59"/>
        <v>12.29</v>
      </c>
      <c r="AJ48" s="248">
        <f t="shared" si="60"/>
        <v>13142.496999999999</v>
      </c>
      <c r="AK48" s="248"/>
      <c r="AL48" s="221">
        <f t="shared" si="9"/>
        <v>1105.5239999999999</v>
      </c>
      <c r="AM48" s="221">
        <f t="shared" si="10"/>
        <v>0</v>
      </c>
      <c r="AN48" s="297">
        <f t="shared" si="11"/>
        <v>13142.496999999999</v>
      </c>
      <c r="AO48" s="221">
        <f t="shared" si="12"/>
        <v>0</v>
      </c>
    </row>
    <row r="49" spans="1:41" x14ac:dyDescent="0.2">
      <c r="A49" s="26" t="s">
        <v>227</v>
      </c>
      <c r="B49" s="284">
        <v>12.28</v>
      </c>
      <c r="C49" s="211">
        <v>445.65499999999997</v>
      </c>
      <c r="D49" s="211"/>
      <c r="E49" s="266"/>
      <c r="F49" s="268"/>
      <c r="G49" s="268"/>
      <c r="H49" s="266"/>
      <c r="I49" s="211"/>
      <c r="J49" s="211"/>
      <c r="K49" s="263"/>
      <c r="L49" s="265"/>
      <c r="M49" s="265"/>
      <c r="N49" s="285">
        <v>12.26</v>
      </c>
      <c r="O49" s="211">
        <v>8292.3680000000004</v>
      </c>
      <c r="P49" s="211"/>
      <c r="Q49" s="285"/>
      <c r="R49" s="211"/>
      <c r="S49" s="211"/>
      <c r="T49" s="262">
        <v>12.31</v>
      </c>
      <c r="U49" s="211">
        <v>1390.585</v>
      </c>
      <c r="V49" s="211"/>
      <c r="W49" s="266"/>
      <c r="X49" s="211"/>
      <c r="Y49" s="211"/>
      <c r="Z49" s="246" t="str">
        <f t="shared" ref="Z49:Z56" si="61">IF(AA49=0,"N.A.",((K49*L49)+(W49*X49))/AA49)</f>
        <v>N.A.</v>
      </c>
      <c r="AA49" s="248">
        <f t="shared" ref="AA49:AA56" si="62">+L49+X49</f>
        <v>0</v>
      </c>
      <c r="AB49" s="248"/>
      <c r="AC49" s="260" t="str">
        <f t="shared" ref="AC49:AC56" si="63">IF(AD49=0,"N.A.",((E49*F49)+(Q49*R49))/AD49)</f>
        <v>N.A.</v>
      </c>
      <c r="AD49" s="248">
        <f t="shared" ref="AD49:AD56" si="64">+F49+R49</f>
        <v>0</v>
      </c>
      <c r="AE49" s="248"/>
      <c r="AF49" s="247">
        <f t="shared" ref="AF49:AF56" si="65">IF(AG49=0,"N.A.",((H49*I49)+(T49*U49))/AG49)</f>
        <v>12.31</v>
      </c>
      <c r="AG49" s="248">
        <f t="shared" ref="AG49:AG56" si="66">+I49+U49</f>
        <v>1390.585</v>
      </c>
      <c r="AH49" s="248"/>
      <c r="AI49" s="260">
        <f t="shared" ref="AI49:AI56" si="67">IF(AJ49=0,"N.A.",((B49*C49)+(N49*O49))/AJ49)</f>
        <v>12.261020036225585</v>
      </c>
      <c r="AJ49" s="248">
        <f t="shared" ref="AJ49:AJ56" si="68">+C49+O49</f>
        <v>8738.023000000001</v>
      </c>
      <c r="AK49" s="248"/>
      <c r="AL49" s="221">
        <f t="shared" si="9"/>
        <v>1390.585</v>
      </c>
      <c r="AM49" s="221">
        <f t="shared" si="10"/>
        <v>0</v>
      </c>
      <c r="AN49" s="297">
        <f t="shared" si="11"/>
        <v>8738.023000000001</v>
      </c>
      <c r="AO49" s="221">
        <f t="shared" si="12"/>
        <v>0</v>
      </c>
    </row>
    <row r="50" spans="1:41" x14ac:dyDescent="0.2">
      <c r="A50" s="26" t="s">
        <v>228</v>
      </c>
      <c r="B50" s="284">
        <v>12.34</v>
      </c>
      <c r="C50" s="211">
        <v>793.36400000000003</v>
      </c>
      <c r="D50" s="211"/>
      <c r="E50" s="266"/>
      <c r="F50" s="268"/>
      <c r="G50" s="268"/>
      <c r="H50" s="266"/>
      <c r="I50" s="211"/>
      <c r="J50" s="211"/>
      <c r="K50" s="263"/>
      <c r="L50" s="265"/>
      <c r="M50" s="265"/>
      <c r="N50" s="285">
        <v>12.24</v>
      </c>
      <c r="O50" s="211">
        <v>17203.511999999999</v>
      </c>
      <c r="P50" s="211"/>
      <c r="Q50" s="285"/>
      <c r="R50" s="211"/>
      <c r="S50" s="211"/>
      <c r="T50" s="262">
        <v>12.4</v>
      </c>
      <c r="U50" s="211">
        <v>2072.6170000000002</v>
      </c>
      <c r="V50" s="211"/>
      <c r="W50" s="266"/>
      <c r="X50" s="211"/>
      <c r="Y50" s="211"/>
      <c r="Z50" s="246" t="str">
        <f t="shared" si="61"/>
        <v>N.A.</v>
      </c>
      <c r="AA50" s="248">
        <f t="shared" si="62"/>
        <v>0</v>
      </c>
      <c r="AB50" s="248"/>
      <c r="AC50" s="260" t="str">
        <f t="shared" si="63"/>
        <v>N.A.</v>
      </c>
      <c r="AD50" s="248">
        <f t="shared" si="64"/>
        <v>0</v>
      </c>
      <c r="AE50" s="248"/>
      <c r="AF50" s="247">
        <f t="shared" si="65"/>
        <v>12.4</v>
      </c>
      <c r="AG50" s="248">
        <f t="shared" si="66"/>
        <v>2072.6170000000002</v>
      </c>
      <c r="AH50" s="248"/>
      <c r="AI50" s="260">
        <f t="shared" si="67"/>
        <v>12.244408342870173</v>
      </c>
      <c r="AJ50" s="248">
        <f t="shared" si="68"/>
        <v>17996.876</v>
      </c>
      <c r="AK50" s="248"/>
      <c r="AL50" s="221">
        <f t="shared" si="9"/>
        <v>2072.6170000000002</v>
      </c>
      <c r="AM50" s="221">
        <f t="shared" si="10"/>
        <v>0</v>
      </c>
      <c r="AN50" s="297">
        <f t="shared" si="11"/>
        <v>17996.876</v>
      </c>
      <c r="AO50" s="221">
        <f t="shared" si="12"/>
        <v>0</v>
      </c>
    </row>
    <row r="51" spans="1:41" x14ac:dyDescent="0.2">
      <c r="A51" s="26" t="s">
        <v>229</v>
      </c>
      <c r="B51" s="284">
        <v>12.31</v>
      </c>
      <c r="C51" s="211">
        <v>930.24099999999999</v>
      </c>
      <c r="D51" s="211"/>
      <c r="E51" s="266"/>
      <c r="F51" s="268"/>
      <c r="G51" s="268"/>
      <c r="H51" s="266"/>
      <c r="I51" s="211"/>
      <c r="J51" s="211"/>
      <c r="K51" s="263"/>
      <c r="L51" s="265"/>
      <c r="M51" s="265"/>
      <c r="N51" s="285">
        <v>12.31</v>
      </c>
      <c r="O51" s="211">
        <v>8590.6630000000005</v>
      </c>
      <c r="P51" s="211"/>
      <c r="Q51" s="285"/>
      <c r="R51" s="211"/>
      <c r="S51" s="211"/>
      <c r="T51" s="262">
        <v>12.34</v>
      </c>
      <c r="U51" s="211">
        <v>959.40099999999995</v>
      </c>
      <c r="V51" s="211"/>
      <c r="W51" s="266"/>
      <c r="X51" s="211"/>
      <c r="Y51" s="211"/>
      <c r="Z51" s="246" t="str">
        <f t="shared" si="61"/>
        <v>N.A.</v>
      </c>
      <c r="AA51" s="248">
        <f t="shared" si="62"/>
        <v>0</v>
      </c>
      <c r="AB51" s="248"/>
      <c r="AC51" s="260" t="str">
        <f t="shared" si="63"/>
        <v>N.A.</v>
      </c>
      <c r="AD51" s="248">
        <f t="shared" si="64"/>
        <v>0</v>
      </c>
      <c r="AE51" s="248"/>
      <c r="AF51" s="247">
        <f t="shared" si="65"/>
        <v>12.34</v>
      </c>
      <c r="AG51" s="248">
        <f t="shared" si="66"/>
        <v>959.40099999999995</v>
      </c>
      <c r="AH51" s="248"/>
      <c r="AI51" s="260">
        <f t="shared" si="67"/>
        <v>12.31</v>
      </c>
      <c r="AJ51" s="248">
        <f t="shared" si="68"/>
        <v>9520.9040000000005</v>
      </c>
      <c r="AK51" s="248"/>
      <c r="AL51" s="221">
        <f t="shared" si="9"/>
        <v>959.40099999999995</v>
      </c>
      <c r="AM51" s="221">
        <f t="shared" si="10"/>
        <v>0</v>
      </c>
      <c r="AN51" s="297">
        <f t="shared" si="11"/>
        <v>9520.9040000000005</v>
      </c>
      <c r="AO51" s="221">
        <f t="shared" si="12"/>
        <v>0</v>
      </c>
    </row>
    <row r="52" spans="1:41" x14ac:dyDescent="0.2">
      <c r="A52" s="26" t="s">
        <v>230</v>
      </c>
      <c r="B52" s="284">
        <v>12.35</v>
      </c>
      <c r="C52" s="211">
        <v>763.74699999999996</v>
      </c>
      <c r="D52" s="211"/>
      <c r="E52" s="266"/>
      <c r="F52" s="268"/>
      <c r="G52" s="268"/>
      <c r="H52" s="266"/>
      <c r="I52" s="211"/>
      <c r="J52" s="211"/>
      <c r="K52" s="263"/>
      <c r="L52" s="265"/>
      <c r="M52" s="265"/>
      <c r="N52" s="285">
        <v>12.31</v>
      </c>
      <c r="O52" s="211">
        <v>10569.861999999999</v>
      </c>
      <c r="P52" s="211"/>
      <c r="Q52" s="285"/>
      <c r="R52" s="211"/>
      <c r="S52" s="211"/>
      <c r="T52" s="262">
        <v>12.3</v>
      </c>
      <c r="U52" s="211">
        <v>1138.9000000000001</v>
      </c>
      <c r="V52" s="211"/>
      <c r="W52" s="266"/>
      <c r="X52" s="211"/>
      <c r="Y52" s="211"/>
      <c r="Z52" s="246" t="str">
        <f t="shared" si="61"/>
        <v>N.A.</v>
      </c>
      <c r="AA52" s="248">
        <f t="shared" si="62"/>
        <v>0</v>
      </c>
      <c r="AB52" s="248"/>
      <c r="AC52" s="260" t="str">
        <f t="shared" si="63"/>
        <v>N.A.</v>
      </c>
      <c r="AD52" s="248">
        <f t="shared" si="64"/>
        <v>0</v>
      </c>
      <c r="AE52" s="248"/>
      <c r="AF52" s="247">
        <f t="shared" si="65"/>
        <v>12.3</v>
      </c>
      <c r="AG52" s="248">
        <f t="shared" si="66"/>
        <v>1138.9000000000001</v>
      </c>
      <c r="AH52" s="248"/>
      <c r="AI52" s="260">
        <f t="shared" si="67"/>
        <v>12.312695512082692</v>
      </c>
      <c r="AJ52" s="248">
        <f t="shared" si="68"/>
        <v>11333.608999999999</v>
      </c>
      <c r="AK52" s="248"/>
      <c r="AL52" s="221">
        <f t="shared" si="9"/>
        <v>1138.9000000000001</v>
      </c>
      <c r="AM52" s="221">
        <f t="shared" si="10"/>
        <v>0</v>
      </c>
      <c r="AN52" s="297">
        <f t="shared" si="11"/>
        <v>11333.608999999999</v>
      </c>
      <c r="AO52" s="221">
        <f t="shared" si="12"/>
        <v>0</v>
      </c>
    </row>
    <row r="53" spans="1:41" x14ac:dyDescent="0.2">
      <c r="A53" s="26" t="s">
        <v>232</v>
      </c>
      <c r="B53" s="284">
        <v>12.32</v>
      </c>
      <c r="C53" s="211">
        <v>771.61400000000003</v>
      </c>
      <c r="D53" s="211"/>
      <c r="E53" s="266"/>
      <c r="F53" s="268"/>
      <c r="G53" s="268"/>
      <c r="H53" s="266"/>
      <c r="I53" s="211"/>
      <c r="J53" s="211"/>
      <c r="K53" s="263"/>
      <c r="L53" s="265"/>
      <c r="M53" s="265"/>
      <c r="N53" s="285">
        <v>12.29</v>
      </c>
      <c r="O53" s="211">
        <v>6276.7470000000003</v>
      </c>
      <c r="P53" s="211"/>
      <c r="Q53" s="285"/>
      <c r="R53" s="211"/>
      <c r="S53" s="211"/>
      <c r="T53" s="262">
        <v>12.31</v>
      </c>
      <c r="U53" s="211">
        <v>1081.1030000000001</v>
      </c>
      <c r="V53" s="211"/>
      <c r="W53" s="266"/>
      <c r="X53" s="211"/>
      <c r="Y53" s="211"/>
      <c r="Z53" s="246" t="str">
        <f t="shared" si="61"/>
        <v>N.A.</v>
      </c>
      <c r="AA53" s="248">
        <f t="shared" si="62"/>
        <v>0</v>
      </c>
      <c r="AB53" s="248"/>
      <c r="AC53" s="260" t="str">
        <f t="shared" si="63"/>
        <v>N.A.</v>
      </c>
      <c r="AD53" s="248">
        <f t="shared" si="64"/>
        <v>0</v>
      </c>
      <c r="AE53" s="248"/>
      <c r="AF53" s="247">
        <f t="shared" si="65"/>
        <v>12.31</v>
      </c>
      <c r="AG53" s="248">
        <f t="shared" si="66"/>
        <v>1081.1030000000001</v>
      </c>
      <c r="AH53" s="248"/>
      <c r="AI53" s="260">
        <f t="shared" si="67"/>
        <v>12.293284227354414</v>
      </c>
      <c r="AJ53" s="248">
        <f t="shared" si="68"/>
        <v>7048.3610000000008</v>
      </c>
      <c r="AK53" s="248"/>
      <c r="AL53" s="221">
        <f t="shared" si="9"/>
        <v>1081.1030000000001</v>
      </c>
      <c r="AM53" s="221">
        <f t="shared" si="10"/>
        <v>0</v>
      </c>
      <c r="AN53" s="297">
        <f t="shared" si="11"/>
        <v>7048.3610000000008</v>
      </c>
      <c r="AO53" s="221">
        <f t="shared" si="12"/>
        <v>0</v>
      </c>
    </row>
    <row r="54" spans="1:41" x14ac:dyDescent="0.2">
      <c r="A54" s="26" t="s">
        <v>233</v>
      </c>
      <c r="B54" s="284">
        <v>12.42</v>
      </c>
      <c r="C54" s="211">
        <v>517.48699999999997</v>
      </c>
      <c r="D54" s="211"/>
      <c r="E54" s="266"/>
      <c r="F54" s="268"/>
      <c r="G54" s="268"/>
      <c r="H54" s="266"/>
      <c r="I54" s="211"/>
      <c r="J54" s="211"/>
      <c r="K54" s="263"/>
      <c r="L54" s="265"/>
      <c r="M54" s="265"/>
      <c r="N54" s="285">
        <v>12.29</v>
      </c>
      <c r="O54" s="211">
        <v>9226.5</v>
      </c>
      <c r="P54" s="211"/>
      <c r="Q54" s="285"/>
      <c r="R54" s="211"/>
      <c r="S54" s="211"/>
      <c r="T54" s="262">
        <v>12.33</v>
      </c>
      <c r="U54" s="211">
        <v>1303.835</v>
      </c>
      <c r="V54" s="211"/>
      <c r="W54" s="266"/>
      <c r="X54" s="211"/>
      <c r="Y54" s="211"/>
      <c r="Z54" s="246" t="str">
        <f t="shared" si="61"/>
        <v>N.A.</v>
      </c>
      <c r="AA54" s="248">
        <f t="shared" si="62"/>
        <v>0</v>
      </c>
      <c r="AB54" s="248"/>
      <c r="AC54" s="260" t="str">
        <f t="shared" si="63"/>
        <v>N.A.</v>
      </c>
      <c r="AD54" s="248">
        <f t="shared" si="64"/>
        <v>0</v>
      </c>
      <c r="AE54" s="248"/>
      <c r="AF54" s="247">
        <f t="shared" si="65"/>
        <v>12.33</v>
      </c>
      <c r="AG54" s="248">
        <f t="shared" si="66"/>
        <v>1303.835</v>
      </c>
      <c r="AH54" s="248"/>
      <c r="AI54" s="260">
        <f t="shared" si="67"/>
        <v>12.296904084539523</v>
      </c>
      <c r="AJ54" s="248">
        <f t="shared" si="68"/>
        <v>9743.9869999999992</v>
      </c>
      <c r="AK54" s="248"/>
      <c r="AL54" s="221">
        <f t="shared" si="9"/>
        <v>1303.835</v>
      </c>
      <c r="AM54" s="221">
        <f t="shared" si="10"/>
        <v>0</v>
      </c>
      <c r="AN54" s="297">
        <f t="shared" si="11"/>
        <v>9743.9869999999992</v>
      </c>
      <c r="AO54" s="221">
        <f t="shared" si="12"/>
        <v>0</v>
      </c>
    </row>
    <row r="55" spans="1:41" x14ac:dyDescent="0.2">
      <c r="A55" s="26" t="s">
        <v>234</v>
      </c>
      <c r="B55" s="284">
        <v>12.38</v>
      </c>
      <c r="C55" s="211">
        <v>556.06899999999996</v>
      </c>
      <c r="D55" s="211"/>
      <c r="E55" s="266"/>
      <c r="F55" s="268"/>
      <c r="G55" s="268"/>
      <c r="H55" s="266"/>
      <c r="I55" s="211"/>
      <c r="J55" s="211"/>
      <c r="K55" s="263"/>
      <c r="L55" s="265"/>
      <c r="M55" s="265"/>
      <c r="N55" s="285">
        <v>12.31</v>
      </c>
      <c r="O55" s="211">
        <v>7372.3869999999997</v>
      </c>
      <c r="P55" s="211"/>
      <c r="Q55" s="285"/>
      <c r="R55" s="211"/>
      <c r="S55" s="211"/>
      <c r="T55" s="262">
        <v>12.26</v>
      </c>
      <c r="U55" s="211">
        <v>806.05700000000002</v>
      </c>
      <c r="V55" s="211"/>
      <c r="W55" s="266"/>
      <c r="X55" s="211"/>
      <c r="Y55" s="211"/>
      <c r="Z55" s="246" t="str">
        <f t="shared" si="61"/>
        <v>N.A.</v>
      </c>
      <c r="AA55" s="248">
        <f t="shared" si="62"/>
        <v>0</v>
      </c>
      <c r="AB55" s="248"/>
      <c r="AC55" s="260" t="str">
        <f t="shared" si="63"/>
        <v>N.A.</v>
      </c>
      <c r="AD55" s="248">
        <f t="shared" si="64"/>
        <v>0</v>
      </c>
      <c r="AE55" s="248"/>
      <c r="AF55" s="247">
        <f t="shared" si="65"/>
        <v>12.260000000000002</v>
      </c>
      <c r="AG55" s="248">
        <f t="shared" si="66"/>
        <v>806.05700000000002</v>
      </c>
      <c r="AH55" s="248"/>
      <c r="AI55" s="260">
        <f t="shared" si="67"/>
        <v>12.3149095094934</v>
      </c>
      <c r="AJ55" s="248">
        <f t="shared" si="68"/>
        <v>7928.4560000000001</v>
      </c>
      <c r="AK55" s="248"/>
      <c r="AL55" s="221">
        <f t="shared" si="9"/>
        <v>806.05700000000002</v>
      </c>
      <c r="AM55" s="221">
        <f t="shared" si="10"/>
        <v>0</v>
      </c>
      <c r="AN55" s="297">
        <f t="shared" si="11"/>
        <v>7928.4560000000001</v>
      </c>
      <c r="AO55" s="221">
        <f t="shared" si="12"/>
        <v>0</v>
      </c>
    </row>
    <row r="56" spans="1:41" x14ac:dyDescent="0.2">
      <c r="A56" s="26" t="s">
        <v>235</v>
      </c>
      <c r="B56" s="284">
        <v>12.36</v>
      </c>
      <c r="C56" s="211">
        <v>854.029</v>
      </c>
      <c r="D56" s="211"/>
      <c r="E56" s="266"/>
      <c r="F56" s="268"/>
      <c r="G56" s="268"/>
      <c r="H56" s="266"/>
      <c r="I56" s="211"/>
      <c r="J56" s="211"/>
      <c r="K56" s="263"/>
      <c r="L56" s="265"/>
      <c r="M56" s="265"/>
      <c r="N56" s="285">
        <v>12.28</v>
      </c>
      <c r="O56" s="211">
        <v>13649.054</v>
      </c>
      <c r="P56" s="211"/>
      <c r="Q56" s="285"/>
      <c r="R56" s="211"/>
      <c r="S56" s="211"/>
      <c r="T56" s="262">
        <v>12.36</v>
      </c>
      <c r="U56" s="211">
        <v>1665.953</v>
      </c>
      <c r="V56" s="211"/>
      <c r="W56" s="266"/>
      <c r="X56" s="211"/>
      <c r="Y56" s="211"/>
      <c r="Z56" s="246" t="str">
        <f t="shared" si="61"/>
        <v>N.A.</v>
      </c>
      <c r="AA56" s="248">
        <f t="shared" si="62"/>
        <v>0</v>
      </c>
      <c r="AB56" s="248"/>
      <c r="AC56" s="260" t="str">
        <f t="shared" si="63"/>
        <v>N.A.</v>
      </c>
      <c r="AD56" s="248">
        <f t="shared" si="64"/>
        <v>0</v>
      </c>
      <c r="AE56" s="248"/>
      <c r="AF56" s="247">
        <f t="shared" si="65"/>
        <v>12.36</v>
      </c>
      <c r="AG56" s="248">
        <f t="shared" si="66"/>
        <v>1665.953</v>
      </c>
      <c r="AH56" s="248"/>
      <c r="AI56" s="260">
        <f t="shared" si="67"/>
        <v>12.284710882506843</v>
      </c>
      <c r="AJ56" s="248">
        <f t="shared" si="68"/>
        <v>14503.083000000001</v>
      </c>
      <c r="AK56" s="248"/>
      <c r="AL56" s="221">
        <f t="shared" si="9"/>
        <v>1665.953</v>
      </c>
      <c r="AM56" s="221">
        <f t="shared" si="10"/>
        <v>0</v>
      </c>
      <c r="AN56" s="297">
        <f t="shared" si="11"/>
        <v>14503.083000000001</v>
      </c>
      <c r="AO56" s="221">
        <f t="shared" si="12"/>
        <v>0</v>
      </c>
    </row>
    <row r="57" spans="1:41" x14ac:dyDescent="0.2">
      <c r="A57" s="26" t="s">
        <v>236</v>
      </c>
      <c r="B57" s="284">
        <v>12.23</v>
      </c>
      <c r="C57" s="211">
        <v>1143.7360000000001</v>
      </c>
      <c r="D57" s="211"/>
      <c r="E57" s="266"/>
      <c r="F57" s="268"/>
      <c r="G57" s="268"/>
      <c r="H57" s="266"/>
      <c r="I57" s="211"/>
      <c r="J57" s="211"/>
      <c r="K57" s="263"/>
      <c r="L57" s="265"/>
      <c r="M57" s="265"/>
      <c r="N57" s="285">
        <v>12.32</v>
      </c>
      <c r="O57" s="211">
        <v>9753.4429999999993</v>
      </c>
      <c r="P57" s="211"/>
      <c r="Q57" s="285"/>
      <c r="R57" s="211"/>
      <c r="S57" s="211"/>
      <c r="T57" s="262">
        <v>12.26</v>
      </c>
      <c r="U57" s="211">
        <v>816.74400000000003</v>
      </c>
      <c r="V57" s="211"/>
      <c r="W57" s="266"/>
      <c r="X57" s="211"/>
      <c r="Y57" s="211"/>
      <c r="Z57" s="246" t="str">
        <f t="shared" ref="Z57:Z63" si="69">IF(AA57=0,"N.A.",((K57*L57)+(W57*X57))/AA57)</f>
        <v>N.A.</v>
      </c>
      <c r="AA57" s="248">
        <f t="shared" ref="AA57:AA63" si="70">+L57+X57</f>
        <v>0</v>
      </c>
      <c r="AB57" s="248"/>
      <c r="AC57" s="260" t="str">
        <f t="shared" ref="AC57:AC63" si="71">IF(AD57=0,"N.A.",((E57*F57)+(Q57*R57))/AD57)</f>
        <v>N.A.</v>
      </c>
      <c r="AD57" s="248">
        <f t="shared" ref="AD57:AD63" si="72">+F57+R57</f>
        <v>0</v>
      </c>
      <c r="AE57" s="248"/>
      <c r="AF57" s="247">
        <f t="shared" ref="AF57:AF63" si="73">IF(AG57=0,"N.A.",((H57*I57)+(T57*U57))/AG57)</f>
        <v>12.26</v>
      </c>
      <c r="AG57" s="248">
        <f t="shared" ref="AG57:AG63" si="74">+I57+U57</f>
        <v>816.74400000000003</v>
      </c>
      <c r="AH57" s="248"/>
      <c r="AI57" s="260">
        <f t="shared" ref="AI57:AI63" si="75">IF(AJ57=0,"N.A.",((B57*C57)+(N57*O57))/AJ57)</f>
        <v>12.310553863527431</v>
      </c>
      <c r="AJ57" s="248">
        <f t="shared" ref="AJ57:AJ63" si="76">+C57+O57</f>
        <v>10897.179</v>
      </c>
      <c r="AK57" s="248"/>
      <c r="AL57" s="221">
        <f t="shared" si="9"/>
        <v>816.74400000000003</v>
      </c>
      <c r="AM57" s="221">
        <f t="shared" si="10"/>
        <v>0</v>
      </c>
      <c r="AN57" s="297">
        <f t="shared" si="11"/>
        <v>10897.179</v>
      </c>
      <c r="AO57" s="221">
        <f t="shared" si="12"/>
        <v>0</v>
      </c>
    </row>
    <row r="58" spans="1:41" x14ac:dyDescent="0.2">
      <c r="A58" s="26" t="s">
        <v>237</v>
      </c>
      <c r="B58" s="284">
        <v>12.28</v>
      </c>
      <c r="C58" s="211">
        <v>871.57399999999996</v>
      </c>
      <c r="D58" s="211"/>
      <c r="E58" s="266"/>
      <c r="F58" s="268"/>
      <c r="G58" s="268"/>
      <c r="H58" s="266"/>
      <c r="I58" s="211"/>
      <c r="J58" s="211"/>
      <c r="K58" s="263"/>
      <c r="L58" s="265"/>
      <c r="M58" s="265"/>
      <c r="N58" s="285">
        <v>12.29</v>
      </c>
      <c r="O58" s="211">
        <v>5303.1379999999999</v>
      </c>
      <c r="P58" s="211"/>
      <c r="Q58" s="285"/>
      <c r="R58" s="211"/>
      <c r="S58" s="211"/>
      <c r="T58" s="262">
        <v>12.29</v>
      </c>
      <c r="U58" s="211">
        <v>722.54399999999998</v>
      </c>
      <c r="V58" s="211"/>
      <c r="W58" s="266"/>
      <c r="X58" s="211"/>
      <c r="Y58" s="211"/>
      <c r="Z58" s="246" t="str">
        <f t="shared" si="69"/>
        <v>N.A.</v>
      </c>
      <c r="AA58" s="248">
        <f t="shared" si="70"/>
        <v>0</v>
      </c>
      <c r="AB58" s="248"/>
      <c r="AC58" s="260" t="str">
        <f t="shared" si="71"/>
        <v>N.A.</v>
      </c>
      <c r="AD58" s="248">
        <f t="shared" si="72"/>
        <v>0</v>
      </c>
      <c r="AE58" s="248"/>
      <c r="AF58" s="247">
        <f t="shared" si="73"/>
        <v>12.29</v>
      </c>
      <c r="AG58" s="248">
        <f t="shared" si="74"/>
        <v>722.54399999999998</v>
      </c>
      <c r="AH58" s="248"/>
      <c r="AI58" s="260">
        <f t="shared" si="75"/>
        <v>12.28858847829664</v>
      </c>
      <c r="AJ58" s="248">
        <f t="shared" si="76"/>
        <v>6174.7119999999995</v>
      </c>
      <c r="AK58" s="248"/>
      <c r="AL58" s="221">
        <f t="shared" si="9"/>
        <v>722.54399999999998</v>
      </c>
      <c r="AM58" s="221">
        <f t="shared" si="10"/>
        <v>0</v>
      </c>
      <c r="AN58" s="297">
        <f t="shared" si="11"/>
        <v>6174.7119999999995</v>
      </c>
      <c r="AO58" s="221">
        <f t="shared" si="12"/>
        <v>0</v>
      </c>
    </row>
    <row r="59" spans="1:41" x14ac:dyDescent="0.2">
      <c r="A59" s="26" t="s">
        <v>238</v>
      </c>
      <c r="B59" s="284">
        <v>12.38</v>
      </c>
      <c r="C59" s="211">
        <v>811.072</v>
      </c>
      <c r="D59" s="211"/>
      <c r="E59" s="266"/>
      <c r="F59" s="268"/>
      <c r="G59" s="268"/>
      <c r="H59" s="266"/>
      <c r="I59" s="211"/>
      <c r="J59" s="211"/>
      <c r="K59" s="263"/>
      <c r="L59" s="265"/>
      <c r="M59" s="265"/>
      <c r="N59" s="285">
        <v>12.29</v>
      </c>
      <c r="O59" s="211">
        <v>13028.8</v>
      </c>
      <c r="P59" s="211"/>
      <c r="Q59" s="285"/>
      <c r="R59" s="211"/>
      <c r="S59" s="211"/>
      <c r="T59" s="262">
        <v>12.37</v>
      </c>
      <c r="U59" s="211">
        <v>1235.3150000000001</v>
      </c>
      <c r="V59" s="211"/>
      <c r="W59" s="266"/>
      <c r="X59" s="211"/>
      <c r="Y59" s="211"/>
      <c r="Z59" s="246" t="str">
        <f t="shared" si="69"/>
        <v>N.A.</v>
      </c>
      <c r="AA59" s="248">
        <f t="shared" si="70"/>
        <v>0</v>
      </c>
      <c r="AB59" s="248"/>
      <c r="AC59" s="260" t="str">
        <f t="shared" si="71"/>
        <v>N.A.</v>
      </c>
      <c r="AD59" s="248">
        <f t="shared" si="72"/>
        <v>0</v>
      </c>
      <c r="AE59" s="248"/>
      <c r="AF59" s="247">
        <f t="shared" si="73"/>
        <v>12.37</v>
      </c>
      <c r="AG59" s="248">
        <f t="shared" si="74"/>
        <v>1235.3150000000001</v>
      </c>
      <c r="AH59" s="248"/>
      <c r="AI59" s="260">
        <f t="shared" si="75"/>
        <v>12.295274360918945</v>
      </c>
      <c r="AJ59" s="248">
        <f t="shared" si="76"/>
        <v>13839.871999999999</v>
      </c>
      <c r="AK59" s="248"/>
      <c r="AL59" s="221">
        <f t="shared" si="9"/>
        <v>1235.3150000000001</v>
      </c>
      <c r="AM59" s="221">
        <f t="shared" si="10"/>
        <v>0</v>
      </c>
      <c r="AN59" s="297">
        <f t="shared" si="11"/>
        <v>13839.871999999999</v>
      </c>
      <c r="AO59" s="221">
        <f t="shared" si="12"/>
        <v>0</v>
      </c>
    </row>
    <row r="60" spans="1:41" x14ac:dyDescent="0.2">
      <c r="A60" s="26" t="s">
        <v>239</v>
      </c>
      <c r="B60" s="284">
        <v>12.36</v>
      </c>
      <c r="C60" s="211">
        <v>1037.479</v>
      </c>
      <c r="D60" s="211"/>
      <c r="E60" s="266"/>
      <c r="F60" s="268"/>
      <c r="G60" s="268"/>
      <c r="H60" s="266"/>
      <c r="I60" s="211"/>
      <c r="J60" s="211"/>
      <c r="K60" s="263"/>
      <c r="L60" s="265"/>
      <c r="M60" s="265"/>
      <c r="N60" s="285">
        <v>12.26</v>
      </c>
      <c r="O60" s="211">
        <v>8810.2780000000002</v>
      </c>
      <c r="P60" s="211"/>
      <c r="Q60" s="285"/>
      <c r="R60" s="211"/>
      <c r="S60" s="211"/>
      <c r="T60" s="262">
        <v>12.22</v>
      </c>
      <c r="U60" s="211">
        <v>735.12199999999996</v>
      </c>
      <c r="V60" s="211"/>
      <c r="W60" s="266"/>
      <c r="X60" s="211"/>
      <c r="Y60" s="211"/>
      <c r="Z60" s="246" t="str">
        <f t="shared" si="69"/>
        <v>N.A.</v>
      </c>
      <c r="AA60" s="248">
        <f t="shared" si="70"/>
        <v>0</v>
      </c>
      <c r="AB60" s="248"/>
      <c r="AC60" s="260" t="str">
        <f t="shared" si="71"/>
        <v>N.A.</v>
      </c>
      <c r="AD60" s="248">
        <f t="shared" si="72"/>
        <v>0</v>
      </c>
      <c r="AE60" s="248"/>
      <c r="AF60" s="247">
        <f t="shared" si="73"/>
        <v>12.22</v>
      </c>
      <c r="AG60" s="248">
        <f t="shared" si="74"/>
        <v>735.12199999999996</v>
      </c>
      <c r="AH60" s="248"/>
      <c r="AI60" s="260">
        <f t="shared" si="75"/>
        <v>12.270535180752328</v>
      </c>
      <c r="AJ60" s="248">
        <f t="shared" si="76"/>
        <v>9847.7569999999996</v>
      </c>
      <c r="AK60" s="248"/>
      <c r="AL60" s="221">
        <f t="shared" si="9"/>
        <v>735.12199999999996</v>
      </c>
      <c r="AM60" s="221">
        <f t="shared" si="10"/>
        <v>0</v>
      </c>
      <c r="AN60" s="297">
        <f t="shared" si="11"/>
        <v>9847.7569999999996</v>
      </c>
      <c r="AO60" s="221">
        <f t="shared" si="12"/>
        <v>0</v>
      </c>
    </row>
    <row r="61" spans="1:41" x14ac:dyDescent="0.2">
      <c r="A61" s="26" t="s">
        <v>240</v>
      </c>
      <c r="B61" s="284">
        <v>12.36</v>
      </c>
      <c r="C61" s="211">
        <v>1430.587</v>
      </c>
      <c r="D61" s="211"/>
      <c r="E61" s="266"/>
      <c r="F61" s="268"/>
      <c r="G61" s="268"/>
      <c r="H61" s="266"/>
      <c r="I61" s="211"/>
      <c r="J61" s="211"/>
      <c r="K61" s="263"/>
      <c r="L61" s="265"/>
      <c r="M61" s="265"/>
      <c r="N61" s="285">
        <v>12.23</v>
      </c>
      <c r="O61" s="211">
        <v>15363.834000000001</v>
      </c>
      <c r="P61" s="211"/>
      <c r="Q61" s="285"/>
      <c r="R61" s="211"/>
      <c r="S61" s="211"/>
      <c r="T61" s="262">
        <v>12.33</v>
      </c>
      <c r="U61" s="211">
        <v>1286.4870000000001</v>
      </c>
      <c r="V61" s="211"/>
      <c r="W61" s="266"/>
      <c r="X61" s="211"/>
      <c r="Y61" s="211"/>
      <c r="Z61" s="246" t="str">
        <f t="shared" si="69"/>
        <v>N.A.</v>
      </c>
      <c r="AA61" s="248">
        <f t="shared" si="70"/>
        <v>0</v>
      </c>
      <c r="AB61" s="248"/>
      <c r="AC61" s="260" t="str">
        <f t="shared" si="71"/>
        <v>N.A.</v>
      </c>
      <c r="AD61" s="248">
        <f t="shared" si="72"/>
        <v>0</v>
      </c>
      <c r="AE61" s="248"/>
      <c r="AF61" s="247">
        <f t="shared" si="73"/>
        <v>12.33</v>
      </c>
      <c r="AG61" s="248">
        <f t="shared" si="74"/>
        <v>1286.4870000000001</v>
      </c>
      <c r="AH61" s="248"/>
      <c r="AI61" s="260">
        <f t="shared" si="75"/>
        <v>12.241073695842207</v>
      </c>
      <c r="AJ61" s="248">
        <f t="shared" si="76"/>
        <v>16794.421000000002</v>
      </c>
      <c r="AK61" s="248"/>
      <c r="AL61" s="221">
        <f t="shared" si="9"/>
        <v>1286.4870000000001</v>
      </c>
      <c r="AM61" s="221">
        <f t="shared" si="10"/>
        <v>0</v>
      </c>
      <c r="AN61" s="297">
        <f t="shared" si="11"/>
        <v>16794.421000000002</v>
      </c>
      <c r="AO61" s="221">
        <f t="shared" si="12"/>
        <v>0</v>
      </c>
    </row>
    <row r="62" spans="1:41" x14ac:dyDescent="0.2">
      <c r="A62" s="26" t="s">
        <v>241</v>
      </c>
      <c r="B62" s="284">
        <v>12.37</v>
      </c>
      <c r="C62" s="211">
        <v>1467.9159999999999</v>
      </c>
      <c r="D62" s="211"/>
      <c r="E62" s="266"/>
      <c r="F62" s="268"/>
      <c r="G62" s="268"/>
      <c r="H62" s="266"/>
      <c r="I62" s="211"/>
      <c r="J62" s="211"/>
      <c r="K62" s="263"/>
      <c r="L62" s="265"/>
      <c r="M62" s="265"/>
      <c r="N62" s="285">
        <v>12.25</v>
      </c>
      <c r="O62" s="211">
        <v>10406.602999999999</v>
      </c>
      <c r="P62" s="211"/>
      <c r="Q62" s="285"/>
      <c r="R62" s="211"/>
      <c r="S62" s="211"/>
      <c r="T62" s="262">
        <v>12.33</v>
      </c>
      <c r="U62" s="211">
        <v>1265.3420000000001</v>
      </c>
      <c r="V62" s="211"/>
      <c r="W62" s="266"/>
      <c r="X62" s="211"/>
      <c r="Y62" s="211"/>
      <c r="Z62" s="246" t="str">
        <f t="shared" si="69"/>
        <v>N.A.</v>
      </c>
      <c r="AA62" s="248">
        <f t="shared" si="70"/>
        <v>0</v>
      </c>
      <c r="AB62" s="248"/>
      <c r="AC62" s="260" t="str">
        <f t="shared" si="71"/>
        <v>N.A.</v>
      </c>
      <c r="AD62" s="248">
        <f t="shared" si="72"/>
        <v>0</v>
      </c>
      <c r="AE62" s="248"/>
      <c r="AF62" s="247">
        <f t="shared" si="73"/>
        <v>12.33</v>
      </c>
      <c r="AG62" s="248">
        <f t="shared" si="74"/>
        <v>1265.3420000000001</v>
      </c>
      <c r="AH62" s="248"/>
      <c r="AI62" s="260">
        <f t="shared" si="75"/>
        <v>12.264834278340032</v>
      </c>
      <c r="AJ62" s="248">
        <f t="shared" si="76"/>
        <v>11874.518999999998</v>
      </c>
      <c r="AK62" s="248"/>
      <c r="AL62" s="221">
        <f t="shared" si="9"/>
        <v>1265.3420000000001</v>
      </c>
      <c r="AM62" s="221">
        <f t="shared" si="10"/>
        <v>0</v>
      </c>
      <c r="AN62" s="297">
        <f t="shared" si="11"/>
        <v>11874.518999999998</v>
      </c>
      <c r="AO62" s="221">
        <f t="shared" si="12"/>
        <v>0</v>
      </c>
    </row>
    <row r="63" spans="1:41" x14ac:dyDescent="0.2">
      <c r="A63" s="26" t="s">
        <v>242</v>
      </c>
      <c r="B63" s="284">
        <v>12.44</v>
      </c>
      <c r="C63" s="211">
        <v>762.73699999999997</v>
      </c>
      <c r="D63" s="211"/>
      <c r="E63" s="266"/>
      <c r="F63" s="268"/>
      <c r="G63" s="268"/>
      <c r="H63" s="266"/>
      <c r="I63" s="211"/>
      <c r="J63" s="211"/>
      <c r="K63" s="263"/>
      <c r="L63" s="265"/>
      <c r="M63" s="265"/>
      <c r="N63" s="285">
        <v>12.21</v>
      </c>
      <c r="O63" s="211">
        <v>5929.5379999999996</v>
      </c>
      <c r="P63" s="211"/>
      <c r="Q63" s="285"/>
      <c r="R63" s="211"/>
      <c r="S63" s="211"/>
      <c r="T63" s="262">
        <v>12.35</v>
      </c>
      <c r="U63" s="211">
        <v>540.53599999999994</v>
      </c>
      <c r="V63" s="211"/>
      <c r="W63" s="266"/>
      <c r="X63" s="211"/>
      <c r="Y63" s="211"/>
      <c r="Z63" s="246" t="str">
        <f t="shared" si="69"/>
        <v>N.A.</v>
      </c>
      <c r="AA63" s="248">
        <f t="shared" si="70"/>
        <v>0</v>
      </c>
      <c r="AB63" s="248"/>
      <c r="AC63" s="260" t="str">
        <f t="shared" si="71"/>
        <v>N.A.</v>
      </c>
      <c r="AD63" s="248">
        <f t="shared" si="72"/>
        <v>0</v>
      </c>
      <c r="AE63" s="248"/>
      <c r="AF63" s="247">
        <f t="shared" si="73"/>
        <v>12.35</v>
      </c>
      <c r="AG63" s="248">
        <f t="shared" si="74"/>
        <v>540.53599999999994</v>
      </c>
      <c r="AH63" s="248"/>
      <c r="AI63" s="260">
        <f t="shared" si="75"/>
        <v>12.23621373299812</v>
      </c>
      <c r="AJ63" s="248">
        <f t="shared" si="76"/>
        <v>6692.2749999999996</v>
      </c>
      <c r="AK63" s="248"/>
      <c r="AL63" s="221">
        <f t="shared" si="9"/>
        <v>540.53599999999994</v>
      </c>
      <c r="AM63" s="221">
        <f t="shared" si="10"/>
        <v>0</v>
      </c>
      <c r="AN63" s="297">
        <f t="shared" si="11"/>
        <v>6692.2749999999996</v>
      </c>
      <c r="AO63" s="221">
        <f t="shared" si="12"/>
        <v>0</v>
      </c>
    </row>
    <row r="64" spans="1:41" x14ac:dyDescent="0.2">
      <c r="A64" s="26" t="s">
        <v>243</v>
      </c>
      <c r="B64" s="284">
        <v>12.36</v>
      </c>
      <c r="C64" s="211">
        <v>685.46799999999996</v>
      </c>
      <c r="D64" s="211"/>
      <c r="E64" s="266"/>
      <c r="F64" s="268"/>
      <c r="G64" s="268"/>
      <c r="H64" s="266"/>
      <c r="I64" s="211"/>
      <c r="J64" s="211"/>
      <c r="K64" s="263"/>
      <c r="L64" s="265"/>
      <c r="M64" s="265"/>
      <c r="N64" s="285">
        <v>12.26</v>
      </c>
      <c r="O64" s="211">
        <v>17484.120999999999</v>
      </c>
      <c r="P64" s="211"/>
      <c r="Q64" s="285"/>
      <c r="R64" s="211"/>
      <c r="S64" s="211"/>
      <c r="T64" s="262">
        <v>12.31</v>
      </c>
      <c r="U64" s="211">
        <v>1340.6669999999999</v>
      </c>
      <c r="V64" s="211"/>
      <c r="W64" s="266"/>
      <c r="X64" s="211"/>
      <c r="Y64" s="211"/>
      <c r="Z64" s="246" t="str">
        <f t="shared" ref="Z64:Z69" si="77">IF(AA64=0,"N.A.",((K64*L64)+(W64*X64))/AA64)</f>
        <v>N.A.</v>
      </c>
      <c r="AA64" s="248">
        <f t="shared" ref="AA64:AA69" si="78">+L64+X64</f>
        <v>0</v>
      </c>
      <c r="AB64" s="248"/>
      <c r="AC64" s="260" t="str">
        <f t="shared" ref="AC64:AC69" si="79">IF(AD64=0,"N.A.",((E64*F64)+(Q64*R64))/AD64)</f>
        <v>N.A.</v>
      </c>
      <c r="AD64" s="248">
        <f t="shared" ref="AD64:AD69" si="80">+F64+R64</f>
        <v>0</v>
      </c>
      <c r="AE64" s="248"/>
      <c r="AF64" s="247">
        <f t="shared" ref="AF64:AF69" si="81">IF(AG64=0,"N.A.",((H64*I64)+(T64*U64))/AG64)</f>
        <v>12.31</v>
      </c>
      <c r="AG64" s="248">
        <f t="shared" ref="AG64:AG69" si="82">+I64+U64</f>
        <v>1340.6669999999999</v>
      </c>
      <c r="AH64" s="248"/>
      <c r="AI64" s="260">
        <f t="shared" ref="AI64:AI69" si="83">IF(AJ64=0,"N.A.",((B64*C64)+(N64*O64))/AJ64)</f>
        <v>12.263772611477343</v>
      </c>
      <c r="AJ64" s="248">
        <f t="shared" ref="AJ64:AJ69" si="84">+C64+O64</f>
        <v>18169.589</v>
      </c>
      <c r="AK64" s="248"/>
      <c r="AL64" s="221">
        <f t="shared" si="9"/>
        <v>1340.6669999999999</v>
      </c>
      <c r="AM64" s="221">
        <f t="shared" si="10"/>
        <v>0</v>
      </c>
      <c r="AN64" s="297">
        <f t="shared" si="11"/>
        <v>18169.589</v>
      </c>
      <c r="AO64" s="221">
        <f t="shared" si="12"/>
        <v>0</v>
      </c>
    </row>
    <row r="65" spans="1:41" x14ac:dyDescent="0.2">
      <c r="A65" s="26" t="s">
        <v>244</v>
      </c>
      <c r="B65" s="284">
        <v>12.38</v>
      </c>
      <c r="C65" s="211">
        <v>769.56200000000001</v>
      </c>
      <c r="D65" s="211"/>
      <c r="E65" s="266"/>
      <c r="F65" s="268"/>
      <c r="G65" s="268"/>
      <c r="H65" s="266"/>
      <c r="I65" s="211"/>
      <c r="J65" s="211"/>
      <c r="K65" s="263"/>
      <c r="L65" s="265"/>
      <c r="M65" s="265"/>
      <c r="N65" s="285">
        <v>12.23</v>
      </c>
      <c r="O65" s="211">
        <v>9039.2900000000009</v>
      </c>
      <c r="P65" s="211"/>
      <c r="Q65" s="285"/>
      <c r="R65" s="211"/>
      <c r="S65" s="211"/>
      <c r="T65" s="262">
        <v>12.4</v>
      </c>
      <c r="U65" s="211">
        <v>471.99200000000002</v>
      </c>
      <c r="V65" s="211"/>
      <c r="W65" s="266"/>
      <c r="X65" s="211"/>
      <c r="Y65" s="211"/>
      <c r="Z65" s="246" t="str">
        <f t="shared" si="77"/>
        <v>N.A.</v>
      </c>
      <c r="AA65" s="248">
        <f t="shared" si="78"/>
        <v>0</v>
      </c>
      <c r="AB65" s="248"/>
      <c r="AC65" s="260" t="str">
        <f t="shared" si="79"/>
        <v>N.A.</v>
      </c>
      <c r="AD65" s="248">
        <f t="shared" si="80"/>
        <v>0</v>
      </c>
      <c r="AE65" s="248"/>
      <c r="AF65" s="247">
        <f t="shared" si="81"/>
        <v>12.4</v>
      </c>
      <c r="AG65" s="248">
        <f t="shared" si="82"/>
        <v>471.99200000000002</v>
      </c>
      <c r="AH65" s="248"/>
      <c r="AI65" s="260">
        <f t="shared" si="83"/>
        <v>12.241768380234506</v>
      </c>
      <c r="AJ65" s="248">
        <f t="shared" si="84"/>
        <v>9808.8520000000008</v>
      </c>
      <c r="AK65" s="248"/>
      <c r="AL65" s="221">
        <f t="shared" si="9"/>
        <v>471.99200000000002</v>
      </c>
      <c r="AM65" s="221">
        <f t="shared" si="10"/>
        <v>0</v>
      </c>
      <c r="AN65" s="297">
        <f t="shared" si="11"/>
        <v>9808.8520000000008</v>
      </c>
      <c r="AO65" s="221">
        <f t="shared" si="12"/>
        <v>0</v>
      </c>
    </row>
    <row r="66" spans="1:41" x14ac:dyDescent="0.2">
      <c r="A66" s="26" t="s">
        <v>245</v>
      </c>
      <c r="B66" s="284">
        <v>12.51</v>
      </c>
      <c r="C66" s="211">
        <v>1104.9880000000001</v>
      </c>
      <c r="D66" s="211"/>
      <c r="E66" s="266"/>
      <c r="F66" s="268"/>
      <c r="G66" s="268"/>
      <c r="H66" s="266"/>
      <c r="I66" s="211"/>
      <c r="J66" s="211"/>
      <c r="K66" s="263"/>
      <c r="L66" s="265"/>
      <c r="M66" s="265"/>
      <c r="N66" s="285">
        <v>12.29</v>
      </c>
      <c r="O66" s="211">
        <v>11388.985000000001</v>
      </c>
      <c r="P66" s="211"/>
      <c r="Q66" s="285"/>
      <c r="R66" s="211"/>
      <c r="S66" s="211"/>
      <c r="T66" s="262">
        <v>12.3</v>
      </c>
      <c r="U66" s="211">
        <v>1351.557</v>
      </c>
      <c r="V66" s="211"/>
      <c r="W66" s="266"/>
      <c r="X66" s="211"/>
      <c r="Y66" s="211"/>
      <c r="Z66" s="246" t="str">
        <f t="shared" si="77"/>
        <v>N.A.</v>
      </c>
      <c r="AA66" s="248">
        <f t="shared" si="78"/>
        <v>0</v>
      </c>
      <c r="AB66" s="248"/>
      <c r="AC66" s="260" t="str">
        <f t="shared" si="79"/>
        <v>N.A.</v>
      </c>
      <c r="AD66" s="248">
        <f t="shared" si="80"/>
        <v>0</v>
      </c>
      <c r="AE66" s="248"/>
      <c r="AF66" s="247">
        <f t="shared" si="81"/>
        <v>12.300000000000002</v>
      </c>
      <c r="AG66" s="248">
        <f t="shared" si="82"/>
        <v>1351.557</v>
      </c>
      <c r="AH66" s="248"/>
      <c r="AI66" s="260">
        <f t="shared" si="83"/>
        <v>12.309457170269217</v>
      </c>
      <c r="AJ66" s="248">
        <f t="shared" si="84"/>
        <v>12493.973</v>
      </c>
      <c r="AK66" s="248"/>
      <c r="AL66" s="221">
        <f t="shared" si="9"/>
        <v>1351.557</v>
      </c>
      <c r="AM66" s="221">
        <f t="shared" si="10"/>
        <v>0</v>
      </c>
      <c r="AN66" s="297">
        <f t="shared" si="11"/>
        <v>12493.973</v>
      </c>
      <c r="AO66" s="221">
        <f t="shared" si="12"/>
        <v>0</v>
      </c>
    </row>
    <row r="67" spans="1:41" x14ac:dyDescent="0.2">
      <c r="A67" s="26" t="s">
        <v>246</v>
      </c>
      <c r="B67" s="284">
        <v>12.46</v>
      </c>
      <c r="C67" s="211">
        <v>1079.857</v>
      </c>
      <c r="D67" s="211"/>
      <c r="E67" s="266"/>
      <c r="F67" s="268"/>
      <c r="G67" s="268"/>
      <c r="H67" s="266"/>
      <c r="I67" s="211"/>
      <c r="J67" s="211"/>
      <c r="K67" s="263"/>
      <c r="L67" s="265"/>
      <c r="M67" s="265"/>
      <c r="N67" s="285">
        <v>12.32</v>
      </c>
      <c r="O67" s="211">
        <v>21024.878000000001</v>
      </c>
      <c r="P67" s="211"/>
      <c r="Q67" s="285"/>
      <c r="R67" s="211"/>
      <c r="S67" s="211"/>
      <c r="T67" s="262">
        <v>12.38</v>
      </c>
      <c r="U67" s="211">
        <v>2293.5909999999999</v>
      </c>
      <c r="V67" s="211"/>
      <c r="W67" s="266"/>
      <c r="X67" s="211"/>
      <c r="Y67" s="211"/>
      <c r="Z67" s="246" t="str">
        <f t="shared" si="77"/>
        <v>N.A.</v>
      </c>
      <c r="AA67" s="248">
        <f t="shared" si="78"/>
        <v>0</v>
      </c>
      <c r="AB67" s="248"/>
      <c r="AC67" s="260" t="str">
        <f t="shared" si="79"/>
        <v>N.A.</v>
      </c>
      <c r="AD67" s="248">
        <f t="shared" si="80"/>
        <v>0</v>
      </c>
      <c r="AE67" s="248"/>
      <c r="AF67" s="247">
        <f t="shared" si="81"/>
        <v>12.38</v>
      </c>
      <c r="AG67" s="248">
        <f t="shared" si="82"/>
        <v>2293.5909999999999</v>
      </c>
      <c r="AH67" s="248"/>
      <c r="AI67" s="260">
        <f t="shared" si="83"/>
        <v>12.326839257742744</v>
      </c>
      <c r="AJ67" s="248">
        <f t="shared" si="84"/>
        <v>22104.735000000001</v>
      </c>
      <c r="AK67" s="248"/>
      <c r="AL67" s="221">
        <f t="shared" si="9"/>
        <v>2293.5909999999999</v>
      </c>
      <c r="AM67" s="221">
        <f t="shared" si="10"/>
        <v>0</v>
      </c>
      <c r="AN67" s="297">
        <f t="shared" si="11"/>
        <v>22104.735000000001</v>
      </c>
      <c r="AO67" s="221">
        <f t="shared" si="12"/>
        <v>0</v>
      </c>
    </row>
    <row r="68" spans="1:41" x14ac:dyDescent="0.2">
      <c r="A68" s="26" t="s">
        <v>247</v>
      </c>
      <c r="B68" s="284">
        <v>12.49</v>
      </c>
      <c r="C68" s="211">
        <v>1156.2449999999999</v>
      </c>
      <c r="D68" s="211"/>
      <c r="E68" s="266"/>
      <c r="F68" s="268"/>
      <c r="G68" s="268"/>
      <c r="H68" s="266"/>
      <c r="I68" s="211"/>
      <c r="J68" s="211"/>
      <c r="K68" s="263"/>
      <c r="L68" s="265"/>
      <c r="M68" s="265"/>
      <c r="N68" s="285">
        <v>12.44</v>
      </c>
      <c r="O68" s="211">
        <v>20225.062999999998</v>
      </c>
      <c r="P68" s="211"/>
      <c r="Q68" s="285"/>
      <c r="R68" s="211"/>
      <c r="S68" s="211"/>
      <c r="T68" s="262">
        <v>12.51</v>
      </c>
      <c r="U68" s="211">
        <v>1839.752</v>
      </c>
      <c r="V68" s="211"/>
      <c r="W68" s="266"/>
      <c r="X68" s="211"/>
      <c r="Y68" s="211"/>
      <c r="Z68" s="246" t="str">
        <f t="shared" si="77"/>
        <v>N.A.</v>
      </c>
      <c r="AA68" s="248">
        <f t="shared" si="78"/>
        <v>0</v>
      </c>
      <c r="AB68" s="248"/>
      <c r="AC68" s="260" t="str">
        <f t="shared" si="79"/>
        <v>N.A.</v>
      </c>
      <c r="AD68" s="248">
        <f t="shared" si="80"/>
        <v>0</v>
      </c>
      <c r="AE68" s="248"/>
      <c r="AF68" s="247">
        <f t="shared" si="81"/>
        <v>12.51</v>
      </c>
      <c r="AG68" s="248">
        <f t="shared" si="82"/>
        <v>1839.752</v>
      </c>
      <c r="AH68" s="248"/>
      <c r="AI68" s="260">
        <f t="shared" si="83"/>
        <v>12.442703868724964</v>
      </c>
      <c r="AJ68" s="248">
        <f t="shared" si="84"/>
        <v>21381.307999999997</v>
      </c>
      <c r="AK68" s="248"/>
      <c r="AL68" s="221">
        <f t="shared" si="9"/>
        <v>1839.752</v>
      </c>
      <c r="AM68" s="221">
        <f t="shared" si="10"/>
        <v>0</v>
      </c>
      <c r="AN68" s="297">
        <f t="shared" si="11"/>
        <v>21381.307999999997</v>
      </c>
      <c r="AO68" s="221">
        <f t="shared" si="12"/>
        <v>0</v>
      </c>
    </row>
    <row r="69" spans="1:41" x14ac:dyDescent="0.2">
      <c r="A69" s="26" t="s">
        <v>248</v>
      </c>
      <c r="B69" s="284">
        <v>12.62</v>
      </c>
      <c r="C69" s="211">
        <v>1084.1020000000001</v>
      </c>
      <c r="D69" s="211"/>
      <c r="E69" s="266"/>
      <c r="F69" s="268"/>
      <c r="G69" s="268"/>
      <c r="H69" s="266"/>
      <c r="I69" s="211"/>
      <c r="J69" s="211"/>
      <c r="K69" s="263"/>
      <c r="L69" s="265"/>
      <c r="M69" s="265"/>
      <c r="N69" s="285">
        <v>12.52</v>
      </c>
      <c r="O69" s="211">
        <v>18252.559000000001</v>
      </c>
      <c r="P69" s="211"/>
      <c r="Q69" s="285"/>
      <c r="R69" s="211"/>
      <c r="S69" s="211"/>
      <c r="T69" s="262">
        <v>12.59</v>
      </c>
      <c r="U69" s="211">
        <v>1527.527</v>
      </c>
      <c r="V69" s="211"/>
      <c r="W69" s="266"/>
      <c r="X69" s="211"/>
      <c r="Y69" s="211"/>
      <c r="Z69" s="246" t="str">
        <f t="shared" si="77"/>
        <v>N.A.</v>
      </c>
      <c r="AA69" s="248">
        <f t="shared" si="78"/>
        <v>0</v>
      </c>
      <c r="AB69" s="248"/>
      <c r="AC69" s="260" t="str">
        <f t="shared" si="79"/>
        <v>N.A.</v>
      </c>
      <c r="AD69" s="248">
        <f t="shared" si="80"/>
        <v>0</v>
      </c>
      <c r="AE69" s="248"/>
      <c r="AF69" s="247">
        <f t="shared" si="81"/>
        <v>12.59</v>
      </c>
      <c r="AG69" s="248">
        <f t="shared" si="82"/>
        <v>1527.527</v>
      </c>
      <c r="AH69" s="248"/>
      <c r="AI69" s="260">
        <f t="shared" si="83"/>
        <v>12.525606459150316</v>
      </c>
      <c r="AJ69" s="248">
        <f t="shared" si="84"/>
        <v>19336.661</v>
      </c>
      <c r="AK69" s="248"/>
      <c r="AL69" s="221">
        <f t="shared" si="9"/>
        <v>1527.527</v>
      </c>
      <c r="AM69" s="221">
        <f t="shared" si="10"/>
        <v>0</v>
      </c>
      <c r="AN69" s="297">
        <f t="shared" si="11"/>
        <v>19336.661</v>
      </c>
      <c r="AO69" s="221">
        <f t="shared" si="12"/>
        <v>0</v>
      </c>
    </row>
    <row r="70" spans="1:41" x14ac:dyDescent="0.2">
      <c r="A70" s="26" t="s">
        <v>249</v>
      </c>
      <c r="B70" s="284">
        <v>12.64</v>
      </c>
      <c r="C70" s="211">
        <v>1358.3920000000001</v>
      </c>
      <c r="D70" s="211"/>
      <c r="E70" s="266"/>
      <c r="F70" s="268"/>
      <c r="G70" s="268"/>
      <c r="H70" s="266"/>
      <c r="I70" s="211"/>
      <c r="J70" s="211"/>
      <c r="K70" s="263"/>
      <c r="L70" s="265"/>
      <c r="M70" s="265"/>
      <c r="N70" s="285">
        <v>12.49</v>
      </c>
      <c r="O70" s="211">
        <v>29633.397000000001</v>
      </c>
      <c r="P70" s="211"/>
      <c r="Q70" s="285"/>
      <c r="R70" s="211"/>
      <c r="S70" s="211"/>
      <c r="T70" s="262">
        <v>12.64</v>
      </c>
      <c r="U70" s="211">
        <v>2077.3150000000001</v>
      </c>
      <c r="V70" s="211"/>
      <c r="W70" s="266"/>
      <c r="X70" s="211"/>
      <c r="Y70" s="211"/>
      <c r="Z70" s="246" t="str">
        <f t="shared" ref="Z70:Z76" si="85">IF(AA70=0,"N.A.",((K70*L70)+(W70*X70))/AA70)</f>
        <v>N.A.</v>
      </c>
      <c r="AA70" s="248">
        <f t="shared" ref="AA70:AA76" si="86">+L70+X70</f>
        <v>0</v>
      </c>
      <c r="AB70" s="248"/>
      <c r="AC70" s="260" t="str">
        <f t="shared" ref="AC70:AC76" si="87">IF(AD70=0,"N.A.",((E70*F70)+(Q70*R70))/AD70)</f>
        <v>N.A.</v>
      </c>
      <c r="AD70" s="248">
        <f t="shared" ref="AD70:AD76" si="88">+F70+R70</f>
        <v>0</v>
      </c>
      <c r="AE70" s="248"/>
      <c r="AF70" s="247">
        <f t="shared" ref="AF70:AF76" si="89">IF(AG70=0,"N.A.",((H70*I70)+(T70*U70))/AG70)</f>
        <v>12.64</v>
      </c>
      <c r="AG70" s="248">
        <f t="shared" ref="AG70:AG76" si="90">+I70+U70</f>
        <v>2077.3150000000001</v>
      </c>
      <c r="AH70" s="248"/>
      <c r="AI70" s="260">
        <f t="shared" ref="AI70:AI76" si="91">IF(AJ70=0,"N.A.",((B70*C70)+(N70*O70))/AJ70)</f>
        <v>12.496574605938369</v>
      </c>
      <c r="AJ70" s="248">
        <f t="shared" ref="AJ70:AJ76" si="92">+C70+O70</f>
        <v>30991.789000000001</v>
      </c>
      <c r="AK70" s="248"/>
      <c r="AL70" s="221">
        <f t="shared" si="9"/>
        <v>2077.3150000000001</v>
      </c>
      <c r="AM70" s="221">
        <f t="shared" si="10"/>
        <v>0</v>
      </c>
      <c r="AN70" s="297">
        <f t="shared" si="11"/>
        <v>30991.789000000001</v>
      </c>
      <c r="AO70" s="221">
        <f t="shared" si="12"/>
        <v>0</v>
      </c>
    </row>
    <row r="71" spans="1:41" x14ac:dyDescent="0.2">
      <c r="A71" s="26" t="s">
        <v>250</v>
      </c>
      <c r="B71" s="284">
        <v>13.49</v>
      </c>
      <c r="C71" s="211">
        <v>1234.0999999999999</v>
      </c>
      <c r="D71" s="211"/>
      <c r="E71" s="266"/>
      <c r="F71" s="268"/>
      <c r="G71" s="268"/>
      <c r="H71" s="266"/>
      <c r="I71" s="211"/>
      <c r="J71" s="211"/>
      <c r="K71" s="263"/>
      <c r="L71" s="265"/>
      <c r="M71" s="265"/>
      <c r="N71" s="285">
        <v>12.71</v>
      </c>
      <c r="O71" s="211">
        <v>26187.267</v>
      </c>
      <c r="P71" s="211"/>
      <c r="Q71" s="285"/>
      <c r="R71" s="211"/>
      <c r="S71" s="211"/>
      <c r="T71" s="262">
        <v>12.99</v>
      </c>
      <c r="U71" s="211">
        <v>1445.5889999999999</v>
      </c>
      <c r="V71" s="211"/>
      <c r="W71" s="266"/>
      <c r="X71" s="211"/>
      <c r="Y71" s="211"/>
      <c r="Z71" s="246" t="str">
        <f t="shared" si="85"/>
        <v>N.A.</v>
      </c>
      <c r="AA71" s="248">
        <f t="shared" si="86"/>
        <v>0</v>
      </c>
      <c r="AB71" s="248"/>
      <c r="AC71" s="260" t="str">
        <f t="shared" si="87"/>
        <v>N.A.</v>
      </c>
      <c r="AD71" s="248">
        <f t="shared" si="88"/>
        <v>0</v>
      </c>
      <c r="AE71" s="248"/>
      <c r="AF71" s="247">
        <f t="shared" si="89"/>
        <v>12.989999999999998</v>
      </c>
      <c r="AG71" s="248">
        <f t="shared" si="90"/>
        <v>1445.5889999999999</v>
      </c>
      <c r="AH71" s="248"/>
      <c r="AI71" s="260">
        <f t="shared" si="91"/>
        <v>12.745103939201867</v>
      </c>
      <c r="AJ71" s="248">
        <f t="shared" si="92"/>
        <v>27421.366999999998</v>
      </c>
      <c r="AK71" s="248"/>
      <c r="AL71" s="221">
        <f t="shared" si="9"/>
        <v>1445.5889999999999</v>
      </c>
      <c r="AM71" s="221">
        <f t="shared" si="10"/>
        <v>0</v>
      </c>
      <c r="AN71" s="297">
        <f t="shared" si="11"/>
        <v>27421.366999999998</v>
      </c>
      <c r="AO71" s="221">
        <f t="shared" si="12"/>
        <v>0</v>
      </c>
    </row>
    <row r="72" spans="1:41" x14ac:dyDescent="0.2">
      <c r="A72" s="26" t="s">
        <v>251</v>
      </c>
      <c r="B72" s="284">
        <v>13.56</v>
      </c>
      <c r="C72" s="211">
        <v>1373.32</v>
      </c>
      <c r="D72" s="211"/>
      <c r="E72" s="266"/>
      <c r="F72" s="268"/>
      <c r="G72" s="268"/>
      <c r="H72" s="266"/>
      <c r="I72" s="211"/>
      <c r="J72" s="211"/>
      <c r="K72" s="263"/>
      <c r="L72" s="265"/>
      <c r="M72" s="265"/>
      <c r="N72" s="285">
        <v>13.12</v>
      </c>
      <c r="O72" s="211">
        <v>25652.149000000001</v>
      </c>
      <c r="P72" s="211"/>
      <c r="Q72" s="285"/>
      <c r="R72" s="211"/>
      <c r="S72" s="211"/>
      <c r="T72" s="262">
        <v>13.19</v>
      </c>
      <c r="U72" s="211">
        <v>2458.4189999999999</v>
      </c>
      <c r="V72" s="211"/>
      <c r="W72" s="266"/>
      <c r="X72" s="211"/>
      <c r="Y72" s="211"/>
      <c r="Z72" s="246" t="str">
        <f t="shared" si="85"/>
        <v>N.A.</v>
      </c>
      <c r="AA72" s="248">
        <f t="shared" si="86"/>
        <v>0</v>
      </c>
      <c r="AB72" s="248"/>
      <c r="AC72" s="260" t="str">
        <f t="shared" si="87"/>
        <v>N.A.</v>
      </c>
      <c r="AD72" s="248">
        <f t="shared" si="88"/>
        <v>0</v>
      </c>
      <c r="AE72" s="248"/>
      <c r="AF72" s="247">
        <f t="shared" si="89"/>
        <v>13.19</v>
      </c>
      <c r="AG72" s="248">
        <f t="shared" si="90"/>
        <v>2458.4189999999999</v>
      </c>
      <c r="AH72" s="248"/>
      <c r="AI72" s="260">
        <f t="shared" si="91"/>
        <v>13.14235893852573</v>
      </c>
      <c r="AJ72" s="248">
        <f t="shared" si="92"/>
        <v>27025.469000000001</v>
      </c>
      <c r="AK72" s="248"/>
      <c r="AL72" s="221">
        <f t="shared" ref="AL72:AL114" si="93">+AA72+AG72</f>
        <v>2458.4189999999999</v>
      </c>
      <c r="AM72" s="221">
        <f t="shared" ref="AM72:AM114" si="94">+AB72+AH72</f>
        <v>0</v>
      </c>
      <c r="AN72" s="297">
        <f t="shared" ref="AN72:AN114" si="95">+AD72+AJ72</f>
        <v>27025.469000000001</v>
      </c>
      <c r="AO72" s="221">
        <f t="shared" ref="AO72:AO114" si="96">+AE72+AK72</f>
        <v>0</v>
      </c>
    </row>
    <row r="73" spans="1:41" x14ac:dyDescent="0.2">
      <c r="A73" s="26" t="s">
        <v>253</v>
      </c>
      <c r="B73" s="284">
        <v>13.74</v>
      </c>
      <c r="C73" s="211">
        <v>1538.0160000000001</v>
      </c>
      <c r="D73" s="211"/>
      <c r="E73" s="266"/>
      <c r="F73" s="268"/>
      <c r="G73" s="268"/>
      <c r="H73" s="266"/>
      <c r="I73" s="211"/>
      <c r="J73" s="211"/>
      <c r="K73" s="263"/>
      <c r="L73" s="265"/>
      <c r="M73" s="265"/>
      <c r="N73" s="285">
        <v>13.61</v>
      </c>
      <c r="O73" s="211">
        <v>26006.52</v>
      </c>
      <c r="P73" s="211"/>
      <c r="Q73" s="285"/>
      <c r="R73" s="211"/>
      <c r="S73" s="211"/>
      <c r="T73" s="262">
        <v>13.63</v>
      </c>
      <c r="U73" s="211">
        <v>2123.1959999999999</v>
      </c>
      <c r="V73" s="211"/>
      <c r="W73" s="266"/>
      <c r="X73" s="211"/>
      <c r="Y73" s="211"/>
      <c r="Z73" s="246" t="str">
        <f t="shared" si="85"/>
        <v>N.A.</v>
      </c>
      <c r="AA73" s="248">
        <f t="shared" si="86"/>
        <v>0</v>
      </c>
      <c r="AB73" s="248"/>
      <c r="AC73" s="260" t="str">
        <f t="shared" si="87"/>
        <v>N.A.</v>
      </c>
      <c r="AD73" s="248">
        <f t="shared" si="88"/>
        <v>0</v>
      </c>
      <c r="AE73" s="248"/>
      <c r="AF73" s="247">
        <f t="shared" si="89"/>
        <v>13.63</v>
      </c>
      <c r="AG73" s="248">
        <f t="shared" si="90"/>
        <v>2123.1959999999999</v>
      </c>
      <c r="AH73" s="248"/>
      <c r="AI73" s="260">
        <f t="shared" si="91"/>
        <v>13.617258865424343</v>
      </c>
      <c r="AJ73" s="248">
        <f t="shared" si="92"/>
        <v>27544.536</v>
      </c>
      <c r="AK73" s="248"/>
      <c r="AL73" s="221">
        <f t="shared" si="93"/>
        <v>2123.1959999999999</v>
      </c>
      <c r="AM73" s="221">
        <f t="shared" si="94"/>
        <v>0</v>
      </c>
      <c r="AN73" s="297">
        <f t="shared" si="95"/>
        <v>27544.536</v>
      </c>
      <c r="AO73" s="221">
        <f t="shared" si="96"/>
        <v>0</v>
      </c>
    </row>
    <row r="74" spans="1:41" x14ac:dyDescent="0.2">
      <c r="A74" s="26" t="s">
        <v>255</v>
      </c>
      <c r="B74" s="284">
        <v>14.44</v>
      </c>
      <c r="C74" s="211">
        <v>1520.4010000000001</v>
      </c>
      <c r="D74" s="211"/>
      <c r="E74" s="266"/>
      <c r="F74" s="268"/>
      <c r="G74" s="268"/>
      <c r="H74" s="266"/>
      <c r="I74" s="211"/>
      <c r="J74" s="211"/>
      <c r="K74" s="263"/>
      <c r="L74" s="265"/>
      <c r="M74" s="265"/>
      <c r="N74" s="285">
        <v>14</v>
      </c>
      <c r="O74" s="211">
        <v>21626.98</v>
      </c>
      <c r="P74" s="211"/>
      <c r="Q74" s="285"/>
      <c r="R74" s="211"/>
      <c r="S74" s="211"/>
      <c r="T74" s="262">
        <v>13.86</v>
      </c>
      <c r="U74" s="211">
        <v>2302.6060000000002</v>
      </c>
      <c r="V74" s="211"/>
      <c r="W74" s="266"/>
      <c r="X74" s="211"/>
      <c r="Y74" s="211"/>
      <c r="Z74" s="246" t="str">
        <f t="shared" si="85"/>
        <v>N.A.</v>
      </c>
      <c r="AA74" s="248">
        <f t="shared" si="86"/>
        <v>0</v>
      </c>
      <c r="AB74" s="248"/>
      <c r="AC74" s="260" t="str">
        <f t="shared" si="87"/>
        <v>N.A.</v>
      </c>
      <c r="AD74" s="248">
        <f t="shared" si="88"/>
        <v>0</v>
      </c>
      <c r="AE74" s="248"/>
      <c r="AF74" s="247">
        <f t="shared" si="89"/>
        <v>13.86</v>
      </c>
      <c r="AG74" s="248">
        <f t="shared" si="90"/>
        <v>2302.6060000000002</v>
      </c>
      <c r="AH74" s="248"/>
      <c r="AI74" s="260">
        <f t="shared" si="91"/>
        <v>14.028900740001642</v>
      </c>
      <c r="AJ74" s="248">
        <f t="shared" si="92"/>
        <v>23147.381000000001</v>
      </c>
      <c r="AK74" s="248"/>
      <c r="AL74" s="221">
        <f t="shared" si="93"/>
        <v>2302.6060000000002</v>
      </c>
      <c r="AM74" s="221">
        <f t="shared" si="94"/>
        <v>0</v>
      </c>
      <c r="AN74" s="297">
        <f t="shared" si="95"/>
        <v>23147.381000000001</v>
      </c>
      <c r="AO74" s="221">
        <f t="shared" si="96"/>
        <v>0</v>
      </c>
    </row>
    <row r="75" spans="1:41" x14ac:dyDescent="0.2">
      <c r="A75" s="26" t="s">
        <v>256</v>
      </c>
      <c r="B75" s="284">
        <v>14.31</v>
      </c>
      <c r="C75" s="211">
        <v>1252.3130000000001</v>
      </c>
      <c r="D75" s="211"/>
      <c r="E75" s="266"/>
      <c r="F75" s="268"/>
      <c r="G75" s="268"/>
      <c r="H75" s="266"/>
      <c r="I75" s="211"/>
      <c r="J75" s="211"/>
      <c r="K75" s="263"/>
      <c r="L75" s="265"/>
      <c r="M75" s="265"/>
      <c r="N75" s="285">
        <v>14.36</v>
      </c>
      <c r="O75" s="211">
        <v>28880.67</v>
      </c>
      <c r="P75" s="211"/>
      <c r="Q75" s="285"/>
      <c r="R75" s="211"/>
      <c r="S75" s="211"/>
      <c r="T75" s="262">
        <v>14.1</v>
      </c>
      <c r="U75" s="211">
        <v>2354.058</v>
      </c>
      <c r="V75" s="211"/>
      <c r="W75" s="266"/>
      <c r="X75" s="211"/>
      <c r="Y75" s="211"/>
      <c r="Z75" s="246" t="str">
        <f t="shared" si="85"/>
        <v>N.A.</v>
      </c>
      <c r="AA75" s="248">
        <f t="shared" si="86"/>
        <v>0</v>
      </c>
      <c r="AB75" s="248"/>
      <c r="AC75" s="260" t="str">
        <f t="shared" si="87"/>
        <v>N.A.</v>
      </c>
      <c r="AD75" s="248">
        <f t="shared" si="88"/>
        <v>0</v>
      </c>
      <c r="AE75" s="248"/>
      <c r="AF75" s="247">
        <f t="shared" si="89"/>
        <v>14.1</v>
      </c>
      <c r="AG75" s="248">
        <f t="shared" si="90"/>
        <v>2354.058</v>
      </c>
      <c r="AH75" s="248"/>
      <c r="AI75" s="260">
        <f t="shared" si="91"/>
        <v>14.35792202285449</v>
      </c>
      <c r="AJ75" s="248">
        <f t="shared" si="92"/>
        <v>30132.983</v>
      </c>
      <c r="AK75" s="248"/>
      <c r="AL75" s="221">
        <f t="shared" si="93"/>
        <v>2354.058</v>
      </c>
      <c r="AM75" s="221">
        <f t="shared" si="94"/>
        <v>0</v>
      </c>
      <c r="AN75" s="297">
        <f t="shared" si="95"/>
        <v>30132.983</v>
      </c>
      <c r="AO75" s="221">
        <f t="shared" si="96"/>
        <v>0</v>
      </c>
    </row>
    <row r="76" spans="1:41" x14ac:dyDescent="0.2">
      <c r="A76" s="26" t="s">
        <v>257</v>
      </c>
      <c r="B76" s="284">
        <v>14.4</v>
      </c>
      <c r="C76" s="211">
        <v>1358.816</v>
      </c>
      <c r="D76" s="211"/>
      <c r="E76" s="266"/>
      <c r="F76" s="268"/>
      <c r="G76" s="268"/>
      <c r="H76" s="266"/>
      <c r="I76" s="211"/>
      <c r="J76" s="211"/>
      <c r="K76" s="263"/>
      <c r="L76" s="265"/>
      <c r="M76" s="265"/>
      <c r="N76" s="285">
        <v>14.38</v>
      </c>
      <c r="O76" s="211">
        <v>24981.777999999998</v>
      </c>
      <c r="P76" s="211"/>
      <c r="Q76" s="285"/>
      <c r="R76" s="211"/>
      <c r="S76" s="211"/>
      <c r="T76" s="262">
        <v>14.07</v>
      </c>
      <c r="U76" s="211">
        <v>1559.8230000000001</v>
      </c>
      <c r="V76" s="211"/>
      <c r="W76" s="266"/>
      <c r="X76" s="211"/>
      <c r="Y76" s="211"/>
      <c r="Z76" s="246" t="str">
        <f t="shared" si="85"/>
        <v>N.A.</v>
      </c>
      <c r="AA76" s="248">
        <f t="shared" si="86"/>
        <v>0</v>
      </c>
      <c r="AB76" s="248"/>
      <c r="AC76" s="260" t="str">
        <f t="shared" si="87"/>
        <v>N.A.</v>
      </c>
      <c r="AD76" s="248">
        <f t="shared" si="88"/>
        <v>0</v>
      </c>
      <c r="AE76" s="248"/>
      <c r="AF76" s="247">
        <f t="shared" si="89"/>
        <v>14.07</v>
      </c>
      <c r="AG76" s="248">
        <f t="shared" si="90"/>
        <v>1559.8230000000001</v>
      </c>
      <c r="AH76" s="248"/>
      <c r="AI76" s="260">
        <f t="shared" si="91"/>
        <v>14.381031727682377</v>
      </c>
      <c r="AJ76" s="248">
        <f t="shared" si="92"/>
        <v>26340.593999999997</v>
      </c>
      <c r="AK76" s="248"/>
      <c r="AL76" s="221">
        <f t="shared" si="93"/>
        <v>1559.8230000000001</v>
      </c>
      <c r="AM76" s="221">
        <f t="shared" si="94"/>
        <v>0</v>
      </c>
      <c r="AN76" s="297">
        <f t="shared" si="95"/>
        <v>26340.593999999997</v>
      </c>
      <c r="AO76" s="221">
        <f t="shared" si="96"/>
        <v>0</v>
      </c>
    </row>
    <row r="77" spans="1:41" x14ac:dyDescent="0.2">
      <c r="A77" s="26" t="s">
        <v>258</v>
      </c>
      <c r="B77" s="284">
        <v>13.52</v>
      </c>
      <c r="C77" s="211">
        <v>512.86699999999996</v>
      </c>
      <c r="D77" s="211"/>
      <c r="E77" s="266"/>
      <c r="F77" s="268"/>
      <c r="G77" s="268"/>
      <c r="H77" s="266"/>
      <c r="I77" s="211"/>
      <c r="J77" s="211"/>
      <c r="K77" s="263"/>
      <c r="L77" s="265"/>
      <c r="M77" s="265"/>
      <c r="N77" s="285">
        <v>14.28</v>
      </c>
      <c r="O77" s="211">
        <v>14014.284</v>
      </c>
      <c r="P77" s="211"/>
      <c r="Q77" s="285"/>
      <c r="R77" s="211"/>
      <c r="S77" s="211"/>
      <c r="T77" s="262">
        <v>13.87</v>
      </c>
      <c r="U77" s="211">
        <v>1297.0609999999999</v>
      </c>
      <c r="V77" s="211"/>
      <c r="W77" s="266"/>
      <c r="X77" s="211"/>
      <c r="Y77" s="211"/>
      <c r="Z77" s="246" t="str">
        <f t="shared" ref="Z77:Z82" si="97">IF(AA77=0,"N.A.",((K77*L77)+(W77*X77))/AA77)</f>
        <v>N.A.</v>
      </c>
      <c r="AA77" s="248">
        <f t="shared" ref="AA77:AA82" si="98">+L77+X77</f>
        <v>0</v>
      </c>
      <c r="AB77" s="248"/>
      <c r="AC77" s="260" t="str">
        <f t="shared" ref="AC77:AC82" si="99">IF(AD77=0,"N.A.",((E77*F77)+(Q77*R77))/AD77)</f>
        <v>N.A.</v>
      </c>
      <c r="AD77" s="248">
        <f t="shared" ref="AD77:AD82" si="100">+F77+R77</f>
        <v>0</v>
      </c>
      <c r="AE77" s="248"/>
      <c r="AF77" s="247">
        <f t="shared" ref="AF77:AF82" si="101">IF(AG77=0,"N.A.",((H77*I77)+(T77*U77))/AG77)</f>
        <v>13.87</v>
      </c>
      <c r="AG77" s="248">
        <f t="shared" ref="AG77:AG82" si="102">+I77+U77</f>
        <v>1297.0609999999999</v>
      </c>
      <c r="AH77" s="248"/>
      <c r="AI77" s="260">
        <f t="shared" ref="AI77:AI82" si="103">IF(AJ77=0,"N.A.",((B77*C77)+(N77*O77))/AJ77)</f>
        <v>14.253168935877378</v>
      </c>
      <c r="AJ77" s="248">
        <f t="shared" ref="AJ77:AJ82" si="104">+C77+O77</f>
        <v>14527.151</v>
      </c>
      <c r="AK77" s="248"/>
      <c r="AL77" s="221">
        <f t="shared" si="93"/>
        <v>1297.0609999999999</v>
      </c>
      <c r="AM77" s="221">
        <f t="shared" si="94"/>
        <v>0</v>
      </c>
      <c r="AN77" s="297">
        <f t="shared" si="95"/>
        <v>14527.151</v>
      </c>
      <c r="AO77" s="221">
        <f t="shared" si="96"/>
        <v>0</v>
      </c>
    </row>
    <row r="78" spans="1:41" x14ac:dyDescent="0.2">
      <c r="A78" s="26" t="s">
        <v>261</v>
      </c>
      <c r="B78" s="284">
        <v>13.702209253426334</v>
      </c>
      <c r="C78" s="211">
        <v>714.02157000000011</v>
      </c>
      <c r="D78" s="211"/>
      <c r="E78" s="266"/>
      <c r="F78" s="268"/>
      <c r="G78" s="268"/>
      <c r="H78" s="266"/>
      <c r="I78" s="211"/>
      <c r="J78" s="211"/>
      <c r="K78" s="263"/>
      <c r="L78" s="265"/>
      <c r="M78" s="265"/>
      <c r="N78" s="285">
        <v>14.192562420556515</v>
      </c>
      <c r="O78" s="211">
        <v>17525.540639999999</v>
      </c>
      <c r="P78" s="211"/>
      <c r="Q78" s="285"/>
      <c r="R78" s="211"/>
      <c r="S78" s="211"/>
      <c r="T78" s="262">
        <v>13.655501704085719</v>
      </c>
      <c r="U78" s="211">
        <v>1478.8487299999999</v>
      </c>
      <c r="V78" s="211"/>
      <c r="W78" s="266"/>
      <c r="X78" s="211"/>
      <c r="Y78" s="211"/>
      <c r="Z78" s="246" t="str">
        <f t="shared" si="97"/>
        <v>N.A.</v>
      </c>
      <c r="AA78" s="248">
        <f t="shared" si="98"/>
        <v>0</v>
      </c>
      <c r="AB78" s="248"/>
      <c r="AC78" s="260" t="str">
        <f t="shared" si="99"/>
        <v>N.A.</v>
      </c>
      <c r="AD78" s="248">
        <f t="shared" si="100"/>
        <v>0</v>
      </c>
      <c r="AE78" s="248"/>
      <c r="AF78" s="247">
        <f t="shared" si="101"/>
        <v>13.655501704085717</v>
      </c>
      <c r="AG78" s="248">
        <f t="shared" si="102"/>
        <v>1478.8487299999999</v>
      </c>
      <c r="AH78" s="248"/>
      <c r="AI78" s="260">
        <f t="shared" si="103"/>
        <v>14.173366634264186</v>
      </c>
      <c r="AJ78" s="248">
        <f t="shared" si="104"/>
        <v>18239.56221</v>
      </c>
      <c r="AK78" s="248"/>
      <c r="AL78" s="221">
        <f t="shared" si="93"/>
        <v>1478.8487299999999</v>
      </c>
      <c r="AM78" s="221">
        <f t="shared" si="94"/>
        <v>0</v>
      </c>
      <c r="AN78" s="297">
        <f t="shared" si="95"/>
        <v>18239.56221</v>
      </c>
      <c r="AO78" s="221">
        <f t="shared" si="96"/>
        <v>0</v>
      </c>
    </row>
    <row r="79" spans="1:41" x14ac:dyDescent="0.2">
      <c r="A79" s="26" t="s">
        <v>262</v>
      </c>
      <c r="B79" s="284">
        <v>13.83</v>
      </c>
      <c r="C79" s="211">
        <v>576.774</v>
      </c>
      <c r="D79" s="211"/>
      <c r="E79" s="266"/>
      <c r="F79" s="268"/>
      <c r="G79" s="268"/>
      <c r="H79" s="266"/>
      <c r="I79" s="211"/>
      <c r="J79" s="211"/>
      <c r="K79" s="263"/>
      <c r="L79" s="265"/>
      <c r="M79" s="265"/>
      <c r="N79" s="285">
        <v>13.87</v>
      </c>
      <c r="O79" s="211">
        <v>21176.623</v>
      </c>
      <c r="P79" s="211"/>
      <c r="Q79" s="285"/>
      <c r="R79" s="211"/>
      <c r="S79" s="211"/>
      <c r="T79" s="262">
        <v>13.8</v>
      </c>
      <c r="U79" s="211">
        <v>1829.779</v>
      </c>
      <c r="V79" s="211"/>
      <c r="W79" s="266"/>
      <c r="X79" s="211"/>
      <c r="Y79" s="211"/>
      <c r="Z79" s="246" t="str">
        <f t="shared" si="97"/>
        <v>N.A.</v>
      </c>
      <c r="AA79" s="248">
        <f t="shared" si="98"/>
        <v>0</v>
      </c>
      <c r="AB79" s="248"/>
      <c r="AC79" s="260" t="str">
        <f t="shared" si="99"/>
        <v>N.A.</v>
      </c>
      <c r="AD79" s="248">
        <f t="shared" si="100"/>
        <v>0</v>
      </c>
      <c r="AE79" s="248"/>
      <c r="AF79" s="247">
        <f t="shared" si="101"/>
        <v>13.800000000000002</v>
      </c>
      <c r="AG79" s="248">
        <f t="shared" si="102"/>
        <v>1829.779</v>
      </c>
      <c r="AH79" s="248"/>
      <c r="AI79" s="260">
        <f t="shared" si="103"/>
        <v>13.868939431850572</v>
      </c>
      <c r="AJ79" s="248">
        <f t="shared" si="104"/>
        <v>21753.397000000001</v>
      </c>
      <c r="AK79" s="248"/>
      <c r="AL79" s="221">
        <f t="shared" si="93"/>
        <v>1829.779</v>
      </c>
      <c r="AM79" s="221">
        <f t="shared" si="94"/>
        <v>0</v>
      </c>
      <c r="AN79" s="297">
        <f t="shared" si="95"/>
        <v>21753.397000000001</v>
      </c>
      <c r="AO79" s="221">
        <f t="shared" si="96"/>
        <v>0</v>
      </c>
    </row>
    <row r="80" spans="1:41" x14ac:dyDescent="0.2">
      <c r="A80" s="26" t="s">
        <v>263</v>
      </c>
      <c r="B80" s="284">
        <v>13.54</v>
      </c>
      <c r="C80" s="211">
        <v>1196.568</v>
      </c>
      <c r="D80" s="211"/>
      <c r="E80" s="266"/>
      <c r="F80" s="268"/>
      <c r="G80" s="268"/>
      <c r="H80" s="266"/>
      <c r="I80" s="211"/>
      <c r="J80" s="211"/>
      <c r="K80" s="263"/>
      <c r="L80" s="265"/>
      <c r="M80" s="265"/>
      <c r="N80" s="285">
        <v>13.73</v>
      </c>
      <c r="O80" s="211">
        <v>18359.21</v>
      </c>
      <c r="P80" s="211"/>
      <c r="Q80" s="285"/>
      <c r="R80" s="211"/>
      <c r="S80" s="211"/>
      <c r="T80" s="262">
        <v>13.43</v>
      </c>
      <c r="U80" s="211">
        <v>1186.2909999999999</v>
      </c>
      <c r="V80" s="211"/>
      <c r="W80" s="266"/>
      <c r="X80" s="211"/>
      <c r="Y80" s="211"/>
      <c r="Z80" s="246" t="str">
        <f t="shared" si="97"/>
        <v>N.A.</v>
      </c>
      <c r="AA80" s="248">
        <f t="shared" si="98"/>
        <v>0</v>
      </c>
      <c r="AB80" s="248"/>
      <c r="AC80" s="260" t="str">
        <f t="shared" si="99"/>
        <v>N.A.</v>
      </c>
      <c r="AD80" s="248">
        <f t="shared" si="100"/>
        <v>0</v>
      </c>
      <c r="AE80" s="248"/>
      <c r="AF80" s="247">
        <f t="shared" si="101"/>
        <v>13.43</v>
      </c>
      <c r="AG80" s="248">
        <f t="shared" si="102"/>
        <v>1186.2909999999999</v>
      </c>
      <c r="AH80" s="248"/>
      <c r="AI80" s="260">
        <f t="shared" si="103"/>
        <v>13.718374386332265</v>
      </c>
      <c r="AJ80" s="248">
        <f t="shared" si="104"/>
        <v>19555.777999999998</v>
      </c>
      <c r="AK80" s="248"/>
      <c r="AL80" s="221">
        <f t="shared" si="93"/>
        <v>1186.2909999999999</v>
      </c>
      <c r="AM80" s="221">
        <f t="shared" si="94"/>
        <v>0</v>
      </c>
      <c r="AN80" s="297">
        <f t="shared" si="95"/>
        <v>19555.777999999998</v>
      </c>
      <c r="AO80" s="221">
        <f t="shared" si="96"/>
        <v>0</v>
      </c>
    </row>
    <row r="81" spans="1:41" x14ac:dyDescent="0.2">
      <c r="A81" s="26" t="s">
        <v>264</v>
      </c>
      <c r="B81" s="284">
        <v>13.39</v>
      </c>
      <c r="C81" s="211">
        <v>939.65700000000004</v>
      </c>
      <c r="D81" s="211"/>
      <c r="E81" s="266"/>
      <c r="F81" s="268"/>
      <c r="G81" s="268"/>
      <c r="H81" s="266"/>
      <c r="I81" s="211"/>
      <c r="J81" s="211"/>
      <c r="K81" s="263"/>
      <c r="L81" s="265"/>
      <c r="M81" s="265"/>
      <c r="N81" s="285">
        <v>13.52</v>
      </c>
      <c r="O81" s="211">
        <v>18429.714</v>
      </c>
      <c r="P81" s="211"/>
      <c r="Q81" s="285"/>
      <c r="R81" s="211"/>
      <c r="S81" s="211"/>
      <c r="T81" s="262">
        <v>13.24</v>
      </c>
      <c r="U81" s="211">
        <v>1682.854</v>
      </c>
      <c r="V81" s="211"/>
      <c r="W81" s="266"/>
      <c r="X81" s="211"/>
      <c r="Y81" s="211"/>
      <c r="Z81" s="246" t="str">
        <f t="shared" si="97"/>
        <v>N.A.</v>
      </c>
      <c r="AA81" s="248">
        <f t="shared" si="98"/>
        <v>0</v>
      </c>
      <c r="AB81" s="248"/>
      <c r="AC81" s="260" t="str">
        <f t="shared" si="99"/>
        <v>N.A.</v>
      </c>
      <c r="AD81" s="248">
        <f t="shared" si="100"/>
        <v>0</v>
      </c>
      <c r="AE81" s="248"/>
      <c r="AF81" s="247">
        <f t="shared" si="101"/>
        <v>13.24</v>
      </c>
      <c r="AG81" s="248">
        <f t="shared" si="102"/>
        <v>1682.854</v>
      </c>
      <c r="AH81" s="248"/>
      <c r="AI81" s="260">
        <f t="shared" si="103"/>
        <v>13.513693372386744</v>
      </c>
      <c r="AJ81" s="248">
        <f t="shared" si="104"/>
        <v>19369.370999999999</v>
      </c>
      <c r="AK81" s="248"/>
      <c r="AL81" s="221">
        <f t="shared" si="93"/>
        <v>1682.854</v>
      </c>
      <c r="AM81" s="221">
        <f t="shared" si="94"/>
        <v>0</v>
      </c>
      <c r="AN81" s="297">
        <f t="shared" si="95"/>
        <v>19369.370999999999</v>
      </c>
      <c r="AO81" s="221">
        <f t="shared" si="96"/>
        <v>0</v>
      </c>
    </row>
    <row r="82" spans="1:41" x14ac:dyDescent="0.2">
      <c r="A82" s="26" t="s">
        <v>266</v>
      </c>
      <c r="B82" s="284">
        <v>13.403996289068484</v>
      </c>
      <c r="C82" s="211">
        <v>869.60375999999997</v>
      </c>
      <c r="D82" s="211"/>
      <c r="E82" s="266"/>
      <c r="F82" s="268"/>
      <c r="G82" s="268"/>
      <c r="H82" s="266"/>
      <c r="I82" s="211"/>
      <c r="J82" s="211"/>
      <c r="K82" s="263"/>
      <c r="L82" s="265"/>
      <c r="M82" s="265"/>
      <c r="N82" s="285">
        <v>13.468853326514202</v>
      </c>
      <c r="O82" s="211">
        <v>17932.918180000001</v>
      </c>
      <c r="P82" s="211"/>
      <c r="Q82" s="285"/>
      <c r="R82" s="211"/>
      <c r="S82" s="211"/>
      <c r="T82" s="262">
        <v>13.225673514212133</v>
      </c>
      <c r="U82" s="211">
        <v>1362.8153399999999</v>
      </c>
      <c r="V82" s="211"/>
      <c r="W82" s="266"/>
      <c r="X82" s="211"/>
      <c r="Y82" s="211"/>
      <c r="Z82" s="246" t="str">
        <f t="shared" si="97"/>
        <v>N.A.</v>
      </c>
      <c r="AA82" s="248">
        <f t="shared" si="98"/>
        <v>0</v>
      </c>
      <c r="AB82" s="248"/>
      <c r="AC82" s="260" t="str">
        <f t="shared" si="99"/>
        <v>N.A.</v>
      </c>
      <c r="AD82" s="248">
        <f t="shared" si="100"/>
        <v>0</v>
      </c>
      <c r="AE82" s="248"/>
      <c r="AF82" s="247">
        <f t="shared" si="101"/>
        <v>13.225673514212131</v>
      </c>
      <c r="AG82" s="248">
        <f t="shared" si="102"/>
        <v>1362.8153399999999</v>
      </c>
      <c r="AH82" s="248"/>
      <c r="AI82" s="260">
        <f t="shared" si="103"/>
        <v>13.465853732959399</v>
      </c>
      <c r="AJ82" s="248">
        <f t="shared" si="104"/>
        <v>18802.521939999999</v>
      </c>
      <c r="AK82" s="248"/>
      <c r="AL82" s="221">
        <f t="shared" si="93"/>
        <v>1362.8153399999999</v>
      </c>
      <c r="AM82" s="221">
        <f t="shared" si="94"/>
        <v>0</v>
      </c>
      <c r="AN82" s="297">
        <f t="shared" si="95"/>
        <v>18802.521939999999</v>
      </c>
      <c r="AO82" s="221">
        <f t="shared" si="96"/>
        <v>0</v>
      </c>
    </row>
    <row r="83" spans="1:41" x14ac:dyDescent="0.2">
      <c r="A83" s="26" t="s">
        <v>267</v>
      </c>
      <c r="B83" s="284">
        <v>13.37</v>
      </c>
      <c r="C83" s="211">
        <v>501.06599999999997</v>
      </c>
      <c r="D83" s="211"/>
      <c r="E83" s="266"/>
      <c r="F83" s="268"/>
      <c r="G83" s="268"/>
      <c r="H83" s="266"/>
      <c r="I83" s="211"/>
      <c r="J83" s="211"/>
      <c r="K83" s="263"/>
      <c r="L83" s="265"/>
      <c r="M83" s="265"/>
      <c r="N83" s="285">
        <v>13.46</v>
      </c>
      <c r="O83" s="211">
        <v>14532.098</v>
      </c>
      <c r="P83" s="211"/>
      <c r="Q83" s="285"/>
      <c r="R83" s="211"/>
      <c r="S83" s="211"/>
      <c r="T83" s="262">
        <v>13.19</v>
      </c>
      <c r="U83" s="211">
        <v>886.55700000000002</v>
      </c>
      <c r="V83" s="211"/>
      <c r="W83" s="266"/>
      <c r="X83" s="211"/>
      <c r="Y83" s="211"/>
      <c r="Z83" s="246" t="str">
        <f t="shared" ref="Z83:Z88" si="105">IF(AA83=0,"N.A.",((K83*L83)+(W83*X83))/AA83)</f>
        <v>N.A.</v>
      </c>
      <c r="AA83" s="248">
        <f t="shared" ref="AA83:AA88" si="106">+L83+X83</f>
        <v>0</v>
      </c>
      <c r="AB83" s="248"/>
      <c r="AC83" s="260" t="str">
        <f t="shared" ref="AC83:AC88" si="107">IF(AD83=0,"N.A.",((E83*F83)+(Q83*R83))/AD83)</f>
        <v>N.A.</v>
      </c>
      <c r="AD83" s="248">
        <f t="shared" ref="AD83:AD88" si="108">+F83+R83</f>
        <v>0</v>
      </c>
      <c r="AE83" s="248"/>
      <c r="AF83" s="247">
        <f t="shared" ref="AF83:AF88" si="109">IF(AG83=0,"N.A.",((H83*I83)+(T83*U83))/AG83)</f>
        <v>13.19</v>
      </c>
      <c r="AG83" s="248">
        <f t="shared" ref="AG83:AG88" si="110">+I83+U83</f>
        <v>886.55700000000002</v>
      </c>
      <c r="AH83" s="248"/>
      <c r="AI83" s="260">
        <f t="shared" ref="AI83:AI88" si="111">IF(AJ83=0,"N.A.",((B83*C83)+(N83*O83))/AJ83)</f>
        <v>13.457000236277606</v>
      </c>
      <c r="AJ83" s="248">
        <f t="shared" ref="AJ83:AJ88" si="112">+C83+O83</f>
        <v>15033.164000000001</v>
      </c>
      <c r="AK83" s="248"/>
      <c r="AL83" s="221">
        <f t="shared" si="93"/>
        <v>886.55700000000002</v>
      </c>
      <c r="AM83" s="221">
        <f t="shared" si="94"/>
        <v>0</v>
      </c>
      <c r="AN83" s="297">
        <f t="shared" si="95"/>
        <v>15033.164000000001</v>
      </c>
      <c r="AO83" s="221">
        <f t="shared" si="96"/>
        <v>0</v>
      </c>
    </row>
    <row r="84" spans="1:41" x14ac:dyDescent="0.2">
      <c r="A84" s="26" t="s">
        <v>268</v>
      </c>
      <c r="B84" s="284">
        <v>13.53</v>
      </c>
      <c r="C84" s="211">
        <v>596.88199999999995</v>
      </c>
      <c r="D84" s="211"/>
      <c r="E84" s="266"/>
      <c r="F84" s="268"/>
      <c r="G84" s="268"/>
      <c r="H84" s="266"/>
      <c r="I84" s="211"/>
      <c r="J84" s="211"/>
      <c r="K84" s="263"/>
      <c r="L84" s="265"/>
      <c r="M84" s="265"/>
      <c r="N84" s="285">
        <v>13.48</v>
      </c>
      <c r="O84" s="211">
        <v>25275.15</v>
      </c>
      <c r="P84" s="211"/>
      <c r="Q84" s="285"/>
      <c r="R84" s="211"/>
      <c r="S84" s="211"/>
      <c r="T84" s="262">
        <v>13.12</v>
      </c>
      <c r="U84" s="211">
        <v>1827.8989999999999</v>
      </c>
      <c r="V84" s="211"/>
      <c r="W84" s="266"/>
      <c r="X84" s="211"/>
      <c r="Y84" s="211"/>
      <c r="Z84" s="246" t="str">
        <f t="shared" si="105"/>
        <v>N.A.</v>
      </c>
      <c r="AA84" s="248">
        <f t="shared" si="106"/>
        <v>0</v>
      </c>
      <c r="AB84" s="248"/>
      <c r="AC84" s="260" t="str">
        <f t="shared" si="107"/>
        <v>N.A.</v>
      </c>
      <c r="AD84" s="248">
        <f t="shared" si="108"/>
        <v>0</v>
      </c>
      <c r="AE84" s="248"/>
      <c r="AF84" s="247">
        <f t="shared" si="109"/>
        <v>13.12</v>
      </c>
      <c r="AG84" s="248">
        <f t="shared" si="110"/>
        <v>1827.8989999999999</v>
      </c>
      <c r="AH84" s="248"/>
      <c r="AI84" s="260">
        <f t="shared" si="111"/>
        <v>13.481153527484814</v>
      </c>
      <c r="AJ84" s="248">
        <f t="shared" si="112"/>
        <v>25872.032000000003</v>
      </c>
      <c r="AK84" s="248"/>
      <c r="AL84" s="221">
        <f t="shared" si="93"/>
        <v>1827.8989999999999</v>
      </c>
      <c r="AM84" s="221">
        <f t="shared" si="94"/>
        <v>0</v>
      </c>
      <c r="AN84" s="297">
        <f t="shared" si="95"/>
        <v>25872.032000000003</v>
      </c>
      <c r="AO84" s="221">
        <f t="shared" si="96"/>
        <v>0</v>
      </c>
    </row>
    <row r="85" spans="1:41" x14ac:dyDescent="0.2">
      <c r="A85" s="26" t="s">
        <v>269</v>
      </c>
      <c r="B85" s="284">
        <v>13.412520137955527</v>
      </c>
      <c r="C85" s="211">
        <v>732.97534999999993</v>
      </c>
      <c r="D85" s="211"/>
      <c r="E85" s="266"/>
      <c r="F85" s="268"/>
      <c r="G85" s="268"/>
      <c r="H85" s="266"/>
      <c r="I85" s="211"/>
      <c r="J85" s="211"/>
      <c r="K85" s="263"/>
      <c r="L85" s="265"/>
      <c r="M85" s="265"/>
      <c r="N85" s="285">
        <v>13.48558267639299</v>
      </c>
      <c r="O85" s="211">
        <v>16051.466410000001</v>
      </c>
      <c r="P85" s="211"/>
      <c r="Q85" s="285"/>
      <c r="R85" s="211"/>
      <c r="S85" s="211"/>
      <c r="T85" s="262">
        <v>13.134022788853217</v>
      </c>
      <c r="U85" s="211">
        <v>1562.7034699999999</v>
      </c>
      <c r="V85" s="211"/>
      <c r="W85" s="266"/>
      <c r="X85" s="211"/>
      <c r="Y85" s="211"/>
      <c r="Z85" s="246" t="str">
        <f t="shared" si="105"/>
        <v>N.A.</v>
      </c>
      <c r="AA85" s="248">
        <f t="shared" si="106"/>
        <v>0</v>
      </c>
      <c r="AB85" s="248"/>
      <c r="AC85" s="260" t="str">
        <f t="shared" si="107"/>
        <v>N.A.</v>
      </c>
      <c r="AD85" s="248">
        <f t="shared" si="108"/>
        <v>0</v>
      </c>
      <c r="AE85" s="248"/>
      <c r="AF85" s="247">
        <f t="shared" si="109"/>
        <v>13.134022788853217</v>
      </c>
      <c r="AG85" s="248">
        <f t="shared" si="110"/>
        <v>1562.7034699999999</v>
      </c>
      <c r="AH85" s="248"/>
      <c r="AI85" s="260">
        <f t="shared" si="111"/>
        <v>13.482392040657299</v>
      </c>
      <c r="AJ85" s="248">
        <f t="shared" si="112"/>
        <v>16784.441760000002</v>
      </c>
      <c r="AK85" s="248"/>
      <c r="AL85" s="221">
        <f t="shared" si="93"/>
        <v>1562.7034699999999</v>
      </c>
      <c r="AM85" s="221">
        <f t="shared" si="94"/>
        <v>0</v>
      </c>
      <c r="AN85" s="297">
        <f t="shared" si="95"/>
        <v>16784.441760000002</v>
      </c>
      <c r="AO85" s="221">
        <f t="shared" si="96"/>
        <v>0</v>
      </c>
    </row>
    <row r="86" spans="1:41" x14ac:dyDescent="0.2">
      <c r="A86" s="26" t="s">
        <v>270</v>
      </c>
      <c r="B86" s="284">
        <v>13.514228253279169</v>
      </c>
      <c r="C86" s="211">
        <v>560.34769999999992</v>
      </c>
      <c r="D86" s="211"/>
      <c r="E86" s="266"/>
      <c r="F86" s="268"/>
      <c r="G86" s="268"/>
      <c r="H86" s="266"/>
      <c r="I86" s="211"/>
      <c r="J86" s="211"/>
      <c r="K86" s="263"/>
      <c r="L86" s="265"/>
      <c r="M86" s="265"/>
      <c r="N86" s="285">
        <v>13.479140560466426</v>
      </c>
      <c r="O86" s="211">
        <v>13802.9892</v>
      </c>
      <c r="P86" s="211"/>
      <c r="Q86" s="285"/>
      <c r="R86" s="211"/>
      <c r="S86" s="211"/>
      <c r="T86" s="262">
        <v>13.087234838706051</v>
      </c>
      <c r="U86" s="211">
        <v>1134.6051699999998</v>
      </c>
      <c r="V86" s="211"/>
      <c r="W86" s="266"/>
      <c r="X86" s="211"/>
      <c r="Y86" s="211"/>
      <c r="Z86" s="246" t="str">
        <f t="shared" si="105"/>
        <v>N.A.</v>
      </c>
      <c r="AA86" s="248">
        <f t="shared" si="106"/>
        <v>0</v>
      </c>
      <c r="AB86" s="248"/>
      <c r="AC86" s="260" t="str">
        <f t="shared" si="107"/>
        <v>N.A.</v>
      </c>
      <c r="AD86" s="248">
        <f t="shared" si="108"/>
        <v>0</v>
      </c>
      <c r="AE86" s="248"/>
      <c r="AF86" s="247">
        <f t="shared" si="109"/>
        <v>13.087234838706051</v>
      </c>
      <c r="AG86" s="248">
        <f t="shared" si="110"/>
        <v>1134.6051699999998</v>
      </c>
      <c r="AH86" s="248"/>
      <c r="AI86" s="260">
        <f t="shared" si="111"/>
        <v>13.480509414243429</v>
      </c>
      <c r="AJ86" s="248">
        <f t="shared" si="112"/>
        <v>14363.3369</v>
      </c>
      <c r="AK86" s="248"/>
      <c r="AL86" s="221">
        <f t="shared" si="93"/>
        <v>1134.6051699999998</v>
      </c>
      <c r="AM86" s="221">
        <f t="shared" si="94"/>
        <v>0</v>
      </c>
      <c r="AN86" s="297">
        <f t="shared" si="95"/>
        <v>14363.3369</v>
      </c>
      <c r="AO86" s="221">
        <f t="shared" si="96"/>
        <v>0</v>
      </c>
    </row>
    <row r="87" spans="1:41" x14ac:dyDescent="0.2">
      <c r="A87" s="26" t="s">
        <v>271</v>
      </c>
      <c r="B87" s="284">
        <v>13.444488131543586</v>
      </c>
      <c r="C87" s="211">
        <v>288.47138000000001</v>
      </c>
      <c r="D87" s="211"/>
      <c r="E87" s="266"/>
      <c r="F87" s="268"/>
      <c r="G87" s="268"/>
      <c r="H87" s="266"/>
      <c r="I87" s="211"/>
      <c r="J87" s="211"/>
      <c r="K87" s="263"/>
      <c r="L87" s="265"/>
      <c r="M87" s="265"/>
      <c r="N87" s="285">
        <v>13.494961466758124</v>
      </c>
      <c r="O87" s="211">
        <v>21953.1983</v>
      </c>
      <c r="P87" s="211"/>
      <c r="Q87" s="285"/>
      <c r="R87" s="211"/>
      <c r="S87" s="211"/>
      <c r="T87" s="262">
        <v>13.056204211873975</v>
      </c>
      <c r="U87" s="211">
        <v>1521.73404</v>
      </c>
      <c r="V87" s="211"/>
      <c r="W87" s="266"/>
      <c r="X87" s="211"/>
      <c r="Y87" s="211"/>
      <c r="Z87" s="246" t="str">
        <f t="shared" si="105"/>
        <v>N.A.</v>
      </c>
      <c r="AA87" s="248">
        <f t="shared" si="106"/>
        <v>0</v>
      </c>
      <c r="AB87" s="248"/>
      <c r="AC87" s="260" t="str">
        <f t="shared" si="107"/>
        <v>N.A.</v>
      </c>
      <c r="AD87" s="248">
        <f t="shared" si="108"/>
        <v>0</v>
      </c>
      <c r="AE87" s="248"/>
      <c r="AF87" s="247">
        <f t="shared" si="109"/>
        <v>13.056204211873975</v>
      </c>
      <c r="AG87" s="248">
        <f t="shared" si="110"/>
        <v>1521.73404</v>
      </c>
      <c r="AH87" s="248"/>
      <c r="AI87" s="260">
        <f t="shared" si="111"/>
        <v>13.494306834580234</v>
      </c>
      <c r="AJ87" s="248">
        <f t="shared" si="112"/>
        <v>22241.669679999999</v>
      </c>
      <c r="AK87" s="248"/>
      <c r="AL87" s="221">
        <f t="shared" si="93"/>
        <v>1521.73404</v>
      </c>
      <c r="AM87" s="221">
        <f t="shared" si="94"/>
        <v>0</v>
      </c>
      <c r="AN87" s="297">
        <f t="shared" si="95"/>
        <v>22241.669679999999</v>
      </c>
      <c r="AO87" s="221">
        <f t="shared" si="96"/>
        <v>0</v>
      </c>
    </row>
    <row r="88" spans="1:41" x14ac:dyDescent="0.2">
      <c r="A88" s="26" t="s">
        <v>272</v>
      </c>
      <c r="B88" s="284">
        <v>13.488343173831533</v>
      </c>
      <c r="C88" s="211">
        <v>365.49640000000005</v>
      </c>
      <c r="D88" s="211"/>
      <c r="E88" s="266"/>
      <c r="F88" s="268"/>
      <c r="G88" s="268"/>
      <c r="H88" s="266"/>
      <c r="I88" s="211"/>
      <c r="J88" s="211"/>
      <c r="K88" s="263"/>
      <c r="L88" s="265"/>
      <c r="M88" s="265"/>
      <c r="N88" s="285">
        <v>13.417529321778682</v>
      </c>
      <c r="O88" s="211">
        <v>15916.94198</v>
      </c>
      <c r="P88" s="211"/>
      <c r="Q88" s="285"/>
      <c r="R88" s="211"/>
      <c r="S88" s="211"/>
      <c r="T88" s="262">
        <v>13.053146538264482</v>
      </c>
      <c r="U88" s="211">
        <v>1298.64456</v>
      </c>
      <c r="V88" s="211"/>
      <c r="W88" s="266"/>
      <c r="X88" s="211"/>
      <c r="Y88" s="211"/>
      <c r="Z88" s="246" t="str">
        <f t="shared" si="105"/>
        <v>N.A.</v>
      </c>
      <c r="AA88" s="248">
        <f t="shared" si="106"/>
        <v>0</v>
      </c>
      <c r="AB88" s="248"/>
      <c r="AC88" s="260" t="str">
        <f t="shared" si="107"/>
        <v>N.A.</v>
      </c>
      <c r="AD88" s="248">
        <f t="shared" si="108"/>
        <v>0</v>
      </c>
      <c r="AE88" s="248"/>
      <c r="AF88" s="247">
        <f t="shared" si="109"/>
        <v>13.053146538264482</v>
      </c>
      <c r="AG88" s="248">
        <f t="shared" si="110"/>
        <v>1298.64456</v>
      </c>
      <c r="AH88" s="248"/>
      <c r="AI88" s="260">
        <f t="shared" si="111"/>
        <v>13.419118899911355</v>
      </c>
      <c r="AJ88" s="248">
        <f t="shared" si="112"/>
        <v>16282.43838</v>
      </c>
      <c r="AK88" s="248"/>
      <c r="AL88" s="221">
        <f t="shared" si="93"/>
        <v>1298.64456</v>
      </c>
      <c r="AM88" s="221">
        <f t="shared" si="94"/>
        <v>0</v>
      </c>
      <c r="AN88" s="297">
        <f t="shared" si="95"/>
        <v>16282.43838</v>
      </c>
      <c r="AO88" s="221">
        <f t="shared" si="96"/>
        <v>0</v>
      </c>
    </row>
    <row r="89" spans="1:41" x14ac:dyDescent="0.2">
      <c r="A89" s="26" t="s">
        <v>275</v>
      </c>
      <c r="B89" s="284">
        <v>13.64319738050035</v>
      </c>
      <c r="C89" s="211">
        <v>504.2337</v>
      </c>
      <c r="D89" s="211"/>
      <c r="E89" s="266"/>
      <c r="F89" s="268"/>
      <c r="G89" s="268"/>
      <c r="H89" s="266"/>
      <c r="I89" s="211"/>
      <c r="J89" s="211"/>
      <c r="K89" s="263"/>
      <c r="L89" s="265"/>
      <c r="M89" s="265"/>
      <c r="N89" s="285">
        <v>13.28107845041832</v>
      </c>
      <c r="O89" s="211">
        <v>12446.229489999998</v>
      </c>
      <c r="P89" s="211"/>
      <c r="Q89" s="285"/>
      <c r="R89" s="211"/>
      <c r="S89" s="211"/>
      <c r="T89" s="262">
        <v>12.931570749983873</v>
      </c>
      <c r="U89" s="211">
        <v>724.77224999999999</v>
      </c>
      <c r="V89" s="211"/>
      <c r="W89" s="266"/>
      <c r="X89" s="211"/>
      <c r="Y89" s="211"/>
      <c r="Z89" s="246" t="str">
        <f t="shared" ref="Z89:Z94" si="113">IF(AA89=0,"N.A.",((K89*L89)+(W89*X89))/AA89)</f>
        <v>N.A.</v>
      </c>
      <c r="AA89" s="248">
        <f t="shared" ref="AA89:AA94" si="114">+L89+X89</f>
        <v>0</v>
      </c>
      <c r="AB89" s="248"/>
      <c r="AC89" s="260" t="str">
        <f t="shared" ref="AC89:AC94" si="115">IF(AD89=0,"N.A.",((E89*F89)+(Q89*R89))/AD89)</f>
        <v>N.A.</v>
      </c>
      <c r="AD89" s="248">
        <f t="shared" ref="AD89:AD94" si="116">+F89+R89</f>
        <v>0</v>
      </c>
      <c r="AE89" s="248"/>
      <c r="AF89" s="247">
        <f t="shared" ref="AF89:AF94" si="117">IF(AG89=0,"N.A.",((H89*I89)+(T89*U89))/AG89)</f>
        <v>12.931570749983873</v>
      </c>
      <c r="AG89" s="248">
        <f t="shared" ref="AG89:AG94" si="118">+I89+U89</f>
        <v>724.77224999999999</v>
      </c>
      <c r="AH89" s="248"/>
      <c r="AI89" s="260">
        <f t="shared" ref="AI89:AI94" si="119">IF(AJ89=0,"N.A.",((B89*C89)+(N89*O89))/AJ89)</f>
        <v>13.295177758317694</v>
      </c>
      <c r="AJ89" s="248">
        <f t="shared" ref="AJ89:AJ94" si="120">+C89+O89</f>
        <v>12950.463189999999</v>
      </c>
      <c r="AK89" s="248"/>
      <c r="AL89" s="221">
        <f t="shared" si="93"/>
        <v>724.77224999999999</v>
      </c>
      <c r="AM89" s="221">
        <f t="shared" si="94"/>
        <v>0</v>
      </c>
      <c r="AN89" s="297">
        <f t="shared" si="95"/>
        <v>12950.463189999999</v>
      </c>
      <c r="AO89" s="221">
        <f t="shared" si="96"/>
        <v>0</v>
      </c>
    </row>
    <row r="90" spans="1:41" x14ac:dyDescent="0.2">
      <c r="A90" s="26" t="s">
        <v>276</v>
      </c>
      <c r="B90" s="284">
        <v>13.381338378972659</v>
      </c>
      <c r="C90" s="211">
        <v>442.85237000000001</v>
      </c>
      <c r="D90" s="211"/>
      <c r="E90" s="266"/>
      <c r="F90" s="268"/>
      <c r="G90" s="268"/>
      <c r="H90" s="266"/>
      <c r="I90" s="211"/>
      <c r="J90" s="211"/>
      <c r="K90" s="263"/>
      <c r="L90" s="265"/>
      <c r="M90" s="265"/>
      <c r="N90" s="285">
        <v>13.506574993771043</v>
      </c>
      <c r="O90" s="211">
        <v>17577.616469999997</v>
      </c>
      <c r="P90" s="211"/>
      <c r="Q90" s="285"/>
      <c r="R90" s="211"/>
      <c r="S90" s="211"/>
      <c r="T90" s="262">
        <v>13.111412423007652</v>
      </c>
      <c r="U90" s="211">
        <v>1444.33671</v>
      </c>
      <c r="V90" s="211"/>
      <c r="W90" s="266"/>
      <c r="X90" s="211"/>
      <c r="Y90" s="211"/>
      <c r="Z90" s="246" t="str">
        <f t="shared" si="113"/>
        <v>N.A.</v>
      </c>
      <c r="AA90" s="248">
        <f t="shared" si="114"/>
        <v>0</v>
      </c>
      <c r="AB90" s="248"/>
      <c r="AC90" s="260" t="str">
        <f t="shared" si="115"/>
        <v>N.A.</v>
      </c>
      <c r="AD90" s="248">
        <f t="shared" si="116"/>
        <v>0</v>
      </c>
      <c r="AE90" s="248"/>
      <c r="AF90" s="247">
        <f t="shared" si="117"/>
        <v>13.11141242300765</v>
      </c>
      <c r="AG90" s="248">
        <f t="shared" si="118"/>
        <v>1444.33671</v>
      </c>
      <c r="AH90" s="248"/>
      <c r="AI90" s="260">
        <f t="shared" si="119"/>
        <v>13.503497308491783</v>
      </c>
      <c r="AJ90" s="248">
        <f t="shared" si="120"/>
        <v>18020.468839999998</v>
      </c>
      <c r="AK90" s="248"/>
      <c r="AL90" s="221">
        <f t="shared" si="93"/>
        <v>1444.33671</v>
      </c>
      <c r="AM90" s="221">
        <f t="shared" si="94"/>
        <v>0</v>
      </c>
      <c r="AN90" s="297">
        <f t="shared" si="95"/>
        <v>18020.468839999998</v>
      </c>
      <c r="AO90" s="221">
        <f t="shared" si="96"/>
        <v>0</v>
      </c>
    </row>
    <row r="91" spans="1:41" x14ac:dyDescent="0.2">
      <c r="A91" s="26" t="s">
        <v>277</v>
      </c>
      <c r="B91" s="284">
        <v>13.368704202352205</v>
      </c>
      <c r="C91" s="211">
        <v>575.63</v>
      </c>
      <c r="D91" s="211"/>
      <c r="E91" s="266"/>
      <c r="F91" s="268"/>
      <c r="G91" s="268"/>
      <c r="H91" s="266"/>
      <c r="I91" s="211"/>
      <c r="J91" s="211"/>
      <c r="K91" s="263"/>
      <c r="L91" s="265"/>
      <c r="M91" s="265"/>
      <c r="N91" s="285">
        <v>13.299060394619975</v>
      </c>
      <c r="O91" s="211">
        <v>15086.253550000001</v>
      </c>
      <c r="P91" s="211"/>
      <c r="Q91" s="285"/>
      <c r="R91" s="211"/>
      <c r="S91" s="211"/>
      <c r="T91" s="262">
        <v>13.031493341911908</v>
      </c>
      <c r="U91" s="211">
        <v>768.92343999999991</v>
      </c>
      <c r="V91" s="211"/>
      <c r="W91" s="266"/>
      <c r="X91" s="211"/>
      <c r="Y91" s="211"/>
      <c r="Z91" s="246" t="str">
        <f t="shared" si="113"/>
        <v>N.A.</v>
      </c>
      <c r="AA91" s="248">
        <f t="shared" si="114"/>
        <v>0</v>
      </c>
      <c r="AB91" s="248"/>
      <c r="AC91" s="260" t="str">
        <f t="shared" si="115"/>
        <v>N.A.</v>
      </c>
      <c r="AD91" s="248">
        <f t="shared" si="116"/>
        <v>0</v>
      </c>
      <c r="AE91" s="248"/>
      <c r="AF91" s="247">
        <f t="shared" si="117"/>
        <v>13.03149334191191</v>
      </c>
      <c r="AG91" s="248">
        <f t="shared" si="118"/>
        <v>768.92343999999991</v>
      </c>
      <c r="AH91" s="248"/>
      <c r="AI91" s="260">
        <f t="shared" si="119"/>
        <v>13.301620052589398</v>
      </c>
      <c r="AJ91" s="248">
        <f t="shared" si="120"/>
        <v>15661.88355</v>
      </c>
      <c r="AK91" s="248"/>
      <c r="AL91" s="221">
        <f t="shared" si="93"/>
        <v>768.92343999999991</v>
      </c>
      <c r="AM91" s="221">
        <f t="shared" si="94"/>
        <v>0</v>
      </c>
      <c r="AN91" s="297">
        <f t="shared" si="95"/>
        <v>15661.88355</v>
      </c>
      <c r="AO91" s="221">
        <f t="shared" si="96"/>
        <v>0</v>
      </c>
    </row>
    <row r="92" spans="1:41" x14ac:dyDescent="0.2">
      <c r="A92" s="26" t="s">
        <v>278</v>
      </c>
      <c r="B92" s="284">
        <v>13.35</v>
      </c>
      <c r="C92" s="211">
        <v>596.34249999999997</v>
      </c>
      <c r="D92" s="211"/>
      <c r="E92" s="211"/>
      <c r="F92" s="211"/>
      <c r="G92" s="211"/>
      <c r="H92" s="219"/>
      <c r="I92" s="211"/>
      <c r="J92" s="211"/>
      <c r="K92" s="213"/>
      <c r="L92" s="211"/>
      <c r="M92" s="211"/>
      <c r="N92" s="285">
        <v>13.568523230420579</v>
      </c>
      <c r="O92" s="211">
        <v>11507.933489999999</v>
      </c>
      <c r="P92" s="211"/>
      <c r="Q92" s="213"/>
      <c r="R92" s="211"/>
      <c r="S92" s="211"/>
      <c r="T92" s="262">
        <v>13.026456784522845</v>
      </c>
      <c r="U92" s="211">
        <v>701.99572000000001</v>
      </c>
      <c r="V92" s="211"/>
      <c r="W92" s="213"/>
      <c r="X92" s="211"/>
      <c r="Y92" s="211"/>
      <c r="Z92" s="246" t="str">
        <f t="shared" si="113"/>
        <v>N.A.</v>
      </c>
      <c r="AA92" s="248">
        <f t="shared" si="114"/>
        <v>0</v>
      </c>
      <c r="AB92" s="248"/>
      <c r="AC92" s="260" t="str">
        <f t="shared" si="115"/>
        <v>N.A.</v>
      </c>
      <c r="AD92" s="248">
        <f t="shared" si="116"/>
        <v>0</v>
      </c>
      <c r="AE92" s="248"/>
      <c r="AF92" s="247">
        <f t="shared" si="117"/>
        <v>13.026456784522843</v>
      </c>
      <c r="AG92" s="248">
        <f t="shared" si="118"/>
        <v>701.99572000000001</v>
      </c>
      <c r="AH92" s="248"/>
      <c r="AI92" s="260">
        <f t="shared" si="119"/>
        <v>13.557757225940447</v>
      </c>
      <c r="AJ92" s="248">
        <f t="shared" si="120"/>
        <v>12104.27599</v>
      </c>
      <c r="AK92" s="248"/>
      <c r="AL92" s="221">
        <f t="shared" si="93"/>
        <v>701.99572000000001</v>
      </c>
      <c r="AM92" s="221">
        <f t="shared" si="94"/>
        <v>0</v>
      </c>
      <c r="AN92" s="297">
        <f t="shared" si="95"/>
        <v>12104.27599</v>
      </c>
      <c r="AO92" s="221">
        <f t="shared" si="96"/>
        <v>0</v>
      </c>
    </row>
    <row r="93" spans="1:41" x14ac:dyDescent="0.2">
      <c r="A93" s="26" t="s">
        <v>279</v>
      </c>
      <c r="B93" s="284">
        <v>13.571288210093707</v>
      </c>
      <c r="C93" s="211">
        <v>476.85730999999998</v>
      </c>
      <c r="D93" s="211"/>
      <c r="E93" s="211"/>
      <c r="F93" s="211"/>
      <c r="G93" s="211"/>
      <c r="H93" s="219"/>
      <c r="I93" s="211"/>
      <c r="J93" s="211"/>
      <c r="K93" s="213"/>
      <c r="L93" s="211"/>
      <c r="M93" s="211"/>
      <c r="N93" s="285">
        <v>13.521461505019445</v>
      </c>
      <c r="O93" s="211">
        <v>17969.430039999999</v>
      </c>
      <c r="P93" s="211"/>
      <c r="Q93" s="213"/>
      <c r="R93" s="211"/>
      <c r="S93" s="211"/>
      <c r="T93" s="262">
        <v>13.121161663739281</v>
      </c>
      <c r="U93" s="211">
        <v>1081.8356099999999</v>
      </c>
      <c r="V93" s="211"/>
      <c r="W93" s="213"/>
      <c r="X93" s="211"/>
      <c r="Y93" s="211"/>
      <c r="Z93" s="246" t="str">
        <f t="shared" si="113"/>
        <v>N.A.</v>
      </c>
      <c r="AA93" s="248">
        <f t="shared" si="114"/>
        <v>0</v>
      </c>
      <c r="AB93" s="248"/>
      <c r="AC93" s="260" t="str">
        <f t="shared" si="115"/>
        <v>N.A.</v>
      </c>
      <c r="AD93" s="248">
        <f t="shared" si="116"/>
        <v>0</v>
      </c>
      <c r="AE93" s="248"/>
      <c r="AF93" s="247">
        <f t="shared" si="117"/>
        <v>13.121161663739281</v>
      </c>
      <c r="AG93" s="248">
        <f t="shared" si="118"/>
        <v>1081.8356099999999</v>
      </c>
      <c r="AH93" s="248"/>
      <c r="AI93" s="260">
        <f t="shared" si="119"/>
        <v>13.522749581481504</v>
      </c>
      <c r="AJ93" s="248">
        <f t="shared" si="120"/>
        <v>18446.287349999999</v>
      </c>
      <c r="AK93" s="248"/>
      <c r="AL93" s="221">
        <f t="shared" si="93"/>
        <v>1081.8356099999999</v>
      </c>
      <c r="AM93" s="221">
        <f t="shared" si="94"/>
        <v>0</v>
      </c>
      <c r="AN93" s="297">
        <f t="shared" si="95"/>
        <v>18446.287349999999</v>
      </c>
      <c r="AO93" s="221">
        <f t="shared" si="96"/>
        <v>0</v>
      </c>
    </row>
    <row r="94" spans="1:41" x14ac:dyDescent="0.2">
      <c r="A94" s="26" t="s">
        <v>280</v>
      </c>
      <c r="B94" s="284">
        <v>13.35</v>
      </c>
      <c r="C94" s="211">
        <v>140.22</v>
      </c>
      <c r="D94" s="211"/>
      <c r="E94" s="211"/>
      <c r="F94" s="211"/>
      <c r="G94" s="211"/>
      <c r="H94" s="219"/>
      <c r="I94" s="211"/>
      <c r="J94" s="211"/>
      <c r="K94" s="213"/>
      <c r="L94" s="211"/>
      <c r="M94" s="211"/>
      <c r="N94" s="285">
        <v>13.518174521791064</v>
      </c>
      <c r="O94" s="211">
        <v>16099.49785</v>
      </c>
      <c r="P94" s="211"/>
      <c r="Q94" s="213"/>
      <c r="R94" s="211"/>
      <c r="S94" s="211"/>
      <c r="T94" s="262">
        <v>12.980431149773365</v>
      </c>
      <c r="U94" s="211">
        <v>1376.4467400000001</v>
      </c>
      <c r="V94" s="211"/>
      <c r="W94" s="213"/>
      <c r="X94" s="211"/>
      <c r="Y94" s="211"/>
      <c r="Z94" s="246" t="str">
        <f t="shared" si="113"/>
        <v>N.A.</v>
      </c>
      <c r="AA94" s="248">
        <f t="shared" si="114"/>
        <v>0</v>
      </c>
      <c r="AB94" s="248"/>
      <c r="AC94" s="260" t="str">
        <f t="shared" si="115"/>
        <v>N.A.</v>
      </c>
      <c r="AD94" s="248">
        <f t="shared" si="116"/>
        <v>0</v>
      </c>
      <c r="AE94" s="248"/>
      <c r="AF94" s="247">
        <f t="shared" si="117"/>
        <v>12.980431149773366</v>
      </c>
      <c r="AG94" s="248">
        <f t="shared" si="118"/>
        <v>1376.4467400000001</v>
      </c>
      <c r="AH94" s="248"/>
      <c r="AI94" s="260">
        <f t="shared" si="119"/>
        <v>13.516722437976348</v>
      </c>
      <c r="AJ94" s="248">
        <f t="shared" si="120"/>
        <v>16239.717849999999</v>
      </c>
      <c r="AK94" s="248"/>
      <c r="AL94" s="221">
        <f t="shared" si="93"/>
        <v>1376.4467400000001</v>
      </c>
      <c r="AM94" s="221">
        <f t="shared" si="94"/>
        <v>0</v>
      </c>
      <c r="AN94" s="297">
        <f t="shared" si="95"/>
        <v>16239.717849999999</v>
      </c>
      <c r="AO94" s="221">
        <f t="shared" si="96"/>
        <v>0</v>
      </c>
    </row>
    <row r="95" spans="1:41" x14ac:dyDescent="0.2">
      <c r="A95" s="26" t="s">
        <v>281</v>
      </c>
      <c r="B95" s="284">
        <v>13.35</v>
      </c>
      <c r="C95" s="211">
        <v>272.73</v>
      </c>
      <c r="D95" s="211"/>
      <c r="E95" s="211"/>
      <c r="F95" s="211"/>
      <c r="G95" s="211"/>
      <c r="H95" s="219"/>
      <c r="I95" s="211"/>
      <c r="J95" s="211"/>
      <c r="K95" s="213"/>
      <c r="L95" s="211"/>
      <c r="M95" s="211"/>
      <c r="N95" s="285">
        <v>13.637150877057831</v>
      </c>
      <c r="O95" s="211">
        <v>11892.938699999999</v>
      </c>
      <c r="P95" s="211"/>
      <c r="Q95" s="213"/>
      <c r="R95" s="211"/>
      <c r="S95" s="211"/>
      <c r="T95" s="262">
        <v>13.065261059253581</v>
      </c>
      <c r="U95" s="211">
        <v>486.28959999999995</v>
      </c>
      <c r="V95" s="211"/>
      <c r="W95" s="213"/>
      <c r="X95" s="211"/>
      <c r="Y95" s="211"/>
      <c r="Z95" s="246" t="str">
        <f t="shared" ref="Z95:Z100" si="121">IF(AA95=0,"N.A.",((K95*L95)+(W95*X95))/AA95)</f>
        <v>N.A.</v>
      </c>
      <c r="AA95" s="248">
        <f t="shared" ref="AA95:AA100" si="122">+L95+X95</f>
        <v>0</v>
      </c>
      <c r="AB95" s="248"/>
      <c r="AC95" s="260" t="str">
        <f t="shared" ref="AC95:AC100" si="123">IF(AD95=0,"N.A.",((E95*F95)+(Q95*R95))/AD95)</f>
        <v>N.A.</v>
      </c>
      <c r="AD95" s="248">
        <f t="shared" ref="AD95:AD100" si="124">+F95+R95</f>
        <v>0</v>
      </c>
      <c r="AE95" s="248"/>
      <c r="AF95" s="247">
        <f t="shared" ref="AF95:AF100" si="125">IF(AG95=0,"N.A.",((H95*I95)+(T95*U95))/AG95)</f>
        <v>13.065261059253581</v>
      </c>
      <c r="AG95" s="248">
        <f t="shared" ref="AG95:AG100" si="126">+I95+U95</f>
        <v>486.28959999999995</v>
      </c>
      <c r="AH95" s="248"/>
      <c r="AI95" s="260">
        <f t="shared" ref="AI95:AI100" si="127">IF(AJ95=0,"N.A.",((B95*C95)+(N95*O95))/AJ95)</f>
        <v>13.630713527773448</v>
      </c>
      <c r="AJ95" s="248">
        <f t="shared" ref="AJ95:AJ100" si="128">+C95+O95</f>
        <v>12165.668699999998</v>
      </c>
      <c r="AK95" s="248"/>
      <c r="AL95" s="221">
        <f t="shared" si="93"/>
        <v>486.28959999999995</v>
      </c>
      <c r="AM95" s="221">
        <f t="shared" si="94"/>
        <v>0</v>
      </c>
      <c r="AN95" s="297">
        <f t="shared" si="95"/>
        <v>12165.668699999998</v>
      </c>
      <c r="AO95" s="221">
        <f t="shared" si="96"/>
        <v>0</v>
      </c>
    </row>
    <row r="96" spans="1:41" x14ac:dyDescent="0.2">
      <c r="A96" s="26" t="s">
        <v>282</v>
      </c>
      <c r="B96" s="284">
        <v>13.800173572380771</v>
      </c>
      <c r="C96" s="211">
        <v>661.62599999999998</v>
      </c>
      <c r="D96" s="211"/>
      <c r="E96" s="211"/>
      <c r="F96" s="211"/>
      <c r="G96" s="211"/>
      <c r="H96" s="219"/>
      <c r="I96" s="211"/>
      <c r="J96" s="211"/>
      <c r="K96" s="213"/>
      <c r="L96" s="211"/>
      <c r="M96" s="211"/>
      <c r="N96" s="285">
        <v>13.538635798256605</v>
      </c>
      <c r="O96" s="211">
        <v>17856.903509999996</v>
      </c>
      <c r="P96" s="211"/>
      <c r="Q96" s="213"/>
      <c r="R96" s="211"/>
      <c r="S96" s="211"/>
      <c r="T96" s="262">
        <v>13.193798545360474</v>
      </c>
      <c r="U96" s="211">
        <v>1417.1799699999999</v>
      </c>
      <c r="V96" s="211"/>
      <c r="W96" s="213"/>
      <c r="X96" s="211"/>
      <c r="Y96" s="211"/>
      <c r="Z96" s="246" t="str">
        <f t="shared" si="121"/>
        <v>N.A.</v>
      </c>
      <c r="AA96" s="248">
        <f t="shared" si="122"/>
        <v>0</v>
      </c>
      <c r="AB96" s="248"/>
      <c r="AC96" s="260" t="str">
        <f t="shared" si="123"/>
        <v>N.A.</v>
      </c>
      <c r="AD96" s="248">
        <f t="shared" si="124"/>
        <v>0</v>
      </c>
      <c r="AE96" s="248"/>
      <c r="AF96" s="247">
        <f t="shared" si="125"/>
        <v>13.193798545360474</v>
      </c>
      <c r="AG96" s="248">
        <f t="shared" si="126"/>
        <v>1417.1799699999999</v>
      </c>
      <c r="AH96" s="248"/>
      <c r="AI96" s="260">
        <f t="shared" si="127"/>
        <v>13.547979963042973</v>
      </c>
      <c r="AJ96" s="248">
        <f t="shared" si="128"/>
        <v>18518.529509999997</v>
      </c>
      <c r="AK96" s="248"/>
      <c r="AL96" s="221">
        <f t="shared" si="93"/>
        <v>1417.1799699999999</v>
      </c>
      <c r="AM96" s="221">
        <f t="shared" si="94"/>
        <v>0</v>
      </c>
      <c r="AN96" s="297">
        <f t="shared" si="95"/>
        <v>18518.529509999997</v>
      </c>
      <c r="AO96" s="221">
        <f t="shared" si="96"/>
        <v>0</v>
      </c>
    </row>
    <row r="97" spans="1:41" x14ac:dyDescent="0.2">
      <c r="A97" s="26" t="s">
        <v>283</v>
      </c>
      <c r="B97" s="284">
        <v>13.385577072421142</v>
      </c>
      <c r="C97" s="211">
        <v>484.16800000000001</v>
      </c>
      <c r="D97" s="211"/>
      <c r="E97" s="211"/>
      <c r="F97" s="211"/>
      <c r="G97" s="211"/>
      <c r="H97" s="219"/>
      <c r="I97" s="211"/>
      <c r="J97" s="211"/>
      <c r="K97" s="213"/>
      <c r="L97" s="211"/>
      <c r="M97" s="211"/>
      <c r="N97" s="285">
        <v>13.391942573463508</v>
      </c>
      <c r="O97" s="211">
        <v>12503.898440000001</v>
      </c>
      <c r="P97" s="211"/>
      <c r="Q97" s="213"/>
      <c r="R97" s="211"/>
      <c r="S97" s="211"/>
      <c r="T97" s="262">
        <v>12.968806242292793</v>
      </c>
      <c r="U97" s="211">
        <v>1091.4784399999999</v>
      </c>
      <c r="V97" s="211"/>
      <c r="W97" s="213"/>
      <c r="X97" s="211"/>
      <c r="Y97" s="211"/>
      <c r="Z97" s="246" t="str">
        <f t="shared" si="121"/>
        <v>N.A.</v>
      </c>
      <c r="AA97" s="248">
        <f t="shared" si="122"/>
        <v>0</v>
      </c>
      <c r="AB97" s="248"/>
      <c r="AC97" s="260" t="str">
        <f t="shared" si="123"/>
        <v>N.A.</v>
      </c>
      <c r="AD97" s="248">
        <f t="shared" si="124"/>
        <v>0</v>
      </c>
      <c r="AE97" s="248"/>
      <c r="AF97" s="247">
        <f t="shared" si="125"/>
        <v>12.968806242292793</v>
      </c>
      <c r="AG97" s="248">
        <f t="shared" si="126"/>
        <v>1091.4784399999999</v>
      </c>
      <c r="AH97" s="248"/>
      <c r="AI97" s="260">
        <f t="shared" si="127"/>
        <v>13.391705280874739</v>
      </c>
      <c r="AJ97" s="248">
        <f t="shared" si="128"/>
        <v>12988.066440000001</v>
      </c>
      <c r="AK97" s="248"/>
      <c r="AL97" s="221">
        <f t="shared" si="93"/>
        <v>1091.4784399999999</v>
      </c>
      <c r="AM97" s="221">
        <f t="shared" si="94"/>
        <v>0</v>
      </c>
      <c r="AN97" s="297">
        <f t="shared" si="95"/>
        <v>12988.066440000001</v>
      </c>
      <c r="AO97" s="221">
        <f t="shared" si="96"/>
        <v>0</v>
      </c>
    </row>
    <row r="98" spans="1:41" x14ac:dyDescent="0.2">
      <c r="A98" s="26" t="s">
        <v>284</v>
      </c>
      <c r="B98" s="284">
        <v>13.302732019318629</v>
      </c>
      <c r="C98" s="211">
        <v>229.83</v>
      </c>
      <c r="D98" s="211"/>
      <c r="E98" s="211"/>
      <c r="F98" s="211"/>
      <c r="G98" s="211"/>
      <c r="H98" s="219"/>
      <c r="I98" s="211"/>
      <c r="J98" s="211"/>
      <c r="K98" s="213"/>
      <c r="L98" s="211"/>
      <c r="M98" s="211"/>
      <c r="N98" s="285">
        <v>13.122590800532485</v>
      </c>
      <c r="O98" s="211">
        <v>17485.41921</v>
      </c>
      <c r="P98" s="211"/>
      <c r="Q98" s="213"/>
      <c r="R98" s="211"/>
      <c r="S98" s="211"/>
      <c r="T98" s="262">
        <v>12.959545378416365</v>
      </c>
      <c r="U98" s="211">
        <v>1067.9228999999998</v>
      </c>
      <c r="V98" s="211"/>
      <c r="W98" s="213"/>
      <c r="X98" s="211"/>
      <c r="Y98" s="211"/>
      <c r="Z98" s="246" t="str">
        <f t="shared" si="121"/>
        <v>N.A.</v>
      </c>
      <c r="AA98" s="248">
        <f t="shared" si="122"/>
        <v>0</v>
      </c>
      <c r="AB98" s="248"/>
      <c r="AC98" s="260" t="str">
        <f t="shared" si="123"/>
        <v>N.A.</v>
      </c>
      <c r="AD98" s="248">
        <f t="shared" si="124"/>
        <v>0</v>
      </c>
      <c r="AE98" s="248"/>
      <c r="AF98" s="247">
        <f t="shared" si="125"/>
        <v>12.959545378416365</v>
      </c>
      <c r="AG98" s="248">
        <f t="shared" si="126"/>
        <v>1067.9228999999998</v>
      </c>
      <c r="AH98" s="248"/>
      <c r="AI98" s="260">
        <f t="shared" si="127"/>
        <v>13.124927874983022</v>
      </c>
      <c r="AJ98" s="248">
        <f t="shared" si="128"/>
        <v>17715.249210000002</v>
      </c>
      <c r="AK98" s="248"/>
      <c r="AL98" s="221">
        <f t="shared" si="93"/>
        <v>1067.9228999999998</v>
      </c>
      <c r="AM98" s="221">
        <f t="shared" si="94"/>
        <v>0</v>
      </c>
      <c r="AN98" s="297">
        <f t="shared" si="95"/>
        <v>17715.249210000002</v>
      </c>
      <c r="AO98" s="221">
        <f t="shared" si="96"/>
        <v>0</v>
      </c>
    </row>
    <row r="99" spans="1:41" x14ac:dyDescent="0.2">
      <c r="A99" s="26" t="s">
        <v>285</v>
      </c>
      <c r="B99" s="284">
        <v>12.537606401182767</v>
      </c>
      <c r="C99" s="211">
        <v>438.29399999999998</v>
      </c>
      <c r="D99" s="211"/>
      <c r="E99" s="211"/>
      <c r="F99" s="211"/>
      <c r="G99" s="211"/>
      <c r="H99" s="219"/>
      <c r="I99" s="211"/>
      <c r="J99" s="211"/>
      <c r="K99" s="213"/>
      <c r="L99" s="211"/>
      <c r="M99" s="211"/>
      <c r="N99" s="285">
        <v>13.108721540353473</v>
      </c>
      <c r="O99" s="211">
        <v>16137.998219999999</v>
      </c>
      <c r="P99" s="211"/>
      <c r="Q99" s="213"/>
      <c r="R99" s="211"/>
      <c r="S99" s="211"/>
      <c r="T99" s="262">
        <v>12.644733121616131</v>
      </c>
      <c r="U99" s="211">
        <v>772.02356000000009</v>
      </c>
      <c r="V99" s="211"/>
      <c r="W99" s="213"/>
      <c r="X99" s="211"/>
      <c r="Y99" s="211"/>
      <c r="Z99" s="246" t="str">
        <f t="shared" si="121"/>
        <v>N.A.</v>
      </c>
      <c r="AA99" s="248">
        <f t="shared" si="122"/>
        <v>0</v>
      </c>
      <c r="AB99" s="248"/>
      <c r="AC99" s="260" t="str">
        <f t="shared" si="123"/>
        <v>N.A.</v>
      </c>
      <c r="AD99" s="248">
        <f t="shared" si="124"/>
        <v>0</v>
      </c>
      <c r="AE99" s="248"/>
      <c r="AF99" s="247">
        <f t="shared" si="125"/>
        <v>12.644733121616131</v>
      </c>
      <c r="AG99" s="248">
        <f t="shared" si="126"/>
        <v>772.02356000000009</v>
      </c>
      <c r="AH99" s="248"/>
      <c r="AI99" s="260">
        <f t="shared" si="127"/>
        <v>13.093620676089891</v>
      </c>
      <c r="AJ99" s="248">
        <f t="shared" si="128"/>
        <v>16576.292219999999</v>
      </c>
      <c r="AK99" s="248"/>
      <c r="AL99" s="221">
        <f t="shared" si="93"/>
        <v>772.02356000000009</v>
      </c>
      <c r="AM99" s="221">
        <f t="shared" si="94"/>
        <v>0</v>
      </c>
      <c r="AN99" s="297">
        <f t="shared" si="95"/>
        <v>16576.292219999999</v>
      </c>
      <c r="AO99" s="221">
        <f t="shared" si="96"/>
        <v>0</v>
      </c>
    </row>
    <row r="100" spans="1:41" x14ac:dyDescent="0.2">
      <c r="A100" s="26" t="s">
        <v>286</v>
      </c>
      <c r="B100" s="284">
        <v>13.732677583655304</v>
      </c>
      <c r="C100" s="211">
        <v>746.20760999999993</v>
      </c>
      <c r="D100" s="211"/>
      <c r="E100" s="211"/>
      <c r="F100" s="211"/>
      <c r="G100" s="211"/>
      <c r="H100" s="219"/>
      <c r="I100" s="211"/>
      <c r="J100" s="211"/>
      <c r="K100" s="213"/>
      <c r="L100" s="211"/>
      <c r="M100" s="211"/>
      <c r="N100" s="285">
        <v>13.009107131663406</v>
      </c>
      <c r="O100" s="211">
        <v>14269.45976</v>
      </c>
      <c r="P100" s="211"/>
      <c r="Q100" s="213"/>
      <c r="R100" s="211"/>
      <c r="S100" s="211"/>
      <c r="T100" s="262">
        <v>12.78509976209156</v>
      </c>
      <c r="U100" s="211">
        <v>1110.1035300000001</v>
      </c>
      <c r="V100" s="211"/>
      <c r="W100" s="213"/>
      <c r="X100" s="211"/>
      <c r="Y100" s="211"/>
      <c r="Z100" s="246" t="str">
        <f t="shared" si="121"/>
        <v>N.A.</v>
      </c>
      <c r="AA100" s="248">
        <f t="shared" si="122"/>
        <v>0</v>
      </c>
      <c r="AB100" s="248"/>
      <c r="AC100" s="260" t="str">
        <f t="shared" si="123"/>
        <v>N.A.</v>
      </c>
      <c r="AD100" s="248">
        <f t="shared" si="124"/>
        <v>0</v>
      </c>
      <c r="AE100" s="248"/>
      <c r="AF100" s="247">
        <f t="shared" si="125"/>
        <v>12.78509976209156</v>
      </c>
      <c r="AG100" s="248">
        <f t="shared" si="126"/>
        <v>1110.1035300000001</v>
      </c>
      <c r="AH100" s="248"/>
      <c r="AI100" s="260">
        <f t="shared" si="127"/>
        <v>13.045065158991997</v>
      </c>
      <c r="AJ100" s="248">
        <f t="shared" si="128"/>
        <v>15015.667369999999</v>
      </c>
      <c r="AK100" s="248"/>
      <c r="AL100" s="221">
        <f t="shared" si="93"/>
        <v>1110.1035300000001</v>
      </c>
      <c r="AM100" s="221">
        <f t="shared" si="94"/>
        <v>0</v>
      </c>
      <c r="AN100" s="297">
        <f t="shared" si="95"/>
        <v>15015.667369999999</v>
      </c>
      <c r="AO100" s="221">
        <f t="shared" si="96"/>
        <v>0</v>
      </c>
    </row>
    <row r="101" spans="1:41" x14ac:dyDescent="0.2">
      <c r="A101" s="26" t="s">
        <v>287</v>
      </c>
      <c r="B101" s="284">
        <v>12.809575152824797</v>
      </c>
      <c r="C101" s="211">
        <v>350.72188</v>
      </c>
      <c r="D101" s="211"/>
      <c r="E101" s="211"/>
      <c r="F101" s="211"/>
      <c r="G101" s="211"/>
      <c r="H101" s="219"/>
      <c r="I101" s="211"/>
      <c r="J101" s="211"/>
      <c r="K101" s="213"/>
      <c r="L101" s="211"/>
      <c r="M101" s="211"/>
      <c r="N101" s="285">
        <v>12.819043140421503</v>
      </c>
      <c r="O101" s="211">
        <v>10730.682359999999</v>
      </c>
      <c r="P101" s="211"/>
      <c r="Q101" s="213"/>
      <c r="R101" s="211"/>
      <c r="S101" s="211"/>
      <c r="T101" s="262">
        <v>12.690326774543877</v>
      </c>
      <c r="U101" s="211">
        <v>888.09427000000005</v>
      </c>
      <c r="V101" s="211"/>
      <c r="W101" s="213"/>
      <c r="X101" s="211"/>
      <c r="Y101" s="211"/>
      <c r="Z101" s="246" t="str">
        <f t="shared" ref="Z101:Z107" si="129">IF(AA101=0,"N.A.",((K101*L101)+(W101*X101))/AA101)</f>
        <v>N.A.</v>
      </c>
      <c r="AA101" s="248">
        <f t="shared" ref="AA101:AA107" si="130">+L101+X101</f>
        <v>0</v>
      </c>
      <c r="AB101" s="248"/>
      <c r="AC101" s="260" t="str">
        <f t="shared" ref="AC101:AC107" si="131">IF(AD101=0,"N.A.",((E101*F101)+(Q101*R101))/AD101)</f>
        <v>N.A.</v>
      </c>
      <c r="AD101" s="248">
        <f t="shared" ref="AD101:AD107" si="132">+F101+R101</f>
        <v>0</v>
      </c>
      <c r="AE101" s="248"/>
      <c r="AF101" s="247">
        <f t="shared" ref="AF101:AF107" si="133">IF(AG101=0,"N.A.",((H101*I101)+(T101*U101))/AG101)</f>
        <v>12.690326774543877</v>
      </c>
      <c r="AG101" s="248">
        <f t="shared" ref="AG101:AG107" si="134">+I101+U101</f>
        <v>888.09427000000005</v>
      </c>
      <c r="AH101" s="248"/>
      <c r="AI101" s="260">
        <f t="shared" ref="AI101:AI107" si="135">IF(AJ101=0,"N.A.",((B101*C101)+(N101*O101))/AJ101)</f>
        <v>12.818743482513732</v>
      </c>
      <c r="AJ101" s="248">
        <f t="shared" ref="AJ101:AJ107" si="136">+C101+O101</f>
        <v>11081.404239999998</v>
      </c>
      <c r="AK101" s="248"/>
      <c r="AL101" s="221">
        <f t="shared" si="93"/>
        <v>888.09427000000005</v>
      </c>
      <c r="AM101" s="221">
        <f t="shared" si="94"/>
        <v>0</v>
      </c>
      <c r="AN101" s="297">
        <f t="shared" si="95"/>
        <v>11081.404239999998</v>
      </c>
      <c r="AO101" s="221">
        <f t="shared" si="96"/>
        <v>0</v>
      </c>
    </row>
    <row r="102" spans="1:41" x14ac:dyDescent="0.2">
      <c r="A102" s="26" t="s">
        <v>289</v>
      </c>
      <c r="B102" s="284">
        <v>13.004746524969017</v>
      </c>
      <c r="C102" s="211">
        <v>538.98800000000006</v>
      </c>
      <c r="D102" s="211"/>
      <c r="E102" s="211"/>
      <c r="F102" s="211"/>
      <c r="G102" s="211"/>
      <c r="H102" s="219"/>
      <c r="I102" s="211"/>
      <c r="J102" s="211"/>
      <c r="K102" s="213"/>
      <c r="L102" s="211"/>
      <c r="M102" s="211"/>
      <c r="N102" s="285">
        <v>11.923105024873873</v>
      </c>
      <c r="O102" s="211">
        <v>14414.430260000001</v>
      </c>
      <c r="P102" s="211"/>
      <c r="Q102" s="213"/>
      <c r="R102" s="211"/>
      <c r="S102" s="211"/>
      <c r="T102" s="262">
        <v>12.136806912895874</v>
      </c>
      <c r="U102" s="211">
        <v>1213.1598900000001</v>
      </c>
      <c r="V102" s="211"/>
      <c r="W102" s="213"/>
      <c r="X102" s="211"/>
      <c r="Y102" s="211"/>
      <c r="Z102" s="246" t="str">
        <f t="shared" si="129"/>
        <v>N.A.</v>
      </c>
      <c r="AA102" s="248">
        <f t="shared" si="130"/>
        <v>0</v>
      </c>
      <c r="AB102" s="248"/>
      <c r="AC102" s="260" t="str">
        <f t="shared" si="131"/>
        <v>N.A.</v>
      </c>
      <c r="AD102" s="248">
        <f t="shared" si="132"/>
        <v>0</v>
      </c>
      <c r="AE102" s="248"/>
      <c r="AF102" s="247">
        <f t="shared" si="133"/>
        <v>12.136806912895874</v>
      </c>
      <c r="AG102" s="248">
        <f t="shared" si="134"/>
        <v>1213.1598900000001</v>
      </c>
      <c r="AH102" s="248"/>
      <c r="AI102" s="260">
        <f t="shared" si="135"/>
        <v>11.962092216880183</v>
      </c>
      <c r="AJ102" s="248">
        <f t="shared" si="136"/>
        <v>14953.41826</v>
      </c>
      <c r="AK102" s="248"/>
      <c r="AL102" s="221">
        <f t="shared" si="93"/>
        <v>1213.1598900000001</v>
      </c>
      <c r="AM102" s="221">
        <f t="shared" si="94"/>
        <v>0</v>
      </c>
      <c r="AN102" s="297">
        <f t="shared" si="95"/>
        <v>14953.41826</v>
      </c>
      <c r="AO102" s="221">
        <f t="shared" si="96"/>
        <v>0</v>
      </c>
    </row>
    <row r="103" spans="1:41" x14ac:dyDescent="0.2">
      <c r="A103" s="26" t="s">
        <v>290</v>
      </c>
      <c r="B103" s="284">
        <v>13.644512839831542</v>
      </c>
      <c r="C103" s="211">
        <v>682.10708</v>
      </c>
      <c r="D103" s="211"/>
      <c r="E103" s="211"/>
      <c r="F103" s="211"/>
      <c r="G103" s="211"/>
      <c r="H103" s="219"/>
      <c r="I103" s="211"/>
      <c r="J103" s="211"/>
      <c r="K103" s="213"/>
      <c r="L103" s="211"/>
      <c r="M103" s="211"/>
      <c r="N103" s="285">
        <v>12.700131708750305</v>
      </c>
      <c r="O103" s="211">
        <v>13465.361229999999</v>
      </c>
      <c r="P103" s="211"/>
      <c r="Q103" s="213"/>
      <c r="R103" s="211"/>
      <c r="S103" s="211"/>
      <c r="T103" s="262">
        <v>12.397349279942974</v>
      </c>
      <c r="U103" s="211">
        <v>1196.3767700000001</v>
      </c>
      <c r="V103" s="211"/>
      <c r="W103" s="213"/>
      <c r="X103" s="211"/>
      <c r="Y103" s="211"/>
      <c r="Z103" s="246" t="str">
        <f t="shared" si="129"/>
        <v>N.A.</v>
      </c>
      <c r="AA103" s="248">
        <f t="shared" si="130"/>
        <v>0</v>
      </c>
      <c r="AB103" s="248"/>
      <c r="AC103" s="260" t="str">
        <f t="shared" si="131"/>
        <v>N.A.</v>
      </c>
      <c r="AD103" s="248">
        <f t="shared" si="132"/>
        <v>0</v>
      </c>
      <c r="AE103" s="248"/>
      <c r="AF103" s="247">
        <f t="shared" si="133"/>
        <v>12.397349279942974</v>
      </c>
      <c r="AG103" s="248">
        <f t="shared" si="134"/>
        <v>1196.3767700000001</v>
      </c>
      <c r="AH103" s="248"/>
      <c r="AI103" s="260">
        <f t="shared" si="135"/>
        <v>12.745664170220715</v>
      </c>
      <c r="AJ103" s="248">
        <f t="shared" si="136"/>
        <v>14147.468309999998</v>
      </c>
      <c r="AK103" s="248"/>
      <c r="AL103" s="221">
        <f t="shared" si="93"/>
        <v>1196.3767700000001</v>
      </c>
      <c r="AM103" s="221">
        <f t="shared" si="94"/>
        <v>0</v>
      </c>
      <c r="AN103" s="297">
        <f t="shared" si="95"/>
        <v>14147.468309999998</v>
      </c>
      <c r="AO103" s="221">
        <f t="shared" si="96"/>
        <v>0</v>
      </c>
    </row>
    <row r="104" spans="1:41" x14ac:dyDescent="0.2">
      <c r="A104" s="26" t="s">
        <v>291</v>
      </c>
      <c r="B104" s="284">
        <v>12.59178166069295</v>
      </c>
      <c r="C104" s="211">
        <v>267.83999999999997</v>
      </c>
      <c r="D104" s="211"/>
      <c r="E104" s="211"/>
      <c r="F104" s="211"/>
      <c r="G104" s="211"/>
      <c r="H104" s="219"/>
      <c r="I104" s="211"/>
      <c r="J104" s="211"/>
      <c r="K104" s="213"/>
      <c r="L104" s="211"/>
      <c r="M104" s="211"/>
      <c r="N104" s="285">
        <v>12.137707950321534</v>
      </c>
      <c r="O104" s="211">
        <v>14447.00375</v>
      </c>
      <c r="P104" s="211"/>
      <c r="Q104" s="213"/>
      <c r="R104" s="211"/>
      <c r="S104" s="211"/>
      <c r="T104" s="262">
        <v>11.526794266541318</v>
      </c>
      <c r="U104" s="211">
        <v>1139.45253</v>
      </c>
      <c r="V104" s="211"/>
      <c r="W104" s="213"/>
      <c r="X104" s="211"/>
      <c r="Y104" s="211"/>
      <c r="Z104" s="246" t="str">
        <f t="shared" si="129"/>
        <v>N.A.</v>
      </c>
      <c r="AA104" s="248">
        <f t="shared" si="130"/>
        <v>0</v>
      </c>
      <c r="AB104" s="248"/>
      <c r="AC104" s="260" t="str">
        <f t="shared" si="131"/>
        <v>N.A.</v>
      </c>
      <c r="AD104" s="248">
        <f t="shared" si="132"/>
        <v>0</v>
      </c>
      <c r="AE104" s="248"/>
      <c r="AF104" s="247">
        <f t="shared" si="133"/>
        <v>11.526794266541318</v>
      </c>
      <c r="AG104" s="248">
        <f t="shared" si="134"/>
        <v>1139.45253</v>
      </c>
      <c r="AH104" s="248"/>
      <c r="AI104" s="260">
        <f t="shared" si="135"/>
        <v>12.145973012774942</v>
      </c>
      <c r="AJ104" s="248">
        <f t="shared" si="136"/>
        <v>14714.84375</v>
      </c>
      <c r="AK104" s="248"/>
      <c r="AL104" s="221">
        <f t="shared" si="93"/>
        <v>1139.45253</v>
      </c>
      <c r="AM104" s="221">
        <f t="shared" si="94"/>
        <v>0</v>
      </c>
      <c r="AN104" s="297">
        <f t="shared" si="95"/>
        <v>14714.84375</v>
      </c>
      <c r="AO104" s="221">
        <f t="shared" si="96"/>
        <v>0</v>
      </c>
    </row>
    <row r="105" spans="1:41" x14ac:dyDescent="0.2">
      <c r="A105" s="26" t="s">
        <v>294</v>
      </c>
      <c r="B105" s="284">
        <v>12.688414276714056</v>
      </c>
      <c r="C105" s="211">
        <v>365.07</v>
      </c>
      <c r="D105" s="211"/>
      <c r="E105" s="211"/>
      <c r="F105" s="211"/>
      <c r="G105" s="211"/>
      <c r="H105" s="219"/>
      <c r="I105" s="211"/>
      <c r="J105" s="211"/>
      <c r="K105" s="213"/>
      <c r="L105" s="211"/>
      <c r="M105" s="211"/>
      <c r="N105" s="285">
        <v>12.79809459806734</v>
      </c>
      <c r="O105" s="211">
        <v>22415.697060000002</v>
      </c>
      <c r="P105" s="211"/>
      <c r="Q105" s="213"/>
      <c r="R105" s="211"/>
      <c r="S105" s="211"/>
      <c r="T105" s="262">
        <v>12.166132670904256</v>
      </c>
      <c r="U105" s="211">
        <v>915.70657999999992</v>
      </c>
      <c r="V105" s="211"/>
      <c r="W105" s="213"/>
      <c r="X105" s="211"/>
      <c r="Y105" s="211"/>
      <c r="Z105" s="246" t="str">
        <f t="shared" si="129"/>
        <v>N.A.</v>
      </c>
      <c r="AA105" s="248">
        <f t="shared" si="130"/>
        <v>0</v>
      </c>
      <c r="AB105" s="248"/>
      <c r="AC105" s="260" t="str">
        <f t="shared" si="131"/>
        <v>N.A.</v>
      </c>
      <c r="AD105" s="248">
        <f t="shared" si="132"/>
        <v>0</v>
      </c>
      <c r="AE105" s="248"/>
      <c r="AF105" s="247">
        <f t="shared" si="133"/>
        <v>12.166132670904256</v>
      </c>
      <c r="AG105" s="248">
        <f t="shared" si="134"/>
        <v>915.70657999999992</v>
      </c>
      <c r="AH105" s="248"/>
      <c r="AI105" s="260">
        <f t="shared" si="135"/>
        <v>12.796336931400059</v>
      </c>
      <c r="AJ105" s="248">
        <f t="shared" si="136"/>
        <v>22780.767060000002</v>
      </c>
      <c r="AK105" s="248"/>
      <c r="AL105" s="221">
        <f t="shared" si="93"/>
        <v>915.70657999999992</v>
      </c>
      <c r="AM105" s="221">
        <f t="shared" si="94"/>
        <v>0</v>
      </c>
      <c r="AN105" s="297">
        <f t="shared" si="95"/>
        <v>22780.767060000002</v>
      </c>
      <c r="AO105" s="221">
        <f t="shared" si="96"/>
        <v>0</v>
      </c>
    </row>
    <row r="106" spans="1:41" x14ac:dyDescent="0.2">
      <c r="A106" s="26" t="s">
        <v>295</v>
      </c>
      <c r="B106" s="284">
        <v>12.962193196959396</v>
      </c>
      <c r="C106" s="211">
        <v>651.15766000000008</v>
      </c>
      <c r="D106" s="211"/>
      <c r="E106" s="211"/>
      <c r="F106" s="211"/>
      <c r="G106" s="211"/>
      <c r="H106" s="219"/>
      <c r="I106" s="211"/>
      <c r="J106" s="211"/>
      <c r="K106" s="213"/>
      <c r="L106" s="211"/>
      <c r="M106" s="211"/>
      <c r="N106" s="285">
        <v>12.892210188364125</v>
      </c>
      <c r="O106" s="211">
        <v>11601.194909999998</v>
      </c>
      <c r="P106" s="211"/>
      <c r="Q106" s="213"/>
      <c r="R106" s="211"/>
      <c r="S106" s="211"/>
      <c r="T106" s="262">
        <v>12.545540545525087</v>
      </c>
      <c r="U106" s="211">
        <v>1118.32107</v>
      </c>
      <c r="V106" s="211"/>
      <c r="W106" s="213"/>
      <c r="X106" s="211"/>
      <c r="Y106" s="211"/>
      <c r="Z106" s="246" t="str">
        <f t="shared" si="129"/>
        <v>N.A.</v>
      </c>
      <c r="AA106" s="248">
        <f t="shared" si="130"/>
        <v>0</v>
      </c>
      <c r="AB106" s="248"/>
      <c r="AC106" s="260" t="str">
        <f t="shared" si="131"/>
        <v>N.A.</v>
      </c>
      <c r="AD106" s="248">
        <f t="shared" si="132"/>
        <v>0</v>
      </c>
      <c r="AE106" s="248"/>
      <c r="AF106" s="247">
        <f t="shared" si="133"/>
        <v>12.545540545525087</v>
      </c>
      <c r="AG106" s="248">
        <f t="shared" si="134"/>
        <v>1118.32107</v>
      </c>
      <c r="AH106" s="248"/>
      <c r="AI106" s="260">
        <f t="shared" si="135"/>
        <v>12.895929471812448</v>
      </c>
      <c r="AJ106" s="248">
        <f t="shared" si="136"/>
        <v>12252.352569999999</v>
      </c>
      <c r="AK106" s="248"/>
      <c r="AL106" s="221">
        <f t="shared" si="93"/>
        <v>1118.32107</v>
      </c>
      <c r="AM106" s="221">
        <f t="shared" si="94"/>
        <v>0</v>
      </c>
      <c r="AN106" s="297">
        <f t="shared" si="95"/>
        <v>12252.352569999999</v>
      </c>
      <c r="AO106" s="221">
        <f t="shared" si="96"/>
        <v>0</v>
      </c>
    </row>
    <row r="107" spans="1:41" x14ac:dyDescent="0.2">
      <c r="A107" s="26" t="s">
        <v>296</v>
      </c>
      <c r="B107" s="284">
        <v>12.844676295803719</v>
      </c>
      <c r="C107" s="211">
        <v>260.90949999999998</v>
      </c>
      <c r="D107" s="211"/>
      <c r="E107" s="211"/>
      <c r="F107" s="211"/>
      <c r="G107" s="211"/>
      <c r="H107" s="219"/>
      <c r="I107" s="211"/>
      <c r="J107" s="211"/>
      <c r="K107" s="213"/>
      <c r="L107" s="211"/>
      <c r="M107" s="211"/>
      <c r="N107" s="285">
        <v>12.629546215110235</v>
      </c>
      <c r="O107" s="211">
        <v>17327.565939999997</v>
      </c>
      <c r="P107" s="211"/>
      <c r="Q107" s="213"/>
      <c r="R107" s="211"/>
      <c r="S107" s="211"/>
      <c r="T107" s="262">
        <v>11.90583313365812</v>
      </c>
      <c r="U107" s="211">
        <v>1090.1036000000001</v>
      </c>
      <c r="V107" s="211"/>
      <c r="W107" s="213"/>
      <c r="X107" s="211"/>
      <c r="Y107" s="211"/>
      <c r="Z107" s="246" t="str">
        <f t="shared" si="129"/>
        <v>N.A.</v>
      </c>
      <c r="AA107" s="248">
        <f t="shared" si="130"/>
        <v>0</v>
      </c>
      <c r="AB107" s="248"/>
      <c r="AC107" s="260" t="str">
        <f t="shared" si="131"/>
        <v>N.A.</v>
      </c>
      <c r="AD107" s="248">
        <f t="shared" si="132"/>
        <v>0</v>
      </c>
      <c r="AE107" s="248"/>
      <c r="AF107" s="247">
        <f t="shared" si="133"/>
        <v>11.90583313365812</v>
      </c>
      <c r="AG107" s="248">
        <f t="shared" si="134"/>
        <v>1090.1036000000001</v>
      </c>
      <c r="AH107" s="248"/>
      <c r="AI107" s="260">
        <f t="shared" si="135"/>
        <v>12.632737479866531</v>
      </c>
      <c r="AJ107" s="248">
        <f t="shared" si="136"/>
        <v>17588.475439999998</v>
      </c>
      <c r="AK107" s="248"/>
      <c r="AL107" s="221">
        <f t="shared" si="93"/>
        <v>1090.1036000000001</v>
      </c>
      <c r="AM107" s="221">
        <f t="shared" si="94"/>
        <v>0</v>
      </c>
      <c r="AN107" s="297">
        <f t="shared" si="95"/>
        <v>17588.475439999998</v>
      </c>
      <c r="AO107" s="221">
        <f t="shared" si="96"/>
        <v>0</v>
      </c>
    </row>
    <row r="108" spans="1:41" x14ac:dyDescent="0.2">
      <c r="A108" s="26" t="s">
        <v>297</v>
      </c>
      <c r="B108" s="284">
        <v>13.771942682010486</v>
      </c>
      <c r="C108" s="211">
        <v>550.69203000000005</v>
      </c>
      <c r="D108" s="211"/>
      <c r="E108" s="211"/>
      <c r="F108" s="211"/>
      <c r="G108" s="211"/>
      <c r="H108" s="219"/>
      <c r="I108" s="211"/>
      <c r="J108" s="211"/>
      <c r="K108" s="213"/>
      <c r="L108" s="211"/>
      <c r="M108" s="211"/>
      <c r="N108" s="285">
        <v>12.756033077846732</v>
      </c>
      <c r="O108" s="211">
        <v>13226.451030000002</v>
      </c>
      <c r="P108" s="211"/>
      <c r="Q108" s="213"/>
      <c r="R108" s="211"/>
      <c r="S108" s="211"/>
      <c r="T108" s="262">
        <v>12.564340054924539</v>
      </c>
      <c r="U108" s="211">
        <v>1879.1016800000002</v>
      </c>
      <c r="V108" s="211"/>
      <c r="W108" s="213"/>
      <c r="X108" s="211"/>
      <c r="Y108" s="211"/>
      <c r="Z108" s="246" t="str">
        <f t="shared" ref="Z108:Z113" si="137">IF(AA108=0,"N.A.",((K108*L108)+(W108*X108))/AA108)</f>
        <v>N.A.</v>
      </c>
      <c r="AA108" s="248">
        <f t="shared" ref="AA108:AA113" si="138">+L108+X108</f>
        <v>0</v>
      </c>
      <c r="AB108" s="248"/>
      <c r="AC108" s="260" t="str">
        <f t="shared" ref="AC108:AC113" si="139">IF(AD108=0,"N.A.",((E108*F108)+(Q108*R108))/AD108)</f>
        <v>N.A.</v>
      </c>
      <c r="AD108" s="248">
        <f t="shared" ref="AD108:AD113" si="140">+F108+R108</f>
        <v>0</v>
      </c>
      <c r="AE108" s="248"/>
      <c r="AF108" s="247">
        <f t="shared" ref="AF108:AF113" si="141">IF(AG108=0,"N.A.",((H108*I108)+(T108*U108))/AG108)</f>
        <v>12.564340054924539</v>
      </c>
      <c r="AG108" s="248">
        <f t="shared" ref="AG108:AG113" si="142">+I108+U108</f>
        <v>1879.1016800000002</v>
      </c>
      <c r="AH108" s="248"/>
      <c r="AI108" s="260">
        <f t="shared" ref="AI108:AI113" si="143">IF(AJ108=0,"N.A.",((B108*C108)+(N108*O108))/AJ108)</f>
        <v>12.796640431619352</v>
      </c>
      <c r="AJ108" s="248">
        <f t="shared" ref="AJ108:AJ113" si="144">+C108+O108</f>
        <v>13777.143060000002</v>
      </c>
      <c r="AK108" s="248"/>
      <c r="AL108" s="221">
        <f t="shared" si="93"/>
        <v>1879.1016800000002</v>
      </c>
      <c r="AM108" s="221">
        <f t="shared" si="94"/>
        <v>0</v>
      </c>
      <c r="AN108" s="297">
        <f t="shared" si="95"/>
        <v>13777.143060000002</v>
      </c>
      <c r="AO108" s="221">
        <f t="shared" si="96"/>
        <v>0</v>
      </c>
    </row>
    <row r="109" spans="1:41" x14ac:dyDescent="0.2">
      <c r="A109" s="26" t="s">
        <v>298</v>
      </c>
      <c r="B109" s="284"/>
      <c r="C109" s="211"/>
      <c r="D109" s="211"/>
      <c r="E109" s="211"/>
      <c r="F109" s="211"/>
      <c r="G109" s="211"/>
      <c r="H109" s="219"/>
      <c r="I109" s="211"/>
      <c r="J109" s="211"/>
      <c r="K109" s="213"/>
      <c r="L109" s="211"/>
      <c r="M109" s="211"/>
      <c r="N109" s="285">
        <v>12.89228927022361</v>
      </c>
      <c r="O109" s="211">
        <v>15199.596160000001</v>
      </c>
      <c r="P109" s="211"/>
      <c r="Q109" s="213"/>
      <c r="R109" s="211"/>
      <c r="S109" s="211"/>
      <c r="T109" s="262">
        <v>12.454856135450409</v>
      </c>
      <c r="U109" s="211">
        <v>874.13126</v>
      </c>
      <c r="V109" s="211"/>
      <c r="W109" s="213"/>
      <c r="X109" s="211"/>
      <c r="Y109" s="211"/>
      <c r="Z109" s="246" t="str">
        <f t="shared" si="137"/>
        <v>N.A.</v>
      </c>
      <c r="AA109" s="248">
        <f t="shared" si="138"/>
        <v>0</v>
      </c>
      <c r="AB109" s="248"/>
      <c r="AC109" s="260" t="str">
        <f t="shared" si="139"/>
        <v>N.A.</v>
      </c>
      <c r="AD109" s="248">
        <f t="shared" si="140"/>
        <v>0</v>
      </c>
      <c r="AE109" s="248"/>
      <c r="AF109" s="247">
        <f t="shared" si="141"/>
        <v>12.454856135450409</v>
      </c>
      <c r="AG109" s="248">
        <f t="shared" si="142"/>
        <v>874.13126</v>
      </c>
      <c r="AH109" s="248"/>
      <c r="AI109" s="260">
        <f t="shared" si="143"/>
        <v>12.89228927022361</v>
      </c>
      <c r="AJ109" s="248">
        <f t="shared" si="144"/>
        <v>15199.596160000001</v>
      </c>
      <c r="AK109" s="248"/>
      <c r="AL109" s="221">
        <f t="shared" si="93"/>
        <v>874.13126</v>
      </c>
      <c r="AM109" s="221">
        <f t="shared" si="94"/>
        <v>0</v>
      </c>
      <c r="AN109" s="297">
        <f t="shared" si="95"/>
        <v>15199.596160000001</v>
      </c>
      <c r="AO109" s="221">
        <f t="shared" si="96"/>
        <v>0</v>
      </c>
    </row>
    <row r="110" spans="1:41" x14ac:dyDescent="0.2">
      <c r="A110" s="26" t="s">
        <v>299</v>
      </c>
      <c r="B110" s="284">
        <v>13.036483545612793</v>
      </c>
      <c r="C110" s="211">
        <v>987.86602000000005</v>
      </c>
      <c r="D110" s="211"/>
      <c r="E110" s="211"/>
      <c r="F110" s="211"/>
      <c r="G110" s="211"/>
      <c r="H110" s="219"/>
      <c r="I110" s="211"/>
      <c r="J110" s="211"/>
      <c r="K110" s="213"/>
      <c r="L110" s="211"/>
      <c r="M110" s="211"/>
      <c r="N110" s="285">
        <v>12.995945548807072</v>
      </c>
      <c r="O110" s="211">
        <v>19061.260630000001</v>
      </c>
      <c r="P110" s="211"/>
      <c r="Q110" s="213"/>
      <c r="R110" s="211"/>
      <c r="S110" s="211"/>
      <c r="T110" s="262">
        <v>12.420190910173146</v>
      </c>
      <c r="U110" s="211">
        <v>1770.66101</v>
      </c>
      <c r="V110" s="211"/>
      <c r="W110" s="213"/>
      <c r="X110" s="211"/>
      <c r="Y110" s="211"/>
      <c r="Z110" s="246" t="str">
        <f t="shared" si="137"/>
        <v>N.A.</v>
      </c>
      <c r="AA110" s="248">
        <f t="shared" si="138"/>
        <v>0</v>
      </c>
      <c r="AB110" s="248"/>
      <c r="AC110" s="260" t="str">
        <f t="shared" si="139"/>
        <v>N.A.</v>
      </c>
      <c r="AD110" s="248">
        <f t="shared" si="140"/>
        <v>0</v>
      </c>
      <c r="AE110" s="248"/>
      <c r="AF110" s="247">
        <f t="shared" si="141"/>
        <v>12.420190910173146</v>
      </c>
      <c r="AG110" s="248">
        <f t="shared" si="142"/>
        <v>1770.66101</v>
      </c>
      <c r="AH110" s="248"/>
      <c r="AI110" s="260">
        <f t="shared" si="143"/>
        <v>12.997942948008658</v>
      </c>
      <c r="AJ110" s="248">
        <f t="shared" si="144"/>
        <v>20049.126650000002</v>
      </c>
      <c r="AK110" s="248"/>
      <c r="AL110" s="221">
        <f t="shared" si="93"/>
        <v>1770.66101</v>
      </c>
      <c r="AM110" s="221">
        <f t="shared" si="94"/>
        <v>0</v>
      </c>
      <c r="AN110" s="297">
        <f t="shared" si="95"/>
        <v>20049.126650000002</v>
      </c>
      <c r="AO110" s="221">
        <f t="shared" si="96"/>
        <v>0</v>
      </c>
    </row>
    <row r="111" spans="1:41" x14ac:dyDescent="0.2">
      <c r="A111" s="26" t="s">
        <v>300</v>
      </c>
      <c r="B111" s="284">
        <v>12.537468039772728</v>
      </c>
      <c r="C111" s="211">
        <v>563.20000000000005</v>
      </c>
      <c r="D111" s="211"/>
      <c r="E111" s="211"/>
      <c r="F111" s="211"/>
      <c r="G111" s="211"/>
      <c r="H111" s="219"/>
      <c r="I111" s="211"/>
      <c r="J111" s="211"/>
      <c r="K111" s="213"/>
      <c r="L111" s="211"/>
      <c r="M111" s="211"/>
      <c r="N111" s="285">
        <v>12.692553893871983</v>
      </c>
      <c r="O111" s="211">
        <v>11872.382730000001</v>
      </c>
      <c r="P111" s="211"/>
      <c r="Q111" s="213"/>
      <c r="R111" s="211"/>
      <c r="S111" s="211"/>
      <c r="T111" s="262">
        <v>12.449158096189253</v>
      </c>
      <c r="U111" s="211">
        <v>975.05070000000012</v>
      </c>
      <c r="V111" s="211"/>
      <c r="W111" s="213"/>
      <c r="X111" s="211"/>
      <c r="Y111" s="211"/>
      <c r="Z111" s="246" t="str">
        <f t="shared" si="137"/>
        <v>N.A.</v>
      </c>
      <c r="AA111" s="248">
        <f t="shared" si="138"/>
        <v>0</v>
      </c>
      <c r="AB111" s="248"/>
      <c r="AC111" s="260" t="str">
        <f t="shared" si="139"/>
        <v>N.A.</v>
      </c>
      <c r="AD111" s="248">
        <f t="shared" si="140"/>
        <v>0</v>
      </c>
      <c r="AE111" s="248"/>
      <c r="AF111" s="247">
        <f t="shared" si="141"/>
        <v>12.449158096189253</v>
      </c>
      <c r="AG111" s="248">
        <f t="shared" si="142"/>
        <v>975.05070000000012</v>
      </c>
      <c r="AH111" s="248"/>
      <c r="AI111" s="260">
        <f t="shared" si="143"/>
        <v>12.685530149595166</v>
      </c>
      <c r="AJ111" s="248">
        <f t="shared" si="144"/>
        <v>12435.582730000002</v>
      </c>
      <c r="AK111" s="248"/>
      <c r="AL111" s="221">
        <f t="shared" si="93"/>
        <v>975.05070000000012</v>
      </c>
      <c r="AM111" s="221">
        <f t="shared" si="94"/>
        <v>0</v>
      </c>
      <c r="AN111" s="297">
        <f t="shared" si="95"/>
        <v>12435.582730000002</v>
      </c>
      <c r="AO111" s="221">
        <f t="shared" si="96"/>
        <v>0</v>
      </c>
    </row>
    <row r="112" spans="1:41" x14ac:dyDescent="0.2">
      <c r="A112" s="26" t="s">
        <v>301</v>
      </c>
      <c r="B112" s="284">
        <v>12.819946537857438</v>
      </c>
      <c r="C112" s="211">
        <v>693.58798999999999</v>
      </c>
      <c r="D112" s="211"/>
      <c r="E112" s="211"/>
      <c r="F112" s="211"/>
      <c r="G112" s="211"/>
      <c r="H112" s="219"/>
      <c r="I112" s="211"/>
      <c r="J112" s="211"/>
      <c r="K112" s="213"/>
      <c r="L112" s="211"/>
      <c r="M112" s="211"/>
      <c r="N112" s="285">
        <v>13.259241434495213</v>
      </c>
      <c r="O112" s="211">
        <v>13782.201449999999</v>
      </c>
      <c r="P112" s="211"/>
      <c r="Q112" s="213"/>
      <c r="R112" s="211"/>
      <c r="S112" s="211"/>
      <c r="T112" s="262">
        <v>12.665476713141501</v>
      </c>
      <c r="U112" s="211">
        <v>842.75</v>
      </c>
      <c r="V112" s="211"/>
      <c r="W112" s="213"/>
      <c r="X112" s="211"/>
      <c r="Y112" s="211"/>
      <c r="Z112" s="246" t="str">
        <f t="shared" si="137"/>
        <v>N.A.</v>
      </c>
      <c r="AA112" s="248">
        <f t="shared" si="138"/>
        <v>0</v>
      </c>
      <c r="AB112" s="248"/>
      <c r="AC112" s="260" t="str">
        <f t="shared" si="139"/>
        <v>N.A.</v>
      </c>
      <c r="AD112" s="248">
        <f t="shared" si="140"/>
        <v>0</v>
      </c>
      <c r="AE112" s="248"/>
      <c r="AF112" s="247">
        <f t="shared" si="141"/>
        <v>12.665476713141501</v>
      </c>
      <c r="AG112" s="248">
        <f t="shared" si="142"/>
        <v>842.75</v>
      </c>
      <c r="AH112" s="248"/>
      <c r="AI112" s="260">
        <f t="shared" si="143"/>
        <v>13.238193210103779</v>
      </c>
      <c r="AJ112" s="248">
        <f t="shared" si="144"/>
        <v>14475.789439999999</v>
      </c>
      <c r="AK112" s="248"/>
      <c r="AL112" s="221">
        <f t="shared" si="93"/>
        <v>842.75</v>
      </c>
      <c r="AM112" s="221">
        <f t="shared" si="94"/>
        <v>0</v>
      </c>
      <c r="AN112" s="297">
        <f t="shared" si="95"/>
        <v>14475.789439999999</v>
      </c>
      <c r="AO112" s="221">
        <f t="shared" si="96"/>
        <v>0</v>
      </c>
    </row>
    <row r="113" spans="1:41" x14ac:dyDescent="0.2">
      <c r="A113" s="26" t="s">
        <v>302</v>
      </c>
      <c r="B113" s="284">
        <v>13.155116337549565</v>
      </c>
      <c r="C113" s="211">
        <v>437.91708</v>
      </c>
      <c r="D113" s="211"/>
      <c r="E113" s="211"/>
      <c r="F113" s="211"/>
      <c r="G113" s="211"/>
      <c r="H113" s="219"/>
      <c r="I113" s="211"/>
      <c r="J113" s="211"/>
      <c r="K113" s="213"/>
      <c r="L113" s="211"/>
      <c r="M113" s="211"/>
      <c r="N113" s="285">
        <v>12.835856914957493</v>
      </c>
      <c r="O113" s="211">
        <v>16415.226070000001</v>
      </c>
      <c r="P113" s="211"/>
      <c r="Q113" s="213"/>
      <c r="R113" s="211"/>
      <c r="S113" s="211"/>
      <c r="T113" s="262">
        <v>12.346295033821132</v>
      </c>
      <c r="U113" s="211">
        <v>1417.2101299999999</v>
      </c>
      <c r="V113" s="211"/>
      <c r="W113" s="213"/>
      <c r="X113" s="211"/>
      <c r="Y113" s="211"/>
      <c r="Z113" s="246" t="str">
        <f t="shared" si="137"/>
        <v>N.A.</v>
      </c>
      <c r="AA113" s="248">
        <f t="shared" si="138"/>
        <v>0</v>
      </c>
      <c r="AB113" s="248"/>
      <c r="AC113" s="260" t="str">
        <f t="shared" si="139"/>
        <v>N.A.</v>
      </c>
      <c r="AD113" s="248">
        <f t="shared" si="140"/>
        <v>0</v>
      </c>
      <c r="AE113" s="248"/>
      <c r="AF113" s="247">
        <f t="shared" si="141"/>
        <v>12.346295033821134</v>
      </c>
      <c r="AG113" s="248">
        <f t="shared" si="142"/>
        <v>1417.2101299999999</v>
      </c>
      <c r="AH113" s="248"/>
      <c r="AI113" s="260">
        <f t="shared" si="143"/>
        <v>12.844152646671136</v>
      </c>
      <c r="AJ113" s="248">
        <f t="shared" si="144"/>
        <v>16853.14315</v>
      </c>
      <c r="AK113" s="248"/>
      <c r="AL113" s="221">
        <f t="shared" si="93"/>
        <v>1417.2101299999999</v>
      </c>
      <c r="AM113" s="221">
        <f t="shared" si="94"/>
        <v>0</v>
      </c>
      <c r="AN113" s="297">
        <f t="shared" si="95"/>
        <v>16853.14315</v>
      </c>
      <c r="AO113" s="221">
        <f t="shared" si="96"/>
        <v>0</v>
      </c>
    </row>
    <row r="114" spans="1:41" x14ac:dyDescent="0.2">
      <c r="A114" s="26" t="s">
        <v>303</v>
      </c>
      <c r="B114" s="284">
        <v>12.485358596834921</v>
      </c>
      <c r="C114" s="211">
        <v>248.28440000000001</v>
      </c>
      <c r="D114" s="211"/>
      <c r="E114" s="211"/>
      <c r="F114" s="211"/>
      <c r="G114" s="211"/>
      <c r="H114" s="219"/>
      <c r="I114" s="211"/>
      <c r="J114" s="211"/>
      <c r="K114" s="213"/>
      <c r="L114" s="211"/>
      <c r="M114" s="211"/>
      <c r="N114" s="285">
        <v>12.985592005954505</v>
      </c>
      <c r="O114" s="211">
        <v>12001.352259999998</v>
      </c>
      <c r="P114" s="211"/>
      <c r="Q114" s="213"/>
      <c r="R114" s="211"/>
      <c r="S114" s="211"/>
      <c r="T114" s="262">
        <v>12.337647944507104</v>
      </c>
      <c r="U114" s="211">
        <v>1019.84371</v>
      </c>
      <c r="V114" s="211"/>
      <c r="W114" s="213"/>
      <c r="X114" s="211"/>
      <c r="Y114" s="211"/>
      <c r="Z114" s="246" t="str">
        <f>IF(AA114=0,"N.A.",((K114*L114)+(W114*X114))/AA114)</f>
        <v>N.A.</v>
      </c>
      <c r="AA114" s="248">
        <f>+L114+X114</f>
        <v>0</v>
      </c>
      <c r="AB114" s="248"/>
      <c r="AC114" s="260" t="str">
        <f>IF(AD114=0,"N.A.",((E114*F114)+(Q114*R114))/AD114)</f>
        <v>N.A.</v>
      </c>
      <c r="AD114" s="248">
        <f>+F114+R114</f>
        <v>0</v>
      </c>
      <c r="AE114" s="248"/>
      <c r="AF114" s="247">
        <f>IF(AG114=0,"N.A.",((H114*I114)+(T114*U114))/AG114)</f>
        <v>12.337647944507104</v>
      </c>
      <c r="AG114" s="248">
        <f>+I114+U114</f>
        <v>1019.84371</v>
      </c>
      <c r="AH114" s="248"/>
      <c r="AI114" s="260">
        <f>IF(AJ114=0,"N.A.",((B114*C114)+(N114*O114))/AJ114)</f>
        <v>12.975452917319428</v>
      </c>
      <c r="AJ114" s="248">
        <f>+C114+O114</f>
        <v>12249.636659999998</v>
      </c>
      <c r="AK114" s="248"/>
      <c r="AL114" s="221">
        <f t="shared" si="93"/>
        <v>1019.84371</v>
      </c>
      <c r="AM114" s="221">
        <f t="shared" si="94"/>
        <v>0</v>
      </c>
      <c r="AN114" s="297">
        <f t="shared" si="95"/>
        <v>12249.636659999998</v>
      </c>
      <c r="AO114" s="221">
        <f t="shared" si="96"/>
        <v>0</v>
      </c>
    </row>
    <row r="115" spans="1:41" x14ac:dyDescent="0.2">
      <c r="A115" s="26" t="s">
        <v>304</v>
      </c>
      <c r="B115" s="284">
        <v>12.42</v>
      </c>
      <c r="C115" s="211">
        <v>40</v>
      </c>
      <c r="D115" s="211">
        <v>1</v>
      </c>
      <c r="E115" s="211"/>
      <c r="F115" s="211"/>
      <c r="G115" s="211"/>
      <c r="H115" s="219"/>
      <c r="I115" s="211"/>
      <c r="J115" s="211"/>
      <c r="K115" s="213"/>
      <c r="L115" s="211"/>
      <c r="M115" s="211"/>
      <c r="N115" s="285">
        <v>12.910296765540316</v>
      </c>
      <c r="O115" s="211">
        <v>8138.5500400000001</v>
      </c>
      <c r="P115" s="211">
        <v>60</v>
      </c>
      <c r="Q115" s="213"/>
      <c r="R115" s="211"/>
      <c r="S115" s="211"/>
      <c r="T115" s="262">
        <v>12.221107496343292</v>
      </c>
      <c r="U115" s="211">
        <v>593.36837000000003</v>
      </c>
      <c r="V115" s="211">
        <v>9</v>
      </c>
      <c r="W115" s="213"/>
      <c r="X115" s="211"/>
      <c r="Y115" s="211"/>
      <c r="Z115" s="246" t="str">
        <f t="shared" ref="Z115" si="145">IF(AA115=0,"N.A.",((K115*L115)+(W115*X115))/AA115)</f>
        <v>N.A.</v>
      </c>
      <c r="AA115" s="248">
        <f t="shared" ref="AA115:AB115" si="146">+L115+X115</f>
        <v>0</v>
      </c>
      <c r="AB115" s="248">
        <f t="shared" si="146"/>
        <v>0</v>
      </c>
      <c r="AC115" s="260" t="str">
        <f t="shared" ref="AC115" si="147">IF(AD115=0,"N.A.",((E115*F115)+(Q115*R115))/AD115)</f>
        <v>N.A.</v>
      </c>
      <c r="AD115" s="248">
        <f t="shared" ref="AD115:AE115" si="148">+F115+R115</f>
        <v>0</v>
      </c>
      <c r="AE115" s="248">
        <f t="shared" si="148"/>
        <v>0</v>
      </c>
      <c r="AF115" s="247">
        <f t="shared" ref="AF115" si="149">IF(AG115=0,"N.A.",((H115*I115)+(T115*U115))/AG115)</f>
        <v>12.221107496343292</v>
      </c>
      <c r="AG115" s="248">
        <f t="shared" ref="AG115:AH115" si="150">+I115+U115</f>
        <v>593.36837000000003</v>
      </c>
      <c r="AH115" s="248">
        <f t="shared" si="150"/>
        <v>9</v>
      </c>
      <c r="AI115" s="260">
        <f t="shared" ref="AI115" si="151">IF(AJ115=0,"N.A.",((B115*C115)+(N115*O115))/AJ115)</f>
        <v>12.907898801289234</v>
      </c>
      <c r="AJ115" s="248">
        <f t="shared" ref="AJ115:AK115" si="152">+C115+O115</f>
        <v>8178.5500400000001</v>
      </c>
      <c r="AK115" s="248">
        <f t="shared" si="152"/>
        <v>61</v>
      </c>
      <c r="AL115" s="221">
        <f t="shared" ref="AL115" si="153">+AA115+AG115</f>
        <v>593.36837000000003</v>
      </c>
      <c r="AM115" s="221">
        <f t="shared" ref="AM115" si="154">+AB115+AH115</f>
        <v>9</v>
      </c>
      <c r="AN115" s="297">
        <f t="shared" ref="AN115" si="155">+AD115+AJ115</f>
        <v>8178.5500400000001</v>
      </c>
      <c r="AO115" s="221">
        <f t="shared" ref="AO115" si="156">+AE115+AK115</f>
        <v>61</v>
      </c>
    </row>
    <row r="116" spans="1:41" x14ac:dyDescent="0.2">
      <c r="A116" s="304" t="s">
        <v>305</v>
      </c>
      <c r="B116" s="284">
        <v>13.22828386816486</v>
      </c>
      <c r="C116" s="211">
        <v>167.33929999999998</v>
      </c>
      <c r="D116" s="211">
        <v>4</v>
      </c>
      <c r="E116" s="211"/>
      <c r="F116" s="211"/>
      <c r="G116" s="211"/>
      <c r="H116" s="219"/>
      <c r="I116" s="211"/>
      <c r="J116" s="211"/>
      <c r="K116" s="213"/>
      <c r="L116" s="211"/>
      <c r="M116" s="211"/>
      <c r="N116" s="285">
        <v>12.847682939775922</v>
      </c>
      <c r="O116" s="211">
        <v>7779.6734900000001</v>
      </c>
      <c r="P116" s="211">
        <v>47</v>
      </c>
      <c r="Q116" s="213"/>
      <c r="R116" s="211"/>
      <c r="S116" s="211"/>
      <c r="T116" s="262">
        <v>12.757759314790594</v>
      </c>
      <c r="U116" s="211">
        <v>290.23653000000002</v>
      </c>
      <c r="V116" s="211">
        <v>4</v>
      </c>
      <c r="W116" s="213"/>
      <c r="X116" s="211"/>
      <c r="Y116" s="211"/>
      <c r="Z116" s="246" t="str">
        <f t="shared" ref="Z116:Z117" si="157">IF(AA116=0,"N.A.",((K116*L116)+(W116*X116))/AA116)</f>
        <v>N.A.</v>
      </c>
      <c r="AA116" s="248">
        <f t="shared" ref="AA116:AA117" si="158">+L116+X116</f>
        <v>0</v>
      </c>
      <c r="AB116" s="248">
        <f t="shared" ref="AB116:AB117" si="159">+M116+Y116</f>
        <v>0</v>
      </c>
      <c r="AC116" s="260" t="str">
        <f t="shared" ref="AC116:AC117" si="160">IF(AD116=0,"N.A.",((E116*F116)+(Q116*R116))/AD116)</f>
        <v>N.A.</v>
      </c>
      <c r="AD116" s="248">
        <f t="shared" ref="AD116:AD117" si="161">+F116+R116</f>
        <v>0</v>
      </c>
      <c r="AE116" s="248">
        <f t="shared" ref="AE116:AE117" si="162">+G116+S116</f>
        <v>0</v>
      </c>
      <c r="AF116" s="247">
        <f t="shared" ref="AF116:AF117" si="163">IF(AG116=0,"N.A.",((H116*I116)+(T116*U116))/AG116)</f>
        <v>12.757759314790594</v>
      </c>
      <c r="AG116" s="248">
        <f t="shared" ref="AG116:AG117" si="164">+I116+U116</f>
        <v>290.23653000000002</v>
      </c>
      <c r="AH116" s="248">
        <f t="shared" ref="AH116:AH117" si="165">+J116+V116</f>
        <v>4</v>
      </c>
      <c r="AI116" s="260">
        <f t="shared" ref="AI116:AI117" si="166">IF(AJ116=0,"N.A.",((B116*C116)+(N116*O116))/AJ116)</f>
        <v>12.855697208107804</v>
      </c>
      <c r="AJ116" s="248">
        <f t="shared" ref="AJ116:AJ117" si="167">+C116+O116</f>
        <v>7947.0127899999998</v>
      </c>
      <c r="AK116" s="248">
        <f t="shared" ref="AK116:AK117" si="168">+D116+P116</f>
        <v>51</v>
      </c>
      <c r="AL116" s="221">
        <f t="shared" ref="AL116:AL117" si="169">+AA116+AG116</f>
        <v>290.23653000000002</v>
      </c>
      <c r="AM116" s="221">
        <f t="shared" ref="AM116:AM117" si="170">+AB116+AH116</f>
        <v>4</v>
      </c>
      <c r="AN116" s="297">
        <f t="shared" ref="AN116:AN117" si="171">+AD116+AJ116</f>
        <v>7947.0127899999998</v>
      </c>
      <c r="AO116" s="221">
        <f t="shared" ref="AO116:AO117" si="172">+AE116+AK116</f>
        <v>51</v>
      </c>
    </row>
    <row r="117" spans="1:41" x14ac:dyDescent="0.2">
      <c r="A117" s="26" t="s">
        <v>318</v>
      </c>
      <c r="B117" s="284">
        <v>12.92751204061293</v>
      </c>
      <c r="C117" s="211">
        <v>161.69235</v>
      </c>
      <c r="D117" s="211">
        <v>3</v>
      </c>
      <c r="E117" s="211"/>
      <c r="F117" s="211"/>
      <c r="G117" s="211"/>
      <c r="H117" s="219"/>
      <c r="I117" s="211"/>
      <c r="J117" s="211"/>
      <c r="K117" s="213"/>
      <c r="L117" s="211"/>
      <c r="M117" s="211"/>
      <c r="N117" s="285">
        <v>12.916403439342561</v>
      </c>
      <c r="O117" s="211">
        <v>8314.5460199999998</v>
      </c>
      <c r="P117" s="211">
        <v>62</v>
      </c>
      <c r="Q117" s="213"/>
      <c r="R117" s="211"/>
      <c r="S117" s="211"/>
      <c r="T117" s="262">
        <v>12.299429907469879</v>
      </c>
      <c r="U117" s="211">
        <v>493.56900000000002</v>
      </c>
      <c r="V117" s="211">
        <v>7</v>
      </c>
      <c r="W117" s="213"/>
      <c r="X117" s="211"/>
      <c r="Y117" s="211"/>
      <c r="Z117" s="246" t="str">
        <f t="shared" si="157"/>
        <v>N.A.</v>
      </c>
      <c r="AA117" s="248">
        <f t="shared" si="158"/>
        <v>0</v>
      </c>
      <c r="AB117" s="248">
        <f t="shared" si="159"/>
        <v>0</v>
      </c>
      <c r="AC117" s="260" t="str">
        <f t="shared" si="160"/>
        <v>N.A.</v>
      </c>
      <c r="AD117" s="248">
        <f t="shared" si="161"/>
        <v>0</v>
      </c>
      <c r="AE117" s="248">
        <f t="shared" si="162"/>
        <v>0</v>
      </c>
      <c r="AF117" s="247">
        <f t="shared" si="163"/>
        <v>12.299429907469879</v>
      </c>
      <c r="AG117" s="248">
        <f t="shared" si="164"/>
        <v>493.56900000000002</v>
      </c>
      <c r="AH117" s="248">
        <f t="shared" si="165"/>
        <v>7</v>
      </c>
      <c r="AI117" s="260">
        <f t="shared" si="166"/>
        <v>12.916615346531367</v>
      </c>
      <c r="AJ117" s="248">
        <f t="shared" si="167"/>
        <v>8476.2383699999991</v>
      </c>
      <c r="AK117" s="248">
        <f t="shared" si="168"/>
        <v>65</v>
      </c>
      <c r="AL117" s="221">
        <f t="shared" si="169"/>
        <v>493.56900000000002</v>
      </c>
      <c r="AM117" s="221">
        <f t="shared" si="170"/>
        <v>7</v>
      </c>
      <c r="AN117" s="297">
        <f t="shared" si="171"/>
        <v>8476.2383699999991</v>
      </c>
      <c r="AO117" s="221">
        <f t="shared" si="172"/>
        <v>65</v>
      </c>
    </row>
    <row r="118" spans="1:41" x14ac:dyDescent="0.2">
      <c r="A118" s="304" t="s">
        <v>319</v>
      </c>
      <c r="B118" s="284">
        <v>12.891620089104901</v>
      </c>
      <c r="C118" s="211">
        <v>493.8</v>
      </c>
      <c r="D118" s="211">
        <v>5</v>
      </c>
      <c r="E118" s="211"/>
      <c r="F118" s="211"/>
      <c r="G118" s="211"/>
      <c r="H118" s="219"/>
      <c r="I118" s="211"/>
      <c r="J118" s="211"/>
      <c r="K118" s="213"/>
      <c r="L118" s="211"/>
      <c r="M118" s="211"/>
      <c r="N118" s="285">
        <v>12.863732036610136</v>
      </c>
      <c r="O118" s="211">
        <v>5269.70136</v>
      </c>
      <c r="P118" s="211">
        <v>37</v>
      </c>
      <c r="Q118" s="213"/>
      <c r="R118" s="211"/>
      <c r="S118" s="211"/>
      <c r="T118" s="262">
        <v>12.547897430709881</v>
      </c>
      <c r="U118" s="211">
        <v>672.61536000000001</v>
      </c>
      <c r="V118" s="211">
        <v>10</v>
      </c>
      <c r="W118" s="213"/>
      <c r="X118" s="211"/>
      <c r="Y118" s="211"/>
      <c r="Z118" s="246" t="str">
        <f t="shared" ref="Z118" si="173">IF(AA118=0,"N.A.",((K118*L118)+(W118*X118))/AA118)</f>
        <v>N.A.</v>
      </c>
      <c r="AA118" s="248">
        <f t="shared" ref="AA118" si="174">+L118+X118</f>
        <v>0</v>
      </c>
      <c r="AB118" s="248">
        <f t="shared" ref="AB118" si="175">+M118+Y118</f>
        <v>0</v>
      </c>
      <c r="AC118" s="260" t="str">
        <f t="shared" ref="AC118" si="176">IF(AD118=0,"N.A.",((E118*F118)+(Q118*R118))/AD118)</f>
        <v>N.A.</v>
      </c>
      <c r="AD118" s="248">
        <f t="shared" ref="AD118" si="177">+F118+R118</f>
        <v>0</v>
      </c>
      <c r="AE118" s="248">
        <f t="shared" ref="AE118" si="178">+G118+S118</f>
        <v>0</v>
      </c>
      <c r="AF118" s="247">
        <f t="shared" ref="AF118" si="179">IF(AG118=0,"N.A.",((H118*I118)+(T118*U118))/AG118)</f>
        <v>12.547897430709881</v>
      </c>
      <c r="AG118" s="248">
        <f t="shared" ref="AG118" si="180">+I118+U118</f>
        <v>672.61536000000001</v>
      </c>
      <c r="AH118" s="248">
        <f t="shared" ref="AH118" si="181">+J118+V118</f>
        <v>10</v>
      </c>
      <c r="AI118" s="260">
        <f t="shared" ref="AI118" si="182">IF(AJ118=0,"N.A.",((B118*C118)+(N118*O118))/AJ118)</f>
        <v>12.866121403673965</v>
      </c>
      <c r="AJ118" s="248">
        <f t="shared" ref="AJ118" si="183">+C118+O118</f>
        <v>5763.5013600000002</v>
      </c>
      <c r="AK118" s="248">
        <f t="shared" ref="AK118" si="184">+D118+P118</f>
        <v>42</v>
      </c>
      <c r="AL118" s="221">
        <f t="shared" ref="AL118" si="185">+AA118+AG118</f>
        <v>672.61536000000001</v>
      </c>
      <c r="AM118" s="221">
        <f t="shared" ref="AM118" si="186">+AB118+AH118</f>
        <v>10</v>
      </c>
      <c r="AN118" s="297">
        <f t="shared" ref="AN118" si="187">+AD118+AJ118</f>
        <v>5763.5013600000002</v>
      </c>
      <c r="AO118" s="221">
        <f t="shared" ref="AO118" si="188">+AE118+AK118</f>
        <v>42</v>
      </c>
    </row>
    <row r="119" spans="1:41" x14ac:dyDescent="0.2">
      <c r="A119" s="304" t="s">
        <v>320</v>
      </c>
      <c r="B119" s="284">
        <v>12.944665896312209</v>
      </c>
      <c r="C119" s="211">
        <v>244.72716999999997</v>
      </c>
      <c r="D119" s="211">
        <v>6</v>
      </c>
      <c r="E119" s="211"/>
      <c r="F119" s="211"/>
      <c r="G119" s="211"/>
      <c r="H119" s="219"/>
      <c r="I119" s="211"/>
      <c r="J119" s="211"/>
      <c r="K119" s="213"/>
      <c r="L119" s="211"/>
      <c r="M119" s="211"/>
      <c r="N119" s="285">
        <v>13.020956036540165</v>
      </c>
      <c r="O119" s="211">
        <v>15204.54333</v>
      </c>
      <c r="P119" s="211">
        <v>102</v>
      </c>
      <c r="Q119" s="213"/>
      <c r="R119" s="211"/>
      <c r="S119" s="211"/>
      <c r="T119" s="262">
        <v>12.46945752557375</v>
      </c>
      <c r="U119" s="211">
        <v>1287.4793100000002</v>
      </c>
      <c r="V119" s="211">
        <v>20</v>
      </c>
      <c r="W119" s="213"/>
      <c r="X119" s="211"/>
      <c r="Y119" s="211"/>
      <c r="Z119" s="246" t="str">
        <f t="shared" ref="Z119:Z120" si="189">IF(AA119=0,"N.A.",((K119*L119)+(W119*X119))/AA119)</f>
        <v>N.A.</v>
      </c>
      <c r="AA119" s="248">
        <f t="shared" ref="AA119:AA120" si="190">+L119+X119</f>
        <v>0</v>
      </c>
      <c r="AB119" s="248">
        <f t="shared" ref="AB119:AB120" si="191">+M119+Y119</f>
        <v>0</v>
      </c>
      <c r="AC119" s="260" t="str">
        <f t="shared" ref="AC119:AC120" si="192">IF(AD119=0,"N.A.",((E119*F119)+(Q119*R119))/AD119)</f>
        <v>N.A.</v>
      </c>
      <c r="AD119" s="248">
        <f t="shared" ref="AD119:AD120" si="193">+F119+R119</f>
        <v>0</v>
      </c>
      <c r="AE119" s="248">
        <f t="shared" ref="AE119:AE120" si="194">+G119+S119</f>
        <v>0</v>
      </c>
      <c r="AF119" s="247">
        <f t="shared" ref="AF119:AF120" si="195">IF(AG119=0,"N.A.",((H119*I119)+(T119*U119))/AG119)</f>
        <v>12.46945752557375</v>
      </c>
      <c r="AG119" s="248">
        <f t="shared" ref="AG119:AG120" si="196">+I119+U119</f>
        <v>1287.4793100000002</v>
      </c>
      <c r="AH119" s="248">
        <f t="shared" ref="AH119:AH120" si="197">+J119+V119</f>
        <v>20</v>
      </c>
      <c r="AI119" s="260">
        <f t="shared" ref="AI119:AI120" si="198">IF(AJ119=0,"N.A.",((B119*C119)+(N119*O119))/AJ119)</f>
        <v>13.01974754775638</v>
      </c>
      <c r="AJ119" s="248">
        <f t="shared" ref="AJ119:AJ120" si="199">+C119+O119</f>
        <v>15449.270500000001</v>
      </c>
      <c r="AK119" s="248">
        <f t="shared" ref="AK119:AK120" si="200">+D119+P119</f>
        <v>108</v>
      </c>
      <c r="AL119" s="221">
        <f t="shared" ref="AL119:AL120" si="201">+AA119+AG119</f>
        <v>1287.4793100000002</v>
      </c>
      <c r="AM119" s="221">
        <f t="shared" ref="AM119:AM120" si="202">+AB119+AH119</f>
        <v>20</v>
      </c>
      <c r="AN119" s="297">
        <f t="shared" ref="AN119:AN120" si="203">+AD119+AJ119</f>
        <v>15449.270500000001</v>
      </c>
      <c r="AO119" s="221">
        <f t="shared" ref="AO119:AO120" si="204">+AE119+AK119</f>
        <v>108</v>
      </c>
    </row>
    <row r="120" spans="1:41" x14ac:dyDescent="0.2">
      <c r="A120" s="26" t="s">
        <v>321</v>
      </c>
      <c r="B120" s="284">
        <v>12.958548707753479</v>
      </c>
      <c r="C120" s="211">
        <v>503</v>
      </c>
      <c r="D120" s="211">
        <v>6</v>
      </c>
      <c r="E120" s="211"/>
      <c r="F120" s="211"/>
      <c r="G120" s="211"/>
      <c r="H120" s="219"/>
      <c r="I120" s="211"/>
      <c r="J120" s="211"/>
      <c r="K120" s="213"/>
      <c r="L120" s="211"/>
      <c r="M120" s="211"/>
      <c r="N120" s="285">
        <v>12.493600565697403</v>
      </c>
      <c r="O120" s="211">
        <v>10007.49869</v>
      </c>
      <c r="P120" s="211">
        <v>69</v>
      </c>
      <c r="Q120" s="213"/>
      <c r="R120" s="211"/>
      <c r="S120" s="211"/>
      <c r="T120" s="262">
        <v>11.935556145646611</v>
      </c>
      <c r="U120" s="211">
        <v>780.59516000000008</v>
      </c>
      <c r="V120" s="211">
        <v>12</v>
      </c>
      <c r="W120" s="213"/>
      <c r="X120" s="211"/>
      <c r="Y120" s="211"/>
      <c r="Z120" s="246" t="str">
        <f t="shared" si="189"/>
        <v>N.A.</v>
      </c>
      <c r="AA120" s="248">
        <f t="shared" si="190"/>
        <v>0</v>
      </c>
      <c r="AB120" s="248">
        <f t="shared" si="191"/>
        <v>0</v>
      </c>
      <c r="AC120" s="260" t="str">
        <f t="shared" si="192"/>
        <v>N.A.</v>
      </c>
      <c r="AD120" s="248">
        <f t="shared" si="193"/>
        <v>0</v>
      </c>
      <c r="AE120" s="248">
        <f t="shared" si="194"/>
        <v>0</v>
      </c>
      <c r="AF120" s="247">
        <f t="shared" si="195"/>
        <v>11.935556145646611</v>
      </c>
      <c r="AG120" s="248">
        <f t="shared" si="196"/>
        <v>780.59516000000008</v>
      </c>
      <c r="AH120" s="248">
        <f t="shared" si="197"/>
        <v>12</v>
      </c>
      <c r="AI120" s="260">
        <f t="shared" si="198"/>
        <v>12.515851547534897</v>
      </c>
      <c r="AJ120" s="248">
        <f t="shared" si="199"/>
        <v>10510.49869</v>
      </c>
      <c r="AK120" s="248">
        <f t="shared" si="200"/>
        <v>75</v>
      </c>
      <c r="AL120" s="221">
        <f t="shared" si="201"/>
        <v>780.59516000000008</v>
      </c>
      <c r="AM120" s="221">
        <f t="shared" si="202"/>
        <v>12</v>
      </c>
      <c r="AN120" s="297">
        <f t="shared" si="203"/>
        <v>10510.49869</v>
      </c>
      <c r="AO120" s="221">
        <f t="shared" si="204"/>
        <v>75</v>
      </c>
    </row>
    <row r="121" spans="1:41" x14ac:dyDescent="0.2">
      <c r="A121" s="26" t="s">
        <v>322</v>
      </c>
      <c r="B121" s="284">
        <v>13.1033419446821</v>
      </c>
      <c r="C121" s="211">
        <v>307.85730999999998</v>
      </c>
      <c r="D121" s="211">
        <v>6</v>
      </c>
      <c r="E121" s="211"/>
      <c r="F121" s="211"/>
      <c r="G121" s="211"/>
      <c r="H121" s="219"/>
      <c r="I121" s="211"/>
      <c r="J121" s="211"/>
      <c r="K121" s="213"/>
      <c r="L121" s="211"/>
      <c r="M121" s="211"/>
      <c r="N121" s="285">
        <v>11.841253172787395</v>
      </c>
      <c r="O121" s="211">
        <v>27843.742420000002</v>
      </c>
      <c r="P121" s="211">
        <v>180</v>
      </c>
      <c r="Q121" s="213"/>
      <c r="R121" s="211"/>
      <c r="S121" s="211"/>
      <c r="T121" s="262">
        <v>11.740227795962518</v>
      </c>
      <c r="U121" s="211">
        <v>1890.2630899999999</v>
      </c>
      <c r="V121" s="211">
        <v>28</v>
      </c>
      <c r="W121" s="213"/>
      <c r="X121" s="211"/>
      <c r="Y121" s="211"/>
      <c r="Z121" s="246" t="str">
        <f t="shared" ref="Z121" si="205">IF(AA121=0,"N.A.",((K121*L121)+(W121*X121))/AA121)</f>
        <v>N.A.</v>
      </c>
      <c r="AA121" s="248">
        <f t="shared" ref="AA121" si="206">+L121+X121</f>
        <v>0</v>
      </c>
      <c r="AB121" s="248">
        <f t="shared" ref="AB121" si="207">+M121+Y121</f>
        <v>0</v>
      </c>
      <c r="AC121" s="260" t="str">
        <f t="shared" ref="AC121" si="208">IF(AD121=0,"N.A.",((E121*F121)+(Q121*R121))/AD121)</f>
        <v>N.A.</v>
      </c>
      <c r="AD121" s="248">
        <f t="shared" ref="AD121" si="209">+F121+R121</f>
        <v>0</v>
      </c>
      <c r="AE121" s="248">
        <f t="shared" ref="AE121" si="210">+G121+S121</f>
        <v>0</v>
      </c>
      <c r="AF121" s="247">
        <f t="shared" ref="AF121" si="211">IF(AG121=0,"N.A.",((H121*I121)+(T121*U121))/AG121)</f>
        <v>11.740227795962518</v>
      </c>
      <c r="AG121" s="248">
        <f t="shared" ref="AG121" si="212">+I121+U121</f>
        <v>1890.2630899999999</v>
      </c>
      <c r="AH121" s="248">
        <f t="shared" ref="AH121" si="213">+J121+V121</f>
        <v>28</v>
      </c>
      <c r="AI121" s="260">
        <f t="shared" ref="AI121" si="214">IF(AJ121=0,"N.A.",((B121*C121)+(N121*O121))/AJ121)</f>
        <v>11.855054990731071</v>
      </c>
      <c r="AJ121" s="248">
        <f t="shared" ref="AJ121" si="215">+C121+O121</f>
        <v>28151.599730000002</v>
      </c>
      <c r="AK121" s="248">
        <f t="shared" ref="AK121" si="216">+D121+P121</f>
        <v>186</v>
      </c>
      <c r="AL121" s="221">
        <f t="shared" ref="AL121" si="217">+AA121+AG121</f>
        <v>1890.2630899999999</v>
      </c>
      <c r="AM121" s="221">
        <f t="shared" ref="AM121" si="218">+AB121+AH121</f>
        <v>28</v>
      </c>
      <c r="AN121" s="297">
        <f t="shared" ref="AN121" si="219">+AD121+AJ121</f>
        <v>28151.599730000002</v>
      </c>
      <c r="AO121" s="221">
        <f t="shared" ref="AO121" si="220">+AE121+AK121</f>
        <v>186</v>
      </c>
    </row>
    <row r="122" spans="1:41" x14ac:dyDescent="0.2">
      <c r="A122" s="26" t="s">
        <v>323</v>
      </c>
      <c r="B122" s="284">
        <v>12.502301991177236</v>
      </c>
      <c r="C122" s="211">
        <v>342.25331</v>
      </c>
      <c r="D122" s="211">
        <v>6</v>
      </c>
      <c r="E122" s="211"/>
      <c r="F122" s="211"/>
      <c r="G122" s="211"/>
      <c r="H122" s="219"/>
      <c r="I122" s="211"/>
      <c r="J122" s="211"/>
      <c r="K122" s="213"/>
      <c r="L122" s="211"/>
      <c r="M122" s="211"/>
      <c r="N122" s="285">
        <v>11.158011457525886</v>
      </c>
      <c r="O122" s="211">
        <v>29634.1639</v>
      </c>
      <c r="P122" s="211">
        <v>197</v>
      </c>
      <c r="Q122" s="213"/>
      <c r="R122" s="211"/>
      <c r="S122" s="211"/>
      <c r="T122" s="262">
        <v>10.565227699769549</v>
      </c>
      <c r="U122" s="211">
        <v>1474.8486599999999</v>
      </c>
      <c r="V122" s="211">
        <v>22</v>
      </c>
      <c r="W122" s="213"/>
      <c r="X122" s="211"/>
      <c r="Y122" s="211"/>
      <c r="Z122" s="246" t="str">
        <f t="shared" ref="Z122" si="221">IF(AA122=0,"N.A.",((K122*L122)+(W122*X122))/AA122)</f>
        <v>N.A.</v>
      </c>
      <c r="AA122" s="248">
        <f t="shared" ref="AA122" si="222">+L122+X122</f>
        <v>0</v>
      </c>
      <c r="AB122" s="248">
        <f t="shared" ref="AB122" si="223">+M122+Y122</f>
        <v>0</v>
      </c>
      <c r="AC122" s="260" t="str">
        <f t="shared" ref="AC122" si="224">IF(AD122=0,"N.A.",((E122*F122)+(Q122*R122))/AD122)</f>
        <v>N.A.</v>
      </c>
      <c r="AD122" s="248">
        <f t="shared" ref="AD122" si="225">+F122+R122</f>
        <v>0</v>
      </c>
      <c r="AE122" s="248">
        <f t="shared" ref="AE122" si="226">+G122+S122</f>
        <v>0</v>
      </c>
      <c r="AF122" s="247">
        <f t="shared" ref="AF122" si="227">IF(AG122=0,"N.A.",((H122*I122)+(T122*U122))/AG122)</f>
        <v>10.565227699769549</v>
      </c>
      <c r="AG122" s="248">
        <f t="shared" ref="AG122" si="228">+I122+U122</f>
        <v>1474.8486599999999</v>
      </c>
      <c r="AH122" s="248">
        <f t="shared" ref="AH122" si="229">+J122+V122</f>
        <v>22</v>
      </c>
      <c r="AI122" s="260">
        <f t="shared" ref="AI122" si="230">IF(AJ122=0,"N.A.",((B122*C122)+(N122*O122))/AJ122)</f>
        <v>11.173359785563912</v>
      </c>
      <c r="AJ122" s="248">
        <f t="shared" ref="AJ122" si="231">+C122+O122</f>
        <v>29976.41721</v>
      </c>
      <c r="AK122" s="248">
        <f t="shared" ref="AK122" si="232">+D122+P122</f>
        <v>203</v>
      </c>
      <c r="AL122" s="221">
        <f t="shared" ref="AL122" si="233">+AA122+AG122</f>
        <v>1474.8486599999999</v>
      </c>
      <c r="AM122" s="221">
        <f t="shared" ref="AM122" si="234">+AB122+AH122</f>
        <v>22</v>
      </c>
      <c r="AN122" s="297">
        <f t="shared" ref="AN122" si="235">+AD122+AJ122</f>
        <v>29976.41721</v>
      </c>
      <c r="AO122" s="221">
        <f t="shared" ref="AO122" si="236">+AE122+AK122</f>
        <v>203</v>
      </c>
    </row>
    <row r="123" spans="1:41" x14ac:dyDescent="0.2">
      <c r="A123" s="26" t="s">
        <v>324</v>
      </c>
      <c r="B123" s="284">
        <v>12.9220139521346</v>
      </c>
      <c r="C123" s="211">
        <v>617.74059999999997</v>
      </c>
      <c r="D123" s="211">
        <v>8</v>
      </c>
      <c r="E123" s="211">
        <v>0</v>
      </c>
      <c r="F123" s="211">
        <v>0</v>
      </c>
      <c r="G123" s="211">
        <v>0</v>
      </c>
      <c r="H123" s="219">
        <v>0</v>
      </c>
      <c r="I123" s="211">
        <v>0</v>
      </c>
      <c r="J123" s="211">
        <v>0</v>
      </c>
      <c r="K123" s="211">
        <v>0</v>
      </c>
      <c r="L123" s="211">
        <v>0</v>
      </c>
      <c r="M123" s="211">
        <v>0</v>
      </c>
      <c r="N123" s="285">
        <v>10.288564781565285</v>
      </c>
      <c r="O123" s="211">
        <v>26018.704049999997</v>
      </c>
      <c r="P123" s="211">
        <v>173</v>
      </c>
      <c r="Q123" s="213"/>
      <c r="R123" s="211"/>
      <c r="S123" s="211"/>
      <c r="T123" s="262">
        <v>10.445540811208096</v>
      </c>
      <c r="U123" s="211">
        <v>1494.1786299999999</v>
      </c>
      <c r="V123" s="211">
        <v>22</v>
      </c>
      <c r="W123" s="213"/>
      <c r="X123" s="211"/>
      <c r="Y123" s="211"/>
      <c r="Z123" s="246" t="str">
        <f t="shared" ref="Z123" si="237">IF(AA123=0,"N.A.",((K123*L123)+(W123*X123))/AA123)</f>
        <v>N.A.</v>
      </c>
      <c r="AA123" s="248">
        <f t="shared" ref="AA123" si="238">+L123+X123</f>
        <v>0</v>
      </c>
      <c r="AB123" s="248">
        <f t="shared" ref="AB123" si="239">+M123+Y123</f>
        <v>0</v>
      </c>
      <c r="AC123" s="260" t="str">
        <f t="shared" ref="AC123" si="240">IF(AD123=0,"N.A.",((E123*F123)+(Q123*R123))/AD123)</f>
        <v>N.A.</v>
      </c>
      <c r="AD123" s="248">
        <f t="shared" ref="AD123" si="241">+F123+R123</f>
        <v>0</v>
      </c>
      <c r="AE123" s="248">
        <f t="shared" ref="AE123" si="242">+G123+S123</f>
        <v>0</v>
      </c>
      <c r="AF123" s="247">
        <f t="shared" ref="AF123" si="243">IF(AG123=0,"N.A.",((H123*I123)+(T123*U123))/AG123)</f>
        <v>10.445540811208096</v>
      </c>
      <c r="AG123" s="248">
        <f t="shared" ref="AG123" si="244">+I123+U123</f>
        <v>1494.1786299999999</v>
      </c>
      <c r="AH123" s="248">
        <f t="shared" ref="AH123" si="245">+J123+V123</f>
        <v>22</v>
      </c>
      <c r="AI123" s="260">
        <f t="shared" ref="AI123" si="246">IF(AJ123=0,"N.A.",((B123*C123)+(N123*O123))/AJ123)</f>
        <v>10.349638565700999</v>
      </c>
      <c r="AJ123" s="248">
        <f t="shared" ref="AJ123" si="247">+C123+O123</f>
        <v>26636.444649999998</v>
      </c>
      <c r="AK123" s="248">
        <f t="shared" ref="AK123" si="248">+D123+P123</f>
        <v>181</v>
      </c>
      <c r="AL123" s="221">
        <f t="shared" ref="AL123" si="249">+AA123+AG123</f>
        <v>1494.1786299999999</v>
      </c>
      <c r="AM123" s="221">
        <f t="shared" ref="AM123" si="250">+AB123+AH123</f>
        <v>22</v>
      </c>
      <c r="AN123" s="297">
        <f t="shared" ref="AN123" si="251">+AD123+AJ123</f>
        <v>26636.444649999998</v>
      </c>
      <c r="AO123" s="221">
        <f t="shared" ref="AO123" si="252">+AE123+AK123</f>
        <v>181</v>
      </c>
    </row>
    <row r="124" spans="1:41" x14ac:dyDescent="0.2">
      <c r="A124" s="26" t="s">
        <v>325</v>
      </c>
      <c r="B124" s="284">
        <v>12.783811804810117</v>
      </c>
      <c r="C124" s="211">
        <v>414.86596999999995</v>
      </c>
      <c r="D124" s="211">
        <v>7</v>
      </c>
      <c r="E124" s="211">
        <v>0</v>
      </c>
      <c r="F124" s="211">
        <v>0</v>
      </c>
      <c r="G124" s="211">
        <v>0</v>
      </c>
      <c r="H124" s="219">
        <v>0</v>
      </c>
      <c r="I124" s="211">
        <v>0</v>
      </c>
      <c r="J124" s="211">
        <v>0</v>
      </c>
      <c r="K124" s="211">
        <v>0</v>
      </c>
      <c r="L124" s="211">
        <v>0</v>
      </c>
      <c r="M124" s="211">
        <v>0</v>
      </c>
      <c r="N124" s="285">
        <v>9.7065073218929872</v>
      </c>
      <c r="O124" s="211">
        <v>73227.003710000005</v>
      </c>
      <c r="P124" s="211">
        <v>461</v>
      </c>
      <c r="Q124" s="213"/>
      <c r="R124" s="211"/>
      <c r="S124" s="211"/>
      <c r="T124" s="262">
        <v>9.7337977323405109</v>
      </c>
      <c r="U124" s="211">
        <v>3097.9289600000002</v>
      </c>
      <c r="V124" s="211">
        <v>47</v>
      </c>
      <c r="W124" s="213"/>
      <c r="X124" s="211"/>
      <c r="Y124" s="211"/>
      <c r="Z124" s="246" t="str">
        <f t="shared" ref="Z124:Z125" si="253">IF(AA124=0,"N.A.",((K124*L124)+(W124*X124))/AA124)</f>
        <v>N.A.</v>
      </c>
      <c r="AA124" s="248">
        <f t="shared" ref="AA124:AA125" si="254">+L124+X124</f>
        <v>0</v>
      </c>
      <c r="AB124" s="248">
        <f t="shared" ref="AB124:AB125" si="255">+M124+Y124</f>
        <v>0</v>
      </c>
      <c r="AC124" s="260" t="str">
        <f t="shared" ref="AC124:AC125" si="256">IF(AD124=0,"N.A.",((E124*F124)+(Q124*R124))/AD124)</f>
        <v>N.A.</v>
      </c>
      <c r="AD124" s="248">
        <f t="shared" ref="AD124:AD125" si="257">+F124+R124</f>
        <v>0</v>
      </c>
      <c r="AE124" s="248">
        <f t="shared" ref="AE124:AE125" si="258">+G124+S124</f>
        <v>0</v>
      </c>
      <c r="AF124" s="247">
        <f t="shared" ref="AF124:AF125" si="259">IF(AG124=0,"N.A.",((H124*I124)+(T124*U124))/AG124)</f>
        <v>9.7337977323405109</v>
      </c>
      <c r="AG124" s="248">
        <f t="shared" ref="AG124:AG125" si="260">+I124+U124</f>
        <v>3097.9289600000002</v>
      </c>
      <c r="AH124" s="248">
        <f t="shared" ref="AH124:AH125" si="261">+J124+V124</f>
        <v>47</v>
      </c>
      <c r="AI124" s="260">
        <f t="shared" ref="AI124:AI125" si="262">IF(AJ124=0,"N.A.",((B124*C124)+(N124*O124))/AJ124)</f>
        <v>9.7238435046221667</v>
      </c>
      <c r="AJ124" s="248">
        <f t="shared" ref="AJ124:AJ125" si="263">+C124+O124</f>
        <v>73641.869680000003</v>
      </c>
      <c r="AK124" s="248">
        <f t="shared" ref="AK124:AK125" si="264">+D124+P124</f>
        <v>468</v>
      </c>
      <c r="AL124" s="221">
        <f t="shared" ref="AL124:AL125" si="265">+AA124+AG124</f>
        <v>3097.9289600000002</v>
      </c>
      <c r="AM124" s="221">
        <f t="shared" ref="AM124:AM125" si="266">+AB124+AH124</f>
        <v>47</v>
      </c>
      <c r="AN124" s="297">
        <f t="shared" ref="AN124:AN125" si="267">+AD124+AJ124</f>
        <v>73641.869680000003</v>
      </c>
      <c r="AO124" s="221">
        <f t="shared" ref="AO124:AO125" si="268">+AE124+AK124</f>
        <v>468</v>
      </c>
    </row>
    <row r="125" spans="1:41" x14ac:dyDescent="0.2">
      <c r="A125" s="26" t="s">
        <v>328</v>
      </c>
      <c r="B125" s="284">
        <v>12.419999999999998</v>
      </c>
      <c r="C125" s="211">
        <v>218.11771999999999</v>
      </c>
      <c r="D125" s="211">
        <v>3</v>
      </c>
      <c r="E125" s="211">
        <v>0</v>
      </c>
      <c r="F125" s="211">
        <v>0</v>
      </c>
      <c r="G125" s="211">
        <v>0</v>
      </c>
      <c r="H125" s="219">
        <v>0</v>
      </c>
      <c r="I125" s="211">
        <v>0</v>
      </c>
      <c r="J125" s="211">
        <v>0</v>
      </c>
      <c r="K125" s="211">
        <v>0</v>
      </c>
      <c r="L125" s="211">
        <v>0</v>
      </c>
      <c r="M125" s="211">
        <v>0</v>
      </c>
      <c r="N125" s="285">
        <v>10.017368164331044</v>
      </c>
      <c r="O125" s="211">
        <v>23552.691200000005</v>
      </c>
      <c r="P125" s="211">
        <v>139</v>
      </c>
      <c r="Q125" s="213"/>
      <c r="R125" s="211"/>
      <c r="S125" s="211"/>
      <c r="T125" s="262">
        <v>9.5214068063816697</v>
      </c>
      <c r="U125" s="211">
        <v>1767.7051600000002</v>
      </c>
      <c r="V125" s="211">
        <v>26</v>
      </c>
      <c r="W125" s="213"/>
      <c r="X125" s="211"/>
      <c r="Y125" s="211"/>
      <c r="Z125" s="246" t="str">
        <f t="shared" si="253"/>
        <v>N.A.</v>
      </c>
      <c r="AA125" s="248">
        <f t="shared" si="254"/>
        <v>0</v>
      </c>
      <c r="AB125" s="248">
        <f t="shared" si="255"/>
        <v>0</v>
      </c>
      <c r="AC125" s="260" t="str">
        <f t="shared" si="256"/>
        <v>N.A.</v>
      </c>
      <c r="AD125" s="248">
        <f t="shared" si="257"/>
        <v>0</v>
      </c>
      <c r="AE125" s="248">
        <f t="shared" si="258"/>
        <v>0</v>
      </c>
      <c r="AF125" s="247">
        <f t="shared" si="259"/>
        <v>9.5214068063816697</v>
      </c>
      <c r="AG125" s="248">
        <f t="shared" si="260"/>
        <v>1767.7051600000002</v>
      </c>
      <c r="AH125" s="248">
        <f t="shared" si="261"/>
        <v>26</v>
      </c>
      <c r="AI125" s="260">
        <f t="shared" si="262"/>
        <v>10.039414388326167</v>
      </c>
      <c r="AJ125" s="248">
        <f t="shared" si="263"/>
        <v>23770.808920000003</v>
      </c>
      <c r="AK125" s="248">
        <f t="shared" si="264"/>
        <v>142</v>
      </c>
      <c r="AL125" s="221">
        <f t="shared" si="265"/>
        <v>1767.7051600000002</v>
      </c>
      <c r="AM125" s="221">
        <f t="shared" si="266"/>
        <v>26</v>
      </c>
      <c r="AN125" s="297">
        <f t="shared" si="267"/>
        <v>23770.808920000003</v>
      </c>
      <c r="AO125" s="221">
        <f t="shared" si="268"/>
        <v>142</v>
      </c>
    </row>
    <row r="126" spans="1:41" x14ac:dyDescent="0.2">
      <c r="A126" s="26" t="s">
        <v>329</v>
      </c>
      <c r="B126" s="284">
        <v>12.420000000000002</v>
      </c>
      <c r="C126" s="211">
        <v>402.32</v>
      </c>
      <c r="D126" s="211">
        <v>5</v>
      </c>
      <c r="E126" s="211">
        <v>0</v>
      </c>
      <c r="F126" s="211">
        <v>0</v>
      </c>
      <c r="G126" s="211">
        <v>0</v>
      </c>
      <c r="H126" s="219">
        <v>0</v>
      </c>
      <c r="I126" s="211">
        <v>0</v>
      </c>
      <c r="J126" s="211">
        <v>0</v>
      </c>
      <c r="K126" s="211">
        <v>0</v>
      </c>
      <c r="L126" s="211">
        <v>0</v>
      </c>
      <c r="M126" s="211">
        <v>0</v>
      </c>
      <c r="N126" s="285">
        <v>9.6066739744926544</v>
      </c>
      <c r="O126" s="211">
        <v>39364.014290000006</v>
      </c>
      <c r="P126" s="211">
        <v>259</v>
      </c>
      <c r="Q126" s="213"/>
      <c r="R126" s="211"/>
      <c r="S126" s="211"/>
      <c r="T126" s="262">
        <v>9.4711331372563947</v>
      </c>
      <c r="U126" s="211">
        <v>2454.7847000000002</v>
      </c>
      <c r="V126" s="211">
        <v>35</v>
      </c>
      <c r="W126" s="213"/>
      <c r="X126" s="211"/>
      <c r="Y126" s="211"/>
      <c r="Z126" s="246" t="str">
        <f t="shared" ref="Z126" si="269">IF(AA126=0,"N.A.",((K126*L126)+(W126*X126))/AA126)</f>
        <v>N.A.</v>
      </c>
      <c r="AA126" s="248">
        <f t="shared" ref="AA126" si="270">+L126+X126</f>
        <v>0</v>
      </c>
      <c r="AB126" s="248">
        <f t="shared" ref="AB126" si="271">+M126+Y126</f>
        <v>0</v>
      </c>
      <c r="AC126" s="260" t="str">
        <f t="shared" ref="AC126" si="272">IF(AD126=0,"N.A.",((E126*F126)+(Q126*R126))/AD126)</f>
        <v>N.A.</v>
      </c>
      <c r="AD126" s="248">
        <f t="shared" ref="AD126" si="273">+F126+R126</f>
        <v>0</v>
      </c>
      <c r="AE126" s="248">
        <f t="shared" ref="AE126" si="274">+G126+S126</f>
        <v>0</v>
      </c>
      <c r="AF126" s="247">
        <f t="shared" ref="AF126" si="275">IF(AG126=0,"N.A.",((H126*I126)+(T126*U126))/AG126)</f>
        <v>9.4711331372563947</v>
      </c>
      <c r="AG126" s="248">
        <f t="shared" ref="AG126" si="276">+I126+U126</f>
        <v>2454.7847000000002</v>
      </c>
      <c r="AH126" s="248">
        <f t="shared" ref="AH126" si="277">+J126+V126</f>
        <v>35</v>
      </c>
      <c r="AI126" s="260">
        <f t="shared" ref="AI126" si="278">IF(AJ126=0,"N.A.",((B126*C126)+(N126*O126))/AJ126)</f>
        <v>9.6351366765945858</v>
      </c>
      <c r="AJ126" s="248">
        <f t="shared" ref="AJ126" si="279">+C126+O126</f>
        <v>39766.334290000006</v>
      </c>
      <c r="AK126" s="248">
        <f t="shared" ref="AK126" si="280">+D126+P126</f>
        <v>264</v>
      </c>
      <c r="AL126" s="221">
        <f t="shared" ref="AL126" si="281">+AA126+AG126</f>
        <v>2454.7847000000002</v>
      </c>
      <c r="AM126" s="221">
        <f t="shared" ref="AM126" si="282">+AB126+AH126</f>
        <v>35</v>
      </c>
      <c r="AN126" s="297">
        <f t="shared" ref="AN126" si="283">+AD126+AJ126</f>
        <v>39766.334290000006</v>
      </c>
      <c r="AO126" s="221">
        <f t="shared" ref="AO126" si="284">+AE126+AK126</f>
        <v>264</v>
      </c>
    </row>
    <row r="127" spans="1:41" x14ac:dyDescent="0.2">
      <c r="A127" s="26" t="s">
        <v>330</v>
      </c>
      <c r="B127" s="284">
        <v>12.471195594590759</v>
      </c>
      <c r="C127" s="211">
        <v>415.08969999999999</v>
      </c>
      <c r="D127" s="211">
        <v>7</v>
      </c>
      <c r="E127" s="211">
        <v>0</v>
      </c>
      <c r="F127" s="211">
        <v>0</v>
      </c>
      <c r="G127" s="211">
        <v>0</v>
      </c>
      <c r="H127" s="219">
        <v>0</v>
      </c>
      <c r="I127" s="211">
        <v>0</v>
      </c>
      <c r="J127" s="211">
        <v>0</v>
      </c>
      <c r="K127" s="211">
        <v>0</v>
      </c>
      <c r="L127" s="211">
        <v>0</v>
      </c>
      <c r="M127" s="211">
        <v>0</v>
      </c>
      <c r="N127" s="285">
        <v>9.5190446503017316</v>
      </c>
      <c r="O127" s="211">
        <v>51377.57733</v>
      </c>
      <c r="P127" s="211">
        <v>318</v>
      </c>
      <c r="Q127" s="213"/>
      <c r="R127" s="211"/>
      <c r="S127" s="211"/>
      <c r="T127" s="262">
        <v>9.2587886492772338</v>
      </c>
      <c r="U127" s="211">
        <v>3347.1683499999995</v>
      </c>
      <c r="V127" s="211">
        <v>45</v>
      </c>
      <c r="W127" s="213"/>
      <c r="X127" s="211"/>
      <c r="Y127" s="211"/>
      <c r="Z127" s="246" t="str">
        <f t="shared" ref="Z127" si="285">IF(AA127=0,"N.A.",((K127*L127)+(W127*X127))/AA127)</f>
        <v>N.A.</v>
      </c>
      <c r="AA127" s="248">
        <f t="shared" ref="AA127" si="286">+L127+X127</f>
        <v>0</v>
      </c>
      <c r="AB127" s="248">
        <f t="shared" ref="AB127" si="287">+M127+Y127</f>
        <v>0</v>
      </c>
      <c r="AC127" s="260" t="str">
        <f t="shared" ref="AC127" si="288">IF(AD127=0,"N.A.",((E127*F127)+(Q127*R127))/AD127)</f>
        <v>N.A.</v>
      </c>
      <c r="AD127" s="248">
        <f t="shared" ref="AD127" si="289">+F127+R127</f>
        <v>0</v>
      </c>
      <c r="AE127" s="248">
        <f t="shared" ref="AE127" si="290">+G127+S127</f>
        <v>0</v>
      </c>
      <c r="AF127" s="247">
        <f t="shared" ref="AF127" si="291">IF(AG127=0,"N.A.",((H127*I127)+(T127*U127))/AG127)</f>
        <v>9.2587886492772338</v>
      </c>
      <c r="AG127" s="248">
        <f t="shared" ref="AG127" si="292">+I127+U127</f>
        <v>3347.1683499999995</v>
      </c>
      <c r="AH127" s="248">
        <f t="shared" ref="AH127" si="293">+J127+V127</f>
        <v>45</v>
      </c>
      <c r="AI127" s="260">
        <f t="shared" ref="AI127" si="294">IF(AJ127=0,"N.A.",((B127*C127)+(N127*O127))/AJ127)</f>
        <v>9.5427045141413345</v>
      </c>
      <c r="AJ127" s="248">
        <f t="shared" ref="AJ127" si="295">+C127+O127</f>
        <v>51792.667029999997</v>
      </c>
      <c r="AK127" s="248">
        <f t="shared" ref="AK127" si="296">+D127+P127</f>
        <v>325</v>
      </c>
      <c r="AL127" s="221">
        <f t="shared" ref="AL127" si="297">+AA127+AG127</f>
        <v>3347.1683499999995</v>
      </c>
      <c r="AM127" s="221">
        <f t="shared" ref="AM127" si="298">+AB127+AH127</f>
        <v>45</v>
      </c>
      <c r="AN127" s="297">
        <f t="shared" ref="AN127" si="299">+AD127+AJ127</f>
        <v>51792.667029999997</v>
      </c>
      <c r="AO127" s="221">
        <f t="shared" ref="AO127" si="300">+AE127+AK127</f>
        <v>325</v>
      </c>
    </row>
    <row r="128" spans="1:41" x14ac:dyDescent="0.2">
      <c r="A128" s="304" t="s">
        <v>331</v>
      </c>
      <c r="B128" s="284">
        <v>12.654534580705294</v>
      </c>
      <c r="C128" s="211">
        <v>869.97199000000001</v>
      </c>
      <c r="D128" s="211">
        <v>8</v>
      </c>
      <c r="E128" s="211">
        <v>0</v>
      </c>
      <c r="F128" s="211">
        <v>0</v>
      </c>
      <c r="G128" s="211">
        <v>0</v>
      </c>
      <c r="H128" s="219">
        <v>0</v>
      </c>
      <c r="I128" s="211">
        <v>0</v>
      </c>
      <c r="J128" s="211">
        <v>0</v>
      </c>
      <c r="K128" s="211">
        <v>0</v>
      </c>
      <c r="L128" s="211">
        <v>0</v>
      </c>
      <c r="M128" s="211">
        <v>0</v>
      </c>
      <c r="N128" s="285">
        <v>9.6622619072367861</v>
      </c>
      <c r="O128" s="211">
        <v>45351.895219999999</v>
      </c>
      <c r="P128" s="211">
        <v>290</v>
      </c>
      <c r="Q128" s="213"/>
      <c r="R128" s="211"/>
      <c r="S128" s="211"/>
      <c r="T128" s="262">
        <v>9.4208473332348142</v>
      </c>
      <c r="U128" s="211">
        <v>3033.1594399999999</v>
      </c>
      <c r="V128" s="211">
        <v>39</v>
      </c>
      <c r="W128" s="213"/>
      <c r="X128" s="211"/>
      <c r="Y128" s="211"/>
      <c r="Z128" s="246" t="str">
        <f t="shared" ref="Z128" si="301">IF(AA128=0,"N.A.",((K128*L128)+(W128*X128))/AA128)</f>
        <v>N.A.</v>
      </c>
      <c r="AA128" s="248">
        <f t="shared" ref="AA128" si="302">+L128+X128</f>
        <v>0</v>
      </c>
      <c r="AB128" s="248">
        <f t="shared" ref="AB128" si="303">+M128+Y128</f>
        <v>0</v>
      </c>
      <c r="AC128" s="260" t="str">
        <f t="shared" ref="AC128" si="304">IF(AD128=0,"N.A.",((E128*F128)+(Q128*R128))/AD128)</f>
        <v>N.A.</v>
      </c>
      <c r="AD128" s="248">
        <f t="shared" ref="AD128" si="305">+F128+R128</f>
        <v>0</v>
      </c>
      <c r="AE128" s="248">
        <f t="shared" ref="AE128" si="306">+G128+S128</f>
        <v>0</v>
      </c>
      <c r="AF128" s="247">
        <f t="shared" ref="AF128" si="307">IF(AG128=0,"N.A.",((H128*I128)+(T128*U128))/AG128)</f>
        <v>9.4208473332348142</v>
      </c>
      <c r="AG128" s="248">
        <f t="shared" ref="AG128" si="308">+I128+U128</f>
        <v>3033.1594399999999</v>
      </c>
      <c r="AH128" s="248">
        <f t="shared" ref="AH128" si="309">+J128+V128</f>
        <v>39</v>
      </c>
      <c r="AI128" s="260">
        <f t="shared" ref="AI128" si="310">IF(AJ128=0,"N.A.",((B128*C128)+(N128*O128))/AJ128)</f>
        <v>9.7185814280500189</v>
      </c>
      <c r="AJ128" s="248">
        <f t="shared" ref="AJ128" si="311">+C128+O128</f>
        <v>46221.867209999997</v>
      </c>
      <c r="AK128" s="248">
        <f t="shared" ref="AK128" si="312">+D128+P128</f>
        <v>298</v>
      </c>
      <c r="AL128" s="221">
        <f t="shared" ref="AL128" si="313">+AA128+AG128</f>
        <v>3033.1594399999999</v>
      </c>
      <c r="AM128" s="221">
        <f t="shared" ref="AM128" si="314">+AB128+AH128</f>
        <v>39</v>
      </c>
      <c r="AN128" s="297">
        <f t="shared" ref="AN128" si="315">+AD128+AJ128</f>
        <v>46221.867209999997</v>
      </c>
      <c r="AO128" s="221">
        <f t="shared" ref="AO128" si="316">+AE128+AK128</f>
        <v>298</v>
      </c>
    </row>
    <row r="129" spans="1:41" x14ac:dyDescent="0.2">
      <c r="A129" s="26" t="s">
        <v>333</v>
      </c>
      <c r="B129" s="284">
        <v>13.489999999999998</v>
      </c>
      <c r="C129" s="211">
        <v>37.754649999999998</v>
      </c>
      <c r="D129" s="211">
        <v>2</v>
      </c>
      <c r="E129" s="211">
        <v>0</v>
      </c>
      <c r="F129" s="211">
        <v>0</v>
      </c>
      <c r="G129" s="211">
        <v>0</v>
      </c>
      <c r="H129" s="219">
        <v>0</v>
      </c>
      <c r="I129" s="211">
        <v>0</v>
      </c>
      <c r="J129" s="211">
        <v>0</v>
      </c>
      <c r="K129" s="211">
        <v>0</v>
      </c>
      <c r="L129" s="211">
        <v>0</v>
      </c>
      <c r="M129" s="211">
        <v>0</v>
      </c>
      <c r="N129" s="285">
        <v>9.5319860907896938</v>
      </c>
      <c r="O129" s="211">
        <v>29681.04953</v>
      </c>
      <c r="P129" s="211">
        <v>177</v>
      </c>
      <c r="Q129" s="213"/>
      <c r="R129" s="211"/>
      <c r="S129" s="211"/>
      <c r="T129" s="262">
        <v>9.5721299544256233</v>
      </c>
      <c r="U129" s="211">
        <v>2100.4523600000002</v>
      </c>
      <c r="V129" s="211">
        <v>28</v>
      </c>
      <c r="W129" s="213"/>
      <c r="X129" s="211"/>
      <c r="Y129" s="211"/>
      <c r="Z129" s="246" t="str">
        <f t="shared" ref="Z129" si="317">IF(AA129=0,"N.A.",((K129*L129)+(W129*X129))/AA129)</f>
        <v>N.A.</v>
      </c>
      <c r="AA129" s="248">
        <f t="shared" ref="AA129" si="318">+L129+X129</f>
        <v>0</v>
      </c>
      <c r="AB129" s="248">
        <f t="shared" ref="AB129" si="319">+M129+Y129</f>
        <v>0</v>
      </c>
      <c r="AC129" s="260" t="str">
        <f t="shared" ref="AC129" si="320">IF(AD129=0,"N.A.",((E129*F129)+(Q129*R129))/AD129)</f>
        <v>N.A.</v>
      </c>
      <c r="AD129" s="248">
        <f t="shared" ref="AD129" si="321">+F129+R129</f>
        <v>0</v>
      </c>
      <c r="AE129" s="248">
        <f t="shared" ref="AE129" si="322">+G129+S129</f>
        <v>0</v>
      </c>
      <c r="AF129" s="247">
        <f t="shared" ref="AF129" si="323">IF(AG129=0,"N.A.",((H129*I129)+(T129*U129))/AG129)</f>
        <v>9.5721299544256233</v>
      </c>
      <c r="AG129" s="248">
        <f t="shared" ref="AG129" si="324">+I129+U129</f>
        <v>2100.4523600000002</v>
      </c>
      <c r="AH129" s="248">
        <f t="shared" ref="AH129" si="325">+J129+V129</f>
        <v>28</v>
      </c>
      <c r="AI129" s="260">
        <f t="shared" ref="AI129" si="326">IF(AJ129=0,"N.A.",((B129*C129)+(N129*O129))/AJ129)</f>
        <v>9.5370143358338861</v>
      </c>
      <c r="AJ129" s="248">
        <f t="shared" ref="AJ129" si="327">+C129+O129</f>
        <v>29718.804179999999</v>
      </c>
      <c r="AK129" s="248">
        <f t="shared" ref="AK129" si="328">+D129+P129</f>
        <v>179</v>
      </c>
      <c r="AL129" s="221">
        <f t="shared" ref="AL129" si="329">+AA129+AG129</f>
        <v>2100.4523600000002</v>
      </c>
      <c r="AM129" s="221">
        <f t="shared" ref="AM129" si="330">+AB129+AH129</f>
        <v>28</v>
      </c>
      <c r="AN129" s="297">
        <f t="shared" ref="AN129" si="331">+AD129+AJ129</f>
        <v>29718.804179999999</v>
      </c>
      <c r="AO129" s="221">
        <f t="shared" ref="AO129" si="332">+AE129+AK129</f>
        <v>179</v>
      </c>
    </row>
    <row r="130" spans="1:41" x14ac:dyDescent="0.2">
      <c r="A130" s="304" t="s">
        <v>334</v>
      </c>
      <c r="B130" s="284">
        <v>12.42</v>
      </c>
      <c r="C130" s="211">
        <v>499.95</v>
      </c>
      <c r="D130" s="211">
        <v>8</v>
      </c>
      <c r="E130" s="211">
        <v>0</v>
      </c>
      <c r="F130" s="211">
        <v>0</v>
      </c>
      <c r="G130" s="211">
        <v>0</v>
      </c>
      <c r="H130" s="219">
        <v>0</v>
      </c>
      <c r="I130" s="211">
        <v>0</v>
      </c>
      <c r="J130" s="211">
        <v>0</v>
      </c>
      <c r="K130" s="211">
        <v>0</v>
      </c>
      <c r="L130" s="211">
        <v>0</v>
      </c>
      <c r="M130" s="211">
        <v>0</v>
      </c>
      <c r="N130" s="285">
        <v>9.5108393079359317</v>
      </c>
      <c r="O130" s="211">
        <v>50413.104759999995</v>
      </c>
      <c r="P130" s="211">
        <v>319</v>
      </c>
      <c r="Q130" s="213"/>
      <c r="R130" s="211"/>
      <c r="S130" s="211"/>
      <c r="T130" s="262">
        <v>9.2079214070821855</v>
      </c>
      <c r="U130" s="211">
        <v>3875.10158</v>
      </c>
      <c r="V130" s="211">
        <v>54</v>
      </c>
      <c r="W130" s="213"/>
      <c r="X130" s="211"/>
      <c r="Y130" s="211"/>
      <c r="Z130" s="246" t="str">
        <f t="shared" ref="Z130" si="333">IF(AA130=0,"N.A.",((K130*L130)+(W130*X130))/AA130)</f>
        <v>N.A.</v>
      </c>
      <c r="AA130" s="248">
        <f t="shared" ref="AA130" si="334">+L130+X130</f>
        <v>0</v>
      </c>
      <c r="AB130" s="248">
        <f t="shared" ref="AB130" si="335">+M130+Y130</f>
        <v>0</v>
      </c>
      <c r="AC130" s="260" t="str">
        <f t="shared" ref="AC130" si="336">IF(AD130=0,"N.A.",((E130*F130)+(Q130*R130))/AD130)</f>
        <v>N.A.</v>
      </c>
      <c r="AD130" s="248">
        <f t="shared" ref="AD130" si="337">+F130+R130</f>
        <v>0</v>
      </c>
      <c r="AE130" s="248">
        <f t="shared" ref="AE130" si="338">+G130+S130</f>
        <v>0</v>
      </c>
      <c r="AF130" s="247">
        <f t="shared" ref="AF130" si="339">IF(AG130=0,"N.A.",((H130*I130)+(T130*U130))/AG130)</f>
        <v>9.2079214070821855</v>
      </c>
      <c r="AG130" s="248">
        <f t="shared" ref="AG130" si="340">+I130+U130</f>
        <v>3875.10158</v>
      </c>
      <c r="AH130" s="248">
        <f t="shared" ref="AH130" si="341">+J130+V130</f>
        <v>54</v>
      </c>
      <c r="AI130" s="260">
        <f t="shared" ref="AI130" si="342">IF(AJ130=0,"N.A.",((B130*C130)+(N130*O130))/AJ130)</f>
        <v>9.5394063403965372</v>
      </c>
      <c r="AJ130" s="248">
        <f t="shared" ref="AJ130" si="343">+C130+O130</f>
        <v>50913.054759999992</v>
      </c>
      <c r="AK130" s="248">
        <f t="shared" ref="AK130" si="344">+D130+P130</f>
        <v>327</v>
      </c>
      <c r="AL130" s="221">
        <f t="shared" ref="AL130" si="345">+AA130+AG130</f>
        <v>3875.10158</v>
      </c>
      <c r="AM130" s="221">
        <f t="shared" ref="AM130" si="346">+AB130+AH130</f>
        <v>54</v>
      </c>
      <c r="AN130" s="297">
        <f t="shared" ref="AN130" si="347">+AD130+AJ130</f>
        <v>50913.054759999992</v>
      </c>
      <c r="AO130" s="221">
        <f t="shared" ref="AO130" si="348">+AE130+AK130</f>
        <v>327</v>
      </c>
    </row>
    <row r="131" spans="1:41" x14ac:dyDescent="0.2">
      <c r="A131" s="304" t="s">
        <v>335</v>
      </c>
      <c r="B131" s="284">
        <v>13.063972385068848</v>
      </c>
      <c r="C131" s="211">
        <v>921.96500000000003</v>
      </c>
      <c r="D131" s="211">
        <v>8</v>
      </c>
      <c r="E131" s="211">
        <v>0</v>
      </c>
      <c r="F131" s="211">
        <v>0</v>
      </c>
      <c r="G131" s="211">
        <v>0</v>
      </c>
      <c r="H131" s="219">
        <v>0</v>
      </c>
      <c r="I131" s="211">
        <v>0</v>
      </c>
      <c r="J131" s="211">
        <v>0</v>
      </c>
      <c r="K131" s="211">
        <v>0</v>
      </c>
      <c r="L131" s="211">
        <v>0</v>
      </c>
      <c r="M131" s="211">
        <v>0</v>
      </c>
      <c r="N131" s="285">
        <v>9.5729667033750179</v>
      </c>
      <c r="O131" s="211">
        <v>38973.198660000002</v>
      </c>
      <c r="P131" s="211">
        <v>245</v>
      </c>
      <c r="Q131" s="213"/>
      <c r="R131" s="211"/>
      <c r="S131" s="211"/>
      <c r="T131" s="262">
        <v>9.4278899411437518</v>
      </c>
      <c r="U131" s="211">
        <v>2906.2657100000001</v>
      </c>
      <c r="V131" s="211">
        <v>38</v>
      </c>
      <c r="W131" s="213"/>
      <c r="X131" s="211"/>
      <c r="Y131" s="211"/>
      <c r="Z131" s="246" t="str">
        <f t="shared" ref="Z131" si="349">IF(AA131=0,"N.A.",((K131*L131)+(W131*X131))/AA131)</f>
        <v>N.A.</v>
      </c>
      <c r="AA131" s="248">
        <f t="shared" ref="AA131" si="350">+L131+X131</f>
        <v>0</v>
      </c>
      <c r="AB131" s="248">
        <f t="shared" ref="AB131" si="351">+M131+Y131</f>
        <v>0</v>
      </c>
      <c r="AC131" s="260" t="str">
        <f t="shared" ref="AC131" si="352">IF(AD131=0,"N.A.",((E131*F131)+(Q131*R131))/AD131)</f>
        <v>N.A.</v>
      </c>
      <c r="AD131" s="248">
        <f t="shared" ref="AD131" si="353">+F131+R131</f>
        <v>0</v>
      </c>
      <c r="AE131" s="248">
        <f t="shared" ref="AE131" si="354">+G131+S131</f>
        <v>0</v>
      </c>
      <c r="AF131" s="247">
        <f t="shared" ref="AF131" si="355">IF(AG131=0,"N.A.",((H131*I131)+(T131*U131))/AG131)</f>
        <v>9.4278899411437518</v>
      </c>
      <c r="AG131" s="248">
        <f t="shared" ref="AG131" si="356">+I131+U131</f>
        <v>2906.2657100000001</v>
      </c>
      <c r="AH131" s="248">
        <f t="shared" ref="AH131" si="357">+J131+V131</f>
        <v>38</v>
      </c>
      <c r="AI131" s="260">
        <f t="shared" ref="AI131" si="358">IF(AJ131=0,"N.A.",((B131*C131)+(N131*O131))/AJ131)</f>
        <v>9.6536427743081443</v>
      </c>
      <c r="AJ131" s="248">
        <f t="shared" ref="AJ131" si="359">+C131+O131</f>
        <v>39895.163659999998</v>
      </c>
      <c r="AK131" s="248">
        <f t="shared" ref="AK131" si="360">+D131+P131</f>
        <v>253</v>
      </c>
      <c r="AL131" s="221">
        <f t="shared" ref="AL131" si="361">+AA131+AG131</f>
        <v>2906.2657100000001</v>
      </c>
      <c r="AM131" s="221">
        <f t="shared" ref="AM131" si="362">+AB131+AH131</f>
        <v>38</v>
      </c>
      <c r="AN131" s="297">
        <f t="shared" ref="AN131" si="363">+AD131+AJ131</f>
        <v>39895.163659999998</v>
      </c>
      <c r="AO131" s="221">
        <f t="shared" ref="AO131" si="364">+AE131+AK131</f>
        <v>253</v>
      </c>
    </row>
    <row r="132" spans="1:41" x14ac:dyDescent="0.2">
      <c r="A132" s="26" t="s">
        <v>336</v>
      </c>
      <c r="B132" s="284">
        <v>12.787902283590016</v>
      </c>
      <c r="C132" s="211">
        <v>188.3</v>
      </c>
      <c r="D132" s="211">
        <v>3</v>
      </c>
      <c r="E132" s="211">
        <v>0</v>
      </c>
      <c r="F132" s="211">
        <v>0</v>
      </c>
      <c r="G132" s="211">
        <v>0</v>
      </c>
      <c r="H132" s="219">
        <v>0</v>
      </c>
      <c r="I132" s="211">
        <v>0</v>
      </c>
      <c r="J132" s="211">
        <v>0</v>
      </c>
      <c r="K132" s="211">
        <v>0</v>
      </c>
      <c r="L132" s="211">
        <v>0</v>
      </c>
      <c r="M132" s="211">
        <v>0</v>
      </c>
      <c r="N132" s="285">
        <v>9.5341671845331373</v>
      </c>
      <c r="O132" s="211">
        <v>31672.096100000002</v>
      </c>
      <c r="P132" s="211">
        <v>207</v>
      </c>
      <c r="Q132" s="213"/>
      <c r="R132" s="211"/>
      <c r="S132" s="211"/>
      <c r="T132" s="262">
        <v>9.1560928317263119</v>
      </c>
      <c r="U132" s="211">
        <v>2193.7818900000002</v>
      </c>
      <c r="V132" s="211">
        <v>29</v>
      </c>
      <c r="W132" s="213"/>
      <c r="X132" s="211"/>
      <c r="Y132" s="211"/>
      <c r="Z132" s="246" t="str">
        <f t="shared" ref="Z132" si="365">IF(AA132=0,"N.A.",((K132*L132)+(W132*X132))/AA132)</f>
        <v>N.A.</v>
      </c>
      <c r="AA132" s="248">
        <f t="shared" ref="AA132" si="366">+L132+X132</f>
        <v>0</v>
      </c>
      <c r="AB132" s="248">
        <f t="shared" ref="AB132" si="367">+M132+Y132</f>
        <v>0</v>
      </c>
      <c r="AC132" s="260" t="str">
        <f t="shared" ref="AC132" si="368">IF(AD132=0,"N.A.",((E132*F132)+(Q132*R132))/AD132)</f>
        <v>N.A.</v>
      </c>
      <c r="AD132" s="248">
        <f t="shared" ref="AD132" si="369">+F132+R132</f>
        <v>0</v>
      </c>
      <c r="AE132" s="248">
        <f t="shared" ref="AE132" si="370">+G132+S132</f>
        <v>0</v>
      </c>
      <c r="AF132" s="247">
        <f t="shared" ref="AF132" si="371">IF(AG132=0,"N.A.",((H132*I132)+(T132*U132))/AG132)</f>
        <v>9.1560928317263119</v>
      </c>
      <c r="AG132" s="248">
        <f t="shared" ref="AG132" si="372">+I132+U132</f>
        <v>2193.7818900000002</v>
      </c>
      <c r="AH132" s="248">
        <f t="shared" ref="AH132" si="373">+J132+V132</f>
        <v>29</v>
      </c>
      <c r="AI132" s="260">
        <f t="shared" ref="AI132" si="374">IF(AJ132=0,"N.A.",((B132*C132)+(N132*O132))/AJ132)</f>
        <v>9.5533972756226966</v>
      </c>
      <c r="AJ132" s="248">
        <f t="shared" ref="AJ132" si="375">+C132+O132</f>
        <v>31860.396100000002</v>
      </c>
      <c r="AK132" s="248">
        <f t="shared" ref="AK132" si="376">+D132+P132</f>
        <v>210</v>
      </c>
      <c r="AL132" s="221">
        <f t="shared" ref="AL132" si="377">+AA132+AG132</f>
        <v>2193.7818900000002</v>
      </c>
      <c r="AM132" s="221">
        <f t="shared" ref="AM132" si="378">+AB132+AH132</f>
        <v>29</v>
      </c>
      <c r="AN132" s="297">
        <f t="shared" ref="AN132" si="379">+AD132+AJ132</f>
        <v>31860.396100000002</v>
      </c>
      <c r="AO132" s="221">
        <f t="shared" ref="AO132" si="380">+AE132+AK132</f>
        <v>210</v>
      </c>
    </row>
    <row r="133" spans="1:41" x14ac:dyDescent="0.2">
      <c r="A133" s="26" t="s">
        <v>337</v>
      </c>
      <c r="B133" s="284">
        <v>12.654056608567508</v>
      </c>
      <c r="C133" s="211">
        <v>983.95</v>
      </c>
      <c r="D133" s="211">
        <v>11</v>
      </c>
      <c r="E133" s="211">
        <v>0</v>
      </c>
      <c r="F133" s="211">
        <v>0</v>
      </c>
      <c r="G133" s="211">
        <v>0</v>
      </c>
      <c r="H133" s="219">
        <v>0</v>
      </c>
      <c r="I133" s="211">
        <v>0</v>
      </c>
      <c r="J133" s="211">
        <v>0</v>
      </c>
      <c r="K133" s="211">
        <v>0</v>
      </c>
      <c r="L133" s="211">
        <v>0</v>
      </c>
      <c r="M133" s="211">
        <v>0</v>
      </c>
      <c r="N133" s="285">
        <v>9.4880968287552729</v>
      </c>
      <c r="O133" s="211">
        <v>53336.367749999998</v>
      </c>
      <c r="P133" s="211">
        <v>327</v>
      </c>
      <c r="Q133" s="213"/>
      <c r="R133" s="211"/>
      <c r="S133" s="211"/>
      <c r="T133" s="262">
        <v>9.3514408147375452</v>
      </c>
      <c r="U133" s="211">
        <v>4734.4542099999999</v>
      </c>
      <c r="V133" s="211">
        <v>63</v>
      </c>
      <c r="W133" s="213"/>
      <c r="X133" s="211"/>
      <c r="Y133" s="211"/>
      <c r="Z133" s="246" t="str">
        <f t="shared" ref="Z133" si="381">IF(AA133=0,"N.A.",((K133*L133)+(W133*X133))/AA133)</f>
        <v>N.A.</v>
      </c>
      <c r="AA133" s="248">
        <f t="shared" ref="AA133" si="382">+L133+X133</f>
        <v>0</v>
      </c>
      <c r="AB133" s="248">
        <f t="shared" ref="AB133" si="383">+M133+Y133</f>
        <v>0</v>
      </c>
      <c r="AC133" s="260" t="str">
        <f t="shared" ref="AC133" si="384">IF(AD133=0,"N.A.",((E133*F133)+(Q133*R133))/AD133)</f>
        <v>N.A.</v>
      </c>
      <c r="AD133" s="248">
        <f t="shared" ref="AD133" si="385">+F133+R133</f>
        <v>0</v>
      </c>
      <c r="AE133" s="248">
        <f t="shared" ref="AE133" si="386">+G133+S133</f>
        <v>0</v>
      </c>
      <c r="AF133" s="247">
        <f t="shared" ref="AF133" si="387">IF(AG133=0,"N.A.",((H133*I133)+(T133*U133))/AG133)</f>
        <v>9.3514408147375452</v>
      </c>
      <c r="AG133" s="248">
        <f t="shared" ref="AG133" si="388">+I133+U133</f>
        <v>4734.4542099999999</v>
      </c>
      <c r="AH133" s="248">
        <f t="shared" ref="AH133" si="389">+J133+V133</f>
        <v>63</v>
      </c>
      <c r="AI133" s="260">
        <f t="shared" ref="AI133" si="390">IF(AJ133=0,"N.A.",((B133*C133)+(N133*O133))/AJ133)</f>
        <v>9.5454445442028</v>
      </c>
      <c r="AJ133" s="248">
        <f t="shared" ref="AJ133" si="391">+C133+O133</f>
        <v>54320.317749999995</v>
      </c>
      <c r="AK133" s="248">
        <f t="shared" ref="AK133" si="392">+D133+P133</f>
        <v>338</v>
      </c>
      <c r="AL133" s="221">
        <f t="shared" ref="AL133" si="393">+AA133+AG133</f>
        <v>4734.4542099999999</v>
      </c>
      <c r="AM133" s="221">
        <f t="shared" ref="AM133" si="394">+AB133+AH133</f>
        <v>63</v>
      </c>
      <c r="AN133" s="297">
        <f t="shared" ref="AN133" si="395">+AD133+AJ133</f>
        <v>54320.317749999995</v>
      </c>
      <c r="AO133" s="221">
        <f t="shared" ref="AO133" si="396">+AE133+AK133</f>
        <v>338</v>
      </c>
    </row>
    <row r="134" spans="1:41" x14ac:dyDescent="0.2">
      <c r="A134" s="26" t="s">
        <v>338</v>
      </c>
      <c r="B134" s="284">
        <v>12.528752775239079</v>
      </c>
      <c r="C134" s="211">
        <v>781.20746999999994</v>
      </c>
      <c r="D134" s="211">
        <v>9</v>
      </c>
      <c r="E134" s="211">
        <v>0</v>
      </c>
      <c r="F134" s="211">
        <v>0</v>
      </c>
      <c r="G134" s="211">
        <v>0</v>
      </c>
      <c r="H134" s="219">
        <v>0</v>
      </c>
      <c r="I134" s="211">
        <v>0</v>
      </c>
      <c r="J134" s="211">
        <v>0</v>
      </c>
      <c r="K134" s="211">
        <v>0</v>
      </c>
      <c r="L134" s="211">
        <v>0</v>
      </c>
      <c r="M134" s="211">
        <v>0</v>
      </c>
      <c r="N134" s="285">
        <v>9.4476234051671817</v>
      </c>
      <c r="O134" s="211">
        <v>42489.465349999999</v>
      </c>
      <c r="P134" s="211">
        <v>264</v>
      </c>
      <c r="Q134" s="213"/>
      <c r="R134" s="211"/>
      <c r="S134" s="211"/>
      <c r="T134" s="262">
        <v>9.488729628087448</v>
      </c>
      <c r="U134" s="211">
        <v>3317.8334299999997</v>
      </c>
      <c r="V134" s="211">
        <v>44</v>
      </c>
      <c r="W134" s="213"/>
      <c r="X134" s="211"/>
      <c r="Y134" s="211"/>
      <c r="Z134" s="246" t="str">
        <f t="shared" ref="Z134" si="397">IF(AA134=0,"N.A.",((K134*L134)+(W134*X134))/AA134)</f>
        <v>N.A.</v>
      </c>
      <c r="AA134" s="248">
        <f t="shared" ref="AA134" si="398">+L134+X134</f>
        <v>0</v>
      </c>
      <c r="AB134" s="248">
        <f t="shared" ref="AB134" si="399">+M134+Y134</f>
        <v>0</v>
      </c>
      <c r="AC134" s="260" t="str">
        <f t="shared" ref="AC134" si="400">IF(AD134=0,"N.A.",((E134*F134)+(Q134*R134))/AD134)</f>
        <v>N.A.</v>
      </c>
      <c r="AD134" s="248">
        <f t="shared" ref="AD134" si="401">+F134+R134</f>
        <v>0</v>
      </c>
      <c r="AE134" s="248">
        <f t="shared" ref="AE134" si="402">+G134+S134</f>
        <v>0</v>
      </c>
      <c r="AF134" s="247">
        <f t="shared" ref="AF134" si="403">IF(AG134=0,"N.A.",((H134*I134)+(T134*U134))/AG134)</f>
        <v>9.488729628087448</v>
      </c>
      <c r="AG134" s="248">
        <f t="shared" ref="AG134" si="404">+I134+U134</f>
        <v>3317.8334299999997</v>
      </c>
      <c r="AH134" s="248">
        <f t="shared" ref="AH134" si="405">+J134+V134</f>
        <v>44</v>
      </c>
      <c r="AI134" s="260">
        <f t="shared" ref="AI134" si="406">IF(AJ134=0,"N.A.",((B134*C134)+(N134*O134))/AJ134)</f>
        <v>9.5032500253020089</v>
      </c>
      <c r="AJ134" s="248">
        <f t="shared" ref="AJ134" si="407">+C134+O134</f>
        <v>43270.67282</v>
      </c>
      <c r="AK134" s="248">
        <f t="shared" ref="AK134" si="408">+D134+P134</f>
        <v>273</v>
      </c>
      <c r="AL134" s="221">
        <f t="shared" ref="AL134" si="409">+AA134+AG134</f>
        <v>3317.8334299999997</v>
      </c>
      <c r="AM134" s="221">
        <f t="shared" ref="AM134" si="410">+AB134+AH134</f>
        <v>44</v>
      </c>
      <c r="AN134" s="297">
        <f t="shared" ref="AN134" si="411">+AD134+AJ134</f>
        <v>43270.67282</v>
      </c>
      <c r="AO134" s="221">
        <f t="shared" ref="AO134" si="412">+AE134+AK134</f>
        <v>273</v>
      </c>
    </row>
    <row r="135" spans="1:41" x14ac:dyDescent="0.2">
      <c r="A135" s="26" t="s">
        <v>339</v>
      </c>
      <c r="B135" s="284">
        <v>12.42</v>
      </c>
      <c r="C135" s="211">
        <v>478</v>
      </c>
      <c r="D135" s="211">
        <v>4</v>
      </c>
      <c r="E135" s="211">
        <v>0</v>
      </c>
      <c r="F135" s="211">
        <v>0</v>
      </c>
      <c r="G135" s="211">
        <v>0</v>
      </c>
      <c r="H135" s="219">
        <v>0</v>
      </c>
      <c r="I135" s="211">
        <v>0</v>
      </c>
      <c r="J135" s="211">
        <v>0</v>
      </c>
      <c r="K135" s="211">
        <v>0</v>
      </c>
      <c r="L135" s="211">
        <v>0</v>
      </c>
      <c r="M135" s="211">
        <v>0</v>
      </c>
      <c r="N135" s="285">
        <v>9.7047468316051084</v>
      </c>
      <c r="O135" s="211">
        <v>26974.094269999998</v>
      </c>
      <c r="P135" s="211">
        <v>155</v>
      </c>
      <c r="Q135" s="213"/>
      <c r="R135" s="211"/>
      <c r="S135" s="211"/>
      <c r="T135" s="262">
        <v>9.2646263527739787</v>
      </c>
      <c r="U135" s="211">
        <v>2750.9954000000002</v>
      </c>
      <c r="V135" s="211">
        <v>36</v>
      </c>
      <c r="W135" s="213"/>
      <c r="X135" s="211"/>
      <c r="Y135" s="211"/>
      <c r="Z135" s="246" t="str">
        <f t="shared" ref="Z135" si="413">IF(AA135=0,"N.A.",((K135*L135)+(W135*X135))/AA135)</f>
        <v>N.A.</v>
      </c>
      <c r="AA135" s="248">
        <f t="shared" ref="AA135" si="414">+L135+X135</f>
        <v>0</v>
      </c>
      <c r="AB135" s="248">
        <f t="shared" ref="AB135" si="415">+M135+Y135</f>
        <v>0</v>
      </c>
      <c r="AC135" s="260" t="str">
        <f t="shared" ref="AC135" si="416">IF(AD135=0,"N.A.",((E135*F135)+(Q135*R135))/AD135)</f>
        <v>N.A.</v>
      </c>
      <c r="AD135" s="248">
        <f t="shared" ref="AD135" si="417">+F135+R135</f>
        <v>0</v>
      </c>
      <c r="AE135" s="248">
        <f t="shared" ref="AE135" si="418">+G135+S135</f>
        <v>0</v>
      </c>
      <c r="AF135" s="247">
        <f t="shared" ref="AF135" si="419">IF(AG135=0,"N.A.",((H135*I135)+(T135*U135))/AG135)</f>
        <v>9.2646263527739787</v>
      </c>
      <c r="AG135" s="248">
        <f t="shared" ref="AG135" si="420">+I135+U135</f>
        <v>2750.9954000000002</v>
      </c>
      <c r="AH135" s="248">
        <f t="shared" ref="AH135" si="421">+J135+V135</f>
        <v>36</v>
      </c>
      <c r="AI135" s="260">
        <f t="shared" ref="AI135" si="422">IF(AJ135=0,"N.A.",((B135*C135)+(N135*O135))/AJ135)</f>
        <v>9.7520252287185514</v>
      </c>
      <c r="AJ135" s="248">
        <f t="shared" ref="AJ135" si="423">+C135+O135</f>
        <v>27452.094269999998</v>
      </c>
      <c r="AK135" s="248">
        <f t="shared" ref="AK135" si="424">+D135+P135</f>
        <v>159</v>
      </c>
      <c r="AL135" s="221">
        <f t="shared" ref="AL135" si="425">+AA135+AG135</f>
        <v>2750.9954000000002</v>
      </c>
      <c r="AM135" s="221">
        <f t="shared" ref="AM135" si="426">+AB135+AH135</f>
        <v>36</v>
      </c>
      <c r="AN135" s="297">
        <f t="shared" ref="AN135" si="427">+AD135+AJ135</f>
        <v>27452.094269999998</v>
      </c>
      <c r="AO135" s="221">
        <f t="shared" ref="AO135" si="428">+AE135+AK135</f>
        <v>159</v>
      </c>
    </row>
    <row r="136" spans="1:41" x14ac:dyDescent="0.2">
      <c r="A136" s="26" t="s">
        <v>340</v>
      </c>
      <c r="B136" s="284">
        <v>13.28108527131783</v>
      </c>
      <c r="C136" s="211">
        <v>258</v>
      </c>
      <c r="D136" s="211">
        <v>3</v>
      </c>
      <c r="E136" s="211">
        <v>0</v>
      </c>
      <c r="F136" s="211">
        <v>0</v>
      </c>
      <c r="G136" s="211">
        <v>0</v>
      </c>
      <c r="H136" s="219">
        <v>0</v>
      </c>
      <c r="I136" s="211">
        <v>0</v>
      </c>
      <c r="J136" s="211">
        <v>0</v>
      </c>
      <c r="K136" s="211">
        <v>0</v>
      </c>
      <c r="L136" s="211">
        <v>0</v>
      </c>
      <c r="M136" s="211">
        <v>0</v>
      </c>
      <c r="N136" s="285">
        <v>9.4173489839334952</v>
      </c>
      <c r="O136" s="211">
        <v>65347.858199999995</v>
      </c>
      <c r="P136" s="211">
        <v>392</v>
      </c>
      <c r="Q136" s="213"/>
      <c r="R136" s="211"/>
      <c r="S136" s="211"/>
      <c r="T136" s="262">
        <v>9.4930348168017105</v>
      </c>
      <c r="U136" s="211">
        <v>4874.2193900000002</v>
      </c>
      <c r="V136" s="211">
        <v>65</v>
      </c>
      <c r="W136" s="213"/>
      <c r="X136" s="211"/>
      <c r="Y136" s="211"/>
      <c r="Z136" s="246" t="str">
        <f t="shared" ref="Z136" si="429">IF(AA136=0,"N.A.",((K136*L136)+(W136*X136))/AA136)</f>
        <v>N.A.</v>
      </c>
      <c r="AA136" s="248">
        <f t="shared" ref="AA136" si="430">+L136+X136</f>
        <v>0</v>
      </c>
      <c r="AB136" s="248">
        <f t="shared" ref="AB136" si="431">+M136+Y136</f>
        <v>0</v>
      </c>
      <c r="AC136" s="260" t="str">
        <f t="shared" ref="AC136" si="432">IF(AD136=0,"N.A.",((E136*F136)+(Q136*R136))/AD136)</f>
        <v>N.A.</v>
      </c>
      <c r="AD136" s="248">
        <f t="shared" ref="AD136" si="433">+F136+R136</f>
        <v>0</v>
      </c>
      <c r="AE136" s="248">
        <f t="shared" ref="AE136" si="434">+G136+S136</f>
        <v>0</v>
      </c>
      <c r="AF136" s="247">
        <f t="shared" ref="AF136" si="435">IF(AG136=0,"N.A.",((H136*I136)+(T136*U136))/AG136)</f>
        <v>9.4930348168017105</v>
      </c>
      <c r="AG136" s="248">
        <f t="shared" ref="AG136" si="436">+I136+U136</f>
        <v>4874.2193900000002</v>
      </c>
      <c r="AH136" s="248">
        <f t="shared" ref="AH136" si="437">+J136+V136</f>
        <v>65</v>
      </c>
      <c r="AI136" s="260">
        <f t="shared" ref="AI136" si="438">IF(AJ136=0,"N.A.",((B136*C136)+(N136*O136))/AJ136)</f>
        <v>9.4325434191485087</v>
      </c>
      <c r="AJ136" s="248">
        <f t="shared" ref="AJ136" si="439">+C136+O136</f>
        <v>65605.858199999988</v>
      </c>
      <c r="AK136" s="248">
        <f t="shared" ref="AK136" si="440">+D136+P136</f>
        <v>395</v>
      </c>
      <c r="AL136" s="221">
        <f t="shared" ref="AL136" si="441">+AA136+AG136</f>
        <v>4874.2193900000002</v>
      </c>
      <c r="AM136" s="221">
        <f t="shared" ref="AM136" si="442">+AB136+AH136</f>
        <v>65</v>
      </c>
      <c r="AN136" s="297">
        <f t="shared" ref="AN136" si="443">+AD136+AJ136</f>
        <v>65605.858199999988</v>
      </c>
      <c r="AO136" s="221">
        <f t="shared" ref="AO136" si="444">+AE136+AK136</f>
        <v>395</v>
      </c>
    </row>
    <row r="137" spans="1:41" x14ac:dyDescent="0.2">
      <c r="A137" s="26" t="s">
        <v>341</v>
      </c>
      <c r="B137" s="284">
        <v>12.42</v>
      </c>
      <c r="C137" s="211">
        <v>265</v>
      </c>
      <c r="D137" s="211">
        <v>3</v>
      </c>
      <c r="E137" s="211">
        <v>0</v>
      </c>
      <c r="F137" s="211">
        <v>0</v>
      </c>
      <c r="G137" s="211">
        <v>0</v>
      </c>
      <c r="H137" s="219">
        <v>0</v>
      </c>
      <c r="I137" s="211">
        <v>0</v>
      </c>
      <c r="J137" s="211">
        <v>0</v>
      </c>
      <c r="K137" s="211">
        <v>0</v>
      </c>
      <c r="L137" s="211">
        <v>0</v>
      </c>
      <c r="M137" s="211">
        <v>0</v>
      </c>
      <c r="N137" s="285">
        <v>9.5807677054329741</v>
      </c>
      <c r="O137" s="211">
        <v>14695.085139999999</v>
      </c>
      <c r="P137" s="211">
        <v>98</v>
      </c>
      <c r="Q137" s="213"/>
      <c r="R137" s="211"/>
      <c r="S137" s="211"/>
      <c r="T137" s="262">
        <v>9.4495492570646551</v>
      </c>
      <c r="U137" s="211">
        <v>1767.4586499999998</v>
      </c>
      <c r="V137" s="211">
        <v>23</v>
      </c>
      <c r="W137" s="213"/>
      <c r="X137" s="211"/>
      <c r="Y137" s="211"/>
      <c r="Z137" s="246" t="str">
        <f t="shared" ref="Z137" si="445">IF(AA137=0,"N.A.",((K137*L137)+(W137*X137))/AA137)</f>
        <v>N.A.</v>
      </c>
      <c r="AA137" s="248">
        <f t="shared" ref="AA137" si="446">+L137+X137</f>
        <v>0</v>
      </c>
      <c r="AB137" s="248">
        <f t="shared" ref="AB137" si="447">+M137+Y137</f>
        <v>0</v>
      </c>
      <c r="AC137" s="260" t="str">
        <f t="shared" ref="AC137" si="448">IF(AD137=0,"N.A.",((E137*F137)+(Q137*R137))/AD137)</f>
        <v>N.A.</v>
      </c>
      <c r="AD137" s="248">
        <f t="shared" ref="AD137" si="449">+F137+R137</f>
        <v>0</v>
      </c>
      <c r="AE137" s="248">
        <f t="shared" ref="AE137" si="450">+G137+S137</f>
        <v>0</v>
      </c>
      <c r="AF137" s="247">
        <f t="shared" ref="AF137" si="451">IF(AG137=0,"N.A.",((H137*I137)+(T137*U137))/AG137)</f>
        <v>9.4495492570646551</v>
      </c>
      <c r="AG137" s="248">
        <f t="shared" ref="AG137" si="452">+I137+U137</f>
        <v>1767.4586499999998</v>
      </c>
      <c r="AH137" s="248">
        <f t="shared" ref="AH137" si="453">+J137+V137</f>
        <v>23</v>
      </c>
      <c r="AI137" s="260">
        <f t="shared" ref="AI137" si="454">IF(AJ137=0,"N.A.",((B137*C137)+(N137*O137))/AJ137)</f>
        <v>9.631061306774086</v>
      </c>
      <c r="AJ137" s="248">
        <f t="shared" ref="AJ137" si="455">+C137+O137</f>
        <v>14960.085139999999</v>
      </c>
      <c r="AK137" s="248">
        <f t="shared" ref="AK137" si="456">+D137+P137</f>
        <v>101</v>
      </c>
      <c r="AL137" s="221">
        <f t="shared" ref="AL137" si="457">+AA137+AG137</f>
        <v>1767.4586499999998</v>
      </c>
      <c r="AM137" s="221">
        <f t="shared" ref="AM137" si="458">+AB137+AH137</f>
        <v>23</v>
      </c>
      <c r="AN137" s="297">
        <f t="shared" ref="AN137" si="459">+AD137+AJ137</f>
        <v>14960.085139999999</v>
      </c>
      <c r="AO137" s="221">
        <f t="shared" ref="AO137" si="460">+AE137+AK137</f>
        <v>101</v>
      </c>
    </row>
    <row r="138" spans="1:41" x14ac:dyDescent="0.2">
      <c r="A138" s="26" t="s">
        <v>342</v>
      </c>
      <c r="B138" s="284">
        <v>11.556165803108808</v>
      </c>
      <c r="C138" s="211">
        <v>1158</v>
      </c>
      <c r="D138" s="211">
        <v>8</v>
      </c>
      <c r="E138" s="211">
        <v>0</v>
      </c>
      <c r="F138" s="211">
        <v>0</v>
      </c>
      <c r="G138" s="211">
        <v>0</v>
      </c>
      <c r="H138" s="219">
        <v>0</v>
      </c>
      <c r="I138" s="211">
        <v>0</v>
      </c>
      <c r="J138" s="211">
        <v>0</v>
      </c>
      <c r="K138" s="211">
        <v>0</v>
      </c>
      <c r="L138" s="211">
        <v>0</v>
      </c>
      <c r="M138" s="211">
        <v>0</v>
      </c>
      <c r="N138" s="285">
        <v>9.744973626829335</v>
      </c>
      <c r="O138" s="211">
        <v>27415.30054</v>
      </c>
      <c r="P138" s="211">
        <v>159</v>
      </c>
      <c r="Q138" s="213"/>
      <c r="R138" s="211"/>
      <c r="S138" s="211"/>
      <c r="T138" s="262">
        <v>9.6517080561898467</v>
      </c>
      <c r="U138" s="211">
        <v>3112.2747200000003</v>
      </c>
      <c r="V138" s="211">
        <v>40</v>
      </c>
      <c r="W138" s="213"/>
      <c r="X138" s="211"/>
      <c r="Y138" s="211"/>
      <c r="Z138" s="246" t="str">
        <f t="shared" ref="Z138" si="461">IF(AA138=0,"N.A.",((K138*L138)+(W138*X138))/AA138)</f>
        <v>N.A.</v>
      </c>
      <c r="AA138" s="248">
        <f t="shared" ref="AA138" si="462">+L138+X138</f>
        <v>0</v>
      </c>
      <c r="AB138" s="248">
        <f t="shared" ref="AB138" si="463">+M138+Y138</f>
        <v>0</v>
      </c>
      <c r="AC138" s="260" t="str">
        <f t="shared" ref="AC138" si="464">IF(AD138=0,"N.A.",((E138*F138)+(Q138*R138))/AD138)</f>
        <v>N.A.</v>
      </c>
      <c r="AD138" s="248">
        <f t="shared" ref="AD138" si="465">+F138+R138</f>
        <v>0</v>
      </c>
      <c r="AE138" s="248">
        <f t="shared" ref="AE138" si="466">+G138+S138</f>
        <v>0</v>
      </c>
      <c r="AF138" s="247">
        <f t="shared" ref="AF138" si="467">IF(AG138=0,"N.A.",((H138*I138)+(T138*U138))/AG138)</f>
        <v>9.6517080561898467</v>
      </c>
      <c r="AG138" s="248">
        <f t="shared" ref="AG138" si="468">+I138+U138</f>
        <v>3112.2747200000003</v>
      </c>
      <c r="AH138" s="248">
        <f t="shared" ref="AH138" si="469">+J138+V138</f>
        <v>40</v>
      </c>
      <c r="AI138" s="260">
        <f t="shared" ref="AI138" si="470">IF(AJ138=0,"N.A.",((B138*C138)+(N138*O138))/AJ138)</f>
        <v>9.8183764364625965</v>
      </c>
      <c r="AJ138" s="248">
        <f t="shared" ref="AJ138" si="471">+C138+O138</f>
        <v>28573.30054</v>
      </c>
      <c r="AK138" s="248">
        <f t="shared" ref="AK138" si="472">+D138+P138</f>
        <v>167</v>
      </c>
      <c r="AL138" s="221">
        <f t="shared" ref="AL138" si="473">+AA138+AG138</f>
        <v>3112.2747200000003</v>
      </c>
      <c r="AM138" s="221">
        <f t="shared" ref="AM138" si="474">+AB138+AH138</f>
        <v>40</v>
      </c>
      <c r="AN138" s="297">
        <f t="shared" ref="AN138" si="475">+AD138+AJ138</f>
        <v>28573.30054</v>
      </c>
      <c r="AO138" s="221">
        <f t="shared" ref="AO138" si="476">+AE138+AK138</f>
        <v>167</v>
      </c>
    </row>
    <row r="139" spans="1:41" x14ac:dyDescent="0.2">
      <c r="A139" s="26" t="s">
        <v>343</v>
      </c>
      <c r="B139" s="284">
        <v>12.462416860008767</v>
      </c>
      <c r="C139" s="211">
        <v>721.41125</v>
      </c>
      <c r="D139" s="211">
        <v>7</v>
      </c>
      <c r="E139" s="211">
        <v>0</v>
      </c>
      <c r="F139" s="211">
        <v>0</v>
      </c>
      <c r="G139" s="211">
        <v>0</v>
      </c>
      <c r="H139" s="219">
        <v>0</v>
      </c>
      <c r="I139" s="211">
        <v>0</v>
      </c>
      <c r="J139" s="211">
        <v>0</v>
      </c>
      <c r="K139" s="211">
        <v>0</v>
      </c>
      <c r="L139" s="211">
        <v>0</v>
      </c>
      <c r="M139" s="211">
        <v>0</v>
      </c>
      <c r="N139" s="285">
        <v>10.245672159249219</v>
      </c>
      <c r="O139" s="211">
        <v>39276.448670000005</v>
      </c>
      <c r="P139" s="211">
        <v>235</v>
      </c>
      <c r="Q139" s="213"/>
      <c r="R139" s="211"/>
      <c r="S139" s="211"/>
      <c r="T139" s="262">
        <v>10.049973478982418</v>
      </c>
      <c r="U139" s="211">
        <v>4171.8610399999998</v>
      </c>
      <c r="V139" s="211">
        <v>52</v>
      </c>
      <c r="W139" s="213"/>
      <c r="X139" s="211"/>
      <c r="Y139" s="211"/>
      <c r="Z139" s="246" t="str">
        <f t="shared" ref="Z139" si="477">IF(AA139=0,"N.A.",((K139*L139)+(W139*X139))/AA139)</f>
        <v>N.A.</v>
      </c>
      <c r="AA139" s="248">
        <f t="shared" ref="AA139" si="478">+L139+X139</f>
        <v>0</v>
      </c>
      <c r="AB139" s="248">
        <f t="shared" ref="AB139" si="479">+M139+Y139</f>
        <v>0</v>
      </c>
      <c r="AC139" s="260" t="str">
        <f t="shared" ref="AC139" si="480">IF(AD139=0,"N.A.",((E139*F139)+(Q139*R139))/AD139)</f>
        <v>N.A.</v>
      </c>
      <c r="AD139" s="248">
        <f t="shared" ref="AD139" si="481">+F139+R139</f>
        <v>0</v>
      </c>
      <c r="AE139" s="248">
        <f t="shared" ref="AE139" si="482">+G139+S139</f>
        <v>0</v>
      </c>
      <c r="AF139" s="247">
        <f t="shared" ref="AF139" si="483">IF(AG139=0,"N.A.",((H139*I139)+(T139*U139))/AG139)</f>
        <v>10.049973478982418</v>
      </c>
      <c r="AG139" s="248">
        <f t="shared" ref="AG139" si="484">+I139+U139</f>
        <v>4171.8610399999998</v>
      </c>
      <c r="AH139" s="248">
        <f t="shared" ref="AH139" si="485">+J139+V139</f>
        <v>52</v>
      </c>
      <c r="AI139" s="260">
        <f t="shared" ref="AI139" si="486">IF(AJ139=0,"N.A.",((B139*C139)+(N139*O139))/AJ139)</f>
        <v>10.285653912490627</v>
      </c>
      <c r="AJ139" s="248">
        <f t="shared" ref="AJ139" si="487">+C139+O139</f>
        <v>39997.859920000003</v>
      </c>
      <c r="AK139" s="248">
        <f t="shared" ref="AK139" si="488">+D139+P139</f>
        <v>242</v>
      </c>
      <c r="AL139" s="221">
        <f t="shared" ref="AL139" si="489">+AA139+AG139</f>
        <v>4171.8610399999998</v>
      </c>
      <c r="AM139" s="221">
        <f t="shared" ref="AM139" si="490">+AB139+AH139</f>
        <v>52</v>
      </c>
      <c r="AN139" s="297">
        <f t="shared" ref="AN139" si="491">+AD139+AJ139</f>
        <v>39997.859920000003</v>
      </c>
      <c r="AO139" s="221">
        <f t="shared" ref="AO139" si="492">+AE139+AK139</f>
        <v>242</v>
      </c>
    </row>
    <row r="140" spans="1:41" x14ac:dyDescent="0.2">
      <c r="A140" s="304" t="s">
        <v>344</v>
      </c>
      <c r="B140" s="284">
        <v>12.733492418948643</v>
      </c>
      <c r="C140" s="211">
        <v>548.24189999999999</v>
      </c>
      <c r="D140" s="211">
        <v>7</v>
      </c>
      <c r="E140" s="211">
        <v>0</v>
      </c>
      <c r="F140" s="211">
        <v>0</v>
      </c>
      <c r="G140" s="211">
        <v>0</v>
      </c>
      <c r="H140" s="219">
        <v>0</v>
      </c>
      <c r="I140" s="211">
        <v>0</v>
      </c>
      <c r="J140" s="211">
        <v>0</v>
      </c>
      <c r="K140" s="211">
        <v>0</v>
      </c>
      <c r="L140" s="211">
        <v>0</v>
      </c>
      <c r="M140" s="211">
        <v>0</v>
      </c>
      <c r="N140" s="285">
        <v>10.666184565538252</v>
      </c>
      <c r="O140" s="211">
        <v>24931.241030000001</v>
      </c>
      <c r="P140" s="211">
        <v>146</v>
      </c>
      <c r="Q140" s="213"/>
      <c r="R140" s="211"/>
      <c r="S140" s="211"/>
      <c r="T140" s="262">
        <v>10.286302387821479</v>
      </c>
      <c r="U140" s="211">
        <v>2814.3046100000001</v>
      </c>
      <c r="V140" s="211">
        <v>36</v>
      </c>
      <c r="W140" s="213"/>
      <c r="X140" s="211"/>
      <c r="Y140" s="211"/>
      <c r="Z140" s="246" t="str">
        <f t="shared" ref="Z140" si="493">IF(AA140=0,"N.A.",((K140*L140)+(W140*X140))/AA140)</f>
        <v>N.A.</v>
      </c>
      <c r="AA140" s="248">
        <f t="shared" ref="AA140" si="494">+L140+X140</f>
        <v>0</v>
      </c>
      <c r="AB140" s="248">
        <f t="shared" ref="AB140" si="495">+M140+Y140</f>
        <v>0</v>
      </c>
      <c r="AC140" s="260" t="str">
        <f t="shared" ref="AC140" si="496">IF(AD140=0,"N.A.",((E140*F140)+(Q140*R140))/AD140)</f>
        <v>N.A.</v>
      </c>
      <c r="AD140" s="248">
        <f t="shared" ref="AD140" si="497">+F140+R140</f>
        <v>0</v>
      </c>
      <c r="AE140" s="248">
        <f t="shared" ref="AE140" si="498">+G140+S140</f>
        <v>0</v>
      </c>
      <c r="AF140" s="247">
        <f t="shared" ref="AF140" si="499">IF(AG140=0,"N.A.",((H140*I140)+(T140*U140))/AG140)</f>
        <v>10.286302387821479</v>
      </c>
      <c r="AG140" s="248">
        <f t="shared" ref="AG140" si="500">+I140+U140</f>
        <v>2814.3046100000001</v>
      </c>
      <c r="AH140" s="248">
        <f t="shared" ref="AH140" si="501">+J140+V140</f>
        <v>36</v>
      </c>
      <c r="AI140" s="260">
        <f t="shared" ref="AI140" si="502">IF(AJ140=0,"N.A.",((B140*C140)+(N140*O140))/AJ140)</f>
        <v>10.710666817731216</v>
      </c>
      <c r="AJ140" s="248">
        <f t="shared" ref="AJ140" si="503">+C140+O140</f>
        <v>25479.482930000002</v>
      </c>
      <c r="AK140" s="248">
        <f t="shared" ref="AK140" si="504">+D140+P140</f>
        <v>153</v>
      </c>
      <c r="AL140" s="221">
        <f t="shared" ref="AL140" si="505">+AA140+AG140</f>
        <v>2814.3046100000001</v>
      </c>
      <c r="AM140" s="221">
        <f t="shared" ref="AM140" si="506">+AB140+AH140</f>
        <v>36</v>
      </c>
      <c r="AN140" s="297">
        <f t="shared" ref="AN140" si="507">+AD140+AJ140</f>
        <v>25479.482930000002</v>
      </c>
      <c r="AO140" s="221">
        <f t="shared" ref="AO140" si="508">+AE140+AK140</f>
        <v>153</v>
      </c>
    </row>
    <row r="141" spans="1:41" x14ac:dyDescent="0.2">
      <c r="A141" s="26" t="s">
        <v>346</v>
      </c>
      <c r="B141" s="284">
        <v>11.226198662846228</v>
      </c>
      <c r="C141" s="211">
        <v>523.5</v>
      </c>
      <c r="D141" s="211">
        <v>5</v>
      </c>
      <c r="E141" s="211">
        <v>0</v>
      </c>
      <c r="F141" s="211">
        <v>0</v>
      </c>
      <c r="G141" s="211">
        <v>0</v>
      </c>
      <c r="H141" s="219">
        <v>0</v>
      </c>
      <c r="I141" s="211">
        <v>0</v>
      </c>
      <c r="J141" s="211">
        <v>0</v>
      </c>
      <c r="K141" s="211">
        <v>0</v>
      </c>
      <c r="L141" s="211">
        <v>0</v>
      </c>
      <c r="M141" s="211">
        <v>0</v>
      </c>
      <c r="N141" s="285">
        <v>11.019577837229225</v>
      </c>
      <c r="O141" s="211">
        <v>23719.77752</v>
      </c>
      <c r="P141" s="211">
        <v>148</v>
      </c>
      <c r="Q141" s="213"/>
      <c r="R141" s="211"/>
      <c r="S141" s="211"/>
      <c r="T141" s="262">
        <v>10.927613241534985</v>
      </c>
      <c r="U141" s="211">
        <v>1925.9649299999996</v>
      </c>
      <c r="V141" s="211">
        <v>24</v>
      </c>
      <c r="W141" s="213"/>
      <c r="X141" s="211"/>
      <c r="Y141" s="211"/>
      <c r="Z141" s="246" t="str">
        <f t="shared" ref="Z141" si="509">IF(AA141=0,"N.A.",((K141*L141)+(W141*X141))/AA141)</f>
        <v>N.A.</v>
      </c>
      <c r="AA141" s="248">
        <f t="shared" ref="AA141" si="510">+L141+X141</f>
        <v>0</v>
      </c>
      <c r="AB141" s="248">
        <f t="shared" ref="AB141" si="511">+M141+Y141</f>
        <v>0</v>
      </c>
      <c r="AC141" s="260" t="str">
        <f t="shared" ref="AC141" si="512">IF(AD141=0,"N.A.",((E141*F141)+(Q141*R141))/AD141)</f>
        <v>N.A.</v>
      </c>
      <c r="AD141" s="248">
        <f t="shared" ref="AD141" si="513">+F141+R141</f>
        <v>0</v>
      </c>
      <c r="AE141" s="248">
        <f t="shared" ref="AE141" si="514">+G141+S141</f>
        <v>0</v>
      </c>
      <c r="AF141" s="247">
        <f t="shared" ref="AF141" si="515">IF(AG141=0,"N.A.",((H141*I141)+(T141*U141))/AG141)</f>
        <v>10.927613241534985</v>
      </c>
      <c r="AG141" s="248">
        <f t="shared" ref="AG141" si="516">+I141+U141</f>
        <v>1925.9649299999996</v>
      </c>
      <c r="AH141" s="248">
        <f t="shared" ref="AH141" si="517">+J141+V141</f>
        <v>24</v>
      </c>
      <c r="AI141" s="260">
        <f t="shared" ref="AI141" si="518">IF(AJ141=0,"N.A.",((B141*C141)+(N141*O141))/AJ141)</f>
        <v>11.024039527779163</v>
      </c>
      <c r="AJ141" s="248">
        <f t="shared" ref="AJ141" si="519">+C141+O141</f>
        <v>24243.27752</v>
      </c>
      <c r="AK141" s="248">
        <f t="shared" ref="AK141" si="520">+D141+P141</f>
        <v>153</v>
      </c>
      <c r="AL141" s="221">
        <f t="shared" ref="AL141" si="521">+AA141+AG141</f>
        <v>1925.9649299999996</v>
      </c>
      <c r="AM141" s="221">
        <f t="shared" ref="AM141" si="522">+AB141+AH141</f>
        <v>24</v>
      </c>
      <c r="AN141" s="297">
        <f t="shared" ref="AN141" si="523">+AD141+AJ141</f>
        <v>24243.27752</v>
      </c>
      <c r="AO141" s="221">
        <f t="shared" ref="AO141" si="524">+AE141+AK141</f>
        <v>153</v>
      </c>
    </row>
    <row r="142" spans="1:41" x14ac:dyDescent="0.2">
      <c r="A142" s="101"/>
      <c r="B142" s="342"/>
      <c r="C142" s="10"/>
      <c r="D142" s="10"/>
      <c r="E142" s="10"/>
      <c r="F142" s="10"/>
      <c r="G142" s="10"/>
      <c r="H142" s="8"/>
      <c r="I142" s="10"/>
      <c r="J142" s="10"/>
      <c r="K142" s="10"/>
      <c r="L142" s="10"/>
      <c r="M142" s="10"/>
      <c r="N142" s="343"/>
      <c r="O142" s="10"/>
      <c r="P142" s="10"/>
      <c r="Q142" s="29"/>
      <c r="R142" s="10"/>
      <c r="S142" s="10"/>
      <c r="T142" s="344"/>
      <c r="U142" s="10"/>
      <c r="V142" s="10"/>
      <c r="W142" s="29"/>
      <c r="X142" s="10"/>
      <c r="Y142" s="10"/>
      <c r="Z142" s="82"/>
      <c r="AA142" s="47"/>
      <c r="AB142" s="47"/>
      <c r="AC142" s="91"/>
      <c r="AD142" s="47"/>
      <c r="AE142" s="47"/>
      <c r="AF142" s="79"/>
      <c r="AG142" s="47"/>
      <c r="AH142" s="47"/>
      <c r="AI142" s="91"/>
      <c r="AJ142" s="47"/>
      <c r="AK142" s="47"/>
      <c r="AL142" s="75"/>
      <c r="AM142" s="75"/>
      <c r="AN142" s="190"/>
      <c r="AO142" s="75"/>
    </row>
    <row r="143" spans="1:41" x14ac:dyDescent="0.2">
      <c r="AN143"/>
    </row>
    <row r="144" spans="1:41" x14ac:dyDescent="0.2">
      <c r="A144" s="302" t="s">
        <v>175</v>
      </c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  <row r="285" spans="40:40" x14ac:dyDescent="0.2">
      <c r="AN285"/>
    </row>
    <row r="286" spans="40:40" x14ac:dyDescent="0.2">
      <c r="AN286"/>
    </row>
    <row r="287" spans="40:40" x14ac:dyDescent="0.2">
      <c r="AN287"/>
    </row>
    <row r="288" spans="40:40" x14ac:dyDescent="0.2">
      <c r="AN288"/>
    </row>
    <row r="289" spans="40:40" x14ac:dyDescent="0.2">
      <c r="AN289"/>
    </row>
    <row r="290" spans="40:40" x14ac:dyDescent="0.2">
      <c r="AN290"/>
    </row>
    <row r="291" spans="40:40" x14ac:dyDescent="0.2">
      <c r="AN291"/>
    </row>
    <row r="292" spans="40:40" x14ac:dyDescent="0.2">
      <c r="AN292"/>
    </row>
    <row r="293" spans="40:40" x14ac:dyDescent="0.2">
      <c r="AN293"/>
    </row>
    <row r="294" spans="40:40" x14ac:dyDescent="0.2">
      <c r="AN294"/>
    </row>
    <row r="295" spans="40:40" x14ac:dyDescent="0.2">
      <c r="AN295"/>
    </row>
    <row r="296" spans="40:40" x14ac:dyDescent="0.2">
      <c r="AN296"/>
    </row>
    <row r="297" spans="40:40" x14ac:dyDescent="0.2">
      <c r="AN297"/>
    </row>
    <row r="298" spans="40:40" x14ac:dyDescent="0.2">
      <c r="AN298"/>
    </row>
    <row r="299" spans="40:40" x14ac:dyDescent="0.2">
      <c r="AN299"/>
    </row>
    <row r="300" spans="40:40" x14ac:dyDescent="0.2">
      <c r="AN300"/>
    </row>
    <row r="301" spans="40:40" x14ac:dyDescent="0.2">
      <c r="AN301"/>
    </row>
    <row r="302" spans="40:40" x14ac:dyDescent="0.2">
      <c r="AN302"/>
    </row>
    <row r="303" spans="40:40" x14ac:dyDescent="0.2">
      <c r="AN303"/>
    </row>
    <row r="304" spans="40:40" x14ac:dyDescent="0.2">
      <c r="AN304"/>
    </row>
    <row r="305" spans="40:40" x14ac:dyDescent="0.2">
      <c r="AN305"/>
    </row>
    <row r="306" spans="40:40" x14ac:dyDescent="0.2">
      <c r="AN306"/>
    </row>
    <row r="307" spans="40:40" x14ac:dyDescent="0.2">
      <c r="AN307"/>
    </row>
    <row r="308" spans="40:40" x14ac:dyDescent="0.2">
      <c r="AN308"/>
    </row>
    <row r="309" spans="40:40" x14ac:dyDescent="0.2">
      <c r="AN309"/>
    </row>
    <row r="310" spans="40:40" x14ac:dyDescent="0.2">
      <c r="AN310"/>
    </row>
    <row r="311" spans="40:40" x14ac:dyDescent="0.2">
      <c r="AN311"/>
    </row>
    <row r="312" spans="40:40" x14ac:dyDescent="0.2">
      <c r="AN312"/>
    </row>
    <row r="313" spans="40:40" x14ac:dyDescent="0.2">
      <c r="AN313"/>
    </row>
    <row r="314" spans="40:40" x14ac:dyDescent="0.2">
      <c r="AN314"/>
    </row>
    <row r="315" spans="40:40" x14ac:dyDescent="0.2">
      <c r="AN315"/>
    </row>
    <row r="316" spans="40:40" x14ac:dyDescent="0.2">
      <c r="AN316"/>
    </row>
    <row r="317" spans="40:40" x14ac:dyDescent="0.2">
      <c r="AN317"/>
    </row>
    <row r="318" spans="40:40" x14ac:dyDescent="0.2">
      <c r="AN318"/>
    </row>
    <row r="319" spans="40:40" x14ac:dyDescent="0.2">
      <c r="AN319"/>
    </row>
    <row r="320" spans="40:40" x14ac:dyDescent="0.2">
      <c r="AN320"/>
    </row>
    <row r="321" spans="40:40" x14ac:dyDescent="0.2">
      <c r="AN321"/>
    </row>
    <row r="322" spans="40:40" x14ac:dyDescent="0.2">
      <c r="AN322"/>
    </row>
    <row r="323" spans="40:40" x14ac:dyDescent="0.2">
      <c r="AN323"/>
    </row>
    <row r="324" spans="40:40" x14ac:dyDescent="0.2">
      <c r="AN324"/>
    </row>
    <row r="325" spans="40:40" x14ac:dyDescent="0.2">
      <c r="AN325"/>
    </row>
    <row r="326" spans="40:40" x14ac:dyDescent="0.2">
      <c r="AN326"/>
    </row>
    <row r="327" spans="40:40" x14ac:dyDescent="0.2">
      <c r="AN327"/>
    </row>
    <row r="328" spans="40:40" x14ac:dyDescent="0.2">
      <c r="AN328"/>
    </row>
    <row r="329" spans="40:40" x14ac:dyDescent="0.2">
      <c r="AN329"/>
    </row>
    <row r="330" spans="40:40" x14ac:dyDescent="0.2">
      <c r="AN330"/>
    </row>
    <row r="331" spans="40:40" x14ac:dyDescent="0.2">
      <c r="AN331"/>
    </row>
    <row r="332" spans="40:40" x14ac:dyDescent="0.2">
      <c r="AN332"/>
    </row>
    <row r="333" spans="40:40" x14ac:dyDescent="0.2">
      <c r="AN333"/>
    </row>
    <row r="334" spans="40:40" x14ac:dyDescent="0.2">
      <c r="AN334"/>
    </row>
    <row r="335" spans="40:40" x14ac:dyDescent="0.2">
      <c r="AN335"/>
    </row>
    <row r="336" spans="40:40" x14ac:dyDescent="0.2">
      <c r="AN336"/>
    </row>
    <row r="337" spans="40:40" x14ac:dyDescent="0.2">
      <c r="AN337"/>
    </row>
    <row r="338" spans="40:40" x14ac:dyDescent="0.2">
      <c r="AN338"/>
    </row>
    <row r="339" spans="40:40" x14ac:dyDescent="0.2">
      <c r="AN339"/>
    </row>
    <row r="340" spans="40:40" x14ac:dyDescent="0.2">
      <c r="AN340"/>
    </row>
    <row r="341" spans="40:40" x14ac:dyDescent="0.2">
      <c r="AN341"/>
    </row>
    <row r="342" spans="40:40" x14ac:dyDescent="0.2">
      <c r="AN342"/>
    </row>
    <row r="343" spans="40:40" x14ac:dyDescent="0.2">
      <c r="AN343"/>
    </row>
    <row r="344" spans="40:40" x14ac:dyDescent="0.2">
      <c r="AN344"/>
    </row>
    <row r="345" spans="40:40" x14ac:dyDescent="0.2">
      <c r="AN345"/>
    </row>
    <row r="346" spans="40:40" x14ac:dyDescent="0.2">
      <c r="AN346"/>
    </row>
    <row r="347" spans="40:40" x14ac:dyDescent="0.2">
      <c r="AN347"/>
    </row>
    <row r="348" spans="40:40" x14ac:dyDescent="0.2">
      <c r="AN348"/>
    </row>
    <row r="349" spans="40:40" x14ac:dyDescent="0.2">
      <c r="AN349"/>
    </row>
    <row r="350" spans="40:40" x14ac:dyDescent="0.2">
      <c r="AN350"/>
    </row>
    <row r="351" spans="40:40" x14ac:dyDescent="0.2">
      <c r="AN351"/>
    </row>
    <row r="352" spans="40:40" x14ac:dyDescent="0.2">
      <c r="AN352"/>
    </row>
    <row r="353" spans="40:40" x14ac:dyDescent="0.2">
      <c r="AN353"/>
    </row>
    <row r="354" spans="40:40" x14ac:dyDescent="0.2">
      <c r="AN354"/>
    </row>
    <row r="355" spans="40:40" x14ac:dyDescent="0.2">
      <c r="AN355"/>
    </row>
    <row r="356" spans="40:40" x14ac:dyDescent="0.2">
      <c r="AN356"/>
    </row>
    <row r="357" spans="40:40" x14ac:dyDescent="0.2">
      <c r="AN357"/>
    </row>
    <row r="358" spans="40:40" x14ac:dyDescent="0.2">
      <c r="AN358"/>
    </row>
    <row r="359" spans="40:40" x14ac:dyDescent="0.2">
      <c r="AN359"/>
    </row>
    <row r="360" spans="40:40" x14ac:dyDescent="0.2">
      <c r="AN360"/>
    </row>
    <row r="361" spans="40:40" x14ac:dyDescent="0.2">
      <c r="AN361"/>
    </row>
    <row r="362" spans="40:40" x14ac:dyDescent="0.2">
      <c r="AN362"/>
    </row>
    <row r="363" spans="40:40" x14ac:dyDescent="0.2">
      <c r="AN363"/>
    </row>
    <row r="364" spans="40:40" x14ac:dyDescent="0.2">
      <c r="AN364"/>
    </row>
    <row r="365" spans="40:40" x14ac:dyDescent="0.2">
      <c r="AN365"/>
    </row>
    <row r="366" spans="40:40" x14ac:dyDescent="0.2">
      <c r="AN366"/>
    </row>
    <row r="367" spans="40:40" x14ac:dyDescent="0.2">
      <c r="AN367"/>
    </row>
    <row r="368" spans="40:40" x14ac:dyDescent="0.2">
      <c r="AN368"/>
    </row>
    <row r="369" spans="40:40" x14ac:dyDescent="0.2">
      <c r="AN369"/>
    </row>
    <row r="370" spans="40:40" x14ac:dyDescent="0.2">
      <c r="AN370"/>
    </row>
    <row r="371" spans="40:40" x14ac:dyDescent="0.2">
      <c r="AN371"/>
    </row>
    <row r="372" spans="40:40" x14ac:dyDescent="0.2">
      <c r="AN372"/>
    </row>
    <row r="373" spans="40:40" x14ac:dyDescent="0.2">
      <c r="AN373"/>
    </row>
    <row r="374" spans="40:40" x14ac:dyDescent="0.2">
      <c r="AN374"/>
    </row>
    <row r="375" spans="40:40" x14ac:dyDescent="0.2">
      <c r="AN375"/>
    </row>
    <row r="376" spans="40:40" x14ac:dyDescent="0.2">
      <c r="AN376"/>
    </row>
    <row r="377" spans="40:40" x14ac:dyDescent="0.2">
      <c r="AN377"/>
    </row>
    <row r="378" spans="40:40" x14ac:dyDescent="0.2">
      <c r="AN378"/>
    </row>
    <row r="379" spans="40:40" x14ac:dyDescent="0.2">
      <c r="AN379"/>
    </row>
    <row r="380" spans="40:40" x14ac:dyDescent="0.2">
      <c r="AN380"/>
    </row>
    <row r="381" spans="40:40" x14ac:dyDescent="0.2">
      <c r="AN381"/>
    </row>
    <row r="382" spans="40:40" x14ac:dyDescent="0.2">
      <c r="AN382"/>
    </row>
    <row r="383" spans="40:40" x14ac:dyDescent="0.2">
      <c r="AN383"/>
    </row>
    <row r="384" spans="40:40" x14ac:dyDescent="0.2">
      <c r="AN384"/>
    </row>
    <row r="385" spans="40:40" x14ac:dyDescent="0.2">
      <c r="AN385"/>
    </row>
    <row r="386" spans="40:40" x14ac:dyDescent="0.2">
      <c r="AN386"/>
    </row>
    <row r="387" spans="40:40" x14ac:dyDescent="0.2">
      <c r="AN387"/>
    </row>
    <row r="388" spans="40:40" x14ac:dyDescent="0.2">
      <c r="AN388"/>
    </row>
    <row r="389" spans="40:40" x14ac:dyDescent="0.2">
      <c r="AN389"/>
    </row>
    <row r="390" spans="40:40" x14ac:dyDescent="0.2">
      <c r="AN390"/>
    </row>
    <row r="391" spans="40:40" x14ac:dyDescent="0.2">
      <c r="AN391"/>
    </row>
    <row r="392" spans="40:40" x14ac:dyDescent="0.2">
      <c r="AN392"/>
    </row>
    <row r="393" spans="40:40" x14ac:dyDescent="0.2">
      <c r="AN393"/>
    </row>
    <row r="394" spans="40:40" x14ac:dyDescent="0.2">
      <c r="AN394"/>
    </row>
    <row r="395" spans="40:40" x14ac:dyDescent="0.2">
      <c r="AN395"/>
    </row>
    <row r="396" spans="40:40" x14ac:dyDescent="0.2">
      <c r="AN396"/>
    </row>
    <row r="397" spans="40:40" x14ac:dyDescent="0.2">
      <c r="AN397"/>
    </row>
    <row r="398" spans="40:40" x14ac:dyDescent="0.2">
      <c r="AN398"/>
    </row>
    <row r="399" spans="40:40" x14ac:dyDescent="0.2">
      <c r="AN399"/>
    </row>
    <row r="400" spans="40:40" x14ac:dyDescent="0.2">
      <c r="AN400"/>
    </row>
    <row r="401" spans="40:40" x14ac:dyDescent="0.2">
      <c r="AN401"/>
    </row>
    <row r="402" spans="40:40" x14ac:dyDescent="0.2">
      <c r="AN402"/>
    </row>
    <row r="403" spans="40:40" x14ac:dyDescent="0.2">
      <c r="AN403"/>
    </row>
    <row r="404" spans="40:40" x14ac:dyDescent="0.2">
      <c r="AN404"/>
    </row>
    <row r="405" spans="40:40" x14ac:dyDescent="0.2">
      <c r="AN405"/>
    </row>
    <row r="406" spans="40:40" x14ac:dyDescent="0.2">
      <c r="AN406"/>
    </row>
    <row r="407" spans="40:40" x14ac:dyDescent="0.2">
      <c r="AN407"/>
    </row>
    <row r="408" spans="40:40" x14ac:dyDescent="0.2">
      <c r="AN408"/>
    </row>
    <row r="409" spans="40:40" x14ac:dyDescent="0.2">
      <c r="AN409"/>
    </row>
    <row r="410" spans="40:40" x14ac:dyDescent="0.2">
      <c r="AN410"/>
    </row>
    <row r="411" spans="40:40" x14ac:dyDescent="0.2">
      <c r="AN411"/>
    </row>
    <row r="412" spans="40:40" x14ac:dyDescent="0.2">
      <c r="AN412"/>
    </row>
    <row r="413" spans="40:40" x14ac:dyDescent="0.2">
      <c r="AN413"/>
    </row>
    <row r="414" spans="40:40" x14ac:dyDescent="0.2">
      <c r="AN414"/>
    </row>
    <row r="415" spans="40:40" x14ac:dyDescent="0.2">
      <c r="AN415"/>
    </row>
    <row r="416" spans="40:40" x14ac:dyDescent="0.2">
      <c r="AN416"/>
    </row>
    <row r="417" spans="40:40" x14ac:dyDescent="0.2">
      <c r="AN417"/>
    </row>
    <row r="418" spans="40:40" x14ac:dyDescent="0.2">
      <c r="AN418"/>
    </row>
    <row r="419" spans="40:40" x14ac:dyDescent="0.2">
      <c r="AN419"/>
    </row>
    <row r="420" spans="40:40" x14ac:dyDescent="0.2">
      <c r="AN420"/>
    </row>
    <row r="421" spans="40:40" x14ac:dyDescent="0.2">
      <c r="AN421"/>
    </row>
    <row r="422" spans="40:40" x14ac:dyDescent="0.2">
      <c r="AN422"/>
    </row>
  </sheetData>
  <mergeCells count="16">
    <mergeCell ref="A4:A6"/>
    <mergeCell ref="B4:D5"/>
    <mergeCell ref="E4:G5"/>
    <mergeCell ref="H4:J5"/>
    <mergeCell ref="K4:M5"/>
    <mergeCell ref="N4:P5"/>
    <mergeCell ref="Q4:S5"/>
    <mergeCell ref="T4:V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257"/>
  <sheetViews>
    <sheetView workbookViewId="0">
      <pane xSplit="1" ySplit="6" topLeftCell="Z61" activePane="bottomRight" state="frozen"/>
      <selection pane="topRight" activeCell="B1" sqref="B1"/>
      <selection pane="bottomLeft" activeCell="A7" sqref="A7"/>
      <selection pane="bottomRight" activeCell="Z67" sqref="Z67:AO67"/>
    </sheetView>
  </sheetViews>
  <sheetFormatPr baseColWidth="10" defaultRowHeight="12.75" x14ac:dyDescent="0.2"/>
  <cols>
    <col min="1" max="1" width="21.4257812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326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71"/>
      <c r="C3" s="3"/>
      <c r="D3" s="3"/>
      <c r="E3" s="11"/>
      <c r="F3" s="2"/>
      <c r="G3" s="2"/>
      <c r="H3" s="11"/>
      <c r="I3" s="2"/>
      <c r="J3" s="2"/>
      <c r="K3" s="11"/>
      <c r="N3" s="7"/>
      <c r="O3" s="188"/>
      <c r="P3" s="188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idden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264</v>
      </c>
      <c r="B7" s="284"/>
      <c r="C7" s="211"/>
      <c r="D7" s="211"/>
      <c r="E7" s="211"/>
      <c r="F7" s="211"/>
      <c r="G7" s="211"/>
      <c r="H7" s="219"/>
      <c r="I7" s="211"/>
      <c r="J7" s="211"/>
      <c r="K7" s="213"/>
      <c r="L7" s="211"/>
      <c r="M7" s="211"/>
      <c r="N7" s="285"/>
      <c r="O7" s="211"/>
      <c r="P7" s="211"/>
      <c r="Q7" s="213"/>
      <c r="R7" s="211"/>
      <c r="S7" s="211"/>
      <c r="T7" s="262">
        <v>15.37</v>
      </c>
      <c r="U7" s="211">
        <v>115</v>
      </c>
      <c r="V7" s="211"/>
      <c r="W7" s="213"/>
      <c r="X7" s="211"/>
      <c r="Y7" s="211"/>
      <c r="Z7" s="246" t="str">
        <f t="shared" ref="Z7:Z13" si="0">IF(AA7=0,"N.A.",((K7*L7)+(W7*X7))/AA7)</f>
        <v>N.A.</v>
      </c>
      <c r="AA7" s="248">
        <f t="shared" ref="AA7:AA13" si="1">+L7+X7</f>
        <v>0</v>
      </c>
      <c r="AB7" s="248"/>
      <c r="AC7" s="260" t="str">
        <f t="shared" ref="AC7:AC13" si="2">IF(AD7=0,"N.A.",((E7*F7)+(Q7*R7))/AD7)</f>
        <v>N.A.</v>
      </c>
      <c r="AD7" s="248">
        <f t="shared" ref="AD7:AD13" si="3">+F7+R7</f>
        <v>0</v>
      </c>
      <c r="AE7" s="248"/>
      <c r="AF7" s="247">
        <f t="shared" ref="AF7:AF13" si="4">IF(AG7=0,"N.A.",((H7*I7)+(T7*U7))/AG7)</f>
        <v>15.37</v>
      </c>
      <c r="AG7" s="248">
        <f t="shared" ref="AG7:AG13" si="5">+I7+U7</f>
        <v>115</v>
      </c>
      <c r="AH7" s="248"/>
      <c r="AI7" s="260" t="str">
        <f t="shared" ref="AI7:AI13" si="6">IF(AJ7=0,"N.A.",((B7*C7)+(N7*O7))/AJ7)</f>
        <v>N.A.</v>
      </c>
      <c r="AJ7" s="248">
        <f t="shared" ref="AJ7:AJ13" si="7">+C7+O7</f>
        <v>0</v>
      </c>
      <c r="AK7" s="248"/>
      <c r="AL7" s="221">
        <f t="shared" ref="AL7:AM7" si="8">+AA7+AG7</f>
        <v>115</v>
      </c>
      <c r="AM7" s="221">
        <f t="shared" si="8"/>
        <v>0</v>
      </c>
      <c r="AN7" s="297">
        <f>+AD7+AJ7</f>
        <v>0</v>
      </c>
      <c r="AO7" s="297">
        <f>+AE7+AK7</f>
        <v>0</v>
      </c>
    </row>
    <row r="8" spans="1:41" x14ac:dyDescent="0.2">
      <c r="A8" s="101" t="s">
        <v>266</v>
      </c>
      <c r="B8" s="284"/>
      <c r="C8" s="211"/>
      <c r="D8" s="211"/>
      <c r="E8" s="211"/>
      <c r="F8" s="211"/>
      <c r="G8" s="211"/>
      <c r="H8" s="219"/>
      <c r="I8" s="211"/>
      <c r="J8" s="211"/>
      <c r="K8" s="213"/>
      <c r="L8" s="211"/>
      <c r="M8" s="211"/>
      <c r="N8" s="285"/>
      <c r="O8" s="211"/>
      <c r="P8" s="211"/>
      <c r="Q8" s="213"/>
      <c r="R8" s="211"/>
      <c r="S8" s="211"/>
      <c r="T8" s="262"/>
      <c r="U8" s="211"/>
      <c r="V8" s="211"/>
      <c r="W8" s="213"/>
      <c r="X8" s="211"/>
      <c r="Y8" s="211"/>
      <c r="Z8" s="246" t="str">
        <f t="shared" si="0"/>
        <v>N.A.</v>
      </c>
      <c r="AA8" s="248">
        <f t="shared" si="1"/>
        <v>0</v>
      </c>
      <c r="AB8" s="248"/>
      <c r="AC8" s="260" t="str">
        <f t="shared" si="2"/>
        <v>N.A.</v>
      </c>
      <c r="AD8" s="248">
        <f t="shared" si="3"/>
        <v>0</v>
      </c>
      <c r="AE8" s="248"/>
      <c r="AF8" s="247" t="str">
        <f t="shared" si="4"/>
        <v>N.A.</v>
      </c>
      <c r="AG8" s="248">
        <f t="shared" si="5"/>
        <v>0</v>
      </c>
      <c r="AH8" s="248"/>
      <c r="AI8" s="260" t="str">
        <f t="shared" si="6"/>
        <v>N.A.</v>
      </c>
      <c r="AJ8" s="248">
        <f t="shared" si="7"/>
        <v>0</v>
      </c>
      <c r="AK8" s="248"/>
      <c r="AL8" s="221">
        <f t="shared" ref="AL8:AL40" si="9">+AA8+AG8</f>
        <v>0</v>
      </c>
      <c r="AM8" s="221">
        <f t="shared" ref="AM8:AM40" si="10">+AB8+AH8</f>
        <v>0</v>
      </c>
      <c r="AN8" s="297">
        <f t="shared" ref="AN8:AN40" si="11">+AD8+AJ8</f>
        <v>0</v>
      </c>
      <c r="AO8" s="297">
        <f t="shared" ref="AO8:AO40" si="12">+AE8+AK8</f>
        <v>0</v>
      </c>
    </row>
    <row r="9" spans="1:41" x14ac:dyDescent="0.2">
      <c r="A9" s="101" t="s">
        <v>267</v>
      </c>
      <c r="B9" s="284"/>
      <c r="C9" s="211"/>
      <c r="D9" s="211"/>
      <c r="E9" s="211"/>
      <c r="F9" s="211"/>
      <c r="G9" s="211"/>
      <c r="H9" s="219"/>
      <c r="I9" s="211"/>
      <c r="J9" s="211"/>
      <c r="K9" s="213"/>
      <c r="L9" s="211"/>
      <c r="M9" s="211"/>
      <c r="N9" s="285"/>
      <c r="O9" s="211"/>
      <c r="P9" s="211"/>
      <c r="Q9" s="213"/>
      <c r="R9" s="211"/>
      <c r="S9" s="211"/>
      <c r="T9" s="262">
        <v>15.04</v>
      </c>
      <c r="U9" s="211">
        <v>138</v>
      </c>
      <c r="V9" s="211"/>
      <c r="W9" s="213"/>
      <c r="X9" s="211"/>
      <c r="Y9" s="211"/>
      <c r="Z9" s="246" t="str">
        <f t="shared" si="0"/>
        <v>N.A.</v>
      </c>
      <c r="AA9" s="248">
        <f t="shared" si="1"/>
        <v>0</v>
      </c>
      <c r="AB9" s="248"/>
      <c r="AC9" s="260" t="str">
        <f t="shared" si="2"/>
        <v>N.A.</v>
      </c>
      <c r="AD9" s="248">
        <f t="shared" si="3"/>
        <v>0</v>
      </c>
      <c r="AE9" s="248"/>
      <c r="AF9" s="247">
        <f t="shared" si="4"/>
        <v>15.04</v>
      </c>
      <c r="AG9" s="248">
        <f t="shared" si="5"/>
        <v>138</v>
      </c>
      <c r="AH9" s="248"/>
      <c r="AI9" s="260" t="str">
        <f t="shared" si="6"/>
        <v>N.A.</v>
      </c>
      <c r="AJ9" s="248">
        <f t="shared" si="7"/>
        <v>0</v>
      </c>
      <c r="AK9" s="248"/>
      <c r="AL9" s="221">
        <f t="shared" si="9"/>
        <v>138</v>
      </c>
      <c r="AM9" s="221">
        <f t="shared" si="10"/>
        <v>0</v>
      </c>
      <c r="AN9" s="297">
        <f t="shared" si="11"/>
        <v>0</v>
      </c>
      <c r="AO9" s="297">
        <f t="shared" si="12"/>
        <v>0</v>
      </c>
    </row>
    <row r="10" spans="1:41" x14ac:dyDescent="0.2">
      <c r="A10" s="101" t="s">
        <v>268</v>
      </c>
      <c r="B10" s="284"/>
      <c r="C10" s="211"/>
      <c r="D10" s="211"/>
      <c r="E10" s="211"/>
      <c r="F10" s="211"/>
      <c r="G10" s="211"/>
      <c r="H10" s="219"/>
      <c r="I10" s="211"/>
      <c r="J10" s="211"/>
      <c r="K10" s="213"/>
      <c r="L10" s="211"/>
      <c r="M10" s="211"/>
      <c r="N10" s="285"/>
      <c r="O10" s="211"/>
      <c r="P10" s="211"/>
      <c r="Q10" s="213"/>
      <c r="R10" s="211"/>
      <c r="S10" s="211"/>
      <c r="T10" s="262">
        <v>14.53</v>
      </c>
      <c r="U10" s="211">
        <v>86.442999999999998</v>
      </c>
      <c r="V10" s="211"/>
      <c r="W10" s="213"/>
      <c r="X10" s="211"/>
      <c r="Y10" s="211"/>
      <c r="Z10" s="246" t="str">
        <f t="shared" si="0"/>
        <v>N.A.</v>
      </c>
      <c r="AA10" s="248">
        <f t="shared" si="1"/>
        <v>0</v>
      </c>
      <c r="AB10" s="248"/>
      <c r="AC10" s="260" t="str">
        <f t="shared" si="2"/>
        <v>N.A.</v>
      </c>
      <c r="AD10" s="248">
        <f t="shared" si="3"/>
        <v>0</v>
      </c>
      <c r="AE10" s="248"/>
      <c r="AF10" s="247">
        <f t="shared" si="4"/>
        <v>14.53</v>
      </c>
      <c r="AG10" s="248">
        <f t="shared" si="5"/>
        <v>86.442999999999998</v>
      </c>
      <c r="AH10" s="248"/>
      <c r="AI10" s="260" t="str">
        <f t="shared" si="6"/>
        <v>N.A.</v>
      </c>
      <c r="AJ10" s="248">
        <f t="shared" si="7"/>
        <v>0</v>
      </c>
      <c r="AK10" s="248"/>
      <c r="AL10" s="221">
        <f t="shared" si="9"/>
        <v>86.442999999999998</v>
      </c>
      <c r="AM10" s="221">
        <f t="shared" si="10"/>
        <v>0</v>
      </c>
      <c r="AN10" s="297">
        <f t="shared" si="11"/>
        <v>0</v>
      </c>
      <c r="AO10" s="297">
        <f t="shared" si="12"/>
        <v>0</v>
      </c>
    </row>
    <row r="11" spans="1:41" x14ac:dyDescent="0.2">
      <c r="A11" s="101" t="s">
        <v>269</v>
      </c>
      <c r="B11" s="284"/>
      <c r="C11" s="211"/>
      <c r="D11" s="211"/>
      <c r="E11" s="211"/>
      <c r="F11" s="211"/>
      <c r="G11" s="211"/>
      <c r="H11" s="219"/>
      <c r="I11" s="211"/>
      <c r="J11" s="211"/>
      <c r="K11" s="213"/>
      <c r="L11" s="211"/>
      <c r="M11" s="211"/>
      <c r="N11" s="285"/>
      <c r="O11" s="211"/>
      <c r="P11" s="211"/>
      <c r="Q11" s="213"/>
      <c r="R11" s="211"/>
      <c r="S11" s="211"/>
      <c r="T11" s="262">
        <v>14.29</v>
      </c>
      <c r="U11" s="211">
        <v>199.02500000000001</v>
      </c>
      <c r="V11" s="211"/>
      <c r="W11" s="213"/>
      <c r="X11" s="211"/>
      <c r="Y11" s="211"/>
      <c r="Z11" s="246" t="str">
        <f t="shared" si="0"/>
        <v>N.A.</v>
      </c>
      <c r="AA11" s="248">
        <f t="shared" si="1"/>
        <v>0</v>
      </c>
      <c r="AB11" s="248"/>
      <c r="AC11" s="260" t="str">
        <f t="shared" si="2"/>
        <v>N.A.</v>
      </c>
      <c r="AD11" s="248">
        <f t="shared" si="3"/>
        <v>0</v>
      </c>
      <c r="AE11" s="248"/>
      <c r="AF11" s="247">
        <f t="shared" si="4"/>
        <v>14.29</v>
      </c>
      <c r="AG11" s="248">
        <f t="shared" si="5"/>
        <v>199.02500000000001</v>
      </c>
      <c r="AH11" s="248"/>
      <c r="AI11" s="260" t="str">
        <f t="shared" si="6"/>
        <v>N.A.</v>
      </c>
      <c r="AJ11" s="248">
        <f t="shared" si="7"/>
        <v>0</v>
      </c>
      <c r="AK11" s="248"/>
      <c r="AL11" s="221">
        <f t="shared" si="9"/>
        <v>199.02500000000001</v>
      </c>
      <c r="AM11" s="221">
        <f t="shared" si="10"/>
        <v>0</v>
      </c>
      <c r="AN11" s="297">
        <f t="shared" si="11"/>
        <v>0</v>
      </c>
      <c r="AO11" s="297">
        <f t="shared" si="12"/>
        <v>0</v>
      </c>
    </row>
    <row r="12" spans="1:41" x14ac:dyDescent="0.2">
      <c r="A12" s="101" t="s">
        <v>270</v>
      </c>
      <c r="B12" s="284"/>
      <c r="C12" s="211"/>
      <c r="D12" s="211"/>
      <c r="E12" s="211"/>
      <c r="F12" s="211"/>
      <c r="G12" s="211"/>
      <c r="H12" s="219"/>
      <c r="I12" s="211"/>
      <c r="J12" s="211"/>
      <c r="K12" s="213"/>
      <c r="L12" s="211"/>
      <c r="M12" s="211"/>
      <c r="N12" s="285"/>
      <c r="O12" s="211"/>
      <c r="P12" s="211"/>
      <c r="Q12" s="213"/>
      <c r="R12" s="211"/>
      <c r="S12" s="211"/>
      <c r="T12" s="262"/>
      <c r="U12" s="211"/>
      <c r="V12" s="211"/>
      <c r="W12" s="213"/>
      <c r="X12" s="211"/>
      <c r="Y12" s="211"/>
      <c r="Z12" s="246" t="str">
        <f t="shared" si="0"/>
        <v>N.A.</v>
      </c>
      <c r="AA12" s="248">
        <f t="shared" si="1"/>
        <v>0</v>
      </c>
      <c r="AB12" s="248"/>
      <c r="AC12" s="260" t="str">
        <f t="shared" si="2"/>
        <v>N.A.</v>
      </c>
      <c r="AD12" s="248">
        <f t="shared" si="3"/>
        <v>0</v>
      </c>
      <c r="AE12" s="248"/>
      <c r="AF12" s="247" t="str">
        <f t="shared" si="4"/>
        <v>N.A.</v>
      </c>
      <c r="AG12" s="248">
        <f t="shared" si="5"/>
        <v>0</v>
      </c>
      <c r="AH12" s="248"/>
      <c r="AI12" s="260" t="str">
        <f t="shared" si="6"/>
        <v>N.A.</v>
      </c>
      <c r="AJ12" s="248">
        <f t="shared" si="7"/>
        <v>0</v>
      </c>
      <c r="AK12" s="248"/>
      <c r="AL12" s="221">
        <f t="shared" si="9"/>
        <v>0</v>
      </c>
      <c r="AM12" s="221">
        <f t="shared" si="10"/>
        <v>0</v>
      </c>
      <c r="AN12" s="297">
        <f t="shared" si="11"/>
        <v>0</v>
      </c>
      <c r="AO12" s="297">
        <f t="shared" si="12"/>
        <v>0</v>
      </c>
    </row>
    <row r="13" spans="1:41" x14ac:dyDescent="0.2">
      <c r="A13" s="101" t="s">
        <v>271</v>
      </c>
      <c r="B13" s="284"/>
      <c r="C13" s="211"/>
      <c r="D13" s="211"/>
      <c r="E13" s="211"/>
      <c r="F13" s="211"/>
      <c r="G13" s="211"/>
      <c r="H13" s="219"/>
      <c r="I13" s="211"/>
      <c r="J13" s="211"/>
      <c r="K13" s="213"/>
      <c r="L13" s="211"/>
      <c r="M13" s="211"/>
      <c r="N13" s="285"/>
      <c r="O13" s="211"/>
      <c r="P13" s="211"/>
      <c r="Q13" s="213"/>
      <c r="R13" s="211"/>
      <c r="S13" s="211"/>
      <c r="T13" s="262">
        <v>14.7</v>
      </c>
      <c r="U13" s="211">
        <v>35</v>
      </c>
      <c r="V13" s="211"/>
      <c r="W13" s="213"/>
      <c r="X13" s="211"/>
      <c r="Y13" s="211"/>
      <c r="Z13" s="246" t="str">
        <f t="shared" si="0"/>
        <v>N.A.</v>
      </c>
      <c r="AA13" s="248">
        <f t="shared" si="1"/>
        <v>0</v>
      </c>
      <c r="AB13" s="248"/>
      <c r="AC13" s="260" t="str">
        <f t="shared" si="2"/>
        <v>N.A.</v>
      </c>
      <c r="AD13" s="248">
        <f t="shared" si="3"/>
        <v>0</v>
      </c>
      <c r="AE13" s="248"/>
      <c r="AF13" s="247">
        <f t="shared" si="4"/>
        <v>14.7</v>
      </c>
      <c r="AG13" s="248">
        <f t="shared" si="5"/>
        <v>35</v>
      </c>
      <c r="AH13" s="248"/>
      <c r="AI13" s="260" t="str">
        <f t="shared" si="6"/>
        <v>N.A.</v>
      </c>
      <c r="AJ13" s="248">
        <f t="shared" si="7"/>
        <v>0</v>
      </c>
      <c r="AK13" s="248"/>
      <c r="AL13" s="221">
        <f t="shared" si="9"/>
        <v>35</v>
      </c>
      <c r="AM13" s="221">
        <f t="shared" si="10"/>
        <v>0</v>
      </c>
      <c r="AN13" s="297">
        <f t="shared" si="11"/>
        <v>0</v>
      </c>
      <c r="AO13" s="297">
        <f t="shared" si="12"/>
        <v>0</v>
      </c>
    </row>
    <row r="14" spans="1:41" x14ac:dyDescent="0.2">
      <c r="A14" s="101" t="s">
        <v>272</v>
      </c>
      <c r="B14" s="284"/>
      <c r="C14" s="211"/>
      <c r="D14" s="211"/>
      <c r="E14" s="211"/>
      <c r="F14" s="211"/>
      <c r="G14" s="211"/>
      <c r="H14" s="219"/>
      <c r="I14" s="211"/>
      <c r="J14" s="211"/>
      <c r="K14" s="213"/>
      <c r="L14" s="211"/>
      <c r="M14" s="211"/>
      <c r="N14" s="285"/>
      <c r="O14" s="211"/>
      <c r="P14" s="211"/>
      <c r="Q14" s="213"/>
      <c r="R14" s="211"/>
      <c r="S14" s="211"/>
      <c r="T14" s="262">
        <v>14.780000000000001</v>
      </c>
      <c r="U14" s="211">
        <v>41.454999999999998</v>
      </c>
      <c r="V14" s="211"/>
      <c r="W14" s="213"/>
      <c r="X14" s="211"/>
      <c r="Y14" s="211"/>
      <c r="Z14" s="246" t="str">
        <f t="shared" ref="Z14:Z20" si="13">IF(AA14=0,"N.A.",((K14*L14)+(W14*X14))/AA14)</f>
        <v>N.A.</v>
      </c>
      <c r="AA14" s="248">
        <f t="shared" ref="AA14:AA20" si="14">+L14+X14</f>
        <v>0</v>
      </c>
      <c r="AB14" s="248"/>
      <c r="AC14" s="260" t="str">
        <f t="shared" ref="AC14:AC20" si="15">IF(AD14=0,"N.A.",((E14*F14)+(Q14*R14))/AD14)</f>
        <v>N.A.</v>
      </c>
      <c r="AD14" s="248">
        <f t="shared" ref="AD14:AD20" si="16">+F14+R14</f>
        <v>0</v>
      </c>
      <c r="AE14" s="248"/>
      <c r="AF14" s="247">
        <f t="shared" ref="AF14:AF20" si="17">IF(AG14=0,"N.A.",((H14*I14)+(T14*U14))/AG14)</f>
        <v>14.780000000000003</v>
      </c>
      <c r="AG14" s="248">
        <f t="shared" ref="AG14:AG20" si="18">+I14+U14</f>
        <v>41.454999999999998</v>
      </c>
      <c r="AH14" s="248"/>
      <c r="AI14" s="260" t="str">
        <f t="shared" ref="AI14:AI20" si="19">IF(AJ14=0,"N.A.",((B14*C14)+(N14*O14))/AJ14)</f>
        <v>N.A.</v>
      </c>
      <c r="AJ14" s="248">
        <f t="shared" ref="AJ14:AJ20" si="20">+C14+O14</f>
        <v>0</v>
      </c>
      <c r="AK14" s="248"/>
      <c r="AL14" s="221">
        <f t="shared" si="9"/>
        <v>41.454999999999998</v>
      </c>
      <c r="AM14" s="221">
        <f t="shared" si="10"/>
        <v>0</v>
      </c>
      <c r="AN14" s="297">
        <f t="shared" si="11"/>
        <v>0</v>
      </c>
      <c r="AO14" s="297">
        <f t="shared" si="12"/>
        <v>0</v>
      </c>
    </row>
    <row r="15" spans="1:41" x14ac:dyDescent="0.2">
      <c r="A15" s="101" t="s">
        <v>275</v>
      </c>
      <c r="B15" s="284"/>
      <c r="C15" s="211"/>
      <c r="D15" s="211"/>
      <c r="E15" s="211"/>
      <c r="F15" s="211"/>
      <c r="G15" s="211"/>
      <c r="H15" s="219"/>
      <c r="I15" s="211"/>
      <c r="J15" s="211"/>
      <c r="K15" s="213"/>
      <c r="L15" s="211"/>
      <c r="M15" s="211"/>
      <c r="N15" s="285">
        <v>14.8</v>
      </c>
      <c r="O15" s="211">
        <v>33.033000000000001</v>
      </c>
      <c r="P15" s="211"/>
      <c r="Q15" s="213"/>
      <c r="R15" s="211"/>
      <c r="S15" s="211"/>
      <c r="T15" s="262">
        <v>14.804916729058558</v>
      </c>
      <c r="U15" s="211">
        <v>618.40300000000002</v>
      </c>
      <c r="V15" s="211"/>
      <c r="W15" s="213"/>
      <c r="X15" s="211"/>
      <c r="Y15" s="211"/>
      <c r="Z15" s="246" t="str">
        <f t="shared" si="13"/>
        <v>N.A.</v>
      </c>
      <c r="AA15" s="248">
        <f t="shared" si="14"/>
        <v>0</v>
      </c>
      <c r="AB15" s="248"/>
      <c r="AC15" s="260" t="str">
        <f t="shared" si="15"/>
        <v>N.A.</v>
      </c>
      <c r="AD15" s="248">
        <f t="shared" si="16"/>
        <v>0</v>
      </c>
      <c r="AE15" s="248"/>
      <c r="AF15" s="247">
        <f t="shared" si="17"/>
        <v>14.804916729058556</v>
      </c>
      <c r="AG15" s="248">
        <f t="shared" si="18"/>
        <v>618.40300000000002</v>
      </c>
      <c r="AH15" s="248"/>
      <c r="AI15" s="260">
        <f t="shared" si="19"/>
        <v>14.8</v>
      </c>
      <c r="AJ15" s="248">
        <f t="shared" si="20"/>
        <v>33.033000000000001</v>
      </c>
      <c r="AK15" s="248"/>
      <c r="AL15" s="221">
        <f t="shared" si="9"/>
        <v>618.40300000000002</v>
      </c>
      <c r="AM15" s="221">
        <f t="shared" si="10"/>
        <v>0</v>
      </c>
      <c r="AN15" s="297">
        <f t="shared" si="11"/>
        <v>33.033000000000001</v>
      </c>
      <c r="AO15" s="297">
        <f t="shared" si="12"/>
        <v>0</v>
      </c>
    </row>
    <row r="16" spans="1:41" x14ac:dyDescent="0.2">
      <c r="A16" s="101" t="s">
        <v>276</v>
      </c>
      <c r="B16" s="284"/>
      <c r="C16" s="211"/>
      <c r="D16" s="211"/>
      <c r="E16" s="211"/>
      <c r="F16" s="211"/>
      <c r="G16" s="211"/>
      <c r="H16" s="219"/>
      <c r="I16" s="211"/>
      <c r="J16" s="211"/>
      <c r="K16" s="213"/>
      <c r="L16" s="211"/>
      <c r="M16" s="211"/>
      <c r="N16" s="285"/>
      <c r="O16" s="211"/>
      <c r="P16" s="211"/>
      <c r="Q16" s="213"/>
      <c r="R16" s="211"/>
      <c r="S16" s="211"/>
      <c r="T16" s="262">
        <v>14.707832794379906</v>
      </c>
      <c r="U16" s="211">
        <v>489.529</v>
      </c>
      <c r="V16" s="211"/>
      <c r="W16" s="213"/>
      <c r="X16" s="211"/>
      <c r="Y16" s="211"/>
      <c r="Z16" s="246" t="str">
        <f t="shared" si="13"/>
        <v>N.A.</v>
      </c>
      <c r="AA16" s="248">
        <f t="shared" si="14"/>
        <v>0</v>
      </c>
      <c r="AB16" s="248"/>
      <c r="AC16" s="260" t="str">
        <f t="shared" si="15"/>
        <v>N.A.</v>
      </c>
      <c r="AD16" s="248">
        <f t="shared" si="16"/>
        <v>0</v>
      </c>
      <c r="AE16" s="248"/>
      <c r="AF16" s="247">
        <f t="shared" si="17"/>
        <v>14.707832794379906</v>
      </c>
      <c r="AG16" s="248">
        <f t="shared" si="18"/>
        <v>489.529</v>
      </c>
      <c r="AH16" s="248"/>
      <c r="AI16" s="260" t="str">
        <f t="shared" si="19"/>
        <v>N.A.</v>
      </c>
      <c r="AJ16" s="248">
        <f t="shared" si="20"/>
        <v>0</v>
      </c>
      <c r="AK16" s="248"/>
      <c r="AL16" s="221">
        <f t="shared" si="9"/>
        <v>489.529</v>
      </c>
      <c r="AM16" s="221">
        <f t="shared" si="10"/>
        <v>0</v>
      </c>
      <c r="AN16" s="297">
        <f t="shared" si="11"/>
        <v>0</v>
      </c>
      <c r="AO16" s="297">
        <f t="shared" si="12"/>
        <v>0</v>
      </c>
    </row>
    <row r="17" spans="1:41" x14ac:dyDescent="0.2">
      <c r="A17" s="101" t="s">
        <v>277</v>
      </c>
      <c r="B17" s="284"/>
      <c r="C17" s="211"/>
      <c r="D17" s="211"/>
      <c r="E17" s="211"/>
      <c r="F17" s="211"/>
      <c r="G17" s="211"/>
      <c r="H17" s="219"/>
      <c r="I17" s="211"/>
      <c r="J17" s="211"/>
      <c r="K17" s="213"/>
      <c r="L17" s="211"/>
      <c r="M17" s="211"/>
      <c r="N17" s="285"/>
      <c r="O17" s="211"/>
      <c r="P17" s="211"/>
      <c r="Q17" s="213"/>
      <c r="R17" s="211"/>
      <c r="S17" s="211"/>
      <c r="T17" s="262">
        <v>14.290344827586207</v>
      </c>
      <c r="U17" s="211">
        <v>145</v>
      </c>
      <c r="V17" s="211"/>
      <c r="W17" s="213"/>
      <c r="X17" s="211"/>
      <c r="Y17" s="211"/>
      <c r="Z17" s="246" t="str">
        <f t="shared" si="13"/>
        <v>N.A.</v>
      </c>
      <c r="AA17" s="248">
        <f t="shared" si="14"/>
        <v>0</v>
      </c>
      <c r="AB17" s="248"/>
      <c r="AC17" s="260" t="str">
        <f t="shared" si="15"/>
        <v>N.A.</v>
      </c>
      <c r="AD17" s="248">
        <f t="shared" si="16"/>
        <v>0</v>
      </c>
      <c r="AE17" s="248"/>
      <c r="AF17" s="247">
        <f t="shared" si="17"/>
        <v>14.290344827586207</v>
      </c>
      <c r="AG17" s="248">
        <f t="shared" si="18"/>
        <v>145</v>
      </c>
      <c r="AH17" s="248"/>
      <c r="AI17" s="260" t="str">
        <f t="shared" si="19"/>
        <v>N.A.</v>
      </c>
      <c r="AJ17" s="248">
        <f t="shared" si="20"/>
        <v>0</v>
      </c>
      <c r="AK17" s="248"/>
      <c r="AL17" s="221">
        <f t="shared" si="9"/>
        <v>145</v>
      </c>
      <c r="AM17" s="221">
        <f t="shared" si="10"/>
        <v>0</v>
      </c>
      <c r="AN17" s="297">
        <f t="shared" si="11"/>
        <v>0</v>
      </c>
      <c r="AO17" s="297">
        <f t="shared" si="12"/>
        <v>0</v>
      </c>
    </row>
    <row r="18" spans="1:41" x14ac:dyDescent="0.2">
      <c r="A18" s="101" t="s">
        <v>278</v>
      </c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62"/>
      <c r="O18" s="211"/>
      <c r="P18" s="211"/>
      <c r="Q18" s="218"/>
      <c r="R18" s="218"/>
      <c r="S18" s="218"/>
      <c r="T18" s="262">
        <v>13.969999999999999</v>
      </c>
      <c r="U18" s="211">
        <v>203.24</v>
      </c>
      <c r="V18" s="211"/>
      <c r="W18" s="218"/>
      <c r="X18" s="218"/>
      <c r="Y18" s="218"/>
      <c r="Z18" s="246" t="str">
        <f t="shared" si="13"/>
        <v>N.A.</v>
      </c>
      <c r="AA18" s="248">
        <f t="shared" si="14"/>
        <v>0</v>
      </c>
      <c r="AB18" s="248"/>
      <c r="AC18" s="260" t="str">
        <f t="shared" si="15"/>
        <v>N.A.</v>
      </c>
      <c r="AD18" s="248">
        <f t="shared" si="16"/>
        <v>0</v>
      </c>
      <c r="AE18" s="248"/>
      <c r="AF18" s="247">
        <f t="shared" si="17"/>
        <v>13.969999999999999</v>
      </c>
      <c r="AG18" s="248">
        <f t="shared" si="18"/>
        <v>203.24</v>
      </c>
      <c r="AH18" s="248"/>
      <c r="AI18" s="260" t="str">
        <f t="shared" si="19"/>
        <v>N.A.</v>
      </c>
      <c r="AJ18" s="248">
        <f t="shared" si="20"/>
        <v>0</v>
      </c>
      <c r="AK18" s="248"/>
      <c r="AL18" s="221">
        <f t="shared" si="9"/>
        <v>203.24</v>
      </c>
      <c r="AM18" s="221">
        <f t="shared" si="10"/>
        <v>0</v>
      </c>
      <c r="AN18" s="297">
        <f t="shared" si="11"/>
        <v>0</v>
      </c>
      <c r="AO18" s="297">
        <f t="shared" si="12"/>
        <v>0</v>
      </c>
    </row>
    <row r="19" spans="1:41" x14ac:dyDescent="0.2">
      <c r="A19" s="101" t="s">
        <v>279</v>
      </c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62"/>
      <c r="O19" s="211"/>
      <c r="P19" s="211"/>
      <c r="Q19" s="218"/>
      <c r="R19" s="218"/>
      <c r="S19" s="218"/>
      <c r="T19" s="262">
        <v>13.866911039810715</v>
      </c>
      <c r="U19" s="211">
        <v>669.46799999999996</v>
      </c>
      <c r="V19" s="211"/>
      <c r="W19" s="218"/>
      <c r="X19" s="218"/>
      <c r="Y19" s="218"/>
      <c r="Z19" s="246" t="str">
        <f t="shared" si="13"/>
        <v>N.A.</v>
      </c>
      <c r="AA19" s="248">
        <f t="shared" si="14"/>
        <v>0</v>
      </c>
      <c r="AB19" s="248"/>
      <c r="AC19" s="260" t="str">
        <f t="shared" si="15"/>
        <v>N.A.</v>
      </c>
      <c r="AD19" s="248">
        <f t="shared" si="16"/>
        <v>0</v>
      </c>
      <c r="AE19" s="248"/>
      <c r="AF19" s="247">
        <f t="shared" si="17"/>
        <v>13.866911039810716</v>
      </c>
      <c r="AG19" s="248">
        <f t="shared" si="18"/>
        <v>669.46799999999996</v>
      </c>
      <c r="AH19" s="248"/>
      <c r="AI19" s="260" t="str">
        <f t="shared" si="19"/>
        <v>N.A.</v>
      </c>
      <c r="AJ19" s="248">
        <f t="shared" si="20"/>
        <v>0</v>
      </c>
      <c r="AK19" s="248"/>
      <c r="AL19" s="221">
        <f t="shared" si="9"/>
        <v>669.46799999999996</v>
      </c>
      <c r="AM19" s="221">
        <f t="shared" si="10"/>
        <v>0</v>
      </c>
      <c r="AN19" s="297">
        <f t="shared" si="11"/>
        <v>0</v>
      </c>
      <c r="AO19" s="297">
        <f t="shared" si="12"/>
        <v>0</v>
      </c>
    </row>
    <row r="20" spans="1:41" x14ac:dyDescent="0.2">
      <c r="A20" s="26" t="s">
        <v>280</v>
      </c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62">
        <v>13.830000000000002</v>
      </c>
      <c r="O20" s="211">
        <v>43.682000000000002</v>
      </c>
      <c r="P20" s="211"/>
      <c r="Q20" s="218"/>
      <c r="R20" s="218"/>
      <c r="S20" s="218"/>
      <c r="T20" s="262">
        <v>13.824999999999999</v>
      </c>
      <c r="U20" s="211">
        <v>258</v>
      </c>
      <c r="V20" s="211"/>
      <c r="W20" s="218"/>
      <c r="X20" s="218"/>
      <c r="Y20" s="218"/>
      <c r="Z20" s="246" t="str">
        <f t="shared" si="13"/>
        <v>N.A.</v>
      </c>
      <c r="AA20" s="248">
        <f t="shared" si="14"/>
        <v>0</v>
      </c>
      <c r="AB20" s="248"/>
      <c r="AC20" s="260" t="str">
        <f t="shared" si="15"/>
        <v>N.A.</v>
      </c>
      <c r="AD20" s="248">
        <f t="shared" si="16"/>
        <v>0</v>
      </c>
      <c r="AE20" s="248"/>
      <c r="AF20" s="247">
        <f t="shared" si="17"/>
        <v>13.824999999999999</v>
      </c>
      <c r="AG20" s="248">
        <f t="shared" si="18"/>
        <v>258</v>
      </c>
      <c r="AH20" s="248"/>
      <c r="AI20" s="260">
        <f t="shared" si="19"/>
        <v>13.830000000000002</v>
      </c>
      <c r="AJ20" s="248">
        <f t="shared" si="20"/>
        <v>43.682000000000002</v>
      </c>
      <c r="AK20" s="248"/>
      <c r="AL20" s="221">
        <f t="shared" si="9"/>
        <v>258</v>
      </c>
      <c r="AM20" s="221">
        <f t="shared" si="10"/>
        <v>0</v>
      </c>
      <c r="AN20" s="297">
        <f t="shared" si="11"/>
        <v>43.682000000000002</v>
      </c>
      <c r="AO20" s="297">
        <f t="shared" si="12"/>
        <v>0</v>
      </c>
    </row>
    <row r="21" spans="1:41" x14ac:dyDescent="0.2">
      <c r="A21" s="26" t="s">
        <v>281</v>
      </c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62">
        <v>13.84</v>
      </c>
      <c r="O21" s="211">
        <v>40.704000000000001</v>
      </c>
      <c r="P21" s="211"/>
      <c r="Q21" s="218"/>
      <c r="R21" s="218"/>
      <c r="S21" s="218"/>
      <c r="T21" s="262">
        <v>13.845833085328003</v>
      </c>
      <c r="U21" s="211">
        <v>352.815</v>
      </c>
      <c r="V21" s="211"/>
      <c r="W21" s="218"/>
      <c r="X21" s="218"/>
      <c r="Y21" s="218"/>
      <c r="Z21" s="246" t="str">
        <f t="shared" ref="Z21:Z26" si="21">IF(AA21=0,"N.A.",((K21*L21)+(W21*X21))/AA21)</f>
        <v>N.A.</v>
      </c>
      <c r="AA21" s="248">
        <f t="shared" ref="AA21:AA26" si="22">+L21+X21</f>
        <v>0</v>
      </c>
      <c r="AB21" s="248"/>
      <c r="AC21" s="260" t="str">
        <f t="shared" ref="AC21:AC26" si="23">IF(AD21=0,"N.A.",((E21*F21)+(Q21*R21))/AD21)</f>
        <v>N.A.</v>
      </c>
      <c r="AD21" s="248">
        <f t="shared" ref="AD21:AD26" si="24">+F21+R21</f>
        <v>0</v>
      </c>
      <c r="AE21" s="248"/>
      <c r="AF21" s="247">
        <f t="shared" ref="AF21:AF26" si="25">IF(AG21=0,"N.A.",((H21*I21)+(T21*U21))/AG21)</f>
        <v>13.845833085328003</v>
      </c>
      <c r="AG21" s="248">
        <f t="shared" ref="AG21:AG26" si="26">+I21+U21</f>
        <v>352.815</v>
      </c>
      <c r="AH21" s="248"/>
      <c r="AI21" s="260">
        <f t="shared" ref="AI21:AI26" si="27">IF(AJ21=0,"N.A.",((B21*C21)+(N21*O21))/AJ21)</f>
        <v>13.839999999999998</v>
      </c>
      <c r="AJ21" s="248">
        <f t="shared" ref="AJ21:AJ26" si="28">+C21+O21</f>
        <v>40.704000000000001</v>
      </c>
      <c r="AK21" s="248"/>
      <c r="AL21" s="221">
        <f t="shared" si="9"/>
        <v>352.815</v>
      </c>
      <c r="AM21" s="221">
        <f t="shared" si="10"/>
        <v>0</v>
      </c>
      <c r="AN21" s="297">
        <f t="shared" si="11"/>
        <v>40.704000000000001</v>
      </c>
      <c r="AO21" s="297">
        <f t="shared" si="12"/>
        <v>0</v>
      </c>
    </row>
    <row r="22" spans="1:41" x14ac:dyDescent="0.2">
      <c r="A22" s="26" t="s">
        <v>282</v>
      </c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62">
        <v>13.852048675765078</v>
      </c>
      <c r="O22" s="211">
        <v>91.298000000000002</v>
      </c>
      <c r="P22" s="211"/>
      <c r="Q22" s="218"/>
      <c r="R22" s="218"/>
      <c r="S22" s="218"/>
      <c r="T22" s="262">
        <v>13.869136587900254</v>
      </c>
      <c r="U22" s="211">
        <v>1287.6469999999999</v>
      </c>
      <c r="V22" s="211"/>
      <c r="W22" s="218"/>
      <c r="X22" s="218"/>
      <c r="Y22" s="218"/>
      <c r="Z22" s="246" t="str">
        <f t="shared" si="21"/>
        <v>N.A.</v>
      </c>
      <c r="AA22" s="248">
        <f t="shared" si="22"/>
        <v>0</v>
      </c>
      <c r="AB22" s="248"/>
      <c r="AC22" s="260" t="str">
        <f t="shared" si="23"/>
        <v>N.A.</v>
      </c>
      <c r="AD22" s="248">
        <f t="shared" si="24"/>
        <v>0</v>
      </c>
      <c r="AE22" s="248"/>
      <c r="AF22" s="247">
        <f t="shared" si="25"/>
        <v>13.869136587900254</v>
      </c>
      <c r="AG22" s="248">
        <f t="shared" si="26"/>
        <v>1287.6469999999999</v>
      </c>
      <c r="AH22" s="248"/>
      <c r="AI22" s="260">
        <f t="shared" si="27"/>
        <v>13.852048675765078</v>
      </c>
      <c r="AJ22" s="248">
        <f t="shared" si="28"/>
        <v>91.298000000000002</v>
      </c>
      <c r="AK22" s="248"/>
      <c r="AL22" s="221">
        <f t="shared" si="9"/>
        <v>1287.6469999999999</v>
      </c>
      <c r="AM22" s="221">
        <f t="shared" si="10"/>
        <v>0</v>
      </c>
      <c r="AN22" s="297">
        <f t="shared" si="11"/>
        <v>91.298000000000002</v>
      </c>
      <c r="AO22" s="297">
        <f t="shared" si="12"/>
        <v>0</v>
      </c>
    </row>
    <row r="23" spans="1:41" x14ac:dyDescent="0.2">
      <c r="A23" s="26" t="s">
        <v>283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62">
        <v>13.799999999999999</v>
      </c>
      <c r="O23" s="211">
        <v>30.036000000000001</v>
      </c>
      <c r="P23" s="211"/>
      <c r="Q23" s="218"/>
      <c r="R23" s="218"/>
      <c r="S23" s="218"/>
      <c r="T23" s="262">
        <v>13.803765558059244</v>
      </c>
      <c r="U23" s="211">
        <v>1034.03</v>
      </c>
      <c r="V23" s="211"/>
      <c r="W23" s="218"/>
      <c r="X23" s="218"/>
      <c r="Y23" s="218"/>
      <c r="Z23" s="246" t="str">
        <f t="shared" si="21"/>
        <v>N.A.</v>
      </c>
      <c r="AA23" s="248">
        <f t="shared" si="22"/>
        <v>0</v>
      </c>
      <c r="AB23" s="248"/>
      <c r="AC23" s="260" t="str">
        <f t="shared" si="23"/>
        <v>N.A.</v>
      </c>
      <c r="AD23" s="248">
        <f t="shared" si="24"/>
        <v>0</v>
      </c>
      <c r="AE23" s="248"/>
      <c r="AF23" s="247">
        <f t="shared" si="25"/>
        <v>13.803765558059244</v>
      </c>
      <c r="AG23" s="248">
        <f t="shared" si="26"/>
        <v>1034.03</v>
      </c>
      <c r="AH23" s="248"/>
      <c r="AI23" s="260">
        <f t="shared" si="27"/>
        <v>13.799999999999999</v>
      </c>
      <c r="AJ23" s="248">
        <f t="shared" si="28"/>
        <v>30.036000000000001</v>
      </c>
      <c r="AK23" s="248"/>
      <c r="AL23" s="221">
        <f t="shared" si="9"/>
        <v>1034.03</v>
      </c>
      <c r="AM23" s="221">
        <f t="shared" si="10"/>
        <v>0</v>
      </c>
      <c r="AN23" s="297">
        <f t="shared" si="11"/>
        <v>30.036000000000001</v>
      </c>
      <c r="AO23" s="297">
        <f t="shared" si="12"/>
        <v>0</v>
      </c>
    </row>
    <row r="24" spans="1:41" x14ac:dyDescent="0.2">
      <c r="A24" s="26" t="s">
        <v>284</v>
      </c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62">
        <v>13.798808813511547</v>
      </c>
      <c r="O24" s="211">
        <v>170.28399999999999</v>
      </c>
      <c r="P24" s="211"/>
      <c r="Q24" s="218"/>
      <c r="R24" s="218"/>
      <c r="S24" s="218"/>
      <c r="T24" s="262">
        <v>13.823889081724072</v>
      </c>
      <c r="U24" s="211">
        <v>852.77200000000005</v>
      </c>
      <c r="V24" s="211"/>
      <c r="W24" s="218"/>
      <c r="X24" s="218"/>
      <c r="Y24" s="218"/>
      <c r="Z24" s="246" t="str">
        <f t="shared" si="21"/>
        <v>N.A.</v>
      </c>
      <c r="AA24" s="248">
        <f t="shared" si="22"/>
        <v>0</v>
      </c>
      <c r="AB24" s="248"/>
      <c r="AC24" s="260" t="str">
        <f t="shared" si="23"/>
        <v>N.A.</v>
      </c>
      <c r="AD24" s="248">
        <f t="shared" si="24"/>
        <v>0</v>
      </c>
      <c r="AE24" s="248"/>
      <c r="AF24" s="247">
        <f t="shared" si="25"/>
        <v>13.823889081724072</v>
      </c>
      <c r="AG24" s="248">
        <f t="shared" si="26"/>
        <v>852.77200000000005</v>
      </c>
      <c r="AH24" s="248"/>
      <c r="AI24" s="260">
        <f t="shared" si="27"/>
        <v>13.798808813511549</v>
      </c>
      <c r="AJ24" s="248">
        <f t="shared" si="28"/>
        <v>170.28399999999999</v>
      </c>
      <c r="AK24" s="248"/>
      <c r="AL24" s="221">
        <f t="shared" si="9"/>
        <v>852.77200000000005</v>
      </c>
      <c r="AM24" s="221">
        <f t="shared" si="10"/>
        <v>0</v>
      </c>
      <c r="AN24" s="297">
        <f t="shared" si="11"/>
        <v>170.28399999999999</v>
      </c>
      <c r="AO24" s="297">
        <f t="shared" si="12"/>
        <v>0</v>
      </c>
    </row>
    <row r="25" spans="1:41" x14ac:dyDescent="0.2">
      <c r="A25" s="26" t="s">
        <v>285</v>
      </c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62">
        <v>13.93</v>
      </c>
      <c r="O25" s="211">
        <v>83.033000000000001</v>
      </c>
      <c r="P25" s="211"/>
      <c r="Q25" s="218"/>
      <c r="R25" s="218"/>
      <c r="S25" s="218"/>
      <c r="T25" s="262">
        <v>13.594467005495982</v>
      </c>
      <c r="U25" s="211">
        <v>967.25199999999995</v>
      </c>
      <c r="V25" s="211"/>
      <c r="W25" s="218"/>
      <c r="X25" s="218"/>
      <c r="Y25" s="218"/>
      <c r="Z25" s="246" t="str">
        <f t="shared" si="21"/>
        <v>N.A.</v>
      </c>
      <c r="AA25" s="248">
        <f t="shared" si="22"/>
        <v>0</v>
      </c>
      <c r="AB25" s="248"/>
      <c r="AC25" s="260" t="str">
        <f t="shared" si="23"/>
        <v>N.A.</v>
      </c>
      <c r="AD25" s="248">
        <f t="shared" si="24"/>
        <v>0</v>
      </c>
      <c r="AE25" s="248"/>
      <c r="AF25" s="247">
        <f t="shared" si="25"/>
        <v>13.594467005495982</v>
      </c>
      <c r="AG25" s="248">
        <f t="shared" si="26"/>
        <v>967.25199999999995</v>
      </c>
      <c r="AH25" s="248"/>
      <c r="AI25" s="260">
        <f t="shared" si="27"/>
        <v>13.93</v>
      </c>
      <c r="AJ25" s="248">
        <f t="shared" si="28"/>
        <v>83.033000000000001</v>
      </c>
      <c r="AK25" s="248"/>
      <c r="AL25" s="221">
        <f t="shared" si="9"/>
        <v>967.25199999999995</v>
      </c>
      <c r="AM25" s="221">
        <f t="shared" si="10"/>
        <v>0</v>
      </c>
      <c r="AN25" s="297">
        <f t="shared" si="11"/>
        <v>83.033000000000001</v>
      </c>
      <c r="AO25" s="297">
        <f t="shared" si="12"/>
        <v>0</v>
      </c>
    </row>
    <row r="26" spans="1:41" x14ac:dyDescent="0.2">
      <c r="A26" s="26" t="s">
        <v>286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62">
        <v>13.976500187308009</v>
      </c>
      <c r="O26" s="211">
        <v>66.734999999999999</v>
      </c>
      <c r="P26" s="211"/>
      <c r="Q26" s="218"/>
      <c r="R26" s="218"/>
      <c r="S26" s="218"/>
      <c r="T26" s="262">
        <v>13.981176746927359</v>
      </c>
      <c r="U26" s="211">
        <v>1387.894</v>
      </c>
      <c r="V26" s="211"/>
      <c r="W26" s="218"/>
      <c r="X26" s="218"/>
      <c r="Y26" s="218"/>
      <c r="Z26" s="246" t="str">
        <f t="shared" si="21"/>
        <v>N.A.</v>
      </c>
      <c r="AA26" s="248">
        <f t="shared" si="22"/>
        <v>0</v>
      </c>
      <c r="AB26" s="248"/>
      <c r="AC26" s="260" t="str">
        <f t="shared" si="23"/>
        <v>N.A.</v>
      </c>
      <c r="AD26" s="248">
        <f t="shared" si="24"/>
        <v>0</v>
      </c>
      <c r="AE26" s="248"/>
      <c r="AF26" s="247">
        <f t="shared" si="25"/>
        <v>13.981176746927359</v>
      </c>
      <c r="AG26" s="248">
        <f t="shared" si="26"/>
        <v>1387.894</v>
      </c>
      <c r="AH26" s="248"/>
      <c r="AI26" s="260">
        <f t="shared" si="27"/>
        <v>13.976500187308009</v>
      </c>
      <c r="AJ26" s="248">
        <f t="shared" si="28"/>
        <v>66.734999999999999</v>
      </c>
      <c r="AK26" s="248"/>
      <c r="AL26" s="221">
        <f t="shared" si="9"/>
        <v>1387.894</v>
      </c>
      <c r="AM26" s="221">
        <f t="shared" si="10"/>
        <v>0</v>
      </c>
      <c r="AN26" s="297">
        <f t="shared" si="11"/>
        <v>66.734999999999999</v>
      </c>
      <c r="AO26" s="297">
        <f t="shared" si="12"/>
        <v>0</v>
      </c>
    </row>
    <row r="27" spans="1:41" x14ac:dyDescent="0.2">
      <c r="A27" s="26" t="s">
        <v>287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62">
        <v>13.936451747462437</v>
      </c>
      <c r="O27" s="211">
        <v>122.26300000000001</v>
      </c>
      <c r="P27" s="211"/>
      <c r="Q27" s="218"/>
      <c r="R27" s="218"/>
      <c r="S27" s="218"/>
      <c r="T27" s="262">
        <v>13.910089198633594</v>
      </c>
      <c r="U27" s="211">
        <v>1224.2339999999999</v>
      </c>
      <c r="V27" s="211"/>
      <c r="W27" s="218"/>
      <c r="X27" s="218"/>
      <c r="Y27" s="218"/>
      <c r="Z27" s="246" t="str">
        <f t="shared" ref="Z27:Z33" si="29">IF(AA27=0,"N.A.",((K27*L27)+(W27*X27))/AA27)</f>
        <v>N.A.</v>
      </c>
      <c r="AA27" s="248">
        <f t="shared" ref="AA27:AA33" si="30">+L27+X27</f>
        <v>0</v>
      </c>
      <c r="AB27" s="248"/>
      <c r="AC27" s="260" t="str">
        <f t="shared" ref="AC27:AC33" si="31">IF(AD27=0,"N.A.",((E27*F27)+(Q27*R27))/AD27)</f>
        <v>N.A.</v>
      </c>
      <c r="AD27" s="248">
        <f t="shared" ref="AD27:AD33" si="32">+F27+R27</f>
        <v>0</v>
      </c>
      <c r="AE27" s="248"/>
      <c r="AF27" s="247">
        <f t="shared" ref="AF27:AF33" si="33">IF(AG27=0,"N.A.",((H27*I27)+(T27*U27))/AG27)</f>
        <v>13.910089198633594</v>
      </c>
      <c r="AG27" s="248">
        <f t="shared" ref="AG27:AG33" si="34">+I27+U27</f>
        <v>1224.2339999999999</v>
      </c>
      <c r="AH27" s="248"/>
      <c r="AI27" s="260">
        <f t="shared" ref="AI27:AI33" si="35">IF(AJ27=0,"N.A.",((B27*C27)+(N27*O27))/AJ27)</f>
        <v>13.936451747462437</v>
      </c>
      <c r="AJ27" s="248">
        <f t="shared" ref="AJ27:AJ33" si="36">+C27+O27</f>
        <v>122.26300000000001</v>
      </c>
      <c r="AK27" s="248"/>
      <c r="AL27" s="221">
        <f t="shared" si="9"/>
        <v>1224.2339999999999</v>
      </c>
      <c r="AM27" s="221">
        <f t="shared" si="10"/>
        <v>0</v>
      </c>
      <c r="AN27" s="297">
        <f t="shared" si="11"/>
        <v>122.26300000000001</v>
      </c>
      <c r="AO27" s="297">
        <f t="shared" si="12"/>
        <v>0</v>
      </c>
    </row>
    <row r="28" spans="1:41" x14ac:dyDescent="0.2">
      <c r="A28" s="26" t="s">
        <v>289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62">
        <v>13.85</v>
      </c>
      <c r="O28" s="211">
        <v>152.28800000000001</v>
      </c>
      <c r="P28" s="211"/>
      <c r="Q28" s="218"/>
      <c r="R28" s="218"/>
      <c r="S28" s="218"/>
      <c r="T28" s="262">
        <v>13.859486386562963</v>
      </c>
      <c r="U28" s="211">
        <v>1531.171</v>
      </c>
      <c r="V28" s="211"/>
      <c r="W28" s="218"/>
      <c r="X28" s="218"/>
      <c r="Y28" s="218"/>
      <c r="Z28" s="246" t="str">
        <f t="shared" si="29"/>
        <v>N.A.</v>
      </c>
      <c r="AA28" s="248">
        <f t="shared" si="30"/>
        <v>0</v>
      </c>
      <c r="AB28" s="248"/>
      <c r="AC28" s="260" t="str">
        <f t="shared" si="31"/>
        <v>N.A.</v>
      </c>
      <c r="AD28" s="248">
        <f t="shared" si="32"/>
        <v>0</v>
      </c>
      <c r="AE28" s="248"/>
      <c r="AF28" s="247">
        <f t="shared" si="33"/>
        <v>13.859486386562963</v>
      </c>
      <c r="AG28" s="248">
        <f t="shared" si="34"/>
        <v>1531.171</v>
      </c>
      <c r="AH28" s="248"/>
      <c r="AI28" s="260">
        <f t="shared" si="35"/>
        <v>13.849999999999998</v>
      </c>
      <c r="AJ28" s="248">
        <f t="shared" si="36"/>
        <v>152.28800000000001</v>
      </c>
      <c r="AK28" s="248"/>
      <c r="AL28" s="221">
        <f t="shared" si="9"/>
        <v>1531.171</v>
      </c>
      <c r="AM28" s="221">
        <f t="shared" si="10"/>
        <v>0</v>
      </c>
      <c r="AN28" s="297">
        <f t="shared" si="11"/>
        <v>152.28800000000001</v>
      </c>
      <c r="AO28" s="297">
        <f t="shared" si="12"/>
        <v>0</v>
      </c>
    </row>
    <row r="29" spans="1:41" x14ac:dyDescent="0.2">
      <c r="A29" s="26" t="s">
        <v>290</v>
      </c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62">
        <v>13.791010819576814</v>
      </c>
      <c r="O29" s="211">
        <v>285.50099999999998</v>
      </c>
      <c r="P29" s="211"/>
      <c r="Q29" s="218"/>
      <c r="R29" s="218"/>
      <c r="S29" s="218"/>
      <c r="T29" s="262">
        <v>13.798560206740007</v>
      </c>
      <c r="U29" s="211">
        <v>1336.171</v>
      </c>
      <c r="V29" s="211"/>
      <c r="W29" s="218"/>
      <c r="X29" s="218"/>
      <c r="Y29" s="218"/>
      <c r="Z29" s="246" t="str">
        <f t="shared" si="29"/>
        <v>N.A.</v>
      </c>
      <c r="AA29" s="248">
        <f t="shared" si="30"/>
        <v>0</v>
      </c>
      <c r="AB29" s="248"/>
      <c r="AC29" s="260" t="str">
        <f t="shared" si="31"/>
        <v>N.A.</v>
      </c>
      <c r="AD29" s="248">
        <f t="shared" si="32"/>
        <v>0</v>
      </c>
      <c r="AE29" s="248"/>
      <c r="AF29" s="247">
        <f t="shared" si="33"/>
        <v>13.798560206740007</v>
      </c>
      <c r="AG29" s="248">
        <f t="shared" si="34"/>
        <v>1336.171</v>
      </c>
      <c r="AH29" s="248"/>
      <c r="AI29" s="260">
        <f t="shared" si="35"/>
        <v>13.791010819576814</v>
      </c>
      <c r="AJ29" s="248">
        <f t="shared" si="36"/>
        <v>285.50099999999998</v>
      </c>
      <c r="AK29" s="248"/>
      <c r="AL29" s="221">
        <f t="shared" si="9"/>
        <v>1336.171</v>
      </c>
      <c r="AM29" s="221">
        <f t="shared" si="10"/>
        <v>0</v>
      </c>
      <c r="AN29" s="297">
        <f t="shared" si="11"/>
        <v>285.50099999999998</v>
      </c>
      <c r="AO29" s="297">
        <f t="shared" si="12"/>
        <v>0</v>
      </c>
    </row>
    <row r="30" spans="1:41" x14ac:dyDescent="0.2">
      <c r="A30" s="26" t="s">
        <v>291</v>
      </c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62">
        <v>11.515414850872901</v>
      </c>
      <c r="O30" s="211">
        <v>81.892560000000003</v>
      </c>
      <c r="P30" s="211"/>
      <c r="Q30" s="218"/>
      <c r="R30" s="218"/>
      <c r="S30" s="218"/>
      <c r="T30" s="262">
        <v>13.72622071184802</v>
      </c>
      <c r="U30" s="211">
        <v>692.98500000000001</v>
      </c>
      <c r="V30" s="211"/>
      <c r="W30" s="218"/>
      <c r="X30" s="218"/>
      <c r="Y30" s="218"/>
      <c r="Z30" s="246" t="str">
        <f t="shared" si="29"/>
        <v>N.A.</v>
      </c>
      <c r="AA30" s="248">
        <f t="shared" si="30"/>
        <v>0</v>
      </c>
      <c r="AB30" s="248"/>
      <c r="AC30" s="260" t="str">
        <f t="shared" si="31"/>
        <v>N.A.</v>
      </c>
      <c r="AD30" s="248">
        <f t="shared" si="32"/>
        <v>0</v>
      </c>
      <c r="AE30" s="248"/>
      <c r="AF30" s="247">
        <f t="shared" si="33"/>
        <v>13.72622071184802</v>
      </c>
      <c r="AG30" s="248">
        <f t="shared" si="34"/>
        <v>692.98500000000001</v>
      </c>
      <c r="AH30" s="248"/>
      <c r="AI30" s="260">
        <f t="shared" si="35"/>
        <v>11.515414850872901</v>
      </c>
      <c r="AJ30" s="248">
        <f t="shared" si="36"/>
        <v>81.892560000000003</v>
      </c>
      <c r="AK30" s="248"/>
      <c r="AL30" s="221">
        <f t="shared" si="9"/>
        <v>692.98500000000001</v>
      </c>
      <c r="AM30" s="221">
        <f t="shared" si="10"/>
        <v>0</v>
      </c>
      <c r="AN30" s="297">
        <f t="shared" si="11"/>
        <v>81.892560000000003</v>
      </c>
      <c r="AO30" s="297">
        <f t="shared" si="12"/>
        <v>0</v>
      </c>
    </row>
    <row r="31" spans="1:41" x14ac:dyDescent="0.2">
      <c r="A31" s="26" t="s">
        <v>294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62">
        <v>13.904180857634447</v>
      </c>
      <c r="O31" s="211">
        <v>181.33600000000001</v>
      </c>
      <c r="P31" s="211"/>
      <c r="Q31" s="218"/>
      <c r="R31" s="218"/>
      <c r="S31" s="218"/>
      <c r="T31" s="262">
        <v>13.405995092925894</v>
      </c>
      <c r="U31" s="211">
        <v>2194.3829999999998</v>
      </c>
      <c r="V31" s="211"/>
      <c r="W31" s="218"/>
      <c r="X31" s="218"/>
      <c r="Y31" s="218"/>
      <c r="Z31" s="246" t="str">
        <f t="shared" si="29"/>
        <v>N.A.</v>
      </c>
      <c r="AA31" s="248">
        <f t="shared" si="30"/>
        <v>0</v>
      </c>
      <c r="AB31" s="248"/>
      <c r="AC31" s="260" t="str">
        <f t="shared" si="31"/>
        <v>N.A.</v>
      </c>
      <c r="AD31" s="248">
        <f t="shared" si="32"/>
        <v>0</v>
      </c>
      <c r="AE31" s="248"/>
      <c r="AF31" s="247">
        <f t="shared" si="33"/>
        <v>13.405995092925894</v>
      </c>
      <c r="AG31" s="248">
        <f t="shared" si="34"/>
        <v>2194.3829999999998</v>
      </c>
      <c r="AH31" s="248"/>
      <c r="AI31" s="260">
        <f t="shared" si="35"/>
        <v>13.904180857634447</v>
      </c>
      <c r="AJ31" s="248">
        <f t="shared" si="36"/>
        <v>181.33600000000001</v>
      </c>
      <c r="AK31" s="248"/>
      <c r="AL31" s="221">
        <f t="shared" si="9"/>
        <v>2194.3829999999998</v>
      </c>
      <c r="AM31" s="221">
        <f t="shared" si="10"/>
        <v>0</v>
      </c>
      <c r="AN31" s="297">
        <f t="shared" si="11"/>
        <v>181.33600000000001</v>
      </c>
      <c r="AO31" s="297">
        <f t="shared" si="12"/>
        <v>0</v>
      </c>
    </row>
    <row r="32" spans="1:41" x14ac:dyDescent="0.2">
      <c r="A32" s="26" t="s">
        <v>295</v>
      </c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62">
        <v>13.94171240811761</v>
      </c>
      <c r="O32" s="211">
        <v>200.256</v>
      </c>
      <c r="P32" s="211"/>
      <c r="Q32" s="218"/>
      <c r="R32" s="218"/>
      <c r="S32" s="218"/>
      <c r="T32" s="262">
        <v>13.555646597580498</v>
      </c>
      <c r="U32" s="211">
        <v>1098.8209999999999</v>
      </c>
      <c r="V32" s="211"/>
      <c r="W32" s="218"/>
      <c r="X32" s="218"/>
      <c r="Y32" s="218"/>
      <c r="Z32" s="246" t="str">
        <f t="shared" si="29"/>
        <v>N.A.</v>
      </c>
      <c r="AA32" s="248">
        <f t="shared" si="30"/>
        <v>0</v>
      </c>
      <c r="AB32" s="248"/>
      <c r="AC32" s="260" t="str">
        <f t="shared" si="31"/>
        <v>N.A.</v>
      </c>
      <c r="AD32" s="248">
        <f t="shared" si="32"/>
        <v>0</v>
      </c>
      <c r="AE32" s="248"/>
      <c r="AF32" s="247">
        <f t="shared" si="33"/>
        <v>13.555646597580498</v>
      </c>
      <c r="AG32" s="248">
        <f t="shared" si="34"/>
        <v>1098.8209999999999</v>
      </c>
      <c r="AH32" s="248"/>
      <c r="AI32" s="260">
        <f t="shared" si="35"/>
        <v>13.94171240811761</v>
      </c>
      <c r="AJ32" s="248">
        <f t="shared" si="36"/>
        <v>200.256</v>
      </c>
      <c r="AK32" s="248"/>
      <c r="AL32" s="221">
        <f t="shared" si="9"/>
        <v>1098.8209999999999</v>
      </c>
      <c r="AM32" s="221">
        <f t="shared" si="10"/>
        <v>0</v>
      </c>
      <c r="AN32" s="297">
        <f t="shared" si="11"/>
        <v>200.256</v>
      </c>
      <c r="AO32" s="297">
        <f t="shared" si="12"/>
        <v>0</v>
      </c>
    </row>
    <row r="33" spans="1:41" x14ac:dyDescent="0.2">
      <c r="A33" s="26" t="s">
        <v>296</v>
      </c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62">
        <v>14.000402706111684</v>
      </c>
      <c r="O33" s="211">
        <v>261.63</v>
      </c>
      <c r="P33" s="211"/>
      <c r="Q33" s="218"/>
      <c r="R33" s="218"/>
      <c r="S33" s="218"/>
      <c r="T33" s="262">
        <v>14.021874609085392</v>
      </c>
      <c r="U33" s="211">
        <v>2139.2139999999999</v>
      </c>
      <c r="V33" s="211"/>
      <c r="W33" s="218"/>
      <c r="X33" s="218"/>
      <c r="Y33" s="218"/>
      <c r="Z33" s="246" t="str">
        <f t="shared" si="29"/>
        <v>N.A.</v>
      </c>
      <c r="AA33" s="248">
        <f t="shared" si="30"/>
        <v>0</v>
      </c>
      <c r="AB33" s="248"/>
      <c r="AC33" s="260" t="str">
        <f t="shared" si="31"/>
        <v>N.A.</v>
      </c>
      <c r="AD33" s="248">
        <f t="shared" si="32"/>
        <v>0</v>
      </c>
      <c r="AE33" s="248"/>
      <c r="AF33" s="247">
        <f t="shared" si="33"/>
        <v>14.021874609085392</v>
      </c>
      <c r="AG33" s="248">
        <f t="shared" si="34"/>
        <v>2139.2139999999999</v>
      </c>
      <c r="AH33" s="248"/>
      <c r="AI33" s="260">
        <f t="shared" si="35"/>
        <v>14.000402706111684</v>
      </c>
      <c r="AJ33" s="248">
        <f t="shared" si="36"/>
        <v>261.63</v>
      </c>
      <c r="AK33" s="248"/>
      <c r="AL33" s="221">
        <f t="shared" si="9"/>
        <v>2139.2139999999999</v>
      </c>
      <c r="AM33" s="221">
        <f t="shared" si="10"/>
        <v>0</v>
      </c>
      <c r="AN33" s="297">
        <f t="shared" si="11"/>
        <v>261.63</v>
      </c>
      <c r="AO33" s="297">
        <f t="shared" si="12"/>
        <v>0</v>
      </c>
    </row>
    <row r="34" spans="1:41" x14ac:dyDescent="0.2">
      <c r="A34" s="26" t="s">
        <v>297</v>
      </c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62">
        <v>14.185715329744419</v>
      </c>
      <c r="O34" s="211">
        <v>291.45299999999997</v>
      </c>
      <c r="P34" s="211"/>
      <c r="Q34" s="218"/>
      <c r="R34" s="218"/>
      <c r="S34" s="218"/>
      <c r="T34" s="262">
        <v>14.193135444101911</v>
      </c>
      <c r="U34" s="211">
        <v>1425.326</v>
      </c>
      <c r="V34" s="211"/>
      <c r="W34" s="218"/>
      <c r="X34" s="218"/>
      <c r="Y34" s="218"/>
      <c r="Z34" s="246" t="str">
        <f t="shared" ref="Z34:Z39" si="37">IF(AA34=0,"N.A.",((K34*L34)+(W34*X34))/AA34)</f>
        <v>N.A.</v>
      </c>
      <c r="AA34" s="248">
        <f t="shared" ref="AA34:AA39" si="38">+L34+X34</f>
        <v>0</v>
      </c>
      <c r="AB34" s="248"/>
      <c r="AC34" s="260" t="str">
        <f t="shared" ref="AC34:AC39" si="39">IF(AD34=0,"N.A.",((E34*F34)+(Q34*R34))/AD34)</f>
        <v>N.A.</v>
      </c>
      <c r="AD34" s="248">
        <f t="shared" ref="AD34:AD39" si="40">+F34+R34</f>
        <v>0</v>
      </c>
      <c r="AE34" s="248"/>
      <c r="AF34" s="247">
        <f t="shared" ref="AF34:AF39" si="41">IF(AG34=0,"N.A.",((H34*I34)+(T34*U34))/AG34)</f>
        <v>14.193135444101912</v>
      </c>
      <c r="AG34" s="248">
        <f t="shared" ref="AG34:AG39" si="42">+I34+U34</f>
        <v>1425.326</v>
      </c>
      <c r="AH34" s="248"/>
      <c r="AI34" s="260">
        <f t="shared" ref="AI34:AI39" si="43">IF(AJ34=0,"N.A.",((B34*C34)+(N34*O34))/AJ34)</f>
        <v>14.18571532974442</v>
      </c>
      <c r="AJ34" s="248">
        <f t="shared" ref="AJ34:AJ39" si="44">+C34+O34</f>
        <v>291.45299999999997</v>
      </c>
      <c r="AK34" s="248"/>
      <c r="AL34" s="221">
        <f t="shared" si="9"/>
        <v>1425.326</v>
      </c>
      <c r="AM34" s="221">
        <f t="shared" si="10"/>
        <v>0</v>
      </c>
      <c r="AN34" s="297">
        <f t="shared" si="11"/>
        <v>291.45299999999997</v>
      </c>
      <c r="AO34" s="297">
        <f t="shared" si="12"/>
        <v>0</v>
      </c>
    </row>
    <row r="35" spans="1:41" x14ac:dyDescent="0.2">
      <c r="A35" s="26" t="s">
        <v>298</v>
      </c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62">
        <v>14.432317316098413</v>
      </c>
      <c r="O35" s="211">
        <v>320.27999999999997</v>
      </c>
      <c r="P35" s="211"/>
      <c r="Q35" s="218"/>
      <c r="R35" s="218"/>
      <c r="S35" s="218"/>
      <c r="T35" s="262">
        <v>14.425545771557349</v>
      </c>
      <c r="U35" s="211">
        <v>1053.875</v>
      </c>
      <c r="V35" s="211"/>
      <c r="W35" s="218"/>
      <c r="X35" s="218"/>
      <c r="Y35" s="218"/>
      <c r="Z35" s="246" t="str">
        <f t="shared" si="37"/>
        <v>N.A.</v>
      </c>
      <c r="AA35" s="248">
        <f t="shared" si="38"/>
        <v>0</v>
      </c>
      <c r="AB35" s="248"/>
      <c r="AC35" s="260" t="str">
        <f t="shared" si="39"/>
        <v>N.A.</v>
      </c>
      <c r="AD35" s="248">
        <f t="shared" si="40"/>
        <v>0</v>
      </c>
      <c r="AE35" s="248"/>
      <c r="AF35" s="247">
        <f t="shared" si="41"/>
        <v>14.425545771557349</v>
      </c>
      <c r="AG35" s="248">
        <f t="shared" si="42"/>
        <v>1053.875</v>
      </c>
      <c r="AH35" s="248"/>
      <c r="AI35" s="260">
        <f t="shared" si="43"/>
        <v>14.432317316098413</v>
      </c>
      <c r="AJ35" s="248">
        <f t="shared" si="44"/>
        <v>320.27999999999997</v>
      </c>
      <c r="AK35" s="248"/>
      <c r="AL35" s="221">
        <f t="shared" si="9"/>
        <v>1053.875</v>
      </c>
      <c r="AM35" s="221">
        <f t="shared" si="10"/>
        <v>0</v>
      </c>
      <c r="AN35" s="297">
        <f t="shared" si="11"/>
        <v>320.27999999999997</v>
      </c>
      <c r="AO35" s="297">
        <f t="shared" si="12"/>
        <v>0</v>
      </c>
    </row>
    <row r="36" spans="1:41" ht="13.5" customHeight="1" x14ac:dyDescent="0.2">
      <c r="A36" s="26" t="s">
        <v>299</v>
      </c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62">
        <v>14.461460939265441</v>
      </c>
      <c r="O36" s="211">
        <v>300.916</v>
      </c>
      <c r="P36" s="211"/>
      <c r="Q36" s="218"/>
      <c r="R36" s="218"/>
      <c r="S36" s="218"/>
      <c r="T36" s="262">
        <v>14.461540839067897</v>
      </c>
      <c r="U36" s="211">
        <v>1923.134</v>
      </c>
      <c r="V36" s="211"/>
      <c r="W36" s="218"/>
      <c r="X36" s="218"/>
      <c r="Y36" s="218"/>
      <c r="Z36" s="246" t="str">
        <f t="shared" si="37"/>
        <v>N.A.</v>
      </c>
      <c r="AA36" s="248">
        <f t="shared" si="38"/>
        <v>0</v>
      </c>
      <c r="AB36" s="248"/>
      <c r="AC36" s="260" t="str">
        <f t="shared" si="39"/>
        <v>N.A.</v>
      </c>
      <c r="AD36" s="248">
        <f t="shared" si="40"/>
        <v>0</v>
      </c>
      <c r="AE36" s="248"/>
      <c r="AF36" s="247">
        <f t="shared" si="41"/>
        <v>14.461540839067897</v>
      </c>
      <c r="AG36" s="248">
        <f t="shared" si="42"/>
        <v>1923.134</v>
      </c>
      <c r="AH36" s="248"/>
      <c r="AI36" s="260">
        <f t="shared" si="43"/>
        <v>14.461460939265439</v>
      </c>
      <c r="AJ36" s="248">
        <f t="shared" si="44"/>
        <v>300.916</v>
      </c>
      <c r="AK36" s="248"/>
      <c r="AL36" s="221">
        <f t="shared" si="9"/>
        <v>1923.134</v>
      </c>
      <c r="AM36" s="221">
        <f t="shared" si="10"/>
        <v>0</v>
      </c>
      <c r="AN36" s="297">
        <f t="shared" si="11"/>
        <v>300.916</v>
      </c>
      <c r="AO36" s="297">
        <f t="shared" si="12"/>
        <v>0</v>
      </c>
    </row>
    <row r="37" spans="1:41" ht="13.5" customHeight="1" x14ac:dyDescent="0.2">
      <c r="A37" s="26" t="s">
        <v>300</v>
      </c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62">
        <v>10.449113949602449</v>
      </c>
      <c r="O37" s="211">
        <v>178.34200000000001</v>
      </c>
      <c r="P37" s="211"/>
      <c r="Q37" s="218"/>
      <c r="R37" s="218"/>
      <c r="S37" s="218"/>
      <c r="T37" s="262">
        <v>13.138802960200318</v>
      </c>
      <c r="U37" s="211">
        <v>852.64499999999998</v>
      </c>
      <c r="V37" s="211"/>
      <c r="W37" s="218"/>
      <c r="X37" s="218"/>
      <c r="Y37" s="218"/>
      <c r="Z37" s="246" t="str">
        <f t="shared" si="37"/>
        <v>N.A.</v>
      </c>
      <c r="AA37" s="248">
        <f t="shared" si="38"/>
        <v>0</v>
      </c>
      <c r="AB37" s="248"/>
      <c r="AC37" s="260" t="str">
        <f t="shared" si="39"/>
        <v>N.A.</v>
      </c>
      <c r="AD37" s="248">
        <f t="shared" si="40"/>
        <v>0</v>
      </c>
      <c r="AE37" s="248"/>
      <c r="AF37" s="247">
        <f t="shared" si="41"/>
        <v>13.138802960200319</v>
      </c>
      <c r="AG37" s="248">
        <f t="shared" si="42"/>
        <v>852.64499999999998</v>
      </c>
      <c r="AH37" s="248"/>
      <c r="AI37" s="260">
        <f t="shared" si="43"/>
        <v>10.449113949602449</v>
      </c>
      <c r="AJ37" s="248">
        <f t="shared" si="44"/>
        <v>178.34200000000001</v>
      </c>
      <c r="AK37" s="248"/>
      <c r="AL37" s="221">
        <f t="shared" si="9"/>
        <v>852.64499999999998</v>
      </c>
      <c r="AM37" s="221">
        <f t="shared" si="10"/>
        <v>0</v>
      </c>
      <c r="AN37" s="297">
        <f t="shared" si="11"/>
        <v>178.34200000000001</v>
      </c>
      <c r="AO37" s="297">
        <f t="shared" si="12"/>
        <v>0</v>
      </c>
    </row>
    <row r="38" spans="1:41" ht="13.5" customHeight="1" x14ac:dyDescent="0.2">
      <c r="A38" s="26" t="s">
        <v>301</v>
      </c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62">
        <v>14.539387203065134</v>
      </c>
      <c r="O38" s="211">
        <v>261</v>
      </c>
      <c r="P38" s="211"/>
      <c r="Q38" s="218"/>
      <c r="R38" s="218"/>
      <c r="S38" s="218"/>
      <c r="T38" s="262">
        <v>14.542156458749528</v>
      </c>
      <c r="U38" s="211">
        <v>1292.9670000000001</v>
      </c>
      <c r="V38" s="211"/>
      <c r="W38" s="218"/>
      <c r="X38" s="218"/>
      <c r="Y38" s="218"/>
      <c r="Z38" s="246" t="str">
        <f t="shared" si="37"/>
        <v>N.A.</v>
      </c>
      <c r="AA38" s="248">
        <f t="shared" si="38"/>
        <v>0</v>
      </c>
      <c r="AB38" s="248"/>
      <c r="AC38" s="260" t="str">
        <f t="shared" si="39"/>
        <v>N.A.</v>
      </c>
      <c r="AD38" s="248">
        <f t="shared" si="40"/>
        <v>0</v>
      </c>
      <c r="AE38" s="248"/>
      <c r="AF38" s="247">
        <f t="shared" si="41"/>
        <v>14.542156458749528</v>
      </c>
      <c r="AG38" s="248">
        <f t="shared" si="42"/>
        <v>1292.9670000000001</v>
      </c>
      <c r="AH38" s="248"/>
      <c r="AI38" s="260">
        <f t="shared" si="43"/>
        <v>14.539387203065134</v>
      </c>
      <c r="AJ38" s="248">
        <f t="shared" si="44"/>
        <v>261</v>
      </c>
      <c r="AK38" s="248"/>
      <c r="AL38" s="221">
        <f t="shared" si="9"/>
        <v>1292.9670000000001</v>
      </c>
      <c r="AM38" s="221">
        <f t="shared" si="10"/>
        <v>0</v>
      </c>
      <c r="AN38" s="297">
        <f t="shared" si="11"/>
        <v>261</v>
      </c>
      <c r="AO38" s="297">
        <f t="shared" si="12"/>
        <v>0</v>
      </c>
    </row>
    <row r="39" spans="1:41" ht="13.5" customHeight="1" x14ac:dyDescent="0.2">
      <c r="A39" s="26" t="s">
        <v>302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62">
        <v>14.733510151583296</v>
      </c>
      <c r="O39" s="211">
        <v>558.29173000000003</v>
      </c>
      <c r="P39" s="211"/>
      <c r="Q39" s="218"/>
      <c r="R39" s="218"/>
      <c r="S39" s="218"/>
      <c r="T39" s="262">
        <v>14.512759532572147</v>
      </c>
      <c r="U39" s="211">
        <v>1339.9715000000001</v>
      </c>
      <c r="V39" s="211"/>
      <c r="W39" s="218"/>
      <c r="X39" s="218"/>
      <c r="Y39" s="218"/>
      <c r="Z39" s="246" t="str">
        <f t="shared" si="37"/>
        <v>N.A.</v>
      </c>
      <c r="AA39" s="248">
        <f t="shared" si="38"/>
        <v>0</v>
      </c>
      <c r="AB39" s="248"/>
      <c r="AC39" s="260" t="str">
        <f t="shared" si="39"/>
        <v>N.A.</v>
      </c>
      <c r="AD39" s="248">
        <f t="shared" si="40"/>
        <v>0</v>
      </c>
      <c r="AE39" s="248"/>
      <c r="AF39" s="247">
        <f t="shared" si="41"/>
        <v>14.512759532572147</v>
      </c>
      <c r="AG39" s="248">
        <f t="shared" si="42"/>
        <v>1339.9715000000001</v>
      </c>
      <c r="AH39" s="248"/>
      <c r="AI39" s="260">
        <f t="shared" si="43"/>
        <v>14.733510151583298</v>
      </c>
      <c r="AJ39" s="248">
        <f t="shared" si="44"/>
        <v>558.29173000000003</v>
      </c>
      <c r="AK39" s="248"/>
      <c r="AL39" s="221">
        <f t="shared" si="9"/>
        <v>1339.9715000000001</v>
      </c>
      <c r="AM39" s="221">
        <f t="shared" si="10"/>
        <v>0</v>
      </c>
      <c r="AN39" s="297">
        <f t="shared" si="11"/>
        <v>558.29173000000003</v>
      </c>
      <c r="AO39" s="297">
        <f t="shared" si="12"/>
        <v>0</v>
      </c>
    </row>
    <row r="40" spans="1:41" ht="13.5" customHeight="1" x14ac:dyDescent="0.2">
      <c r="A40" s="26" t="s">
        <v>303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62">
        <v>14.438061473298607</v>
      </c>
      <c r="O40" s="211">
        <v>87.355000000000004</v>
      </c>
      <c r="P40" s="211"/>
      <c r="Q40" s="218"/>
      <c r="R40" s="218"/>
      <c r="S40" s="218"/>
      <c r="T40" s="262">
        <v>14.46879761292395</v>
      </c>
      <c r="U40" s="211">
        <v>507.399</v>
      </c>
      <c r="V40" s="211"/>
      <c r="W40" s="218"/>
      <c r="X40" s="218"/>
      <c r="Y40" s="218"/>
      <c r="Z40" s="246" t="str">
        <f>IF(AA40=0,"N.A.",((K40*L40)+(W40*X40))/AA40)</f>
        <v>N.A.</v>
      </c>
      <c r="AA40" s="248">
        <f>+L40+X40</f>
        <v>0</v>
      </c>
      <c r="AB40" s="248"/>
      <c r="AC40" s="260" t="str">
        <f>IF(AD40=0,"N.A.",((E40*F40)+(Q40*R40))/AD40)</f>
        <v>N.A.</v>
      </c>
      <c r="AD40" s="248">
        <f>+F40+R40</f>
        <v>0</v>
      </c>
      <c r="AE40" s="248"/>
      <c r="AF40" s="247">
        <f>IF(AG40=0,"N.A.",((H40*I40)+(T40*U40))/AG40)</f>
        <v>14.46879761292395</v>
      </c>
      <c r="AG40" s="248">
        <f>+I40+U40</f>
        <v>507.399</v>
      </c>
      <c r="AH40" s="248"/>
      <c r="AI40" s="260">
        <f>IF(AJ40=0,"N.A.",((B40*C40)+(N40*O40))/AJ40)</f>
        <v>14.438061473298605</v>
      </c>
      <c r="AJ40" s="248">
        <f>+C40+O40</f>
        <v>87.355000000000004</v>
      </c>
      <c r="AK40" s="248"/>
      <c r="AL40" s="221">
        <f t="shared" si="9"/>
        <v>507.399</v>
      </c>
      <c r="AM40" s="221">
        <f t="shared" si="10"/>
        <v>0</v>
      </c>
      <c r="AN40" s="297">
        <f t="shared" si="11"/>
        <v>87.355000000000004</v>
      </c>
      <c r="AO40" s="297">
        <f t="shared" si="12"/>
        <v>0</v>
      </c>
    </row>
    <row r="41" spans="1:41" ht="13.5" customHeight="1" x14ac:dyDescent="0.2">
      <c r="A41" s="26" t="s">
        <v>304</v>
      </c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62">
        <v>14.392827662008475</v>
      </c>
      <c r="O41" s="211">
        <v>401.22899999999998</v>
      </c>
      <c r="P41" s="211">
        <v>16</v>
      </c>
      <c r="Q41" s="218"/>
      <c r="R41" s="218"/>
      <c r="S41" s="218"/>
      <c r="T41" s="262">
        <v>14.36330350068252</v>
      </c>
      <c r="U41" s="211">
        <v>914.99300000000005</v>
      </c>
      <c r="V41" s="211">
        <v>18</v>
      </c>
      <c r="W41" s="218"/>
      <c r="X41" s="218"/>
      <c r="Y41" s="218"/>
      <c r="Z41" s="246" t="str">
        <f t="shared" ref="Z41" si="45">IF(AA41=0,"N.A.",((K41*L41)+(W41*X41))/AA41)</f>
        <v>N.A.</v>
      </c>
      <c r="AA41" s="248">
        <f t="shared" ref="AA41:AB41" si="46">+L41+X41</f>
        <v>0</v>
      </c>
      <c r="AB41" s="248">
        <f t="shared" si="46"/>
        <v>0</v>
      </c>
      <c r="AC41" s="260" t="str">
        <f t="shared" ref="AC41" si="47">IF(AD41=0,"N.A.",((E41*F41)+(Q41*R41))/AD41)</f>
        <v>N.A.</v>
      </c>
      <c r="AD41" s="248">
        <f t="shared" ref="AD41:AE41" si="48">+F41+R41</f>
        <v>0</v>
      </c>
      <c r="AE41" s="248">
        <f t="shared" si="48"/>
        <v>0</v>
      </c>
      <c r="AF41" s="247">
        <f t="shared" ref="AF41" si="49">IF(AG41=0,"N.A.",((H41*I41)+(T41*U41))/AG41)</f>
        <v>14.36330350068252</v>
      </c>
      <c r="AG41" s="248">
        <f t="shared" ref="AG41:AH41" si="50">+I41+U41</f>
        <v>914.99300000000005</v>
      </c>
      <c r="AH41" s="248">
        <f t="shared" si="50"/>
        <v>18</v>
      </c>
      <c r="AI41" s="260">
        <f t="shared" ref="AI41" si="51">IF(AJ41=0,"N.A.",((B41*C41)+(N41*O41))/AJ41)</f>
        <v>14.392827662008475</v>
      </c>
      <c r="AJ41" s="248">
        <f t="shared" ref="AJ41:AK41" si="52">+C41+O41</f>
        <v>401.22899999999998</v>
      </c>
      <c r="AK41" s="248">
        <f t="shared" si="52"/>
        <v>16</v>
      </c>
      <c r="AL41" s="221">
        <f t="shared" ref="AL41" si="53">+AA41+AG41</f>
        <v>914.99300000000005</v>
      </c>
      <c r="AM41" s="221">
        <f t="shared" ref="AM41" si="54">+AB41+AH41</f>
        <v>18</v>
      </c>
      <c r="AN41" s="297">
        <f t="shared" ref="AN41" si="55">+AD41+AJ41</f>
        <v>401.22899999999998</v>
      </c>
      <c r="AO41" s="297">
        <f t="shared" ref="AO41" si="56">+AE41+AK41</f>
        <v>16</v>
      </c>
    </row>
    <row r="42" spans="1:41" ht="13.5" customHeight="1" x14ac:dyDescent="0.2">
      <c r="A42" s="304" t="s">
        <v>305</v>
      </c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62">
        <v>14.36</v>
      </c>
      <c r="O42" s="211">
        <v>38</v>
      </c>
      <c r="P42" s="211">
        <v>2</v>
      </c>
      <c r="Q42" s="218"/>
      <c r="R42" s="218"/>
      <c r="S42" s="218"/>
      <c r="T42" s="262">
        <v>14.443343625315457</v>
      </c>
      <c r="U42" s="211">
        <v>141.858</v>
      </c>
      <c r="V42" s="211">
        <v>3</v>
      </c>
      <c r="W42" s="218"/>
      <c r="X42" s="218"/>
      <c r="Y42" s="218"/>
      <c r="Z42" s="246" t="str">
        <f t="shared" ref="Z42:Z43" si="57">IF(AA42=0,"N.A.",((K42*L42)+(W42*X42))/AA42)</f>
        <v>N.A.</v>
      </c>
      <c r="AA42" s="248">
        <f t="shared" ref="AA42:AA43" si="58">+L42+X42</f>
        <v>0</v>
      </c>
      <c r="AB42" s="248">
        <f t="shared" ref="AB42:AB43" si="59">+M42+Y42</f>
        <v>0</v>
      </c>
      <c r="AC42" s="260" t="str">
        <f t="shared" ref="AC42:AC43" si="60">IF(AD42=0,"N.A.",((E42*F42)+(Q42*R42))/AD42)</f>
        <v>N.A.</v>
      </c>
      <c r="AD42" s="248">
        <f t="shared" ref="AD42:AD43" si="61">+F42+R42</f>
        <v>0</v>
      </c>
      <c r="AE42" s="248">
        <f t="shared" ref="AE42:AE43" si="62">+G42+S42</f>
        <v>0</v>
      </c>
      <c r="AF42" s="247">
        <f t="shared" ref="AF42:AF43" si="63">IF(AG42=0,"N.A.",((H42*I42)+(T42*U42))/AG42)</f>
        <v>14.443343625315455</v>
      </c>
      <c r="AG42" s="248">
        <f t="shared" ref="AG42:AG43" si="64">+I42+U42</f>
        <v>141.858</v>
      </c>
      <c r="AH42" s="248">
        <f t="shared" ref="AH42:AH43" si="65">+J42+V42</f>
        <v>3</v>
      </c>
      <c r="AI42" s="260">
        <f t="shared" ref="AI42:AI43" si="66">IF(AJ42=0,"N.A.",((B42*C42)+(N42*O42))/AJ42)</f>
        <v>14.36</v>
      </c>
      <c r="AJ42" s="248">
        <f t="shared" ref="AJ42:AJ43" si="67">+C42+O42</f>
        <v>38</v>
      </c>
      <c r="AK42" s="248">
        <f t="shared" ref="AK42:AK43" si="68">+D42+P42</f>
        <v>2</v>
      </c>
      <c r="AL42" s="221">
        <f t="shared" ref="AL42:AL43" si="69">+AA42+AG42</f>
        <v>141.858</v>
      </c>
      <c r="AM42" s="221">
        <f t="shared" ref="AM42:AM43" si="70">+AB42+AH42</f>
        <v>3</v>
      </c>
      <c r="AN42" s="297">
        <f t="shared" ref="AN42:AN43" si="71">+AD42+AJ42</f>
        <v>38</v>
      </c>
      <c r="AO42" s="297">
        <f t="shared" ref="AO42:AO43" si="72">+AE42+AK42</f>
        <v>2</v>
      </c>
    </row>
    <row r="43" spans="1:41" ht="13.5" customHeight="1" x14ac:dyDescent="0.2">
      <c r="A43" s="26" t="s">
        <v>318</v>
      </c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62">
        <v>14.854571951498293</v>
      </c>
      <c r="O43" s="211">
        <v>313.64670000000001</v>
      </c>
      <c r="P43" s="211">
        <v>10</v>
      </c>
      <c r="Q43" s="218"/>
      <c r="R43" s="218"/>
      <c r="S43" s="218"/>
      <c r="T43" s="262">
        <v>14.41</v>
      </c>
      <c r="U43" s="211">
        <v>298.70489000000003</v>
      </c>
      <c r="V43" s="211">
        <v>6</v>
      </c>
      <c r="W43" s="218"/>
      <c r="X43" s="218"/>
      <c r="Y43" s="218"/>
      <c r="Z43" s="246" t="str">
        <f t="shared" si="57"/>
        <v>N.A.</v>
      </c>
      <c r="AA43" s="248">
        <f t="shared" si="58"/>
        <v>0</v>
      </c>
      <c r="AB43" s="248">
        <f t="shared" si="59"/>
        <v>0</v>
      </c>
      <c r="AC43" s="260" t="str">
        <f t="shared" si="60"/>
        <v>N.A.</v>
      </c>
      <c r="AD43" s="248">
        <f t="shared" si="61"/>
        <v>0</v>
      </c>
      <c r="AE43" s="248">
        <f t="shared" si="62"/>
        <v>0</v>
      </c>
      <c r="AF43" s="247">
        <f t="shared" si="63"/>
        <v>14.41</v>
      </c>
      <c r="AG43" s="248">
        <f t="shared" si="64"/>
        <v>298.70489000000003</v>
      </c>
      <c r="AH43" s="248">
        <f t="shared" si="65"/>
        <v>6</v>
      </c>
      <c r="AI43" s="260">
        <f t="shared" si="66"/>
        <v>14.854571951498295</v>
      </c>
      <c r="AJ43" s="248">
        <f t="shared" si="67"/>
        <v>313.64670000000001</v>
      </c>
      <c r="AK43" s="248">
        <f t="shared" si="68"/>
        <v>10</v>
      </c>
      <c r="AL43" s="221">
        <f t="shared" si="69"/>
        <v>298.70489000000003</v>
      </c>
      <c r="AM43" s="221">
        <f t="shared" si="70"/>
        <v>6</v>
      </c>
      <c r="AN43" s="297">
        <f t="shared" si="71"/>
        <v>313.64670000000001</v>
      </c>
      <c r="AO43" s="297">
        <f t="shared" si="72"/>
        <v>10</v>
      </c>
    </row>
    <row r="44" spans="1:41" ht="13.5" customHeight="1" x14ac:dyDescent="0.2">
      <c r="A44" s="304" t="s">
        <v>319</v>
      </c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62">
        <v>14.33</v>
      </c>
      <c r="O44" s="211">
        <v>109.35599999999999</v>
      </c>
      <c r="P44" s="211">
        <v>3</v>
      </c>
      <c r="Q44" s="218"/>
      <c r="R44" s="218"/>
      <c r="S44" s="218"/>
      <c r="T44" s="262">
        <v>14.24411834791235</v>
      </c>
      <c r="U44" s="211">
        <v>1328.0445500000001</v>
      </c>
      <c r="V44" s="211">
        <v>24</v>
      </c>
      <c r="W44" s="218"/>
      <c r="X44" s="218"/>
      <c r="Y44" s="218"/>
      <c r="Z44" s="246" t="str">
        <f t="shared" ref="Z44" si="73">IF(AA44=0,"N.A.",((K44*L44)+(W44*X44))/AA44)</f>
        <v>N.A.</v>
      </c>
      <c r="AA44" s="248">
        <f t="shared" ref="AA44" si="74">+L44+X44</f>
        <v>0</v>
      </c>
      <c r="AB44" s="248">
        <f t="shared" ref="AB44" si="75">+M44+Y44</f>
        <v>0</v>
      </c>
      <c r="AC44" s="260" t="str">
        <f t="shared" ref="AC44" si="76">IF(AD44=0,"N.A.",((E44*F44)+(Q44*R44))/AD44)</f>
        <v>N.A.</v>
      </c>
      <c r="AD44" s="248">
        <f t="shared" ref="AD44" si="77">+F44+R44</f>
        <v>0</v>
      </c>
      <c r="AE44" s="248">
        <f t="shared" ref="AE44" si="78">+G44+S44</f>
        <v>0</v>
      </c>
      <c r="AF44" s="247">
        <f t="shared" ref="AF44" si="79">IF(AG44=0,"N.A.",((H44*I44)+(T44*U44))/AG44)</f>
        <v>14.24411834791235</v>
      </c>
      <c r="AG44" s="248">
        <f t="shared" ref="AG44" si="80">+I44+U44</f>
        <v>1328.0445500000001</v>
      </c>
      <c r="AH44" s="248">
        <f t="shared" ref="AH44" si="81">+J44+V44</f>
        <v>24</v>
      </c>
      <c r="AI44" s="260">
        <f t="shared" ref="AI44" si="82">IF(AJ44=0,"N.A.",((B44*C44)+(N44*O44))/AJ44)</f>
        <v>14.33</v>
      </c>
      <c r="AJ44" s="248">
        <f t="shared" ref="AJ44" si="83">+C44+O44</f>
        <v>109.35599999999999</v>
      </c>
      <c r="AK44" s="248">
        <f t="shared" ref="AK44" si="84">+D44+P44</f>
        <v>3</v>
      </c>
      <c r="AL44" s="221">
        <f t="shared" ref="AL44" si="85">+AA44+AG44</f>
        <v>1328.0445500000001</v>
      </c>
      <c r="AM44" s="221">
        <f t="shared" ref="AM44" si="86">+AB44+AH44</f>
        <v>24</v>
      </c>
      <c r="AN44" s="297">
        <f t="shared" ref="AN44" si="87">+AD44+AJ44</f>
        <v>109.35599999999999</v>
      </c>
      <c r="AO44" s="297">
        <f t="shared" ref="AO44" si="88">+AE44+AK44</f>
        <v>3</v>
      </c>
    </row>
    <row r="45" spans="1:41" ht="13.5" customHeight="1" x14ac:dyDescent="0.2">
      <c r="A45" s="304" t="s">
        <v>320</v>
      </c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62">
        <v>13.502984537125155</v>
      </c>
      <c r="O45" s="211">
        <v>258.89816999999999</v>
      </c>
      <c r="P45" s="211">
        <v>14</v>
      </c>
      <c r="Q45" s="218"/>
      <c r="R45" s="218"/>
      <c r="S45" s="218"/>
      <c r="T45" s="262">
        <v>13.631714161545677</v>
      </c>
      <c r="U45" s="211">
        <v>1947.02991</v>
      </c>
      <c r="V45" s="211">
        <v>37</v>
      </c>
      <c r="W45" s="218"/>
      <c r="X45" s="218"/>
      <c r="Y45" s="218"/>
      <c r="Z45" s="246" t="str">
        <f t="shared" ref="Z45:Z46" si="89">IF(AA45=0,"N.A.",((K45*L45)+(W45*X45))/AA45)</f>
        <v>N.A.</v>
      </c>
      <c r="AA45" s="248">
        <f t="shared" ref="AA45:AA46" si="90">+L45+X45</f>
        <v>0</v>
      </c>
      <c r="AB45" s="248">
        <f t="shared" ref="AB45:AB46" si="91">+M45+Y45</f>
        <v>0</v>
      </c>
      <c r="AC45" s="260" t="str">
        <f t="shared" ref="AC45:AC46" si="92">IF(AD45=0,"N.A.",((E45*F45)+(Q45*R45))/AD45)</f>
        <v>N.A.</v>
      </c>
      <c r="AD45" s="248">
        <f t="shared" ref="AD45:AD46" si="93">+F45+R45</f>
        <v>0</v>
      </c>
      <c r="AE45" s="248">
        <f t="shared" ref="AE45:AE46" si="94">+G45+S45</f>
        <v>0</v>
      </c>
      <c r="AF45" s="247">
        <f t="shared" ref="AF45:AF46" si="95">IF(AG45=0,"N.A.",((H45*I45)+(T45*U45))/AG45)</f>
        <v>13.631714161545677</v>
      </c>
      <c r="AG45" s="248">
        <f t="shared" ref="AG45:AG46" si="96">+I45+U45</f>
        <v>1947.02991</v>
      </c>
      <c r="AH45" s="248">
        <f t="shared" ref="AH45:AH46" si="97">+J45+V45</f>
        <v>37</v>
      </c>
      <c r="AI45" s="260">
        <f t="shared" ref="AI45:AI46" si="98">IF(AJ45=0,"N.A.",((B45*C45)+(N45*O45))/AJ45)</f>
        <v>13.502984537125155</v>
      </c>
      <c r="AJ45" s="248">
        <f t="shared" ref="AJ45:AJ46" si="99">+C45+O45</f>
        <v>258.89816999999999</v>
      </c>
      <c r="AK45" s="248">
        <f t="shared" ref="AK45:AK46" si="100">+D45+P45</f>
        <v>14</v>
      </c>
      <c r="AL45" s="221">
        <f t="shared" ref="AL45:AL46" si="101">+AA45+AG45</f>
        <v>1947.02991</v>
      </c>
      <c r="AM45" s="221">
        <f t="shared" ref="AM45:AM46" si="102">+AB45+AH45</f>
        <v>37</v>
      </c>
      <c r="AN45" s="297">
        <f t="shared" ref="AN45:AN46" si="103">+AD45+AJ45</f>
        <v>258.89816999999999</v>
      </c>
      <c r="AO45" s="297">
        <f t="shared" ref="AO45:AO46" si="104">+AE45+AK45</f>
        <v>14</v>
      </c>
    </row>
    <row r="46" spans="1:41" ht="13.5" customHeight="1" x14ac:dyDescent="0.2">
      <c r="A46" s="26" t="s">
        <v>321</v>
      </c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62">
        <v>12.898159930446033</v>
      </c>
      <c r="O46" s="211">
        <v>264.68081000000001</v>
      </c>
      <c r="P46" s="211">
        <v>14</v>
      </c>
      <c r="Q46" s="218"/>
      <c r="R46" s="218"/>
      <c r="S46" s="218"/>
      <c r="T46" s="262">
        <v>12.989547098289592</v>
      </c>
      <c r="U46" s="211">
        <v>918.44365000000005</v>
      </c>
      <c r="V46" s="211">
        <v>18</v>
      </c>
      <c r="W46" s="218"/>
      <c r="X46" s="218"/>
      <c r="Y46" s="218"/>
      <c r="Z46" s="246" t="str">
        <f t="shared" si="89"/>
        <v>N.A.</v>
      </c>
      <c r="AA46" s="248">
        <f t="shared" si="90"/>
        <v>0</v>
      </c>
      <c r="AB46" s="248">
        <f t="shared" si="91"/>
        <v>0</v>
      </c>
      <c r="AC46" s="260" t="str">
        <f t="shared" si="92"/>
        <v>N.A.</v>
      </c>
      <c r="AD46" s="248">
        <f t="shared" si="93"/>
        <v>0</v>
      </c>
      <c r="AE46" s="248">
        <f t="shared" si="94"/>
        <v>0</v>
      </c>
      <c r="AF46" s="247">
        <f t="shared" si="95"/>
        <v>12.989547098289592</v>
      </c>
      <c r="AG46" s="248">
        <f t="shared" si="96"/>
        <v>918.44365000000005</v>
      </c>
      <c r="AH46" s="248">
        <f t="shared" si="97"/>
        <v>18</v>
      </c>
      <c r="AI46" s="260">
        <f t="shared" si="98"/>
        <v>12.898159930446033</v>
      </c>
      <c r="AJ46" s="248">
        <f t="shared" si="99"/>
        <v>264.68081000000001</v>
      </c>
      <c r="AK46" s="248">
        <f t="shared" si="100"/>
        <v>14</v>
      </c>
      <c r="AL46" s="221">
        <f t="shared" si="101"/>
        <v>918.44365000000005</v>
      </c>
      <c r="AM46" s="221">
        <f t="shared" si="102"/>
        <v>18</v>
      </c>
      <c r="AN46" s="297">
        <f t="shared" si="103"/>
        <v>264.68081000000001</v>
      </c>
      <c r="AO46" s="297">
        <f t="shared" si="104"/>
        <v>14</v>
      </c>
    </row>
    <row r="47" spans="1:41" ht="13.5" customHeight="1" x14ac:dyDescent="0.2">
      <c r="A47" s="26" t="s">
        <v>322</v>
      </c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62">
        <v>12.650305135671063</v>
      </c>
      <c r="O47" s="211">
        <v>418.82549999999998</v>
      </c>
      <c r="P47" s="211">
        <v>12</v>
      </c>
      <c r="Q47" s="218"/>
      <c r="R47" s="218"/>
      <c r="S47" s="218"/>
      <c r="T47" s="262">
        <v>12.683201457574409</v>
      </c>
      <c r="U47" s="211">
        <v>1580.3680300000001</v>
      </c>
      <c r="V47" s="211">
        <v>30</v>
      </c>
      <c r="W47" s="218"/>
      <c r="X47" s="218"/>
      <c r="Y47" s="218"/>
      <c r="Z47" s="246" t="str">
        <f t="shared" ref="Z47" si="105">IF(AA47=0,"N.A.",((K47*L47)+(W47*X47))/AA47)</f>
        <v>N.A.</v>
      </c>
      <c r="AA47" s="248">
        <f t="shared" ref="AA47" si="106">+L47+X47</f>
        <v>0</v>
      </c>
      <c r="AB47" s="248">
        <f t="shared" ref="AB47" si="107">+M47+Y47</f>
        <v>0</v>
      </c>
      <c r="AC47" s="260" t="str">
        <f t="shared" ref="AC47" si="108">IF(AD47=0,"N.A.",((E47*F47)+(Q47*R47))/AD47)</f>
        <v>N.A.</v>
      </c>
      <c r="AD47" s="248">
        <f t="shared" ref="AD47" si="109">+F47+R47</f>
        <v>0</v>
      </c>
      <c r="AE47" s="248">
        <f t="shared" ref="AE47" si="110">+G47+S47</f>
        <v>0</v>
      </c>
      <c r="AF47" s="247">
        <f t="shared" ref="AF47" si="111">IF(AG47=0,"N.A.",((H47*I47)+(T47*U47))/AG47)</f>
        <v>12.683201457574409</v>
      </c>
      <c r="AG47" s="248">
        <f t="shared" ref="AG47" si="112">+I47+U47</f>
        <v>1580.3680300000001</v>
      </c>
      <c r="AH47" s="248">
        <f t="shared" ref="AH47" si="113">+J47+V47</f>
        <v>30</v>
      </c>
      <c r="AI47" s="260">
        <f t="shared" ref="AI47" si="114">IF(AJ47=0,"N.A.",((B47*C47)+(N47*O47))/AJ47)</f>
        <v>12.650305135671063</v>
      </c>
      <c r="AJ47" s="248">
        <f t="shared" ref="AJ47" si="115">+C47+O47</f>
        <v>418.82549999999998</v>
      </c>
      <c r="AK47" s="248">
        <f t="shared" ref="AK47" si="116">+D47+P47</f>
        <v>12</v>
      </c>
      <c r="AL47" s="221">
        <f t="shared" ref="AL47" si="117">+AA47+AG47</f>
        <v>1580.3680300000001</v>
      </c>
      <c r="AM47" s="221">
        <f t="shared" ref="AM47" si="118">+AB47+AH47</f>
        <v>30</v>
      </c>
      <c r="AN47" s="297">
        <f t="shared" ref="AN47" si="119">+AD47+AJ47</f>
        <v>418.82549999999998</v>
      </c>
      <c r="AO47" s="297">
        <f t="shared" ref="AO47" si="120">+AE47+AK47</f>
        <v>12</v>
      </c>
    </row>
    <row r="48" spans="1:41" ht="13.5" customHeight="1" x14ac:dyDescent="0.2">
      <c r="A48" s="26" t="s">
        <v>323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62">
        <v>12.587347672724173</v>
      </c>
      <c r="O48" s="211">
        <v>246.36099999999999</v>
      </c>
      <c r="P48" s="211">
        <v>8</v>
      </c>
      <c r="Q48" s="218"/>
      <c r="R48" s="218"/>
      <c r="S48" s="218"/>
      <c r="T48" s="262">
        <v>12.584811414057818</v>
      </c>
      <c r="U48" s="211">
        <v>1907.963</v>
      </c>
      <c r="V48" s="211">
        <v>33</v>
      </c>
      <c r="W48" s="218"/>
      <c r="X48" s="218"/>
      <c r="Y48" s="218"/>
      <c r="Z48" s="246" t="str">
        <f t="shared" ref="Z48" si="121">IF(AA48=0,"N.A.",((K48*L48)+(W48*X48))/AA48)</f>
        <v>N.A.</v>
      </c>
      <c r="AA48" s="248">
        <f t="shared" ref="AA48" si="122">+L48+X48</f>
        <v>0</v>
      </c>
      <c r="AB48" s="248">
        <f t="shared" ref="AB48" si="123">+M48+Y48</f>
        <v>0</v>
      </c>
      <c r="AC48" s="260" t="str">
        <f t="shared" ref="AC48" si="124">IF(AD48=0,"N.A.",((E48*F48)+(Q48*R48))/AD48)</f>
        <v>N.A.</v>
      </c>
      <c r="AD48" s="248">
        <f t="shared" ref="AD48" si="125">+F48+R48</f>
        <v>0</v>
      </c>
      <c r="AE48" s="248">
        <f t="shared" ref="AE48" si="126">+G48+S48</f>
        <v>0</v>
      </c>
      <c r="AF48" s="247">
        <f t="shared" ref="AF48" si="127">IF(AG48=0,"N.A.",((H48*I48)+(T48*U48))/AG48)</f>
        <v>12.584811414057818</v>
      </c>
      <c r="AG48" s="248">
        <f t="shared" ref="AG48" si="128">+I48+U48</f>
        <v>1907.963</v>
      </c>
      <c r="AH48" s="248">
        <f t="shared" ref="AH48" si="129">+J48+V48</f>
        <v>33</v>
      </c>
      <c r="AI48" s="260">
        <f t="shared" ref="AI48" si="130">IF(AJ48=0,"N.A.",((B48*C48)+(N48*O48))/AJ48)</f>
        <v>12.587347672724173</v>
      </c>
      <c r="AJ48" s="248">
        <f t="shared" ref="AJ48" si="131">+C48+O48</f>
        <v>246.36099999999999</v>
      </c>
      <c r="AK48" s="248">
        <f t="shared" ref="AK48" si="132">+D48+P48</f>
        <v>8</v>
      </c>
      <c r="AL48" s="221">
        <f t="shared" ref="AL48" si="133">+AA48+AG48</f>
        <v>1907.963</v>
      </c>
      <c r="AM48" s="221">
        <f t="shared" ref="AM48" si="134">+AB48+AH48</f>
        <v>33</v>
      </c>
      <c r="AN48" s="297">
        <f t="shared" ref="AN48" si="135">+AD48+AJ48</f>
        <v>246.36099999999999</v>
      </c>
      <c r="AO48" s="297">
        <f t="shared" ref="AO48" si="136">+AE48+AK48</f>
        <v>8</v>
      </c>
    </row>
    <row r="49" spans="1:41" ht="13.5" customHeight="1" x14ac:dyDescent="0.2">
      <c r="A49" s="26" t="s">
        <v>324</v>
      </c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62">
        <v>12.622492899061116</v>
      </c>
      <c r="O49" s="211">
        <v>146.80101000000002</v>
      </c>
      <c r="P49" s="211">
        <v>8</v>
      </c>
      <c r="Q49" s="218"/>
      <c r="R49" s="218"/>
      <c r="S49" s="218"/>
      <c r="T49" s="262">
        <v>12.61684841884094</v>
      </c>
      <c r="U49" s="211">
        <v>964.46273999999994</v>
      </c>
      <c r="V49" s="211">
        <v>18</v>
      </c>
      <c r="W49" s="218"/>
      <c r="X49" s="218"/>
      <c r="Y49" s="218"/>
      <c r="Z49" s="246" t="str">
        <f t="shared" ref="Z49" si="137">IF(AA49=0,"N.A.",((K49*L49)+(W49*X49))/AA49)</f>
        <v>N.A.</v>
      </c>
      <c r="AA49" s="248">
        <f t="shared" ref="AA49" si="138">+L49+X49</f>
        <v>0</v>
      </c>
      <c r="AB49" s="248">
        <f t="shared" ref="AB49" si="139">+M49+Y49</f>
        <v>0</v>
      </c>
      <c r="AC49" s="260" t="str">
        <f t="shared" ref="AC49" si="140">IF(AD49=0,"N.A.",((E49*F49)+(Q49*R49))/AD49)</f>
        <v>N.A.</v>
      </c>
      <c r="AD49" s="248">
        <f t="shared" ref="AD49" si="141">+F49+R49</f>
        <v>0</v>
      </c>
      <c r="AE49" s="248">
        <f t="shared" ref="AE49" si="142">+G49+S49</f>
        <v>0</v>
      </c>
      <c r="AF49" s="247">
        <f t="shared" ref="AF49" si="143">IF(AG49=0,"N.A.",((H49*I49)+(T49*U49))/AG49)</f>
        <v>12.61684841884094</v>
      </c>
      <c r="AG49" s="248">
        <f t="shared" ref="AG49" si="144">+I49+U49</f>
        <v>964.46273999999994</v>
      </c>
      <c r="AH49" s="248">
        <f t="shared" ref="AH49" si="145">+J49+V49</f>
        <v>18</v>
      </c>
      <c r="AI49" s="260">
        <f t="shared" ref="AI49" si="146">IF(AJ49=0,"N.A.",((B49*C49)+(N49*O49))/AJ49)</f>
        <v>12.622492899061116</v>
      </c>
      <c r="AJ49" s="248">
        <f t="shared" ref="AJ49" si="147">+C49+O49</f>
        <v>146.80101000000002</v>
      </c>
      <c r="AK49" s="248">
        <f t="shared" ref="AK49" si="148">+D49+P49</f>
        <v>8</v>
      </c>
      <c r="AL49" s="221">
        <f t="shared" ref="AL49" si="149">+AA49+AG49</f>
        <v>964.46273999999994</v>
      </c>
      <c r="AM49" s="221">
        <f t="shared" ref="AM49" si="150">+AB49+AH49</f>
        <v>18</v>
      </c>
      <c r="AN49" s="297">
        <f t="shared" ref="AN49" si="151">+AD49+AJ49</f>
        <v>146.80101000000002</v>
      </c>
      <c r="AO49" s="297">
        <f t="shared" ref="AO49" si="152">+AE49+AK49</f>
        <v>8</v>
      </c>
    </row>
    <row r="50" spans="1:41" ht="13.5" customHeight="1" x14ac:dyDescent="0.2">
      <c r="A50" s="26" t="s">
        <v>325</v>
      </c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62">
        <v>12.38028563004741</v>
      </c>
      <c r="O50" s="211">
        <v>108.63738000000001</v>
      </c>
      <c r="P50" s="211">
        <v>6</v>
      </c>
      <c r="Q50" s="218"/>
      <c r="R50" s="218"/>
      <c r="S50" s="218"/>
      <c r="T50" s="262">
        <v>12.389329523242669</v>
      </c>
      <c r="U50" s="211">
        <v>1236.1630600000001</v>
      </c>
      <c r="V50" s="211">
        <v>25</v>
      </c>
      <c r="W50" s="218"/>
      <c r="X50" s="218"/>
      <c r="Y50" s="218"/>
      <c r="Z50" s="246" t="str">
        <f t="shared" ref="Z50:Z51" si="153">IF(AA50=0,"N.A.",((K50*L50)+(W50*X50))/AA50)</f>
        <v>N.A.</v>
      </c>
      <c r="AA50" s="248">
        <f t="shared" ref="AA50:AA51" si="154">+L50+X50</f>
        <v>0</v>
      </c>
      <c r="AB50" s="248">
        <f t="shared" ref="AB50:AB51" si="155">+M50+Y50</f>
        <v>0</v>
      </c>
      <c r="AC50" s="260" t="str">
        <f t="shared" ref="AC50:AC51" si="156">IF(AD50=0,"N.A.",((E50*F50)+(Q50*R50))/AD50)</f>
        <v>N.A.</v>
      </c>
      <c r="AD50" s="248">
        <f t="shared" ref="AD50:AD51" si="157">+F50+R50</f>
        <v>0</v>
      </c>
      <c r="AE50" s="248">
        <f t="shared" ref="AE50:AE51" si="158">+G50+S50</f>
        <v>0</v>
      </c>
      <c r="AF50" s="247">
        <f t="shared" ref="AF50:AF51" si="159">IF(AG50=0,"N.A.",((H50*I50)+(T50*U50))/AG50)</f>
        <v>12.389329523242669</v>
      </c>
      <c r="AG50" s="248">
        <f t="shared" ref="AG50:AG51" si="160">+I50+U50</f>
        <v>1236.1630600000001</v>
      </c>
      <c r="AH50" s="248">
        <f t="shared" ref="AH50:AH51" si="161">+J50+V50</f>
        <v>25</v>
      </c>
      <c r="AI50" s="260">
        <f t="shared" ref="AI50:AI51" si="162">IF(AJ50=0,"N.A.",((B50*C50)+(N50*O50))/AJ50)</f>
        <v>12.38028563004741</v>
      </c>
      <c r="AJ50" s="248">
        <f t="shared" ref="AJ50:AJ51" si="163">+C50+O50</f>
        <v>108.63738000000001</v>
      </c>
      <c r="AK50" s="248">
        <f t="shared" ref="AK50:AK51" si="164">+D50+P50</f>
        <v>6</v>
      </c>
      <c r="AL50" s="221">
        <f t="shared" ref="AL50:AL51" si="165">+AA50+AG50</f>
        <v>1236.1630600000001</v>
      </c>
      <c r="AM50" s="221">
        <f t="shared" ref="AM50:AM51" si="166">+AB50+AH50</f>
        <v>25</v>
      </c>
      <c r="AN50" s="297">
        <f t="shared" ref="AN50:AN51" si="167">+AD50+AJ50</f>
        <v>108.63738000000001</v>
      </c>
      <c r="AO50" s="297">
        <f t="shared" ref="AO50:AO51" si="168">+AE50+AK50</f>
        <v>6</v>
      </c>
    </row>
    <row r="51" spans="1:41" ht="13.5" customHeight="1" x14ac:dyDescent="0.2">
      <c r="A51" s="26" t="s">
        <v>328</v>
      </c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62">
        <v>12.234141243318494</v>
      </c>
      <c r="O51" s="211">
        <v>66.049850000000006</v>
      </c>
      <c r="P51" s="211">
        <v>3</v>
      </c>
      <c r="Q51" s="218"/>
      <c r="R51" s="218"/>
      <c r="S51" s="218"/>
      <c r="T51" s="262">
        <v>12.217536640893247</v>
      </c>
      <c r="U51" s="211">
        <v>542.54476999999997</v>
      </c>
      <c r="V51" s="211">
        <v>13</v>
      </c>
      <c r="W51" s="218"/>
      <c r="X51" s="218"/>
      <c r="Y51" s="218"/>
      <c r="Z51" s="246" t="str">
        <f t="shared" si="153"/>
        <v>N.A.</v>
      </c>
      <c r="AA51" s="248">
        <f t="shared" si="154"/>
        <v>0</v>
      </c>
      <c r="AB51" s="248">
        <f t="shared" si="155"/>
        <v>0</v>
      </c>
      <c r="AC51" s="260" t="str">
        <f t="shared" si="156"/>
        <v>N.A.</v>
      </c>
      <c r="AD51" s="248">
        <f t="shared" si="157"/>
        <v>0</v>
      </c>
      <c r="AE51" s="248">
        <f t="shared" si="158"/>
        <v>0</v>
      </c>
      <c r="AF51" s="247">
        <f t="shared" si="159"/>
        <v>12.217536640893247</v>
      </c>
      <c r="AG51" s="248">
        <f t="shared" si="160"/>
        <v>542.54476999999997</v>
      </c>
      <c r="AH51" s="248">
        <f t="shared" si="161"/>
        <v>13</v>
      </c>
      <c r="AI51" s="260">
        <f t="shared" si="162"/>
        <v>12.234141243318494</v>
      </c>
      <c r="AJ51" s="248">
        <f t="shared" si="163"/>
        <v>66.049850000000006</v>
      </c>
      <c r="AK51" s="248">
        <f t="shared" si="164"/>
        <v>3</v>
      </c>
      <c r="AL51" s="221">
        <f t="shared" si="165"/>
        <v>542.54476999999997</v>
      </c>
      <c r="AM51" s="221">
        <f t="shared" si="166"/>
        <v>13</v>
      </c>
      <c r="AN51" s="297">
        <f t="shared" si="167"/>
        <v>66.049850000000006</v>
      </c>
      <c r="AO51" s="297">
        <f t="shared" si="168"/>
        <v>3</v>
      </c>
    </row>
    <row r="52" spans="1:41" ht="13.5" customHeight="1" x14ac:dyDescent="0.2">
      <c r="A52" s="26" t="s">
        <v>329</v>
      </c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62">
        <v>12.265265199961425</v>
      </c>
      <c r="O52" s="211">
        <v>63.980589999999999</v>
      </c>
      <c r="P52" s="211">
        <v>6</v>
      </c>
      <c r="Q52" s="218"/>
      <c r="R52" s="218"/>
      <c r="S52" s="218"/>
      <c r="T52" s="262">
        <v>12.269550446114486</v>
      </c>
      <c r="U52" s="211">
        <v>888.90522999999996</v>
      </c>
      <c r="V52" s="211">
        <v>16</v>
      </c>
      <c r="W52" s="218"/>
      <c r="X52" s="218"/>
      <c r="Y52" s="218"/>
      <c r="Z52" s="246" t="str">
        <f t="shared" ref="Z52" si="169">IF(AA52=0,"N.A.",((K52*L52)+(W52*X52))/AA52)</f>
        <v>N.A.</v>
      </c>
      <c r="AA52" s="248">
        <f t="shared" ref="AA52" si="170">+L52+X52</f>
        <v>0</v>
      </c>
      <c r="AB52" s="248">
        <f t="shared" ref="AB52" si="171">+M52+Y52</f>
        <v>0</v>
      </c>
      <c r="AC52" s="260" t="str">
        <f t="shared" ref="AC52" si="172">IF(AD52=0,"N.A.",((E52*F52)+(Q52*R52))/AD52)</f>
        <v>N.A.</v>
      </c>
      <c r="AD52" s="248">
        <f t="shared" ref="AD52" si="173">+F52+R52</f>
        <v>0</v>
      </c>
      <c r="AE52" s="248">
        <f t="shared" ref="AE52" si="174">+G52+S52</f>
        <v>0</v>
      </c>
      <c r="AF52" s="247">
        <f t="shared" ref="AF52" si="175">IF(AG52=0,"N.A.",((H52*I52)+(T52*U52))/AG52)</f>
        <v>12.269550446114486</v>
      </c>
      <c r="AG52" s="248">
        <f t="shared" ref="AG52" si="176">+I52+U52</f>
        <v>888.90522999999996</v>
      </c>
      <c r="AH52" s="248">
        <f t="shared" ref="AH52" si="177">+J52+V52</f>
        <v>16</v>
      </c>
      <c r="AI52" s="260">
        <f t="shared" ref="AI52" si="178">IF(AJ52=0,"N.A.",((B52*C52)+(N52*O52))/AJ52)</f>
        <v>12.265265199961425</v>
      </c>
      <c r="AJ52" s="248">
        <f t="shared" ref="AJ52" si="179">+C52+O52</f>
        <v>63.980589999999999</v>
      </c>
      <c r="AK52" s="248">
        <f t="shared" ref="AK52" si="180">+D52+P52</f>
        <v>6</v>
      </c>
      <c r="AL52" s="221">
        <f t="shared" ref="AL52" si="181">+AA52+AG52</f>
        <v>888.90522999999996</v>
      </c>
      <c r="AM52" s="221">
        <f t="shared" ref="AM52" si="182">+AB52+AH52</f>
        <v>16</v>
      </c>
      <c r="AN52" s="297">
        <f t="shared" ref="AN52" si="183">+AD52+AJ52</f>
        <v>63.980589999999999</v>
      </c>
      <c r="AO52" s="297">
        <f t="shared" ref="AO52" si="184">+AE52+AK52</f>
        <v>6</v>
      </c>
    </row>
    <row r="53" spans="1:41" ht="13.5" customHeight="1" x14ac:dyDescent="0.2">
      <c r="A53" s="26" t="s">
        <v>330</v>
      </c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62">
        <v>12.28</v>
      </c>
      <c r="O53" s="211">
        <v>160.85814999999999</v>
      </c>
      <c r="P53" s="211">
        <v>5</v>
      </c>
      <c r="Q53" s="218"/>
      <c r="R53" s="218"/>
      <c r="S53" s="218"/>
      <c r="T53" s="262">
        <v>11.39847910048872</v>
      </c>
      <c r="U53" s="211">
        <v>1121.7042200000001</v>
      </c>
      <c r="V53" s="211">
        <v>24</v>
      </c>
      <c r="W53" s="218"/>
      <c r="X53" s="218"/>
      <c r="Y53" s="218"/>
      <c r="Z53" s="246" t="str">
        <f t="shared" ref="Z53" si="185">IF(AA53=0,"N.A.",((K53*L53)+(W53*X53))/AA53)</f>
        <v>N.A.</v>
      </c>
      <c r="AA53" s="248">
        <f t="shared" ref="AA53" si="186">+L53+X53</f>
        <v>0</v>
      </c>
      <c r="AB53" s="248">
        <f t="shared" ref="AB53" si="187">+M53+Y53</f>
        <v>0</v>
      </c>
      <c r="AC53" s="260" t="str">
        <f t="shared" ref="AC53" si="188">IF(AD53=0,"N.A.",((E53*F53)+(Q53*R53))/AD53)</f>
        <v>N.A.</v>
      </c>
      <c r="AD53" s="248">
        <f t="shared" ref="AD53" si="189">+F53+R53</f>
        <v>0</v>
      </c>
      <c r="AE53" s="248">
        <f t="shared" ref="AE53" si="190">+G53+S53</f>
        <v>0</v>
      </c>
      <c r="AF53" s="247">
        <f t="shared" ref="AF53" si="191">IF(AG53=0,"N.A.",((H53*I53)+(T53*U53))/AG53)</f>
        <v>11.39847910048872</v>
      </c>
      <c r="AG53" s="248">
        <f t="shared" ref="AG53" si="192">+I53+U53</f>
        <v>1121.7042200000001</v>
      </c>
      <c r="AH53" s="248">
        <f t="shared" ref="AH53" si="193">+J53+V53</f>
        <v>24</v>
      </c>
      <c r="AI53" s="260">
        <f t="shared" ref="AI53" si="194">IF(AJ53=0,"N.A.",((B53*C53)+(N53*O53))/AJ53)</f>
        <v>12.28</v>
      </c>
      <c r="AJ53" s="248">
        <f t="shared" ref="AJ53" si="195">+C53+O53</f>
        <v>160.85814999999999</v>
      </c>
      <c r="AK53" s="248">
        <f t="shared" ref="AK53" si="196">+D53+P53</f>
        <v>5</v>
      </c>
      <c r="AL53" s="221">
        <f t="shared" ref="AL53" si="197">+AA53+AG53</f>
        <v>1121.7042200000001</v>
      </c>
      <c r="AM53" s="221">
        <f t="shared" ref="AM53" si="198">+AB53+AH53</f>
        <v>24</v>
      </c>
      <c r="AN53" s="297">
        <f t="shared" ref="AN53" si="199">+AD53+AJ53</f>
        <v>160.85814999999999</v>
      </c>
      <c r="AO53" s="297">
        <f t="shared" ref="AO53" si="200">+AE53+AK53</f>
        <v>5</v>
      </c>
    </row>
    <row r="54" spans="1:41" ht="13.5" customHeight="1" x14ac:dyDescent="0.2">
      <c r="A54" s="304" t="s">
        <v>331</v>
      </c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62">
        <v>12.219999999999999</v>
      </c>
      <c r="O54" s="211">
        <v>24.692</v>
      </c>
      <c r="P54" s="211">
        <v>1</v>
      </c>
      <c r="Q54" s="218"/>
      <c r="R54" s="218"/>
      <c r="S54" s="218"/>
      <c r="T54" s="262">
        <v>12.243071861953799</v>
      </c>
      <c r="U54" s="211">
        <v>269.47500000000002</v>
      </c>
      <c r="V54" s="211">
        <v>5</v>
      </c>
      <c r="W54" s="218"/>
      <c r="X54" s="218"/>
      <c r="Y54" s="218"/>
      <c r="Z54" s="246" t="str">
        <f t="shared" ref="Z54" si="201">IF(AA54=0,"N.A.",((K54*L54)+(W54*X54))/AA54)</f>
        <v>N.A.</v>
      </c>
      <c r="AA54" s="248">
        <f t="shared" ref="AA54" si="202">+L54+X54</f>
        <v>0</v>
      </c>
      <c r="AB54" s="248">
        <f t="shared" ref="AB54" si="203">+M54+Y54</f>
        <v>0</v>
      </c>
      <c r="AC54" s="260" t="str">
        <f t="shared" ref="AC54" si="204">IF(AD54=0,"N.A.",((E54*F54)+(Q54*R54))/AD54)</f>
        <v>N.A.</v>
      </c>
      <c r="AD54" s="248">
        <f t="shared" ref="AD54" si="205">+F54+R54</f>
        <v>0</v>
      </c>
      <c r="AE54" s="248">
        <f t="shared" ref="AE54" si="206">+G54+S54</f>
        <v>0</v>
      </c>
      <c r="AF54" s="247">
        <f t="shared" ref="AF54" si="207">IF(AG54=0,"N.A.",((H54*I54)+(T54*U54))/AG54)</f>
        <v>12.243071861953799</v>
      </c>
      <c r="AG54" s="248">
        <f t="shared" ref="AG54" si="208">+I54+U54</f>
        <v>269.47500000000002</v>
      </c>
      <c r="AH54" s="248">
        <f t="shared" ref="AH54" si="209">+J54+V54</f>
        <v>5</v>
      </c>
      <c r="AI54" s="260">
        <f t="shared" ref="AI54" si="210">IF(AJ54=0,"N.A.",((B54*C54)+(N54*O54))/AJ54)</f>
        <v>12.219999999999999</v>
      </c>
      <c r="AJ54" s="248">
        <f t="shared" ref="AJ54" si="211">+C54+O54</f>
        <v>24.692</v>
      </c>
      <c r="AK54" s="248">
        <f t="shared" ref="AK54" si="212">+D54+P54</f>
        <v>1</v>
      </c>
      <c r="AL54" s="221">
        <f t="shared" ref="AL54" si="213">+AA54+AG54</f>
        <v>269.47500000000002</v>
      </c>
      <c r="AM54" s="221">
        <f t="shared" ref="AM54" si="214">+AB54+AH54</f>
        <v>5</v>
      </c>
      <c r="AN54" s="297">
        <f t="shared" ref="AN54" si="215">+AD54+AJ54</f>
        <v>24.692</v>
      </c>
      <c r="AO54" s="297">
        <f t="shared" ref="AO54" si="216">+AE54+AK54</f>
        <v>1</v>
      </c>
    </row>
    <row r="55" spans="1:41" ht="13.5" customHeight="1" x14ac:dyDescent="0.2">
      <c r="A55" s="26" t="s">
        <v>333</v>
      </c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62">
        <v>12.280908301462318</v>
      </c>
      <c r="O55" s="211">
        <v>222.25</v>
      </c>
      <c r="P55" s="211">
        <v>6</v>
      </c>
      <c r="Q55" s="218"/>
      <c r="R55" s="218"/>
      <c r="S55" s="218"/>
      <c r="T55" s="262">
        <v>12.230964250903371</v>
      </c>
      <c r="U55" s="211">
        <v>438.08100000000002</v>
      </c>
      <c r="V55" s="211">
        <v>9</v>
      </c>
      <c r="W55" s="218"/>
      <c r="X55" s="218"/>
      <c r="Y55" s="218"/>
      <c r="Z55" s="246" t="str">
        <f t="shared" ref="Z55" si="217">IF(AA55=0,"N.A.",((K55*L55)+(W55*X55))/AA55)</f>
        <v>N.A.</v>
      </c>
      <c r="AA55" s="248">
        <f t="shared" ref="AA55" si="218">+L55+X55</f>
        <v>0</v>
      </c>
      <c r="AB55" s="248">
        <f t="shared" ref="AB55" si="219">+M55+Y55</f>
        <v>0</v>
      </c>
      <c r="AC55" s="260" t="str">
        <f t="shared" ref="AC55" si="220">IF(AD55=0,"N.A.",((E55*F55)+(Q55*R55))/AD55)</f>
        <v>N.A.</v>
      </c>
      <c r="AD55" s="248">
        <f t="shared" ref="AD55" si="221">+F55+R55</f>
        <v>0</v>
      </c>
      <c r="AE55" s="248">
        <f t="shared" ref="AE55" si="222">+G55+S55</f>
        <v>0</v>
      </c>
      <c r="AF55" s="247">
        <f t="shared" ref="AF55" si="223">IF(AG55=0,"N.A.",((H55*I55)+(T55*U55))/AG55)</f>
        <v>12.230964250903371</v>
      </c>
      <c r="AG55" s="248">
        <f t="shared" ref="AG55" si="224">+I55+U55</f>
        <v>438.08100000000002</v>
      </c>
      <c r="AH55" s="248">
        <f t="shared" ref="AH55" si="225">+J55+V55</f>
        <v>9</v>
      </c>
      <c r="AI55" s="260">
        <f t="shared" ref="AI55" si="226">IF(AJ55=0,"N.A.",((B55*C55)+(N55*O55))/AJ55)</f>
        <v>12.280908301462318</v>
      </c>
      <c r="AJ55" s="248">
        <f t="shared" ref="AJ55" si="227">+C55+O55</f>
        <v>222.25</v>
      </c>
      <c r="AK55" s="248">
        <f t="shared" ref="AK55" si="228">+D55+P55</f>
        <v>6</v>
      </c>
      <c r="AL55" s="221">
        <f t="shared" ref="AL55" si="229">+AA55+AG55</f>
        <v>438.08100000000002</v>
      </c>
      <c r="AM55" s="221">
        <f t="shared" ref="AM55" si="230">+AB55+AH55</f>
        <v>9</v>
      </c>
      <c r="AN55" s="297">
        <f t="shared" ref="AN55" si="231">+AD55+AJ55</f>
        <v>222.25</v>
      </c>
      <c r="AO55" s="297">
        <f t="shared" ref="AO55" si="232">+AE55+AK55</f>
        <v>6</v>
      </c>
    </row>
    <row r="56" spans="1:41" ht="13.5" customHeight="1" x14ac:dyDescent="0.2">
      <c r="A56" s="304" t="s">
        <v>334</v>
      </c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62">
        <v>13.00653034840207</v>
      </c>
      <c r="O56" s="211">
        <v>256.80099999999999</v>
      </c>
      <c r="P56" s="211">
        <v>12</v>
      </c>
      <c r="Q56" s="218"/>
      <c r="R56" s="218"/>
      <c r="S56" s="218"/>
      <c r="T56" s="262">
        <v>12.861775141743857</v>
      </c>
      <c r="U56" s="211">
        <v>1071.4749999999999</v>
      </c>
      <c r="V56" s="211">
        <v>24</v>
      </c>
      <c r="W56" s="218"/>
      <c r="X56" s="218"/>
      <c r="Y56" s="218"/>
      <c r="Z56" s="246" t="str">
        <f t="shared" ref="Z56" si="233">IF(AA56=0,"N.A.",((K56*L56)+(W56*X56))/AA56)</f>
        <v>N.A.</v>
      </c>
      <c r="AA56" s="248">
        <f t="shared" ref="AA56" si="234">+L56+X56</f>
        <v>0</v>
      </c>
      <c r="AB56" s="248">
        <f t="shared" ref="AB56" si="235">+M56+Y56</f>
        <v>0</v>
      </c>
      <c r="AC56" s="260" t="str">
        <f t="shared" ref="AC56" si="236">IF(AD56=0,"N.A.",((E56*F56)+(Q56*R56))/AD56)</f>
        <v>N.A.</v>
      </c>
      <c r="AD56" s="248">
        <f t="shared" ref="AD56" si="237">+F56+R56</f>
        <v>0</v>
      </c>
      <c r="AE56" s="248">
        <f t="shared" ref="AE56" si="238">+G56+S56</f>
        <v>0</v>
      </c>
      <c r="AF56" s="247">
        <f t="shared" ref="AF56" si="239">IF(AG56=0,"N.A.",((H56*I56)+(T56*U56))/AG56)</f>
        <v>12.861775141743857</v>
      </c>
      <c r="AG56" s="248">
        <f t="shared" ref="AG56" si="240">+I56+U56</f>
        <v>1071.4749999999999</v>
      </c>
      <c r="AH56" s="248">
        <f t="shared" ref="AH56" si="241">+J56+V56</f>
        <v>24</v>
      </c>
      <c r="AI56" s="260">
        <f t="shared" ref="AI56" si="242">IF(AJ56=0,"N.A.",((B56*C56)+(N56*O56))/AJ56)</f>
        <v>13.00653034840207</v>
      </c>
      <c r="AJ56" s="248">
        <f t="shared" ref="AJ56" si="243">+C56+O56</f>
        <v>256.80099999999999</v>
      </c>
      <c r="AK56" s="248">
        <f t="shared" ref="AK56" si="244">+D56+P56</f>
        <v>12</v>
      </c>
      <c r="AL56" s="221">
        <f t="shared" ref="AL56" si="245">+AA56+AG56</f>
        <v>1071.4749999999999</v>
      </c>
      <c r="AM56" s="221">
        <f t="shared" ref="AM56" si="246">+AB56+AH56</f>
        <v>24</v>
      </c>
      <c r="AN56" s="297">
        <f t="shared" ref="AN56" si="247">+AD56+AJ56</f>
        <v>256.80099999999999</v>
      </c>
      <c r="AO56" s="297">
        <f t="shared" ref="AO56" si="248">+AE56+AK56</f>
        <v>12</v>
      </c>
    </row>
    <row r="57" spans="1:41" ht="13.5" customHeight="1" x14ac:dyDescent="0.2">
      <c r="A57" s="304" t="s">
        <v>335</v>
      </c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62">
        <v>13.756130047356008</v>
      </c>
      <c r="O57" s="211">
        <v>162.387</v>
      </c>
      <c r="P57" s="211">
        <v>6</v>
      </c>
      <c r="Q57" s="218"/>
      <c r="R57" s="218"/>
      <c r="S57" s="218"/>
      <c r="T57" s="262">
        <v>14.055106889950871</v>
      </c>
      <c r="U57" s="211">
        <v>298.81200000000001</v>
      </c>
      <c r="V57" s="211">
        <v>5</v>
      </c>
      <c r="W57" s="218"/>
      <c r="X57" s="218"/>
      <c r="Y57" s="218"/>
      <c r="Z57" s="246" t="str">
        <f t="shared" ref="Z57" si="249">IF(AA57=0,"N.A.",((K57*L57)+(W57*X57))/AA57)</f>
        <v>N.A.</v>
      </c>
      <c r="AA57" s="248">
        <f t="shared" ref="AA57" si="250">+L57+X57</f>
        <v>0</v>
      </c>
      <c r="AB57" s="248">
        <f t="shared" ref="AB57" si="251">+M57+Y57</f>
        <v>0</v>
      </c>
      <c r="AC57" s="260" t="str">
        <f t="shared" ref="AC57" si="252">IF(AD57=0,"N.A.",((E57*F57)+(Q57*R57))/AD57)</f>
        <v>N.A.</v>
      </c>
      <c r="AD57" s="248">
        <f t="shared" ref="AD57" si="253">+F57+R57</f>
        <v>0</v>
      </c>
      <c r="AE57" s="248">
        <f t="shared" ref="AE57" si="254">+G57+S57</f>
        <v>0</v>
      </c>
      <c r="AF57" s="247">
        <f t="shared" ref="AF57" si="255">IF(AG57=0,"N.A.",((H57*I57)+(T57*U57))/AG57)</f>
        <v>14.055106889950872</v>
      </c>
      <c r="AG57" s="248">
        <f t="shared" ref="AG57" si="256">+I57+U57</f>
        <v>298.81200000000001</v>
      </c>
      <c r="AH57" s="248">
        <f t="shared" ref="AH57" si="257">+J57+V57</f>
        <v>5</v>
      </c>
      <c r="AI57" s="260">
        <f t="shared" ref="AI57" si="258">IF(AJ57=0,"N.A.",((B57*C57)+(N57*O57))/AJ57)</f>
        <v>13.756130047356008</v>
      </c>
      <c r="AJ57" s="248">
        <f t="shared" ref="AJ57" si="259">+C57+O57</f>
        <v>162.387</v>
      </c>
      <c r="AK57" s="248">
        <f t="shared" ref="AK57" si="260">+D57+P57</f>
        <v>6</v>
      </c>
      <c r="AL57" s="221">
        <f t="shared" ref="AL57" si="261">+AA57+AG57</f>
        <v>298.81200000000001</v>
      </c>
      <c r="AM57" s="221">
        <f t="shared" ref="AM57" si="262">+AB57+AH57</f>
        <v>5</v>
      </c>
      <c r="AN57" s="297">
        <f t="shared" ref="AN57" si="263">+AD57+AJ57</f>
        <v>162.387</v>
      </c>
      <c r="AO57" s="297">
        <f t="shared" ref="AO57" si="264">+AE57+AK57</f>
        <v>6</v>
      </c>
    </row>
    <row r="58" spans="1:41" ht="13.5" customHeight="1" x14ac:dyDescent="0.2">
      <c r="A58" s="26" t="s">
        <v>336</v>
      </c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62">
        <v>14.282737422338487</v>
      </c>
      <c r="O58" s="211">
        <v>171.256</v>
      </c>
      <c r="P58" s="211">
        <v>7</v>
      </c>
      <c r="Q58" s="218"/>
      <c r="R58" s="218"/>
      <c r="S58" s="218"/>
      <c r="T58" s="262">
        <v>14.263058815096233</v>
      </c>
      <c r="U58" s="211">
        <v>279.01</v>
      </c>
      <c r="V58" s="211">
        <v>7</v>
      </c>
      <c r="W58" s="218"/>
      <c r="X58" s="218"/>
      <c r="Y58" s="218"/>
      <c r="Z58" s="246" t="str">
        <f t="shared" ref="Z58" si="265">IF(AA58=0,"N.A.",((K58*L58)+(W58*X58))/AA58)</f>
        <v>N.A.</v>
      </c>
      <c r="AA58" s="248">
        <f t="shared" ref="AA58" si="266">+L58+X58</f>
        <v>0</v>
      </c>
      <c r="AB58" s="248">
        <f t="shared" ref="AB58" si="267">+M58+Y58</f>
        <v>0</v>
      </c>
      <c r="AC58" s="260" t="str">
        <f t="shared" ref="AC58" si="268">IF(AD58=0,"N.A.",((E58*F58)+(Q58*R58))/AD58)</f>
        <v>N.A.</v>
      </c>
      <c r="AD58" s="248">
        <f t="shared" ref="AD58" si="269">+F58+R58</f>
        <v>0</v>
      </c>
      <c r="AE58" s="248">
        <f t="shared" ref="AE58" si="270">+G58+S58</f>
        <v>0</v>
      </c>
      <c r="AF58" s="247">
        <f t="shared" ref="AF58" si="271">IF(AG58=0,"N.A.",((H58*I58)+(T58*U58))/AG58)</f>
        <v>14.263058815096233</v>
      </c>
      <c r="AG58" s="248">
        <f t="shared" ref="AG58" si="272">+I58+U58</f>
        <v>279.01</v>
      </c>
      <c r="AH58" s="248">
        <f t="shared" ref="AH58" si="273">+J58+V58</f>
        <v>7</v>
      </c>
      <c r="AI58" s="260">
        <f t="shared" ref="AI58" si="274">IF(AJ58=0,"N.A.",((B58*C58)+(N58*O58))/AJ58)</f>
        <v>14.282737422338487</v>
      </c>
      <c r="AJ58" s="248">
        <f t="shared" ref="AJ58" si="275">+C58+O58</f>
        <v>171.256</v>
      </c>
      <c r="AK58" s="248">
        <f t="shared" ref="AK58" si="276">+D58+P58</f>
        <v>7</v>
      </c>
      <c r="AL58" s="221">
        <f t="shared" ref="AL58" si="277">+AA58+AG58</f>
        <v>279.01</v>
      </c>
      <c r="AM58" s="221">
        <f t="shared" ref="AM58" si="278">+AB58+AH58</f>
        <v>7</v>
      </c>
      <c r="AN58" s="297">
        <f t="shared" ref="AN58" si="279">+AD58+AJ58</f>
        <v>171.256</v>
      </c>
      <c r="AO58" s="297">
        <f t="shared" ref="AO58" si="280">+AE58+AK58</f>
        <v>7</v>
      </c>
    </row>
    <row r="59" spans="1:41" ht="13.5" customHeight="1" x14ac:dyDescent="0.2">
      <c r="A59" s="26" t="s">
        <v>337</v>
      </c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62">
        <v>14.717400769941483</v>
      </c>
      <c r="O59" s="211">
        <v>324.7</v>
      </c>
      <c r="P59" s="211">
        <v>15</v>
      </c>
      <c r="Q59" s="218"/>
      <c r="R59" s="218"/>
      <c r="S59" s="218"/>
      <c r="T59" s="262">
        <v>14.692176283543114</v>
      </c>
      <c r="U59" s="211">
        <v>1020.515</v>
      </c>
      <c r="V59" s="211">
        <v>21</v>
      </c>
      <c r="W59" s="218"/>
      <c r="X59" s="218"/>
      <c r="Y59" s="218"/>
      <c r="Z59" s="246" t="str">
        <f t="shared" ref="Z59" si="281">IF(AA59=0,"N.A.",((K59*L59)+(W59*X59))/AA59)</f>
        <v>N.A.</v>
      </c>
      <c r="AA59" s="248">
        <f t="shared" ref="AA59" si="282">+L59+X59</f>
        <v>0</v>
      </c>
      <c r="AB59" s="248">
        <f t="shared" ref="AB59" si="283">+M59+Y59</f>
        <v>0</v>
      </c>
      <c r="AC59" s="260" t="str">
        <f t="shared" ref="AC59" si="284">IF(AD59=0,"N.A.",((E59*F59)+(Q59*R59))/AD59)</f>
        <v>N.A.</v>
      </c>
      <c r="AD59" s="248">
        <f t="shared" ref="AD59" si="285">+F59+R59</f>
        <v>0</v>
      </c>
      <c r="AE59" s="248">
        <f t="shared" ref="AE59" si="286">+G59+S59</f>
        <v>0</v>
      </c>
      <c r="AF59" s="247">
        <f t="shared" ref="AF59" si="287">IF(AG59=0,"N.A.",((H59*I59)+(T59*U59))/AG59)</f>
        <v>14.692176283543114</v>
      </c>
      <c r="AG59" s="248">
        <f t="shared" ref="AG59" si="288">+I59+U59</f>
        <v>1020.515</v>
      </c>
      <c r="AH59" s="248">
        <f t="shared" ref="AH59" si="289">+J59+V59</f>
        <v>21</v>
      </c>
      <c r="AI59" s="260">
        <f t="shared" ref="AI59" si="290">IF(AJ59=0,"N.A.",((B59*C59)+(N59*O59))/AJ59)</f>
        <v>14.717400769941483</v>
      </c>
      <c r="AJ59" s="248">
        <f t="shared" ref="AJ59" si="291">+C59+O59</f>
        <v>324.7</v>
      </c>
      <c r="AK59" s="248">
        <f t="shared" ref="AK59" si="292">+D59+P59</f>
        <v>15</v>
      </c>
      <c r="AL59" s="221">
        <f t="shared" ref="AL59" si="293">+AA59+AG59</f>
        <v>1020.515</v>
      </c>
      <c r="AM59" s="221">
        <f t="shared" ref="AM59" si="294">+AB59+AH59</f>
        <v>21</v>
      </c>
      <c r="AN59" s="297">
        <f t="shared" ref="AN59" si="295">+AD59+AJ59</f>
        <v>324.7</v>
      </c>
      <c r="AO59" s="297">
        <f t="shared" ref="AO59" si="296">+AE59+AK59</f>
        <v>15</v>
      </c>
    </row>
    <row r="60" spans="1:41" ht="13.5" customHeight="1" x14ac:dyDescent="0.2">
      <c r="A60" s="26" t="s">
        <v>338</v>
      </c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62">
        <v>15.14577624994026</v>
      </c>
      <c r="O60" s="211">
        <v>146.46700000000001</v>
      </c>
      <c r="P60" s="211">
        <v>6</v>
      </c>
      <c r="Q60" s="218"/>
      <c r="R60" s="218"/>
      <c r="S60" s="218"/>
      <c r="T60" s="262">
        <v>15.057607360466463</v>
      </c>
      <c r="U60" s="211">
        <v>327.91399999999999</v>
      </c>
      <c r="V60" s="211">
        <v>5</v>
      </c>
      <c r="W60" s="218"/>
      <c r="X60" s="218"/>
      <c r="Y60" s="218"/>
      <c r="Z60" s="246" t="str">
        <f t="shared" ref="Z60" si="297">IF(AA60=0,"N.A.",((K60*L60)+(W60*X60))/AA60)</f>
        <v>N.A.</v>
      </c>
      <c r="AA60" s="248">
        <f t="shared" ref="AA60" si="298">+L60+X60</f>
        <v>0</v>
      </c>
      <c r="AB60" s="248">
        <f t="shared" ref="AB60" si="299">+M60+Y60</f>
        <v>0</v>
      </c>
      <c r="AC60" s="260" t="str">
        <f t="shared" ref="AC60" si="300">IF(AD60=0,"N.A.",((E60*F60)+(Q60*R60))/AD60)</f>
        <v>N.A.</v>
      </c>
      <c r="AD60" s="248">
        <f t="shared" ref="AD60" si="301">+F60+R60</f>
        <v>0</v>
      </c>
      <c r="AE60" s="248">
        <f t="shared" ref="AE60" si="302">+G60+S60</f>
        <v>0</v>
      </c>
      <c r="AF60" s="247">
        <f t="shared" ref="AF60" si="303">IF(AG60=0,"N.A.",((H60*I60)+(T60*U60))/AG60)</f>
        <v>15.057607360466463</v>
      </c>
      <c r="AG60" s="248">
        <f t="shared" ref="AG60" si="304">+I60+U60</f>
        <v>327.91399999999999</v>
      </c>
      <c r="AH60" s="248">
        <f t="shared" ref="AH60" si="305">+J60+V60</f>
        <v>5</v>
      </c>
      <c r="AI60" s="260">
        <f t="shared" ref="AI60" si="306">IF(AJ60=0,"N.A.",((B60*C60)+(N60*O60))/AJ60)</f>
        <v>15.14577624994026</v>
      </c>
      <c r="AJ60" s="248">
        <f t="shared" ref="AJ60" si="307">+C60+O60</f>
        <v>146.46700000000001</v>
      </c>
      <c r="AK60" s="248">
        <f t="shared" ref="AK60" si="308">+D60+P60</f>
        <v>6</v>
      </c>
      <c r="AL60" s="221">
        <f t="shared" ref="AL60" si="309">+AA60+AG60</f>
        <v>327.91399999999999</v>
      </c>
      <c r="AM60" s="221">
        <f t="shared" ref="AM60" si="310">+AB60+AH60</f>
        <v>5</v>
      </c>
      <c r="AN60" s="297">
        <f t="shared" ref="AN60" si="311">+AD60+AJ60</f>
        <v>146.46700000000001</v>
      </c>
      <c r="AO60" s="297">
        <f t="shared" ref="AO60" si="312">+AE60+AK60</f>
        <v>6</v>
      </c>
    </row>
    <row r="61" spans="1:41" ht="13.5" customHeight="1" x14ac:dyDescent="0.2">
      <c r="A61" s="26" t="s">
        <v>339</v>
      </c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62">
        <v>15.18560035557471</v>
      </c>
      <c r="O61" s="211">
        <v>185.61500000000001</v>
      </c>
      <c r="P61" s="211">
        <v>7</v>
      </c>
      <c r="Q61" s="218"/>
      <c r="R61" s="218"/>
      <c r="S61" s="218"/>
      <c r="T61" s="262">
        <v>15.177827337261448</v>
      </c>
      <c r="U61" s="211">
        <v>298.36200000000002</v>
      </c>
      <c r="V61" s="211">
        <v>7</v>
      </c>
      <c r="W61" s="218"/>
      <c r="X61" s="218"/>
      <c r="Y61" s="218"/>
      <c r="Z61" s="246" t="str">
        <f t="shared" ref="Z61" si="313">IF(AA61=0,"N.A.",((K61*L61)+(W61*X61))/AA61)</f>
        <v>N.A.</v>
      </c>
      <c r="AA61" s="248">
        <f t="shared" ref="AA61" si="314">+L61+X61</f>
        <v>0</v>
      </c>
      <c r="AB61" s="248">
        <f t="shared" ref="AB61" si="315">+M61+Y61</f>
        <v>0</v>
      </c>
      <c r="AC61" s="260" t="str">
        <f t="shared" ref="AC61" si="316">IF(AD61=0,"N.A.",((E61*F61)+(Q61*R61))/AD61)</f>
        <v>N.A.</v>
      </c>
      <c r="AD61" s="248">
        <f t="shared" ref="AD61" si="317">+F61+R61</f>
        <v>0</v>
      </c>
      <c r="AE61" s="248">
        <f t="shared" ref="AE61" si="318">+G61+S61</f>
        <v>0</v>
      </c>
      <c r="AF61" s="247">
        <f t="shared" ref="AF61" si="319">IF(AG61=0,"N.A.",((H61*I61)+(T61*U61))/AG61)</f>
        <v>15.177827337261448</v>
      </c>
      <c r="AG61" s="248">
        <f t="shared" ref="AG61" si="320">+I61+U61</f>
        <v>298.36200000000002</v>
      </c>
      <c r="AH61" s="248">
        <f t="shared" ref="AH61" si="321">+J61+V61</f>
        <v>7</v>
      </c>
      <c r="AI61" s="260">
        <f t="shared" ref="AI61" si="322">IF(AJ61=0,"N.A.",((B61*C61)+(N61*O61))/AJ61)</f>
        <v>15.18560035557471</v>
      </c>
      <c r="AJ61" s="248">
        <f t="shared" ref="AJ61" si="323">+C61+O61</f>
        <v>185.61500000000001</v>
      </c>
      <c r="AK61" s="248">
        <f t="shared" ref="AK61" si="324">+D61+P61</f>
        <v>7</v>
      </c>
      <c r="AL61" s="221">
        <f t="shared" ref="AL61" si="325">+AA61+AG61</f>
        <v>298.36200000000002</v>
      </c>
      <c r="AM61" s="221">
        <f t="shared" ref="AM61" si="326">+AB61+AH61</f>
        <v>7</v>
      </c>
      <c r="AN61" s="297">
        <f t="shared" ref="AN61" si="327">+AD61+AJ61</f>
        <v>185.61500000000001</v>
      </c>
      <c r="AO61" s="297">
        <f t="shared" ref="AO61" si="328">+AE61+AK61</f>
        <v>7</v>
      </c>
    </row>
    <row r="62" spans="1:41" ht="13.5" customHeight="1" x14ac:dyDescent="0.2">
      <c r="A62" s="26" t="s">
        <v>340</v>
      </c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62">
        <v>15.470013293669879</v>
      </c>
      <c r="O62" s="211">
        <v>291.11599999999999</v>
      </c>
      <c r="P62" s="211">
        <v>13</v>
      </c>
      <c r="Q62" s="218"/>
      <c r="R62" s="218"/>
      <c r="S62" s="218"/>
      <c r="T62" s="262">
        <v>15.319580570367835</v>
      </c>
      <c r="U62" s="211">
        <v>850.08299999999997</v>
      </c>
      <c r="V62" s="211">
        <v>16</v>
      </c>
      <c r="W62" s="218"/>
      <c r="X62" s="218"/>
      <c r="Y62" s="218"/>
      <c r="Z62" s="246" t="str">
        <f t="shared" ref="Z62" si="329">IF(AA62=0,"N.A.",((K62*L62)+(W62*X62))/AA62)</f>
        <v>N.A.</v>
      </c>
      <c r="AA62" s="248">
        <f t="shared" ref="AA62" si="330">+L62+X62</f>
        <v>0</v>
      </c>
      <c r="AB62" s="248">
        <f t="shared" ref="AB62" si="331">+M62+Y62</f>
        <v>0</v>
      </c>
      <c r="AC62" s="260" t="str">
        <f t="shared" ref="AC62" si="332">IF(AD62=0,"N.A.",((E62*F62)+(Q62*R62))/AD62)</f>
        <v>N.A.</v>
      </c>
      <c r="AD62" s="248">
        <f t="shared" ref="AD62" si="333">+F62+R62</f>
        <v>0</v>
      </c>
      <c r="AE62" s="248">
        <f t="shared" ref="AE62" si="334">+G62+S62</f>
        <v>0</v>
      </c>
      <c r="AF62" s="247">
        <f t="shared" ref="AF62" si="335">IF(AG62=0,"N.A.",((H62*I62)+(T62*U62))/AG62)</f>
        <v>15.319580570367837</v>
      </c>
      <c r="AG62" s="248">
        <f t="shared" ref="AG62" si="336">+I62+U62</f>
        <v>850.08299999999997</v>
      </c>
      <c r="AH62" s="248">
        <f t="shared" ref="AH62" si="337">+J62+V62</f>
        <v>16</v>
      </c>
      <c r="AI62" s="260">
        <f t="shared" ref="AI62" si="338">IF(AJ62=0,"N.A.",((B62*C62)+(N62*O62))/AJ62)</f>
        <v>15.470013293669879</v>
      </c>
      <c r="AJ62" s="248">
        <f t="shared" ref="AJ62" si="339">+C62+O62</f>
        <v>291.11599999999999</v>
      </c>
      <c r="AK62" s="248">
        <f t="shared" ref="AK62" si="340">+D62+P62</f>
        <v>13</v>
      </c>
      <c r="AL62" s="221">
        <f t="shared" ref="AL62" si="341">+AA62+AG62</f>
        <v>850.08299999999997</v>
      </c>
      <c r="AM62" s="221">
        <f t="shared" ref="AM62" si="342">+AB62+AH62</f>
        <v>16</v>
      </c>
      <c r="AN62" s="297">
        <f t="shared" ref="AN62" si="343">+AD62+AJ62</f>
        <v>291.11599999999999</v>
      </c>
      <c r="AO62" s="297">
        <f t="shared" ref="AO62" si="344">+AE62+AK62</f>
        <v>13</v>
      </c>
    </row>
    <row r="63" spans="1:41" ht="13.5" customHeight="1" x14ac:dyDescent="0.2">
      <c r="A63" s="26" t="s">
        <v>341</v>
      </c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62">
        <v>15.952154201918358</v>
      </c>
      <c r="O63" s="211">
        <v>321.73399999999998</v>
      </c>
      <c r="P63" s="211">
        <v>19</v>
      </c>
      <c r="Q63" s="218"/>
      <c r="R63" s="218"/>
      <c r="S63" s="218"/>
      <c r="T63" s="262">
        <v>15.920301230377598</v>
      </c>
      <c r="U63" s="211">
        <v>82.495000000000005</v>
      </c>
      <c r="V63" s="211">
        <v>2</v>
      </c>
      <c r="W63" s="218"/>
      <c r="X63" s="218"/>
      <c r="Y63" s="218"/>
      <c r="Z63" s="246" t="str">
        <f t="shared" ref="Z63" si="345">IF(AA63=0,"N.A.",((K63*L63)+(W63*X63))/AA63)</f>
        <v>N.A.</v>
      </c>
      <c r="AA63" s="248">
        <f t="shared" ref="AA63" si="346">+L63+X63</f>
        <v>0</v>
      </c>
      <c r="AB63" s="248">
        <f t="shared" ref="AB63" si="347">+M63+Y63</f>
        <v>0</v>
      </c>
      <c r="AC63" s="260" t="str">
        <f t="shared" ref="AC63" si="348">IF(AD63=0,"N.A.",((E63*F63)+(Q63*R63))/AD63)</f>
        <v>N.A.</v>
      </c>
      <c r="AD63" s="248">
        <f t="shared" ref="AD63" si="349">+F63+R63</f>
        <v>0</v>
      </c>
      <c r="AE63" s="248">
        <f t="shared" ref="AE63" si="350">+G63+S63</f>
        <v>0</v>
      </c>
      <c r="AF63" s="247">
        <f t="shared" ref="AF63" si="351">IF(AG63=0,"N.A.",((H63*I63)+(T63*U63))/AG63)</f>
        <v>15.920301230377598</v>
      </c>
      <c r="AG63" s="248">
        <f t="shared" ref="AG63" si="352">+I63+U63</f>
        <v>82.495000000000005</v>
      </c>
      <c r="AH63" s="248">
        <f t="shared" ref="AH63" si="353">+J63+V63</f>
        <v>2</v>
      </c>
      <c r="AI63" s="260">
        <f t="shared" ref="AI63" si="354">IF(AJ63=0,"N.A.",((B63*C63)+(N63*O63))/AJ63)</f>
        <v>15.952154201918358</v>
      </c>
      <c r="AJ63" s="248">
        <f t="shared" ref="AJ63" si="355">+C63+O63</f>
        <v>321.73399999999998</v>
      </c>
      <c r="AK63" s="248">
        <f t="shared" ref="AK63" si="356">+D63+P63</f>
        <v>19</v>
      </c>
      <c r="AL63" s="221">
        <f t="shared" ref="AL63" si="357">+AA63+AG63</f>
        <v>82.495000000000005</v>
      </c>
      <c r="AM63" s="221">
        <f t="shared" ref="AM63" si="358">+AB63+AH63</f>
        <v>2</v>
      </c>
      <c r="AN63" s="297">
        <f t="shared" ref="AN63" si="359">+AD63+AJ63</f>
        <v>321.73399999999998</v>
      </c>
      <c r="AO63" s="297">
        <f t="shared" ref="AO63" si="360">+AE63+AK63</f>
        <v>19</v>
      </c>
    </row>
    <row r="64" spans="1:41" ht="13.5" customHeight="1" x14ac:dyDescent="0.2">
      <c r="A64" s="26" t="s">
        <v>342</v>
      </c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62">
        <v>16.285618863285208</v>
      </c>
      <c r="O64" s="211">
        <v>120.38200000000001</v>
      </c>
      <c r="P64" s="211">
        <v>6</v>
      </c>
      <c r="Q64" s="218"/>
      <c r="R64" s="218"/>
      <c r="S64" s="218"/>
      <c r="T64" s="262">
        <v>16.440880890547081</v>
      </c>
      <c r="U64" s="211">
        <v>410.08499999999998</v>
      </c>
      <c r="V64" s="211">
        <v>9</v>
      </c>
      <c r="W64" s="218"/>
      <c r="X64" s="218"/>
      <c r="Y64" s="218"/>
      <c r="Z64" s="246" t="str">
        <f t="shared" ref="Z64" si="361">IF(AA64=0,"N.A.",((K64*L64)+(W64*X64))/AA64)</f>
        <v>N.A.</v>
      </c>
      <c r="AA64" s="248">
        <f t="shared" ref="AA64" si="362">+L64+X64</f>
        <v>0</v>
      </c>
      <c r="AB64" s="248">
        <f t="shared" ref="AB64" si="363">+M64+Y64</f>
        <v>0</v>
      </c>
      <c r="AC64" s="260" t="str">
        <f t="shared" ref="AC64" si="364">IF(AD64=0,"N.A.",((E64*F64)+(Q64*R64))/AD64)</f>
        <v>N.A.</v>
      </c>
      <c r="AD64" s="248">
        <f t="shared" ref="AD64" si="365">+F64+R64</f>
        <v>0</v>
      </c>
      <c r="AE64" s="248">
        <f t="shared" ref="AE64" si="366">+G64+S64</f>
        <v>0</v>
      </c>
      <c r="AF64" s="247">
        <f t="shared" ref="AF64" si="367">IF(AG64=0,"N.A.",((H64*I64)+(T64*U64))/AG64)</f>
        <v>16.440880890547081</v>
      </c>
      <c r="AG64" s="248">
        <f t="shared" ref="AG64" si="368">+I64+U64</f>
        <v>410.08499999999998</v>
      </c>
      <c r="AH64" s="248">
        <f t="shared" ref="AH64" si="369">+J64+V64</f>
        <v>9</v>
      </c>
      <c r="AI64" s="260">
        <f t="shared" ref="AI64" si="370">IF(AJ64=0,"N.A.",((B64*C64)+(N64*O64))/AJ64)</f>
        <v>16.285618863285208</v>
      </c>
      <c r="AJ64" s="248">
        <f t="shared" ref="AJ64" si="371">+C64+O64</f>
        <v>120.38200000000001</v>
      </c>
      <c r="AK64" s="248">
        <f t="shared" ref="AK64" si="372">+D64+P64</f>
        <v>6</v>
      </c>
      <c r="AL64" s="221">
        <f t="shared" ref="AL64" si="373">+AA64+AG64</f>
        <v>410.08499999999998</v>
      </c>
      <c r="AM64" s="221">
        <f t="shared" ref="AM64" si="374">+AB64+AH64</f>
        <v>9</v>
      </c>
      <c r="AN64" s="297">
        <f t="shared" ref="AN64" si="375">+AD64+AJ64</f>
        <v>120.38200000000001</v>
      </c>
      <c r="AO64" s="297">
        <f t="shared" ref="AO64" si="376">+AE64+AK64</f>
        <v>6</v>
      </c>
    </row>
    <row r="65" spans="1:41" ht="13.5" customHeight="1" x14ac:dyDescent="0.2">
      <c r="A65" s="26" t="s">
        <v>343</v>
      </c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62">
        <v>18.079289845884549</v>
      </c>
      <c r="O65" s="211">
        <v>178.24299999999999</v>
      </c>
      <c r="P65" s="211">
        <v>10</v>
      </c>
      <c r="Q65" s="218"/>
      <c r="R65" s="218"/>
      <c r="S65" s="218"/>
      <c r="T65" s="262">
        <v>17.366084851640753</v>
      </c>
      <c r="U65" s="211">
        <v>530.03099999999995</v>
      </c>
      <c r="V65" s="211">
        <v>12</v>
      </c>
      <c r="W65" s="218"/>
      <c r="X65" s="218"/>
      <c r="Y65" s="218"/>
      <c r="Z65" s="246" t="str">
        <f t="shared" ref="Z65" si="377">IF(AA65=0,"N.A.",((K65*L65)+(W65*X65))/AA65)</f>
        <v>N.A.</v>
      </c>
      <c r="AA65" s="248">
        <f t="shared" ref="AA65" si="378">+L65+X65</f>
        <v>0</v>
      </c>
      <c r="AB65" s="248">
        <f t="shared" ref="AB65" si="379">+M65+Y65</f>
        <v>0</v>
      </c>
      <c r="AC65" s="260" t="str">
        <f t="shared" ref="AC65" si="380">IF(AD65=0,"N.A.",((E65*F65)+(Q65*R65))/AD65)</f>
        <v>N.A.</v>
      </c>
      <c r="AD65" s="248">
        <f t="shared" ref="AD65" si="381">+F65+R65</f>
        <v>0</v>
      </c>
      <c r="AE65" s="248">
        <f t="shared" ref="AE65" si="382">+G65+S65</f>
        <v>0</v>
      </c>
      <c r="AF65" s="247">
        <f t="shared" ref="AF65" si="383">IF(AG65=0,"N.A.",((H65*I65)+(T65*U65))/AG65)</f>
        <v>17.366084851640753</v>
      </c>
      <c r="AG65" s="248">
        <f t="shared" ref="AG65" si="384">+I65+U65</f>
        <v>530.03099999999995</v>
      </c>
      <c r="AH65" s="248">
        <f t="shared" ref="AH65" si="385">+J65+V65</f>
        <v>12</v>
      </c>
      <c r="AI65" s="260">
        <f t="shared" ref="AI65" si="386">IF(AJ65=0,"N.A.",((B65*C65)+(N65*O65))/AJ65)</f>
        <v>18.079289845884549</v>
      </c>
      <c r="AJ65" s="248">
        <f t="shared" ref="AJ65" si="387">+C65+O65</f>
        <v>178.24299999999999</v>
      </c>
      <c r="AK65" s="248">
        <f t="shared" ref="AK65" si="388">+D65+P65</f>
        <v>10</v>
      </c>
      <c r="AL65" s="221">
        <f t="shared" ref="AL65" si="389">+AA65+AG65</f>
        <v>530.03099999999995</v>
      </c>
      <c r="AM65" s="221">
        <f t="shared" ref="AM65" si="390">+AB65+AH65</f>
        <v>12</v>
      </c>
      <c r="AN65" s="297">
        <f t="shared" ref="AN65" si="391">+AD65+AJ65</f>
        <v>178.24299999999999</v>
      </c>
      <c r="AO65" s="297">
        <f t="shared" ref="AO65" si="392">+AE65+AK65</f>
        <v>10</v>
      </c>
    </row>
    <row r="66" spans="1:41" ht="13.5" customHeight="1" x14ac:dyDescent="0.2">
      <c r="A66" s="304" t="s">
        <v>344</v>
      </c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62">
        <v>18.545106332861053</v>
      </c>
      <c r="O66" s="211">
        <v>284.43700000000001</v>
      </c>
      <c r="P66" s="211">
        <v>12</v>
      </c>
      <c r="Q66" s="218"/>
      <c r="R66" s="218"/>
      <c r="S66" s="218"/>
      <c r="T66" s="262">
        <v>18.217952685216634</v>
      </c>
      <c r="U66" s="211">
        <v>379.839</v>
      </c>
      <c r="V66" s="211">
        <v>7</v>
      </c>
      <c r="W66" s="218"/>
      <c r="X66" s="218"/>
      <c r="Y66" s="218"/>
      <c r="Z66" s="246" t="str">
        <f t="shared" ref="Z66" si="393">IF(AA66=0,"N.A.",((K66*L66)+(W66*X66))/AA66)</f>
        <v>N.A.</v>
      </c>
      <c r="AA66" s="248">
        <f t="shared" ref="AA66" si="394">+L66+X66</f>
        <v>0</v>
      </c>
      <c r="AB66" s="248">
        <f t="shared" ref="AB66" si="395">+M66+Y66</f>
        <v>0</v>
      </c>
      <c r="AC66" s="260" t="str">
        <f t="shared" ref="AC66" si="396">IF(AD66=0,"N.A.",((E66*F66)+(Q66*R66))/AD66)</f>
        <v>N.A.</v>
      </c>
      <c r="AD66" s="248">
        <f t="shared" ref="AD66" si="397">+F66+R66</f>
        <v>0</v>
      </c>
      <c r="AE66" s="248">
        <f t="shared" ref="AE66" si="398">+G66+S66</f>
        <v>0</v>
      </c>
      <c r="AF66" s="247">
        <f t="shared" ref="AF66" si="399">IF(AG66=0,"N.A.",((H66*I66)+(T66*U66))/AG66)</f>
        <v>18.217952685216634</v>
      </c>
      <c r="AG66" s="248">
        <f t="shared" ref="AG66" si="400">+I66+U66</f>
        <v>379.839</v>
      </c>
      <c r="AH66" s="248">
        <f t="shared" ref="AH66" si="401">+J66+V66</f>
        <v>7</v>
      </c>
      <c r="AI66" s="260">
        <f t="shared" ref="AI66" si="402">IF(AJ66=0,"N.A.",((B66*C66)+(N66*O66))/AJ66)</f>
        <v>18.545106332861053</v>
      </c>
      <c r="AJ66" s="248">
        <f t="shared" ref="AJ66" si="403">+C66+O66</f>
        <v>284.43700000000001</v>
      </c>
      <c r="AK66" s="248">
        <f t="shared" ref="AK66" si="404">+D66+P66</f>
        <v>12</v>
      </c>
      <c r="AL66" s="221">
        <f t="shared" ref="AL66" si="405">+AA66+AG66</f>
        <v>379.839</v>
      </c>
      <c r="AM66" s="221">
        <f t="shared" ref="AM66" si="406">+AB66+AH66</f>
        <v>7</v>
      </c>
      <c r="AN66" s="297">
        <f t="shared" ref="AN66" si="407">+AD66+AJ66</f>
        <v>284.43700000000001</v>
      </c>
      <c r="AO66" s="297">
        <f t="shared" ref="AO66" si="408">+AE66+AK66</f>
        <v>12</v>
      </c>
    </row>
    <row r="67" spans="1:41" ht="13.5" customHeight="1" x14ac:dyDescent="0.2">
      <c r="A67" s="26" t="s">
        <v>346</v>
      </c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62">
        <v>19.201889231609275</v>
      </c>
      <c r="O67" s="211">
        <v>344.30399999999997</v>
      </c>
      <c r="P67" s="211">
        <v>15</v>
      </c>
      <c r="Q67" s="218"/>
      <c r="R67" s="218"/>
      <c r="S67" s="218"/>
      <c r="T67" s="262">
        <v>19.320307723699678</v>
      </c>
      <c r="U67" s="211">
        <v>205.834</v>
      </c>
      <c r="V67" s="211">
        <v>5</v>
      </c>
      <c r="W67" s="218"/>
      <c r="X67" s="218"/>
      <c r="Y67" s="218"/>
      <c r="Z67" s="246" t="str">
        <f t="shared" ref="Z67" si="409">IF(AA67=0,"N.A.",((K67*L67)+(W67*X67))/AA67)</f>
        <v>N.A.</v>
      </c>
      <c r="AA67" s="248">
        <f t="shared" ref="AA67" si="410">+L67+X67</f>
        <v>0</v>
      </c>
      <c r="AB67" s="248">
        <f t="shared" ref="AB67" si="411">+M67+Y67</f>
        <v>0</v>
      </c>
      <c r="AC67" s="260" t="str">
        <f t="shared" ref="AC67" si="412">IF(AD67=0,"N.A.",((E67*F67)+(Q67*R67))/AD67)</f>
        <v>N.A.</v>
      </c>
      <c r="AD67" s="248">
        <f t="shared" ref="AD67" si="413">+F67+R67</f>
        <v>0</v>
      </c>
      <c r="AE67" s="248">
        <f t="shared" ref="AE67" si="414">+G67+S67</f>
        <v>0</v>
      </c>
      <c r="AF67" s="247">
        <f t="shared" ref="AF67" si="415">IF(AG67=0,"N.A.",((H67*I67)+(T67*U67))/AG67)</f>
        <v>19.320307723699678</v>
      </c>
      <c r="AG67" s="248">
        <f t="shared" ref="AG67" si="416">+I67+U67</f>
        <v>205.834</v>
      </c>
      <c r="AH67" s="248">
        <f t="shared" ref="AH67" si="417">+J67+V67</f>
        <v>5</v>
      </c>
      <c r="AI67" s="260">
        <f t="shared" ref="AI67" si="418">IF(AJ67=0,"N.A.",((B67*C67)+(N67*O67))/AJ67)</f>
        <v>19.201889231609275</v>
      </c>
      <c r="AJ67" s="248">
        <f t="shared" ref="AJ67" si="419">+C67+O67</f>
        <v>344.30399999999997</v>
      </c>
      <c r="AK67" s="248">
        <f t="shared" ref="AK67" si="420">+D67+P67</f>
        <v>15</v>
      </c>
      <c r="AL67" s="221">
        <f t="shared" ref="AL67" si="421">+AA67+AG67</f>
        <v>205.834</v>
      </c>
      <c r="AM67" s="221">
        <f t="shared" ref="AM67" si="422">+AB67+AH67</f>
        <v>5</v>
      </c>
      <c r="AN67" s="297">
        <f t="shared" ref="AN67" si="423">+AD67+AJ67</f>
        <v>344.30399999999997</v>
      </c>
      <c r="AO67" s="297">
        <f t="shared" ref="AO67" si="424">+AE67+AK67</f>
        <v>15</v>
      </c>
    </row>
    <row r="68" spans="1:41" ht="13.5" customHeight="1" x14ac:dyDescent="0.2">
      <c r="A68" s="101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344"/>
      <c r="O68" s="10"/>
      <c r="P68" s="10"/>
      <c r="Q68" s="93"/>
      <c r="R68" s="93"/>
      <c r="S68" s="93"/>
      <c r="T68" s="344"/>
      <c r="U68" s="10"/>
      <c r="V68" s="10"/>
      <c r="W68" s="93"/>
      <c r="X68" s="93"/>
      <c r="Y68" s="93"/>
      <c r="Z68" s="82"/>
      <c r="AA68" s="47"/>
      <c r="AB68" s="47"/>
      <c r="AC68" s="91"/>
      <c r="AD68" s="47"/>
      <c r="AE68" s="47"/>
      <c r="AF68" s="79"/>
      <c r="AG68" s="47"/>
      <c r="AH68" s="47"/>
      <c r="AI68" s="91"/>
      <c r="AJ68" s="47"/>
      <c r="AK68" s="47"/>
      <c r="AL68" s="75"/>
      <c r="AM68" s="75"/>
      <c r="AN68" s="190"/>
      <c r="AO68" s="190"/>
    </row>
    <row r="69" spans="1:41" x14ac:dyDescent="0.2">
      <c r="AN69"/>
    </row>
    <row r="70" spans="1:41" x14ac:dyDescent="0.2">
      <c r="A70" s="302" t="s">
        <v>175</v>
      </c>
      <c r="AN70"/>
    </row>
    <row r="71" spans="1:41" x14ac:dyDescent="0.2">
      <c r="AN71"/>
    </row>
    <row r="72" spans="1:41" x14ac:dyDescent="0.2">
      <c r="AN72"/>
    </row>
    <row r="73" spans="1:41" x14ac:dyDescent="0.2">
      <c r="AN73"/>
    </row>
    <row r="74" spans="1:41" x14ac:dyDescent="0.2">
      <c r="AN74"/>
    </row>
    <row r="75" spans="1:41" x14ac:dyDescent="0.2">
      <c r="AN75"/>
    </row>
    <row r="76" spans="1:41" x14ac:dyDescent="0.2">
      <c r="AN76"/>
    </row>
    <row r="77" spans="1:41" x14ac:dyDescent="0.2">
      <c r="AN77"/>
    </row>
    <row r="78" spans="1:41" x14ac:dyDescent="0.2">
      <c r="AN78"/>
    </row>
    <row r="79" spans="1:41" x14ac:dyDescent="0.2">
      <c r="AN79"/>
    </row>
    <row r="80" spans="1:41" x14ac:dyDescent="0.2">
      <c r="AN80"/>
    </row>
    <row r="81" spans="40:40" x14ac:dyDescent="0.2">
      <c r="AN81"/>
    </row>
    <row r="82" spans="40:40" x14ac:dyDescent="0.2">
      <c r="AN82"/>
    </row>
    <row r="83" spans="40:40" x14ac:dyDescent="0.2">
      <c r="AN83"/>
    </row>
    <row r="84" spans="40:40" x14ac:dyDescent="0.2">
      <c r="AN84"/>
    </row>
    <row r="85" spans="40:40" x14ac:dyDescent="0.2">
      <c r="AN85"/>
    </row>
    <row r="86" spans="40:40" x14ac:dyDescent="0.2">
      <c r="AN86"/>
    </row>
    <row r="87" spans="40:40" x14ac:dyDescent="0.2">
      <c r="AN87"/>
    </row>
    <row r="88" spans="40:40" x14ac:dyDescent="0.2">
      <c r="AN88"/>
    </row>
    <row r="89" spans="40:40" x14ac:dyDescent="0.2">
      <c r="AN89"/>
    </row>
    <row r="90" spans="40:40" x14ac:dyDescent="0.2">
      <c r="AN90"/>
    </row>
    <row r="91" spans="40:40" x14ac:dyDescent="0.2">
      <c r="AN91"/>
    </row>
    <row r="92" spans="40:40" x14ac:dyDescent="0.2">
      <c r="AN92"/>
    </row>
    <row r="93" spans="40:40" x14ac:dyDescent="0.2">
      <c r="AN93"/>
    </row>
    <row r="94" spans="40:40" x14ac:dyDescent="0.2">
      <c r="AN94"/>
    </row>
    <row r="95" spans="40:40" x14ac:dyDescent="0.2">
      <c r="AN95"/>
    </row>
    <row r="96" spans="40:40" x14ac:dyDescent="0.2">
      <c r="AN96"/>
    </row>
    <row r="97" spans="40:40" x14ac:dyDescent="0.2">
      <c r="AN97"/>
    </row>
    <row r="98" spans="40:40" x14ac:dyDescent="0.2">
      <c r="AN98"/>
    </row>
    <row r="99" spans="40:40" x14ac:dyDescent="0.2">
      <c r="AN99"/>
    </row>
    <row r="100" spans="40:40" x14ac:dyDescent="0.2">
      <c r="AN100"/>
    </row>
    <row r="101" spans="40:40" x14ac:dyDescent="0.2">
      <c r="AN101"/>
    </row>
    <row r="102" spans="40:40" x14ac:dyDescent="0.2">
      <c r="AN102"/>
    </row>
    <row r="103" spans="40:40" x14ac:dyDescent="0.2">
      <c r="AN103"/>
    </row>
    <row r="104" spans="40:40" x14ac:dyDescent="0.2">
      <c r="AN104"/>
    </row>
    <row r="105" spans="40:40" x14ac:dyDescent="0.2">
      <c r="AN105"/>
    </row>
    <row r="106" spans="40:40" x14ac:dyDescent="0.2">
      <c r="AN106"/>
    </row>
    <row r="107" spans="40:40" x14ac:dyDescent="0.2">
      <c r="AN107"/>
    </row>
    <row r="108" spans="40:40" x14ac:dyDescent="0.2">
      <c r="AN108"/>
    </row>
    <row r="109" spans="40:40" x14ac:dyDescent="0.2">
      <c r="AN109"/>
    </row>
    <row r="110" spans="40:40" x14ac:dyDescent="0.2">
      <c r="AN110"/>
    </row>
    <row r="111" spans="40:40" x14ac:dyDescent="0.2">
      <c r="AN111"/>
    </row>
    <row r="112" spans="40:40" x14ac:dyDescent="0.2">
      <c r="AN112"/>
    </row>
    <row r="113" spans="40:40" x14ac:dyDescent="0.2">
      <c r="AN113"/>
    </row>
    <row r="114" spans="40:40" x14ac:dyDescent="0.2">
      <c r="AN114"/>
    </row>
    <row r="115" spans="40:40" x14ac:dyDescent="0.2">
      <c r="AN115"/>
    </row>
    <row r="116" spans="40:40" x14ac:dyDescent="0.2">
      <c r="AN116"/>
    </row>
    <row r="117" spans="40:40" x14ac:dyDescent="0.2">
      <c r="AN117"/>
    </row>
    <row r="118" spans="40:40" x14ac:dyDescent="0.2">
      <c r="AN118"/>
    </row>
    <row r="119" spans="40:40" x14ac:dyDescent="0.2">
      <c r="AN119"/>
    </row>
    <row r="120" spans="40:40" x14ac:dyDescent="0.2">
      <c r="AN120"/>
    </row>
    <row r="121" spans="40:40" x14ac:dyDescent="0.2">
      <c r="AN121"/>
    </row>
    <row r="122" spans="40:40" x14ac:dyDescent="0.2">
      <c r="AN122"/>
    </row>
    <row r="123" spans="40:40" x14ac:dyDescent="0.2">
      <c r="AN123"/>
    </row>
    <row r="124" spans="40:40" x14ac:dyDescent="0.2">
      <c r="AN124"/>
    </row>
    <row r="125" spans="40:40" x14ac:dyDescent="0.2">
      <c r="AN125"/>
    </row>
    <row r="126" spans="40:40" x14ac:dyDescent="0.2">
      <c r="AN126"/>
    </row>
    <row r="127" spans="40:40" x14ac:dyDescent="0.2">
      <c r="AN127"/>
    </row>
    <row r="128" spans="40:40" x14ac:dyDescent="0.2">
      <c r="AN128"/>
    </row>
    <row r="129" spans="40:40" x14ac:dyDescent="0.2">
      <c r="AN129"/>
    </row>
    <row r="130" spans="40:40" x14ac:dyDescent="0.2">
      <c r="AN130"/>
    </row>
    <row r="131" spans="40:40" x14ac:dyDescent="0.2">
      <c r="AN131"/>
    </row>
    <row r="132" spans="40:40" x14ac:dyDescent="0.2">
      <c r="AN132"/>
    </row>
    <row r="133" spans="40:40" x14ac:dyDescent="0.2">
      <c r="AN133"/>
    </row>
    <row r="134" spans="40:40" x14ac:dyDescent="0.2">
      <c r="AN134"/>
    </row>
    <row r="135" spans="40:40" x14ac:dyDescent="0.2">
      <c r="AN135"/>
    </row>
    <row r="136" spans="40:40" x14ac:dyDescent="0.2">
      <c r="AN136"/>
    </row>
    <row r="137" spans="40:40" x14ac:dyDescent="0.2">
      <c r="AN137"/>
    </row>
    <row r="138" spans="40:40" x14ac:dyDescent="0.2">
      <c r="AN138"/>
    </row>
    <row r="139" spans="40:40" x14ac:dyDescent="0.2">
      <c r="AN139"/>
    </row>
    <row r="140" spans="40:40" x14ac:dyDescent="0.2">
      <c r="AN140"/>
    </row>
    <row r="141" spans="40:40" x14ac:dyDescent="0.2">
      <c r="AN141"/>
    </row>
    <row r="142" spans="40:40" x14ac:dyDescent="0.2">
      <c r="AN142"/>
    </row>
    <row r="143" spans="40:40" x14ac:dyDescent="0.2">
      <c r="AN143"/>
    </row>
    <row r="144" spans="40:40" x14ac:dyDescent="0.2"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</sheetData>
  <mergeCells count="16">
    <mergeCell ref="A4:A6"/>
    <mergeCell ref="B4:D5"/>
    <mergeCell ref="E4:G5"/>
    <mergeCell ref="H4:J5"/>
    <mergeCell ref="K4:M5"/>
    <mergeCell ref="N4:P5"/>
    <mergeCell ref="Q4:S5"/>
    <mergeCell ref="T4:V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ignoredErrors>
    <ignoredError sqref="AF41:AF4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75"/>
  <sheetViews>
    <sheetView workbookViewId="0">
      <pane xSplit="1" ySplit="6" topLeftCell="Z173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84" sqref="Z184:AO184"/>
    </sheetView>
  </sheetViews>
  <sheetFormatPr baseColWidth="10" defaultRowHeight="12.75" x14ac:dyDescent="0.2"/>
  <cols>
    <col min="1" max="1" width="26.85546875" customWidth="1"/>
    <col min="3" max="4" width="15" customWidth="1"/>
    <col min="6" max="6" width="15.28515625" customWidth="1"/>
    <col min="7" max="7" width="18.28515625" customWidth="1"/>
    <col min="9" max="10" width="13.5703125" customWidth="1"/>
    <col min="12" max="13" width="15.42578125" customWidth="1"/>
    <col min="15" max="16" width="15.140625" customWidth="1"/>
    <col min="18" max="19" width="13.5703125" customWidth="1"/>
    <col min="21" max="22" width="12.42578125" customWidth="1"/>
    <col min="24" max="25" width="13.2851562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188</v>
      </c>
      <c r="C2" s="3"/>
      <c r="D2" s="3"/>
      <c r="E2" s="11"/>
      <c r="F2" s="2"/>
      <c r="G2" s="2"/>
      <c r="H2" s="11"/>
      <c r="I2" s="2"/>
      <c r="J2" s="2"/>
      <c r="K2" s="11"/>
      <c r="N2" s="7"/>
      <c r="O2" s="188"/>
      <c r="P2" s="188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71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idden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0" t="s">
        <v>120</v>
      </c>
      <c r="B7" s="266">
        <v>0</v>
      </c>
      <c r="C7" s="267"/>
      <c r="D7" s="268"/>
      <c r="E7" s="266">
        <v>0</v>
      </c>
      <c r="F7" s="268"/>
      <c r="G7" s="268"/>
      <c r="H7" s="266">
        <v>0</v>
      </c>
      <c r="I7" s="268"/>
      <c r="J7" s="268"/>
      <c r="K7" s="266">
        <v>0</v>
      </c>
      <c r="L7" s="274"/>
      <c r="M7" s="274"/>
      <c r="N7" s="266">
        <v>18</v>
      </c>
      <c r="O7" s="274">
        <v>32.588999999999999</v>
      </c>
      <c r="P7" s="274"/>
      <c r="Q7" s="266">
        <v>0</v>
      </c>
      <c r="R7" s="268"/>
      <c r="S7" s="268"/>
      <c r="T7" s="266">
        <v>0</v>
      </c>
      <c r="U7" s="268"/>
      <c r="V7" s="268"/>
      <c r="W7" s="266">
        <v>0</v>
      </c>
      <c r="X7" s="268"/>
      <c r="Y7" s="268"/>
      <c r="Z7" s="246" t="str">
        <f>IF(AA7=0,"N.A.",((K7*L7)+(W7*X7))/AA7)</f>
        <v>N.A.</v>
      </c>
      <c r="AA7" s="248">
        <f>+L7+X7</f>
        <v>0</v>
      </c>
      <c r="AB7" s="248"/>
      <c r="AC7" s="260" t="str">
        <f>IF(AD7=0,"N.A.",((E7*F7)+(Q7*R7))/AD7)</f>
        <v>N.A.</v>
      </c>
      <c r="AD7" s="248">
        <f>+F7+R7</f>
        <v>0</v>
      </c>
      <c r="AE7" s="248"/>
      <c r="AF7" s="247" t="str">
        <f>IF(AG7=0,"N.A.",((H7*I7)+(T7*U7))/AG7)</f>
        <v>N.A.</v>
      </c>
      <c r="AG7" s="248">
        <f>+I7+U7</f>
        <v>0</v>
      </c>
      <c r="AH7" s="248"/>
      <c r="AI7" s="260">
        <f>IF(AJ7=0,"N.A.",((B7*C7)+(N7*O7))/AJ7)</f>
        <v>18</v>
      </c>
      <c r="AJ7" s="248">
        <f>+C7+O7</f>
        <v>32.588999999999999</v>
      </c>
      <c r="AK7" s="248"/>
      <c r="AL7" s="221">
        <f>+AA7+AG7</f>
        <v>0</v>
      </c>
      <c r="AM7" s="221">
        <f>+AB7+AH7</f>
        <v>0</v>
      </c>
      <c r="AN7" s="297">
        <f>+AD7+AJ7</f>
        <v>32.588999999999999</v>
      </c>
      <c r="AO7" s="217">
        <f>+AE7+AK7</f>
        <v>0</v>
      </c>
    </row>
    <row r="8" spans="1:41" x14ac:dyDescent="0.2">
      <c r="A8" s="20" t="s">
        <v>121</v>
      </c>
      <c r="B8" s="266">
        <v>0</v>
      </c>
      <c r="C8" s="268"/>
      <c r="D8" s="268"/>
      <c r="E8" s="266">
        <v>0</v>
      </c>
      <c r="F8" s="268"/>
      <c r="G8" s="268"/>
      <c r="H8" s="266">
        <v>0</v>
      </c>
      <c r="I8" s="268"/>
      <c r="J8" s="268"/>
      <c r="K8" s="266">
        <v>0</v>
      </c>
      <c r="L8" s="268"/>
      <c r="M8" s="268"/>
      <c r="N8" s="266">
        <v>18</v>
      </c>
      <c r="O8" s="274">
        <v>53.25</v>
      </c>
      <c r="P8" s="274"/>
      <c r="Q8" s="266">
        <v>0</v>
      </c>
      <c r="R8" s="268"/>
      <c r="S8" s="268"/>
      <c r="T8" s="263">
        <v>0</v>
      </c>
      <c r="U8" s="268"/>
      <c r="V8" s="268"/>
      <c r="W8" s="266">
        <v>0</v>
      </c>
      <c r="X8" s="268"/>
      <c r="Y8" s="268"/>
      <c r="Z8" s="246" t="str">
        <f>IF(AA8=0,"N.A.",((K8*L8)+(W8*X8))/AA8)</f>
        <v>N.A.</v>
      </c>
      <c r="AA8" s="248">
        <f>+L8+X8</f>
        <v>0</v>
      </c>
      <c r="AB8" s="248"/>
      <c r="AC8" s="260" t="str">
        <f>IF(AD8=0,"N.A.",((E8*F8)+(Q8*R8))/AD8)</f>
        <v>N.A.</v>
      </c>
      <c r="AD8" s="248">
        <f>+F8+R8</f>
        <v>0</v>
      </c>
      <c r="AE8" s="248"/>
      <c r="AF8" s="247" t="str">
        <f>IF(AG8=0,"N.A.",((H8*I8)+(T8*U8))/AG8)</f>
        <v>N.A.</v>
      </c>
      <c r="AG8" s="248">
        <f>+I8+U8</f>
        <v>0</v>
      </c>
      <c r="AH8" s="248"/>
      <c r="AI8" s="260">
        <f>IF(AJ8=0,"N.A.",((B8*C8)+(N8*O8))/AJ8)</f>
        <v>18</v>
      </c>
      <c r="AJ8" s="248">
        <f>+C8+O8</f>
        <v>53.25</v>
      </c>
      <c r="AK8" s="248"/>
      <c r="AL8" s="221">
        <f t="shared" ref="AL8:AL71" si="0">+AA8+AG8</f>
        <v>0</v>
      </c>
      <c r="AM8" s="221">
        <f t="shared" ref="AM8:AM71" si="1">+AB8+AH8</f>
        <v>0</v>
      </c>
      <c r="AN8" s="297">
        <f t="shared" ref="AN8:AN71" si="2">+AD8+AJ8</f>
        <v>53.25</v>
      </c>
      <c r="AO8" s="218">
        <f t="shared" ref="AO8:AO71" si="3">+AE8+AK8</f>
        <v>0</v>
      </c>
    </row>
    <row r="9" spans="1:41" x14ac:dyDescent="0.2">
      <c r="A9" s="20" t="s">
        <v>122</v>
      </c>
      <c r="B9" s="263"/>
      <c r="C9" s="265"/>
      <c r="D9" s="265"/>
      <c r="E9" s="263"/>
      <c r="F9" s="265"/>
      <c r="G9" s="265"/>
      <c r="H9" s="263"/>
      <c r="I9" s="265"/>
      <c r="J9" s="265"/>
      <c r="K9" s="263"/>
      <c r="L9" s="265"/>
      <c r="M9" s="265"/>
      <c r="N9" s="263"/>
      <c r="O9" s="282"/>
      <c r="P9" s="282"/>
      <c r="Q9" s="263"/>
      <c r="R9" s="265"/>
      <c r="S9" s="265"/>
      <c r="T9" s="263"/>
      <c r="U9" s="265"/>
      <c r="V9" s="265"/>
      <c r="W9" s="263"/>
      <c r="X9" s="265"/>
      <c r="Y9" s="265"/>
      <c r="Z9" s="246" t="str">
        <f>IF(AA9=0,"N.A.",((K9*L9)+(W9*X9))/AA9)</f>
        <v>N.A.</v>
      </c>
      <c r="AA9" s="248">
        <f>+L9+X9</f>
        <v>0</v>
      </c>
      <c r="AB9" s="248"/>
      <c r="AC9" s="260" t="str">
        <f>IF(AD9=0,"N.A.",((E9*F9)+(Q9*R9))/AD9)</f>
        <v>N.A.</v>
      </c>
      <c r="AD9" s="248">
        <f>+F9+R9</f>
        <v>0</v>
      </c>
      <c r="AE9" s="248"/>
      <c r="AF9" s="247" t="str">
        <f>IF(AG9=0,"N.A.",((H9*I9)+(T9*U9))/AG9)</f>
        <v>N.A.</v>
      </c>
      <c r="AG9" s="248">
        <f>+I9+U9</f>
        <v>0</v>
      </c>
      <c r="AH9" s="248"/>
      <c r="AI9" s="283" t="str">
        <f>IF(AJ9=0,"N.A.",((B9*C9)+(N9*O9))/AJ9)</f>
        <v>N.A.</v>
      </c>
      <c r="AJ9" s="248">
        <f>+C9+O9</f>
        <v>0</v>
      </c>
      <c r="AK9" s="248"/>
      <c r="AL9" s="221">
        <f t="shared" si="0"/>
        <v>0</v>
      </c>
      <c r="AM9" s="221">
        <f t="shared" si="1"/>
        <v>0</v>
      </c>
      <c r="AN9" s="297">
        <f t="shared" si="2"/>
        <v>0</v>
      </c>
      <c r="AO9" s="218">
        <f t="shared" si="3"/>
        <v>0</v>
      </c>
    </row>
    <row r="10" spans="1:41" x14ac:dyDescent="0.2">
      <c r="A10" s="20" t="s">
        <v>123</v>
      </c>
      <c r="B10" s="266">
        <v>0</v>
      </c>
      <c r="C10" s="268"/>
      <c r="D10" s="268"/>
      <c r="E10" s="266">
        <v>0</v>
      </c>
      <c r="F10" s="268"/>
      <c r="G10" s="268"/>
      <c r="H10" s="266">
        <v>0</v>
      </c>
      <c r="I10" s="268"/>
      <c r="J10" s="268"/>
      <c r="K10" s="266">
        <v>0</v>
      </c>
      <c r="L10" s="268"/>
      <c r="M10" s="268"/>
      <c r="N10" s="266">
        <v>17.77</v>
      </c>
      <c r="O10" s="274">
        <v>101.38800000000001</v>
      </c>
      <c r="P10" s="274"/>
      <c r="Q10" s="266">
        <v>0</v>
      </c>
      <c r="R10" s="268"/>
      <c r="S10" s="268"/>
      <c r="T10" s="263">
        <v>0</v>
      </c>
      <c r="U10" s="268"/>
      <c r="V10" s="268"/>
      <c r="W10" s="266">
        <v>0</v>
      </c>
      <c r="X10" s="268"/>
      <c r="Y10" s="268"/>
      <c r="Z10" s="246" t="str">
        <f>IF(AA10=0,"N.A.",((K10*L10)+(W10*X10))/AA10)</f>
        <v>N.A.</v>
      </c>
      <c r="AA10" s="248">
        <f>+L10+X10</f>
        <v>0</v>
      </c>
      <c r="AB10" s="248"/>
      <c r="AC10" s="260" t="str">
        <f>IF(AD10=0,"N.A.",((E10*F10)+(Q10*R10))/AD10)</f>
        <v>N.A.</v>
      </c>
      <c r="AD10" s="248">
        <f>+F10+R10</f>
        <v>0</v>
      </c>
      <c r="AE10" s="248"/>
      <c r="AF10" s="247" t="str">
        <f>IF(AG10=0,"N.A.",((H10*I10)+(T10*U10))/AG10)</f>
        <v>N.A.</v>
      </c>
      <c r="AG10" s="248">
        <f>+I10+U10</f>
        <v>0</v>
      </c>
      <c r="AH10" s="248"/>
      <c r="AI10" s="260">
        <f>IF(AJ10=0,"N.A.",((B10*C10)+(N10*O10))/AJ10)</f>
        <v>17.77</v>
      </c>
      <c r="AJ10" s="248">
        <f>+C10+O10</f>
        <v>101.38800000000001</v>
      </c>
      <c r="AK10" s="248"/>
      <c r="AL10" s="221">
        <f t="shared" si="0"/>
        <v>0</v>
      </c>
      <c r="AM10" s="221">
        <f t="shared" si="1"/>
        <v>0</v>
      </c>
      <c r="AN10" s="297">
        <f t="shared" si="2"/>
        <v>101.38800000000001</v>
      </c>
      <c r="AO10" s="218">
        <f t="shared" si="3"/>
        <v>0</v>
      </c>
    </row>
    <row r="11" spans="1:41" x14ac:dyDescent="0.2">
      <c r="A11" s="20" t="s">
        <v>124</v>
      </c>
      <c r="B11" s="266">
        <v>0</v>
      </c>
      <c r="C11" s="268"/>
      <c r="D11" s="268"/>
      <c r="E11" s="266">
        <v>0</v>
      </c>
      <c r="F11" s="268"/>
      <c r="G11" s="268"/>
      <c r="H11" s="266">
        <v>0</v>
      </c>
      <c r="I11" s="268"/>
      <c r="J11" s="268"/>
      <c r="K11" s="266">
        <v>0</v>
      </c>
      <c r="L11" s="268"/>
      <c r="M11" s="268"/>
      <c r="N11" s="266">
        <v>17.899999999999999</v>
      </c>
      <c r="O11" s="274">
        <v>62.101849999999999</v>
      </c>
      <c r="P11" s="274"/>
      <c r="Q11" s="266">
        <v>0</v>
      </c>
      <c r="R11" s="268"/>
      <c r="S11" s="268"/>
      <c r="T11" s="266">
        <v>0</v>
      </c>
      <c r="U11" s="268"/>
      <c r="V11" s="268"/>
      <c r="W11" s="266">
        <v>0</v>
      </c>
      <c r="X11" s="268"/>
      <c r="Y11" s="268"/>
      <c r="Z11" s="246" t="str">
        <f>IF(AA11=0,"N.A.",((K11*L11)+(W11*X11))/AA11)</f>
        <v>N.A.</v>
      </c>
      <c r="AA11" s="248">
        <f>+L11+X11</f>
        <v>0</v>
      </c>
      <c r="AB11" s="248"/>
      <c r="AC11" s="260" t="str">
        <f>IF(AD11=0,"N.A.",((E11*F11)+(Q11*R11))/AD11)</f>
        <v>N.A.</v>
      </c>
      <c r="AD11" s="248">
        <f>+F11+R11</f>
        <v>0</v>
      </c>
      <c r="AE11" s="248"/>
      <c r="AF11" s="247" t="str">
        <f>IF(AG11=0,"N.A.",((H11*I11)+(T11*U11))/AG11)</f>
        <v>N.A.</v>
      </c>
      <c r="AG11" s="248">
        <f>+I11+U11</f>
        <v>0</v>
      </c>
      <c r="AH11" s="248"/>
      <c r="AI11" s="260">
        <f>IF(AJ11=0,"N.A.",((B11*C11)+(N11*O11))/AJ11)</f>
        <v>17.899999999999999</v>
      </c>
      <c r="AJ11" s="248">
        <f>+C11+O11</f>
        <v>62.101849999999999</v>
      </c>
      <c r="AK11" s="248"/>
      <c r="AL11" s="221">
        <f t="shared" si="0"/>
        <v>0</v>
      </c>
      <c r="AM11" s="221">
        <f t="shared" si="1"/>
        <v>0</v>
      </c>
      <c r="AN11" s="297">
        <f t="shared" si="2"/>
        <v>62.101849999999999</v>
      </c>
      <c r="AO11" s="218">
        <f t="shared" si="3"/>
        <v>0</v>
      </c>
    </row>
    <row r="12" spans="1:41" x14ac:dyDescent="0.2">
      <c r="A12" s="20" t="s">
        <v>125</v>
      </c>
      <c r="B12" s="266">
        <v>0</v>
      </c>
      <c r="C12" s="268"/>
      <c r="D12" s="268"/>
      <c r="E12" s="266">
        <v>0</v>
      </c>
      <c r="F12" s="268"/>
      <c r="G12" s="268"/>
      <c r="H12" s="266">
        <v>0</v>
      </c>
      <c r="I12" s="268"/>
      <c r="J12" s="268"/>
      <c r="K12" s="266">
        <v>0</v>
      </c>
      <c r="L12" s="268"/>
      <c r="M12" s="268"/>
      <c r="N12" s="266">
        <v>18</v>
      </c>
      <c r="O12" s="274">
        <v>69.864000000000004</v>
      </c>
      <c r="P12" s="274"/>
      <c r="Q12" s="266">
        <v>0</v>
      </c>
      <c r="R12" s="268"/>
      <c r="S12" s="268"/>
      <c r="T12" s="266">
        <v>0</v>
      </c>
      <c r="U12" s="268"/>
      <c r="V12" s="268"/>
      <c r="W12" s="266">
        <v>0</v>
      </c>
      <c r="X12" s="268"/>
      <c r="Y12" s="268"/>
      <c r="Z12" s="246" t="str">
        <f t="shared" ref="Z12:Z17" si="4">IF(AA12=0,"N.A.",((K12*L12)+(W12*X12))/AA12)</f>
        <v>N.A.</v>
      </c>
      <c r="AA12" s="248">
        <f t="shared" ref="AA12:AA17" si="5">+L12+X12</f>
        <v>0</v>
      </c>
      <c r="AB12" s="248"/>
      <c r="AC12" s="260" t="str">
        <f t="shared" ref="AC12:AC17" si="6">IF(AD12=0,"N.A.",((E12*F12)+(Q12*R12))/AD12)</f>
        <v>N.A.</v>
      </c>
      <c r="AD12" s="248">
        <f t="shared" ref="AD12:AD17" si="7">+F12+R12</f>
        <v>0</v>
      </c>
      <c r="AE12" s="248"/>
      <c r="AF12" s="247" t="str">
        <f t="shared" ref="AF12:AF17" si="8">IF(AG12=0,"N.A.",((H12*I12)+(T12*U12))/AG12)</f>
        <v>N.A.</v>
      </c>
      <c r="AG12" s="248">
        <f t="shared" ref="AG12:AG17" si="9">+I12+U12</f>
        <v>0</v>
      </c>
      <c r="AH12" s="248"/>
      <c r="AI12" s="260">
        <f t="shared" ref="AI12:AI17" si="10">IF(AJ12=0,"N.A.",((B12*C12)+(N12*O12))/AJ12)</f>
        <v>18</v>
      </c>
      <c r="AJ12" s="248">
        <f t="shared" ref="AJ12:AJ17" si="11">+C12+O12</f>
        <v>69.864000000000004</v>
      </c>
      <c r="AK12" s="248"/>
      <c r="AL12" s="221">
        <f t="shared" si="0"/>
        <v>0</v>
      </c>
      <c r="AM12" s="221">
        <f t="shared" si="1"/>
        <v>0</v>
      </c>
      <c r="AN12" s="297">
        <f t="shared" si="2"/>
        <v>69.864000000000004</v>
      </c>
      <c r="AO12" s="218">
        <f t="shared" si="3"/>
        <v>0</v>
      </c>
    </row>
    <row r="13" spans="1:41" x14ac:dyDescent="0.2">
      <c r="A13" s="20" t="s">
        <v>115</v>
      </c>
      <c r="B13" s="266">
        <v>0</v>
      </c>
      <c r="C13" s="268"/>
      <c r="D13" s="268"/>
      <c r="E13" s="266">
        <v>0</v>
      </c>
      <c r="F13" s="268"/>
      <c r="G13" s="268"/>
      <c r="H13" s="266">
        <v>0</v>
      </c>
      <c r="I13" s="268"/>
      <c r="J13" s="268"/>
      <c r="K13" s="266">
        <v>0</v>
      </c>
      <c r="L13" s="268"/>
      <c r="M13" s="268"/>
      <c r="N13" s="266">
        <v>18</v>
      </c>
      <c r="O13" s="274">
        <v>188.25</v>
      </c>
      <c r="P13" s="274"/>
      <c r="Q13" s="266">
        <v>0</v>
      </c>
      <c r="R13" s="268"/>
      <c r="S13" s="268"/>
      <c r="T13" s="266">
        <v>0</v>
      </c>
      <c r="U13" s="268"/>
      <c r="V13" s="268"/>
      <c r="W13" s="266">
        <v>0</v>
      </c>
      <c r="X13" s="268"/>
      <c r="Y13" s="268"/>
      <c r="Z13" s="246" t="str">
        <f t="shared" si="4"/>
        <v>N.A.</v>
      </c>
      <c r="AA13" s="248">
        <f t="shared" si="5"/>
        <v>0</v>
      </c>
      <c r="AB13" s="248"/>
      <c r="AC13" s="260" t="str">
        <f t="shared" si="6"/>
        <v>N.A.</v>
      </c>
      <c r="AD13" s="248">
        <f t="shared" si="7"/>
        <v>0</v>
      </c>
      <c r="AE13" s="248"/>
      <c r="AF13" s="247" t="str">
        <f t="shared" si="8"/>
        <v>N.A.</v>
      </c>
      <c r="AG13" s="248">
        <f t="shared" si="9"/>
        <v>0</v>
      </c>
      <c r="AH13" s="248"/>
      <c r="AI13" s="260">
        <f t="shared" si="10"/>
        <v>18</v>
      </c>
      <c r="AJ13" s="248">
        <f t="shared" si="11"/>
        <v>188.25</v>
      </c>
      <c r="AK13" s="248"/>
      <c r="AL13" s="221">
        <f t="shared" si="0"/>
        <v>0</v>
      </c>
      <c r="AM13" s="221">
        <f t="shared" si="1"/>
        <v>0</v>
      </c>
      <c r="AN13" s="297">
        <f t="shared" si="2"/>
        <v>188.25</v>
      </c>
      <c r="AO13" s="218">
        <f t="shared" si="3"/>
        <v>0</v>
      </c>
    </row>
    <row r="14" spans="1:41" x14ac:dyDescent="0.2">
      <c r="A14" s="20" t="s">
        <v>126</v>
      </c>
      <c r="B14" s="266">
        <v>0</v>
      </c>
      <c r="C14" s="268"/>
      <c r="D14" s="268"/>
      <c r="E14" s="266">
        <v>0</v>
      </c>
      <c r="F14" s="268"/>
      <c r="G14" s="268"/>
      <c r="H14" s="266">
        <v>0</v>
      </c>
      <c r="I14" s="268"/>
      <c r="J14" s="268"/>
      <c r="K14" s="266">
        <v>0</v>
      </c>
      <c r="L14" s="268"/>
      <c r="M14" s="268"/>
      <c r="N14" s="266">
        <v>18</v>
      </c>
      <c r="O14" s="274">
        <v>57</v>
      </c>
      <c r="P14" s="274"/>
      <c r="Q14" s="266">
        <v>0</v>
      </c>
      <c r="R14" s="268"/>
      <c r="S14" s="268"/>
      <c r="T14" s="266">
        <v>0</v>
      </c>
      <c r="U14" s="268"/>
      <c r="V14" s="268"/>
      <c r="W14" s="266">
        <v>0</v>
      </c>
      <c r="X14" s="268"/>
      <c r="Y14" s="268"/>
      <c r="Z14" s="246" t="str">
        <f t="shared" si="4"/>
        <v>N.A.</v>
      </c>
      <c r="AA14" s="248">
        <f t="shared" si="5"/>
        <v>0</v>
      </c>
      <c r="AB14" s="248"/>
      <c r="AC14" s="260" t="str">
        <f t="shared" si="6"/>
        <v>N.A.</v>
      </c>
      <c r="AD14" s="248">
        <f t="shared" si="7"/>
        <v>0</v>
      </c>
      <c r="AE14" s="248"/>
      <c r="AF14" s="247" t="str">
        <f t="shared" si="8"/>
        <v>N.A.</v>
      </c>
      <c r="AG14" s="248">
        <f t="shared" si="9"/>
        <v>0</v>
      </c>
      <c r="AH14" s="248"/>
      <c r="AI14" s="260">
        <f t="shared" si="10"/>
        <v>18</v>
      </c>
      <c r="AJ14" s="248">
        <f t="shared" si="11"/>
        <v>57</v>
      </c>
      <c r="AK14" s="248"/>
      <c r="AL14" s="221">
        <f t="shared" si="0"/>
        <v>0</v>
      </c>
      <c r="AM14" s="221">
        <f t="shared" si="1"/>
        <v>0</v>
      </c>
      <c r="AN14" s="297">
        <f t="shared" si="2"/>
        <v>57</v>
      </c>
      <c r="AO14" s="218">
        <f t="shared" si="3"/>
        <v>0</v>
      </c>
    </row>
    <row r="15" spans="1:41" x14ac:dyDescent="0.2">
      <c r="A15" s="20" t="s">
        <v>127</v>
      </c>
      <c r="B15" s="266">
        <v>0</v>
      </c>
      <c r="C15" s="268"/>
      <c r="D15" s="268"/>
      <c r="E15" s="266">
        <v>0</v>
      </c>
      <c r="F15" s="268"/>
      <c r="G15" s="268"/>
      <c r="H15" s="266">
        <v>0</v>
      </c>
      <c r="I15" s="268"/>
      <c r="J15" s="268"/>
      <c r="K15" s="266">
        <v>0</v>
      </c>
      <c r="L15" s="268"/>
      <c r="M15" s="268"/>
      <c r="N15" s="266">
        <v>18</v>
      </c>
      <c r="O15" s="274">
        <v>53.25</v>
      </c>
      <c r="P15" s="274"/>
      <c r="Q15" s="266">
        <v>0</v>
      </c>
      <c r="R15" s="268"/>
      <c r="S15" s="268"/>
      <c r="T15" s="266">
        <v>0</v>
      </c>
      <c r="U15" s="268"/>
      <c r="V15" s="268"/>
      <c r="W15" s="266">
        <v>0</v>
      </c>
      <c r="X15" s="268"/>
      <c r="Y15" s="268"/>
      <c r="Z15" s="246" t="str">
        <f t="shared" si="4"/>
        <v>N.A.</v>
      </c>
      <c r="AA15" s="248">
        <f t="shared" si="5"/>
        <v>0</v>
      </c>
      <c r="AB15" s="248"/>
      <c r="AC15" s="260" t="str">
        <f t="shared" si="6"/>
        <v>N.A.</v>
      </c>
      <c r="AD15" s="248">
        <f t="shared" si="7"/>
        <v>0</v>
      </c>
      <c r="AE15" s="248"/>
      <c r="AF15" s="247" t="str">
        <f t="shared" si="8"/>
        <v>N.A.</v>
      </c>
      <c r="AG15" s="248">
        <f t="shared" si="9"/>
        <v>0</v>
      </c>
      <c r="AH15" s="248"/>
      <c r="AI15" s="260">
        <f t="shared" si="10"/>
        <v>18</v>
      </c>
      <c r="AJ15" s="248">
        <f t="shared" si="11"/>
        <v>53.25</v>
      </c>
      <c r="AK15" s="248"/>
      <c r="AL15" s="221">
        <f t="shared" si="0"/>
        <v>0</v>
      </c>
      <c r="AM15" s="221">
        <f t="shared" si="1"/>
        <v>0</v>
      </c>
      <c r="AN15" s="297">
        <f t="shared" si="2"/>
        <v>53.25</v>
      </c>
      <c r="AO15" s="218">
        <f t="shared" si="3"/>
        <v>0</v>
      </c>
    </row>
    <row r="16" spans="1:41" x14ac:dyDescent="0.2">
      <c r="A16" s="20" t="s">
        <v>128</v>
      </c>
      <c r="B16" s="284"/>
      <c r="C16" s="211"/>
      <c r="D16" s="211"/>
      <c r="E16" s="266"/>
      <c r="F16" s="268"/>
      <c r="G16" s="268"/>
      <c r="H16" s="266"/>
      <c r="I16" s="211"/>
      <c r="J16" s="211"/>
      <c r="K16" s="263"/>
      <c r="L16" s="265"/>
      <c r="M16" s="265"/>
      <c r="N16" s="263"/>
      <c r="O16" s="282"/>
      <c r="P16" s="282"/>
      <c r="Q16" s="263"/>
      <c r="R16" s="265"/>
      <c r="S16" s="265"/>
      <c r="T16" s="263"/>
      <c r="U16" s="265"/>
      <c r="V16" s="265"/>
      <c r="W16" s="263"/>
      <c r="X16" s="265"/>
      <c r="Y16" s="265"/>
      <c r="Z16" s="246" t="str">
        <f t="shared" si="4"/>
        <v>N.A.</v>
      </c>
      <c r="AA16" s="248">
        <f t="shared" si="5"/>
        <v>0</v>
      </c>
      <c r="AB16" s="248"/>
      <c r="AC16" s="260" t="str">
        <f t="shared" si="6"/>
        <v>N.A.</v>
      </c>
      <c r="AD16" s="248">
        <f t="shared" si="7"/>
        <v>0</v>
      </c>
      <c r="AE16" s="248"/>
      <c r="AF16" s="247" t="str">
        <f t="shared" si="8"/>
        <v>N.A.</v>
      </c>
      <c r="AG16" s="248">
        <f t="shared" si="9"/>
        <v>0</v>
      </c>
      <c r="AH16" s="248"/>
      <c r="AI16" s="283" t="str">
        <f t="shared" si="10"/>
        <v>N.A.</v>
      </c>
      <c r="AJ16" s="248">
        <f t="shared" si="11"/>
        <v>0</v>
      </c>
      <c r="AK16" s="248"/>
      <c r="AL16" s="221">
        <f t="shared" si="0"/>
        <v>0</v>
      </c>
      <c r="AM16" s="221">
        <f t="shared" si="1"/>
        <v>0</v>
      </c>
      <c r="AN16" s="297">
        <f t="shared" si="2"/>
        <v>0</v>
      </c>
      <c r="AO16" s="218">
        <f t="shared" si="3"/>
        <v>0</v>
      </c>
    </row>
    <row r="17" spans="1:41" x14ac:dyDescent="0.2">
      <c r="A17" s="20" t="s">
        <v>129</v>
      </c>
      <c r="B17" s="266">
        <v>0</v>
      </c>
      <c r="C17" s="268"/>
      <c r="D17" s="268"/>
      <c r="E17" s="266">
        <v>0</v>
      </c>
      <c r="F17" s="268"/>
      <c r="G17" s="268"/>
      <c r="H17" s="266">
        <v>0</v>
      </c>
      <c r="I17" s="268"/>
      <c r="J17" s="268"/>
      <c r="K17" s="266">
        <v>0</v>
      </c>
      <c r="L17" s="268"/>
      <c r="M17" s="268"/>
      <c r="N17" s="266">
        <v>16.809999999999999</v>
      </c>
      <c r="O17" s="274">
        <v>37.381500000000003</v>
      </c>
      <c r="P17" s="274"/>
      <c r="Q17" s="266">
        <v>0</v>
      </c>
      <c r="R17" s="268"/>
      <c r="S17" s="268"/>
      <c r="T17" s="266">
        <v>0</v>
      </c>
      <c r="U17" s="268"/>
      <c r="V17" s="268"/>
      <c r="W17" s="266">
        <v>0</v>
      </c>
      <c r="X17" s="268"/>
      <c r="Y17" s="268"/>
      <c r="Z17" s="246" t="str">
        <f t="shared" si="4"/>
        <v>N.A.</v>
      </c>
      <c r="AA17" s="248">
        <f t="shared" si="5"/>
        <v>0</v>
      </c>
      <c r="AB17" s="248"/>
      <c r="AC17" s="260" t="str">
        <f t="shared" si="6"/>
        <v>N.A.</v>
      </c>
      <c r="AD17" s="248">
        <f t="shared" si="7"/>
        <v>0</v>
      </c>
      <c r="AE17" s="248"/>
      <c r="AF17" s="247" t="str">
        <f t="shared" si="8"/>
        <v>N.A.</v>
      </c>
      <c r="AG17" s="248">
        <f t="shared" si="9"/>
        <v>0</v>
      </c>
      <c r="AH17" s="248"/>
      <c r="AI17" s="260">
        <f t="shared" si="10"/>
        <v>16.809999999999999</v>
      </c>
      <c r="AJ17" s="248">
        <f t="shared" si="11"/>
        <v>37.381500000000003</v>
      </c>
      <c r="AK17" s="248"/>
      <c r="AL17" s="221">
        <f t="shared" si="0"/>
        <v>0</v>
      </c>
      <c r="AM17" s="221">
        <f t="shared" si="1"/>
        <v>0</v>
      </c>
      <c r="AN17" s="297">
        <f t="shared" si="2"/>
        <v>37.381500000000003</v>
      </c>
      <c r="AO17" s="218">
        <f t="shared" si="3"/>
        <v>0</v>
      </c>
    </row>
    <row r="18" spans="1:41" x14ac:dyDescent="0.2">
      <c r="A18" s="20" t="s">
        <v>130</v>
      </c>
      <c r="B18" s="266">
        <v>0</v>
      </c>
      <c r="C18" s="268"/>
      <c r="D18" s="268"/>
      <c r="E18" s="266">
        <v>0</v>
      </c>
      <c r="F18" s="268"/>
      <c r="G18" s="268"/>
      <c r="H18" s="266">
        <v>0</v>
      </c>
      <c r="I18" s="268"/>
      <c r="J18" s="268"/>
      <c r="K18" s="266">
        <v>0</v>
      </c>
      <c r="L18" s="268"/>
      <c r="M18" s="268"/>
      <c r="N18" s="266">
        <v>18</v>
      </c>
      <c r="O18" s="274">
        <v>111.5258</v>
      </c>
      <c r="P18" s="274"/>
      <c r="Q18" s="266">
        <v>0</v>
      </c>
      <c r="R18" s="268"/>
      <c r="S18" s="268"/>
      <c r="T18" s="266">
        <v>0</v>
      </c>
      <c r="U18" s="268"/>
      <c r="V18" s="268"/>
      <c r="W18" s="266">
        <v>0</v>
      </c>
      <c r="X18" s="268"/>
      <c r="Y18" s="268"/>
      <c r="Z18" s="246" t="str">
        <f>IF(AA18=0,"N.A.",((K18*L18)+(W18*X18))/AA18)</f>
        <v>N.A.</v>
      </c>
      <c r="AA18" s="248">
        <f>+L18+X18</f>
        <v>0</v>
      </c>
      <c r="AB18" s="248"/>
      <c r="AC18" s="260" t="str">
        <f>IF(AD18=0,"N.A.",((E18*F18)+(Q18*R18))/AD18)</f>
        <v>N.A.</v>
      </c>
      <c r="AD18" s="248">
        <f>+F18+R18</f>
        <v>0</v>
      </c>
      <c r="AE18" s="248"/>
      <c r="AF18" s="247" t="str">
        <f>IF(AG18=0,"N.A.",((H18*I18)+(T18*U18))/AG18)</f>
        <v>N.A.</v>
      </c>
      <c r="AG18" s="248">
        <f>+I18+U18</f>
        <v>0</v>
      </c>
      <c r="AH18" s="248"/>
      <c r="AI18" s="260">
        <f>IF(AJ18=0,"N.A.",((B18*C18)+(N18*O18))/AJ18)</f>
        <v>18</v>
      </c>
      <c r="AJ18" s="248">
        <f>+C18+O18</f>
        <v>111.5258</v>
      </c>
      <c r="AK18" s="248"/>
      <c r="AL18" s="221">
        <f t="shared" si="0"/>
        <v>0</v>
      </c>
      <c r="AM18" s="221">
        <f t="shared" si="1"/>
        <v>0</v>
      </c>
      <c r="AN18" s="297">
        <f t="shared" si="2"/>
        <v>111.5258</v>
      </c>
      <c r="AO18" s="218">
        <f t="shared" si="3"/>
        <v>0</v>
      </c>
    </row>
    <row r="19" spans="1:41" x14ac:dyDescent="0.2">
      <c r="A19" s="20" t="s">
        <v>131</v>
      </c>
      <c r="B19" s="266">
        <v>0</v>
      </c>
      <c r="C19" s="268"/>
      <c r="D19" s="268"/>
      <c r="E19" s="266">
        <v>0</v>
      </c>
      <c r="F19" s="268"/>
      <c r="G19" s="268"/>
      <c r="H19" s="266">
        <v>0</v>
      </c>
      <c r="I19" s="268"/>
      <c r="J19" s="268"/>
      <c r="K19" s="266">
        <v>0</v>
      </c>
      <c r="L19" s="268"/>
      <c r="M19" s="268"/>
      <c r="N19" s="266">
        <v>18</v>
      </c>
      <c r="O19" s="274">
        <v>220.56889000000001</v>
      </c>
      <c r="P19" s="274"/>
      <c r="Q19" s="266">
        <v>0</v>
      </c>
      <c r="R19" s="268"/>
      <c r="S19" s="268"/>
      <c r="T19" s="266">
        <v>0</v>
      </c>
      <c r="U19" s="268"/>
      <c r="V19" s="268"/>
      <c r="W19" s="266">
        <v>0</v>
      </c>
      <c r="X19" s="268"/>
      <c r="Y19" s="268"/>
      <c r="Z19" s="246" t="str">
        <f>IF(AA19=0,"N.A.",((K19*L19)+(W19*X19))/AA19)</f>
        <v>N.A.</v>
      </c>
      <c r="AA19" s="248">
        <f>+L19+X19</f>
        <v>0</v>
      </c>
      <c r="AB19" s="248"/>
      <c r="AC19" s="260" t="str">
        <f>IF(AD19=0,"N.A.",((E19*F19)+(Q19*R19))/AD19)</f>
        <v>N.A.</v>
      </c>
      <c r="AD19" s="248">
        <f>+F19+R19</f>
        <v>0</v>
      </c>
      <c r="AE19" s="248"/>
      <c r="AF19" s="247" t="str">
        <f>IF(AG19=0,"N.A.",((H19*I19)+(T19*U19))/AG19)</f>
        <v>N.A.</v>
      </c>
      <c r="AG19" s="248">
        <f>+I19+U19</f>
        <v>0</v>
      </c>
      <c r="AH19" s="248"/>
      <c r="AI19" s="260">
        <f>IF(AJ19=0,"N.A.",((B19*C19)+(N19*O19))/AJ19)</f>
        <v>18</v>
      </c>
      <c r="AJ19" s="248">
        <f>+C19+O19</f>
        <v>220.56889000000001</v>
      </c>
      <c r="AK19" s="248"/>
      <c r="AL19" s="221">
        <f t="shared" si="0"/>
        <v>0</v>
      </c>
      <c r="AM19" s="221">
        <f t="shared" si="1"/>
        <v>0</v>
      </c>
      <c r="AN19" s="297">
        <f t="shared" si="2"/>
        <v>220.56889000000001</v>
      </c>
      <c r="AO19" s="218">
        <f t="shared" si="3"/>
        <v>0</v>
      </c>
    </row>
    <row r="20" spans="1:41" x14ac:dyDescent="0.2">
      <c r="A20" s="20" t="s">
        <v>132</v>
      </c>
      <c r="B20" s="266">
        <v>0</v>
      </c>
      <c r="C20" s="268"/>
      <c r="D20" s="268"/>
      <c r="E20" s="266">
        <v>0</v>
      </c>
      <c r="F20" s="268"/>
      <c r="G20" s="268"/>
      <c r="H20" s="266">
        <v>0</v>
      </c>
      <c r="I20" s="268"/>
      <c r="J20" s="268"/>
      <c r="K20" s="266">
        <v>0</v>
      </c>
      <c r="L20" s="268"/>
      <c r="M20" s="268"/>
      <c r="N20" s="266">
        <v>18</v>
      </c>
      <c r="O20" s="274">
        <v>92.431350000000009</v>
      </c>
      <c r="P20" s="274"/>
      <c r="Q20" s="266">
        <v>0</v>
      </c>
      <c r="R20" s="268"/>
      <c r="S20" s="268"/>
      <c r="T20" s="266">
        <v>0</v>
      </c>
      <c r="U20" s="268"/>
      <c r="V20" s="268"/>
      <c r="W20" s="266">
        <v>0</v>
      </c>
      <c r="X20" s="268"/>
      <c r="Y20" s="268"/>
      <c r="Z20" s="246" t="str">
        <f>IF(AA20=0,"N.A.",((K20*L20)+(W20*X20))/AA20)</f>
        <v>N.A.</v>
      </c>
      <c r="AA20" s="248">
        <f>+L20+X20</f>
        <v>0</v>
      </c>
      <c r="AB20" s="248"/>
      <c r="AC20" s="260" t="str">
        <f>IF(AD20=0,"N.A.",((E20*F20)+(Q20*R20))/AD20)</f>
        <v>N.A.</v>
      </c>
      <c r="AD20" s="248">
        <f>+F20+R20</f>
        <v>0</v>
      </c>
      <c r="AE20" s="248"/>
      <c r="AF20" s="247" t="str">
        <f>IF(AG20=0,"N.A.",((H20*I20)+(T20*U20))/AG20)</f>
        <v>N.A.</v>
      </c>
      <c r="AG20" s="248">
        <f>+I20+U20</f>
        <v>0</v>
      </c>
      <c r="AH20" s="248"/>
      <c r="AI20" s="260">
        <f>IF(AJ20=0,"N.A.",((B20*C20)+(N20*O20))/AJ20)</f>
        <v>18</v>
      </c>
      <c r="AJ20" s="248">
        <f>+C20+O20</f>
        <v>92.431350000000009</v>
      </c>
      <c r="AK20" s="248"/>
      <c r="AL20" s="221">
        <f t="shared" si="0"/>
        <v>0</v>
      </c>
      <c r="AM20" s="221">
        <f t="shared" si="1"/>
        <v>0</v>
      </c>
      <c r="AN20" s="297">
        <f t="shared" si="2"/>
        <v>92.431350000000009</v>
      </c>
      <c r="AO20" s="218">
        <f t="shared" si="3"/>
        <v>0</v>
      </c>
    </row>
    <row r="21" spans="1:41" x14ac:dyDescent="0.2">
      <c r="A21" s="20" t="s">
        <v>133</v>
      </c>
      <c r="B21" s="266">
        <v>0</v>
      </c>
      <c r="C21" s="268"/>
      <c r="D21" s="268"/>
      <c r="E21" s="266">
        <v>0</v>
      </c>
      <c r="F21" s="268"/>
      <c r="G21" s="268"/>
      <c r="H21" s="266">
        <v>0</v>
      </c>
      <c r="I21" s="268"/>
      <c r="J21" s="268"/>
      <c r="K21" s="266">
        <v>0</v>
      </c>
      <c r="L21" s="268"/>
      <c r="M21" s="268"/>
      <c r="N21" s="266">
        <v>18</v>
      </c>
      <c r="O21" s="274">
        <v>439.23715999999996</v>
      </c>
      <c r="P21" s="274"/>
      <c r="Q21" s="266">
        <v>0</v>
      </c>
      <c r="R21" s="268"/>
      <c r="S21" s="268"/>
      <c r="T21" s="266">
        <v>0</v>
      </c>
      <c r="U21" s="268"/>
      <c r="V21" s="268"/>
      <c r="W21" s="266">
        <v>0</v>
      </c>
      <c r="X21" s="268"/>
      <c r="Y21" s="268"/>
      <c r="Z21" s="246" t="str">
        <f>IF(AA21=0,"N.A.",((K21*L21)+(W21*X21))/AA21)</f>
        <v>N.A.</v>
      </c>
      <c r="AA21" s="248">
        <f>+L21+X21</f>
        <v>0</v>
      </c>
      <c r="AB21" s="248"/>
      <c r="AC21" s="260" t="str">
        <f>IF(AD21=0,"N.A.",((E21*F21)+(Q21*R21))/AD21)</f>
        <v>N.A.</v>
      </c>
      <c r="AD21" s="248">
        <f>+F21+R21</f>
        <v>0</v>
      </c>
      <c r="AE21" s="248"/>
      <c r="AF21" s="247" t="str">
        <f>IF(AG21=0,"N.A.",((H21*I21)+(T21*U21))/AG21)</f>
        <v>N.A.</v>
      </c>
      <c r="AG21" s="248">
        <f>+I21+U21</f>
        <v>0</v>
      </c>
      <c r="AH21" s="248"/>
      <c r="AI21" s="260">
        <f>IF(AJ21=0,"N.A.",((B21*C21)+(N21*O21))/AJ21)</f>
        <v>18</v>
      </c>
      <c r="AJ21" s="248">
        <f>+C21+O21</f>
        <v>439.23715999999996</v>
      </c>
      <c r="AK21" s="248"/>
      <c r="AL21" s="221">
        <f t="shared" si="0"/>
        <v>0</v>
      </c>
      <c r="AM21" s="221">
        <f t="shared" si="1"/>
        <v>0</v>
      </c>
      <c r="AN21" s="297">
        <f t="shared" si="2"/>
        <v>439.23715999999996</v>
      </c>
      <c r="AO21" s="218">
        <f t="shared" si="3"/>
        <v>0</v>
      </c>
    </row>
    <row r="22" spans="1:41" x14ac:dyDescent="0.2">
      <c r="A22" s="20" t="s">
        <v>134</v>
      </c>
      <c r="B22" s="266">
        <v>0</v>
      </c>
      <c r="C22" s="268"/>
      <c r="D22" s="268"/>
      <c r="E22" s="266">
        <v>0</v>
      </c>
      <c r="F22" s="268"/>
      <c r="G22" s="268"/>
      <c r="H22" s="266">
        <v>0</v>
      </c>
      <c r="I22" s="268"/>
      <c r="J22" s="268"/>
      <c r="K22" s="266">
        <v>0</v>
      </c>
      <c r="L22" s="268"/>
      <c r="M22" s="268"/>
      <c r="N22" s="266">
        <v>18</v>
      </c>
      <c r="O22" s="274">
        <v>311.04043999999999</v>
      </c>
      <c r="P22" s="274"/>
      <c r="Q22" s="266">
        <v>0</v>
      </c>
      <c r="R22" s="268"/>
      <c r="S22" s="268"/>
      <c r="T22" s="266">
        <v>0</v>
      </c>
      <c r="U22" s="268"/>
      <c r="V22" s="268"/>
      <c r="W22" s="266">
        <v>0</v>
      </c>
      <c r="X22" s="268"/>
      <c r="Y22" s="268"/>
      <c r="Z22" s="246" t="str">
        <f t="shared" ref="Z22:Z34" si="12">IF(AA22=0,"N.A.",((K22*L22)+(W22*X22))/AA22)</f>
        <v>N.A.</v>
      </c>
      <c r="AA22" s="248">
        <f t="shared" ref="AA22:AA34" si="13">+L22+X22</f>
        <v>0</v>
      </c>
      <c r="AB22" s="248"/>
      <c r="AC22" s="260" t="str">
        <f t="shared" ref="AC22:AC34" si="14">IF(AD22=0,"N.A.",((E22*F22)+(Q22*R22))/AD22)</f>
        <v>N.A.</v>
      </c>
      <c r="AD22" s="248">
        <f t="shared" ref="AD22:AD34" si="15">+F22+R22</f>
        <v>0</v>
      </c>
      <c r="AE22" s="248"/>
      <c r="AF22" s="247" t="str">
        <f t="shared" ref="AF22:AF34" si="16">IF(AG22=0,"N.A.",((H22*I22)+(T22*U22))/AG22)</f>
        <v>N.A.</v>
      </c>
      <c r="AG22" s="248">
        <f t="shared" ref="AG22:AG34" si="17">+I22+U22</f>
        <v>0</v>
      </c>
      <c r="AH22" s="248"/>
      <c r="AI22" s="260">
        <f t="shared" ref="AI22:AI34" si="18">IF(AJ22=0,"N.A.",((B22*C22)+(N22*O22))/AJ22)</f>
        <v>18</v>
      </c>
      <c r="AJ22" s="248">
        <f t="shared" ref="AJ22:AJ34" si="19">+C22+O22</f>
        <v>311.04043999999999</v>
      </c>
      <c r="AK22" s="248"/>
      <c r="AL22" s="221">
        <f t="shared" si="0"/>
        <v>0</v>
      </c>
      <c r="AM22" s="221">
        <f t="shared" si="1"/>
        <v>0</v>
      </c>
      <c r="AN22" s="297">
        <f t="shared" si="2"/>
        <v>311.04043999999999</v>
      </c>
      <c r="AO22" s="218">
        <f t="shared" si="3"/>
        <v>0</v>
      </c>
    </row>
    <row r="23" spans="1:41" x14ac:dyDescent="0.2">
      <c r="A23" s="20" t="s">
        <v>136</v>
      </c>
      <c r="B23" s="266">
        <v>0</v>
      </c>
      <c r="C23" s="268"/>
      <c r="D23" s="268"/>
      <c r="E23" s="266">
        <v>0</v>
      </c>
      <c r="F23" s="268"/>
      <c r="G23" s="268"/>
      <c r="H23" s="266">
        <v>0</v>
      </c>
      <c r="I23" s="268"/>
      <c r="J23" s="268"/>
      <c r="K23" s="266">
        <v>0</v>
      </c>
      <c r="L23" s="268"/>
      <c r="M23" s="268"/>
      <c r="N23" s="266">
        <v>18</v>
      </c>
      <c r="O23" s="274">
        <v>176.81450000000001</v>
      </c>
      <c r="P23" s="274"/>
      <c r="Q23" s="266">
        <v>0</v>
      </c>
      <c r="R23" s="268"/>
      <c r="S23" s="268"/>
      <c r="T23" s="266">
        <v>0</v>
      </c>
      <c r="U23" s="268"/>
      <c r="V23" s="268"/>
      <c r="W23" s="266">
        <v>0</v>
      </c>
      <c r="X23" s="268"/>
      <c r="Y23" s="268"/>
      <c r="Z23" s="246" t="str">
        <f t="shared" si="12"/>
        <v>N.A.</v>
      </c>
      <c r="AA23" s="248">
        <f t="shared" si="13"/>
        <v>0</v>
      </c>
      <c r="AB23" s="248"/>
      <c r="AC23" s="260" t="str">
        <f t="shared" si="14"/>
        <v>N.A.</v>
      </c>
      <c r="AD23" s="248">
        <f t="shared" si="15"/>
        <v>0</v>
      </c>
      <c r="AE23" s="248"/>
      <c r="AF23" s="247" t="str">
        <f t="shared" si="16"/>
        <v>N.A.</v>
      </c>
      <c r="AG23" s="248">
        <f t="shared" si="17"/>
        <v>0</v>
      </c>
      <c r="AH23" s="248"/>
      <c r="AI23" s="260">
        <f t="shared" si="18"/>
        <v>18</v>
      </c>
      <c r="AJ23" s="248">
        <f t="shared" si="19"/>
        <v>176.81450000000001</v>
      </c>
      <c r="AK23" s="248"/>
      <c r="AL23" s="221">
        <f t="shared" si="0"/>
        <v>0</v>
      </c>
      <c r="AM23" s="221">
        <f t="shared" si="1"/>
        <v>0</v>
      </c>
      <c r="AN23" s="297">
        <f t="shared" si="2"/>
        <v>176.81450000000001</v>
      </c>
      <c r="AO23" s="218">
        <f t="shared" si="3"/>
        <v>0</v>
      </c>
    </row>
    <row r="24" spans="1:41" x14ac:dyDescent="0.2">
      <c r="A24" s="20" t="s">
        <v>137</v>
      </c>
      <c r="B24" s="266">
        <v>0</v>
      </c>
      <c r="C24" s="268"/>
      <c r="D24" s="268"/>
      <c r="E24" s="266">
        <v>0</v>
      </c>
      <c r="F24" s="268"/>
      <c r="G24" s="268"/>
      <c r="H24" s="266">
        <v>0</v>
      </c>
      <c r="I24" s="268"/>
      <c r="J24" s="268"/>
      <c r="K24" s="266">
        <v>0</v>
      </c>
      <c r="L24" s="268"/>
      <c r="M24" s="268"/>
      <c r="N24" s="266">
        <v>18.306252988480765</v>
      </c>
      <c r="O24" s="274">
        <v>196.0026</v>
      </c>
      <c r="P24" s="274"/>
      <c r="Q24" s="266">
        <v>0</v>
      </c>
      <c r="R24" s="268"/>
      <c r="S24" s="268"/>
      <c r="T24" s="266">
        <v>0</v>
      </c>
      <c r="U24" s="268"/>
      <c r="V24" s="268"/>
      <c r="W24" s="266">
        <v>0</v>
      </c>
      <c r="X24" s="268"/>
      <c r="Y24" s="268"/>
      <c r="Z24" s="246" t="str">
        <f t="shared" si="12"/>
        <v>N.A.</v>
      </c>
      <c r="AA24" s="248">
        <f t="shared" si="13"/>
        <v>0</v>
      </c>
      <c r="AB24" s="248"/>
      <c r="AC24" s="260" t="str">
        <f t="shared" si="14"/>
        <v>N.A.</v>
      </c>
      <c r="AD24" s="248">
        <f t="shared" si="15"/>
        <v>0</v>
      </c>
      <c r="AE24" s="248"/>
      <c r="AF24" s="247" t="str">
        <f t="shared" si="16"/>
        <v>N.A.</v>
      </c>
      <c r="AG24" s="248">
        <f t="shared" si="17"/>
        <v>0</v>
      </c>
      <c r="AH24" s="248"/>
      <c r="AI24" s="260">
        <f t="shared" si="18"/>
        <v>18.306252988480765</v>
      </c>
      <c r="AJ24" s="248">
        <f t="shared" si="19"/>
        <v>196.0026</v>
      </c>
      <c r="AK24" s="248"/>
      <c r="AL24" s="221">
        <f t="shared" si="0"/>
        <v>0</v>
      </c>
      <c r="AM24" s="221">
        <f t="shared" si="1"/>
        <v>0</v>
      </c>
      <c r="AN24" s="297">
        <f t="shared" si="2"/>
        <v>196.0026</v>
      </c>
      <c r="AO24" s="218">
        <f t="shared" si="3"/>
        <v>0</v>
      </c>
    </row>
    <row r="25" spans="1:41" x14ac:dyDescent="0.2">
      <c r="A25" s="20" t="s">
        <v>138</v>
      </c>
      <c r="B25" s="266">
        <v>0</v>
      </c>
      <c r="C25" s="268"/>
      <c r="D25" s="268"/>
      <c r="E25" s="266">
        <v>0</v>
      </c>
      <c r="F25" s="268"/>
      <c r="G25" s="268"/>
      <c r="H25" s="266">
        <v>0</v>
      </c>
      <c r="I25" s="268"/>
      <c r="J25" s="268"/>
      <c r="K25" s="266">
        <v>0</v>
      </c>
      <c r="L25" s="268"/>
      <c r="M25" s="268"/>
      <c r="N25" s="266">
        <v>18.489999999999998</v>
      </c>
      <c r="O25" s="274">
        <v>173.78800000000001</v>
      </c>
      <c r="P25" s="274"/>
      <c r="Q25" s="266">
        <v>0</v>
      </c>
      <c r="R25" s="268"/>
      <c r="S25" s="268"/>
      <c r="T25" s="266">
        <v>0</v>
      </c>
      <c r="U25" s="268"/>
      <c r="V25" s="268"/>
      <c r="W25" s="266">
        <v>0</v>
      </c>
      <c r="X25" s="268"/>
      <c r="Y25" s="268"/>
      <c r="Z25" s="246" t="str">
        <f t="shared" si="12"/>
        <v>N.A.</v>
      </c>
      <c r="AA25" s="248">
        <f t="shared" si="13"/>
        <v>0</v>
      </c>
      <c r="AB25" s="248"/>
      <c r="AC25" s="260" t="str">
        <f t="shared" si="14"/>
        <v>N.A.</v>
      </c>
      <c r="AD25" s="248">
        <f t="shared" si="15"/>
        <v>0</v>
      </c>
      <c r="AE25" s="248"/>
      <c r="AF25" s="247" t="str">
        <f t="shared" si="16"/>
        <v>N.A.</v>
      </c>
      <c r="AG25" s="248">
        <f t="shared" si="17"/>
        <v>0</v>
      </c>
      <c r="AH25" s="248"/>
      <c r="AI25" s="260">
        <f t="shared" si="18"/>
        <v>18.489999999999998</v>
      </c>
      <c r="AJ25" s="248">
        <f t="shared" si="19"/>
        <v>173.78800000000001</v>
      </c>
      <c r="AK25" s="248"/>
      <c r="AL25" s="221">
        <f t="shared" si="0"/>
        <v>0</v>
      </c>
      <c r="AM25" s="221">
        <f t="shared" si="1"/>
        <v>0</v>
      </c>
      <c r="AN25" s="297">
        <f t="shared" si="2"/>
        <v>173.78800000000001</v>
      </c>
      <c r="AO25" s="218">
        <f t="shared" si="3"/>
        <v>0</v>
      </c>
    </row>
    <row r="26" spans="1:41" x14ac:dyDescent="0.2">
      <c r="A26" s="20" t="s">
        <v>139</v>
      </c>
      <c r="B26" s="266">
        <v>0</v>
      </c>
      <c r="C26" s="268"/>
      <c r="D26" s="268"/>
      <c r="E26" s="266">
        <v>0</v>
      </c>
      <c r="F26" s="268"/>
      <c r="G26" s="268"/>
      <c r="H26" s="266">
        <v>0</v>
      </c>
      <c r="I26" s="268"/>
      <c r="J26" s="268"/>
      <c r="K26" s="266">
        <v>0</v>
      </c>
      <c r="L26" s="268"/>
      <c r="M26" s="268"/>
      <c r="N26" s="266">
        <v>18</v>
      </c>
      <c r="O26" s="274">
        <v>69.73151</v>
      </c>
      <c r="P26" s="274"/>
      <c r="Q26" s="266">
        <v>0</v>
      </c>
      <c r="R26" s="268"/>
      <c r="S26" s="268"/>
      <c r="T26" s="266">
        <v>0</v>
      </c>
      <c r="U26" s="268"/>
      <c r="V26" s="268"/>
      <c r="W26" s="266">
        <v>0</v>
      </c>
      <c r="X26" s="268"/>
      <c r="Y26" s="268"/>
      <c r="Z26" s="246" t="str">
        <f t="shared" si="12"/>
        <v>N.A.</v>
      </c>
      <c r="AA26" s="248">
        <f t="shared" si="13"/>
        <v>0</v>
      </c>
      <c r="AB26" s="248"/>
      <c r="AC26" s="260" t="str">
        <f t="shared" si="14"/>
        <v>N.A.</v>
      </c>
      <c r="AD26" s="248">
        <f t="shared" si="15"/>
        <v>0</v>
      </c>
      <c r="AE26" s="248"/>
      <c r="AF26" s="247" t="str">
        <f t="shared" si="16"/>
        <v>N.A.</v>
      </c>
      <c r="AG26" s="248">
        <f t="shared" si="17"/>
        <v>0</v>
      </c>
      <c r="AH26" s="248"/>
      <c r="AI26" s="260">
        <f t="shared" si="18"/>
        <v>18</v>
      </c>
      <c r="AJ26" s="248">
        <f t="shared" si="19"/>
        <v>69.73151</v>
      </c>
      <c r="AK26" s="248"/>
      <c r="AL26" s="221">
        <f t="shared" si="0"/>
        <v>0</v>
      </c>
      <c r="AM26" s="221">
        <f t="shared" si="1"/>
        <v>0</v>
      </c>
      <c r="AN26" s="297">
        <f t="shared" si="2"/>
        <v>69.73151</v>
      </c>
      <c r="AO26" s="218">
        <f t="shared" si="3"/>
        <v>0</v>
      </c>
    </row>
    <row r="27" spans="1:41" x14ac:dyDescent="0.2">
      <c r="A27" s="20" t="s">
        <v>140</v>
      </c>
      <c r="B27" s="266">
        <v>0</v>
      </c>
      <c r="C27" s="268"/>
      <c r="D27" s="268"/>
      <c r="E27" s="266">
        <v>0</v>
      </c>
      <c r="F27" s="268"/>
      <c r="G27" s="268"/>
      <c r="H27" s="266">
        <v>0</v>
      </c>
      <c r="I27" s="268"/>
      <c r="J27" s="268"/>
      <c r="K27" s="266">
        <v>0</v>
      </c>
      <c r="L27" s="268"/>
      <c r="M27" s="268"/>
      <c r="N27" s="266">
        <v>18.489999999999998</v>
      </c>
      <c r="O27" s="274">
        <v>224.30434</v>
      </c>
      <c r="P27" s="274"/>
      <c r="Q27" s="266">
        <v>0</v>
      </c>
      <c r="R27" s="268"/>
      <c r="S27" s="268"/>
      <c r="T27" s="266">
        <v>0</v>
      </c>
      <c r="U27" s="268"/>
      <c r="V27" s="268"/>
      <c r="W27" s="266">
        <v>0</v>
      </c>
      <c r="X27" s="268"/>
      <c r="Y27" s="268"/>
      <c r="Z27" s="246" t="str">
        <f t="shared" si="12"/>
        <v>N.A.</v>
      </c>
      <c r="AA27" s="248">
        <f t="shared" si="13"/>
        <v>0</v>
      </c>
      <c r="AB27" s="248"/>
      <c r="AC27" s="260" t="str">
        <f t="shared" si="14"/>
        <v>N.A.</v>
      </c>
      <c r="AD27" s="248">
        <f t="shared" si="15"/>
        <v>0</v>
      </c>
      <c r="AE27" s="248"/>
      <c r="AF27" s="247" t="str">
        <f t="shared" si="16"/>
        <v>N.A.</v>
      </c>
      <c r="AG27" s="248">
        <f t="shared" si="17"/>
        <v>0</v>
      </c>
      <c r="AH27" s="248"/>
      <c r="AI27" s="260">
        <f t="shared" si="18"/>
        <v>18.489999999999998</v>
      </c>
      <c r="AJ27" s="248">
        <f t="shared" si="19"/>
        <v>224.30434</v>
      </c>
      <c r="AK27" s="248"/>
      <c r="AL27" s="221">
        <f t="shared" si="0"/>
        <v>0</v>
      </c>
      <c r="AM27" s="221">
        <f t="shared" si="1"/>
        <v>0</v>
      </c>
      <c r="AN27" s="297">
        <f t="shared" si="2"/>
        <v>224.30434</v>
      </c>
      <c r="AO27" s="218">
        <f t="shared" si="3"/>
        <v>0</v>
      </c>
    </row>
    <row r="28" spans="1:41" x14ac:dyDescent="0.2">
      <c r="A28" s="20" t="s">
        <v>141</v>
      </c>
      <c r="B28" s="266">
        <v>0</v>
      </c>
      <c r="C28" s="268"/>
      <c r="D28" s="268"/>
      <c r="E28" s="266">
        <v>0</v>
      </c>
      <c r="F28" s="268"/>
      <c r="G28" s="268"/>
      <c r="H28" s="266">
        <v>0</v>
      </c>
      <c r="I28" s="268"/>
      <c r="J28" s="268"/>
      <c r="K28" s="266">
        <v>0</v>
      </c>
      <c r="L28" s="268"/>
      <c r="M28" s="268"/>
      <c r="N28" s="266">
        <v>18.169552899327627</v>
      </c>
      <c r="O28" s="274">
        <v>229.65566000000001</v>
      </c>
      <c r="P28" s="274"/>
      <c r="Q28" s="266">
        <v>0</v>
      </c>
      <c r="R28" s="268"/>
      <c r="S28" s="268"/>
      <c r="T28" s="266">
        <v>0</v>
      </c>
      <c r="U28" s="268"/>
      <c r="V28" s="268"/>
      <c r="W28" s="266">
        <v>0</v>
      </c>
      <c r="X28" s="268"/>
      <c r="Y28" s="268"/>
      <c r="Z28" s="246" t="str">
        <f t="shared" si="12"/>
        <v>N.A.</v>
      </c>
      <c r="AA28" s="248">
        <f t="shared" si="13"/>
        <v>0</v>
      </c>
      <c r="AB28" s="248"/>
      <c r="AC28" s="260" t="str">
        <f t="shared" si="14"/>
        <v>N.A.</v>
      </c>
      <c r="AD28" s="248">
        <f t="shared" si="15"/>
        <v>0</v>
      </c>
      <c r="AE28" s="248"/>
      <c r="AF28" s="247" t="str">
        <f t="shared" si="16"/>
        <v>N.A.</v>
      </c>
      <c r="AG28" s="248">
        <f t="shared" si="17"/>
        <v>0</v>
      </c>
      <c r="AH28" s="248"/>
      <c r="AI28" s="260">
        <f t="shared" si="18"/>
        <v>18.169552899327627</v>
      </c>
      <c r="AJ28" s="248">
        <f t="shared" si="19"/>
        <v>229.65566000000001</v>
      </c>
      <c r="AK28" s="248"/>
      <c r="AL28" s="221">
        <f t="shared" si="0"/>
        <v>0</v>
      </c>
      <c r="AM28" s="221">
        <f t="shared" si="1"/>
        <v>0</v>
      </c>
      <c r="AN28" s="297">
        <f t="shared" si="2"/>
        <v>229.65566000000001</v>
      </c>
      <c r="AO28" s="218">
        <f t="shared" si="3"/>
        <v>0</v>
      </c>
    </row>
    <row r="29" spans="1:41" x14ac:dyDescent="0.2">
      <c r="A29" s="20" t="s">
        <v>142</v>
      </c>
      <c r="B29" s="266">
        <v>0</v>
      </c>
      <c r="C29" s="268"/>
      <c r="D29" s="268"/>
      <c r="E29" s="266">
        <v>0</v>
      </c>
      <c r="F29" s="268"/>
      <c r="G29" s="268"/>
      <c r="H29" s="266">
        <v>0</v>
      </c>
      <c r="I29" s="268"/>
      <c r="J29" s="268"/>
      <c r="K29" s="266">
        <v>0</v>
      </c>
      <c r="L29" s="268"/>
      <c r="M29" s="268"/>
      <c r="N29" s="266">
        <v>18</v>
      </c>
      <c r="O29" s="274">
        <v>178.40923999999998</v>
      </c>
      <c r="P29" s="274"/>
      <c r="Q29" s="266">
        <v>0</v>
      </c>
      <c r="R29" s="268"/>
      <c r="S29" s="268"/>
      <c r="T29" s="266">
        <v>0</v>
      </c>
      <c r="U29" s="268"/>
      <c r="V29" s="268"/>
      <c r="W29" s="266">
        <v>0</v>
      </c>
      <c r="X29" s="268"/>
      <c r="Y29" s="268"/>
      <c r="Z29" s="246" t="str">
        <f t="shared" si="12"/>
        <v>N.A.</v>
      </c>
      <c r="AA29" s="248">
        <f t="shared" si="13"/>
        <v>0</v>
      </c>
      <c r="AB29" s="248"/>
      <c r="AC29" s="260" t="str">
        <f t="shared" si="14"/>
        <v>N.A.</v>
      </c>
      <c r="AD29" s="248">
        <f t="shared" si="15"/>
        <v>0</v>
      </c>
      <c r="AE29" s="248"/>
      <c r="AF29" s="247" t="str">
        <f t="shared" si="16"/>
        <v>N.A.</v>
      </c>
      <c r="AG29" s="248">
        <f t="shared" si="17"/>
        <v>0</v>
      </c>
      <c r="AH29" s="248"/>
      <c r="AI29" s="260">
        <f t="shared" si="18"/>
        <v>18</v>
      </c>
      <c r="AJ29" s="248">
        <f t="shared" si="19"/>
        <v>178.40923999999998</v>
      </c>
      <c r="AK29" s="248"/>
      <c r="AL29" s="221">
        <f t="shared" si="0"/>
        <v>0</v>
      </c>
      <c r="AM29" s="221">
        <f t="shared" si="1"/>
        <v>0</v>
      </c>
      <c r="AN29" s="297">
        <f t="shared" si="2"/>
        <v>178.40923999999998</v>
      </c>
      <c r="AO29" s="218">
        <f t="shared" si="3"/>
        <v>0</v>
      </c>
    </row>
    <row r="30" spans="1:41" x14ac:dyDescent="0.2">
      <c r="A30" s="20" t="s">
        <v>143</v>
      </c>
      <c r="B30" s="266">
        <v>0</v>
      </c>
      <c r="C30" s="268"/>
      <c r="D30" s="268"/>
      <c r="E30" s="266">
        <v>0</v>
      </c>
      <c r="F30" s="268"/>
      <c r="G30" s="268"/>
      <c r="H30" s="266">
        <v>0</v>
      </c>
      <c r="I30" s="268"/>
      <c r="J30" s="268"/>
      <c r="K30" s="266">
        <v>0</v>
      </c>
      <c r="L30" s="268"/>
      <c r="M30" s="268"/>
      <c r="N30" s="266">
        <v>17.87</v>
      </c>
      <c r="O30" s="274">
        <v>137.12870000000001</v>
      </c>
      <c r="P30" s="274"/>
      <c r="Q30" s="266">
        <v>0</v>
      </c>
      <c r="R30" s="268"/>
      <c r="S30" s="268"/>
      <c r="T30" s="266">
        <v>0</v>
      </c>
      <c r="U30" s="268"/>
      <c r="V30" s="268"/>
      <c r="W30" s="266">
        <v>0</v>
      </c>
      <c r="X30" s="268"/>
      <c r="Y30" s="268"/>
      <c r="Z30" s="246" t="str">
        <f t="shared" si="12"/>
        <v>N.A.</v>
      </c>
      <c r="AA30" s="248">
        <f t="shared" si="13"/>
        <v>0</v>
      </c>
      <c r="AB30" s="248"/>
      <c r="AC30" s="260" t="str">
        <f t="shared" si="14"/>
        <v>N.A.</v>
      </c>
      <c r="AD30" s="248">
        <f t="shared" si="15"/>
        <v>0</v>
      </c>
      <c r="AE30" s="248"/>
      <c r="AF30" s="247" t="str">
        <f t="shared" si="16"/>
        <v>N.A.</v>
      </c>
      <c r="AG30" s="248">
        <f t="shared" si="17"/>
        <v>0</v>
      </c>
      <c r="AH30" s="248"/>
      <c r="AI30" s="260">
        <f t="shared" si="18"/>
        <v>17.87</v>
      </c>
      <c r="AJ30" s="248">
        <f t="shared" si="19"/>
        <v>137.12870000000001</v>
      </c>
      <c r="AK30" s="248"/>
      <c r="AL30" s="221">
        <f t="shared" si="0"/>
        <v>0</v>
      </c>
      <c r="AM30" s="221">
        <f t="shared" si="1"/>
        <v>0</v>
      </c>
      <c r="AN30" s="297">
        <f t="shared" si="2"/>
        <v>137.12870000000001</v>
      </c>
      <c r="AO30" s="218">
        <f t="shared" si="3"/>
        <v>0</v>
      </c>
    </row>
    <row r="31" spans="1:41" x14ac:dyDescent="0.2">
      <c r="A31" s="20" t="s">
        <v>144</v>
      </c>
      <c r="B31" s="266">
        <v>0</v>
      </c>
      <c r="C31" s="268"/>
      <c r="D31" s="268"/>
      <c r="E31" s="266">
        <v>0</v>
      </c>
      <c r="F31" s="268"/>
      <c r="G31" s="268"/>
      <c r="H31" s="266">
        <v>0</v>
      </c>
      <c r="I31" s="268"/>
      <c r="J31" s="268"/>
      <c r="K31" s="266">
        <v>0</v>
      </c>
      <c r="L31" s="268"/>
      <c r="M31" s="268"/>
      <c r="N31" s="266">
        <v>16.552142857142858</v>
      </c>
      <c r="O31" s="274">
        <v>202.77600000000001</v>
      </c>
      <c r="P31" s="274"/>
      <c r="Q31" s="266">
        <v>0</v>
      </c>
      <c r="R31" s="268"/>
      <c r="S31" s="268"/>
      <c r="T31" s="266">
        <v>0</v>
      </c>
      <c r="U31" s="268"/>
      <c r="V31" s="268"/>
      <c r="W31" s="266">
        <v>0</v>
      </c>
      <c r="X31" s="268"/>
      <c r="Y31" s="268"/>
      <c r="Z31" s="246" t="str">
        <f t="shared" si="12"/>
        <v>N.A.</v>
      </c>
      <c r="AA31" s="248">
        <f t="shared" si="13"/>
        <v>0</v>
      </c>
      <c r="AB31" s="248"/>
      <c r="AC31" s="260" t="str">
        <f t="shared" si="14"/>
        <v>N.A.</v>
      </c>
      <c r="AD31" s="248">
        <f t="shared" si="15"/>
        <v>0</v>
      </c>
      <c r="AE31" s="248"/>
      <c r="AF31" s="247" t="str">
        <f t="shared" si="16"/>
        <v>N.A.</v>
      </c>
      <c r="AG31" s="248">
        <f t="shared" si="17"/>
        <v>0</v>
      </c>
      <c r="AH31" s="248"/>
      <c r="AI31" s="260">
        <f t="shared" si="18"/>
        <v>16.552142857142858</v>
      </c>
      <c r="AJ31" s="248">
        <f t="shared" si="19"/>
        <v>202.77600000000001</v>
      </c>
      <c r="AK31" s="248"/>
      <c r="AL31" s="221">
        <f t="shared" si="0"/>
        <v>0</v>
      </c>
      <c r="AM31" s="221">
        <f t="shared" si="1"/>
        <v>0</v>
      </c>
      <c r="AN31" s="297">
        <f t="shared" si="2"/>
        <v>202.77600000000001</v>
      </c>
      <c r="AO31" s="218">
        <f t="shared" si="3"/>
        <v>0</v>
      </c>
    </row>
    <row r="32" spans="1:41" x14ac:dyDescent="0.2">
      <c r="A32" s="20" t="s">
        <v>145</v>
      </c>
      <c r="B32" s="266">
        <v>0</v>
      </c>
      <c r="C32" s="268"/>
      <c r="D32" s="268"/>
      <c r="E32" s="266">
        <v>0</v>
      </c>
      <c r="F32" s="268"/>
      <c r="G32" s="268"/>
      <c r="H32" s="266">
        <v>0</v>
      </c>
      <c r="I32" s="268"/>
      <c r="J32" s="268"/>
      <c r="K32" s="266">
        <v>0</v>
      </c>
      <c r="L32" s="268"/>
      <c r="M32" s="268"/>
      <c r="N32" s="266">
        <v>15.944041182212318</v>
      </c>
      <c r="O32" s="274">
        <v>182.54386</v>
      </c>
      <c r="P32" s="274"/>
      <c r="Q32" s="266">
        <v>0</v>
      </c>
      <c r="R32" s="268"/>
      <c r="S32" s="268"/>
      <c r="T32" s="266">
        <v>0</v>
      </c>
      <c r="U32" s="268"/>
      <c r="V32" s="268"/>
      <c r="W32" s="266">
        <v>0</v>
      </c>
      <c r="X32" s="268"/>
      <c r="Y32" s="268"/>
      <c r="Z32" s="246" t="str">
        <f t="shared" si="12"/>
        <v>N.A.</v>
      </c>
      <c r="AA32" s="248">
        <f t="shared" si="13"/>
        <v>0</v>
      </c>
      <c r="AB32" s="248"/>
      <c r="AC32" s="260" t="str">
        <f t="shared" si="14"/>
        <v>N.A.</v>
      </c>
      <c r="AD32" s="248">
        <f t="shared" si="15"/>
        <v>0</v>
      </c>
      <c r="AE32" s="248"/>
      <c r="AF32" s="247" t="str">
        <f t="shared" si="16"/>
        <v>N.A.</v>
      </c>
      <c r="AG32" s="248">
        <f t="shared" si="17"/>
        <v>0</v>
      </c>
      <c r="AH32" s="248"/>
      <c r="AI32" s="260">
        <f t="shared" si="18"/>
        <v>15.944041182212318</v>
      </c>
      <c r="AJ32" s="248">
        <f t="shared" si="19"/>
        <v>182.54386</v>
      </c>
      <c r="AK32" s="248"/>
      <c r="AL32" s="221">
        <f t="shared" si="0"/>
        <v>0</v>
      </c>
      <c r="AM32" s="221">
        <f t="shared" si="1"/>
        <v>0</v>
      </c>
      <c r="AN32" s="297">
        <f t="shared" si="2"/>
        <v>182.54386</v>
      </c>
      <c r="AO32" s="218">
        <f t="shared" si="3"/>
        <v>0</v>
      </c>
    </row>
    <row r="33" spans="1:41" x14ac:dyDescent="0.2">
      <c r="A33" s="20" t="s">
        <v>146</v>
      </c>
      <c r="B33" s="266">
        <v>0</v>
      </c>
      <c r="C33" s="268"/>
      <c r="D33" s="268"/>
      <c r="E33" s="266">
        <v>0</v>
      </c>
      <c r="F33" s="268"/>
      <c r="G33" s="268"/>
      <c r="H33" s="266">
        <v>0</v>
      </c>
      <c r="I33" s="268"/>
      <c r="J33" s="268"/>
      <c r="K33" s="266">
        <v>0</v>
      </c>
      <c r="L33" s="268"/>
      <c r="M33" s="268"/>
      <c r="N33" s="266">
        <v>15.594942555615926</v>
      </c>
      <c r="O33" s="274">
        <v>241.21418</v>
      </c>
      <c r="P33" s="274"/>
      <c r="Q33" s="266">
        <v>0</v>
      </c>
      <c r="R33" s="268"/>
      <c r="S33" s="268"/>
      <c r="T33" s="266">
        <v>0</v>
      </c>
      <c r="U33" s="268"/>
      <c r="V33" s="268"/>
      <c r="W33" s="266">
        <v>0</v>
      </c>
      <c r="X33" s="268"/>
      <c r="Y33" s="268"/>
      <c r="Z33" s="246" t="str">
        <f t="shared" si="12"/>
        <v>N.A.</v>
      </c>
      <c r="AA33" s="248">
        <f t="shared" si="13"/>
        <v>0</v>
      </c>
      <c r="AB33" s="248"/>
      <c r="AC33" s="260" t="str">
        <f t="shared" si="14"/>
        <v>N.A.</v>
      </c>
      <c r="AD33" s="248">
        <f t="shared" si="15"/>
        <v>0</v>
      </c>
      <c r="AE33" s="248"/>
      <c r="AF33" s="247" t="str">
        <f t="shared" si="16"/>
        <v>N.A.</v>
      </c>
      <c r="AG33" s="248">
        <f t="shared" si="17"/>
        <v>0</v>
      </c>
      <c r="AH33" s="248"/>
      <c r="AI33" s="260">
        <f t="shared" si="18"/>
        <v>15.594942555615926</v>
      </c>
      <c r="AJ33" s="248">
        <f t="shared" si="19"/>
        <v>241.21418</v>
      </c>
      <c r="AK33" s="248"/>
      <c r="AL33" s="221">
        <f t="shared" si="0"/>
        <v>0</v>
      </c>
      <c r="AM33" s="221">
        <f t="shared" si="1"/>
        <v>0</v>
      </c>
      <c r="AN33" s="297">
        <f t="shared" si="2"/>
        <v>241.21418</v>
      </c>
      <c r="AO33" s="218">
        <f t="shared" si="3"/>
        <v>0</v>
      </c>
    </row>
    <row r="34" spans="1:41" x14ac:dyDescent="0.2">
      <c r="A34" s="20" t="s">
        <v>147</v>
      </c>
      <c r="B34" s="266">
        <v>0</v>
      </c>
      <c r="C34" s="268"/>
      <c r="D34" s="268"/>
      <c r="E34" s="266">
        <v>0</v>
      </c>
      <c r="F34" s="268"/>
      <c r="G34" s="268"/>
      <c r="H34" s="266">
        <v>0</v>
      </c>
      <c r="I34" s="268"/>
      <c r="J34" s="268"/>
      <c r="K34" s="266">
        <v>0</v>
      </c>
      <c r="L34" s="268"/>
      <c r="M34" s="268"/>
      <c r="N34" s="266">
        <v>15.5992</v>
      </c>
      <c r="O34" s="274">
        <v>125</v>
      </c>
      <c r="P34" s="274"/>
      <c r="Q34" s="266">
        <v>0</v>
      </c>
      <c r="R34" s="268"/>
      <c r="S34" s="268"/>
      <c r="T34" s="266">
        <v>0</v>
      </c>
      <c r="U34" s="268"/>
      <c r="V34" s="268"/>
      <c r="W34" s="266">
        <v>0</v>
      </c>
      <c r="X34" s="268"/>
      <c r="Y34" s="268"/>
      <c r="Z34" s="246" t="str">
        <f t="shared" si="12"/>
        <v>N.A.</v>
      </c>
      <c r="AA34" s="248">
        <f t="shared" si="13"/>
        <v>0</v>
      </c>
      <c r="AB34" s="248"/>
      <c r="AC34" s="260" t="str">
        <f t="shared" si="14"/>
        <v>N.A.</v>
      </c>
      <c r="AD34" s="248">
        <f t="shared" si="15"/>
        <v>0</v>
      </c>
      <c r="AE34" s="248"/>
      <c r="AF34" s="247" t="str">
        <f t="shared" si="16"/>
        <v>N.A.</v>
      </c>
      <c r="AG34" s="248">
        <f t="shared" si="17"/>
        <v>0</v>
      </c>
      <c r="AH34" s="248"/>
      <c r="AI34" s="260">
        <f t="shared" si="18"/>
        <v>15.5992</v>
      </c>
      <c r="AJ34" s="248">
        <f t="shared" si="19"/>
        <v>125</v>
      </c>
      <c r="AK34" s="248"/>
      <c r="AL34" s="221">
        <f t="shared" si="0"/>
        <v>0</v>
      </c>
      <c r="AM34" s="221">
        <f t="shared" si="1"/>
        <v>0</v>
      </c>
      <c r="AN34" s="297">
        <f t="shared" si="2"/>
        <v>125</v>
      </c>
      <c r="AO34" s="218">
        <f t="shared" si="3"/>
        <v>0</v>
      </c>
    </row>
    <row r="35" spans="1:41" x14ac:dyDescent="0.2">
      <c r="A35" s="20" t="s">
        <v>148</v>
      </c>
      <c r="B35" s="266">
        <v>0</v>
      </c>
      <c r="C35" s="268"/>
      <c r="D35" s="268"/>
      <c r="E35" s="266">
        <v>0</v>
      </c>
      <c r="F35" s="268"/>
      <c r="G35" s="268"/>
      <c r="H35" s="266">
        <v>0</v>
      </c>
      <c r="I35" s="268"/>
      <c r="J35" s="268"/>
      <c r="K35" s="266">
        <v>0</v>
      </c>
      <c r="L35" s="268"/>
      <c r="M35" s="268"/>
      <c r="N35" s="266">
        <v>15.412636862743323</v>
      </c>
      <c r="O35" s="274">
        <v>495.31376</v>
      </c>
      <c r="P35" s="274"/>
      <c r="Q35" s="266">
        <v>0</v>
      </c>
      <c r="R35" s="268"/>
      <c r="S35" s="268"/>
      <c r="T35" s="266">
        <v>0</v>
      </c>
      <c r="U35" s="268"/>
      <c r="V35" s="268"/>
      <c r="W35" s="266">
        <v>0</v>
      </c>
      <c r="X35" s="268"/>
      <c r="Y35" s="268"/>
      <c r="Z35" s="246" t="str">
        <f t="shared" ref="Z35:Z50" si="20">IF(AA35=0,"N.A.",((K35*L35)+(W35*X35))/AA35)</f>
        <v>N.A.</v>
      </c>
      <c r="AA35" s="248">
        <f t="shared" ref="AA35:AA50" si="21">+L35+X35</f>
        <v>0</v>
      </c>
      <c r="AB35" s="248"/>
      <c r="AC35" s="260" t="str">
        <f t="shared" ref="AC35:AC50" si="22">IF(AD35=0,"N.A.",((E35*F35)+(Q35*R35))/AD35)</f>
        <v>N.A.</v>
      </c>
      <c r="AD35" s="248">
        <f t="shared" ref="AD35:AD50" si="23">+F35+R35</f>
        <v>0</v>
      </c>
      <c r="AE35" s="248"/>
      <c r="AF35" s="247" t="str">
        <f t="shared" ref="AF35:AF50" si="24">IF(AG35=0,"N.A.",((H35*I35)+(T35*U35))/AG35)</f>
        <v>N.A.</v>
      </c>
      <c r="AG35" s="248">
        <f t="shared" ref="AG35:AG50" si="25">+I35+U35</f>
        <v>0</v>
      </c>
      <c r="AH35" s="248"/>
      <c r="AI35" s="260">
        <f t="shared" ref="AI35:AI50" si="26">IF(AJ35=0,"N.A.",((B35*C35)+(N35*O35))/AJ35)</f>
        <v>15.412636862743323</v>
      </c>
      <c r="AJ35" s="248">
        <f t="shared" ref="AJ35:AJ50" si="27">+C35+O35</f>
        <v>495.31376</v>
      </c>
      <c r="AK35" s="248"/>
      <c r="AL35" s="221">
        <f t="shared" si="0"/>
        <v>0</v>
      </c>
      <c r="AM35" s="221">
        <f t="shared" si="1"/>
        <v>0</v>
      </c>
      <c r="AN35" s="297">
        <f t="shared" si="2"/>
        <v>495.31376</v>
      </c>
      <c r="AO35" s="218">
        <f t="shared" si="3"/>
        <v>0</v>
      </c>
    </row>
    <row r="36" spans="1:41" x14ac:dyDescent="0.2">
      <c r="A36" s="20" t="s">
        <v>149</v>
      </c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46" t="str">
        <f t="shared" si="20"/>
        <v>N.A.</v>
      </c>
      <c r="AA36" s="248">
        <f t="shared" si="21"/>
        <v>0</v>
      </c>
      <c r="AB36" s="248"/>
      <c r="AC36" s="260" t="str">
        <f t="shared" si="22"/>
        <v>N.A.</v>
      </c>
      <c r="AD36" s="248">
        <f t="shared" si="23"/>
        <v>0</v>
      </c>
      <c r="AE36" s="248"/>
      <c r="AF36" s="247" t="str">
        <f t="shared" si="24"/>
        <v>N.A.</v>
      </c>
      <c r="AG36" s="248">
        <f t="shared" si="25"/>
        <v>0</v>
      </c>
      <c r="AH36" s="248"/>
      <c r="AI36" s="283" t="str">
        <f t="shared" si="26"/>
        <v>N.A.</v>
      </c>
      <c r="AJ36" s="248">
        <f t="shared" si="27"/>
        <v>0</v>
      </c>
      <c r="AK36" s="248"/>
      <c r="AL36" s="221">
        <f t="shared" si="0"/>
        <v>0</v>
      </c>
      <c r="AM36" s="221">
        <f t="shared" si="1"/>
        <v>0</v>
      </c>
      <c r="AN36" s="297">
        <f t="shared" si="2"/>
        <v>0</v>
      </c>
      <c r="AO36" s="218">
        <f t="shared" si="3"/>
        <v>0</v>
      </c>
    </row>
    <row r="37" spans="1:41" x14ac:dyDescent="0.2">
      <c r="A37" s="20" t="s">
        <v>150</v>
      </c>
      <c r="B37" s="266">
        <v>0</v>
      </c>
      <c r="C37" s="268"/>
      <c r="D37" s="268"/>
      <c r="E37" s="266">
        <v>0</v>
      </c>
      <c r="F37" s="268"/>
      <c r="G37" s="268"/>
      <c r="H37" s="266">
        <v>0</v>
      </c>
      <c r="I37" s="268"/>
      <c r="J37" s="268"/>
      <c r="K37" s="266">
        <v>0</v>
      </c>
      <c r="L37" s="268"/>
      <c r="M37" s="268"/>
      <c r="N37" s="266">
        <v>14.75</v>
      </c>
      <c r="O37" s="274">
        <v>21</v>
      </c>
      <c r="P37" s="274"/>
      <c r="Q37" s="266">
        <v>0</v>
      </c>
      <c r="R37" s="268"/>
      <c r="S37" s="268"/>
      <c r="T37" s="266">
        <v>0</v>
      </c>
      <c r="U37" s="268"/>
      <c r="V37" s="268"/>
      <c r="W37" s="266">
        <v>0</v>
      </c>
      <c r="X37" s="268"/>
      <c r="Y37" s="268"/>
      <c r="Z37" s="246" t="str">
        <f t="shared" si="20"/>
        <v>N.A.</v>
      </c>
      <c r="AA37" s="248">
        <f t="shared" si="21"/>
        <v>0</v>
      </c>
      <c r="AB37" s="248"/>
      <c r="AC37" s="260" t="str">
        <f t="shared" si="22"/>
        <v>N.A.</v>
      </c>
      <c r="AD37" s="248">
        <f t="shared" si="23"/>
        <v>0</v>
      </c>
      <c r="AE37" s="248"/>
      <c r="AF37" s="247" t="str">
        <f t="shared" si="24"/>
        <v>N.A.</v>
      </c>
      <c r="AG37" s="248">
        <f t="shared" si="25"/>
        <v>0</v>
      </c>
      <c r="AH37" s="248"/>
      <c r="AI37" s="260">
        <f t="shared" si="26"/>
        <v>14.75</v>
      </c>
      <c r="AJ37" s="248">
        <f t="shared" si="27"/>
        <v>21</v>
      </c>
      <c r="AK37" s="248"/>
      <c r="AL37" s="221">
        <f t="shared" si="0"/>
        <v>0</v>
      </c>
      <c r="AM37" s="221">
        <f t="shared" si="1"/>
        <v>0</v>
      </c>
      <c r="AN37" s="297">
        <f t="shared" si="2"/>
        <v>21</v>
      </c>
      <c r="AO37" s="218">
        <f t="shared" si="3"/>
        <v>0</v>
      </c>
    </row>
    <row r="38" spans="1:41" x14ac:dyDescent="0.2">
      <c r="A38" s="20" t="s">
        <v>151</v>
      </c>
      <c r="B38" s="266">
        <v>0</v>
      </c>
      <c r="C38" s="268"/>
      <c r="D38" s="268"/>
      <c r="E38" s="266">
        <v>0</v>
      </c>
      <c r="F38" s="268"/>
      <c r="G38" s="268"/>
      <c r="H38" s="266">
        <v>0</v>
      </c>
      <c r="I38" s="268"/>
      <c r="J38" s="268"/>
      <c r="K38" s="266">
        <v>0</v>
      </c>
      <c r="L38" s="268"/>
      <c r="M38" s="268"/>
      <c r="N38" s="266">
        <v>13.967228637413395</v>
      </c>
      <c r="O38" s="274">
        <v>73.783199999999994</v>
      </c>
      <c r="P38" s="274"/>
      <c r="Q38" s="266">
        <v>0</v>
      </c>
      <c r="R38" s="268"/>
      <c r="S38" s="268"/>
      <c r="T38" s="266">
        <v>0</v>
      </c>
      <c r="U38" s="268"/>
      <c r="V38" s="268"/>
      <c r="W38" s="266">
        <v>0</v>
      </c>
      <c r="X38" s="268"/>
      <c r="Y38" s="268"/>
      <c r="Z38" s="246" t="str">
        <f t="shared" si="20"/>
        <v>N.A.</v>
      </c>
      <c r="AA38" s="248">
        <f t="shared" si="21"/>
        <v>0</v>
      </c>
      <c r="AB38" s="248"/>
      <c r="AC38" s="260" t="str">
        <f t="shared" si="22"/>
        <v>N.A.</v>
      </c>
      <c r="AD38" s="248">
        <f t="shared" si="23"/>
        <v>0</v>
      </c>
      <c r="AE38" s="248"/>
      <c r="AF38" s="247" t="str">
        <f t="shared" si="24"/>
        <v>N.A.</v>
      </c>
      <c r="AG38" s="248">
        <f t="shared" si="25"/>
        <v>0</v>
      </c>
      <c r="AH38" s="248"/>
      <c r="AI38" s="260">
        <f t="shared" si="26"/>
        <v>13.967228637413397</v>
      </c>
      <c r="AJ38" s="248">
        <f t="shared" si="27"/>
        <v>73.783199999999994</v>
      </c>
      <c r="AK38" s="248"/>
      <c r="AL38" s="221">
        <f t="shared" si="0"/>
        <v>0</v>
      </c>
      <c r="AM38" s="221">
        <f t="shared" si="1"/>
        <v>0</v>
      </c>
      <c r="AN38" s="297">
        <f t="shared" si="2"/>
        <v>73.783199999999994</v>
      </c>
      <c r="AO38" s="218">
        <f t="shared" si="3"/>
        <v>0</v>
      </c>
    </row>
    <row r="39" spans="1:41" x14ac:dyDescent="0.2">
      <c r="A39" s="20" t="s">
        <v>152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46" t="str">
        <f t="shared" si="20"/>
        <v>N.A.</v>
      </c>
      <c r="AA39" s="248">
        <f t="shared" si="21"/>
        <v>0</v>
      </c>
      <c r="AB39" s="248"/>
      <c r="AC39" s="260" t="str">
        <f t="shared" si="22"/>
        <v>N.A.</v>
      </c>
      <c r="AD39" s="248">
        <f t="shared" si="23"/>
        <v>0</v>
      </c>
      <c r="AE39" s="248"/>
      <c r="AF39" s="247" t="str">
        <f t="shared" si="24"/>
        <v>N.A.</v>
      </c>
      <c r="AG39" s="248">
        <f t="shared" si="25"/>
        <v>0</v>
      </c>
      <c r="AH39" s="248"/>
      <c r="AI39" s="283" t="str">
        <f t="shared" si="26"/>
        <v>N.A.</v>
      </c>
      <c r="AJ39" s="248">
        <f t="shared" si="27"/>
        <v>0</v>
      </c>
      <c r="AK39" s="248"/>
      <c r="AL39" s="221">
        <f t="shared" si="0"/>
        <v>0</v>
      </c>
      <c r="AM39" s="221">
        <f t="shared" si="1"/>
        <v>0</v>
      </c>
      <c r="AN39" s="297">
        <f t="shared" si="2"/>
        <v>0</v>
      </c>
      <c r="AO39" s="218">
        <f t="shared" si="3"/>
        <v>0</v>
      </c>
    </row>
    <row r="40" spans="1:41" x14ac:dyDescent="0.2">
      <c r="A40" s="20" t="s">
        <v>153</v>
      </c>
      <c r="B40" s="266">
        <v>0</v>
      </c>
      <c r="C40" s="268"/>
      <c r="D40" s="268"/>
      <c r="E40" s="266">
        <v>0</v>
      </c>
      <c r="F40" s="268"/>
      <c r="G40" s="268"/>
      <c r="H40" s="266">
        <v>0</v>
      </c>
      <c r="I40" s="268"/>
      <c r="J40" s="268"/>
      <c r="K40" s="266">
        <v>0</v>
      </c>
      <c r="L40" s="268"/>
      <c r="M40" s="268"/>
      <c r="N40" s="266">
        <v>14.6</v>
      </c>
      <c r="O40" s="274">
        <v>133.125</v>
      </c>
      <c r="P40" s="274"/>
      <c r="Q40" s="266">
        <v>0</v>
      </c>
      <c r="R40" s="268"/>
      <c r="S40" s="268"/>
      <c r="T40" s="266">
        <v>0</v>
      </c>
      <c r="U40" s="268"/>
      <c r="V40" s="268"/>
      <c r="W40" s="266">
        <v>0</v>
      </c>
      <c r="X40" s="268"/>
      <c r="Y40" s="268"/>
      <c r="Z40" s="246" t="str">
        <f t="shared" si="20"/>
        <v>N.A.</v>
      </c>
      <c r="AA40" s="248">
        <f t="shared" si="21"/>
        <v>0</v>
      </c>
      <c r="AB40" s="248"/>
      <c r="AC40" s="260" t="str">
        <f t="shared" si="22"/>
        <v>N.A.</v>
      </c>
      <c r="AD40" s="248">
        <f t="shared" si="23"/>
        <v>0</v>
      </c>
      <c r="AE40" s="248"/>
      <c r="AF40" s="247" t="str">
        <f t="shared" si="24"/>
        <v>N.A.</v>
      </c>
      <c r="AG40" s="248">
        <f t="shared" si="25"/>
        <v>0</v>
      </c>
      <c r="AH40" s="248"/>
      <c r="AI40" s="260">
        <f t="shared" si="26"/>
        <v>14.6</v>
      </c>
      <c r="AJ40" s="248">
        <f t="shared" si="27"/>
        <v>133.125</v>
      </c>
      <c r="AK40" s="248"/>
      <c r="AL40" s="221">
        <f t="shared" si="0"/>
        <v>0</v>
      </c>
      <c r="AM40" s="221">
        <f t="shared" si="1"/>
        <v>0</v>
      </c>
      <c r="AN40" s="297">
        <f t="shared" si="2"/>
        <v>133.125</v>
      </c>
      <c r="AO40" s="218">
        <f t="shared" si="3"/>
        <v>0</v>
      </c>
    </row>
    <row r="41" spans="1:41" x14ac:dyDescent="0.2">
      <c r="A41" s="20" t="s">
        <v>158</v>
      </c>
      <c r="B41" s="266">
        <v>0</v>
      </c>
      <c r="C41" s="268"/>
      <c r="D41" s="268"/>
      <c r="E41" s="266">
        <v>0</v>
      </c>
      <c r="F41" s="268"/>
      <c r="G41" s="268"/>
      <c r="H41" s="266">
        <v>0</v>
      </c>
      <c r="I41" s="268"/>
      <c r="J41" s="268"/>
      <c r="K41" s="266">
        <v>0</v>
      </c>
      <c r="L41" s="268"/>
      <c r="M41" s="268"/>
      <c r="N41" s="266">
        <v>14.62589709787731</v>
      </c>
      <c r="O41" s="274">
        <v>131.41380999999998</v>
      </c>
      <c r="P41" s="274"/>
      <c r="Q41" s="266">
        <v>0</v>
      </c>
      <c r="R41" s="268"/>
      <c r="S41" s="268"/>
      <c r="T41" s="266">
        <v>0</v>
      </c>
      <c r="U41" s="268"/>
      <c r="V41" s="268"/>
      <c r="W41" s="266">
        <v>0</v>
      </c>
      <c r="X41" s="268"/>
      <c r="Y41" s="268"/>
      <c r="Z41" s="246" t="str">
        <f t="shared" si="20"/>
        <v>N.A.</v>
      </c>
      <c r="AA41" s="248">
        <f t="shared" si="21"/>
        <v>0</v>
      </c>
      <c r="AB41" s="248"/>
      <c r="AC41" s="260" t="str">
        <f t="shared" si="22"/>
        <v>N.A.</v>
      </c>
      <c r="AD41" s="248">
        <f t="shared" si="23"/>
        <v>0</v>
      </c>
      <c r="AE41" s="248"/>
      <c r="AF41" s="247" t="str">
        <f t="shared" si="24"/>
        <v>N.A.</v>
      </c>
      <c r="AG41" s="248">
        <f t="shared" si="25"/>
        <v>0</v>
      </c>
      <c r="AH41" s="248"/>
      <c r="AI41" s="260">
        <f t="shared" si="26"/>
        <v>14.62589709787731</v>
      </c>
      <c r="AJ41" s="248">
        <f t="shared" si="27"/>
        <v>131.41380999999998</v>
      </c>
      <c r="AK41" s="248"/>
      <c r="AL41" s="221">
        <f t="shared" si="0"/>
        <v>0</v>
      </c>
      <c r="AM41" s="221">
        <f t="shared" si="1"/>
        <v>0</v>
      </c>
      <c r="AN41" s="297">
        <f t="shared" si="2"/>
        <v>131.41380999999998</v>
      </c>
      <c r="AO41" s="218">
        <f t="shared" si="3"/>
        <v>0</v>
      </c>
    </row>
    <row r="42" spans="1:41" x14ac:dyDescent="0.2">
      <c r="A42" s="20" t="s">
        <v>161</v>
      </c>
      <c r="B42" s="266">
        <v>0</v>
      </c>
      <c r="C42" s="268"/>
      <c r="D42" s="268"/>
      <c r="E42" s="266">
        <v>0</v>
      </c>
      <c r="F42" s="268"/>
      <c r="G42" s="268"/>
      <c r="H42" s="266">
        <v>0</v>
      </c>
      <c r="I42" s="268"/>
      <c r="J42" s="268"/>
      <c r="K42" s="266">
        <v>0</v>
      </c>
      <c r="L42" s="268"/>
      <c r="M42" s="268"/>
      <c r="N42" s="266">
        <v>14.72</v>
      </c>
      <c r="O42" s="274">
        <v>123.57174000000001</v>
      </c>
      <c r="P42" s="274"/>
      <c r="Q42" s="266">
        <v>0</v>
      </c>
      <c r="R42" s="268"/>
      <c r="S42" s="268"/>
      <c r="T42" s="266">
        <v>0</v>
      </c>
      <c r="U42" s="268"/>
      <c r="V42" s="268"/>
      <c r="W42" s="266">
        <v>0</v>
      </c>
      <c r="X42" s="268"/>
      <c r="Y42" s="268"/>
      <c r="Z42" s="246" t="str">
        <f t="shared" si="20"/>
        <v>N.A.</v>
      </c>
      <c r="AA42" s="248">
        <f t="shared" si="21"/>
        <v>0</v>
      </c>
      <c r="AB42" s="248"/>
      <c r="AC42" s="260" t="str">
        <f t="shared" si="22"/>
        <v>N.A.</v>
      </c>
      <c r="AD42" s="248">
        <f t="shared" si="23"/>
        <v>0</v>
      </c>
      <c r="AE42" s="248"/>
      <c r="AF42" s="247" t="str">
        <f t="shared" si="24"/>
        <v>N.A.</v>
      </c>
      <c r="AG42" s="248">
        <f t="shared" si="25"/>
        <v>0</v>
      </c>
      <c r="AH42" s="248"/>
      <c r="AI42" s="260">
        <f t="shared" si="26"/>
        <v>14.72</v>
      </c>
      <c r="AJ42" s="248">
        <f t="shared" si="27"/>
        <v>123.57174000000001</v>
      </c>
      <c r="AK42" s="248"/>
      <c r="AL42" s="221">
        <f t="shared" si="0"/>
        <v>0</v>
      </c>
      <c r="AM42" s="221">
        <f t="shared" si="1"/>
        <v>0</v>
      </c>
      <c r="AN42" s="297">
        <f t="shared" si="2"/>
        <v>123.57174000000001</v>
      </c>
      <c r="AO42" s="218">
        <f t="shared" si="3"/>
        <v>0</v>
      </c>
    </row>
    <row r="43" spans="1:41" x14ac:dyDescent="0.2">
      <c r="A43" s="20" t="s">
        <v>163</v>
      </c>
      <c r="B43" s="266">
        <v>0</v>
      </c>
      <c r="C43" s="268"/>
      <c r="D43" s="268"/>
      <c r="E43" s="266">
        <v>0</v>
      </c>
      <c r="F43" s="268"/>
      <c r="G43" s="268"/>
      <c r="H43" s="266">
        <v>0</v>
      </c>
      <c r="I43" s="268"/>
      <c r="J43" s="268"/>
      <c r="K43" s="266">
        <v>0</v>
      </c>
      <c r="L43" s="268"/>
      <c r="M43" s="268"/>
      <c r="N43" s="266">
        <v>14.853924752899827</v>
      </c>
      <c r="O43" s="274">
        <v>339.53334999999998</v>
      </c>
      <c r="P43" s="274"/>
      <c r="Q43" s="266">
        <v>0</v>
      </c>
      <c r="R43" s="268"/>
      <c r="S43" s="268"/>
      <c r="T43" s="266">
        <v>0</v>
      </c>
      <c r="U43" s="268"/>
      <c r="V43" s="268"/>
      <c r="W43" s="266">
        <v>0</v>
      </c>
      <c r="X43" s="268"/>
      <c r="Y43" s="268"/>
      <c r="Z43" s="246" t="str">
        <f t="shared" si="20"/>
        <v>N.A.</v>
      </c>
      <c r="AA43" s="248">
        <f t="shared" si="21"/>
        <v>0</v>
      </c>
      <c r="AB43" s="248"/>
      <c r="AC43" s="260" t="str">
        <f t="shared" si="22"/>
        <v>N.A.</v>
      </c>
      <c r="AD43" s="248">
        <f t="shared" si="23"/>
        <v>0</v>
      </c>
      <c r="AE43" s="248"/>
      <c r="AF43" s="247" t="str">
        <f t="shared" si="24"/>
        <v>N.A.</v>
      </c>
      <c r="AG43" s="248">
        <f t="shared" si="25"/>
        <v>0</v>
      </c>
      <c r="AH43" s="248"/>
      <c r="AI43" s="260">
        <f t="shared" si="26"/>
        <v>14.853924752899829</v>
      </c>
      <c r="AJ43" s="248">
        <f t="shared" si="27"/>
        <v>339.53334999999998</v>
      </c>
      <c r="AK43" s="248"/>
      <c r="AL43" s="221">
        <f t="shared" si="0"/>
        <v>0</v>
      </c>
      <c r="AM43" s="221">
        <f t="shared" si="1"/>
        <v>0</v>
      </c>
      <c r="AN43" s="297">
        <f t="shared" si="2"/>
        <v>339.53334999999998</v>
      </c>
      <c r="AO43" s="218">
        <f t="shared" si="3"/>
        <v>0</v>
      </c>
    </row>
    <row r="44" spans="1:41" x14ac:dyDescent="0.2">
      <c r="A44" s="20" t="s">
        <v>165</v>
      </c>
      <c r="B44" s="266">
        <v>0</v>
      </c>
      <c r="C44" s="268"/>
      <c r="D44" s="268"/>
      <c r="E44" s="266">
        <v>0</v>
      </c>
      <c r="F44" s="268"/>
      <c r="G44" s="268"/>
      <c r="H44" s="266">
        <v>0</v>
      </c>
      <c r="I44" s="268"/>
      <c r="J44" s="268"/>
      <c r="K44" s="266">
        <v>0</v>
      </c>
      <c r="L44" s="268"/>
      <c r="M44" s="268"/>
      <c r="N44" s="266">
        <v>14.930954146824773</v>
      </c>
      <c r="O44" s="274">
        <v>246.26974999999999</v>
      </c>
      <c r="P44" s="274"/>
      <c r="Q44" s="266">
        <v>0</v>
      </c>
      <c r="R44" s="268"/>
      <c r="S44" s="268"/>
      <c r="T44" s="266">
        <v>0</v>
      </c>
      <c r="U44" s="268"/>
      <c r="V44" s="268"/>
      <c r="W44" s="266">
        <v>0</v>
      </c>
      <c r="X44" s="268"/>
      <c r="Y44" s="268"/>
      <c r="Z44" s="246" t="str">
        <f t="shared" si="20"/>
        <v>N.A.</v>
      </c>
      <c r="AA44" s="248">
        <f t="shared" si="21"/>
        <v>0</v>
      </c>
      <c r="AB44" s="248"/>
      <c r="AC44" s="260" t="str">
        <f t="shared" si="22"/>
        <v>N.A.</v>
      </c>
      <c r="AD44" s="248">
        <f t="shared" si="23"/>
        <v>0</v>
      </c>
      <c r="AE44" s="248"/>
      <c r="AF44" s="247" t="str">
        <f t="shared" si="24"/>
        <v>N.A.</v>
      </c>
      <c r="AG44" s="248">
        <f t="shared" si="25"/>
        <v>0</v>
      </c>
      <c r="AH44" s="248"/>
      <c r="AI44" s="260">
        <f t="shared" si="26"/>
        <v>14.930954146824773</v>
      </c>
      <c r="AJ44" s="248">
        <f t="shared" si="27"/>
        <v>246.26974999999999</v>
      </c>
      <c r="AK44" s="248"/>
      <c r="AL44" s="221">
        <f t="shared" si="0"/>
        <v>0</v>
      </c>
      <c r="AM44" s="221">
        <f t="shared" si="1"/>
        <v>0</v>
      </c>
      <c r="AN44" s="297">
        <f t="shared" si="2"/>
        <v>246.26974999999999</v>
      </c>
      <c r="AO44" s="218">
        <f t="shared" si="3"/>
        <v>0</v>
      </c>
    </row>
    <row r="45" spans="1:41" x14ac:dyDescent="0.2">
      <c r="A45" s="20" t="s">
        <v>167</v>
      </c>
      <c r="B45" s="266">
        <v>0</v>
      </c>
      <c r="C45" s="268"/>
      <c r="D45" s="268"/>
      <c r="E45" s="266">
        <v>0</v>
      </c>
      <c r="F45" s="268"/>
      <c r="G45" s="268"/>
      <c r="H45" s="266">
        <v>0</v>
      </c>
      <c r="I45" s="268"/>
      <c r="J45" s="268"/>
      <c r="K45" s="266">
        <v>0</v>
      </c>
      <c r="L45" s="268"/>
      <c r="M45" s="268"/>
      <c r="N45" s="266">
        <v>14.963715710723191</v>
      </c>
      <c r="O45" s="274">
        <v>153.74340000000001</v>
      </c>
      <c r="P45" s="274"/>
      <c r="Q45" s="266">
        <v>0</v>
      </c>
      <c r="R45" s="268"/>
      <c r="S45" s="268"/>
      <c r="T45" s="266">
        <v>0</v>
      </c>
      <c r="U45" s="268"/>
      <c r="V45" s="268"/>
      <c r="W45" s="266">
        <v>0</v>
      </c>
      <c r="X45" s="268"/>
      <c r="Y45" s="268"/>
      <c r="Z45" s="246" t="str">
        <f t="shared" si="20"/>
        <v>N.A.</v>
      </c>
      <c r="AA45" s="248">
        <f t="shared" si="21"/>
        <v>0</v>
      </c>
      <c r="AB45" s="248"/>
      <c r="AC45" s="260" t="str">
        <f t="shared" si="22"/>
        <v>N.A.</v>
      </c>
      <c r="AD45" s="248">
        <f t="shared" si="23"/>
        <v>0</v>
      </c>
      <c r="AE45" s="248"/>
      <c r="AF45" s="247" t="str">
        <f t="shared" si="24"/>
        <v>N.A.</v>
      </c>
      <c r="AG45" s="248">
        <f t="shared" si="25"/>
        <v>0</v>
      </c>
      <c r="AH45" s="248"/>
      <c r="AI45" s="260">
        <f t="shared" si="26"/>
        <v>14.963715710723191</v>
      </c>
      <c r="AJ45" s="248">
        <f t="shared" si="27"/>
        <v>153.74340000000001</v>
      </c>
      <c r="AK45" s="248"/>
      <c r="AL45" s="221">
        <f t="shared" si="0"/>
        <v>0</v>
      </c>
      <c r="AM45" s="221">
        <f t="shared" si="1"/>
        <v>0</v>
      </c>
      <c r="AN45" s="297">
        <f t="shared" si="2"/>
        <v>153.74340000000001</v>
      </c>
      <c r="AO45" s="218">
        <f t="shared" si="3"/>
        <v>0</v>
      </c>
    </row>
    <row r="46" spans="1:41" x14ac:dyDescent="0.2">
      <c r="A46" s="20" t="s">
        <v>168</v>
      </c>
      <c r="B46" s="266">
        <v>0</v>
      </c>
      <c r="C46" s="268"/>
      <c r="D46" s="268"/>
      <c r="E46" s="266">
        <v>0</v>
      </c>
      <c r="F46" s="268"/>
      <c r="G46" s="268"/>
      <c r="H46" s="266">
        <v>0</v>
      </c>
      <c r="I46" s="268"/>
      <c r="J46" s="268"/>
      <c r="K46" s="266">
        <v>0</v>
      </c>
      <c r="L46" s="268"/>
      <c r="M46" s="268"/>
      <c r="N46" s="266">
        <v>14.826766423699928</v>
      </c>
      <c r="O46" s="274">
        <v>214.75778999999997</v>
      </c>
      <c r="P46" s="274"/>
      <c r="Q46" s="266">
        <v>0</v>
      </c>
      <c r="R46" s="268"/>
      <c r="S46" s="268"/>
      <c r="T46" s="266">
        <v>0</v>
      </c>
      <c r="U46" s="268"/>
      <c r="V46" s="268"/>
      <c r="W46" s="266">
        <v>0</v>
      </c>
      <c r="X46" s="268"/>
      <c r="Y46" s="268"/>
      <c r="Z46" s="246" t="str">
        <f t="shared" si="20"/>
        <v>N.A.</v>
      </c>
      <c r="AA46" s="248">
        <f t="shared" si="21"/>
        <v>0</v>
      </c>
      <c r="AB46" s="248"/>
      <c r="AC46" s="260" t="str">
        <f t="shared" si="22"/>
        <v>N.A.</v>
      </c>
      <c r="AD46" s="248">
        <f t="shared" si="23"/>
        <v>0</v>
      </c>
      <c r="AE46" s="248"/>
      <c r="AF46" s="247" t="str">
        <f t="shared" si="24"/>
        <v>N.A.</v>
      </c>
      <c r="AG46" s="248">
        <f t="shared" si="25"/>
        <v>0</v>
      </c>
      <c r="AH46" s="248"/>
      <c r="AI46" s="260">
        <f t="shared" si="26"/>
        <v>14.826766423699928</v>
      </c>
      <c r="AJ46" s="248">
        <f t="shared" si="27"/>
        <v>214.75778999999997</v>
      </c>
      <c r="AK46" s="248"/>
      <c r="AL46" s="221">
        <f t="shared" si="0"/>
        <v>0</v>
      </c>
      <c r="AM46" s="221">
        <f t="shared" si="1"/>
        <v>0</v>
      </c>
      <c r="AN46" s="297">
        <f t="shared" si="2"/>
        <v>214.75778999999997</v>
      </c>
      <c r="AO46" s="218">
        <f t="shared" si="3"/>
        <v>0</v>
      </c>
    </row>
    <row r="47" spans="1:41" x14ac:dyDescent="0.2">
      <c r="A47" s="20" t="s">
        <v>169</v>
      </c>
      <c r="B47" s="266">
        <v>0</v>
      </c>
      <c r="C47" s="268"/>
      <c r="D47" s="268"/>
      <c r="E47" s="266">
        <v>0</v>
      </c>
      <c r="F47" s="268"/>
      <c r="G47" s="268"/>
      <c r="H47" s="266">
        <v>0</v>
      </c>
      <c r="I47" s="268"/>
      <c r="J47" s="268"/>
      <c r="K47" s="266">
        <v>0</v>
      </c>
      <c r="L47" s="268"/>
      <c r="M47" s="268"/>
      <c r="N47" s="266">
        <v>14.826766423699928</v>
      </c>
      <c r="O47" s="274">
        <v>214.75778999999997</v>
      </c>
      <c r="P47" s="274"/>
      <c r="Q47" s="266">
        <v>0</v>
      </c>
      <c r="R47" s="268"/>
      <c r="S47" s="268"/>
      <c r="T47" s="266">
        <v>0</v>
      </c>
      <c r="U47" s="268"/>
      <c r="V47" s="268"/>
      <c r="W47" s="266">
        <v>0</v>
      </c>
      <c r="X47" s="268"/>
      <c r="Y47" s="268"/>
      <c r="Z47" s="246" t="str">
        <f t="shared" si="20"/>
        <v>N.A.</v>
      </c>
      <c r="AA47" s="248">
        <f t="shared" si="21"/>
        <v>0</v>
      </c>
      <c r="AB47" s="248"/>
      <c r="AC47" s="260" t="str">
        <f t="shared" si="22"/>
        <v>N.A.</v>
      </c>
      <c r="AD47" s="248">
        <f t="shared" si="23"/>
        <v>0</v>
      </c>
      <c r="AE47" s="248"/>
      <c r="AF47" s="247" t="str">
        <f t="shared" si="24"/>
        <v>N.A.</v>
      </c>
      <c r="AG47" s="248">
        <f t="shared" si="25"/>
        <v>0</v>
      </c>
      <c r="AH47" s="248"/>
      <c r="AI47" s="260">
        <f t="shared" si="26"/>
        <v>14.826766423699928</v>
      </c>
      <c r="AJ47" s="248">
        <f t="shared" si="27"/>
        <v>214.75778999999997</v>
      </c>
      <c r="AK47" s="248"/>
      <c r="AL47" s="221">
        <f t="shared" si="0"/>
        <v>0</v>
      </c>
      <c r="AM47" s="221">
        <f t="shared" si="1"/>
        <v>0</v>
      </c>
      <c r="AN47" s="297">
        <f t="shared" si="2"/>
        <v>214.75778999999997</v>
      </c>
      <c r="AO47" s="218">
        <f t="shared" si="3"/>
        <v>0</v>
      </c>
    </row>
    <row r="48" spans="1:41" x14ac:dyDescent="0.2">
      <c r="A48" s="20" t="s">
        <v>170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46" t="str">
        <f t="shared" si="20"/>
        <v>N.A.</v>
      </c>
      <c r="AA48" s="248">
        <f t="shared" si="21"/>
        <v>0</v>
      </c>
      <c r="AB48" s="248"/>
      <c r="AC48" s="260" t="str">
        <f t="shared" si="22"/>
        <v>N.A.</v>
      </c>
      <c r="AD48" s="248">
        <f t="shared" si="23"/>
        <v>0</v>
      </c>
      <c r="AE48" s="248"/>
      <c r="AF48" s="247" t="str">
        <f t="shared" si="24"/>
        <v>N.A.</v>
      </c>
      <c r="AG48" s="248">
        <f t="shared" si="25"/>
        <v>0</v>
      </c>
      <c r="AH48" s="248"/>
      <c r="AI48" s="283" t="str">
        <f t="shared" si="26"/>
        <v>N.A.</v>
      </c>
      <c r="AJ48" s="248">
        <f t="shared" si="27"/>
        <v>0</v>
      </c>
      <c r="AK48" s="248"/>
      <c r="AL48" s="221">
        <f t="shared" si="0"/>
        <v>0</v>
      </c>
      <c r="AM48" s="221">
        <f t="shared" si="1"/>
        <v>0</v>
      </c>
      <c r="AN48" s="297">
        <f t="shared" si="2"/>
        <v>0</v>
      </c>
      <c r="AO48" s="218">
        <f t="shared" si="3"/>
        <v>0</v>
      </c>
    </row>
    <row r="49" spans="1:41" x14ac:dyDescent="0.2">
      <c r="A49" s="20" t="s">
        <v>173</v>
      </c>
      <c r="B49" s="266">
        <v>0</v>
      </c>
      <c r="C49" s="268"/>
      <c r="D49" s="268"/>
      <c r="E49" s="266">
        <v>0</v>
      </c>
      <c r="F49" s="268"/>
      <c r="G49" s="268"/>
      <c r="H49" s="266">
        <v>0</v>
      </c>
      <c r="I49" s="268"/>
      <c r="J49" s="268"/>
      <c r="K49" s="266">
        <v>0</v>
      </c>
      <c r="L49" s="268"/>
      <c r="M49" s="268"/>
      <c r="N49" s="266">
        <v>13.750000000000002</v>
      </c>
      <c r="O49" s="274">
        <v>19.46763</v>
      </c>
      <c r="P49" s="274"/>
      <c r="Q49" s="266">
        <v>0</v>
      </c>
      <c r="R49" s="268"/>
      <c r="S49" s="268"/>
      <c r="T49" s="266">
        <v>0</v>
      </c>
      <c r="U49" s="268"/>
      <c r="V49" s="268"/>
      <c r="W49" s="266">
        <v>0</v>
      </c>
      <c r="X49" s="268"/>
      <c r="Y49" s="268"/>
      <c r="Z49" s="246" t="str">
        <f t="shared" si="20"/>
        <v>N.A.</v>
      </c>
      <c r="AA49" s="248">
        <f t="shared" si="21"/>
        <v>0</v>
      </c>
      <c r="AB49" s="248"/>
      <c r="AC49" s="260" t="str">
        <f t="shared" si="22"/>
        <v>N.A.</v>
      </c>
      <c r="AD49" s="248">
        <f t="shared" si="23"/>
        <v>0</v>
      </c>
      <c r="AE49" s="248"/>
      <c r="AF49" s="247" t="str">
        <f t="shared" si="24"/>
        <v>N.A.</v>
      </c>
      <c r="AG49" s="248">
        <f t="shared" si="25"/>
        <v>0</v>
      </c>
      <c r="AH49" s="248"/>
      <c r="AI49" s="260">
        <f t="shared" si="26"/>
        <v>13.750000000000004</v>
      </c>
      <c r="AJ49" s="248">
        <f t="shared" si="27"/>
        <v>19.46763</v>
      </c>
      <c r="AK49" s="248"/>
      <c r="AL49" s="221">
        <f t="shared" si="0"/>
        <v>0</v>
      </c>
      <c r="AM49" s="221">
        <f t="shared" si="1"/>
        <v>0</v>
      </c>
      <c r="AN49" s="297">
        <f t="shared" si="2"/>
        <v>19.46763</v>
      </c>
      <c r="AO49" s="218">
        <f t="shared" si="3"/>
        <v>0</v>
      </c>
    </row>
    <row r="50" spans="1:41" x14ac:dyDescent="0.2">
      <c r="A50" s="20" t="s">
        <v>174</v>
      </c>
      <c r="B50" s="266">
        <v>0</v>
      </c>
      <c r="C50" s="268"/>
      <c r="D50" s="268"/>
      <c r="E50" s="266">
        <v>0</v>
      </c>
      <c r="F50" s="268"/>
      <c r="G50" s="268"/>
      <c r="H50" s="266">
        <v>0</v>
      </c>
      <c r="I50" s="268"/>
      <c r="J50" s="268"/>
      <c r="K50" s="266">
        <v>0</v>
      </c>
      <c r="L50" s="268"/>
      <c r="M50" s="268"/>
      <c r="N50" s="266">
        <v>16.008119020488479</v>
      </c>
      <c r="O50" s="274">
        <v>284.76929000000001</v>
      </c>
      <c r="P50" s="274"/>
      <c r="Q50" s="266">
        <v>0</v>
      </c>
      <c r="R50" s="268"/>
      <c r="S50" s="268"/>
      <c r="T50" s="266">
        <v>0</v>
      </c>
      <c r="U50" s="268"/>
      <c r="V50" s="268"/>
      <c r="W50" s="266">
        <v>0</v>
      </c>
      <c r="X50" s="268"/>
      <c r="Y50" s="268"/>
      <c r="Z50" s="246" t="str">
        <f t="shared" si="20"/>
        <v>N.A.</v>
      </c>
      <c r="AA50" s="248">
        <f t="shared" si="21"/>
        <v>0</v>
      </c>
      <c r="AB50" s="248"/>
      <c r="AC50" s="260" t="str">
        <f t="shared" si="22"/>
        <v>N.A.</v>
      </c>
      <c r="AD50" s="248">
        <f t="shared" si="23"/>
        <v>0</v>
      </c>
      <c r="AE50" s="248"/>
      <c r="AF50" s="247" t="str">
        <f t="shared" si="24"/>
        <v>N.A.</v>
      </c>
      <c r="AG50" s="248">
        <f t="shared" si="25"/>
        <v>0</v>
      </c>
      <c r="AH50" s="248"/>
      <c r="AI50" s="260">
        <f t="shared" si="26"/>
        <v>16.008119020488479</v>
      </c>
      <c r="AJ50" s="248">
        <f t="shared" si="27"/>
        <v>284.76929000000001</v>
      </c>
      <c r="AK50" s="248"/>
      <c r="AL50" s="221">
        <f t="shared" si="0"/>
        <v>0</v>
      </c>
      <c r="AM50" s="221">
        <f t="shared" si="1"/>
        <v>0</v>
      </c>
      <c r="AN50" s="297">
        <f t="shared" si="2"/>
        <v>284.76929000000001</v>
      </c>
      <c r="AO50" s="218">
        <f t="shared" si="3"/>
        <v>0</v>
      </c>
    </row>
    <row r="51" spans="1:41" x14ac:dyDescent="0.2">
      <c r="A51" s="20" t="s">
        <v>177</v>
      </c>
      <c r="B51" s="266">
        <v>0</v>
      </c>
      <c r="C51" s="268"/>
      <c r="D51" s="268"/>
      <c r="E51" s="266">
        <v>0</v>
      </c>
      <c r="F51" s="268"/>
      <c r="G51" s="268"/>
      <c r="H51" s="266">
        <v>0</v>
      </c>
      <c r="I51" s="268"/>
      <c r="J51" s="268"/>
      <c r="K51" s="266">
        <v>0</v>
      </c>
      <c r="L51" s="268"/>
      <c r="M51" s="268"/>
      <c r="N51" s="266">
        <v>15.86</v>
      </c>
      <c r="O51" s="274">
        <v>90.52</v>
      </c>
      <c r="P51" s="274"/>
      <c r="Q51" s="266">
        <v>0</v>
      </c>
      <c r="R51" s="268"/>
      <c r="S51" s="268"/>
      <c r="T51" s="266">
        <v>0</v>
      </c>
      <c r="U51" s="268"/>
      <c r="V51" s="268"/>
      <c r="W51" s="266">
        <v>0</v>
      </c>
      <c r="X51" s="268"/>
      <c r="Y51" s="268"/>
      <c r="Z51" s="246" t="str">
        <f t="shared" ref="Z51:Z58" si="28">IF(AA51=0,"N.A.",((K51*L51)+(W51*X51))/AA51)</f>
        <v>N.A.</v>
      </c>
      <c r="AA51" s="248">
        <f t="shared" ref="AA51:AA58" si="29">+L51+X51</f>
        <v>0</v>
      </c>
      <c r="AB51" s="248"/>
      <c r="AC51" s="260" t="str">
        <f t="shared" ref="AC51:AC58" si="30">IF(AD51=0,"N.A.",((E51*F51)+(Q51*R51))/AD51)</f>
        <v>N.A.</v>
      </c>
      <c r="AD51" s="248">
        <f t="shared" ref="AD51:AD58" si="31">+F51+R51</f>
        <v>0</v>
      </c>
      <c r="AE51" s="248"/>
      <c r="AF51" s="247" t="str">
        <f t="shared" ref="AF51:AF58" si="32">IF(AG51=0,"N.A.",((H51*I51)+(T51*U51))/AG51)</f>
        <v>N.A.</v>
      </c>
      <c r="AG51" s="248">
        <f t="shared" ref="AG51:AG58" si="33">+I51+U51</f>
        <v>0</v>
      </c>
      <c r="AH51" s="248"/>
      <c r="AI51" s="260">
        <f t="shared" ref="AI51:AI58" si="34">IF(AJ51=0,"N.A.",((B51*C51)+(N51*O51))/AJ51)</f>
        <v>15.86</v>
      </c>
      <c r="AJ51" s="248">
        <f t="shared" ref="AJ51:AJ58" si="35">+C51+O51</f>
        <v>90.52</v>
      </c>
      <c r="AK51" s="248"/>
      <c r="AL51" s="221">
        <f t="shared" si="0"/>
        <v>0</v>
      </c>
      <c r="AM51" s="221">
        <f t="shared" si="1"/>
        <v>0</v>
      </c>
      <c r="AN51" s="297">
        <f t="shared" si="2"/>
        <v>90.52</v>
      </c>
      <c r="AO51" s="218">
        <f t="shared" si="3"/>
        <v>0</v>
      </c>
    </row>
    <row r="52" spans="1:41" x14ac:dyDescent="0.2">
      <c r="A52" s="20" t="s">
        <v>178</v>
      </c>
      <c r="B52" s="266">
        <v>0</v>
      </c>
      <c r="C52" s="268"/>
      <c r="D52" s="268"/>
      <c r="E52" s="266">
        <v>0</v>
      </c>
      <c r="F52" s="268"/>
      <c r="G52" s="268"/>
      <c r="H52" s="266">
        <v>0</v>
      </c>
      <c r="I52" s="268"/>
      <c r="J52" s="268"/>
      <c r="K52" s="266">
        <v>0</v>
      </c>
      <c r="L52" s="268"/>
      <c r="M52" s="268"/>
      <c r="N52" s="266">
        <v>15</v>
      </c>
      <c r="O52" s="274">
        <v>56.629260000000002</v>
      </c>
      <c r="P52" s="274"/>
      <c r="Q52" s="266">
        <v>0</v>
      </c>
      <c r="R52" s="268"/>
      <c r="S52" s="268"/>
      <c r="T52" s="266">
        <v>0</v>
      </c>
      <c r="U52" s="268"/>
      <c r="V52" s="268"/>
      <c r="W52" s="266">
        <v>0</v>
      </c>
      <c r="X52" s="268"/>
      <c r="Y52" s="268"/>
      <c r="Z52" s="246" t="str">
        <f t="shared" si="28"/>
        <v>N.A.</v>
      </c>
      <c r="AA52" s="248">
        <f t="shared" si="29"/>
        <v>0</v>
      </c>
      <c r="AB52" s="248"/>
      <c r="AC52" s="260" t="str">
        <f t="shared" si="30"/>
        <v>N.A.</v>
      </c>
      <c r="AD52" s="248">
        <f t="shared" si="31"/>
        <v>0</v>
      </c>
      <c r="AE52" s="248"/>
      <c r="AF52" s="247" t="str">
        <f t="shared" si="32"/>
        <v>N.A.</v>
      </c>
      <c r="AG52" s="248">
        <f t="shared" si="33"/>
        <v>0</v>
      </c>
      <c r="AH52" s="248"/>
      <c r="AI52" s="260">
        <f t="shared" si="34"/>
        <v>15</v>
      </c>
      <c r="AJ52" s="248">
        <f t="shared" si="35"/>
        <v>56.629260000000002</v>
      </c>
      <c r="AK52" s="248"/>
      <c r="AL52" s="221">
        <f t="shared" si="0"/>
        <v>0</v>
      </c>
      <c r="AM52" s="221">
        <f t="shared" si="1"/>
        <v>0</v>
      </c>
      <c r="AN52" s="297">
        <f t="shared" si="2"/>
        <v>56.629260000000002</v>
      </c>
      <c r="AO52" s="218">
        <f t="shared" si="3"/>
        <v>0</v>
      </c>
    </row>
    <row r="53" spans="1:41" x14ac:dyDescent="0.2">
      <c r="A53" s="20" t="s">
        <v>179</v>
      </c>
      <c r="B53" s="266">
        <v>0</v>
      </c>
      <c r="C53" s="268"/>
      <c r="D53" s="268"/>
      <c r="E53" s="266">
        <v>0</v>
      </c>
      <c r="F53" s="268"/>
      <c r="G53" s="268"/>
      <c r="H53" s="266">
        <v>0</v>
      </c>
      <c r="I53" s="268"/>
      <c r="J53" s="268"/>
      <c r="K53" s="266">
        <v>0</v>
      </c>
      <c r="L53" s="268"/>
      <c r="M53" s="268"/>
      <c r="N53" s="266">
        <v>14.999999999999996</v>
      </c>
      <c r="O53" s="274">
        <v>571.17833000000007</v>
      </c>
      <c r="P53" s="274"/>
      <c r="Q53" s="266">
        <v>0</v>
      </c>
      <c r="R53" s="268"/>
      <c r="S53" s="268"/>
      <c r="T53" s="266">
        <v>0</v>
      </c>
      <c r="U53" s="268"/>
      <c r="V53" s="268"/>
      <c r="W53" s="266">
        <v>0</v>
      </c>
      <c r="X53" s="268"/>
      <c r="Y53" s="268"/>
      <c r="Z53" s="246" t="str">
        <f t="shared" si="28"/>
        <v>N.A.</v>
      </c>
      <c r="AA53" s="248">
        <f t="shared" si="29"/>
        <v>0</v>
      </c>
      <c r="AB53" s="248"/>
      <c r="AC53" s="260" t="str">
        <f t="shared" si="30"/>
        <v>N.A.</v>
      </c>
      <c r="AD53" s="248">
        <f t="shared" si="31"/>
        <v>0</v>
      </c>
      <c r="AE53" s="248"/>
      <c r="AF53" s="247" t="str">
        <f t="shared" si="32"/>
        <v>N.A.</v>
      </c>
      <c r="AG53" s="248">
        <f t="shared" si="33"/>
        <v>0</v>
      </c>
      <c r="AH53" s="248"/>
      <c r="AI53" s="260">
        <f t="shared" si="34"/>
        <v>14.999999999999996</v>
      </c>
      <c r="AJ53" s="248">
        <f t="shared" si="35"/>
        <v>571.17833000000007</v>
      </c>
      <c r="AK53" s="248"/>
      <c r="AL53" s="221">
        <f t="shared" si="0"/>
        <v>0</v>
      </c>
      <c r="AM53" s="221">
        <f t="shared" si="1"/>
        <v>0</v>
      </c>
      <c r="AN53" s="297">
        <f t="shared" si="2"/>
        <v>571.17833000000007</v>
      </c>
      <c r="AO53" s="218">
        <f t="shared" si="3"/>
        <v>0</v>
      </c>
    </row>
    <row r="54" spans="1:41" x14ac:dyDescent="0.2">
      <c r="A54" s="20" t="s">
        <v>180</v>
      </c>
      <c r="B54" s="266">
        <v>0</v>
      </c>
      <c r="C54" s="268"/>
      <c r="D54" s="268"/>
      <c r="E54" s="266">
        <v>0</v>
      </c>
      <c r="F54" s="268"/>
      <c r="G54" s="268"/>
      <c r="H54" s="266">
        <v>0</v>
      </c>
      <c r="I54" s="268"/>
      <c r="J54" s="268"/>
      <c r="K54" s="266">
        <v>0</v>
      </c>
      <c r="L54" s="268"/>
      <c r="M54" s="268"/>
      <c r="N54" s="266">
        <v>14.863611689437331</v>
      </c>
      <c r="O54" s="274">
        <v>223.82599999999999</v>
      </c>
      <c r="P54" s="274"/>
      <c r="Q54" s="266">
        <v>0</v>
      </c>
      <c r="R54" s="268"/>
      <c r="S54" s="268"/>
      <c r="T54" s="266">
        <v>0</v>
      </c>
      <c r="U54" s="268"/>
      <c r="V54" s="268"/>
      <c r="W54" s="266">
        <v>0</v>
      </c>
      <c r="X54" s="268"/>
      <c r="Y54" s="268"/>
      <c r="Z54" s="246" t="str">
        <f t="shared" si="28"/>
        <v>N.A.</v>
      </c>
      <c r="AA54" s="248">
        <f t="shared" si="29"/>
        <v>0</v>
      </c>
      <c r="AB54" s="248"/>
      <c r="AC54" s="260" t="str">
        <f t="shared" si="30"/>
        <v>N.A.</v>
      </c>
      <c r="AD54" s="248">
        <f t="shared" si="31"/>
        <v>0</v>
      </c>
      <c r="AE54" s="248"/>
      <c r="AF54" s="247" t="str">
        <f t="shared" si="32"/>
        <v>N.A.</v>
      </c>
      <c r="AG54" s="248">
        <f t="shared" si="33"/>
        <v>0</v>
      </c>
      <c r="AH54" s="248"/>
      <c r="AI54" s="260">
        <f t="shared" si="34"/>
        <v>14.863611689437331</v>
      </c>
      <c r="AJ54" s="248">
        <f t="shared" si="35"/>
        <v>223.82599999999999</v>
      </c>
      <c r="AK54" s="248"/>
      <c r="AL54" s="221">
        <f t="shared" si="0"/>
        <v>0</v>
      </c>
      <c r="AM54" s="221">
        <f t="shared" si="1"/>
        <v>0</v>
      </c>
      <c r="AN54" s="297">
        <f t="shared" si="2"/>
        <v>223.82599999999999</v>
      </c>
      <c r="AO54" s="218">
        <f t="shared" si="3"/>
        <v>0</v>
      </c>
    </row>
    <row r="55" spans="1:41" x14ac:dyDescent="0.2">
      <c r="A55" s="20" t="s">
        <v>181</v>
      </c>
      <c r="B55" s="266">
        <v>0</v>
      </c>
      <c r="C55" s="268"/>
      <c r="D55" s="268"/>
      <c r="E55" s="266">
        <v>0</v>
      </c>
      <c r="F55" s="268"/>
      <c r="G55" s="268"/>
      <c r="H55" s="266">
        <v>0</v>
      </c>
      <c r="I55" s="268"/>
      <c r="J55" s="268"/>
      <c r="K55" s="266">
        <v>0</v>
      </c>
      <c r="L55" s="268"/>
      <c r="M55" s="268"/>
      <c r="N55" s="266">
        <v>15</v>
      </c>
      <c r="O55" s="274">
        <v>203.83600000000001</v>
      </c>
      <c r="P55" s="274"/>
      <c r="Q55" s="266">
        <v>0</v>
      </c>
      <c r="R55" s="268"/>
      <c r="S55" s="268"/>
      <c r="T55" s="266">
        <v>0</v>
      </c>
      <c r="U55" s="268"/>
      <c r="V55" s="268"/>
      <c r="W55" s="266">
        <v>0</v>
      </c>
      <c r="X55" s="268"/>
      <c r="Y55" s="268"/>
      <c r="Z55" s="246" t="str">
        <f t="shared" si="28"/>
        <v>N.A.</v>
      </c>
      <c r="AA55" s="248">
        <f t="shared" si="29"/>
        <v>0</v>
      </c>
      <c r="AB55" s="248"/>
      <c r="AC55" s="260" t="str">
        <f t="shared" si="30"/>
        <v>N.A.</v>
      </c>
      <c r="AD55" s="248">
        <f t="shared" si="31"/>
        <v>0</v>
      </c>
      <c r="AE55" s="248"/>
      <c r="AF55" s="247" t="str">
        <f t="shared" si="32"/>
        <v>N.A.</v>
      </c>
      <c r="AG55" s="248">
        <f t="shared" si="33"/>
        <v>0</v>
      </c>
      <c r="AH55" s="248"/>
      <c r="AI55" s="260">
        <f t="shared" si="34"/>
        <v>14.999999999999998</v>
      </c>
      <c r="AJ55" s="248">
        <f t="shared" si="35"/>
        <v>203.83600000000001</v>
      </c>
      <c r="AK55" s="248"/>
      <c r="AL55" s="221">
        <f t="shared" si="0"/>
        <v>0</v>
      </c>
      <c r="AM55" s="221">
        <f t="shared" si="1"/>
        <v>0</v>
      </c>
      <c r="AN55" s="297">
        <f t="shared" si="2"/>
        <v>203.83600000000001</v>
      </c>
      <c r="AO55" s="218">
        <f t="shared" si="3"/>
        <v>0</v>
      </c>
    </row>
    <row r="56" spans="1:41" x14ac:dyDescent="0.2">
      <c r="A56" s="20" t="s">
        <v>184</v>
      </c>
      <c r="B56" s="266">
        <v>0</v>
      </c>
      <c r="C56" s="268"/>
      <c r="D56" s="268"/>
      <c r="E56" s="266">
        <v>0</v>
      </c>
      <c r="F56" s="268"/>
      <c r="G56" s="268"/>
      <c r="H56" s="266">
        <v>0</v>
      </c>
      <c r="I56" s="268"/>
      <c r="J56" s="268"/>
      <c r="K56" s="266">
        <v>0</v>
      </c>
      <c r="L56" s="268"/>
      <c r="M56" s="268"/>
      <c r="N56" s="266">
        <v>15</v>
      </c>
      <c r="O56" s="274">
        <v>172.459</v>
      </c>
      <c r="P56" s="274"/>
      <c r="Q56" s="266">
        <v>0</v>
      </c>
      <c r="R56" s="268"/>
      <c r="S56" s="268"/>
      <c r="T56" s="266">
        <v>0</v>
      </c>
      <c r="U56" s="268"/>
      <c r="V56" s="268"/>
      <c r="W56" s="266">
        <v>0</v>
      </c>
      <c r="X56" s="268"/>
      <c r="Y56" s="268"/>
      <c r="Z56" s="246" t="str">
        <f t="shared" si="28"/>
        <v>N.A.</v>
      </c>
      <c r="AA56" s="248">
        <f t="shared" si="29"/>
        <v>0</v>
      </c>
      <c r="AB56" s="248"/>
      <c r="AC56" s="260" t="str">
        <f t="shared" si="30"/>
        <v>N.A.</v>
      </c>
      <c r="AD56" s="248">
        <f t="shared" si="31"/>
        <v>0</v>
      </c>
      <c r="AE56" s="248"/>
      <c r="AF56" s="247" t="str">
        <f t="shared" si="32"/>
        <v>N.A.</v>
      </c>
      <c r="AG56" s="248">
        <f t="shared" si="33"/>
        <v>0</v>
      </c>
      <c r="AH56" s="248"/>
      <c r="AI56" s="260">
        <f t="shared" si="34"/>
        <v>15.000000000000002</v>
      </c>
      <c r="AJ56" s="248">
        <f t="shared" si="35"/>
        <v>172.459</v>
      </c>
      <c r="AK56" s="248"/>
      <c r="AL56" s="221">
        <f t="shared" si="0"/>
        <v>0</v>
      </c>
      <c r="AM56" s="221">
        <f t="shared" si="1"/>
        <v>0</v>
      </c>
      <c r="AN56" s="297">
        <f t="shared" si="2"/>
        <v>172.459</v>
      </c>
      <c r="AO56" s="218">
        <f t="shared" si="3"/>
        <v>0</v>
      </c>
    </row>
    <row r="57" spans="1:41" x14ac:dyDescent="0.2">
      <c r="A57" s="20" t="s">
        <v>185</v>
      </c>
      <c r="B57" s="266">
        <v>0</v>
      </c>
      <c r="C57" s="268"/>
      <c r="D57" s="268"/>
      <c r="E57" s="266">
        <v>0</v>
      </c>
      <c r="F57" s="268"/>
      <c r="G57" s="268"/>
      <c r="H57" s="266">
        <v>0</v>
      </c>
      <c r="I57" s="268"/>
      <c r="J57" s="268"/>
      <c r="K57" s="266">
        <v>0</v>
      </c>
      <c r="L57" s="268"/>
      <c r="M57" s="268"/>
      <c r="N57" s="266">
        <v>15</v>
      </c>
      <c r="O57" s="274">
        <v>165.24</v>
      </c>
      <c r="P57" s="274"/>
      <c r="Q57" s="266">
        <v>0</v>
      </c>
      <c r="R57" s="268"/>
      <c r="S57" s="268"/>
      <c r="T57" s="266">
        <v>0</v>
      </c>
      <c r="U57" s="268"/>
      <c r="V57" s="268"/>
      <c r="W57" s="266">
        <v>0</v>
      </c>
      <c r="X57" s="268"/>
      <c r="Y57" s="268"/>
      <c r="Z57" s="246" t="str">
        <f t="shared" si="28"/>
        <v>N.A.</v>
      </c>
      <c r="AA57" s="248">
        <f t="shared" si="29"/>
        <v>0</v>
      </c>
      <c r="AB57" s="248"/>
      <c r="AC57" s="260" t="str">
        <f t="shared" si="30"/>
        <v>N.A.</v>
      </c>
      <c r="AD57" s="248">
        <f t="shared" si="31"/>
        <v>0</v>
      </c>
      <c r="AE57" s="248"/>
      <c r="AF57" s="247" t="str">
        <f t="shared" si="32"/>
        <v>N.A.</v>
      </c>
      <c r="AG57" s="248">
        <f t="shared" si="33"/>
        <v>0</v>
      </c>
      <c r="AH57" s="248"/>
      <c r="AI57" s="260">
        <f t="shared" si="34"/>
        <v>15.000000000000002</v>
      </c>
      <c r="AJ57" s="248">
        <f t="shared" si="35"/>
        <v>165.24</v>
      </c>
      <c r="AK57" s="248"/>
      <c r="AL57" s="221">
        <f t="shared" si="0"/>
        <v>0</v>
      </c>
      <c r="AM57" s="221">
        <f t="shared" si="1"/>
        <v>0</v>
      </c>
      <c r="AN57" s="297">
        <f t="shared" si="2"/>
        <v>165.24</v>
      </c>
      <c r="AO57" s="218">
        <f t="shared" si="3"/>
        <v>0</v>
      </c>
    </row>
    <row r="58" spans="1:41" x14ac:dyDescent="0.2">
      <c r="A58" s="20" t="s">
        <v>186</v>
      </c>
      <c r="B58" s="266">
        <v>0</v>
      </c>
      <c r="C58" s="268"/>
      <c r="D58" s="268"/>
      <c r="E58" s="266">
        <v>0</v>
      </c>
      <c r="F58" s="268"/>
      <c r="G58" s="268"/>
      <c r="H58" s="266">
        <v>0</v>
      </c>
      <c r="I58" s="268"/>
      <c r="J58" s="268"/>
      <c r="K58" s="266">
        <v>0</v>
      </c>
      <c r="L58" s="268"/>
      <c r="M58" s="268"/>
      <c r="N58" s="266">
        <v>14.948790931989924</v>
      </c>
      <c r="O58" s="274">
        <v>79.400000000000006</v>
      </c>
      <c r="P58" s="274"/>
      <c r="Q58" s="266">
        <v>0</v>
      </c>
      <c r="R58" s="268"/>
      <c r="S58" s="268"/>
      <c r="T58" s="266">
        <v>0</v>
      </c>
      <c r="U58" s="268"/>
      <c r="V58" s="268"/>
      <c r="W58" s="266">
        <v>0</v>
      </c>
      <c r="X58" s="268"/>
      <c r="Y58" s="268"/>
      <c r="Z58" s="246" t="str">
        <f t="shared" si="28"/>
        <v>N.A.</v>
      </c>
      <c r="AA58" s="248">
        <f t="shared" si="29"/>
        <v>0</v>
      </c>
      <c r="AB58" s="248"/>
      <c r="AC58" s="260" t="str">
        <f t="shared" si="30"/>
        <v>N.A.</v>
      </c>
      <c r="AD58" s="248">
        <f t="shared" si="31"/>
        <v>0</v>
      </c>
      <c r="AE58" s="248"/>
      <c r="AF58" s="247" t="str">
        <f t="shared" si="32"/>
        <v>N.A.</v>
      </c>
      <c r="AG58" s="248">
        <f t="shared" si="33"/>
        <v>0</v>
      </c>
      <c r="AH58" s="248"/>
      <c r="AI58" s="260">
        <f t="shared" si="34"/>
        <v>14.948790931989922</v>
      </c>
      <c r="AJ58" s="248">
        <f t="shared" si="35"/>
        <v>79.400000000000006</v>
      </c>
      <c r="AK58" s="248"/>
      <c r="AL58" s="221">
        <f t="shared" si="0"/>
        <v>0</v>
      </c>
      <c r="AM58" s="221">
        <f t="shared" si="1"/>
        <v>0</v>
      </c>
      <c r="AN58" s="297">
        <f t="shared" si="2"/>
        <v>79.400000000000006</v>
      </c>
      <c r="AO58" s="218">
        <f t="shared" si="3"/>
        <v>0</v>
      </c>
    </row>
    <row r="59" spans="1:41" x14ac:dyDescent="0.2">
      <c r="A59" s="20" t="s">
        <v>187</v>
      </c>
      <c r="B59" s="266">
        <v>0</v>
      </c>
      <c r="C59" s="268"/>
      <c r="D59" s="268"/>
      <c r="E59" s="266">
        <v>0</v>
      </c>
      <c r="F59" s="268"/>
      <c r="G59" s="268"/>
      <c r="H59" s="266">
        <v>0</v>
      </c>
      <c r="I59" s="268"/>
      <c r="J59" s="268"/>
      <c r="K59" s="266">
        <v>0</v>
      </c>
      <c r="L59" s="268"/>
      <c r="M59" s="268"/>
      <c r="N59" s="266">
        <v>15</v>
      </c>
      <c r="O59" s="274">
        <v>70.608999999999995</v>
      </c>
      <c r="P59" s="274"/>
      <c r="Q59" s="266">
        <v>0</v>
      </c>
      <c r="R59" s="268"/>
      <c r="S59" s="268"/>
      <c r="T59" s="266">
        <v>0</v>
      </c>
      <c r="U59" s="268"/>
      <c r="V59" s="268"/>
      <c r="W59" s="266">
        <v>0</v>
      </c>
      <c r="X59" s="268"/>
      <c r="Y59" s="268"/>
      <c r="Z59" s="246" t="str">
        <f t="shared" ref="Z59:Z65" si="36">IF(AA59=0,"N.A.",((K59*L59)+(W59*X59))/AA59)</f>
        <v>N.A.</v>
      </c>
      <c r="AA59" s="248">
        <f t="shared" ref="AA59:AA65" si="37">+L59+X59</f>
        <v>0</v>
      </c>
      <c r="AB59" s="248"/>
      <c r="AC59" s="260" t="str">
        <f t="shared" ref="AC59:AC65" si="38">IF(AD59=0,"N.A.",((E59*F59)+(Q59*R59))/AD59)</f>
        <v>N.A.</v>
      </c>
      <c r="AD59" s="248">
        <f t="shared" ref="AD59:AD65" si="39">+F59+R59</f>
        <v>0</v>
      </c>
      <c r="AE59" s="248"/>
      <c r="AF59" s="247" t="str">
        <f t="shared" ref="AF59:AF65" si="40">IF(AG59=0,"N.A.",((H59*I59)+(T59*U59))/AG59)</f>
        <v>N.A.</v>
      </c>
      <c r="AG59" s="248">
        <f t="shared" ref="AG59:AG65" si="41">+I59+U59</f>
        <v>0</v>
      </c>
      <c r="AH59" s="248"/>
      <c r="AI59" s="260">
        <f t="shared" ref="AI59:AI65" si="42">IF(AJ59=0,"N.A.",((B59*C59)+(N59*O59))/AJ59)</f>
        <v>15.000000000000002</v>
      </c>
      <c r="AJ59" s="248">
        <f t="shared" ref="AJ59:AJ65" si="43">+C59+O59</f>
        <v>70.608999999999995</v>
      </c>
      <c r="AK59" s="248"/>
      <c r="AL59" s="221">
        <f t="shared" si="0"/>
        <v>0</v>
      </c>
      <c r="AM59" s="221">
        <f t="shared" si="1"/>
        <v>0</v>
      </c>
      <c r="AN59" s="297">
        <f t="shared" si="2"/>
        <v>70.608999999999995</v>
      </c>
      <c r="AO59" s="218">
        <f t="shared" si="3"/>
        <v>0</v>
      </c>
    </row>
    <row r="60" spans="1:41" x14ac:dyDescent="0.2">
      <c r="A60" s="20" t="s">
        <v>190</v>
      </c>
      <c r="B60" s="266">
        <v>0</v>
      </c>
      <c r="C60" s="268"/>
      <c r="D60" s="268"/>
      <c r="E60" s="266">
        <v>0</v>
      </c>
      <c r="F60" s="268"/>
      <c r="G60" s="268"/>
      <c r="H60" s="266">
        <v>0</v>
      </c>
      <c r="I60" s="268"/>
      <c r="J60" s="268"/>
      <c r="K60" s="266">
        <v>0</v>
      </c>
      <c r="L60" s="268"/>
      <c r="M60" s="268"/>
      <c r="N60" s="266">
        <v>0</v>
      </c>
      <c r="O60" s="274">
        <v>0</v>
      </c>
      <c r="P60" s="274"/>
      <c r="Q60" s="266">
        <v>0</v>
      </c>
      <c r="R60" s="268"/>
      <c r="S60" s="268"/>
      <c r="T60" s="266">
        <v>0</v>
      </c>
      <c r="U60" s="268"/>
      <c r="V60" s="268"/>
      <c r="W60" s="266">
        <v>0</v>
      </c>
      <c r="X60" s="268"/>
      <c r="Y60" s="268"/>
      <c r="Z60" s="246" t="str">
        <f t="shared" si="36"/>
        <v>N.A.</v>
      </c>
      <c r="AA60" s="248">
        <f t="shared" si="37"/>
        <v>0</v>
      </c>
      <c r="AB60" s="248"/>
      <c r="AC60" s="260" t="str">
        <f t="shared" si="38"/>
        <v>N.A.</v>
      </c>
      <c r="AD60" s="248">
        <f t="shared" si="39"/>
        <v>0</v>
      </c>
      <c r="AE60" s="248"/>
      <c r="AF60" s="247" t="str">
        <f t="shared" si="40"/>
        <v>N.A.</v>
      </c>
      <c r="AG60" s="248">
        <f t="shared" si="41"/>
        <v>0</v>
      </c>
      <c r="AH60" s="248"/>
      <c r="AI60" s="283" t="str">
        <f t="shared" si="42"/>
        <v>N.A.</v>
      </c>
      <c r="AJ60" s="248">
        <f t="shared" si="43"/>
        <v>0</v>
      </c>
      <c r="AK60" s="248"/>
      <c r="AL60" s="221">
        <f t="shared" si="0"/>
        <v>0</v>
      </c>
      <c r="AM60" s="221">
        <f t="shared" si="1"/>
        <v>0</v>
      </c>
      <c r="AN60" s="297">
        <f t="shared" si="2"/>
        <v>0</v>
      </c>
      <c r="AO60" s="218">
        <f t="shared" si="3"/>
        <v>0</v>
      </c>
    </row>
    <row r="61" spans="1:41" x14ac:dyDescent="0.2">
      <c r="A61" s="20" t="s">
        <v>191</v>
      </c>
      <c r="B61" s="266">
        <v>0</v>
      </c>
      <c r="C61" s="268"/>
      <c r="D61" s="268"/>
      <c r="E61" s="266">
        <v>0</v>
      </c>
      <c r="F61" s="268"/>
      <c r="G61" s="268"/>
      <c r="H61" s="266">
        <v>0</v>
      </c>
      <c r="I61" s="268"/>
      <c r="J61" s="268"/>
      <c r="K61" s="266">
        <v>0</v>
      </c>
      <c r="L61" s="268"/>
      <c r="M61" s="268"/>
      <c r="N61" s="266">
        <v>15</v>
      </c>
      <c r="O61" s="274">
        <v>464.166</v>
      </c>
      <c r="P61" s="274"/>
      <c r="Q61" s="266">
        <v>0</v>
      </c>
      <c r="R61" s="268"/>
      <c r="S61" s="268"/>
      <c r="T61" s="266">
        <v>0</v>
      </c>
      <c r="U61" s="268"/>
      <c r="V61" s="268"/>
      <c r="W61" s="266">
        <v>0</v>
      </c>
      <c r="X61" s="268"/>
      <c r="Y61" s="268"/>
      <c r="Z61" s="246" t="str">
        <f t="shared" si="36"/>
        <v>N.A.</v>
      </c>
      <c r="AA61" s="248">
        <f t="shared" si="37"/>
        <v>0</v>
      </c>
      <c r="AB61" s="248"/>
      <c r="AC61" s="260" t="str">
        <f t="shared" si="38"/>
        <v>N.A.</v>
      </c>
      <c r="AD61" s="248">
        <f t="shared" si="39"/>
        <v>0</v>
      </c>
      <c r="AE61" s="248"/>
      <c r="AF61" s="247" t="str">
        <f t="shared" si="40"/>
        <v>N.A.</v>
      </c>
      <c r="AG61" s="248">
        <f t="shared" si="41"/>
        <v>0</v>
      </c>
      <c r="AH61" s="248"/>
      <c r="AI61" s="260">
        <f t="shared" si="42"/>
        <v>15</v>
      </c>
      <c r="AJ61" s="248">
        <f t="shared" si="43"/>
        <v>464.166</v>
      </c>
      <c r="AK61" s="248"/>
      <c r="AL61" s="221">
        <f t="shared" si="0"/>
        <v>0</v>
      </c>
      <c r="AM61" s="221">
        <f t="shared" si="1"/>
        <v>0</v>
      </c>
      <c r="AN61" s="297">
        <f t="shared" si="2"/>
        <v>464.166</v>
      </c>
      <c r="AO61" s="218">
        <f t="shared" si="3"/>
        <v>0</v>
      </c>
    </row>
    <row r="62" spans="1:41" x14ac:dyDescent="0.2">
      <c r="A62" s="20" t="s">
        <v>192</v>
      </c>
      <c r="B62" s="266">
        <v>0</v>
      </c>
      <c r="C62" s="268"/>
      <c r="D62" s="268"/>
      <c r="E62" s="266">
        <v>0</v>
      </c>
      <c r="F62" s="268"/>
      <c r="G62" s="268"/>
      <c r="H62" s="266">
        <v>0</v>
      </c>
      <c r="I62" s="268"/>
      <c r="J62" s="268"/>
      <c r="K62" s="266">
        <v>0</v>
      </c>
      <c r="L62" s="268"/>
      <c r="M62" s="268"/>
      <c r="N62" s="266">
        <v>0</v>
      </c>
      <c r="O62" s="274">
        <v>0</v>
      </c>
      <c r="P62" s="274"/>
      <c r="Q62" s="266">
        <v>0</v>
      </c>
      <c r="R62" s="268"/>
      <c r="S62" s="268"/>
      <c r="T62" s="266">
        <v>0</v>
      </c>
      <c r="U62" s="268"/>
      <c r="V62" s="268"/>
      <c r="W62" s="266">
        <v>0</v>
      </c>
      <c r="X62" s="268"/>
      <c r="Y62" s="268"/>
      <c r="Z62" s="246" t="str">
        <f t="shared" si="36"/>
        <v>N.A.</v>
      </c>
      <c r="AA62" s="248">
        <f t="shared" si="37"/>
        <v>0</v>
      </c>
      <c r="AB62" s="248"/>
      <c r="AC62" s="260" t="str">
        <f t="shared" si="38"/>
        <v>N.A.</v>
      </c>
      <c r="AD62" s="248">
        <f t="shared" si="39"/>
        <v>0</v>
      </c>
      <c r="AE62" s="248"/>
      <c r="AF62" s="247" t="str">
        <f t="shared" si="40"/>
        <v>N.A.</v>
      </c>
      <c r="AG62" s="248">
        <f t="shared" si="41"/>
        <v>0</v>
      </c>
      <c r="AH62" s="248"/>
      <c r="AI62" s="283" t="str">
        <f t="shared" si="42"/>
        <v>N.A.</v>
      </c>
      <c r="AJ62" s="248">
        <f t="shared" si="43"/>
        <v>0</v>
      </c>
      <c r="AK62" s="248"/>
      <c r="AL62" s="221">
        <f t="shared" si="0"/>
        <v>0</v>
      </c>
      <c r="AM62" s="221">
        <f t="shared" si="1"/>
        <v>0</v>
      </c>
      <c r="AN62" s="297">
        <f t="shared" si="2"/>
        <v>0</v>
      </c>
      <c r="AO62" s="218">
        <f t="shared" si="3"/>
        <v>0</v>
      </c>
    </row>
    <row r="63" spans="1:41" x14ac:dyDescent="0.2">
      <c r="A63" s="20" t="s">
        <v>193</v>
      </c>
      <c r="B63" s="266">
        <v>0</v>
      </c>
      <c r="C63" s="268"/>
      <c r="D63" s="268"/>
      <c r="E63" s="266">
        <v>0</v>
      </c>
      <c r="F63" s="268"/>
      <c r="G63" s="268"/>
      <c r="H63" s="266">
        <v>0</v>
      </c>
      <c r="I63" s="268"/>
      <c r="J63" s="268"/>
      <c r="K63" s="266">
        <v>0</v>
      </c>
      <c r="L63" s="268"/>
      <c r="M63" s="268"/>
      <c r="N63" s="266">
        <v>15</v>
      </c>
      <c r="O63" s="274">
        <v>42.6</v>
      </c>
      <c r="P63" s="274"/>
      <c r="Q63" s="266">
        <v>0</v>
      </c>
      <c r="R63" s="268"/>
      <c r="S63" s="268"/>
      <c r="T63" s="266">
        <v>0</v>
      </c>
      <c r="U63" s="268"/>
      <c r="V63" s="268"/>
      <c r="W63" s="266">
        <v>0</v>
      </c>
      <c r="X63" s="268"/>
      <c r="Y63" s="268"/>
      <c r="Z63" s="246" t="str">
        <f t="shared" si="36"/>
        <v>N.A.</v>
      </c>
      <c r="AA63" s="248">
        <f t="shared" si="37"/>
        <v>0</v>
      </c>
      <c r="AB63" s="248"/>
      <c r="AC63" s="260" t="str">
        <f t="shared" si="38"/>
        <v>N.A.</v>
      </c>
      <c r="AD63" s="248">
        <f t="shared" si="39"/>
        <v>0</v>
      </c>
      <c r="AE63" s="248"/>
      <c r="AF63" s="247" t="str">
        <f t="shared" si="40"/>
        <v>N.A.</v>
      </c>
      <c r="AG63" s="248">
        <f t="shared" si="41"/>
        <v>0</v>
      </c>
      <c r="AH63" s="248"/>
      <c r="AI63" s="260">
        <f t="shared" si="42"/>
        <v>15</v>
      </c>
      <c r="AJ63" s="248">
        <f t="shared" si="43"/>
        <v>42.6</v>
      </c>
      <c r="AK63" s="248"/>
      <c r="AL63" s="221">
        <f t="shared" si="0"/>
        <v>0</v>
      </c>
      <c r="AM63" s="221">
        <f t="shared" si="1"/>
        <v>0</v>
      </c>
      <c r="AN63" s="297">
        <f t="shared" si="2"/>
        <v>42.6</v>
      </c>
      <c r="AO63" s="218">
        <f t="shared" si="3"/>
        <v>0</v>
      </c>
    </row>
    <row r="64" spans="1:41" x14ac:dyDescent="0.2">
      <c r="A64" s="20" t="s">
        <v>194</v>
      </c>
      <c r="B64" s="266">
        <v>0</v>
      </c>
      <c r="C64" s="268"/>
      <c r="D64" s="268"/>
      <c r="E64" s="266">
        <v>0</v>
      </c>
      <c r="F64" s="268"/>
      <c r="G64" s="268"/>
      <c r="H64" s="266">
        <v>0</v>
      </c>
      <c r="I64" s="268"/>
      <c r="J64" s="268"/>
      <c r="K64" s="266">
        <v>0</v>
      </c>
      <c r="L64" s="268"/>
      <c r="M64" s="268"/>
      <c r="N64" s="266">
        <v>14.87</v>
      </c>
      <c r="O64" s="274">
        <v>262.58499999999998</v>
      </c>
      <c r="P64" s="274"/>
      <c r="Q64" s="266">
        <v>0</v>
      </c>
      <c r="R64" s="268"/>
      <c r="S64" s="268"/>
      <c r="T64" s="266">
        <v>0</v>
      </c>
      <c r="U64" s="268"/>
      <c r="V64" s="268"/>
      <c r="W64" s="266">
        <v>0</v>
      </c>
      <c r="X64" s="268"/>
      <c r="Y64" s="268"/>
      <c r="Z64" s="246" t="str">
        <f t="shared" si="36"/>
        <v>N.A.</v>
      </c>
      <c r="AA64" s="248">
        <f t="shared" si="37"/>
        <v>0</v>
      </c>
      <c r="AB64" s="248"/>
      <c r="AC64" s="260" t="str">
        <f t="shared" si="38"/>
        <v>N.A.</v>
      </c>
      <c r="AD64" s="248">
        <f t="shared" si="39"/>
        <v>0</v>
      </c>
      <c r="AE64" s="248"/>
      <c r="AF64" s="247" t="str">
        <f t="shared" si="40"/>
        <v>N.A.</v>
      </c>
      <c r="AG64" s="248">
        <f t="shared" si="41"/>
        <v>0</v>
      </c>
      <c r="AH64" s="248"/>
      <c r="AI64" s="260">
        <f t="shared" si="42"/>
        <v>14.87</v>
      </c>
      <c r="AJ64" s="248">
        <f t="shared" si="43"/>
        <v>262.58499999999998</v>
      </c>
      <c r="AK64" s="248"/>
      <c r="AL64" s="221">
        <f t="shared" si="0"/>
        <v>0</v>
      </c>
      <c r="AM64" s="221">
        <f t="shared" si="1"/>
        <v>0</v>
      </c>
      <c r="AN64" s="297">
        <f t="shared" si="2"/>
        <v>262.58499999999998</v>
      </c>
      <c r="AO64" s="218">
        <f t="shared" si="3"/>
        <v>0</v>
      </c>
    </row>
    <row r="65" spans="1:41" x14ac:dyDescent="0.2">
      <c r="A65" s="20" t="s">
        <v>195</v>
      </c>
      <c r="B65" s="266">
        <v>0</v>
      </c>
      <c r="C65" s="268"/>
      <c r="D65" s="268"/>
      <c r="E65" s="266">
        <v>0</v>
      </c>
      <c r="F65" s="268"/>
      <c r="G65" s="268"/>
      <c r="H65" s="266">
        <v>0</v>
      </c>
      <c r="I65" s="268"/>
      <c r="J65" s="268"/>
      <c r="K65" s="266">
        <v>0</v>
      </c>
      <c r="L65" s="268"/>
      <c r="M65" s="268"/>
      <c r="N65" s="266">
        <v>14.12</v>
      </c>
      <c r="O65" s="274">
        <v>42</v>
      </c>
      <c r="P65" s="274"/>
      <c r="Q65" s="266">
        <v>0</v>
      </c>
      <c r="R65" s="268"/>
      <c r="S65" s="268"/>
      <c r="T65" s="266">
        <v>0</v>
      </c>
      <c r="U65" s="268"/>
      <c r="V65" s="268"/>
      <c r="W65" s="266">
        <v>0</v>
      </c>
      <c r="X65" s="268"/>
      <c r="Y65" s="268"/>
      <c r="Z65" s="246" t="str">
        <f t="shared" si="36"/>
        <v>N.A.</v>
      </c>
      <c r="AA65" s="248">
        <f t="shared" si="37"/>
        <v>0</v>
      </c>
      <c r="AB65" s="248"/>
      <c r="AC65" s="260" t="str">
        <f t="shared" si="38"/>
        <v>N.A.</v>
      </c>
      <c r="AD65" s="248">
        <f t="shared" si="39"/>
        <v>0</v>
      </c>
      <c r="AE65" s="248"/>
      <c r="AF65" s="247" t="str">
        <f t="shared" si="40"/>
        <v>N.A.</v>
      </c>
      <c r="AG65" s="248">
        <f t="shared" si="41"/>
        <v>0</v>
      </c>
      <c r="AH65" s="248"/>
      <c r="AI65" s="260">
        <f t="shared" si="42"/>
        <v>14.12</v>
      </c>
      <c r="AJ65" s="248">
        <f t="shared" si="43"/>
        <v>42</v>
      </c>
      <c r="AK65" s="248"/>
      <c r="AL65" s="221">
        <f t="shared" si="0"/>
        <v>0</v>
      </c>
      <c r="AM65" s="221">
        <f t="shared" si="1"/>
        <v>0</v>
      </c>
      <c r="AN65" s="297">
        <f t="shared" si="2"/>
        <v>42</v>
      </c>
      <c r="AO65" s="218">
        <f t="shared" si="3"/>
        <v>0</v>
      </c>
    </row>
    <row r="66" spans="1:41" x14ac:dyDescent="0.2">
      <c r="A66" s="20" t="s">
        <v>196</v>
      </c>
      <c r="B66" s="266">
        <v>0</v>
      </c>
      <c r="C66" s="268"/>
      <c r="D66" s="268"/>
      <c r="E66" s="266">
        <v>0</v>
      </c>
      <c r="F66" s="268"/>
      <c r="G66" s="268"/>
      <c r="H66" s="266">
        <v>0</v>
      </c>
      <c r="I66" s="268"/>
      <c r="J66" s="268"/>
      <c r="K66" s="266">
        <v>0</v>
      </c>
      <c r="L66" s="268"/>
      <c r="M66" s="268"/>
      <c r="N66" s="266"/>
      <c r="O66" s="274"/>
      <c r="P66" s="274"/>
      <c r="Q66" s="266">
        <v>0</v>
      </c>
      <c r="R66" s="268"/>
      <c r="S66" s="268"/>
      <c r="T66" s="266">
        <v>0</v>
      </c>
      <c r="U66" s="268"/>
      <c r="V66" s="268"/>
      <c r="W66" s="266">
        <v>0</v>
      </c>
      <c r="X66" s="268"/>
      <c r="Y66" s="268"/>
      <c r="Z66" s="246" t="str">
        <f t="shared" ref="Z66:Z72" si="44">IF(AA66=0,"N.A.",((K66*L66)+(W66*X66))/AA66)</f>
        <v>N.A.</v>
      </c>
      <c r="AA66" s="248">
        <f t="shared" ref="AA66:AA72" si="45">+L66+X66</f>
        <v>0</v>
      </c>
      <c r="AB66" s="248"/>
      <c r="AC66" s="260" t="str">
        <f t="shared" ref="AC66:AC72" si="46">IF(AD66=0,"N.A.",((E66*F66)+(Q66*R66))/AD66)</f>
        <v>N.A.</v>
      </c>
      <c r="AD66" s="248">
        <f t="shared" ref="AD66:AD72" si="47">+F66+R66</f>
        <v>0</v>
      </c>
      <c r="AE66" s="248"/>
      <c r="AF66" s="247" t="str">
        <f t="shared" ref="AF66:AF72" si="48">IF(AG66=0,"N.A.",((H66*I66)+(T66*U66))/AG66)</f>
        <v>N.A.</v>
      </c>
      <c r="AG66" s="248">
        <f t="shared" ref="AG66:AG72" si="49">+I66+U66</f>
        <v>0</v>
      </c>
      <c r="AH66" s="248"/>
      <c r="AI66" s="260" t="str">
        <f t="shared" ref="AI66:AI72" si="50">IF(AJ66=0,"N.A.",((B66*C66)+(N66*O66))/AJ66)</f>
        <v>N.A.</v>
      </c>
      <c r="AJ66" s="248">
        <f t="shared" ref="AJ66:AJ72" si="51">+C66+O66</f>
        <v>0</v>
      </c>
      <c r="AK66" s="248"/>
      <c r="AL66" s="221">
        <f t="shared" si="0"/>
        <v>0</v>
      </c>
      <c r="AM66" s="221">
        <f t="shared" si="1"/>
        <v>0</v>
      </c>
      <c r="AN66" s="297">
        <f t="shared" si="2"/>
        <v>0</v>
      </c>
      <c r="AO66" s="218">
        <f t="shared" si="3"/>
        <v>0</v>
      </c>
    </row>
    <row r="67" spans="1:41" x14ac:dyDescent="0.2">
      <c r="A67" s="20" t="s">
        <v>198</v>
      </c>
      <c r="B67" s="266">
        <v>0</v>
      </c>
      <c r="C67" s="268"/>
      <c r="D67" s="268"/>
      <c r="E67" s="266">
        <v>0</v>
      </c>
      <c r="F67" s="268"/>
      <c r="G67" s="268"/>
      <c r="H67" s="266">
        <v>0</v>
      </c>
      <c r="I67" s="268"/>
      <c r="J67" s="268"/>
      <c r="K67" s="266">
        <v>0</v>
      </c>
      <c r="L67" s="268"/>
      <c r="M67" s="268"/>
      <c r="N67" s="266">
        <v>15.5</v>
      </c>
      <c r="O67" s="274">
        <v>293.67399999999998</v>
      </c>
      <c r="P67" s="274"/>
      <c r="Q67" s="266">
        <v>0</v>
      </c>
      <c r="R67" s="268"/>
      <c r="S67" s="268"/>
      <c r="T67" s="266">
        <v>0</v>
      </c>
      <c r="U67" s="268"/>
      <c r="V67" s="268"/>
      <c r="W67" s="266">
        <v>0</v>
      </c>
      <c r="X67" s="268"/>
      <c r="Y67" s="268"/>
      <c r="Z67" s="246" t="str">
        <f t="shared" si="44"/>
        <v>N.A.</v>
      </c>
      <c r="AA67" s="248">
        <f t="shared" si="45"/>
        <v>0</v>
      </c>
      <c r="AB67" s="248"/>
      <c r="AC67" s="260" t="str">
        <f t="shared" si="46"/>
        <v>N.A.</v>
      </c>
      <c r="AD67" s="248">
        <f t="shared" si="47"/>
        <v>0</v>
      </c>
      <c r="AE67" s="248"/>
      <c r="AF67" s="247" t="str">
        <f t="shared" si="48"/>
        <v>N.A.</v>
      </c>
      <c r="AG67" s="248">
        <f t="shared" si="49"/>
        <v>0</v>
      </c>
      <c r="AH67" s="248"/>
      <c r="AI67" s="260">
        <f t="shared" si="50"/>
        <v>15.500000000000002</v>
      </c>
      <c r="AJ67" s="248">
        <f t="shared" si="51"/>
        <v>293.67399999999998</v>
      </c>
      <c r="AK67" s="248"/>
      <c r="AL67" s="221">
        <f t="shared" si="0"/>
        <v>0</v>
      </c>
      <c r="AM67" s="221">
        <f t="shared" si="1"/>
        <v>0</v>
      </c>
      <c r="AN67" s="297">
        <f t="shared" si="2"/>
        <v>293.67399999999998</v>
      </c>
      <c r="AO67" s="218">
        <f t="shared" si="3"/>
        <v>0</v>
      </c>
    </row>
    <row r="68" spans="1:41" x14ac:dyDescent="0.2">
      <c r="A68" s="20" t="s">
        <v>199</v>
      </c>
      <c r="B68" s="266">
        <v>0</v>
      </c>
      <c r="C68" s="268"/>
      <c r="D68" s="268"/>
      <c r="E68" s="266">
        <v>0</v>
      </c>
      <c r="F68" s="268"/>
      <c r="G68" s="268"/>
      <c r="H68" s="266">
        <v>0</v>
      </c>
      <c r="I68" s="268"/>
      <c r="J68" s="268"/>
      <c r="K68" s="266">
        <v>0</v>
      </c>
      <c r="L68" s="268"/>
      <c r="M68" s="268"/>
      <c r="N68" s="266">
        <v>15.45</v>
      </c>
      <c r="O68" s="274">
        <v>426.32400000000001</v>
      </c>
      <c r="P68" s="274"/>
      <c r="Q68" s="266">
        <v>0</v>
      </c>
      <c r="R68" s="268"/>
      <c r="S68" s="268"/>
      <c r="T68" s="266">
        <v>0</v>
      </c>
      <c r="U68" s="268"/>
      <c r="V68" s="268"/>
      <c r="W68" s="266">
        <v>0</v>
      </c>
      <c r="X68" s="268"/>
      <c r="Y68" s="268"/>
      <c r="Z68" s="246" t="str">
        <f t="shared" si="44"/>
        <v>N.A.</v>
      </c>
      <c r="AA68" s="248">
        <f t="shared" si="45"/>
        <v>0</v>
      </c>
      <c r="AB68" s="248"/>
      <c r="AC68" s="260" t="str">
        <f t="shared" si="46"/>
        <v>N.A.</v>
      </c>
      <c r="AD68" s="248">
        <f t="shared" si="47"/>
        <v>0</v>
      </c>
      <c r="AE68" s="248"/>
      <c r="AF68" s="247" t="str">
        <f t="shared" si="48"/>
        <v>N.A.</v>
      </c>
      <c r="AG68" s="248">
        <f t="shared" si="49"/>
        <v>0</v>
      </c>
      <c r="AH68" s="248"/>
      <c r="AI68" s="260">
        <f t="shared" si="50"/>
        <v>15.45</v>
      </c>
      <c r="AJ68" s="248">
        <f t="shared" si="51"/>
        <v>426.32400000000001</v>
      </c>
      <c r="AK68" s="248"/>
      <c r="AL68" s="221">
        <f t="shared" si="0"/>
        <v>0</v>
      </c>
      <c r="AM68" s="221">
        <f t="shared" si="1"/>
        <v>0</v>
      </c>
      <c r="AN68" s="297">
        <f t="shared" si="2"/>
        <v>426.32400000000001</v>
      </c>
      <c r="AO68" s="218">
        <f t="shared" si="3"/>
        <v>0</v>
      </c>
    </row>
    <row r="69" spans="1:41" x14ac:dyDescent="0.2">
      <c r="A69" s="20" t="s">
        <v>200</v>
      </c>
      <c r="B69" s="266">
        <v>0</v>
      </c>
      <c r="C69" s="268"/>
      <c r="D69" s="268"/>
      <c r="E69" s="266">
        <v>0</v>
      </c>
      <c r="F69" s="268"/>
      <c r="G69" s="268"/>
      <c r="H69" s="266">
        <v>0</v>
      </c>
      <c r="I69" s="268"/>
      <c r="J69" s="268"/>
      <c r="K69" s="266">
        <v>0</v>
      </c>
      <c r="L69" s="268"/>
      <c r="M69" s="268"/>
      <c r="N69" s="266">
        <v>15.48</v>
      </c>
      <c r="O69" s="274">
        <v>343.72800000000001</v>
      </c>
      <c r="P69" s="274"/>
      <c r="Q69" s="266">
        <v>0</v>
      </c>
      <c r="R69" s="268"/>
      <c r="S69" s="268"/>
      <c r="T69" s="266">
        <v>0</v>
      </c>
      <c r="U69" s="268"/>
      <c r="V69" s="268"/>
      <c r="W69" s="266">
        <v>0</v>
      </c>
      <c r="X69" s="268"/>
      <c r="Y69" s="268"/>
      <c r="Z69" s="246" t="str">
        <f t="shared" si="44"/>
        <v>N.A.</v>
      </c>
      <c r="AA69" s="248">
        <f t="shared" si="45"/>
        <v>0</v>
      </c>
      <c r="AB69" s="248"/>
      <c r="AC69" s="260" t="str">
        <f t="shared" si="46"/>
        <v>N.A.</v>
      </c>
      <c r="AD69" s="248">
        <f t="shared" si="47"/>
        <v>0</v>
      </c>
      <c r="AE69" s="248"/>
      <c r="AF69" s="247" t="str">
        <f t="shared" si="48"/>
        <v>N.A.</v>
      </c>
      <c r="AG69" s="248">
        <f t="shared" si="49"/>
        <v>0</v>
      </c>
      <c r="AH69" s="248"/>
      <c r="AI69" s="260">
        <f t="shared" si="50"/>
        <v>15.48</v>
      </c>
      <c r="AJ69" s="248">
        <f t="shared" si="51"/>
        <v>343.72800000000001</v>
      </c>
      <c r="AK69" s="248"/>
      <c r="AL69" s="221">
        <f t="shared" si="0"/>
        <v>0</v>
      </c>
      <c r="AM69" s="221">
        <f t="shared" si="1"/>
        <v>0</v>
      </c>
      <c r="AN69" s="297">
        <f t="shared" si="2"/>
        <v>343.72800000000001</v>
      </c>
      <c r="AO69" s="218">
        <f t="shared" si="3"/>
        <v>0</v>
      </c>
    </row>
    <row r="70" spans="1:41" x14ac:dyDescent="0.2">
      <c r="A70" s="20" t="s">
        <v>201</v>
      </c>
      <c r="B70" s="266">
        <v>0</v>
      </c>
      <c r="C70" s="268"/>
      <c r="D70" s="268"/>
      <c r="E70" s="266">
        <v>0</v>
      </c>
      <c r="F70" s="268"/>
      <c r="G70" s="268"/>
      <c r="H70" s="266">
        <v>0</v>
      </c>
      <c r="I70" s="268"/>
      <c r="J70" s="268"/>
      <c r="K70" s="266">
        <v>0</v>
      </c>
      <c r="L70" s="268"/>
      <c r="M70" s="268"/>
      <c r="N70" s="266">
        <v>15.45</v>
      </c>
      <c r="O70" s="274">
        <v>122.47499999999999</v>
      </c>
      <c r="P70" s="274"/>
      <c r="Q70" s="266">
        <v>0</v>
      </c>
      <c r="R70" s="268"/>
      <c r="S70" s="268"/>
      <c r="T70" s="266">
        <v>13.76</v>
      </c>
      <c r="U70" s="274">
        <v>88.7</v>
      </c>
      <c r="V70" s="274"/>
      <c r="W70" s="266">
        <v>0</v>
      </c>
      <c r="X70" s="268"/>
      <c r="Y70" s="268"/>
      <c r="Z70" s="246" t="str">
        <f t="shared" si="44"/>
        <v>N.A.</v>
      </c>
      <c r="AA70" s="248">
        <f t="shared" si="45"/>
        <v>0</v>
      </c>
      <c r="AB70" s="248"/>
      <c r="AC70" s="260" t="str">
        <f t="shared" si="46"/>
        <v>N.A.</v>
      </c>
      <c r="AD70" s="248">
        <f t="shared" si="47"/>
        <v>0</v>
      </c>
      <c r="AE70" s="248"/>
      <c r="AF70" s="247">
        <f t="shared" si="48"/>
        <v>13.76</v>
      </c>
      <c r="AG70" s="248">
        <f t="shared" si="49"/>
        <v>88.7</v>
      </c>
      <c r="AH70" s="248"/>
      <c r="AI70" s="260">
        <f t="shared" si="50"/>
        <v>15.45</v>
      </c>
      <c r="AJ70" s="248">
        <f t="shared" si="51"/>
        <v>122.47499999999999</v>
      </c>
      <c r="AK70" s="248"/>
      <c r="AL70" s="221">
        <f t="shared" si="0"/>
        <v>88.7</v>
      </c>
      <c r="AM70" s="221">
        <f t="shared" si="1"/>
        <v>0</v>
      </c>
      <c r="AN70" s="297">
        <f t="shared" si="2"/>
        <v>122.47499999999999</v>
      </c>
      <c r="AO70" s="218">
        <f t="shared" si="3"/>
        <v>0</v>
      </c>
    </row>
    <row r="71" spans="1:41" x14ac:dyDescent="0.2">
      <c r="A71" s="20" t="s">
        <v>202</v>
      </c>
      <c r="B71" s="266"/>
      <c r="C71" s="268"/>
      <c r="D71" s="268"/>
      <c r="E71" s="266"/>
      <c r="F71" s="268"/>
      <c r="G71" s="268"/>
      <c r="H71" s="266"/>
      <c r="I71" s="268"/>
      <c r="J71" s="268"/>
      <c r="K71" s="266"/>
      <c r="L71" s="268"/>
      <c r="M71" s="268"/>
      <c r="N71" s="266">
        <v>15.38</v>
      </c>
      <c r="O71" s="274">
        <v>364.64699999999999</v>
      </c>
      <c r="P71" s="274"/>
      <c r="Q71" s="266"/>
      <c r="R71" s="268"/>
      <c r="S71" s="268"/>
      <c r="T71" s="266"/>
      <c r="U71" s="268"/>
      <c r="V71" s="268"/>
      <c r="W71" s="266">
        <v>0</v>
      </c>
      <c r="X71" s="268"/>
      <c r="Y71" s="268"/>
      <c r="Z71" s="246" t="str">
        <f t="shared" si="44"/>
        <v>N.A.</v>
      </c>
      <c r="AA71" s="248">
        <f t="shared" si="45"/>
        <v>0</v>
      </c>
      <c r="AB71" s="248"/>
      <c r="AC71" s="260" t="str">
        <f t="shared" si="46"/>
        <v>N.A.</v>
      </c>
      <c r="AD71" s="248">
        <f t="shared" si="47"/>
        <v>0</v>
      </c>
      <c r="AE71" s="248"/>
      <c r="AF71" s="247" t="str">
        <f t="shared" si="48"/>
        <v>N.A.</v>
      </c>
      <c r="AG71" s="248">
        <f t="shared" si="49"/>
        <v>0</v>
      </c>
      <c r="AH71" s="248"/>
      <c r="AI71" s="260">
        <f t="shared" si="50"/>
        <v>15.380000000000003</v>
      </c>
      <c r="AJ71" s="248">
        <f t="shared" si="51"/>
        <v>364.64699999999999</v>
      </c>
      <c r="AK71" s="248"/>
      <c r="AL71" s="221">
        <f t="shared" si="0"/>
        <v>0</v>
      </c>
      <c r="AM71" s="221">
        <f t="shared" si="1"/>
        <v>0</v>
      </c>
      <c r="AN71" s="297">
        <f t="shared" si="2"/>
        <v>364.64699999999999</v>
      </c>
      <c r="AO71" s="218">
        <f t="shared" si="3"/>
        <v>0</v>
      </c>
    </row>
    <row r="72" spans="1:41" x14ac:dyDescent="0.2">
      <c r="A72" s="20" t="s">
        <v>203</v>
      </c>
      <c r="B72" s="266"/>
      <c r="C72" s="268"/>
      <c r="D72" s="268"/>
      <c r="E72" s="266"/>
      <c r="F72" s="268"/>
      <c r="G72" s="268"/>
      <c r="H72" s="266"/>
      <c r="I72" s="268"/>
      <c r="J72" s="268"/>
      <c r="K72" s="266"/>
      <c r="L72" s="268"/>
      <c r="M72" s="268"/>
      <c r="N72" s="266">
        <v>15.11</v>
      </c>
      <c r="O72" s="274">
        <v>369.56099999999998</v>
      </c>
      <c r="P72" s="274"/>
      <c r="Q72" s="266"/>
      <c r="R72" s="268"/>
      <c r="S72" s="268"/>
      <c r="T72" s="266">
        <v>13.49</v>
      </c>
      <c r="U72" s="274">
        <v>89.53</v>
      </c>
      <c r="V72" s="274"/>
      <c r="W72" s="266"/>
      <c r="X72" s="268"/>
      <c r="Y72" s="268"/>
      <c r="Z72" s="246" t="str">
        <f t="shared" si="44"/>
        <v>N.A.</v>
      </c>
      <c r="AA72" s="248">
        <f t="shared" si="45"/>
        <v>0</v>
      </c>
      <c r="AB72" s="248"/>
      <c r="AC72" s="260" t="str">
        <f t="shared" si="46"/>
        <v>N.A.</v>
      </c>
      <c r="AD72" s="248">
        <f t="shared" si="47"/>
        <v>0</v>
      </c>
      <c r="AE72" s="248"/>
      <c r="AF72" s="247">
        <f t="shared" si="48"/>
        <v>13.49</v>
      </c>
      <c r="AG72" s="248">
        <f t="shared" si="49"/>
        <v>89.53</v>
      </c>
      <c r="AH72" s="248"/>
      <c r="AI72" s="260">
        <f t="shared" si="50"/>
        <v>15.11</v>
      </c>
      <c r="AJ72" s="248">
        <f t="shared" si="51"/>
        <v>369.56099999999998</v>
      </c>
      <c r="AK72" s="248"/>
      <c r="AL72" s="221">
        <f t="shared" ref="AL72:AL135" si="52">+AA72+AG72</f>
        <v>89.53</v>
      </c>
      <c r="AM72" s="221">
        <f t="shared" ref="AM72:AM135" si="53">+AB72+AH72</f>
        <v>0</v>
      </c>
      <c r="AN72" s="297">
        <f t="shared" ref="AN72:AN135" si="54">+AD72+AJ72</f>
        <v>369.56099999999998</v>
      </c>
      <c r="AO72" s="218">
        <f t="shared" ref="AO72:AO135" si="55">+AE72+AK72</f>
        <v>0</v>
      </c>
    </row>
    <row r="73" spans="1:41" x14ac:dyDescent="0.2">
      <c r="A73" s="20" t="s">
        <v>204</v>
      </c>
      <c r="B73" s="266"/>
      <c r="C73" s="268"/>
      <c r="D73" s="268"/>
      <c r="E73" s="266"/>
      <c r="F73" s="268"/>
      <c r="G73" s="268"/>
      <c r="H73" s="266"/>
      <c r="I73" s="268"/>
      <c r="J73" s="268"/>
      <c r="K73" s="266"/>
      <c r="L73" s="268"/>
      <c r="M73" s="268"/>
      <c r="N73" s="266">
        <v>14.7</v>
      </c>
      <c r="O73" s="274">
        <v>414.851</v>
      </c>
      <c r="P73" s="274"/>
      <c r="Q73" s="266"/>
      <c r="R73" s="268"/>
      <c r="S73" s="268"/>
      <c r="T73" s="266">
        <v>12.88</v>
      </c>
      <c r="U73" s="274">
        <v>40.47</v>
      </c>
      <c r="V73" s="274"/>
      <c r="W73" s="266"/>
      <c r="X73" s="268"/>
      <c r="Y73" s="268"/>
      <c r="Z73" s="246" t="str">
        <f t="shared" ref="Z73:Z79" si="56">IF(AA73=0,"N.A.",((K73*L73)+(W73*X73))/AA73)</f>
        <v>N.A.</v>
      </c>
      <c r="AA73" s="248">
        <f t="shared" ref="AA73:AA79" si="57">+L73+X73</f>
        <v>0</v>
      </c>
      <c r="AB73" s="248"/>
      <c r="AC73" s="260" t="str">
        <f t="shared" ref="AC73:AC79" si="58">IF(AD73=0,"N.A.",((E73*F73)+(Q73*R73))/AD73)</f>
        <v>N.A.</v>
      </c>
      <c r="AD73" s="248">
        <f t="shared" ref="AD73:AD79" si="59">+F73+R73</f>
        <v>0</v>
      </c>
      <c r="AE73" s="248"/>
      <c r="AF73" s="247">
        <f t="shared" ref="AF73:AF79" si="60">IF(AG73=0,"N.A.",((H73*I73)+(T73*U73))/AG73)</f>
        <v>12.88</v>
      </c>
      <c r="AG73" s="248">
        <f t="shared" ref="AG73:AG79" si="61">+I73+U73</f>
        <v>40.47</v>
      </c>
      <c r="AH73" s="248"/>
      <c r="AI73" s="260">
        <f t="shared" ref="AI73:AI79" si="62">IF(AJ73=0,"N.A.",((B73*C73)+(N73*O73))/AJ73)</f>
        <v>14.7</v>
      </c>
      <c r="AJ73" s="248">
        <f t="shared" ref="AJ73:AJ79" si="63">+C73+O73</f>
        <v>414.851</v>
      </c>
      <c r="AK73" s="248"/>
      <c r="AL73" s="221">
        <f t="shared" si="52"/>
        <v>40.47</v>
      </c>
      <c r="AM73" s="221">
        <f t="shared" si="53"/>
        <v>0</v>
      </c>
      <c r="AN73" s="297">
        <f t="shared" si="54"/>
        <v>414.851</v>
      </c>
      <c r="AO73" s="218">
        <f t="shared" si="55"/>
        <v>0</v>
      </c>
    </row>
    <row r="74" spans="1:41" x14ac:dyDescent="0.2">
      <c r="A74" s="20" t="s">
        <v>205</v>
      </c>
      <c r="B74" s="266"/>
      <c r="C74" s="268"/>
      <c r="D74" s="268"/>
      <c r="E74" s="266"/>
      <c r="F74" s="268"/>
      <c r="G74" s="268"/>
      <c r="H74" s="266"/>
      <c r="I74" s="268"/>
      <c r="J74" s="268"/>
      <c r="K74" s="266"/>
      <c r="L74" s="268"/>
      <c r="M74" s="268"/>
      <c r="N74" s="266">
        <v>14.32</v>
      </c>
      <c r="O74" s="274">
        <v>158.43799999999999</v>
      </c>
      <c r="P74" s="274"/>
      <c r="Q74" s="266"/>
      <c r="R74" s="268"/>
      <c r="S74" s="268"/>
      <c r="T74" s="266"/>
      <c r="U74" s="274"/>
      <c r="V74" s="274"/>
      <c r="W74" s="266"/>
      <c r="X74" s="268"/>
      <c r="Y74" s="268"/>
      <c r="Z74" s="246" t="str">
        <f t="shared" si="56"/>
        <v>N.A.</v>
      </c>
      <c r="AA74" s="248">
        <f t="shared" si="57"/>
        <v>0</v>
      </c>
      <c r="AB74" s="248"/>
      <c r="AC74" s="260" t="str">
        <f t="shared" si="58"/>
        <v>N.A.</v>
      </c>
      <c r="AD74" s="248">
        <f t="shared" si="59"/>
        <v>0</v>
      </c>
      <c r="AE74" s="248"/>
      <c r="AF74" s="247" t="str">
        <f t="shared" si="60"/>
        <v>N.A.</v>
      </c>
      <c r="AG74" s="248">
        <f t="shared" si="61"/>
        <v>0</v>
      </c>
      <c r="AH74" s="248"/>
      <c r="AI74" s="260">
        <f t="shared" si="62"/>
        <v>14.32</v>
      </c>
      <c r="AJ74" s="248">
        <f t="shared" si="63"/>
        <v>158.43799999999999</v>
      </c>
      <c r="AK74" s="248"/>
      <c r="AL74" s="221">
        <f t="shared" si="52"/>
        <v>0</v>
      </c>
      <c r="AM74" s="221">
        <f t="shared" si="53"/>
        <v>0</v>
      </c>
      <c r="AN74" s="297">
        <f t="shared" si="54"/>
        <v>158.43799999999999</v>
      </c>
      <c r="AO74" s="218">
        <f t="shared" si="55"/>
        <v>0</v>
      </c>
    </row>
    <row r="75" spans="1:41" x14ac:dyDescent="0.2">
      <c r="A75" s="20" t="s">
        <v>206</v>
      </c>
      <c r="B75" s="266"/>
      <c r="C75" s="268"/>
      <c r="D75" s="268"/>
      <c r="E75" s="266"/>
      <c r="F75" s="268"/>
      <c r="G75" s="268"/>
      <c r="H75" s="266"/>
      <c r="I75" s="268"/>
      <c r="J75" s="268"/>
      <c r="K75" s="266"/>
      <c r="L75" s="268"/>
      <c r="M75" s="268"/>
      <c r="N75" s="266"/>
      <c r="O75" s="274"/>
      <c r="P75" s="274"/>
      <c r="Q75" s="266"/>
      <c r="R75" s="268"/>
      <c r="S75" s="268"/>
      <c r="T75" s="266"/>
      <c r="U75" s="274"/>
      <c r="V75" s="274"/>
      <c r="W75" s="266"/>
      <c r="X75" s="268"/>
      <c r="Y75" s="268"/>
      <c r="Z75" s="246" t="str">
        <f t="shared" si="56"/>
        <v>N.A.</v>
      </c>
      <c r="AA75" s="248">
        <f t="shared" si="57"/>
        <v>0</v>
      </c>
      <c r="AB75" s="248"/>
      <c r="AC75" s="260" t="str">
        <f t="shared" si="58"/>
        <v>N.A.</v>
      </c>
      <c r="AD75" s="248">
        <f t="shared" si="59"/>
        <v>0</v>
      </c>
      <c r="AE75" s="248"/>
      <c r="AF75" s="247" t="str">
        <f t="shared" si="60"/>
        <v>N.A.</v>
      </c>
      <c r="AG75" s="248">
        <f t="shared" si="61"/>
        <v>0</v>
      </c>
      <c r="AH75" s="248"/>
      <c r="AI75" s="260" t="str">
        <f t="shared" si="62"/>
        <v>N.A.</v>
      </c>
      <c r="AJ75" s="248">
        <f t="shared" si="63"/>
        <v>0</v>
      </c>
      <c r="AK75" s="248"/>
      <c r="AL75" s="221">
        <f t="shared" si="52"/>
        <v>0</v>
      </c>
      <c r="AM75" s="221">
        <f t="shared" si="53"/>
        <v>0</v>
      </c>
      <c r="AN75" s="297">
        <f t="shared" si="54"/>
        <v>0</v>
      </c>
      <c r="AO75" s="218">
        <f t="shared" si="55"/>
        <v>0</v>
      </c>
    </row>
    <row r="76" spans="1:41" x14ac:dyDescent="0.2">
      <c r="A76" s="20" t="s">
        <v>209</v>
      </c>
      <c r="B76" s="266"/>
      <c r="C76" s="268"/>
      <c r="D76" s="268"/>
      <c r="E76" s="266"/>
      <c r="F76" s="268"/>
      <c r="G76" s="268"/>
      <c r="H76" s="266"/>
      <c r="I76" s="268"/>
      <c r="J76" s="268"/>
      <c r="K76" s="266"/>
      <c r="L76" s="268"/>
      <c r="M76" s="268"/>
      <c r="N76" s="266">
        <v>14.29</v>
      </c>
      <c r="O76" s="274">
        <v>278.05</v>
      </c>
      <c r="P76" s="274"/>
      <c r="Q76" s="266"/>
      <c r="R76" s="268"/>
      <c r="S76" s="268"/>
      <c r="T76" s="266">
        <v>12.62</v>
      </c>
      <c r="U76" s="274">
        <v>122.556</v>
      </c>
      <c r="V76" s="274"/>
      <c r="W76" s="266"/>
      <c r="X76" s="268"/>
      <c r="Y76" s="268"/>
      <c r="Z76" s="246" t="str">
        <f t="shared" si="56"/>
        <v>N.A.</v>
      </c>
      <c r="AA76" s="248">
        <f t="shared" si="57"/>
        <v>0</v>
      </c>
      <c r="AB76" s="248"/>
      <c r="AC76" s="260" t="str">
        <f t="shared" si="58"/>
        <v>N.A.</v>
      </c>
      <c r="AD76" s="248">
        <f t="shared" si="59"/>
        <v>0</v>
      </c>
      <c r="AE76" s="248"/>
      <c r="AF76" s="247">
        <f t="shared" si="60"/>
        <v>12.62</v>
      </c>
      <c r="AG76" s="248">
        <f t="shared" si="61"/>
        <v>122.556</v>
      </c>
      <c r="AH76" s="248"/>
      <c r="AI76" s="260">
        <f t="shared" si="62"/>
        <v>14.29</v>
      </c>
      <c r="AJ76" s="248">
        <f t="shared" si="63"/>
        <v>278.05</v>
      </c>
      <c r="AK76" s="248"/>
      <c r="AL76" s="221">
        <f t="shared" si="52"/>
        <v>122.556</v>
      </c>
      <c r="AM76" s="221">
        <f t="shared" si="53"/>
        <v>0</v>
      </c>
      <c r="AN76" s="297">
        <f t="shared" si="54"/>
        <v>278.05</v>
      </c>
      <c r="AO76" s="218">
        <f t="shared" si="55"/>
        <v>0</v>
      </c>
    </row>
    <row r="77" spans="1:41" x14ac:dyDescent="0.2">
      <c r="A77" s="20" t="s">
        <v>210</v>
      </c>
      <c r="B77" s="266"/>
      <c r="C77" s="268"/>
      <c r="D77" s="268"/>
      <c r="E77" s="266"/>
      <c r="F77" s="268"/>
      <c r="G77" s="268"/>
      <c r="H77" s="266"/>
      <c r="I77" s="268"/>
      <c r="J77" s="268"/>
      <c r="K77" s="266"/>
      <c r="L77" s="268"/>
      <c r="M77" s="268"/>
      <c r="N77" s="266"/>
      <c r="O77" s="274"/>
      <c r="P77" s="274"/>
      <c r="Q77" s="266"/>
      <c r="R77" s="268"/>
      <c r="S77" s="268"/>
      <c r="T77" s="266">
        <v>12.71</v>
      </c>
      <c r="U77" s="274">
        <v>44.262999999999998</v>
      </c>
      <c r="V77" s="274"/>
      <c r="W77" s="266"/>
      <c r="X77" s="268"/>
      <c r="Y77" s="268"/>
      <c r="Z77" s="246" t="str">
        <f t="shared" si="56"/>
        <v>N.A.</v>
      </c>
      <c r="AA77" s="248">
        <f t="shared" si="57"/>
        <v>0</v>
      </c>
      <c r="AB77" s="248"/>
      <c r="AC77" s="260" t="str">
        <f t="shared" si="58"/>
        <v>N.A.</v>
      </c>
      <c r="AD77" s="248">
        <f t="shared" si="59"/>
        <v>0</v>
      </c>
      <c r="AE77" s="248"/>
      <c r="AF77" s="247">
        <f t="shared" si="60"/>
        <v>12.709999999999999</v>
      </c>
      <c r="AG77" s="248">
        <f t="shared" si="61"/>
        <v>44.262999999999998</v>
      </c>
      <c r="AH77" s="248"/>
      <c r="AI77" s="260" t="str">
        <f t="shared" si="62"/>
        <v>N.A.</v>
      </c>
      <c r="AJ77" s="248">
        <f t="shared" si="63"/>
        <v>0</v>
      </c>
      <c r="AK77" s="248"/>
      <c r="AL77" s="221">
        <f t="shared" si="52"/>
        <v>44.262999999999998</v>
      </c>
      <c r="AM77" s="221">
        <f t="shared" si="53"/>
        <v>0</v>
      </c>
      <c r="AN77" s="297">
        <f t="shared" si="54"/>
        <v>0</v>
      </c>
      <c r="AO77" s="218">
        <f t="shared" si="55"/>
        <v>0</v>
      </c>
    </row>
    <row r="78" spans="1:41" x14ac:dyDescent="0.2">
      <c r="A78" s="20" t="s">
        <v>211</v>
      </c>
      <c r="B78" s="266"/>
      <c r="C78" s="268"/>
      <c r="D78" s="268"/>
      <c r="E78" s="266"/>
      <c r="F78" s="268"/>
      <c r="G78" s="268"/>
      <c r="H78" s="266"/>
      <c r="I78" s="268"/>
      <c r="J78" s="268"/>
      <c r="K78" s="266"/>
      <c r="L78" s="268"/>
      <c r="M78" s="268"/>
      <c r="N78" s="266">
        <v>14.42</v>
      </c>
      <c r="O78" s="274">
        <v>600.39599999999996</v>
      </c>
      <c r="P78" s="274"/>
      <c r="Q78" s="266"/>
      <c r="R78" s="268"/>
      <c r="S78" s="268"/>
      <c r="T78" s="266"/>
      <c r="U78" s="274"/>
      <c r="V78" s="274"/>
      <c r="W78" s="266"/>
      <c r="X78" s="268"/>
      <c r="Y78" s="268"/>
      <c r="Z78" s="246" t="str">
        <f t="shared" si="56"/>
        <v>N.A.</v>
      </c>
      <c r="AA78" s="248">
        <f t="shared" si="57"/>
        <v>0</v>
      </c>
      <c r="AB78" s="248"/>
      <c r="AC78" s="260" t="str">
        <f t="shared" si="58"/>
        <v>N.A.</v>
      </c>
      <c r="AD78" s="248">
        <f t="shared" si="59"/>
        <v>0</v>
      </c>
      <c r="AE78" s="248"/>
      <c r="AF78" s="247" t="str">
        <f t="shared" si="60"/>
        <v>N.A.</v>
      </c>
      <c r="AG78" s="248">
        <f t="shared" si="61"/>
        <v>0</v>
      </c>
      <c r="AH78" s="248"/>
      <c r="AI78" s="260">
        <f t="shared" si="62"/>
        <v>14.420000000000002</v>
      </c>
      <c r="AJ78" s="248">
        <f t="shared" si="63"/>
        <v>600.39599999999996</v>
      </c>
      <c r="AK78" s="248"/>
      <c r="AL78" s="221">
        <f t="shared" si="52"/>
        <v>0</v>
      </c>
      <c r="AM78" s="221">
        <f t="shared" si="53"/>
        <v>0</v>
      </c>
      <c r="AN78" s="297">
        <f t="shared" si="54"/>
        <v>600.39599999999996</v>
      </c>
      <c r="AO78" s="218">
        <f t="shared" si="55"/>
        <v>0</v>
      </c>
    </row>
    <row r="79" spans="1:41" x14ac:dyDescent="0.2">
      <c r="A79" s="20" t="s">
        <v>212</v>
      </c>
      <c r="B79" s="266"/>
      <c r="C79" s="268"/>
      <c r="D79" s="268"/>
      <c r="E79" s="266"/>
      <c r="F79" s="268"/>
      <c r="G79" s="268"/>
      <c r="H79" s="266"/>
      <c r="I79" s="268"/>
      <c r="J79" s="268"/>
      <c r="K79" s="266"/>
      <c r="L79" s="268"/>
      <c r="M79" s="268"/>
      <c r="N79" s="266">
        <v>14.54</v>
      </c>
      <c r="O79" s="274">
        <v>185.946</v>
      </c>
      <c r="P79" s="274"/>
      <c r="Q79" s="266"/>
      <c r="R79" s="268"/>
      <c r="S79" s="268"/>
      <c r="T79" s="266">
        <v>12.85</v>
      </c>
      <c r="U79" s="274">
        <v>137.60400000000001</v>
      </c>
      <c r="V79" s="274"/>
      <c r="W79" s="266"/>
      <c r="X79" s="268"/>
      <c r="Y79" s="268"/>
      <c r="Z79" s="246" t="str">
        <f t="shared" si="56"/>
        <v>N.A.</v>
      </c>
      <c r="AA79" s="248">
        <f t="shared" si="57"/>
        <v>0</v>
      </c>
      <c r="AB79" s="248"/>
      <c r="AC79" s="260" t="str">
        <f t="shared" si="58"/>
        <v>N.A.</v>
      </c>
      <c r="AD79" s="248">
        <f t="shared" si="59"/>
        <v>0</v>
      </c>
      <c r="AE79" s="248"/>
      <c r="AF79" s="247">
        <f t="shared" si="60"/>
        <v>12.85</v>
      </c>
      <c r="AG79" s="248">
        <f t="shared" si="61"/>
        <v>137.60400000000001</v>
      </c>
      <c r="AH79" s="248"/>
      <c r="AI79" s="260">
        <f t="shared" si="62"/>
        <v>14.54</v>
      </c>
      <c r="AJ79" s="248">
        <f t="shared" si="63"/>
        <v>185.946</v>
      </c>
      <c r="AK79" s="248"/>
      <c r="AL79" s="221">
        <f t="shared" si="52"/>
        <v>137.60400000000001</v>
      </c>
      <c r="AM79" s="221">
        <f t="shared" si="53"/>
        <v>0</v>
      </c>
      <c r="AN79" s="297">
        <f t="shared" si="54"/>
        <v>185.946</v>
      </c>
      <c r="AO79" s="218">
        <f t="shared" si="55"/>
        <v>0</v>
      </c>
    </row>
    <row r="80" spans="1:41" x14ac:dyDescent="0.2">
      <c r="A80" s="20" t="s">
        <v>213</v>
      </c>
      <c r="B80" s="266"/>
      <c r="C80" s="268"/>
      <c r="D80" s="268"/>
      <c r="E80" s="266"/>
      <c r="F80" s="268"/>
      <c r="G80" s="268"/>
      <c r="H80" s="266"/>
      <c r="I80" s="268"/>
      <c r="J80" s="268"/>
      <c r="K80" s="266"/>
      <c r="L80" s="268"/>
      <c r="M80" s="268"/>
      <c r="N80" s="266"/>
      <c r="O80" s="274"/>
      <c r="P80" s="274"/>
      <c r="Q80" s="266"/>
      <c r="R80" s="268"/>
      <c r="S80" s="268"/>
      <c r="T80" s="266">
        <v>12.89</v>
      </c>
      <c r="U80" s="274">
        <v>52.206000000000003</v>
      </c>
      <c r="V80" s="274"/>
      <c r="W80" s="266"/>
      <c r="X80" s="268"/>
      <c r="Y80" s="268"/>
      <c r="Z80" s="246" t="str">
        <f t="shared" ref="Z80:Z85" si="64">IF(AA80=0,"N.A.",((K80*L80)+(W80*X80))/AA80)</f>
        <v>N.A.</v>
      </c>
      <c r="AA80" s="248">
        <f t="shared" ref="AA80:AA85" si="65">+L80+X80</f>
        <v>0</v>
      </c>
      <c r="AB80" s="248"/>
      <c r="AC80" s="260" t="str">
        <f t="shared" ref="AC80:AC85" si="66">IF(AD80=0,"N.A.",((E80*F80)+(Q80*R80))/AD80)</f>
        <v>N.A.</v>
      </c>
      <c r="AD80" s="248">
        <f t="shared" ref="AD80:AD85" si="67">+F80+R80</f>
        <v>0</v>
      </c>
      <c r="AE80" s="248"/>
      <c r="AF80" s="247">
        <f t="shared" ref="AF80:AF85" si="68">IF(AG80=0,"N.A.",((H80*I80)+(T80*U80))/AG80)</f>
        <v>12.89</v>
      </c>
      <c r="AG80" s="248">
        <f t="shared" ref="AG80:AG85" si="69">+I80+U80</f>
        <v>52.206000000000003</v>
      </c>
      <c r="AH80" s="248"/>
      <c r="AI80" s="260" t="str">
        <f t="shared" ref="AI80:AI85" si="70">IF(AJ80=0,"N.A.",((B80*C80)+(N80*O80))/AJ80)</f>
        <v>N.A.</v>
      </c>
      <c r="AJ80" s="248">
        <f t="shared" ref="AJ80:AJ85" si="71">+C80+O80</f>
        <v>0</v>
      </c>
      <c r="AK80" s="248"/>
      <c r="AL80" s="221">
        <f t="shared" si="52"/>
        <v>52.206000000000003</v>
      </c>
      <c r="AM80" s="221">
        <f t="shared" si="53"/>
        <v>0</v>
      </c>
      <c r="AN80" s="297">
        <f t="shared" si="54"/>
        <v>0</v>
      </c>
      <c r="AO80" s="218">
        <f t="shared" si="55"/>
        <v>0</v>
      </c>
    </row>
    <row r="81" spans="1:41" x14ac:dyDescent="0.2">
      <c r="A81" s="20" t="s">
        <v>214</v>
      </c>
      <c r="B81" s="266"/>
      <c r="C81" s="268"/>
      <c r="D81" s="268"/>
      <c r="E81" s="266"/>
      <c r="F81" s="268"/>
      <c r="G81" s="268"/>
      <c r="H81" s="266"/>
      <c r="I81" s="268"/>
      <c r="J81" s="268"/>
      <c r="K81" s="266"/>
      <c r="L81" s="268"/>
      <c r="M81" s="268"/>
      <c r="N81" s="266">
        <v>14.49</v>
      </c>
      <c r="O81" s="274">
        <v>324.76799999999997</v>
      </c>
      <c r="P81" s="274"/>
      <c r="Q81" s="266"/>
      <c r="R81" s="268"/>
      <c r="S81" s="268"/>
      <c r="T81" s="266"/>
      <c r="U81" s="274"/>
      <c r="V81" s="274"/>
      <c r="W81" s="266"/>
      <c r="X81" s="268"/>
      <c r="Y81" s="268"/>
      <c r="Z81" s="246" t="str">
        <f t="shared" si="64"/>
        <v>N.A.</v>
      </c>
      <c r="AA81" s="248">
        <f t="shared" si="65"/>
        <v>0</v>
      </c>
      <c r="AB81" s="248"/>
      <c r="AC81" s="260" t="str">
        <f t="shared" si="66"/>
        <v>N.A.</v>
      </c>
      <c r="AD81" s="248">
        <f t="shared" si="67"/>
        <v>0</v>
      </c>
      <c r="AE81" s="248"/>
      <c r="AF81" s="247" t="str">
        <f t="shared" si="68"/>
        <v>N.A.</v>
      </c>
      <c r="AG81" s="248">
        <f t="shared" si="69"/>
        <v>0</v>
      </c>
      <c r="AH81" s="248"/>
      <c r="AI81" s="260">
        <f t="shared" si="70"/>
        <v>14.490000000000002</v>
      </c>
      <c r="AJ81" s="248">
        <f t="shared" si="71"/>
        <v>324.76799999999997</v>
      </c>
      <c r="AK81" s="248"/>
      <c r="AL81" s="221">
        <f t="shared" si="52"/>
        <v>0</v>
      </c>
      <c r="AM81" s="221">
        <f t="shared" si="53"/>
        <v>0</v>
      </c>
      <c r="AN81" s="297">
        <f t="shared" si="54"/>
        <v>324.76799999999997</v>
      </c>
      <c r="AO81" s="218">
        <f t="shared" si="55"/>
        <v>0</v>
      </c>
    </row>
    <row r="82" spans="1:41" x14ac:dyDescent="0.2">
      <c r="A82" s="20" t="s">
        <v>215</v>
      </c>
      <c r="B82" s="266"/>
      <c r="C82" s="268"/>
      <c r="D82" s="268"/>
      <c r="E82" s="266"/>
      <c r="F82" s="268"/>
      <c r="G82" s="268"/>
      <c r="H82" s="266"/>
      <c r="I82" s="268"/>
      <c r="J82" s="268"/>
      <c r="K82" s="266"/>
      <c r="L82" s="268"/>
      <c r="M82" s="268"/>
      <c r="N82" s="266">
        <v>14.46</v>
      </c>
      <c r="O82" s="274">
        <v>74.325000000000003</v>
      </c>
      <c r="P82" s="274"/>
      <c r="Q82" s="266"/>
      <c r="R82" s="268"/>
      <c r="S82" s="268"/>
      <c r="T82" s="266">
        <v>12.76</v>
      </c>
      <c r="U82" s="274">
        <v>51.195999999999998</v>
      </c>
      <c r="V82" s="274"/>
      <c r="W82" s="266"/>
      <c r="X82" s="268"/>
      <c r="Y82" s="268"/>
      <c r="Z82" s="246" t="str">
        <f t="shared" si="64"/>
        <v>N.A.</v>
      </c>
      <c r="AA82" s="248">
        <f t="shared" si="65"/>
        <v>0</v>
      </c>
      <c r="AB82" s="248"/>
      <c r="AC82" s="260" t="str">
        <f t="shared" si="66"/>
        <v>N.A.</v>
      </c>
      <c r="AD82" s="248">
        <f t="shared" si="67"/>
        <v>0</v>
      </c>
      <c r="AE82" s="248"/>
      <c r="AF82" s="247">
        <f t="shared" si="68"/>
        <v>12.76</v>
      </c>
      <c r="AG82" s="248">
        <f t="shared" si="69"/>
        <v>51.195999999999998</v>
      </c>
      <c r="AH82" s="248"/>
      <c r="AI82" s="260">
        <f t="shared" si="70"/>
        <v>14.46</v>
      </c>
      <c r="AJ82" s="248">
        <f t="shared" si="71"/>
        <v>74.325000000000003</v>
      </c>
      <c r="AK82" s="248"/>
      <c r="AL82" s="221">
        <f t="shared" si="52"/>
        <v>51.195999999999998</v>
      </c>
      <c r="AM82" s="221">
        <f t="shared" si="53"/>
        <v>0</v>
      </c>
      <c r="AN82" s="297">
        <f t="shared" si="54"/>
        <v>74.325000000000003</v>
      </c>
      <c r="AO82" s="218">
        <f t="shared" si="55"/>
        <v>0</v>
      </c>
    </row>
    <row r="83" spans="1:41" x14ac:dyDescent="0.2">
      <c r="A83" s="20" t="s">
        <v>216</v>
      </c>
      <c r="B83" s="266"/>
      <c r="C83" s="268"/>
      <c r="D83" s="268"/>
      <c r="E83" s="266"/>
      <c r="F83" s="268"/>
      <c r="G83" s="268"/>
      <c r="H83" s="266"/>
      <c r="I83" s="268"/>
      <c r="J83" s="268"/>
      <c r="K83" s="266"/>
      <c r="L83" s="268"/>
      <c r="M83" s="268"/>
      <c r="N83" s="266">
        <v>14.23</v>
      </c>
      <c r="O83" s="274">
        <v>442.88900000000001</v>
      </c>
      <c r="P83" s="274"/>
      <c r="Q83" s="266"/>
      <c r="R83" s="268"/>
      <c r="S83" s="268"/>
      <c r="T83" s="266"/>
      <c r="U83" s="274"/>
      <c r="V83" s="274"/>
      <c r="W83" s="266"/>
      <c r="X83" s="268"/>
      <c r="Y83" s="268"/>
      <c r="Z83" s="246" t="str">
        <f t="shared" si="64"/>
        <v>N.A.</v>
      </c>
      <c r="AA83" s="248">
        <f t="shared" si="65"/>
        <v>0</v>
      </c>
      <c r="AB83" s="248"/>
      <c r="AC83" s="260" t="str">
        <f t="shared" si="66"/>
        <v>N.A.</v>
      </c>
      <c r="AD83" s="248">
        <f t="shared" si="67"/>
        <v>0</v>
      </c>
      <c r="AE83" s="248"/>
      <c r="AF83" s="247" t="str">
        <f t="shared" si="68"/>
        <v>N.A.</v>
      </c>
      <c r="AG83" s="248">
        <f t="shared" si="69"/>
        <v>0</v>
      </c>
      <c r="AH83" s="248"/>
      <c r="AI83" s="260">
        <f t="shared" si="70"/>
        <v>14.23</v>
      </c>
      <c r="AJ83" s="248">
        <f t="shared" si="71"/>
        <v>442.88900000000001</v>
      </c>
      <c r="AK83" s="248"/>
      <c r="AL83" s="221">
        <f t="shared" si="52"/>
        <v>0</v>
      </c>
      <c r="AM83" s="221">
        <f t="shared" si="53"/>
        <v>0</v>
      </c>
      <c r="AN83" s="297">
        <f t="shared" si="54"/>
        <v>442.88900000000001</v>
      </c>
      <c r="AO83" s="218">
        <f t="shared" si="55"/>
        <v>0</v>
      </c>
    </row>
    <row r="84" spans="1:41" x14ac:dyDescent="0.2">
      <c r="A84" s="20" t="s">
        <v>217</v>
      </c>
      <c r="B84" s="266"/>
      <c r="C84" s="268"/>
      <c r="D84" s="268"/>
      <c r="E84" s="266"/>
      <c r="F84" s="268"/>
      <c r="G84" s="268"/>
      <c r="H84" s="266"/>
      <c r="I84" s="268"/>
      <c r="J84" s="268"/>
      <c r="K84" s="266"/>
      <c r="L84" s="268"/>
      <c r="M84" s="268"/>
      <c r="N84" s="266"/>
      <c r="O84" s="274"/>
      <c r="P84" s="274"/>
      <c r="Q84" s="266"/>
      <c r="R84" s="268"/>
      <c r="S84" s="268"/>
      <c r="T84" s="266">
        <v>12.44</v>
      </c>
      <c r="U84" s="274">
        <v>35</v>
      </c>
      <c r="V84" s="274"/>
      <c r="W84" s="266"/>
      <c r="X84" s="268"/>
      <c r="Y84" s="268"/>
      <c r="Z84" s="246" t="str">
        <f t="shared" si="64"/>
        <v>N.A.</v>
      </c>
      <c r="AA84" s="248">
        <f t="shared" si="65"/>
        <v>0</v>
      </c>
      <c r="AB84" s="248"/>
      <c r="AC84" s="260" t="str">
        <f t="shared" si="66"/>
        <v>N.A.</v>
      </c>
      <c r="AD84" s="248">
        <f t="shared" si="67"/>
        <v>0</v>
      </c>
      <c r="AE84" s="248"/>
      <c r="AF84" s="247">
        <f t="shared" si="68"/>
        <v>12.44</v>
      </c>
      <c r="AG84" s="248">
        <f t="shared" si="69"/>
        <v>35</v>
      </c>
      <c r="AH84" s="248"/>
      <c r="AI84" s="260" t="str">
        <f t="shared" si="70"/>
        <v>N.A.</v>
      </c>
      <c r="AJ84" s="248">
        <f t="shared" si="71"/>
        <v>0</v>
      </c>
      <c r="AK84" s="248"/>
      <c r="AL84" s="221">
        <f t="shared" si="52"/>
        <v>35</v>
      </c>
      <c r="AM84" s="221">
        <f t="shared" si="53"/>
        <v>0</v>
      </c>
      <c r="AN84" s="297">
        <f t="shared" si="54"/>
        <v>0</v>
      </c>
      <c r="AO84" s="218">
        <f t="shared" si="55"/>
        <v>0</v>
      </c>
    </row>
    <row r="85" spans="1:41" x14ac:dyDescent="0.2">
      <c r="A85" s="20" t="s">
        <v>218</v>
      </c>
      <c r="B85" s="266"/>
      <c r="C85" s="268"/>
      <c r="D85" s="268"/>
      <c r="E85" s="266"/>
      <c r="F85" s="268"/>
      <c r="G85" s="268"/>
      <c r="H85" s="266"/>
      <c r="I85" s="268"/>
      <c r="J85" s="268"/>
      <c r="K85" s="266"/>
      <c r="L85" s="268"/>
      <c r="M85" s="268"/>
      <c r="N85" s="266">
        <v>14.28</v>
      </c>
      <c r="O85" s="274">
        <v>211.42500000000001</v>
      </c>
      <c r="P85" s="274"/>
      <c r="Q85" s="266"/>
      <c r="R85" s="268"/>
      <c r="S85" s="268"/>
      <c r="T85" s="266"/>
      <c r="U85" s="274"/>
      <c r="V85" s="274"/>
      <c r="W85" s="266"/>
      <c r="X85" s="268"/>
      <c r="Y85" s="268"/>
      <c r="Z85" s="246" t="str">
        <f t="shared" si="64"/>
        <v>N.A.</v>
      </c>
      <c r="AA85" s="248">
        <f t="shared" si="65"/>
        <v>0</v>
      </c>
      <c r="AB85" s="248"/>
      <c r="AC85" s="260" t="str">
        <f t="shared" si="66"/>
        <v>N.A.</v>
      </c>
      <c r="AD85" s="248">
        <f t="shared" si="67"/>
        <v>0</v>
      </c>
      <c r="AE85" s="248"/>
      <c r="AF85" s="247" t="str">
        <f t="shared" si="68"/>
        <v>N.A.</v>
      </c>
      <c r="AG85" s="248">
        <f t="shared" si="69"/>
        <v>0</v>
      </c>
      <c r="AH85" s="248"/>
      <c r="AI85" s="260">
        <f t="shared" si="70"/>
        <v>14.28</v>
      </c>
      <c r="AJ85" s="248">
        <f t="shared" si="71"/>
        <v>211.42500000000001</v>
      </c>
      <c r="AK85" s="248"/>
      <c r="AL85" s="221">
        <f t="shared" si="52"/>
        <v>0</v>
      </c>
      <c r="AM85" s="221">
        <f t="shared" si="53"/>
        <v>0</v>
      </c>
      <c r="AN85" s="297">
        <f t="shared" si="54"/>
        <v>211.42500000000001</v>
      </c>
      <c r="AO85" s="218">
        <f t="shared" si="55"/>
        <v>0</v>
      </c>
    </row>
    <row r="86" spans="1:41" x14ac:dyDescent="0.2">
      <c r="A86" s="20" t="s">
        <v>219</v>
      </c>
      <c r="B86" s="266"/>
      <c r="C86" s="268"/>
      <c r="D86" s="268"/>
      <c r="E86" s="266"/>
      <c r="F86" s="268"/>
      <c r="G86" s="268"/>
      <c r="H86" s="266"/>
      <c r="I86" s="268"/>
      <c r="J86" s="268"/>
      <c r="K86" s="266"/>
      <c r="L86" s="268"/>
      <c r="M86" s="268"/>
      <c r="N86" s="266">
        <v>14.48</v>
      </c>
      <c r="O86" s="274">
        <v>191.40100000000001</v>
      </c>
      <c r="P86" s="274"/>
      <c r="Q86" s="266"/>
      <c r="R86" s="268"/>
      <c r="S86" s="268"/>
      <c r="T86" s="266"/>
      <c r="U86" s="274"/>
      <c r="V86" s="274"/>
      <c r="W86" s="266"/>
      <c r="X86" s="268"/>
      <c r="Y86" s="268"/>
      <c r="Z86" s="246" t="str">
        <f t="shared" ref="Z86:Z91" si="72">IF(AA86=0,"N.A.",((K86*L86)+(W86*X86))/AA86)</f>
        <v>N.A.</v>
      </c>
      <c r="AA86" s="248">
        <f t="shared" ref="AA86:AA91" si="73">+L86+X86</f>
        <v>0</v>
      </c>
      <c r="AB86" s="248"/>
      <c r="AC86" s="260" t="str">
        <f t="shared" ref="AC86:AC91" si="74">IF(AD86=0,"N.A.",((E86*F86)+(Q86*R86))/AD86)</f>
        <v>N.A.</v>
      </c>
      <c r="AD86" s="248">
        <f t="shared" ref="AD86:AD91" si="75">+F86+R86</f>
        <v>0</v>
      </c>
      <c r="AE86" s="248"/>
      <c r="AF86" s="247" t="str">
        <f t="shared" ref="AF86:AF91" si="76">IF(AG86=0,"N.A.",((H86*I86)+(T86*U86))/AG86)</f>
        <v>N.A.</v>
      </c>
      <c r="AG86" s="248">
        <f t="shared" ref="AG86:AG91" si="77">+I86+U86</f>
        <v>0</v>
      </c>
      <c r="AH86" s="248"/>
      <c r="AI86" s="260">
        <f t="shared" ref="AI86:AI91" si="78">IF(AJ86=0,"N.A.",((B86*C86)+(N86*O86))/AJ86)</f>
        <v>14.479999999999999</v>
      </c>
      <c r="AJ86" s="248">
        <f t="shared" ref="AJ86:AJ91" si="79">+C86+O86</f>
        <v>191.40100000000001</v>
      </c>
      <c r="AK86" s="248"/>
      <c r="AL86" s="221">
        <f t="shared" si="52"/>
        <v>0</v>
      </c>
      <c r="AM86" s="221">
        <f t="shared" si="53"/>
        <v>0</v>
      </c>
      <c r="AN86" s="297">
        <f t="shared" si="54"/>
        <v>191.40100000000001</v>
      </c>
      <c r="AO86" s="218">
        <f t="shared" si="55"/>
        <v>0</v>
      </c>
    </row>
    <row r="87" spans="1:41" x14ac:dyDescent="0.2">
      <c r="A87" s="20" t="s">
        <v>221</v>
      </c>
      <c r="B87" s="266"/>
      <c r="C87" s="268"/>
      <c r="D87" s="268"/>
      <c r="E87" s="266"/>
      <c r="F87" s="268"/>
      <c r="G87" s="268"/>
      <c r="H87" s="266"/>
      <c r="I87" s="268"/>
      <c r="J87" s="268"/>
      <c r="K87" s="266"/>
      <c r="L87" s="268"/>
      <c r="M87" s="268"/>
      <c r="N87" s="266">
        <v>14.74</v>
      </c>
      <c r="O87" s="274">
        <v>236.601</v>
      </c>
      <c r="P87" s="274"/>
      <c r="Q87" s="266"/>
      <c r="R87" s="268"/>
      <c r="S87" s="268"/>
      <c r="T87" s="266"/>
      <c r="U87" s="274"/>
      <c r="V87" s="274"/>
      <c r="W87" s="266"/>
      <c r="X87" s="268"/>
      <c r="Y87" s="268"/>
      <c r="Z87" s="246" t="str">
        <f t="shared" si="72"/>
        <v>N.A.</v>
      </c>
      <c r="AA87" s="248">
        <f t="shared" si="73"/>
        <v>0</v>
      </c>
      <c r="AB87" s="248"/>
      <c r="AC87" s="260" t="str">
        <f t="shared" si="74"/>
        <v>N.A.</v>
      </c>
      <c r="AD87" s="248">
        <f t="shared" si="75"/>
        <v>0</v>
      </c>
      <c r="AE87" s="248"/>
      <c r="AF87" s="247" t="str">
        <f t="shared" si="76"/>
        <v>N.A.</v>
      </c>
      <c r="AG87" s="248">
        <f t="shared" si="77"/>
        <v>0</v>
      </c>
      <c r="AH87" s="248"/>
      <c r="AI87" s="260">
        <f t="shared" si="78"/>
        <v>14.74</v>
      </c>
      <c r="AJ87" s="248">
        <f t="shared" si="79"/>
        <v>236.601</v>
      </c>
      <c r="AK87" s="248"/>
      <c r="AL87" s="221">
        <f t="shared" si="52"/>
        <v>0</v>
      </c>
      <c r="AM87" s="221">
        <f t="shared" si="53"/>
        <v>0</v>
      </c>
      <c r="AN87" s="297">
        <f t="shared" si="54"/>
        <v>236.601</v>
      </c>
      <c r="AO87" s="218">
        <f t="shared" si="55"/>
        <v>0</v>
      </c>
    </row>
    <row r="88" spans="1:41" x14ac:dyDescent="0.2">
      <c r="A88" s="20" t="s">
        <v>222</v>
      </c>
      <c r="B88" s="266"/>
      <c r="C88" s="268"/>
      <c r="D88" s="268"/>
      <c r="E88" s="266"/>
      <c r="F88" s="268"/>
      <c r="G88" s="268"/>
      <c r="H88" s="266"/>
      <c r="I88" s="268"/>
      <c r="J88" s="268"/>
      <c r="K88" s="266"/>
      <c r="L88" s="268"/>
      <c r="M88" s="268"/>
      <c r="N88" s="266">
        <v>14.9</v>
      </c>
      <c r="O88" s="274">
        <v>324.77</v>
      </c>
      <c r="P88" s="274"/>
      <c r="Q88" s="266"/>
      <c r="R88" s="268"/>
      <c r="S88" s="268"/>
      <c r="T88" s="266">
        <v>13.25</v>
      </c>
      <c r="U88" s="274">
        <v>56.557000000000002</v>
      </c>
      <c r="V88" s="274"/>
      <c r="W88" s="266"/>
      <c r="X88" s="268"/>
      <c r="Y88" s="268"/>
      <c r="Z88" s="246" t="str">
        <f t="shared" si="72"/>
        <v>N.A.</v>
      </c>
      <c r="AA88" s="248">
        <f t="shared" si="73"/>
        <v>0</v>
      </c>
      <c r="AB88" s="248"/>
      <c r="AC88" s="260" t="str">
        <f t="shared" si="74"/>
        <v>N.A.</v>
      </c>
      <c r="AD88" s="248">
        <f t="shared" si="75"/>
        <v>0</v>
      </c>
      <c r="AE88" s="248"/>
      <c r="AF88" s="247">
        <f t="shared" si="76"/>
        <v>13.25</v>
      </c>
      <c r="AG88" s="248">
        <f t="shared" si="77"/>
        <v>56.557000000000002</v>
      </c>
      <c r="AH88" s="248"/>
      <c r="AI88" s="260">
        <f t="shared" si="78"/>
        <v>14.899999999999999</v>
      </c>
      <c r="AJ88" s="248">
        <f t="shared" si="79"/>
        <v>324.77</v>
      </c>
      <c r="AK88" s="248"/>
      <c r="AL88" s="221">
        <f t="shared" si="52"/>
        <v>56.557000000000002</v>
      </c>
      <c r="AM88" s="221">
        <f t="shared" si="53"/>
        <v>0</v>
      </c>
      <c r="AN88" s="297">
        <f t="shared" si="54"/>
        <v>324.77</v>
      </c>
      <c r="AO88" s="218">
        <f t="shared" si="55"/>
        <v>0</v>
      </c>
    </row>
    <row r="89" spans="1:41" x14ac:dyDescent="0.2">
      <c r="A89" s="20" t="s">
        <v>224</v>
      </c>
      <c r="B89" s="266"/>
      <c r="C89" s="268"/>
      <c r="D89" s="268"/>
      <c r="E89" s="266"/>
      <c r="F89" s="268"/>
      <c r="G89" s="268"/>
      <c r="H89" s="266"/>
      <c r="I89" s="268"/>
      <c r="J89" s="268"/>
      <c r="K89" s="266"/>
      <c r="L89" s="268"/>
      <c r="M89" s="268"/>
      <c r="N89" s="266">
        <v>15.09</v>
      </c>
      <c r="O89" s="274">
        <v>167.738</v>
      </c>
      <c r="P89" s="274"/>
      <c r="Q89" s="266"/>
      <c r="R89" s="268"/>
      <c r="S89" s="268"/>
      <c r="T89" s="266"/>
      <c r="U89" s="274"/>
      <c r="V89" s="274"/>
      <c r="W89" s="266"/>
      <c r="X89" s="268"/>
      <c r="Y89" s="268"/>
      <c r="Z89" s="246" t="str">
        <f t="shared" si="72"/>
        <v>N.A.</v>
      </c>
      <c r="AA89" s="248">
        <f t="shared" si="73"/>
        <v>0</v>
      </c>
      <c r="AB89" s="248"/>
      <c r="AC89" s="260" t="str">
        <f t="shared" si="74"/>
        <v>N.A.</v>
      </c>
      <c r="AD89" s="248">
        <f t="shared" si="75"/>
        <v>0</v>
      </c>
      <c r="AE89" s="248"/>
      <c r="AF89" s="247" t="str">
        <f t="shared" si="76"/>
        <v>N.A.</v>
      </c>
      <c r="AG89" s="248">
        <f t="shared" si="77"/>
        <v>0</v>
      </c>
      <c r="AH89" s="248"/>
      <c r="AI89" s="260">
        <f t="shared" si="78"/>
        <v>15.09</v>
      </c>
      <c r="AJ89" s="248">
        <f t="shared" si="79"/>
        <v>167.738</v>
      </c>
      <c r="AK89" s="248"/>
      <c r="AL89" s="221">
        <f t="shared" si="52"/>
        <v>0</v>
      </c>
      <c r="AM89" s="221">
        <f t="shared" si="53"/>
        <v>0</v>
      </c>
      <c r="AN89" s="297">
        <f t="shared" si="54"/>
        <v>167.738</v>
      </c>
      <c r="AO89" s="218">
        <f t="shared" si="55"/>
        <v>0</v>
      </c>
    </row>
    <row r="90" spans="1:41" x14ac:dyDescent="0.2">
      <c r="A90" s="20" t="s">
        <v>225</v>
      </c>
      <c r="B90" s="266"/>
      <c r="C90" s="268"/>
      <c r="D90" s="268"/>
      <c r="E90" s="266"/>
      <c r="F90" s="268"/>
      <c r="G90" s="268"/>
      <c r="H90" s="266"/>
      <c r="I90" s="268"/>
      <c r="J90" s="268"/>
      <c r="K90" s="266"/>
      <c r="L90" s="268"/>
      <c r="M90" s="268"/>
      <c r="N90" s="266">
        <v>15.1</v>
      </c>
      <c r="O90" s="274">
        <v>305.09399999999999</v>
      </c>
      <c r="P90" s="274"/>
      <c r="Q90" s="266"/>
      <c r="R90" s="268"/>
      <c r="S90" s="268"/>
      <c r="T90" s="266"/>
      <c r="U90" s="274"/>
      <c r="V90" s="274"/>
      <c r="W90" s="266"/>
      <c r="X90" s="268"/>
      <c r="Y90" s="268"/>
      <c r="Z90" s="246" t="str">
        <f t="shared" si="72"/>
        <v>N.A.</v>
      </c>
      <c r="AA90" s="248">
        <f t="shared" si="73"/>
        <v>0</v>
      </c>
      <c r="AB90" s="248"/>
      <c r="AC90" s="260" t="str">
        <f t="shared" si="74"/>
        <v>N.A.</v>
      </c>
      <c r="AD90" s="248">
        <f t="shared" si="75"/>
        <v>0</v>
      </c>
      <c r="AE90" s="248"/>
      <c r="AF90" s="247" t="str">
        <f t="shared" si="76"/>
        <v>N.A.</v>
      </c>
      <c r="AG90" s="248">
        <f t="shared" si="77"/>
        <v>0</v>
      </c>
      <c r="AH90" s="248"/>
      <c r="AI90" s="260">
        <f t="shared" si="78"/>
        <v>15.1</v>
      </c>
      <c r="AJ90" s="248">
        <f t="shared" si="79"/>
        <v>305.09399999999999</v>
      </c>
      <c r="AK90" s="248"/>
      <c r="AL90" s="221">
        <f t="shared" si="52"/>
        <v>0</v>
      </c>
      <c r="AM90" s="221">
        <f t="shared" si="53"/>
        <v>0</v>
      </c>
      <c r="AN90" s="297">
        <f t="shared" si="54"/>
        <v>305.09399999999999</v>
      </c>
      <c r="AO90" s="218">
        <f t="shared" si="55"/>
        <v>0</v>
      </c>
    </row>
    <row r="91" spans="1:41" x14ac:dyDescent="0.2">
      <c r="A91" s="20" t="s">
        <v>226</v>
      </c>
      <c r="B91" s="266"/>
      <c r="C91" s="268"/>
      <c r="D91" s="268"/>
      <c r="E91" s="266"/>
      <c r="F91" s="268"/>
      <c r="G91" s="268"/>
      <c r="H91" s="266"/>
      <c r="I91" s="268"/>
      <c r="J91" s="268"/>
      <c r="K91" s="266"/>
      <c r="L91" s="268"/>
      <c r="M91" s="268"/>
      <c r="N91" s="266">
        <v>13.45</v>
      </c>
      <c r="O91" s="274">
        <v>50.801000000000002</v>
      </c>
      <c r="P91" s="274"/>
      <c r="Q91" s="266"/>
      <c r="R91" s="268"/>
      <c r="S91" s="268"/>
      <c r="T91" s="266"/>
      <c r="U91" s="274"/>
      <c r="V91" s="274"/>
      <c r="W91" s="266"/>
      <c r="X91" s="268"/>
      <c r="Y91" s="268"/>
      <c r="Z91" s="246" t="str">
        <f t="shared" si="72"/>
        <v>N.A.</v>
      </c>
      <c r="AA91" s="248">
        <f t="shared" si="73"/>
        <v>0</v>
      </c>
      <c r="AB91" s="248"/>
      <c r="AC91" s="260" t="str">
        <f t="shared" si="74"/>
        <v>N.A.</v>
      </c>
      <c r="AD91" s="248">
        <f t="shared" si="75"/>
        <v>0</v>
      </c>
      <c r="AE91" s="248"/>
      <c r="AF91" s="247" t="str">
        <f t="shared" si="76"/>
        <v>N.A.</v>
      </c>
      <c r="AG91" s="248">
        <f t="shared" si="77"/>
        <v>0</v>
      </c>
      <c r="AH91" s="248"/>
      <c r="AI91" s="260">
        <f t="shared" si="78"/>
        <v>13.45</v>
      </c>
      <c r="AJ91" s="248">
        <f t="shared" si="79"/>
        <v>50.801000000000002</v>
      </c>
      <c r="AK91" s="248"/>
      <c r="AL91" s="221">
        <f t="shared" si="52"/>
        <v>0</v>
      </c>
      <c r="AM91" s="221">
        <f t="shared" si="53"/>
        <v>0</v>
      </c>
      <c r="AN91" s="297">
        <f t="shared" si="54"/>
        <v>50.801000000000002</v>
      </c>
      <c r="AO91" s="218">
        <f t="shared" si="55"/>
        <v>0</v>
      </c>
    </row>
    <row r="92" spans="1:41" x14ac:dyDescent="0.2">
      <c r="A92" s="20" t="s">
        <v>227</v>
      </c>
      <c r="B92" s="266"/>
      <c r="C92" s="268"/>
      <c r="D92" s="268"/>
      <c r="E92" s="266"/>
      <c r="F92" s="268"/>
      <c r="G92" s="268"/>
      <c r="H92" s="266"/>
      <c r="I92" s="268"/>
      <c r="J92" s="268"/>
      <c r="K92" s="266"/>
      <c r="L92" s="268"/>
      <c r="M92" s="268"/>
      <c r="N92" s="266">
        <v>14.95</v>
      </c>
      <c r="O92" s="274">
        <v>168.94399999999999</v>
      </c>
      <c r="P92" s="274"/>
      <c r="Q92" s="266"/>
      <c r="R92" s="268"/>
      <c r="S92" s="268"/>
      <c r="T92" s="266">
        <v>13.55</v>
      </c>
      <c r="U92" s="274">
        <v>57.51</v>
      </c>
      <c r="V92" s="274"/>
      <c r="W92" s="266"/>
      <c r="X92" s="268"/>
      <c r="Y92" s="268"/>
      <c r="Z92" s="246" t="str">
        <f t="shared" ref="Z92:Z97" si="80">IF(AA92=0,"N.A.",((K92*L92)+(W92*X92))/AA92)</f>
        <v>N.A.</v>
      </c>
      <c r="AA92" s="248">
        <f t="shared" ref="AA92:AA97" si="81">+L92+X92</f>
        <v>0</v>
      </c>
      <c r="AB92" s="248"/>
      <c r="AC92" s="260" t="str">
        <f t="shared" ref="AC92:AC97" si="82">IF(AD92=0,"N.A.",((E92*F92)+(Q92*R92))/AD92)</f>
        <v>N.A.</v>
      </c>
      <c r="AD92" s="248">
        <f t="shared" ref="AD92:AD97" si="83">+F92+R92</f>
        <v>0</v>
      </c>
      <c r="AE92" s="248"/>
      <c r="AF92" s="247">
        <f t="shared" ref="AF92:AF97" si="84">IF(AG92=0,"N.A.",((H92*I92)+(T92*U92))/AG92)</f>
        <v>13.55</v>
      </c>
      <c r="AG92" s="248">
        <f t="shared" ref="AG92:AG97" si="85">+I92+U92</f>
        <v>57.51</v>
      </c>
      <c r="AH92" s="248"/>
      <c r="AI92" s="260">
        <f t="shared" ref="AI92:AI97" si="86">IF(AJ92=0,"N.A.",((B92*C92)+(N92*O92))/AJ92)</f>
        <v>14.95</v>
      </c>
      <c r="AJ92" s="248">
        <f t="shared" ref="AJ92:AJ97" si="87">+C92+O92</f>
        <v>168.94399999999999</v>
      </c>
      <c r="AK92" s="248"/>
      <c r="AL92" s="221">
        <f t="shared" si="52"/>
        <v>57.51</v>
      </c>
      <c r="AM92" s="221">
        <f t="shared" si="53"/>
        <v>0</v>
      </c>
      <c r="AN92" s="297">
        <f t="shared" si="54"/>
        <v>168.94399999999999</v>
      </c>
      <c r="AO92" s="218">
        <f t="shared" si="55"/>
        <v>0</v>
      </c>
    </row>
    <row r="93" spans="1:41" x14ac:dyDescent="0.2">
      <c r="A93" s="20" t="s">
        <v>228</v>
      </c>
      <c r="B93" s="266"/>
      <c r="C93" s="268"/>
      <c r="D93" s="268"/>
      <c r="E93" s="266"/>
      <c r="F93" s="268"/>
      <c r="G93" s="268"/>
      <c r="H93" s="266"/>
      <c r="I93" s="268"/>
      <c r="J93" s="268"/>
      <c r="K93" s="266"/>
      <c r="L93" s="268"/>
      <c r="M93" s="268"/>
      <c r="N93" s="266">
        <v>14.71</v>
      </c>
      <c r="O93" s="274">
        <v>605.13900000000001</v>
      </c>
      <c r="P93" s="274"/>
      <c r="Q93" s="266"/>
      <c r="R93" s="268"/>
      <c r="S93" s="268"/>
      <c r="T93" s="266">
        <v>13.62</v>
      </c>
      <c r="U93" s="274">
        <v>70.52</v>
      </c>
      <c r="V93" s="274"/>
      <c r="W93" s="266"/>
      <c r="X93" s="268"/>
      <c r="Y93" s="268"/>
      <c r="Z93" s="246" t="str">
        <f t="shared" si="80"/>
        <v>N.A.</v>
      </c>
      <c r="AA93" s="248">
        <f t="shared" si="81"/>
        <v>0</v>
      </c>
      <c r="AB93" s="248"/>
      <c r="AC93" s="260" t="str">
        <f t="shared" si="82"/>
        <v>N.A.</v>
      </c>
      <c r="AD93" s="248">
        <f t="shared" si="83"/>
        <v>0</v>
      </c>
      <c r="AE93" s="248"/>
      <c r="AF93" s="247">
        <f t="shared" si="84"/>
        <v>13.62</v>
      </c>
      <c r="AG93" s="248">
        <f t="shared" si="85"/>
        <v>70.52</v>
      </c>
      <c r="AH93" s="248"/>
      <c r="AI93" s="260">
        <f t="shared" si="86"/>
        <v>14.709999999999999</v>
      </c>
      <c r="AJ93" s="248">
        <f t="shared" si="87"/>
        <v>605.13900000000001</v>
      </c>
      <c r="AK93" s="248"/>
      <c r="AL93" s="221">
        <f t="shared" si="52"/>
        <v>70.52</v>
      </c>
      <c r="AM93" s="221">
        <f t="shared" si="53"/>
        <v>0</v>
      </c>
      <c r="AN93" s="297">
        <f t="shared" si="54"/>
        <v>605.13900000000001</v>
      </c>
      <c r="AO93" s="218">
        <f t="shared" si="55"/>
        <v>0</v>
      </c>
    </row>
    <row r="94" spans="1:41" x14ac:dyDescent="0.2">
      <c r="A94" s="20" t="s">
        <v>229</v>
      </c>
      <c r="B94" s="266"/>
      <c r="C94" s="268"/>
      <c r="D94" s="268"/>
      <c r="E94" s="266"/>
      <c r="F94" s="268"/>
      <c r="G94" s="268"/>
      <c r="H94" s="266"/>
      <c r="I94" s="268"/>
      <c r="J94" s="268"/>
      <c r="K94" s="266"/>
      <c r="L94" s="268"/>
      <c r="M94" s="268"/>
      <c r="N94" s="266">
        <v>14.9</v>
      </c>
      <c r="O94" s="274">
        <v>364.64499999999998</v>
      </c>
      <c r="P94" s="274"/>
      <c r="Q94" s="266"/>
      <c r="R94" s="268"/>
      <c r="S94" s="268"/>
      <c r="T94" s="266">
        <v>13.72</v>
      </c>
      <c r="U94" s="274">
        <v>42.2</v>
      </c>
      <c r="V94" s="274"/>
      <c r="W94" s="266"/>
      <c r="X94" s="268"/>
      <c r="Y94" s="268"/>
      <c r="Z94" s="246" t="str">
        <f t="shared" si="80"/>
        <v>N.A.</v>
      </c>
      <c r="AA94" s="248">
        <f t="shared" si="81"/>
        <v>0</v>
      </c>
      <c r="AB94" s="248"/>
      <c r="AC94" s="260" t="str">
        <f t="shared" si="82"/>
        <v>N.A.</v>
      </c>
      <c r="AD94" s="248">
        <f t="shared" si="83"/>
        <v>0</v>
      </c>
      <c r="AE94" s="248"/>
      <c r="AF94" s="247">
        <f t="shared" si="84"/>
        <v>13.72</v>
      </c>
      <c r="AG94" s="248">
        <f t="shared" si="85"/>
        <v>42.2</v>
      </c>
      <c r="AH94" s="248"/>
      <c r="AI94" s="260">
        <f t="shared" si="86"/>
        <v>14.9</v>
      </c>
      <c r="AJ94" s="248">
        <f t="shared" si="87"/>
        <v>364.64499999999998</v>
      </c>
      <c r="AK94" s="248"/>
      <c r="AL94" s="221">
        <f t="shared" si="52"/>
        <v>42.2</v>
      </c>
      <c r="AM94" s="221">
        <f t="shared" si="53"/>
        <v>0</v>
      </c>
      <c r="AN94" s="297">
        <f t="shared" si="54"/>
        <v>364.64499999999998</v>
      </c>
      <c r="AO94" s="218">
        <f t="shared" si="55"/>
        <v>0</v>
      </c>
    </row>
    <row r="95" spans="1:41" x14ac:dyDescent="0.2">
      <c r="A95" s="20" t="s">
        <v>230</v>
      </c>
      <c r="B95" s="266"/>
      <c r="C95" s="268"/>
      <c r="D95" s="268"/>
      <c r="E95" s="266"/>
      <c r="F95" s="268"/>
      <c r="G95" s="268"/>
      <c r="H95" s="266"/>
      <c r="I95" s="268"/>
      <c r="J95" s="268"/>
      <c r="K95" s="266"/>
      <c r="L95" s="268"/>
      <c r="M95" s="268"/>
      <c r="N95" s="266">
        <v>14.62</v>
      </c>
      <c r="O95" s="274">
        <v>173.655</v>
      </c>
      <c r="P95" s="274"/>
      <c r="Q95" s="266"/>
      <c r="R95" s="268"/>
      <c r="S95" s="268"/>
      <c r="T95" s="266">
        <v>14.02</v>
      </c>
      <c r="U95" s="274">
        <v>105.64700000000001</v>
      </c>
      <c r="V95" s="274"/>
      <c r="W95" s="266"/>
      <c r="X95" s="268"/>
      <c r="Y95" s="268"/>
      <c r="Z95" s="246" t="str">
        <f t="shared" si="80"/>
        <v>N.A.</v>
      </c>
      <c r="AA95" s="248">
        <f t="shared" si="81"/>
        <v>0</v>
      </c>
      <c r="AB95" s="248"/>
      <c r="AC95" s="260" t="str">
        <f t="shared" si="82"/>
        <v>N.A.</v>
      </c>
      <c r="AD95" s="248">
        <f t="shared" si="83"/>
        <v>0</v>
      </c>
      <c r="AE95" s="248"/>
      <c r="AF95" s="247">
        <f t="shared" si="84"/>
        <v>14.02</v>
      </c>
      <c r="AG95" s="248">
        <f t="shared" si="85"/>
        <v>105.64700000000001</v>
      </c>
      <c r="AH95" s="248"/>
      <c r="AI95" s="260">
        <f t="shared" si="86"/>
        <v>14.62</v>
      </c>
      <c r="AJ95" s="248">
        <f t="shared" si="87"/>
        <v>173.655</v>
      </c>
      <c r="AK95" s="248"/>
      <c r="AL95" s="221">
        <f t="shared" si="52"/>
        <v>105.64700000000001</v>
      </c>
      <c r="AM95" s="221">
        <f t="shared" si="53"/>
        <v>0</v>
      </c>
      <c r="AN95" s="297">
        <f t="shared" si="54"/>
        <v>173.655</v>
      </c>
      <c r="AO95" s="218">
        <f t="shared" si="55"/>
        <v>0</v>
      </c>
    </row>
    <row r="96" spans="1:41" x14ac:dyDescent="0.2">
      <c r="A96" s="20" t="s">
        <v>232</v>
      </c>
      <c r="B96" s="266"/>
      <c r="C96" s="268"/>
      <c r="D96" s="268"/>
      <c r="E96" s="266"/>
      <c r="F96" s="268"/>
      <c r="G96" s="268"/>
      <c r="H96" s="266"/>
      <c r="I96" s="268"/>
      <c r="J96" s="268"/>
      <c r="K96" s="266"/>
      <c r="L96" s="268"/>
      <c r="M96" s="268"/>
      <c r="N96" s="266">
        <v>14.9</v>
      </c>
      <c r="O96" s="274">
        <v>354.36900000000003</v>
      </c>
      <c r="P96" s="274"/>
      <c r="Q96" s="266"/>
      <c r="R96" s="268"/>
      <c r="S96" s="268"/>
      <c r="T96" s="266"/>
      <c r="U96" s="274"/>
      <c r="V96" s="274"/>
      <c r="W96" s="266"/>
      <c r="X96" s="268"/>
      <c r="Y96" s="268"/>
      <c r="Z96" s="246" t="str">
        <f t="shared" si="80"/>
        <v>N.A.</v>
      </c>
      <c r="AA96" s="248">
        <f t="shared" si="81"/>
        <v>0</v>
      </c>
      <c r="AB96" s="248"/>
      <c r="AC96" s="260" t="str">
        <f t="shared" si="82"/>
        <v>N.A.</v>
      </c>
      <c r="AD96" s="248">
        <f t="shared" si="83"/>
        <v>0</v>
      </c>
      <c r="AE96" s="248"/>
      <c r="AF96" s="247" t="str">
        <f t="shared" si="84"/>
        <v>N.A.</v>
      </c>
      <c r="AG96" s="248">
        <f t="shared" si="85"/>
        <v>0</v>
      </c>
      <c r="AH96" s="248"/>
      <c r="AI96" s="260">
        <f t="shared" si="86"/>
        <v>14.899999999999999</v>
      </c>
      <c r="AJ96" s="248">
        <f t="shared" si="87"/>
        <v>354.36900000000003</v>
      </c>
      <c r="AK96" s="248"/>
      <c r="AL96" s="221">
        <f t="shared" si="52"/>
        <v>0</v>
      </c>
      <c r="AM96" s="221">
        <f t="shared" si="53"/>
        <v>0</v>
      </c>
      <c r="AN96" s="297">
        <f t="shared" si="54"/>
        <v>354.36900000000003</v>
      </c>
      <c r="AO96" s="218">
        <f t="shared" si="55"/>
        <v>0</v>
      </c>
    </row>
    <row r="97" spans="1:41" x14ac:dyDescent="0.2">
      <c r="A97" s="20" t="s">
        <v>233</v>
      </c>
      <c r="B97" s="266"/>
      <c r="C97" s="268"/>
      <c r="D97" s="268"/>
      <c r="E97" s="266"/>
      <c r="F97" s="268"/>
      <c r="G97" s="268"/>
      <c r="H97" s="266"/>
      <c r="I97" s="268"/>
      <c r="J97" s="268"/>
      <c r="K97" s="266"/>
      <c r="L97" s="268"/>
      <c r="M97" s="268"/>
      <c r="N97" s="266">
        <v>14.9</v>
      </c>
      <c r="O97" s="274">
        <v>597.24699999999996</v>
      </c>
      <c r="P97" s="274"/>
      <c r="Q97" s="266"/>
      <c r="R97" s="268"/>
      <c r="S97" s="268"/>
      <c r="T97" s="266">
        <v>14.4</v>
      </c>
      <c r="U97" s="274">
        <v>47.924999999999997</v>
      </c>
      <c r="V97" s="274"/>
      <c r="W97" s="266"/>
      <c r="X97" s="268"/>
      <c r="Y97" s="268"/>
      <c r="Z97" s="246" t="str">
        <f t="shared" si="80"/>
        <v>N.A.</v>
      </c>
      <c r="AA97" s="248">
        <f t="shared" si="81"/>
        <v>0</v>
      </c>
      <c r="AB97" s="248"/>
      <c r="AC97" s="260" t="str">
        <f t="shared" si="82"/>
        <v>N.A.</v>
      </c>
      <c r="AD97" s="248">
        <f t="shared" si="83"/>
        <v>0</v>
      </c>
      <c r="AE97" s="248"/>
      <c r="AF97" s="247">
        <f t="shared" si="84"/>
        <v>14.4</v>
      </c>
      <c r="AG97" s="248">
        <f t="shared" si="85"/>
        <v>47.924999999999997</v>
      </c>
      <c r="AH97" s="248"/>
      <c r="AI97" s="260">
        <f t="shared" si="86"/>
        <v>14.9</v>
      </c>
      <c r="AJ97" s="248">
        <f t="shared" si="87"/>
        <v>597.24699999999996</v>
      </c>
      <c r="AK97" s="248"/>
      <c r="AL97" s="221">
        <f t="shared" si="52"/>
        <v>47.924999999999997</v>
      </c>
      <c r="AM97" s="221">
        <f t="shared" si="53"/>
        <v>0</v>
      </c>
      <c r="AN97" s="297">
        <f t="shared" si="54"/>
        <v>597.24699999999996</v>
      </c>
      <c r="AO97" s="218">
        <f t="shared" si="55"/>
        <v>0</v>
      </c>
    </row>
    <row r="98" spans="1:41" x14ac:dyDescent="0.2">
      <c r="A98" s="20" t="s">
        <v>234</v>
      </c>
      <c r="B98" s="266"/>
      <c r="C98" s="268"/>
      <c r="D98" s="268"/>
      <c r="E98" s="266"/>
      <c r="F98" s="268"/>
      <c r="G98" s="268"/>
      <c r="H98" s="266"/>
      <c r="I98" s="268"/>
      <c r="J98" s="268"/>
      <c r="K98" s="266"/>
      <c r="L98" s="268"/>
      <c r="M98" s="268"/>
      <c r="N98" s="266">
        <v>14.9</v>
      </c>
      <c r="O98" s="274">
        <v>253.74799999999999</v>
      </c>
      <c r="P98" s="274"/>
      <c r="Q98" s="266"/>
      <c r="R98" s="268"/>
      <c r="S98" s="268"/>
      <c r="T98" s="266">
        <v>14.48</v>
      </c>
      <c r="U98" s="274">
        <v>35.200000000000003</v>
      </c>
      <c r="V98" s="274"/>
      <c r="W98" s="266"/>
      <c r="X98" s="268"/>
      <c r="Y98" s="268"/>
      <c r="Z98" s="246" t="str">
        <f t="shared" ref="Z98:Z103" si="88">IF(AA98=0,"N.A.",((K98*L98)+(W98*X98))/AA98)</f>
        <v>N.A.</v>
      </c>
      <c r="AA98" s="248">
        <f t="shared" ref="AA98:AA103" si="89">+L98+X98</f>
        <v>0</v>
      </c>
      <c r="AB98" s="248"/>
      <c r="AC98" s="260" t="str">
        <f t="shared" ref="AC98:AC103" si="90">IF(AD98=0,"N.A.",((E98*F98)+(Q98*R98))/AD98)</f>
        <v>N.A.</v>
      </c>
      <c r="AD98" s="248">
        <f t="shared" ref="AD98:AD103" si="91">+F98+R98</f>
        <v>0</v>
      </c>
      <c r="AE98" s="248"/>
      <c r="AF98" s="247">
        <f t="shared" ref="AF98:AF103" si="92">IF(AG98=0,"N.A.",((H98*I98)+(T98*U98))/AG98)</f>
        <v>14.48</v>
      </c>
      <c r="AG98" s="248">
        <f t="shared" ref="AG98:AG103" si="93">+I98+U98</f>
        <v>35.200000000000003</v>
      </c>
      <c r="AH98" s="248"/>
      <c r="AI98" s="260">
        <f t="shared" ref="AI98:AI103" si="94">IF(AJ98=0,"N.A.",((B98*C98)+(N98*O98))/AJ98)</f>
        <v>14.9</v>
      </c>
      <c r="AJ98" s="248">
        <f t="shared" ref="AJ98:AJ103" si="95">+C98+O98</f>
        <v>253.74799999999999</v>
      </c>
      <c r="AK98" s="248"/>
      <c r="AL98" s="221">
        <f t="shared" si="52"/>
        <v>35.200000000000003</v>
      </c>
      <c r="AM98" s="221">
        <f t="shared" si="53"/>
        <v>0</v>
      </c>
      <c r="AN98" s="297">
        <f t="shared" si="54"/>
        <v>253.74799999999999</v>
      </c>
      <c r="AO98" s="218">
        <f t="shared" si="55"/>
        <v>0</v>
      </c>
    </row>
    <row r="99" spans="1:41" x14ac:dyDescent="0.2">
      <c r="A99" s="20" t="s">
        <v>235</v>
      </c>
      <c r="B99" s="266"/>
      <c r="C99" s="268"/>
      <c r="D99" s="268"/>
      <c r="E99" s="266"/>
      <c r="F99" s="268"/>
      <c r="G99" s="268"/>
      <c r="H99" s="266"/>
      <c r="I99" s="268"/>
      <c r="J99" s="268"/>
      <c r="K99" s="266"/>
      <c r="L99" s="268"/>
      <c r="M99" s="268"/>
      <c r="N99" s="266">
        <v>14.88</v>
      </c>
      <c r="O99" s="274">
        <v>430.42899999999997</v>
      </c>
      <c r="P99" s="274"/>
      <c r="Q99" s="266"/>
      <c r="R99" s="268"/>
      <c r="S99" s="268"/>
      <c r="T99" s="266">
        <v>14.78</v>
      </c>
      <c r="U99" s="274">
        <v>38.948</v>
      </c>
      <c r="V99" s="274"/>
      <c r="W99" s="266"/>
      <c r="X99" s="268"/>
      <c r="Y99" s="268"/>
      <c r="Z99" s="246" t="str">
        <f t="shared" si="88"/>
        <v>N.A.</v>
      </c>
      <c r="AA99" s="248">
        <f t="shared" si="89"/>
        <v>0</v>
      </c>
      <c r="AB99" s="248"/>
      <c r="AC99" s="260" t="str">
        <f t="shared" si="90"/>
        <v>N.A.</v>
      </c>
      <c r="AD99" s="248">
        <f t="shared" si="91"/>
        <v>0</v>
      </c>
      <c r="AE99" s="248"/>
      <c r="AF99" s="247">
        <f t="shared" si="92"/>
        <v>14.78</v>
      </c>
      <c r="AG99" s="248">
        <f t="shared" si="93"/>
        <v>38.948</v>
      </c>
      <c r="AH99" s="248"/>
      <c r="AI99" s="260">
        <f t="shared" si="94"/>
        <v>14.88</v>
      </c>
      <c r="AJ99" s="248">
        <f t="shared" si="95"/>
        <v>430.42899999999997</v>
      </c>
      <c r="AK99" s="248"/>
      <c r="AL99" s="221">
        <f t="shared" si="52"/>
        <v>38.948</v>
      </c>
      <c r="AM99" s="221">
        <f t="shared" si="53"/>
        <v>0</v>
      </c>
      <c r="AN99" s="297">
        <f t="shared" si="54"/>
        <v>430.42899999999997</v>
      </c>
      <c r="AO99" s="218">
        <f t="shared" si="55"/>
        <v>0</v>
      </c>
    </row>
    <row r="100" spans="1:41" x14ac:dyDescent="0.2">
      <c r="A100" s="20" t="s">
        <v>236</v>
      </c>
      <c r="B100" s="266"/>
      <c r="C100" s="268"/>
      <c r="D100" s="268"/>
      <c r="E100" s="266"/>
      <c r="F100" s="268"/>
      <c r="G100" s="268"/>
      <c r="H100" s="266"/>
      <c r="I100" s="268"/>
      <c r="J100" s="268"/>
      <c r="K100" s="266"/>
      <c r="L100" s="268"/>
      <c r="M100" s="268"/>
      <c r="N100" s="266">
        <v>14.9</v>
      </c>
      <c r="O100" s="274">
        <v>669.25900000000001</v>
      </c>
      <c r="P100" s="274"/>
      <c r="Q100" s="266"/>
      <c r="R100" s="268"/>
      <c r="S100" s="268"/>
      <c r="T100" s="266">
        <v>14.9</v>
      </c>
      <c r="U100" s="274">
        <v>42</v>
      </c>
      <c r="V100" s="274"/>
      <c r="W100" s="266"/>
      <c r="X100" s="268"/>
      <c r="Y100" s="268"/>
      <c r="Z100" s="246" t="str">
        <f t="shared" si="88"/>
        <v>N.A.</v>
      </c>
      <c r="AA100" s="248">
        <f t="shared" si="89"/>
        <v>0</v>
      </c>
      <c r="AB100" s="248"/>
      <c r="AC100" s="260" t="str">
        <f t="shared" si="90"/>
        <v>N.A.</v>
      </c>
      <c r="AD100" s="248">
        <f t="shared" si="91"/>
        <v>0</v>
      </c>
      <c r="AE100" s="248"/>
      <c r="AF100" s="247">
        <f t="shared" si="92"/>
        <v>14.900000000000002</v>
      </c>
      <c r="AG100" s="248">
        <f t="shared" si="93"/>
        <v>42</v>
      </c>
      <c r="AH100" s="248"/>
      <c r="AI100" s="260">
        <f t="shared" si="94"/>
        <v>14.9</v>
      </c>
      <c r="AJ100" s="248">
        <f t="shared" si="95"/>
        <v>669.25900000000001</v>
      </c>
      <c r="AK100" s="248"/>
      <c r="AL100" s="221">
        <f t="shared" si="52"/>
        <v>42</v>
      </c>
      <c r="AM100" s="221">
        <f t="shared" si="53"/>
        <v>0</v>
      </c>
      <c r="AN100" s="297">
        <f t="shared" si="54"/>
        <v>669.25900000000001</v>
      </c>
      <c r="AO100" s="218">
        <f t="shared" si="55"/>
        <v>0</v>
      </c>
    </row>
    <row r="101" spans="1:41" x14ac:dyDescent="0.2">
      <c r="A101" s="20" t="s">
        <v>237</v>
      </c>
      <c r="B101" s="266"/>
      <c r="C101" s="268"/>
      <c r="D101" s="268"/>
      <c r="E101" s="266"/>
      <c r="F101" s="268"/>
      <c r="G101" s="268"/>
      <c r="H101" s="266"/>
      <c r="I101" s="268"/>
      <c r="J101" s="268"/>
      <c r="K101" s="266"/>
      <c r="L101" s="268"/>
      <c r="M101" s="268"/>
      <c r="N101" s="266">
        <v>14.9</v>
      </c>
      <c r="O101" s="274">
        <v>341.75400000000002</v>
      </c>
      <c r="P101" s="274"/>
      <c r="Q101" s="266"/>
      <c r="R101" s="268"/>
      <c r="S101" s="268"/>
      <c r="T101" s="266">
        <v>14.9</v>
      </c>
      <c r="U101" s="274">
        <v>53</v>
      </c>
      <c r="V101" s="274"/>
      <c r="W101" s="266"/>
      <c r="X101" s="268"/>
      <c r="Y101" s="268"/>
      <c r="Z101" s="246" t="str">
        <f t="shared" si="88"/>
        <v>N.A.</v>
      </c>
      <c r="AA101" s="248">
        <f t="shared" si="89"/>
        <v>0</v>
      </c>
      <c r="AB101" s="248"/>
      <c r="AC101" s="260" t="str">
        <f t="shared" si="90"/>
        <v>N.A.</v>
      </c>
      <c r="AD101" s="248">
        <f t="shared" si="91"/>
        <v>0</v>
      </c>
      <c r="AE101" s="248"/>
      <c r="AF101" s="247">
        <f t="shared" si="92"/>
        <v>14.9</v>
      </c>
      <c r="AG101" s="248">
        <f t="shared" si="93"/>
        <v>53</v>
      </c>
      <c r="AH101" s="248"/>
      <c r="AI101" s="260">
        <f t="shared" si="94"/>
        <v>14.9</v>
      </c>
      <c r="AJ101" s="248">
        <f t="shared" si="95"/>
        <v>341.75400000000002</v>
      </c>
      <c r="AK101" s="248"/>
      <c r="AL101" s="221">
        <f t="shared" si="52"/>
        <v>53</v>
      </c>
      <c r="AM101" s="221">
        <f t="shared" si="53"/>
        <v>0</v>
      </c>
      <c r="AN101" s="297">
        <f t="shared" si="54"/>
        <v>341.75400000000002</v>
      </c>
      <c r="AO101" s="218">
        <f t="shared" si="55"/>
        <v>0</v>
      </c>
    </row>
    <row r="102" spans="1:41" x14ac:dyDescent="0.2">
      <c r="A102" s="20" t="s">
        <v>238</v>
      </c>
      <c r="B102" s="266"/>
      <c r="C102" s="268"/>
      <c r="D102" s="268"/>
      <c r="E102" s="266"/>
      <c r="F102" s="268"/>
      <c r="G102" s="268"/>
      <c r="H102" s="266"/>
      <c r="I102" s="268"/>
      <c r="J102" s="268"/>
      <c r="K102" s="266"/>
      <c r="L102" s="268"/>
      <c r="M102" s="268"/>
      <c r="N102" s="266">
        <v>14.9</v>
      </c>
      <c r="O102" s="274">
        <v>1073.7059999999999</v>
      </c>
      <c r="P102" s="274"/>
      <c r="Q102" s="266"/>
      <c r="R102" s="268"/>
      <c r="S102" s="268"/>
      <c r="T102" s="266">
        <v>14.9</v>
      </c>
      <c r="U102" s="274">
        <v>460.28699999999998</v>
      </c>
      <c r="V102" s="274"/>
      <c r="W102" s="266"/>
      <c r="X102" s="268"/>
      <c r="Y102" s="268"/>
      <c r="Z102" s="246" t="str">
        <f t="shared" si="88"/>
        <v>N.A.</v>
      </c>
      <c r="AA102" s="248">
        <f t="shared" si="89"/>
        <v>0</v>
      </c>
      <c r="AB102" s="248"/>
      <c r="AC102" s="260" t="str">
        <f t="shared" si="90"/>
        <v>N.A.</v>
      </c>
      <c r="AD102" s="248">
        <f t="shared" si="91"/>
        <v>0</v>
      </c>
      <c r="AE102" s="248"/>
      <c r="AF102" s="247">
        <f t="shared" si="92"/>
        <v>14.9</v>
      </c>
      <c r="AG102" s="248">
        <f t="shared" si="93"/>
        <v>460.28699999999998</v>
      </c>
      <c r="AH102" s="248"/>
      <c r="AI102" s="260">
        <f t="shared" si="94"/>
        <v>14.9</v>
      </c>
      <c r="AJ102" s="248">
        <f t="shared" si="95"/>
        <v>1073.7059999999999</v>
      </c>
      <c r="AK102" s="248"/>
      <c r="AL102" s="221">
        <f t="shared" si="52"/>
        <v>460.28699999999998</v>
      </c>
      <c r="AM102" s="221">
        <f t="shared" si="53"/>
        <v>0</v>
      </c>
      <c r="AN102" s="297">
        <f t="shared" si="54"/>
        <v>1073.7059999999999</v>
      </c>
      <c r="AO102" s="218">
        <f t="shared" si="55"/>
        <v>0</v>
      </c>
    </row>
    <row r="103" spans="1:41" x14ac:dyDescent="0.2">
      <c r="A103" s="20" t="s">
        <v>239</v>
      </c>
      <c r="B103" s="266"/>
      <c r="C103" s="268"/>
      <c r="D103" s="268"/>
      <c r="E103" s="266"/>
      <c r="F103" s="268"/>
      <c r="G103" s="268"/>
      <c r="H103" s="266"/>
      <c r="I103" s="268"/>
      <c r="J103" s="268"/>
      <c r="K103" s="266"/>
      <c r="L103" s="268"/>
      <c r="M103" s="268"/>
      <c r="N103" s="266">
        <v>14.9</v>
      </c>
      <c r="O103" s="274">
        <v>365.22899999999998</v>
      </c>
      <c r="P103" s="274"/>
      <c r="Q103" s="266"/>
      <c r="R103" s="268"/>
      <c r="S103" s="268"/>
      <c r="T103" s="266">
        <v>14.9</v>
      </c>
      <c r="U103" s="274">
        <v>55.23</v>
      </c>
      <c r="V103" s="274"/>
      <c r="W103" s="266"/>
      <c r="X103" s="268"/>
      <c r="Y103" s="268"/>
      <c r="Z103" s="246" t="str">
        <f t="shared" si="88"/>
        <v>N.A.</v>
      </c>
      <c r="AA103" s="248">
        <f t="shared" si="89"/>
        <v>0</v>
      </c>
      <c r="AB103" s="248"/>
      <c r="AC103" s="260" t="str">
        <f t="shared" si="90"/>
        <v>N.A.</v>
      </c>
      <c r="AD103" s="248">
        <f t="shared" si="91"/>
        <v>0</v>
      </c>
      <c r="AE103" s="248"/>
      <c r="AF103" s="247">
        <f t="shared" si="92"/>
        <v>14.9</v>
      </c>
      <c r="AG103" s="248">
        <f t="shared" si="93"/>
        <v>55.23</v>
      </c>
      <c r="AH103" s="248"/>
      <c r="AI103" s="260">
        <f t="shared" si="94"/>
        <v>14.899999999999999</v>
      </c>
      <c r="AJ103" s="248">
        <f t="shared" si="95"/>
        <v>365.22899999999998</v>
      </c>
      <c r="AK103" s="248"/>
      <c r="AL103" s="221">
        <f t="shared" si="52"/>
        <v>55.23</v>
      </c>
      <c r="AM103" s="221">
        <f t="shared" si="53"/>
        <v>0</v>
      </c>
      <c r="AN103" s="297">
        <f t="shared" si="54"/>
        <v>365.22899999999998</v>
      </c>
      <c r="AO103" s="218">
        <f t="shared" si="55"/>
        <v>0</v>
      </c>
    </row>
    <row r="104" spans="1:41" x14ac:dyDescent="0.2">
      <c r="A104" s="20" t="s">
        <v>240</v>
      </c>
      <c r="B104" s="266"/>
      <c r="C104" s="268"/>
      <c r="D104" s="268"/>
      <c r="E104" s="266"/>
      <c r="F104" s="268"/>
      <c r="G104" s="268"/>
      <c r="H104" s="266"/>
      <c r="I104" s="268"/>
      <c r="J104" s="268"/>
      <c r="K104" s="266"/>
      <c r="L104" s="268"/>
      <c r="M104" s="268"/>
      <c r="N104" s="266">
        <v>14.9</v>
      </c>
      <c r="O104" s="274">
        <v>387.358</v>
      </c>
      <c r="P104" s="274"/>
      <c r="Q104" s="266"/>
      <c r="R104" s="268"/>
      <c r="S104" s="268"/>
      <c r="T104" s="266">
        <v>14.9</v>
      </c>
      <c r="U104" s="274">
        <v>46.55</v>
      </c>
      <c r="V104" s="274"/>
      <c r="W104" s="266"/>
      <c r="X104" s="268"/>
      <c r="Y104" s="268"/>
      <c r="Z104" s="246" t="str">
        <f t="shared" ref="Z104:Z109" si="96">IF(AA104=0,"N.A.",((K104*L104)+(W104*X104))/AA104)</f>
        <v>N.A.</v>
      </c>
      <c r="AA104" s="248">
        <f t="shared" ref="AA104:AA109" si="97">+L104+X104</f>
        <v>0</v>
      </c>
      <c r="AB104" s="248"/>
      <c r="AC104" s="260" t="str">
        <f t="shared" ref="AC104:AC109" si="98">IF(AD104=0,"N.A.",((E104*F104)+(Q104*R104))/AD104)</f>
        <v>N.A.</v>
      </c>
      <c r="AD104" s="248">
        <f t="shared" ref="AD104:AD109" si="99">+F104+R104</f>
        <v>0</v>
      </c>
      <c r="AE104" s="248"/>
      <c r="AF104" s="247">
        <f t="shared" ref="AF104:AF109" si="100">IF(AG104=0,"N.A.",((H104*I104)+(T104*U104))/AG104)</f>
        <v>14.900000000000002</v>
      </c>
      <c r="AG104" s="248">
        <f t="shared" ref="AG104:AG109" si="101">+I104+U104</f>
        <v>46.55</v>
      </c>
      <c r="AH104" s="248"/>
      <c r="AI104" s="260">
        <f t="shared" ref="AI104:AI109" si="102">IF(AJ104=0,"N.A.",((B104*C104)+(N104*O104))/AJ104)</f>
        <v>14.9</v>
      </c>
      <c r="AJ104" s="248">
        <f t="shared" ref="AJ104:AJ109" si="103">+C104+O104</f>
        <v>387.358</v>
      </c>
      <c r="AK104" s="248"/>
      <c r="AL104" s="221">
        <f t="shared" si="52"/>
        <v>46.55</v>
      </c>
      <c r="AM104" s="221">
        <f t="shared" si="53"/>
        <v>0</v>
      </c>
      <c r="AN104" s="297">
        <f t="shared" si="54"/>
        <v>387.358</v>
      </c>
      <c r="AO104" s="218">
        <f t="shared" si="55"/>
        <v>0</v>
      </c>
    </row>
    <row r="105" spans="1:41" x14ac:dyDescent="0.2">
      <c r="A105" s="20" t="s">
        <v>241</v>
      </c>
      <c r="B105" s="266"/>
      <c r="C105" s="268"/>
      <c r="D105" s="268"/>
      <c r="E105" s="266"/>
      <c r="F105" s="268"/>
      <c r="G105" s="268"/>
      <c r="H105" s="266"/>
      <c r="I105" s="268"/>
      <c r="J105" s="268"/>
      <c r="K105" s="266"/>
      <c r="L105" s="268"/>
      <c r="M105" s="268"/>
      <c r="N105" s="266">
        <v>14.9</v>
      </c>
      <c r="O105" s="274">
        <v>870.52499999999998</v>
      </c>
      <c r="P105" s="274"/>
      <c r="Q105" s="266"/>
      <c r="R105" s="268"/>
      <c r="S105" s="268"/>
      <c r="T105" s="266">
        <v>14.9</v>
      </c>
      <c r="U105" s="274">
        <v>183.029</v>
      </c>
      <c r="V105" s="274"/>
      <c r="W105" s="266"/>
      <c r="X105" s="268"/>
      <c r="Y105" s="268"/>
      <c r="Z105" s="246" t="str">
        <f t="shared" si="96"/>
        <v>N.A.</v>
      </c>
      <c r="AA105" s="248">
        <f t="shared" si="97"/>
        <v>0</v>
      </c>
      <c r="AB105" s="248"/>
      <c r="AC105" s="260" t="str">
        <f t="shared" si="98"/>
        <v>N.A.</v>
      </c>
      <c r="AD105" s="248">
        <f t="shared" si="99"/>
        <v>0</v>
      </c>
      <c r="AE105" s="248"/>
      <c r="AF105" s="247">
        <f t="shared" si="100"/>
        <v>14.899999999999999</v>
      </c>
      <c r="AG105" s="248">
        <f t="shared" si="101"/>
        <v>183.029</v>
      </c>
      <c r="AH105" s="248"/>
      <c r="AI105" s="260">
        <f t="shared" si="102"/>
        <v>14.9</v>
      </c>
      <c r="AJ105" s="248">
        <f t="shared" si="103"/>
        <v>870.52499999999998</v>
      </c>
      <c r="AK105" s="248"/>
      <c r="AL105" s="221">
        <f t="shared" si="52"/>
        <v>183.029</v>
      </c>
      <c r="AM105" s="221">
        <f t="shared" si="53"/>
        <v>0</v>
      </c>
      <c r="AN105" s="297">
        <f t="shared" si="54"/>
        <v>870.52499999999998</v>
      </c>
      <c r="AO105" s="218">
        <f t="shared" si="55"/>
        <v>0</v>
      </c>
    </row>
    <row r="106" spans="1:41" x14ac:dyDescent="0.2">
      <c r="A106" s="20" t="s">
        <v>242</v>
      </c>
      <c r="B106" s="266"/>
      <c r="C106" s="268"/>
      <c r="D106" s="268"/>
      <c r="E106" s="266"/>
      <c r="F106" s="268"/>
      <c r="G106" s="268"/>
      <c r="H106" s="266"/>
      <c r="I106" s="268"/>
      <c r="J106" s="268"/>
      <c r="K106" s="266"/>
      <c r="L106" s="268"/>
      <c r="M106" s="268"/>
      <c r="N106" s="266">
        <v>14.9</v>
      </c>
      <c r="O106" s="274">
        <v>533.48</v>
      </c>
      <c r="P106" s="274"/>
      <c r="Q106" s="266"/>
      <c r="R106" s="268"/>
      <c r="S106" s="268"/>
      <c r="T106" s="266">
        <v>14.9</v>
      </c>
      <c r="U106" s="274">
        <v>111.105</v>
      </c>
      <c r="V106" s="274"/>
      <c r="W106" s="266"/>
      <c r="X106" s="268"/>
      <c r="Y106" s="268"/>
      <c r="Z106" s="246" t="str">
        <f t="shared" si="96"/>
        <v>N.A.</v>
      </c>
      <c r="AA106" s="248">
        <f t="shared" si="97"/>
        <v>0</v>
      </c>
      <c r="AB106" s="248"/>
      <c r="AC106" s="260" t="str">
        <f t="shared" si="98"/>
        <v>N.A.</v>
      </c>
      <c r="AD106" s="248">
        <f t="shared" si="99"/>
        <v>0</v>
      </c>
      <c r="AE106" s="248"/>
      <c r="AF106" s="247">
        <f t="shared" si="100"/>
        <v>14.9</v>
      </c>
      <c r="AG106" s="248">
        <f t="shared" si="101"/>
        <v>111.105</v>
      </c>
      <c r="AH106" s="248"/>
      <c r="AI106" s="260">
        <f t="shared" si="102"/>
        <v>14.9</v>
      </c>
      <c r="AJ106" s="248">
        <f t="shared" si="103"/>
        <v>533.48</v>
      </c>
      <c r="AK106" s="248"/>
      <c r="AL106" s="221">
        <f t="shared" si="52"/>
        <v>111.105</v>
      </c>
      <c r="AM106" s="221">
        <f t="shared" si="53"/>
        <v>0</v>
      </c>
      <c r="AN106" s="297">
        <f t="shared" si="54"/>
        <v>533.48</v>
      </c>
      <c r="AO106" s="218">
        <f t="shared" si="55"/>
        <v>0</v>
      </c>
    </row>
    <row r="107" spans="1:41" x14ac:dyDescent="0.2">
      <c r="A107" s="20" t="s">
        <v>243</v>
      </c>
      <c r="B107" s="266"/>
      <c r="C107" s="268"/>
      <c r="D107" s="268"/>
      <c r="E107" s="266"/>
      <c r="F107" s="268"/>
      <c r="G107" s="268"/>
      <c r="H107" s="266"/>
      <c r="I107" s="268"/>
      <c r="J107" s="268"/>
      <c r="K107" s="266"/>
      <c r="L107" s="268"/>
      <c r="M107" s="268"/>
      <c r="N107" s="266">
        <v>14.9</v>
      </c>
      <c r="O107" s="274">
        <v>1092.508</v>
      </c>
      <c r="P107" s="274"/>
      <c r="Q107" s="266"/>
      <c r="R107" s="268"/>
      <c r="S107" s="268"/>
      <c r="T107" s="266">
        <v>14.9</v>
      </c>
      <c r="U107" s="274">
        <v>166.001</v>
      </c>
      <c r="V107" s="274"/>
      <c r="W107" s="266"/>
      <c r="X107" s="268"/>
      <c r="Y107" s="268"/>
      <c r="Z107" s="246" t="str">
        <f t="shared" si="96"/>
        <v>N.A.</v>
      </c>
      <c r="AA107" s="248">
        <f t="shared" si="97"/>
        <v>0</v>
      </c>
      <c r="AB107" s="248"/>
      <c r="AC107" s="260" t="str">
        <f t="shared" si="98"/>
        <v>N.A.</v>
      </c>
      <c r="AD107" s="248">
        <f t="shared" si="99"/>
        <v>0</v>
      </c>
      <c r="AE107" s="248"/>
      <c r="AF107" s="247">
        <f t="shared" si="100"/>
        <v>14.9</v>
      </c>
      <c r="AG107" s="248">
        <f t="shared" si="101"/>
        <v>166.001</v>
      </c>
      <c r="AH107" s="248"/>
      <c r="AI107" s="260">
        <f t="shared" si="102"/>
        <v>14.9</v>
      </c>
      <c r="AJ107" s="248">
        <f t="shared" si="103"/>
        <v>1092.508</v>
      </c>
      <c r="AK107" s="248"/>
      <c r="AL107" s="221">
        <f t="shared" si="52"/>
        <v>166.001</v>
      </c>
      <c r="AM107" s="221">
        <f t="shared" si="53"/>
        <v>0</v>
      </c>
      <c r="AN107" s="297">
        <f t="shared" si="54"/>
        <v>1092.508</v>
      </c>
      <c r="AO107" s="218">
        <f t="shared" si="55"/>
        <v>0</v>
      </c>
    </row>
    <row r="108" spans="1:41" x14ac:dyDescent="0.2">
      <c r="A108" s="20" t="s">
        <v>244</v>
      </c>
      <c r="B108" s="266"/>
      <c r="C108" s="268"/>
      <c r="D108" s="268"/>
      <c r="E108" s="266"/>
      <c r="F108" s="268"/>
      <c r="G108" s="268"/>
      <c r="H108" s="266"/>
      <c r="I108" s="268"/>
      <c r="J108" s="268"/>
      <c r="K108" s="266"/>
      <c r="L108" s="268"/>
      <c r="M108" s="268"/>
      <c r="N108" s="266"/>
      <c r="O108" s="274"/>
      <c r="P108" s="274"/>
      <c r="Q108" s="266"/>
      <c r="R108" s="268"/>
      <c r="S108" s="268"/>
      <c r="T108" s="266">
        <v>15.4</v>
      </c>
      <c r="U108" s="274">
        <v>60</v>
      </c>
      <c r="V108" s="274"/>
      <c r="W108" s="266"/>
      <c r="X108" s="268"/>
      <c r="Y108" s="268"/>
      <c r="Z108" s="246" t="str">
        <f t="shared" si="96"/>
        <v>N.A.</v>
      </c>
      <c r="AA108" s="248">
        <f t="shared" si="97"/>
        <v>0</v>
      </c>
      <c r="AB108" s="248"/>
      <c r="AC108" s="260" t="str">
        <f t="shared" si="98"/>
        <v>N.A.</v>
      </c>
      <c r="AD108" s="248">
        <f t="shared" si="99"/>
        <v>0</v>
      </c>
      <c r="AE108" s="248"/>
      <c r="AF108" s="247">
        <f t="shared" si="100"/>
        <v>15.4</v>
      </c>
      <c r="AG108" s="248">
        <f t="shared" si="101"/>
        <v>60</v>
      </c>
      <c r="AH108" s="248"/>
      <c r="AI108" s="260" t="str">
        <f t="shared" si="102"/>
        <v>N.A.</v>
      </c>
      <c r="AJ108" s="248">
        <f t="shared" si="103"/>
        <v>0</v>
      </c>
      <c r="AK108" s="248"/>
      <c r="AL108" s="221">
        <f t="shared" si="52"/>
        <v>60</v>
      </c>
      <c r="AM108" s="221">
        <f t="shared" si="53"/>
        <v>0</v>
      </c>
      <c r="AN108" s="297">
        <f t="shared" si="54"/>
        <v>0</v>
      </c>
      <c r="AO108" s="218">
        <f t="shared" si="55"/>
        <v>0</v>
      </c>
    </row>
    <row r="109" spans="1:41" x14ac:dyDescent="0.2">
      <c r="A109" s="20" t="s">
        <v>245</v>
      </c>
      <c r="B109" s="266"/>
      <c r="C109" s="268"/>
      <c r="D109" s="268"/>
      <c r="E109" s="266"/>
      <c r="F109" s="268"/>
      <c r="G109" s="268"/>
      <c r="H109" s="266"/>
      <c r="I109" s="268"/>
      <c r="J109" s="268"/>
      <c r="K109" s="266"/>
      <c r="L109" s="268"/>
      <c r="M109" s="268"/>
      <c r="N109" s="266">
        <v>15.4</v>
      </c>
      <c r="O109" s="274">
        <v>477.18400000000003</v>
      </c>
      <c r="P109" s="274"/>
      <c r="Q109" s="266"/>
      <c r="R109" s="268"/>
      <c r="S109" s="268"/>
      <c r="T109" s="266">
        <v>15.4</v>
      </c>
      <c r="U109" s="274">
        <v>59.454999999999998</v>
      </c>
      <c r="V109" s="274"/>
      <c r="W109" s="266"/>
      <c r="X109" s="268"/>
      <c r="Y109" s="268"/>
      <c r="Z109" s="246" t="str">
        <f t="shared" si="96"/>
        <v>N.A.</v>
      </c>
      <c r="AA109" s="248">
        <f t="shared" si="97"/>
        <v>0</v>
      </c>
      <c r="AB109" s="248"/>
      <c r="AC109" s="260" t="str">
        <f t="shared" si="98"/>
        <v>N.A.</v>
      </c>
      <c r="AD109" s="248">
        <f t="shared" si="99"/>
        <v>0</v>
      </c>
      <c r="AE109" s="248"/>
      <c r="AF109" s="247">
        <f t="shared" si="100"/>
        <v>15.4</v>
      </c>
      <c r="AG109" s="248">
        <f t="shared" si="101"/>
        <v>59.454999999999998</v>
      </c>
      <c r="AH109" s="248"/>
      <c r="AI109" s="260">
        <f t="shared" si="102"/>
        <v>15.399999999999999</v>
      </c>
      <c r="AJ109" s="248">
        <f t="shared" si="103"/>
        <v>477.18400000000003</v>
      </c>
      <c r="AK109" s="248"/>
      <c r="AL109" s="221">
        <f t="shared" si="52"/>
        <v>59.454999999999998</v>
      </c>
      <c r="AM109" s="221">
        <f t="shared" si="53"/>
        <v>0</v>
      </c>
      <c r="AN109" s="297">
        <f t="shared" si="54"/>
        <v>477.18400000000003</v>
      </c>
      <c r="AO109" s="218">
        <f t="shared" si="55"/>
        <v>0</v>
      </c>
    </row>
    <row r="110" spans="1:41" x14ac:dyDescent="0.2">
      <c r="A110" s="20" t="s">
        <v>246</v>
      </c>
      <c r="B110" s="266"/>
      <c r="C110" s="268"/>
      <c r="D110" s="268"/>
      <c r="E110" s="266"/>
      <c r="F110" s="268"/>
      <c r="G110" s="268"/>
      <c r="H110" s="266"/>
      <c r="I110" s="268"/>
      <c r="J110" s="268"/>
      <c r="K110" s="266"/>
      <c r="L110" s="268"/>
      <c r="M110" s="268"/>
      <c r="N110" s="266">
        <v>15.4</v>
      </c>
      <c r="O110" s="274">
        <v>174.59399999999999</v>
      </c>
      <c r="P110" s="274"/>
      <c r="Q110" s="266"/>
      <c r="R110" s="268"/>
      <c r="S110" s="268"/>
      <c r="T110" s="266">
        <v>15.15</v>
      </c>
      <c r="U110" s="274">
        <v>120.092</v>
      </c>
      <c r="V110" s="274"/>
      <c r="W110" s="266"/>
      <c r="X110" s="268"/>
      <c r="Y110" s="268"/>
      <c r="Z110" s="246" t="str">
        <f t="shared" ref="Z110:Z115" si="104">IF(AA110=0,"N.A.",((K110*L110)+(W110*X110))/AA110)</f>
        <v>N.A.</v>
      </c>
      <c r="AA110" s="248">
        <f t="shared" ref="AA110:AA115" si="105">+L110+X110</f>
        <v>0</v>
      </c>
      <c r="AB110" s="248"/>
      <c r="AC110" s="260" t="str">
        <f t="shared" ref="AC110:AC115" si="106">IF(AD110=0,"N.A.",((E110*F110)+(Q110*R110))/AD110)</f>
        <v>N.A.</v>
      </c>
      <c r="AD110" s="248">
        <f t="shared" ref="AD110:AD115" si="107">+F110+R110</f>
        <v>0</v>
      </c>
      <c r="AE110" s="248"/>
      <c r="AF110" s="247">
        <f t="shared" ref="AF110:AF115" si="108">IF(AG110=0,"N.A.",((H110*I110)+(T110*U110))/AG110)</f>
        <v>15.15</v>
      </c>
      <c r="AG110" s="248">
        <f t="shared" ref="AG110:AG115" si="109">+I110+U110</f>
        <v>120.092</v>
      </c>
      <c r="AH110" s="248"/>
      <c r="AI110" s="260">
        <f t="shared" ref="AI110:AI115" si="110">IF(AJ110=0,"N.A.",((B110*C110)+(N110*O110))/AJ110)</f>
        <v>15.400000000000002</v>
      </c>
      <c r="AJ110" s="248">
        <f t="shared" ref="AJ110:AJ115" si="111">+C110+O110</f>
        <v>174.59399999999999</v>
      </c>
      <c r="AK110" s="248"/>
      <c r="AL110" s="221">
        <f t="shared" si="52"/>
        <v>120.092</v>
      </c>
      <c r="AM110" s="221">
        <f t="shared" si="53"/>
        <v>0</v>
      </c>
      <c r="AN110" s="297">
        <f t="shared" si="54"/>
        <v>174.59399999999999</v>
      </c>
      <c r="AO110" s="218">
        <f t="shared" si="55"/>
        <v>0</v>
      </c>
    </row>
    <row r="111" spans="1:41" x14ac:dyDescent="0.2">
      <c r="A111" s="20" t="s">
        <v>247</v>
      </c>
      <c r="B111" s="266"/>
      <c r="C111" s="268"/>
      <c r="D111" s="268"/>
      <c r="E111" s="266"/>
      <c r="F111" s="268"/>
      <c r="G111" s="268"/>
      <c r="H111" s="266"/>
      <c r="I111" s="268"/>
      <c r="J111" s="268"/>
      <c r="K111" s="266"/>
      <c r="L111" s="268"/>
      <c r="M111" s="268"/>
      <c r="N111" s="266">
        <v>15.4</v>
      </c>
      <c r="O111" s="274">
        <v>491.70800000000003</v>
      </c>
      <c r="P111" s="274"/>
      <c r="Q111" s="266"/>
      <c r="R111" s="268"/>
      <c r="S111" s="268"/>
      <c r="T111" s="266"/>
      <c r="U111" s="274"/>
      <c r="V111" s="274"/>
      <c r="W111" s="266"/>
      <c r="X111" s="268"/>
      <c r="Y111" s="268"/>
      <c r="Z111" s="246" t="str">
        <f t="shared" si="104"/>
        <v>N.A.</v>
      </c>
      <c r="AA111" s="248">
        <f t="shared" si="105"/>
        <v>0</v>
      </c>
      <c r="AB111" s="248"/>
      <c r="AC111" s="260" t="str">
        <f t="shared" si="106"/>
        <v>N.A.</v>
      </c>
      <c r="AD111" s="248">
        <f t="shared" si="107"/>
        <v>0</v>
      </c>
      <c r="AE111" s="248"/>
      <c r="AF111" s="247" t="str">
        <f t="shared" si="108"/>
        <v>N.A.</v>
      </c>
      <c r="AG111" s="248">
        <f t="shared" si="109"/>
        <v>0</v>
      </c>
      <c r="AH111" s="248"/>
      <c r="AI111" s="260">
        <f t="shared" si="110"/>
        <v>15.4</v>
      </c>
      <c r="AJ111" s="248">
        <f t="shared" si="111"/>
        <v>491.70800000000003</v>
      </c>
      <c r="AK111" s="248"/>
      <c r="AL111" s="221">
        <f t="shared" si="52"/>
        <v>0</v>
      </c>
      <c r="AM111" s="221">
        <f t="shared" si="53"/>
        <v>0</v>
      </c>
      <c r="AN111" s="297">
        <f t="shared" si="54"/>
        <v>491.70800000000003</v>
      </c>
      <c r="AO111" s="218">
        <f t="shared" si="55"/>
        <v>0</v>
      </c>
    </row>
    <row r="112" spans="1:41" x14ac:dyDescent="0.2">
      <c r="A112" s="20" t="s">
        <v>248</v>
      </c>
      <c r="B112" s="266"/>
      <c r="C112" s="268"/>
      <c r="D112" s="268"/>
      <c r="E112" s="266"/>
      <c r="F112" s="268"/>
      <c r="G112" s="268"/>
      <c r="H112" s="266"/>
      <c r="I112" s="268"/>
      <c r="J112" s="268"/>
      <c r="K112" s="266"/>
      <c r="L112" s="268"/>
      <c r="M112" s="268"/>
      <c r="N112" s="266">
        <v>15.4</v>
      </c>
      <c r="O112" s="274">
        <v>556.83600000000001</v>
      </c>
      <c r="P112" s="274"/>
      <c r="Q112" s="266"/>
      <c r="R112" s="268"/>
      <c r="S112" s="268"/>
      <c r="T112" s="266">
        <v>15.4</v>
      </c>
      <c r="U112" s="274">
        <v>183.95400000000001</v>
      </c>
      <c r="V112" s="274"/>
      <c r="W112" s="266"/>
      <c r="X112" s="268"/>
      <c r="Y112" s="268"/>
      <c r="Z112" s="246" t="str">
        <f t="shared" si="104"/>
        <v>N.A.</v>
      </c>
      <c r="AA112" s="248">
        <f t="shared" si="105"/>
        <v>0</v>
      </c>
      <c r="AB112" s="248"/>
      <c r="AC112" s="260" t="str">
        <f t="shared" si="106"/>
        <v>N.A.</v>
      </c>
      <c r="AD112" s="248">
        <f t="shared" si="107"/>
        <v>0</v>
      </c>
      <c r="AE112" s="248"/>
      <c r="AF112" s="247">
        <f t="shared" si="108"/>
        <v>15.400000000000002</v>
      </c>
      <c r="AG112" s="248">
        <f t="shared" si="109"/>
        <v>183.95400000000001</v>
      </c>
      <c r="AH112" s="248"/>
      <c r="AI112" s="260">
        <f t="shared" si="110"/>
        <v>15.4</v>
      </c>
      <c r="AJ112" s="248">
        <f t="shared" si="111"/>
        <v>556.83600000000001</v>
      </c>
      <c r="AK112" s="248"/>
      <c r="AL112" s="221">
        <f t="shared" si="52"/>
        <v>183.95400000000001</v>
      </c>
      <c r="AM112" s="221">
        <f t="shared" si="53"/>
        <v>0</v>
      </c>
      <c r="AN112" s="297">
        <f t="shared" si="54"/>
        <v>556.83600000000001</v>
      </c>
      <c r="AO112" s="218">
        <f t="shared" si="55"/>
        <v>0</v>
      </c>
    </row>
    <row r="113" spans="1:41" x14ac:dyDescent="0.2">
      <c r="A113" s="20" t="s">
        <v>249</v>
      </c>
      <c r="B113" s="266"/>
      <c r="C113" s="268"/>
      <c r="D113" s="268"/>
      <c r="E113" s="266"/>
      <c r="F113" s="268"/>
      <c r="G113" s="268"/>
      <c r="H113" s="266"/>
      <c r="I113" s="268"/>
      <c r="J113" s="268"/>
      <c r="K113" s="266"/>
      <c r="L113" s="268"/>
      <c r="M113" s="268"/>
      <c r="N113" s="266">
        <v>15.4</v>
      </c>
      <c r="O113" s="274">
        <v>1066.8499999999999</v>
      </c>
      <c r="P113" s="274"/>
      <c r="Q113" s="266"/>
      <c r="R113" s="268"/>
      <c r="S113" s="268"/>
      <c r="T113" s="266">
        <v>15.4</v>
      </c>
      <c r="U113" s="274">
        <v>117.488</v>
      </c>
      <c r="V113" s="274"/>
      <c r="W113" s="266"/>
      <c r="X113" s="268"/>
      <c r="Y113" s="268"/>
      <c r="Z113" s="246" t="str">
        <f t="shared" si="104"/>
        <v>N.A.</v>
      </c>
      <c r="AA113" s="248">
        <f t="shared" si="105"/>
        <v>0</v>
      </c>
      <c r="AB113" s="248"/>
      <c r="AC113" s="260" t="str">
        <f t="shared" si="106"/>
        <v>N.A.</v>
      </c>
      <c r="AD113" s="248">
        <f t="shared" si="107"/>
        <v>0</v>
      </c>
      <c r="AE113" s="248"/>
      <c r="AF113" s="247">
        <f t="shared" si="108"/>
        <v>15.4</v>
      </c>
      <c r="AG113" s="248">
        <f t="shared" si="109"/>
        <v>117.488</v>
      </c>
      <c r="AH113" s="248"/>
      <c r="AI113" s="260">
        <f t="shared" si="110"/>
        <v>15.399999999999999</v>
      </c>
      <c r="AJ113" s="248">
        <f t="shared" si="111"/>
        <v>1066.8499999999999</v>
      </c>
      <c r="AK113" s="248"/>
      <c r="AL113" s="221">
        <f t="shared" si="52"/>
        <v>117.488</v>
      </c>
      <c r="AM113" s="221">
        <f t="shared" si="53"/>
        <v>0</v>
      </c>
      <c r="AN113" s="297">
        <f t="shared" si="54"/>
        <v>1066.8499999999999</v>
      </c>
      <c r="AO113" s="218">
        <f t="shared" si="55"/>
        <v>0</v>
      </c>
    </row>
    <row r="114" spans="1:41" x14ac:dyDescent="0.2">
      <c r="A114" s="20" t="s">
        <v>250</v>
      </c>
      <c r="B114" s="266"/>
      <c r="C114" s="268"/>
      <c r="D114" s="268"/>
      <c r="E114" s="266"/>
      <c r="F114" s="268"/>
      <c r="G114" s="268"/>
      <c r="H114" s="266"/>
      <c r="I114" s="268"/>
      <c r="J114" s="268"/>
      <c r="K114" s="266"/>
      <c r="L114" s="268"/>
      <c r="M114" s="268"/>
      <c r="N114" s="266">
        <v>15.4</v>
      </c>
      <c r="O114" s="274">
        <v>678.13699999999994</v>
      </c>
      <c r="P114" s="274"/>
      <c r="Q114" s="266"/>
      <c r="R114" s="268"/>
      <c r="S114" s="268"/>
      <c r="T114" s="266">
        <v>15.4</v>
      </c>
      <c r="U114" s="274">
        <v>118.373</v>
      </c>
      <c r="V114" s="274"/>
      <c r="W114" s="266"/>
      <c r="X114" s="268"/>
      <c r="Y114" s="268"/>
      <c r="Z114" s="246" t="str">
        <f t="shared" si="104"/>
        <v>N.A.</v>
      </c>
      <c r="AA114" s="248">
        <f t="shared" si="105"/>
        <v>0</v>
      </c>
      <c r="AB114" s="248"/>
      <c r="AC114" s="260" t="str">
        <f t="shared" si="106"/>
        <v>N.A.</v>
      </c>
      <c r="AD114" s="248">
        <f t="shared" si="107"/>
        <v>0</v>
      </c>
      <c r="AE114" s="248"/>
      <c r="AF114" s="247">
        <f t="shared" si="108"/>
        <v>15.4</v>
      </c>
      <c r="AG114" s="248">
        <f t="shared" si="109"/>
        <v>118.373</v>
      </c>
      <c r="AH114" s="248"/>
      <c r="AI114" s="260">
        <f t="shared" si="110"/>
        <v>15.4</v>
      </c>
      <c r="AJ114" s="248">
        <f t="shared" si="111"/>
        <v>678.13699999999994</v>
      </c>
      <c r="AK114" s="248"/>
      <c r="AL114" s="221">
        <f t="shared" si="52"/>
        <v>118.373</v>
      </c>
      <c r="AM114" s="221">
        <f t="shared" si="53"/>
        <v>0</v>
      </c>
      <c r="AN114" s="297">
        <f t="shared" si="54"/>
        <v>678.13699999999994</v>
      </c>
      <c r="AO114" s="218">
        <f t="shared" si="55"/>
        <v>0</v>
      </c>
    </row>
    <row r="115" spans="1:41" x14ac:dyDescent="0.2">
      <c r="A115" s="20" t="s">
        <v>251</v>
      </c>
      <c r="B115" s="266"/>
      <c r="C115" s="268"/>
      <c r="D115" s="268"/>
      <c r="E115" s="266"/>
      <c r="F115" s="268"/>
      <c r="G115" s="268"/>
      <c r="H115" s="266"/>
      <c r="I115" s="268"/>
      <c r="J115" s="268"/>
      <c r="K115" s="266"/>
      <c r="L115" s="268"/>
      <c r="M115" s="268"/>
      <c r="N115" s="266">
        <v>15.4</v>
      </c>
      <c r="O115" s="274">
        <v>537.03899999999999</v>
      </c>
      <c r="P115" s="274"/>
      <c r="Q115" s="266"/>
      <c r="R115" s="268"/>
      <c r="S115" s="268"/>
      <c r="T115" s="266"/>
      <c r="U115" s="274"/>
      <c r="V115" s="274"/>
      <c r="W115" s="266"/>
      <c r="X115" s="268"/>
      <c r="Y115" s="268"/>
      <c r="Z115" s="246" t="str">
        <f t="shared" si="104"/>
        <v>N.A.</v>
      </c>
      <c r="AA115" s="248">
        <f t="shared" si="105"/>
        <v>0</v>
      </c>
      <c r="AB115" s="248"/>
      <c r="AC115" s="260" t="str">
        <f t="shared" si="106"/>
        <v>N.A.</v>
      </c>
      <c r="AD115" s="248">
        <f t="shared" si="107"/>
        <v>0</v>
      </c>
      <c r="AE115" s="248"/>
      <c r="AF115" s="247" t="str">
        <f t="shared" si="108"/>
        <v>N.A.</v>
      </c>
      <c r="AG115" s="248">
        <f t="shared" si="109"/>
        <v>0</v>
      </c>
      <c r="AH115" s="248"/>
      <c r="AI115" s="260">
        <f t="shared" si="110"/>
        <v>15.400000000000002</v>
      </c>
      <c r="AJ115" s="248">
        <f t="shared" si="111"/>
        <v>537.03899999999999</v>
      </c>
      <c r="AK115" s="248"/>
      <c r="AL115" s="221">
        <f t="shared" si="52"/>
        <v>0</v>
      </c>
      <c r="AM115" s="221">
        <f t="shared" si="53"/>
        <v>0</v>
      </c>
      <c r="AN115" s="297">
        <f t="shared" si="54"/>
        <v>537.03899999999999</v>
      </c>
      <c r="AO115" s="218">
        <f t="shared" si="55"/>
        <v>0</v>
      </c>
    </row>
    <row r="116" spans="1:41" x14ac:dyDescent="0.2">
      <c r="A116" s="20" t="s">
        <v>253</v>
      </c>
      <c r="B116" s="266"/>
      <c r="C116" s="268"/>
      <c r="D116" s="268"/>
      <c r="E116" s="266"/>
      <c r="F116" s="268"/>
      <c r="G116" s="268"/>
      <c r="H116" s="266"/>
      <c r="I116" s="268"/>
      <c r="J116" s="268"/>
      <c r="K116" s="266"/>
      <c r="L116" s="268"/>
      <c r="M116" s="268"/>
      <c r="N116" s="266">
        <v>15.4</v>
      </c>
      <c r="O116" s="274">
        <v>678.77300000000002</v>
      </c>
      <c r="P116" s="274"/>
      <c r="Q116" s="266"/>
      <c r="R116" s="268"/>
      <c r="S116" s="268"/>
      <c r="T116" s="266">
        <v>15.4</v>
      </c>
      <c r="U116" s="274">
        <v>35</v>
      </c>
      <c r="V116" s="274"/>
      <c r="W116" s="266"/>
      <c r="X116" s="268"/>
      <c r="Y116" s="268"/>
      <c r="Z116" s="246" t="str">
        <f t="shared" ref="Z116:Z121" si="112">IF(AA116=0,"N.A.",((K116*L116)+(W116*X116))/AA116)</f>
        <v>N.A.</v>
      </c>
      <c r="AA116" s="248">
        <f t="shared" ref="AA116:AA121" si="113">+L116+X116</f>
        <v>0</v>
      </c>
      <c r="AB116" s="248"/>
      <c r="AC116" s="260" t="str">
        <f t="shared" ref="AC116:AC121" si="114">IF(AD116=0,"N.A.",((E116*F116)+(Q116*R116))/AD116)</f>
        <v>N.A.</v>
      </c>
      <c r="AD116" s="248">
        <f t="shared" ref="AD116:AD121" si="115">+F116+R116</f>
        <v>0</v>
      </c>
      <c r="AE116" s="248"/>
      <c r="AF116" s="247">
        <f t="shared" ref="AF116:AF121" si="116">IF(AG116=0,"N.A.",((H116*I116)+(T116*U116))/AG116)</f>
        <v>15.4</v>
      </c>
      <c r="AG116" s="248">
        <f t="shared" ref="AG116:AG121" si="117">+I116+U116</f>
        <v>35</v>
      </c>
      <c r="AH116" s="248"/>
      <c r="AI116" s="260">
        <f t="shared" ref="AI116:AI121" si="118">IF(AJ116=0,"N.A.",((B116*C116)+(N116*O116))/AJ116)</f>
        <v>15.399999999999999</v>
      </c>
      <c r="AJ116" s="248">
        <f t="shared" ref="AJ116:AJ121" si="119">+C116+O116</f>
        <v>678.77300000000002</v>
      </c>
      <c r="AK116" s="248"/>
      <c r="AL116" s="221">
        <f t="shared" si="52"/>
        <v>35</v>
      </c>
      <c r="AM116" s="221">
        <f t="shared" si="53"/>
        <v>0</v>
      </c>
      <c r="AN116" s="297">
        <f t="shared" si="54"/>
        <v>678.77300000000002</v>
      </c>
      <c r="AO116" s="218">
        <f t="shared" si="55"/>
        <v>0</v>
      </c>
    </row>
    <row r="117" spans="1:41" x14ac:dyDescent="0.2">
      <c r="A117" s="20" t="s">
        <v>255</v>
      </c>
      <c r="B117" s="266"/>
      <c r="C117" s="268"/>
      <c r="D117" s="268"/>
      <c r="E117" s="266"/>
      <c r="F117" s="268"/>
      <c r="G117" s="268"/>
      <c r="H117" s="266"/>
      <c r="I117" s="268"/>
      <c r="J117" s="268"/>
      <c r="K117" s="266"/>
      <c r="L117" s="268"/>
      <c r="M117" s="268"/>
      <c r="N117" s="266">
        <v>15.4</v>
      </c>
      <c r="O117" s="274">
        <v>501.37200000000001</v>
      </c>
      <c r="P117" s="274"/>
      <c r="Q117" s="266"/>
      <c r="R117" s="268"/>
      <c r="S117" s="268"/>
      <c r="T117" s="266">
        <v>15.4</v>
      </c>
      <c r="U117" s="274">
        <v>200.28</v>
      </c>
      <c r="V117" s="274"/>
      <c r="W117" s="266"/>
      <c r="X117" s="268"/>
      <c r="Y117" s="268"/>
      <c r="Z117" s="246" t="str">
        <f t="shared" si="112"/>
        <v>N.A.</v>
      </c>
      <c r="AA117" s="248">
        <f t="shared" si="113"/>
        <v>0</v>
      </c>
      <c r="AB117" s="248"/>
      <c r="AC117" s="260" t="str">
        <f t="shared" si="114"/>
        <v>N.A.</v>
      </c>
      <c r="AD117" s="248">
        <f t="shared" si="115"/>
        <v>0</v>
      </c>
      <c r="AE117" s="248"/>
      <c r="AF117" s="247">
        <f t="shared" si="116"/>
        <v>15.399999999999999</v>
      </c>
      <c r="AG117" s="248">
        <f t="shared" si="117"/>
        <v>200.28</v>
      </c>
      <c r="AH117" s="248"/>
      <c r="AI117" s="260">
        <f t="shared" si="118"/>
        <v>15.4</v>
      </c>
      <c r="AJ117" s="248">
        <f t="shared" si="119"/>
        <v>501.37200000000001</v>
      </c>
      <c r="AK117" s="248"/>
      <c r="AL117" s="221">
        <f t="shared" si="52"/>
        <v>200.28</v>
      </c>
      <c r="AM117" s="221">
        <f t="shared" si="53"/>
        <v>0</v>
      </c>
      <c r="AN117" s="297">
        <f t="shared" si="54"/>
        <v>501.37200000000001</v>
      </c>
      <c r="AO117" s="218">
        <f t="shared" si="55"/>
        <v>0</v>
      </c>
    </row>
    <row r="118" spans="1:41" x14ac:dyDescent="0.2">
      <c r="A118" s="20" t="s">
        <v>256</v>
      </c>
      <c r="B118" s="266"/>
      <c r="C118" s="268"/>
      <c r="D118" s="268"/>
      <c r="E118" s="266"/>
      <c r="F118" s="268"/>
      <c r="G118" s="268"/>
      <c r="H118" s="266"/>
      <c r="I118" s="268"/>
      <c r="J118" s="268"/>
      <c r="K118" s="266"/>
      <c r="L118" s="268"/>
      <c r="M118" s="268"/>
      <c r="N118" s="266">
        <v>15.4</v>
      </c>
      <c r="O118" s="274">
        <v>2479.8119999999999</v>
      </c>
      <c r="P118" s="274"/>
      <c r="Q118" s="266"/>
      <c r="R118" s="268"/>
      <c r="S118" s="268"/>
      <c r="T118" s="266">
        <v>15.4</v>
      </c>
      <c r="U118" s="274">
        <v>258.303</v>
      </c>
      <c r="V118" s="274"/>
      <c r="W118" s="266"/>
      <c r="X118" s="268"/>
      <c r="Y118" s="268"/>
      <c r="Z118" s="246" t="str">
        <f t="shared" si="112"/>
        <v>N.A.</v>
      </c>
      <c r="AA118" s="248">
        <f t="shared" si="113"/>
        <v>0</v>
      </c>
      <c r="AB118" s="248"/>
      <c r="AC118" s="260" t="str">
        <f t="shared" si="114"/>
        <v>N.A.</v>
      </c>
      <c r="AD118" s="248">
        <f t="shared" si="115"/>
        <v>0</v>
      </c>
      <c r="AE118" s="248"/>
      <c r="AF118" s="247">
        <f t="shared" si="116"/>
        <v>15.4</v>
      </c>
      <c r="AG118" s="248">
        <f t="shared" si="117"/>
        <v>258.303</v>
      </c>
      <c r="AH118" s="248"/>
      <c r="AI118" s="260">
        <f t="shared" si="118"/>
        <v>15.4</v>
      </c>
      <c r="AJ118" s="248">
        <f t="shared" si="119"/>
        <v>2479.8119999999999</v>
      </c>
      <c r="AK118" s="248"/>
      <c r="AL118" s="221">
        <f t="shared" si="52"/>
        <v>258.303</v>
      </c>
      <c r="AM118" s="221">
        <f t="shared" si="53"/>
        <v>0</v>
      </c>
      <c r="AN118" s="297">
        <f t="shared" si="54"/>
        <v>2479.8119999999999</v>
      </c>
      <c r="AO118" s="218">
        <f t="shared" si="55"/>
        <v>0</v>
      </c>
    </row>
    <row r="119" spans="1:41" x14ac:dyDescent="0.2">
      <c r="A119" s="20" t="s">
        <v>257</v>
      </c>
      <c r="B119" s="266"/>
      <c r="C119" s="268"/>
      <c r="D119" s="268"/>
      <c r="E119" s="266"/>
      <c r="F119" s="268"/>
      <c r="G119" s="268"/>
      <c r="H119" s="266"/>
      <c r="I119" s="268"/>
      <c r="J119" s="268"/>
      <c r="K119" s="266"/>
      <c r="L119" s="268"/>
      <c r="M119" s="268"/>
      <c r="N119" s="266">
        <v>15.4</v>
      </c>
      <c r="O119" s="274">
        <v>1015.9930000000001</v>
      </c>
      <c r="P119" s="274"/>
      <c r="Q119" s="266"/>
      <c r="R119" s="268"/>
      <c r="S119" s="268"/>
      <c r="T119" s="266">
        <v>15.4</v>
      </c>
      <c r="U119" s="274">
        <v>664.13499999999999</v>
      </c>
      <c r="V119" s="274"/>
      <c r="W119" s="266"/>
      <c r="X119" s="268"/>
      <c r="Y119" s="268"/>
      <c r="Z119" s="246" t="str">
        <f t="shared" si="112"/>
        <v>N.A.</v>
      </c>
      <c r="AA119" s="248">
        <f t="shared" si="113"/>
        <v>0</v>
      </c>
      <c r="AB119" s="248"/>
      <c r="AC119" s="260" t="str">
        <f t="shared" si="114"/>
        <v>N.A.</v>
      </c>
      <c r="AD119" s="248">
        <f t="shared" si="115"/>
        <v>0</v>
      </c>
      <c r="AE119" s="248"/>
      <c r="AF119" s="247">
        <f t="shared" si="116"/>
        <v>15.4</v>
      </c>
      <c r="AG119" s="248">
        <f t="shared" si="117"/>
        <v>664.13499999999999</v>
      </c>
      <c r="AH119" s="248"/>
      <c r="AI119" s="260">
        <f t="shared" si="118"/>
        <v>15.4</v>
      </c>
      <c r="AJ119" s="248">
        <f t="shared" si="119"/>
        <v>1015.9930000000001</v>
      </c>
      <c r="AK119" s="248"/>
      <c r="AL119" s="221">
        <f t="shared" si="52"/>
        <v>664.13499999999999</v>
      </c>
      <c r="AM119" s="221">
        <f t="shared" si="53"/>
        <v>0</v>
      </c>
      <c r="AN119" s="297">
        <f t="shared" si="54"/>
        <v>1015.9930000000001</v>
      </c>
      <c r="AO119" s="218">
        <f t="shared" si="55"/>
        <v>0</v>
      </c>
    </row>
    <row r="120" spans="1:41" x14ac:dyDescent="0.2">
      <c r="A120" s="20" t="s">
        <v>258</v>
      </c>
      <c r="B120" s="266"/>
      <c r="C120" s="268"/>
      <c r="D120" s="268"/>
      <c r="E120" s="266"/>
      <c r="F120" s="268"/>
      <c r="G120" s="268"/>
      <c r="H120" s="266"/>
      <c r="I120" s="268"/>
      <c r="J120" s="268"/>
      <c r="K120" s="266"/>
      <c r="L120" s="268"/>
      <c r="M120" s="268"/>
      <c r="N120" s="266">
        <v>15.4</v>
      </c>
      <c r="O120" s="274">
        <v>130</v>
      </c>
      <c r="P120" s="274"/>
      <c r="Q120" s="266"/>
      <c r="R120" s="268"/>
      <c r="S120" s="268"/>
      <c r="T120" s="266">
        <v>15.4</v>
      </c>
      <c r="U120" s="274">
        <v>354.16699999999997</v>
      </c>
      <c r="V120" s="274"/>
      <c r="W120" s="266"/>
      <c r="X120" s="268"/>
      <c r="Y120" s="268"/>
      <c r="Z120" s="246" t="str">
        <f t="shared" si="112"/>
        <v>N.A.</v>
      </c>
      <c r="AA120" s="248">
        <f t="shared" si="113"/>
        <v>0</v>
      </c>
      <c r="AB120" s="248"/>
      <c r="AC120" s="260" t="str">
        <f t="shared" si="114"/>
        <v>N.A.</v>
      </c>
      <c r="AD120" s="248">
        <f t="shared" si="115"/>
        <v>0</v>
      </c>
      <c r="AE120" s="248"/>
      <c r="AF120" s="247">
        <f t="shared" si="116"/>
        <v>15.400000000000002</v>
      </c>
      <c r="AG120" s="248">
        <f t="shared" si="117"/>
        <v>354.16699999999997</v>
      </c>
      <c r="AH120" s="248"/>
      <c r="AI120" s="260">
        <f t="shared" si="118"/>
        <v>15.4</v>
      </c>
      <c r="AJ120" s="248">
        <f t="shared" si="119"/>
        <v>130</v>
      </c>
      <c r="AK120" s="248"/>
      <c r="AL120" s="221">
        <f t="shared" si="52"/>
        <v>354.16699999999997</v>
      </c>
      <c r="AM120" s="221">
        <f t="shared" si="53"/>
        <v>0</v>
      </c>
      <c r="AN120" s="297">
        <f t="shared" si="54"/>
        <v>130</v>
      </c>
      <c r="AO120" s="218">
        <f t="shared" si="55"/>
        <v>0</v>
      </c>
    </row>
    <row r="121" spans="1:41" x14ac:dyDescent="0.2">
      <c r="A121" s="20" t="s">
        <v>261</v>
      </c>
      <c r="B121" s="266"/>
      <c r="C121" s="268"/>
      <c r="D121" s="268"/>
      <c r="E121" s="266"/>
      <c r="F121" s="268"/>
      <c r="G121" s="268"/>
      <c r="H121" s="266"/>
      <c r="I121" s="268"/>
      <c r="J121" s="268"/>
      <c r="K121" s="266"/>
      <c r="L121" s="268"/>
      <c r="M121" s="268"/>
      <c r="N121" s="266">
        <v>15.4</v>
      </c>
      <c r="O121" s="274">
        <v>474.37200000000001</v>
      </c>
      <c r="P121" s="274"/>
      <c r="Q121" s="266"/>
      <c r="R121" s="268"/>
      <c r="S121" s="268"/>
      <c r="T121" s="266">
        <v>15.4</v>
      </c>
      <c r="U121" s="274">
        <v>864.28099999999995</v>
      </c>
      <c r="V121" s="274"/>
      <c r="W121" s="266"/>
      <c r="X121" s="268"/>
      <c r="Y121" s="268"/>
      <c r="Z121" s="246" t="str">
        <f t="shared" si="112"/>
        <v>N.A.</v>
      </c>
      <c r="AA121" s="248">
        <f t="shared" si="113"/>
        <v>0</v>
      </c>
      <c r="AB121" s="248"/>
      <c r="AC121" s="260" t="str">
        <f t="shared" si="114"/>
        <v>N.A.</v>
      </c>
      <c r="AD121" s="248">
        <f t="shared" si="115"/>
        <v>0</v>
      </c>
      <c r="AE121" s="248"/>
      <c r="AF121" s="247">
        <f t="shared" si="116"/>
        <v>15.399999999999999</v>
      </c>
      <c r="AG121" s="248">
        <f t="shared" si="117"/>
        <v>864.28099999999995</v>
      </c>
      <c r="AH121" s="248"/>
      <c r="AI121" s="260">
        <f t="shared" si="118"/>
        <v>15.4</v>
      </c>
      <c r="AJ121" s="248">
        <f t="shared" si="119"/>
        <v>474.37200000000001</v>
      </c>
      <c r="AK121" s="248"/>
      <c r="AL121" s="221">
        <f t="shared" si="52"/>
        <v>864.28099999999995</v>
      </c>
      <c r="AM121" s="221">
        <f t="shared" si="53"/>
        <v>0</v>
      </c>
      <c r="AN121" s="297">
        <f t="shared" si="54"/>
        <v>474.37200000000001</v>
      </c>
      <c r="AO121" s="218">
        <f t="shared" si="55"/>
        <v>0</v>
      </c>
    </row>
    <row r="122" spans="1:41" x14ac:dyDescent="0.2">
      <c r="A122" s="20" t="s">
        <v>262</v>
      </c>
      <c r="B122" s="266"/>
      <c r="C122" s="268"/>
      <c r="D122" s="268"/>
      <c r="E122" s="266"/>
      <c r="F122" s="268"/>
      <c r="G122" s="268"/>
      <c r="H122" s="266"/>
      <c r="I122" s="268"/>
      <c r="J122" s="268"/>
      <c r="K122" s="266"/>
      <c r="L122" s="268"/>
      <c r="M122" s="268"/>
      <c r="N122" s="266">
        <v>15.4</v>
      </c>
      <c r="O122" s="274">
        <v>1078.74</v>
      </c>
      <c r="P122" s="274"/>
      <c r="Q122" s="266"/>
      <c r="R122" s="268"/>
      <c r="S122" s="268"/>
      <c r="T122" s="266">
        <v>15.4</v>
      </c>
      <c r="U122" s="274">
        <v>525.56899999999996</v>
      </c>
      <c r="V122" s="274"/>
      <c r="W122" s="266"/>
      <c r="X122" s="268"/>
      <c r="Y122" s="268"/>
      <c r="Z122" s="246" t="str">
        <f t="shared" ref="Z122:Z127" si="120">IF(AA122=0,"N.A.",((K122*L122)+(W122*X122))/AA122)</f>
        <v>N.A.</v>
      </c>
      <c r="AA122" s="248">
        <f t="shared" ref="AA122:AA127" si="121">+L122+X122</f>
        <v>0</v>
      </c>
      <c r="AB122" s="248"/>
      <c r="AC122" s="260" t="str">
        <f t="shared" ref="AC122:AC127" si="122">IF(AD122=0,"N.A.",((E122*F122)+(Q122*R122))/AD122)</f>
        <v>N.A.</v>
      </c>
      <c r="AD122" s="248">
        <f t="shared" ref="AD122:AD127" si="123">+F122+R122</f>
        <v>0</v>
      </c>
      <c r="AE122" s="248"/>
      <c r="AF122" s="247">
        <f t="shared" ref="AF122:AF127" si="124">IF(AG122=0,"N.A.",((H122*I122)+(T122*U122))/AG122)</f>
        <v>15.4</v>
      </c>
      <c r="AG122" s="248">
        <f t="shared" ref="AG122:AG127" si="125">+I122+U122</f>
        <v>525.56899999999996</v>
      </c>
      <c r="AH122" s="248"/>
      <c r="AI122" s="260">
        <f t="shared" ref="AI122:AI127" si="126">IF(AJ122=0,"N.A.",((B122*C122)+(N122*O122))/AJ122)</f>
        <v>15.4</v>
      </c>
      <c r="AJ122" s="248">
        <f t="shared" ref="AJ122:AJ127" si="127">+C122+O122</f>
        <v>1078.74</v>
      </c>
      <c r="AK122" s="248"/>
      <c r="AL122" s="221">
        <f t="shared" si="52"/>
        <v>525.56899999999996</v>
      </c>
      <c r="AM122" s="221">
        <f t="shared" si="53"/>
        <v>0</v>
      </c>
      <c r="AN122" s="297">
        <f t="shared" si="54"/>
        <v>1078.74</v>
      </c>
      <c r="AO122" s="218">
        <f t="shared" si="55"/>
        <v>0</v>
      </c>
    </row>
    <row r="123" spans="1:41" x14ac:dyDescent="0.2">
      <c r="A123" s="20" t="s">
        <v>263</v>
      </c>
      <c r="B123" s="266"/>
      <c r="C123" s="268"/>
      <c r="D123" s="268"/>
      <c r="E123" s="266"/>
      <c r="F123" s="268"/>
      <c r="G123" s="268"/>
      <c r="H123" s="266"/>
      <c r="I123" s="268"/>
      <c r="J123" s="268"/>
      <c r="K123" s="266"/>
      <c r="L123" s="268"/>
      <c r="M123" s="268"/>
      <c r="N123" s="266">
        <v>15.4</v>
      </c>
      <c r="O123" s="274">
        <v>349.32</v>
      </c>
      <c r="P123" s="274"/>
      <c r="Q123" s="266"/>
      <c r="R123" s="268"/>
      <c r="S123" s="268"/>
      <c r="T123" s="266">
        <v>15.4</v>
      </c>
      <c r="U123" s="274">
        <v>329.87099999999998</v>
      </c>
      <c r="V123" s="274"/>
      <c r="W123" s="266"/>
      <c r="X123" s="268"/>
      <c r="Y123" s="268"/>
      <c r="Z123" s="246" t="str">
        <f t="shared" si="120"/>
        <v>N.A.</v>
      </c>
      <c r="AA123" s="248">
        <f t="shared" si="121"/>
        <v>0</v>
      </c>
      <c r="AB123" s="248"/>
      <c r="AC123" s="260" t="str">
        <f t="shared" si="122"/>
        <v>N.A.</v>
      </c>
      <c r="AD123" s="248">
        <f t="shared" si="123"/>
        <v>0</v>
      </c>
      <c r="AE123" s="248"/>
      <c r="AF123" s="247">
        <f t="shared" si="124"/>
        <v>15.4</v>
      </c>
      <c r="AG123" s="248">
        <f t="shared" si="125"/>
        <v>329.87099999999998</v>
      </c>
      <c r="AH123" s="248"/>
      <c r="AI123" s="260">
        <f t="shared" si="126"/>
        <v>15.4</v>
      </c>
      <c r="AJ123" s="248">
        <f t="shared" si="127"/>
        <v>349.32</v>
      </c>
      <c r="AK123" s="248"/>
      <c r="AL123" s="221">
        <f t="shared" si="52"/>
        <v>329.87099999999998</v>
      </c>
      <c r="AM123" s="221">
        <f t="shared" si="53"/>
        <v>0</v>
      </c>
      <c r="AN123" s="297">
        <f t="shared" si="54"/>
        <v>349.32</v>
      </c>
      <c r="AO123" s="218">
        <f t="shared" si="55"/>
        <v>0</v>
      </c>
    </row>
    <row r="124" spans="1:41" x14ac:dyDescent="0.2">
      <c r="A124" s="20" t="s">
        <v>264</v>
      </c>
      <c r="B124" s="266"/>
      <c r="C124" s="268"/>
      <c r="D124" s="268"/>
      <c r="E124" s="266"/>
      <c r="F124" s="268"/>
      <c r="G124" s="268"/>
      <c r="H124" s="266"/>
      <c r="I124" s="268"/>
      <c r="J124" s="268"/>
      <c r="K124" s="266"/>
      <c r="L124" s="268"/>
      <c r="M124" s="268"/>
      <c r="N124" s="266">
        <v>15.4</v>
      </c>
      <c r="O124" s="274">
        <v>780.78200000000004</v>
      </c>
      <c r="P124" s="274"/>
      <c r="Q124" s="266"/>
      <c r="R124" s="268"/>
      <c r="S124" s="268"/>
      <c r="T124" s="266">
        <v>15.4</v>
      </c>
      <c r="U124" s="274">
        <v>480.35599999999999</v>
      </c>
      <c r="V124" s="274"/>
      <c r="W124" s="266"/>
      <c r="X124" s="268"/>
      <c r="Y124" s="268"/>
      <c r="Z124" s="246" t="str">
        <f t="shared" si="120"/>
        <v>N.A.</v>
      </c>
      <c r="AA124" s="248">
        <f t="shared" si="121"/>
        <v>0</v>
      </c>
      <c r="AB124" s="248"/>
      <c r="AC124" s="260" t="str">
        <f t="shared" si="122"/>
        <v>N.A.</v>
      </c>
      <c r="AD124" s="248">
        <f t="shared" si="123"/>
        <v>0</v>
      </c>
      <c r="AE124" s="248"/>
      <c r="AF124" s="247">
        <f t="shared" si="124"/>
        <v>15.4</v>
      </c>
      <c r="AG124" s="248">
        <f t="shared" si="125"/>
        <v>480.35599999999999</v>
      </c>
      <c r="AH124" s="248"/>
      <c r="AI124" s="260">
        <f t="shared" si="126"/>
        <v>15.4</v>
      </c>
      <c r="AJ124" s="248">
        <f t="shared" si="127"/>
        <v>780.78200000000004</v>
      </c>
      <c r="AK124" s="248"/>
      <c r="AL124" s="221">
        <f t="shared" si="52"/>
        <v>480.35599999999999</v>
      </c>
      <c r="AM124" s="221">
        <f t="shared" si="53"/>
        <v>0</v>
      </c>
      <c r="AN124" s="297">
        <f t="shared" si="54"/>
        <v>780.78200000000004</v>
      </c>
      <c r="AO124" s="218">
        <f t="shared" si="55"/>
        <v>0</v>
      </c>
    </row>
    <row r="125" spans="1:41" x14ac:dyDescent="0.2">
      <c r="A125" s="20" t="s">
        <v>266</v>
      </c>
      <c r="B125" s="266"/>
      <c r="C125" s="268"/>
      <c r="D125" s="268"/>
      <c r="E125" s="266"/>
      <c r="F125" s="268"/>
      <c r="G125" s="268"/>
      <c r="H125" s="266"/>
      <c r="I125" s="268"/>
      <c r="J125" s="268"/>
      <c r="K125" s="266"/>
      <c r="L125" s="268"/>
      <c r="M125" s="268"/>
      <c r="N125" s="266">
        <v>15.396056752262179</v>
      </c>
      <c r="O125" s="274">
        <v>332.53300000000002</v>
      </c>
      <c r="P125" s="274"/>
      <c r="Q125" s="266"/>
      <c r="R125" s="268"/>
      <c r="S125" s="268"/>
      <c r="T125" s="266">
        <v>15.209999999999999</v>
      </c>
      <c r="U125" s="274">
        <v>126.553</v>
      </c>
      <c r="V125" s="274"/>
      <c r="W125" s="266"/>
      <c r="X125" s="268"/>
      <c r="Y125" s="268"/>
      <c r="Z125" s="246" t="str">
        <f t="shared" si="120"/>
        <v>N.A.</v>
      </c>
      <c r="AA125" s="248">
        <f t="shared" si="121"/>
        <v>0</v>
      </c>
      <c r="AB125" s="248"/>
      <c r="AC125" s="260" t="str">
        <f t="shared" si="122"/>
        <v>N.A.</v>
      </c>
      <c r="AD125" s="248">
        <f t="shared" si="123"/>
        <v>0</v>
      </c>
      <c r="AE125" s="248"/>
      <c r="AF125" s="247">
        <f t="shared" si="124"/>
        <v>15.209999999999999</v>
      </c>
      <c r="AG125" s="248">
        <f t="shared" si="125"/>
        <v>126.553</v>
      </c>
      <c r="AH125" s="248"/>
      <c r="AI125" s="260">
        <f t="shared" si="126"/>
        <v>15.396056752262179</v>
      </c>
      <c r="AJ125" s="248">
        <f t="shared" si="127"/>
        <v>332.53300000000002</v>
      </c>
      <c r="AK125" s="248"/>
      <c r="AL125" s="221">
        <f t="shared" si="52"/>
        <v>126.553</v>
      </c>
      <c r="AM125" s="221">
        <f t="shared" si="53"/>
        <v>0</v>
      </c>
      <c r="AN125" s="297">
        <f t="shared" si="54"/>
        <v>332.53300000000002</v>
      </c>
      <c r="AO125" s="218">
        <f t="shared" si="55"/>
        <v>0</v>
      </c>
    </row>
    <row r="126" spans="1:41" x14ac:dyDescent="0.2">
      <c r="A126" s="20" t="s">
        <v>267</v>
      </c>
      <c r="B126" s="266"/>
      <c r="C126" s="268"/>
      <c r="D126" s="268"/>
      <c r="E126" s="266"/>
      <c r="F126" s="268"/>
      <c r="G126" s="268"/>
      <c r="H126" s="266"/>
      <c r="I126" s="268"/>
      <c r="J126" s="268"/>
      <c r="K126" s="266"/>
      <c r="L126" s="268"/>
      <c r="M126" s="268"/>
      <c r="N126" s="266">
        <v>15.4</v>
      </c>
      <c r="O126" s="274">
        <v>684.87699999999995</v>
      </c>
      <c r="P126" s="274"/>
      <c r="Q126" s="266"/>
      <c r="R126" s="268"/>
      <c r="S126" s="268"/>
      <c r="T126" s="266">
        <v>15.05</v>
      </c>
      <c r="U126" s="274">
        <v>323.83</v>
      </c>
      <c r="V126" s="274"/>
      <c r="W126" s="266"/>
      <c r="X126" s="268"/>
      <c r="Y126" s="268"/>
      <c r="Z126" s="246" t="str">
        <f t="shared" si="120"/>
        <v>N.A.</v>
      </c>
      <c r="AA126" s="248">
        <f t="shared" si="121"/>
        <v>0</v>
      </c>
      <c r="AB126" s="248"/>
      <c r="AC126" s="260" t="str">
        <f t="shared" si="122"/>
        <v>N.A.</v>
      </c>
      <c r="AD126" s="248">
        <f t="shared" si="123"/>
        <v>0</v>
      </c>
      <c r="AE126" s="248"/>
      <c r="AF126" s="247">
        <f t="shared" si="124"/>
        <v>15.05</v>
      </c>
      <c r="AG126" s="248">
        <f t="shared" si="125"/>
        <v>323.83</v>
      </c>
      <c r="AH126" s="248"/>
      <c r="AI126" s="260">
        <f t="shared" si="126"/>
        <v>15.4</v>
      </c>
      <c r="AJ126" s="248">
        <f t="shared" si="127"/>
        <v>684.87699999999995</v>
      </c>
      <c r="AK126" s="248"/>
      <c r="AL126" s="221">
        <f t="shared" si="52"/>
        <v>323.83</v>
      </c>
      <c r="AM126" s="221">
        <f t="shared" si="53"/>
        <v>0</v>
      </c>
      <c r="AN126" s="297">
        <f t="shared" si="54"/>
        <v>684.87699999999995</v>
      </c>
      <c r="AO126" s="218">
        <f t="shared" si="55"/>
        <v>0</v>
      </c>
    </row>
    <row r="127" spans="1:41" x14ac:dyDescent="0.2">
      <c r="A127" s="20" t="s">
        <v>268</v>
      </c>
      <c r="B127" s="266"/>
      <c r="C127" s="268"/>
      <c r="D127" s="268"/>
      <c r="E127" s="266"/>
      <c r="F127" s="268"/>
      <c r="G127" s="268"/>
      <c r="H127" s="266"/>
      <c r="I127" s="268"/>
      <c r="J127" s="268"/>
      <c r="K127" s="266"/>
      <c r="L127" s="268"/>
      <c r="M127" s="268"/>
      <c r="N127" s="266">
        <v>15.4</v>
      </c>
      <c r="O127" s="274">
        <v>1747.056</v>
      </c>
      <c r="P127" s="274"/>
      <c r="Q127" s="266"/>
      <c r="R127" s="268"/>
      <c r="S127" s="268"/>
      <c r="T127" s="266">
        <v>14.68</v>
      </c>
      <c r="U127" s="274">
        <v>112.14100000000001</v>
      </c>
      <c r="V127" s="274"/>
      <c r="W127" s="266"/>
      <c r="X127" s="268"/>
      <c r="Y127" s="268"/>
      <c r="Z127" s="246" t="str">
        <f t="shared" si="120"/>
        <v>N.A.</v>
      </c>
      <c r="AA127" s="248">
        <f t="shared" si="121"/>
        <v>0</v>
      </c>
      <c r="AB127" s="248"/>
      <c r="AC127" s="260" t="str">
        <f t="shared" si="122"/>
        <v>N.A.</v>
      </c>
      <c r="AD127" s="248">
        <f t="shared" si="123"/>
        <v>0</v>
      </c>
      <c r="AE127" s="248"/>
      <c r="AF127" s="247">
        <f t="shared" si="124"/>
        <v>14.68</v>
      </c>
      <c r="AG127" s="248">
        <f t="shared" si="125"/>
        <v>112.14100000000001</v>
      </c>
      <c r="AH127" s="248"/>
      <c r="AI127" s="260">
        <f t="shared" si="126"/>
        <v>15.4</v>
      </c>
      <c r="AJ127" s="248">
        <f t="shared" si="127"/>
        <v>1747.056</v>
      </c>
      <c r="AK127" s="248"/>
      <c r="AL127" s="221">
        <f t="shared" si="52"/>
        <v>112.14100000000001</v>
      </c>
      <c r="AM127" s="221">
        <f t="shared" si="53"/>
        <v>0</v>
      </c>
      <c r="AN127" s="297">
        <f t="shared" si="54"/>
        <v>1747.056</v>
      </c>
      <c r="AO127" s="218">
        <f t="shared" si="55"/>
        <v>0</v>
      </c>
    </row>
    <row r="128" spans="1:41" x14ac:dyDescent="0.2">
      <c r="A128" s="20" t="s">
        <v>269</v>
      </c>
      <c r="B128" s="266"/>
      <c r="C128" s="268"/>
      <c r="D128" s="268"/>
      <c r="E128" s="266"/>
      <c r="F128" s="268"/>
      <c r="G128" s="268"/>
      <c r="H128" s="266"/>
      <c r="I128" s="268"/>
      <c r="J128" s="268"/>
      <c r="K128" s="266"/>
      <c r="L128" s="268"/>
      <c r="M128" s="268"/>
      <c r="N128" s="266">
        <v>15.4</v>
      </c>
      <c r="O128" s="274">
        <v>873</v>
      </c>
      <c r="P128" s="274"/>
      <c r="Q128" s="266"/>
      <c r="R128" s="268"/>
      <c r="S128" s="268"/>
      <c r="T128" s="266">
        <v>14.230347949290346</v>
      </c>
      <c r="U128" s="274">
        <v>364.19099999999997</v>
      </c>
      <c r="V128" s="274"/>
      <c r="W128" s="266"/>
      <c r="X128" s="268"/>
      <c r="Y128" s="268"/>
      <c r="Z128" s="246" t="str">
        <f t="shared" ref="Z128:Z135" si="128">IF(AA128=0,"N.A.",((K128*L128)+(W128*X128))/AA128)</f>
        <v>N.A.</v>
      </c>
      <c r="AA128" s="248">
        <f t="shared" ref="AA128:AA135" si="129">+L128+X128</f>
        <v>0</v>
      </c>
      <c r="AB128" s="248"/>
      <c r="AC128" s="260" t="str">
        <f t="shared" ref="AC128:AC135" si="130">IF(AD128=0,"N.A.",((E128*F128)+(Q128*R128))/AD128)</f>
        <v>N.A.</v>
      </c>
      <c r="AD128" s="248">
        <f t="shared" ref="AD128:AD135" si="131">+F128+R128</f>
        <v>0</v>
      </c>
      <c r="AE128" s="248"/>
      <c r="AF128" s="247">
        <f t="shared" ref="AF128:AF135" si="132">IF(AG128=0,"N.A.",((H128*I128)+(T128*U128))/AG128)</f>
        <v>14.230347949290346</v>
      </c>
      <c r="AG128" s="248">
        <f t="shared" ref="AG128:AG135" si="133">+I128+U128</f>
        <v>364.19099999999997</v>
      </c>
      <c r="AH128" s="248"/>
      <c r="AI128" s="260">
        <f t="shared" ref="AI128:AI135" si="134">IF(AJ128=0,"N.A.",((B128*C128)+(N128*O128))/AJ128)</f>
        <v>15.4</v>
      </c>
      <c r="AJ128" s="248">
        <f t="shared" ref="AJ128:AJ135" si="135">+C128+O128</f>
        <v>873</v>
      </c>
      <c r="AK128" s="248"/>
      <c r="AL128" s="221">
        <f t="shared" si="52"/>
        <v>364.19099999999997</v>
      </c>
      <c r="AM128" s="221">
        <f t="shared" si="53"/>
        <v>0</v>
      </c>
      <c r="AN128" s="297">
        <f t="shared" si="54"/>
        <v>873</v>
      </c>
      <c r="AO128" s="218">
        <f t="shared" si="55"/>
        <v>0</v>
      </c>
    </row>
    <row r="129" spans="1:41" x14ac:dyDescent="0.2">
      <c r="A129" s="20" t="s">
        <v>270</v>
      </c>
      <c r="B129" s="266"/>
      <c r="C129" s="268"/>
      <c r="D129" s="268"/>
      <c r="E129" s="266"/>
      <c r="F129" s="268"/>
      <c r="G129" s="268"/>
      <c r="H129" s="266"/>
      <c r="I129" s="268"/>
      <c r="J129" s="268"/>
      <c r="K129" s="266"/>
      <c r="L129" s="268"/>
      <c r="M129" s="268"/>
      <c r="N129" s="266">
        <v>14.9</v>
      </c>
      <c r="O129" s="274">
        <v>301.315</v>
      </c>
      <c r="P129" s="274"/>
      <c r="Q129" s="266"/>
      <c r="R129" s="268"/>
      <c r="S129" s="268"/>
      <c r="T129" s="266">
        <v>14.59</v>
      </c>
      <c r="U129" s="274">
        <v>158.93799999999999</v>
      </c>
      <c r="V129" s="274"/>
      <c r="W129" s="266"/>
      <c r="X129" s="268"/>
      <c r="Y129" s="268"/>
      <c r="Z129" s="246" t="str">
        <f t="shared" si="128"/>
        <v>N.A.</v>
      </c>
      <c r="AA129" s="248">
        <f t="shared" si="129"/>
        <v>0</v>
      </c>
      <c r="AB129" s="248"/>
      <c r="AC129" s="260" t="str">
        <f t="shared" si="130"/>
        <v>N.A.</v>
      </c>
      <c r="AD129" s="248">
        <f t="shared" si="131"/>
        <v>0</v>
      </c>
      <c r="AE129" s="248"/>
      <c r="AF129" s="247">
        <f t="shared" si="132"/>
        <v>14.589999999999998</v>
      </c>
      <c r="AG129" s="248">
        <f t="shared" si="133"/>
        <v>158.93799999999999</v>
      </c>
      <c r="AH129" s="248"/>
      <c r="AI129" s="260">
        <f t="shared" si="134"/>
        <v>14.9</v>
      </c>
      <c r="AJ129" s="248">
        <f t="shared" si="135"/>
        <v>301.315</v>
      </c>
      <c r="AK129" s="248"/>
      <c r="AL129" s="221">
        <f t="shared" si="52"/>
        <v>158.93799999999999</v>
      </c>
      <c r="AM129" s="221">
        <f t="shared" si="53"/>
        <v>0</v>
      </c>
      <c r="AN129" s="297">
        <f t="shared" si="54"/>
        <v>301.315</v>
      </c>
      <c r="AO129" s="218">
        <f t="shared" si="55"/>
        <v>0</v>
      </c>
    </row>
    <row r="130" spans="1:41" x14ac:dyDescent="0.2">
      <c r="A130" s="20" t="s">
        <v>271</v>
      </c>
      <c r="B130" s="266"/>
      <c r="C130" s="268"/>
      <c r="D130" s="268"/>
      <c r="E130" s="266"/>
      <c r="F130" s="268"/>
      <c r="G130" s="268"/>
      <c r="H130" s="266"/>
      <c r="I130" s="268"/>
      <c r="J130" s="268"/>
      <c r="K130" s="266"/>
      <c r="L130" s="268"/>
      <c r="M130" s="268"/>
      <c r="N130" s="266">
        <v>14.5</v>
      </c>
      <c r="O130" s="274">
        <v>1098.1590000000001</v>
      </c>
      <c r="P130" s="274"/>
      <c r="Q130" s="266"/>
      <c r="R130" s="268"/>
      <c r="S130" s="268"/>
      <c r="T130" s="266">
        <v>14.577240246583772</v>
      </c>
      <c r="U130" s="274">
        <v>533.04399999999998</v>
      </c>
      <c r="V130" s="274"/>
      <c r="W130" s="266"/>
      <c r="X130" s="268"/>
      <c r="Y130" s="268"/>
      <c r="Z130" s="246" t="str">
        <f t="shared" si="128"/>
        <v>N.A.</v>
      </c>
      <c r="AA130" s="248">
        <f t="shared" si="129"/>
        <v>0</v>
      </c>
      <c r="AB130" s="248"/>
      <c r="AC130" s="260" t="str">
        <f t="shared" si="130"/>
        <v>N.A.</v>
      </c>
      <c r="AD130" s="248">
        <f t="shared" si="131"/>
        <v>0</v>
      </c>
      <c r="AE130" s="248"/>
      <c r="AF130" s="247">
        <f t="shared" si="132"/>
        <v>14.577240246583772</v>
      </c>
      <c r="AG130" s="248">
        <f t="shared" si="133"/>
        <v>533.04399999999998</v>
      </c>
      <c r="AH130" s="248"/>
      <c r="AI130" s="260">
        <f t="shared" si="134"/>
        <v>14.5</v>
      </c>
      <c r="AJ130" s="248">
        <f t="shared" si="135"/>
        <v>1098.1590000000001</v>
      </c>
      <c r="AK130" s="248"/>
      <c r="AL130" s="221">
        <f t="shared" si="52"/>
        <v>533.04399999999998</v>
      </c>
      <c r="AM130" s="221">
        <f t="shared" si="53"/>
        <v>0</v>
      </c>
      <c r="AN130" s="297">
        <f t="shared" si="54"/>
        <v>1098.1590000000001</v>
      </c>
      <c r="AO130" s="218">
        <f t="shared" si="55"/>
        <v>0</v>
      </c>
    </row>
    <row r="131" spans="1:41" x14ac:dyDescent="0.2">
      <c r="A131" s="20" t="s">
        <v>272</v>
      </c>
      <c r="B131" s="266"/>
      <c r="C131" s="268"/>
      <c r="D131" s="268"/>
      <c r="E131" s="266"/>
      <c r="F131" s="268"/>
      <c r="G131" s="268"/>
      <c r="H131" s="266"/>
      <c r="I131" s="268"/>
      <c r="J131" s="268"/>
      <c r="K131" s="266"/>
      <c r="L131" s="268"/>
      <c r="M131" s="268"/>
      <c r="N131" s="266">
        <v>14.859387130765214</v>
      </c>
      <c r="O131" s="274">
        <v>1098.962</v>
      </c>
      <c r="P131" s="274"/>
      <c r="Q131" s="266"/>
      <c r="R131" s="268"/>
      <c r="S131" s="268"/>
      <c r="T131" s="266">
        <v>14.5</v>
      </c>
      <c r="U131" s="274">
        <v>333.79500000000002</v>
      </c>
      <c r="V131" s="274"/>
      <c r="W131" s="266"/>
      <c r="X131" s="268"/>
      <c r="Y131" s="268"/>
      <c r="Z131" s="246" t="str">
        <f t="shared" si="128"/>
        <v>N.A.</v>
      </c>
      <c r="AA131" s="248">
        <f t="shared" si="129"/>
        <v>0</v>
      </c>
      <c r="AB131" s="248"/>
      <c r="AC131" s="260" t="str">
        <f t="shared" si="130"/>
        <v>N.A.</v>
      </c>
      <c r="AD131" s="248">
        <f t="shared" si="131"/>
        <v>0</v>
      </c>
      <c r="AE131" s="248"/>
      <c r="AF131" s="247">
        <f t="shared" si="132"/>
        <v>14.5</v>
      </c>
      <c r="AG131" s="248">
        <f t="shared" si="133"/>
        <v>333.79500000000002</v>
      </c>
      <c r="AH131" s="248"/>
      <c r="AI131" s="260">
        <f t="shared" si="134"/>
        <v>14.859387130765214</v>
      </c>
      <c r="AJ131" s="248">
        <f t="shared" si="135"/>
        <v>1098.962</v>
      </c>
      <c r="AK131" s="248"/>
      <c r="AL131" s="221">
        <f t="shared" si="52"/>
        <v>333.79500000000002</v>
      </c>
      <c r="AM131" s="221">
        <f t="shared" si="53"/>
        <v>0</v>
      </c>
      <c r="AN131" s="297">
        <f t="shared" si="54"/>
        <v>1098.962</v>
      </c>
      <c r="AO131" s="218">
        <f t="shared" si="55"/>
        <v>0</v>
      </c>
    </row>
    <row r="132" spans="1:41" x14ac:dyDescent="0.2">
      <c r="A132" s="20" t="s">
        <v>275</v>
      </c>
      <c r="B132" s="266"/>
      <c r="C132" s="268"/>
      <c r="D132" s="268"/>
      <c r="E132" s="266"/>
      <c r="F132" s="268"/>
      <c r="G132" s="268"/>
      <c r="H132" s="266"/>
      <c r="I132" s="268"/>
      <c r="J132" s="268"/>
      <c r="K132" s="266"/>
      <c r="L132" s="268"/>
      <c r="M132" s="268"/>
      <c r="N132" s="266">
        <v>14.9</v>
      </c>
      <c r="O132" s="274">
        <v>476.815</v>
      </c>
      <c r="P132" s="274"/>
      <c r="Q132" s="266"/>
      <c r="R132" s="268"/>
      <c r="S132" s="268"/>
      <c r="T132" s="266">
        <v>14.5</v>
      </c>
      <c r="U132" s="274">
        <v>207.917</v>
      </c>
      <c r="V132" s="274"/>
      <c r="W132" s="266"/>
      <c r="X132" s="268"/>
      <c r="Y132" s="268"/>
      <c r="Z132" s="246" t="str">
        <f t="shared" si="128"/>
        <v>N.A.</v>
      </c>
      <c r="AA132" s="248">
        <f t="shared" si="129"/>
        <v>0</v>
      </c>
      <c r="AB132" s="248"/>
      <c r="AC132" s="260" t="str">
        <f t="shared" si="130"/>
        <v>N.A.</v>
      </c>
      <c r="AD132" s="248">
        <f t="shared" si="131"/>
        <v>0</v>
      </c>
      <c r="AE132" s="248"/>
      <c r="AF132" s="247">
        <f t="shared" si="132"/>
        <v>14.5</v>
      </c>
      <c r="AG132" s="248">
        <f t="shared" si="133"/>
        <v>207.917</v>
      </c>
      <c r="AH132" s="248"/>
      <c r="AI132" s="260">
        <f t="shared" si="134"/>
        <v>14.9</v>
      </c>
      <c r="AJ132" s="248">
        <f t="shared" si="135"/>
        <v>476.815</v>
      </c>
      <c r="AK132" s="248"/>
      <c r="AL132" s="221">
        <f t="shared" si="52"/>
        <v>207.917</v>
      </c>
      <c r="AM132" s="221">
        <f t="shared" si="53"/>
        <v>0</v>
      </c>
      <c r="AN132" s="297">
        <f t="shared" si="54"/>
        <v>476.815</v>
      </c>
      <c r="AO132" s="218">
        <f t="shared" si="55"/>
        <v>0</v>
      </c>
    </row>
    <row r="133" spans="1:41" x14ac:dyDescent="0.2">
      <c r="A133" s="20" t="s">
        <v>276</v>
      </c>
      <c r="B133" s="266"/>
      <c r="C133" s="268"/>
      <c r="D133" s="268"/>
      <c r="E133" s="266"/>
      <c r="F133" s="268"/>
      <c r="G133" s="268"/>
      <c r="H133" s="266"/>
      <c r="I133" s="268"/>
      <c r="J133" s="268"/>
      <c r="K133" s="266"/>
      <c r="L133" s="268"/>
      <c r="M133" s="268"/>
      <c r="N133" s="266">
        <v>14.92844306982596</v>
      </c>
      <c r="O133" s="274">
        <v>1602.384</v>
      </c>
      <c r="P133" s="274"/>
      <c r="Q133" s="266"/>
      <c r="R133" s="268"/>
      <c r="S133" s="268"/>
      <c r="T133" s="266">
        <v>14.5</v>
      </c>
      <c r="U133" s="274">
        <v>126.307</v>
      </c>
      <c r="V133" s="274"/>
      <c r="W133" s="266"/>
      <c r="X133" s="268"/>
      <c r="Y133" s="268"/>
      <c r="Z133" s="246" t="str">
        <f t="shared" si="128"/>
        <v>N.A.</v>
      </c>
      <c r="AA133" s="248">
        <f t="shared" si="129"/>
        <v>0</v>
      </c>
      <c r="AB133" s="248"/>
      <c r="AC133" s="260" t="str">
        <f t="shared" si="130"/>
        <v>N.A.</v>
      </c>
      <c r="AD133" s="248">
        <f t="shared" si="131"/>
        <v>0</v>
      </c>
      <c r="AE133" s="248"/>
      <c r="AF133" s="247">
        <f t="shared" si="132"/>
        <v>14.5</v>
      </c>
      <c r="AG133" s="248">
        <f t="shared" si="133"/>
        <v>126.307</v>
      </c>
      <c r="AH133" s="248"/>
      <c r="AI133" s="260">
        <f t="shared" si="134"/>
        <v>14.92844306982596</v>
      </c>
      <c r="AJ133" s="248">
        <f t="shared" si="135"/>
        <v>1602.384</v>
      </c>
      <c r="AK133" s="248"/>
      <c r="AL133" s="221">
        <f t="shared" si="52"/>
        <v>126.307</v>
      </c>
      <c r="AM133" s="221">
        <f t="shared" si="53"/>
        <v>0</v>
      </c>
      <c r="AN133" s="297">
        <f t="shared" si="54"/>
        <v>1602.384</v>
      </c>
      <c r="AO133" s="218">
        <f t="shared" si="55"/>
        <v>0</v>
      </c>
    </row>
    <row r="134" spans="1:41" x14ac:dyDescent="0.2">
      <c r="A134" s="20" t="s">
        <v>277</v>
      </c>
      <c r="B134" s="266"/>
      <c r="C134" s="268"/>
      <c r="D134" s="268"/>
      <c r="E134" s="266"/>
      <c r="F134" s="268"/>
      <c r="G134" s="268"/>
      <c r="H134" s="266"/>
      <c r="I134" s="268"/>
      <c r="J134" s="268"/>
      <c r="K134" s="266"/>
      <c r="L134" s="268"/>
      <c r="M134" s="268"/>
      <c r="N134" s="266">
        <v>14.844722713728837</v>
      </c>
      <c r="O134" s="274">
        <v>740.35400000000004</v>
      </c>
      <c r="P134" s="274"/>
      <c r="Q134" s="266"/>
      <c r="R134" s="268"/>
      <c r="S134" s="268"/>
      <c r="T134" s="266">
        <v>14.310829555313017</v>
      </c>
      <c r="U134" s="274">
        <v>285.86399999999998</v>
      </c>
      <c r="V134" s="274"/>
      <c r="W134" s="266"/>
      <c r="X134" s="268"/>
      <c r="Y134" s="268"/>
      <c r="Z134" s="246" t="str">
        <f t="shared" si="128"/>
        <v>N.A.</v>
      </c>
      <c r="AA134" s="248">
        <f t="shared" si="129"/>
        <v>0</v>
      </c>
      <c r="AB134" s="248"/>
      <c r="AC134" s="260" t="str">
        <f t="shared" si="130"/>
        <v>N.A.</v>
      </c>
      <c r="AD134" s="248">
        <f t="shared" si="131"/>
        <v>0</v>
      </c>
      <c r="AE134" s="248"/>
      <c r="AF134" s="247">
        <f t="shared" si="132"/>
        <v>14.310829555313017</v>
      </c>
      <c r="AG134" s="248">
        <f t="shared" si="133"/>
        <v>285.86399999999998</v>
      </c>
      <c r="AH134" s="248"/>
      <c r="AI134" s="260">
        <f t="shared" si="134"/>
        <v>14.844722713728839</v>
      </c>
      <c r="AJ134" s="248">
        <f t="shared" si="135"/>
        <v>740.35400000000004</v>
      </c>
      <c r="AK134" s="248"/>
      <c r="AL134" s="221">
        <f t="shared" si="52"/>
        <v>285.86399999999998</v>
      </c>
      <c r="AM134" s="221">
        <f t="shared" si="53"/>
        <v>0</v>
      </c>
      <c r="AN134" s="297">
        <f t="shared" si="54"/>
        <v>740.35400000000004</v>
      </c>
      <c r="AO134" s="218">
        <f t="shared" si="55"/>
        <v>0</v>
      </c>
    </row>
    <row r="135" spans="1:41" x14ac:dyDescent="0.2">
      <c r="A135" s="20" t="s">
        <v>278</v>
      </c>
      <c r="B135" s="266"/>
      <c r="C135" s="268"/>
      <c r="D135" s="268"/>
      <c r="E135" s="266"/>
      <c r="F135" s="268"/>
      <c r="G135" s="268"/>
      <c r="H135" s="266"/>
      <c r="I135" s="268"/>
      <c r="J135" s="268"/>
      <c r="K135" s="266"/>
      <c r="L135" s="268"/>
      <c r="M135" s="268"/>
      <c r="N135" s="266">
        <v>14.9</v>
      </c>
      <c r="O135" s="274">
        <v>876.58600000000001</v>
      </c>
      <c r="P135" s="274"/>
      <c r="Q135" s="266"/>
      <c r="R135" s="268"/>
      <c r="S135" s="268"/>
      <c r="T135" s="266">
        <v>14.049784371812928</v>
      </c>
      <c r="U135" s="274">
        <v>205.91</v>
      </c>
      <c r="V135" s="274"/>
      <c r="W135" s="266"/>
      <c r="X135" s="268"/>
      <c r="Y135" s="268"/>
      <c r="Z135" s="246" t="str">
        <f t="shared" si="128"/>
        <v>N.A.</v>
      </c>
      <c r="AA135" s="248">
        <f t="shared" si="129"/>
        <v>0</v>
      </c>
      <c r="AB135" s="248"/>
      <c r="AC135" s="260" t="str">
        <f t="shared" si="130"/>
        <v>N.A.</v>
      </c>
      <c r="AD135" s="248">
        <f t="shared" si="131"/>
        <v>0</v>
      </c>
      <c r="AE135" s="248"/>
      <c r="AF135" s="247">
        <f t="shared" si="132"/>
        <v>14.049784371812926</v>
      </c>
      <c r="AG135" s="248">
        <f t="shared" si="133"/>
        <v>205.91</v>
      </c>
      <c r="AH135" s="248"/>
      <c r="AI135" s="260">
        <f t="shared" si="134"/>
        <v>14.9</v>
      </c>
      <c r="AJ135" s="248">
        <f t="shared" si="135"/>
        <v>876.58600000000001</v>
      </c>
      <c r="AK135" s="248"/>
      <c r="AL135" s="221">
        <f t="shared" si="52"/>
        <v>205.91</v>
      </c>
      <c r="AM135" s="221">
        <f t="shared" si="53"/>
        <v>0</v>
      </c>
      <c r="AN135" s="297">
        <f t="shared" si="54"/>
        <v>876.58600000000001</v>
      </c>
      <c r="AO135" s="218">
        <f t="shared" si="55"/>
        <v>0</v>
      </c>
    </row>
    <row r="136" spans="1:41" x14ac:dyDescent="0.2">
      <c r="A136" s="20" t="s">
        <v>279</v>
      </c>
      <c r="B136" s="266"/>
      <c r="C136" s="268"/>
      <c r="D136" s="268"/>
      <c r="E136" s="266"/>
      <c r="F136" s="268"/>
      <c r="G136" s="268"/>
      <c r="H136" s="266"/>
      <c r="I136" s="268"/>
      <c r="J136" s="268"/>
      <c r="K136" s="266"/>
      <c r="L136" s="268"/>
      <c r="M136" s="268"/>
      <c r="N136" s="266">
        <v>14.899999999999999</v>
      </c>
      <c r="O136" s="274">
        <v>1493.944</v>
      </c>
      <c r="P136" s="274"/>
      <c r="Q136" s="266"/>
      <c r="R136" s="268"/>
      <c r="S136" s="268"/>
      <c r="T136" s="266">
        <v>13.860012312000581</v>
      </c>
      <c r="U136" s="274">
        <v>289.96100000000001</v>
      </c>
      <c r="V136" s="274"/>
      <c r="W136" s="266"/>
      <c r="X136" s="268"/>
      <c r="Y136" s="268"/>
      <c r="Z136" s="246" t="str">
        <f t="shared" ref="Z136:Z143" si="136">IF(AA136=0,"N.A.",((K136*L136)+(W136*X136))/AA136)</f>
        <v>N.A.</v>
      </c>
      <c r="AA136" s="248">
        <f t="shared" ref="AA136:AA143" si="137">+L136+X136</f>
        <v>0</v>
      </c>
      <c r="AB136" s="248"/>
      <c r="AC136" s="260" t="str">
        <f t="shared" ref="AC136:AC143" si="138">IF(AD136=0,"N.A.",((E136*F136)+(Q136*R136))/AD136)</f>
        <v>N.A.</v>
      </c>
      <c r="AD136" s="248">
        <f t="shared" ref="AD136:AD143" si="139">+F136+R136</f>
        <v>0</v>
      </c>
      <c r="AE136" s="248"/>
      <c r="AF136" s="247">
        <f t="shared" ref="AF136:AF143" si="140">IF(AG136=0,"N.A.",((H136*I136)+(T136*U136))/AG136)</f>
        <v>13.860012312000581</v>
      </c>
      <c r="AG136" s="248">
        <f t="shared" ref="AG136:AG143" si="141">+I136+U136</f>
        <v>289.96100000000001</v>
      </c>
      <c r="AH136" s="248"/>
      <c r="AI136" s="260">
        <f t="shared" ref="AI136:AI143" si="142">IF(AJ136=0,"N.A.",((B136*C136)+(N136*O136))/AJ136)</f>
        <v>14.9</v>
      </c>
      <c r="AJ136" s="248">
        <f t="shared" ref="AJ136:AJ143" si="143">+C136+O136</f>
        <v>1493.944</v>
      </c>
      <c r="AK136" s="248"/>
      <c r="AL136" s="221">
        <f t="shared" ref="AL136:AL157" si="144">+AA136+AG136</f>
        <v>289.96100000000001</v>
      </c>
      <c r="AM136" s="221">
        <f t="shared" ref="AM136:AM157" si="145">+AB136+AH136</f>
        <v>0</v>
      </c>
      <c r="AN136" s="297">
        <f t="shared" ref="AN136:AN157" si="146">+AD136+AJ136</f>
        <v>1493.944</v>
      </c>
      <c r="AO136" s="218">
        <f t="shared" ref="AO136:AO157" si="147">+AE136+AK136</f>
        <v>0</v>
      </c>
    </row>
    <row r="137" spans="1:41" x14ac:dyDescent="0.2">
      <c r="A137" s="20" t="s">
        <v>280</v>
      </c>
      <c r="B137" s="266"/>
      <c r="C137" s="268"/>
      <c r="D137" s="268"/>
      <c r="E137" s="266"/>
      <c r="F137" s="268"/>
      <c r="G137" s="268"/>
      <c r="H137" s="266"/>
      <c r="I137" s="268"/>
      <c r="J137" s="268"/>
      <c r="K137" s="266"/>
      <c r="L137" s="268"/>
      <c r="M137" s="268"/>
      <c r="N137" s="266">
        <v>14.900000000000002</v>
      </c>
      <c r="O137" s="274">
        <v>1702.6079999999999</v>
      </c>
      <c r="P137" s="274"/>
      <c r="Q137" s="266"/>
      <c r="R137" s="268"/>
      <c r="S137" s="268"/>
      <c r="T137" s="266">
        <v>13.827580876425376</v>
      </c>
      <c r="U137" s="274">
        <v>487.50299999999999</v>
      </c>
      <c r="V137" s="274"/>
      <c r="W137" s="266"/>
      <c r="X137" s="268"/>
      <c r="Y137" s="268"/>
      <c r="Z137" s="246" t="str">
        <f t="shared" si="136"/>
        <v>N.A.</v>
      </c>
      <c r="AA137" s="248">
        <f t="shared" si="137"/>
        <v>0</v>
      </c>
      <c r="AB137" s="248"/>
      <c r="AC137" s="260" t="str">
        <f t="shared" si="138"/>
        <v>N.A.</v>
      </c>
      <c r="AD137" s="248">
        <f t="shared" si="139"/>
        <v>0</v>
      </c>
      <c r="AE137" s="248"/>
      <c r="AF137" s="247">
        <f t="shared" si="140"/>
        <v>13.827580876425376</v>
      </c>
      <c r="AG137" s="248">
        <f t="shared" si="141"/>
        <v>487.50299999999999</v>
      </c>
      <c r="AH137" s="248"/>
      <c r="AI137" s="260">
        <f t="shared" si="142"/>
        <v>14.900000000000002</v>
      </c>
      <c r="AJ137" s="248">
        <f t="shared" si="143"/>
        <v>1702.6079999999999</v>
      </c>
      <c r="AK137" s="248"/>
      <c r="AL137" s="221">
        <f t="shared" si="144"/>
        <v>487.50299999999999</v>
      </c>
      <c r="AM137" s="221">
        <f t="shared" si="145"/>
        <v>0</v>
      </c>
      <c r="AN137" s="297">
        <f t="shared" si="146"/>
        <v>1702.6079999999999</v>
      </c>
      <c r="AO137" s="218">
        <f t="shared" si="147"/>
        <v>0</v>
      </c>
    </row>
    <row r="138" spans="1:41" x14ac:dyDescent="0.2">
      <c r="A138" s="20" t="s">
        <v>281</v>
      </c>
      <c r="B138" s="266"/>
      <c r="C138" s="268"/>
      <c r="D138" s="268"/>
      <c r="E138" s="266"/>
      <c r="F138" s="268"/>
      <c r="G138" s="268"/>
      <c r="H138" s="266"/>
      <c r="I138" s="268"/>
      <c r="J138" s="268"/>
      <c r="K138" s="266"/>
      <c r="L138" s="268"/>
      <c r="M138" s="268"/>
      <c r="N138" s="266">
        <v>14.9</v>
      </c>
      <c r="O138" s="274">
        <v>607.71100000000001</v>
      </c>
      <c r="P138" s="274"/>
      <c r="Q138" s="266"/>
      <c r="R138" s="268"/>
      <c r="S138" s="268"/>
      <c r="T138" s="266">
        <v>13.85</v>
      </c>
      <c r="U138" s="274">
        <v>144.66800000000001</v>
      </c>
      <c r="V138" s="274"/>
      <c r="W138" s="266"/>
      <c r="X138" s="268"/>
      <c r="Y138" s="268"/>
      <c r="Z138" s="246" t="str">
        <f t="shared" si="136"/>
        <v>N.A.</v>
      </c>
      <c r="AA138" s="248">
        <f t="shared" si="137"/>
        <v>0</v>
      </c>
      <c r="AB138" s="248"/>
      <c r="AC138" s="260" t="str">
        <f t="shared" si="138"/>
        <v>N.A.</v>
      </c>
      <c r="AD138" s="248">
        <f t="shared" si="139"/>
        <v>0</v>
      </c>
      <c r="AE138" s="248"/>
      <c r="AF138" s="247">
        <f t="shared" si="140"/>
        <v>13.85</v>
      </c>
      <c r="AG138" s="248">
        <f t="shared" si="141"/>
        <v>144.66800000000001</v>
      </c>
      <c r="AH138" s="248"/>
      <c r="AI138" s="260">
        <f t="shared" si="142"/>
        <v>14.9</v>
      </c>
      <c r="AJ138" s="248">
        <f t="shared" si="143"/>
        <v>607.71100000000001</v>
      </c>
      <c r="AK138" s="248"/>
      <c r="AL138" s="221">
        <f t="shared" si="144"/>
        <v>144.66800000000001</v>
      </c>
      <c r="AM138" s="221">
        <f t="shared" si="145"/>
        <v>0</v>
      </c>
      <c r="AN138" s="297">
        <f t="shared" si="146"/>
        <v>607.71100000000001</v>
      </c>
      <c r="AO138" s="218">
        <f t="shared" si="147"/>
        <v>0</v>
      </c>
    </row>
    <row r="139" spans="1:41" x14ac:dyDescent="0.2">
      <c r="A139" s="20" t="s">
        <v>282</v>
      </c>
      <c r="B139" s="266"/>
      <c r="C139" s="268"/>
      <c r="D139" s="268"/>
      <c r="E139" s="266"/>
      <c r="F139" s="268"/>
      <c r="G139" s="268"/>
      <c r="H139" s="266"/>
      <c r="I139" s="268"/>
      <c r="J139" s="268"/>
      <c r="K139" s="266"/>
      <c r="L139" s="268"/>
      <c r="M139" s="268"/>
      <c r="N139" s="266">
        <v>14.9</v>
      </c>
      <c r="O139" s="274">
        <v>1773.89733</v>
      </c>
      <c r="P139" s="274"/>
      <c r="Q139" s="266"/>
      <c r="R139" s="268"/>
      <c r="S139" s="268"/>
      <c r="T139" s="266">
        <v>13.862602641047063</v>
      </c>
      <c r="U139" s="274">
        <v>364.33353000000005</v>
      </c>
      <c r="V139" s="274"/>
      <c r="W139" s="266"/>
      <c r="X139" s="268"/>
      <c r="Y139" s="268"/>
      <c r="Z139" s="246" t="str">
        <f t="shared" si="136"/>
        <v>N.A.</v>
      </c>
      <c r="AA139" s="248">
        <f t="shared" si="137"/>
        <v>0</v>
      </c>
      <c r="AB139" s="248"/>
      <c r="AC139" s="260" t="str">
        <f t="shared" si="138"/>
        <v>N.A.</v>
      </c>
      <c r="AD139" s="248">
        <f t="shared" si="139"/>
        <v>0</v>
      </c>
      <c r="AE139" s="248"/>
      <c r="AF139" s="247">
        <f t="shared" si="140"/>
        <v>13.862602641047062</v>
      </c>
      <c r="AG139" s="248">
        <f t="shared" si="141"/>
        <v>364.33353000000005</v>
      </c>
      <c r="AH139" s="248"/>
      <c r="AI139" s="260">
        <f t="shared" si="142"/>
        <v>14.9</v>
      </c>
      <c r="AJ139" s="248">
        <f t="shared" si="143"/>
        <v>1773.89733</v>
      </c>
      <c r="AK139" s="248"/>
      <c r="AL139" s="221">
        <f t="shared" si="144"/>
        <v>364.33353000000005</v>
      </c>
      <c r="AM139" s="221">
        <f t="shared" si="145"/>
        <v>0</v>
      </c>
      <c r="AN139" s="297">
        <f t="shared" si="146"/>
        <v>1773.89733</v>
      </c>
      <c r="AO139" s="218">
        <f t="shared" si="147"/>
        <v>0</v>
      </c>
    </row>
    <row r="140" spans="1:41" x14ac:dyDescent="0.2">
      <c r="A140" s="20" t="s">
        <v>283</v>
      </c>
      <c r="B140" s="266"/>
      <c r="C140" s="268"/>
      <c r="D140" s="268"/>
      <c r="E140" s="266"/>
      <c r="F140" s="268"/>
      <c r="G140" s="268"/>
      <c r="H140" s="266"/>
      <c r="I140" s="268"/>
      <c r="J140" s="268"/>
      <c r="K140" s="266"/>
      <c r="L140" s="268"/>
      <c r="M140" s="268"/>
      <c r="N140" s="266">
        <v>14.899999999999999</v>
      </c>
      <c r="O140" s="274">
        <v>1743.58815</v>
      </c>
      <c r="P140" s="274"/>
      <c r="Q140" s="266"/>
      <c r="R140" s="268"/>
      <c r="S140" s="268"/>
      <c r="T140" s="266">
        <v>13.79</v>
      </c>
      <c r="U140" s="274">
        <v>274.85358000000002</v>
      </c>
      <c r="V140" s="274"/>
      <c r="W140" s="266"/>
      <c r="X140" s="268"/>
      <c r="Y140" s="268"/>
      <c r="Z140" s="246" t="str">
        <f t="shared" si="136"/>
        <v>N.A.</v>
      </c>
      <c r="AA140" s="248">
        <f t="shared" si="137"/>
        <v>0</v>
      </c>
      <c r="AB140" s="248"/>
      <c r="AC140" s="260" t="str">
        <f t="shared" si="138"/>
        <v>N.A.</v>
      </c>
      <c r="AD140" s="248">
        <f t="shared" si="139"/>
        <v>0</v>
      </c>
      <c r="AE140" s="248"/>
      <c r="AF140" s="247">
        <f t="shared" si="140"/>
        <v>13.79</v>
      </c>
      <c r="AG140" s="248">
        <f t="shared" si="141"/>
        <v>274.85358000000002</v>
      </c>
      <c r="AH140" s="248"/>
      <c r="AI140" s="260">
        <f t="shared" si="142"/>
        <v>14.899999999999999</v>
      </c>
      <c r="AJ140" s="248">
        <f t="shared" si="143"/>
        <v>1743.58815</v>
      </c>
      <c r="AK140" s="248"/>
      <c r="AL140" s="221">
        <f t="shared" si="144"/>
        <v>274.85358000000002</v>
      </c>
      <c r="AM140" s="221">
        <f t="shared" si="145"/>
        <v>0</v>
      </c>
      <c r="AN140" s="297">
        <f t="shared" si="146"/>
        <v>1743.58815</v>
      </c>
      <c r="AO140" s="218">
        <f t="shared" si="147"/>
        <v>0</v>
      </c>
    </row>
    <row r="141" spans="1:41" x14ac:dyDescent="0.2">
      <c r="A141" s="20" t="s">
        <v>284</v>
      </c>
      <c r="B141" s="266"/>
      <c r="C141" s="268"/>
      <c r="D141" s="268"/>
      <c r="E141" s="266"/>
      <c r="F141" s="268"/>
      <c r="G141" s="268"/>
      <c r="H141" s="266"/>
      <c r="I141" s="268"/>
      <c r="J141" s="268"/>
      <c r="K141" s="266"/>
      <c r="L141" s="268"/>
      <c r="M141" s="268"/>
      <c r="N141" s="266">
        <v>14.9</v>
      </c>
      <c r="O141" s="274">
        <v>2002.8732500000001</v>
      </c>
      <c r="P141" s="274"/>
      <c r="Q141" s="266"/>
      <c r="R141" s="268"/>
      <c r="S141" s="268"/>
      <c r="T141" s="266">
        <v>13.811696886800416</v>
      </c>
      <c r="U141" s="274">
        <v>454.85680000000002</v>
      </c>
      <c r="V141" s="274"/>
      <c r="W141" s="266"/>
      <c r="X141" s="268"/>
      <c r="Y141" s="268"/>
      <c r="Z141" s="246" t="str">
        <f t="shared" si="136"/>
        <v>N.A.</v>
      </c>
      <c r="AA141" s="248">
        <f t="shared" si="137"/>
        <v>0</v>
      </c>
      <c r="AB141" s="248"/>
      <c r="AC141" s="260" t="str">
        <f t="shared" si="138"/>
        <v>N.A.</v>
      </c>
      <c r="AD141" s="248">
        <f t="shared" si="139"/>
        <v>0</v>
      </c>
      <c r="AE141" s="248"/>
      <c r="AF141" s="247">
        <f t="shared" si="140"/>
        <v>13.811696886800416</v>
      </c>
      <c r="AG141" s="248">
        <f t="shared" si="141"/>
        <v>454.85680000000002</v>
      </c>
      <c r="AH141" s="248"/>
      <c r="AI141" s="260">
        <f t="shared" si="142"/>
        <v>14.9</v>
      </c>
      <c r="AJ141" s="248">
        <f t="shared" si="143"/>
        <v>2002.8732500000001</v>
      </c>
      <c r="AK141" s="248"/>
      <c r="AL141" s="221">
        <f t="shared" si="144"/>
        <v>454.85680000000002</v>
      </c>
      <c r="AM141" s="221">
        <f t="shared" si="145"/>
        <v>0</v>
      </c>
      <c r="AN141" s="297">
        <f t="shared" si="146"/>
        <v>2002.8732500000001</v>
      </c>
      <c r="AO141" s="218">
        <f t="shared" si="147"/>
        <v>0</v>
      </c>
    </row>
    <row r="142" spans="1:41" x14ac:dyDescent="0.2">
      <c r="A142" s="20" t="s">
        <v>285</v>
      </c>
      <c r="B142" s="266"/>
      <c r="C142" s="268"/>
      <c r="D142" s="268"/>
      <c r="E142" s="266"/>
      <c r="F142" s="268"/>
      <c r="G142" s="268"/>
      <c r="H142" s="266"/>
      <c r="I142" s="268"/>
      <c r="J142" s="268"/>
      <c r="K142" s="266"/>
      <c r="L142" s="268"/>
      <c r="M142" s="268"/>
      <c r="N142" s="266">
        <v>14.900000000000002</v>
      </c>
      <c r="O142" s="274">
        <v>2134.3843500000003</v>
      </c>
      <c r="P142" s="274"/>
      <c r="Q142" s="266"/>
      <c r="R142" s="268"/>
      <c r="S142" s="268"/>
      <c r="T142" s="266">
        <v>13.923899272344938</v>
      </c>
      <c r="U142" s="274">
        <v>141.42689999999999</v>
      </c>
      <c r="V142" s="274"/>
      <c r="W142" s="266"/>
      <c r="X142" s="268"/>
      <c r="Y142" s="268"/>
      <c r="Z142" s="246" t="str">
        <f t="shared" si="136"/>
        <v>N.A.</v>
      </c>
      <c r="AA142" s="248">
        <f t="shared" si="137"/>
        <v>0</v>
      </c>
      <c r="AB142" s="248"/>
      <c r="AC142" s="260" t="str">
        <f t="shared" si="138"/>
        <v>N.A.</v>
      </c>
      <c r="AD142" s="248">
        <f t="shared" si="139"/>
        <v>0</v>
      </c>
      <c r="AE142" s="248"/>
      <c r="AF142" s="247">
        <f t="shared" si="140"/>
        <v>13.923899272344938</v>
      </c>
      <c r="AG142" s="248">
        <f t="shared" si="141"/>
        <v>141.42689999999999</v>
      </c>
      <c r="AH142" s="248"/>
      <c r="AI142" s="260">
        <f t="shared" si="142"/>
        <v>14.900000000000002</v>
      </c>
      <c r="AJ142" s="248">
        <f t="shared" si="143"/>
        <v>2134.3843500000003</v>
      </c>
      <c r="AK142" s="248"/>
      <c r="AL142" s="221">
        <f t="shared" si="144"/>
        <v>141.42689999999999</v>
      </c>
      <c r="AM142" s="221">
        <f t="shared" si="145"/>
        <v>0</v>
      </c>
      <c r="AN142" s="297">
        <f t="shared" si="146"/>
        <v>2134.3843500000003</v>
      </c>
      <c r="AO142" s="221">
        <f t="shared" si="147"/>
        <v>0</v>
      </c>
    </row>
    <row r="143" spans="1:41" x14ac:dyDescent="0.2">
      <c r="A143" s="20" t="s">
        <v>286</v>
      </c>
      <c r="B143" s="266"/>
      <c r="C143" s="268"/>
      <c r="D143" s="268"/>
      <c r="E143" s="266"/>
      <c r="F143" s="268"/>
      <c r="G143" s="268"/>
      <c r="H143" s="266"/>
      <c r="I143" s="268"/>
      <c r="J143" s="268"/>
      <c r="K143" s="266"/>
      <c r="L143" s="268"/>
      <c r="M143" s="268"/>
      <c r="N143" s="266">
        <v>14.9</v>
      </c>
      <c r="O143" s="274">
        <v>1687.7366099999999</v>
      </c>
      <c r="P143" s="274"/>
      <c r="Q143" s="266"/>
      <c r="R143" s="268"/>
      <c r="S143" s="268"/>
      <c r="T143" s="266">
        <v>13.989987786801168</v>
      </c>
      <c r="U143" s="274">
        <v>343.89024999999998</v>
      </c>
      <c r="V143" s="274"/>
      <c r="W143" s="266"/>
      <c r="X143" s="268"/>
      <c r="Y143" s="268"/>
      <c r="Z143" s="246" t="str">
        <f t="shared" si="136"/>
        <v>N.A.</v>
      </c>
      <c r="AA143" s="248">
        <f t="shared" si="137"/>
        <v>0</v>
      </c>
      <c r="AB143" s="248"/>
      <c r="AC143" s="260" t="str">
        <f t="shared" si="138"/>
        <v>N.A.</v>
      </c>
      <c r="AD143" s="248">
        <f t="shared" si="139"/>
        <v>0</v>
      </c>
      <c r="AE143" s="248"/>
      <c r="AF143" s="247">
        <f t="shared" si="140"/>
        <v>13.989987786801166</v>
      </c>
      <c r="AG143" s="248">
        <f t="shared" si="141"/>
        <v>343.89024999999998</v>
      </c>
      <c r="AH143" s="248"/>
      <c r="AI143" s="260">
        <f t="shared" si="142"/>
        <v>14.9</v>
      </c>
      <c r="AJ143" s="248">
        <f t="shared" si="143"/>
        <v>1687.7366099999999</v>
      </c>
      <c r="AK143" s="248"/>
      <c r="AL143" s="221">
        <f t="shared" si="144"/>
        <v>343.89024999999998</v>
      </c>
      <c r="AM143" s="221">
        <f t="shared" si="145"/>
        <v>0</v>
      </c>
      <c r="AN143" s="297">
        <f t="shared" si="146"/>
        <v>1687.7366099999999</v>
      </c>
      <c r="AO143" s="221">
        <f t="shared" si="147"/>
        <v>0</v>
      </c>
    </row>
    <row r="144" spans="1:41" x14ac:dyDescent="0.2">
      <c r="A144" s="20" t="s">
        <v>287</v>
      </c>
      <c r="B144" s="266"/>
      <c r="C144" s="268"/>
      <c r="D144" s="268"/>
      <c r="E144" s="266"/>
      <c r="F144" s="268"/>
      <c r="G144" s="268"/>
      <c r="H144" s="266"/>
      <c r="I144" s="268"/>
      <c r="J144" s="268"/>
      <c r="K144" s="266"/>
      <c r="L144" s="268"/>
      <c r="M144" s="268"/>
      <c r="N144" s="266">
        <v>14.9</v>
      </c>
      <c r="O144" s="274">
        <v>2143.61555</v>
      </c>
      <c r="P144" s="274"/>
      <c r="Q144" s="266"/>
      <c r="R144" s="268"/>
      <c r="S144" s="268"/>
      <c r="T144" s="266">
        <v>13.927419372454347</v>
      </c>
      <c r="U144" s="274">
        <v>774.42205999999999</v>
      </c>
      <c r="V144" s="274"/>
      <c r="W144" s="266"/>
      <c r="X144" s="268"/>
      <c r="Y144" s="268"/>
      <c r="Z144" s="246" t="str">
        <f t="shared" ref="Z144:Z150" si="148">IF(AA144=0,"N.A.",((K144*L144)+(W144*X144))/AA144)</f>
        <v>N.A.</v>
      </c>
      <c r="AA144" s="248">
        <f t="shared" ref="AA144:AA150" si="149">+L144+X144</f>
        <v>0</v>
      </c>
      <c r="AB144" s="248"/>
      <c r="AC144" s="260" t="str">
        <f t="shared" ref="AC144:AC150" si="150">IF(AD144=0,"N.A.",((E144*F144)+(Q144*R144))/AD144)</f>
        <v>N.A.</v>
      </c>
      <c r="AD144" s="248">
        <f t="shared" ref="AD144:AD150" si="151">+F144+R144</f>
        <v>0</v>
      </c>
      <c r="AE144" s="248"/>
      <c r="AF144" s="247">
        <f t="shared" ref="AF144:AF150" si="152">IF(AG144=0,"N.A.",((H144*I144)+(T144*U144))/AG144)</f>
        <v>13.927419372454347</v>
      </c>
      <c r="AG144" s="248">
        <f t="shared" ref="AG144:AG150" si="153">+I144+U144</f>
        <v>774.42205999999999</v>
      </c>
      <c r="AH144" s="248"/>
      <c r="AI144" s="260">
        <f t="shared" ref="AI144:AI150" si="154">IF(AJ144=0,"N.A.",((B144*C144)+(N144*O144))/AJ144)</f>
        <v>14.9</v>
      </c>
      <c r="AJ144" s="248">
        <f t="shared" ref="AJ144:AJ150" si="155">+C144+O144</f>
        <v>2143.61555</v>
      </c>
      <c r="AK144" s="248"/>
      <c r="AL144" s="221">
        <f t="shared" si="144"/>
        <v>774.42205999999999</v>
      </c>
      <c r="AM144" s="221">
        <f t="shared" si="145"/>
        <v>0</v>
      </c>
      <c r="AN144" s="297">
        <f t="shared" si="146"/>
        <v>2143.61555</v>
      </c>
      <c r="AO144" s="221">
        <f t="shared" si="147"/>
        <v>0</v>
      </c>
    </row>
    <row r="145" spans="1:41" x14ac:dyDescent="0.2">
      <c r="A145" s="20" t="s">
        <v>289</v>
      </c>
      <c r="B145" s="266"/>
      <c r="C145" s="268"/>
      <c r="D145" s="268"/>
      <c r="E145" s="266"/>
      <c r="F145" s="268"/>
      <c r="G145" s="268"/>
      <c r="H145" s="266"/>
      <c r="I145" s="268"/>
      <c r="J145" s="268"/>
      <c r="K145" s="266"/>
      <c r="L145" s="268"/>
      <c r="M145" s="268"/>
      <c r="N145" s="266">
        <v>14.9</v>
      </c>
      <c r="O145" s="274">
        <v>2246.4495200000001</v>
      </c>
      <c r="P145" s="274"/>
      <c r="Q145" s="266"/>
      <c r="R145" s="268"/>
      <c r="S145" s="268"/>
      <c r="T145" s="266">
        <v>13.85869972980784</v>
      </c>
      <c r="U145" s="274">
        <v>553.55417999999997</v>
      </c>
      <c r="V145" s="274"/>
      <c r="W145" s="266"/>
      <c r="X145" s="268"/>
      <c r="Y145" s="268"/>
      <c r="Z145" s="246" t="str">
        <f t="shared" si="148"/>
        <v>N.A.</v>
      </c>
      <c r="AA145" s="248">
        <f t="shared" si="149"/>
        <v>0</v>
      </c>
      <c r="AB145" s="248"/>
      <c r="AC145" s="260" t="str">
        <f t="shared" si="150"/>
        <v>N.A.</v>
      </c>
      <c r="AD145" s="248">
        <f t="shared" si="151"/>
        <v>0</v>
      </c>
      <c r="AE145" s="248"/>
      <c r="AF145" s="247">
        <f t="shared" si="152"/>
        <v>13.85869972980784</v>
      </c>
      <c r="AG145" s="248">
        <f t="shared" si="153"/>
        <v>553.55417999999997</v>
      </c>
      <c r="AH145" s="248"/>
      <c r="AI145" s="260">
        <f t="shared" si="154"/>
        <v>14.900000000000002</v>
      </c>
      <c r="AJ145" s="248">
        <f t="shared" si="155"/>
        <v>2246.4495200000001</v>
      </c>
      <c r="AK145" s="248"/>
      <c r="AL145" s="221">
        <f t="shared" si="144"/>
        <v>553.55417999999997</v>
      </c>
      <c r="AM145" s="221">
        <f t="shared" si="145"/>
        <v>0</v>
      </c>
      <c r="AN145" s="297">
        <f t="shared" si="146"/>
        <v>2246.4495200000001</v>
      </c>
      <c r="AO145" s="221">
        <f t="shared" si="147"/>
        <v>0</v>
      </c>
    </row>
    <row r="146" spans="1:41" x14ac:dyDescent="0.2">
      <c r="A146" s="20" t="s">
        <v>290</v>
      </c>
      <c r="B146" s="266"/>
      <c r="C146" s="268"/>
      <c r="D146" s="268"/>
      <c r="E146" s="266"/>
      <c r="F146" s="268"/>
      <c r="G146" s="268"/>
      <c r="H146" s="266"/>
      <c r="I146" s="268"/>
      <c r="J146" s="268"/>
      <c r="K146" s="266"/>
      <c r="L146" s="268"/>
      <c r="M146" s="268"/>
      <c r="N146" s="266">
        <v>14.899999999999999</v>
      </c>
      <c r="O146" s="274">
        <v>916.97478999999998</v>
      </c>
      <c r="P146" s="274"/>
      <c r="Q146" s="266"/>
      <c r="R146" s="268"/>
      <c r="S146" s="268"/>
      <c r="T146" s="266">
        <v>13.816439168101097</v>
      </c>
      <c r="U146" s="274">
        <v>931.32807000000003</v>
      </c>
      <c r="V146" s="274"/>
      <c r="W146" s="266"/>
      <c r="X146" s="268"/>
      <c r="Y146" s="268"/>
      <c r="Z146" s="246" t="str">
        <f t="shared" si="148"/>
        <v>N.A.</v>
      </c>
      <c r="AA146" s="248">
        <f t="shared" si="149"/>
        <v>0</v>
      </c>
      <c r="AB146" s="248"/>
      <c r="AC146" s="260" t="str">
        <f t="shared" si="150"/>
        <v>N.A.</v>
      </c>
      <c r="AD146" s="248">
        <f t="shared" si="151"/>
        <v>0</v>
      </c>
      <c r="AE146" s="248"/>
      <c r="AF146" s="247">
        <f t="shared" si="152"/>
        <v>13.816439168101097</v>
      </c>
      <c r="AG146" s="248">
        <f t="shared" si="153"/>
        <v>931.32807000000003</v>
      </c>
      <c r="AH146" s="248"/>
      <c r="AI146" s="260">
        <f t="shared" si="154"/>
        <v>14.899999999999999</v>
      </c>
      <c r="AJ146" s="248">
        <f t="shared" si="155"/>
        <v>916.97478999999998</v>
      </c>
      <c r="AK146" s="248"/>
      <c r="AL146" s="221">
        <f t="shared" si="144"/>
        <v>931.32807000000003</v>
      </c>
      <c r="AM146" s="221">
        <f t="shared" si="145"/>
        <v>0</v>
      </c>
      <c r="AN146" s="297">
        <f t="shared" si="146"/>
        <v>916.97478999999998</v>
      </c>
      <c r="AO146" s="221">
        <f t="shared" si="147"/>
        <v>0</v>
      </c>
    </row>
    <row r="147" spans="1:41" x14ac:dyDescent="0.2">
      <c r="A147" s="20" t="s">
        <v>291</v>
      </c>
      <c r="B147" s="266"/>
      <c r="C147" s="268"/>
      <c r="D147" s="268"/>
      <c r="E147" s="266"/>
      <c r="F147" s="268"/>
      <c r="G147" s="268"/>
      <c r="H147" s="266"/>
      <c r="I147" s="268"/>
      <c r="J147" s="268"/>
      <c r="K147" s="266"/>
      <c r="L147" s="268"/>
      <c r="M147" s="268"/>
      <c r="N147" s="266">
        <v>14.9</v>
      </c>
      <c r="O147" s="274">
        <v>1024.8861099999999</v>
      </c>
      <c r="P147" s="274"/>
      <c r="Q147" s="266"/>
      <c r="R147" s="268"/>
      <c r="S147" s="268"/>
      <c r="T147" s="266">
        <v>13.703743183130314</v>
      </c>
      <c r="U147" s="274">
        <v>243.15046000000001</v>
      </c>
      <c r="V147" s="274"/>
      <c r="W147" s="266"/>
      <c r="X147" s="268"/>
      <c r="Y147" s="268"/>
      <c r="Z147" s="246" t="str">
        <f t="shared" si="148"/>
        <v>N.A.</v>
      </c>
      <c r="AA147" s="248">
        <f t="shared" si="149"/>
        <v>0</v>
      </c>
      <c r="AB147" s="248"/>
      <c r="AC147" s="260" t="str">
        <f t="shared" si="150"/>
        <v>N.A.</v>
      </c>
      <c r="AD147" s="248">
        <f t="shared" si="151"/>
        <v>0</v>
      </c>
      <c r="AE147" s="248"/>
      <c r="AF147" s="247">
        <f t="shared" si="152"/>
        <v>13.703743183130314</v>
      </c>
      <c r="AG147" s="248">
        <f t="shared" si="153"/>
        <v>243.15046000000001</v>
      </c>
      <c r="AH147" s="248"/>
      <c r="AI147" s="260">
        <f t="shared" si="154"/>
        <v>14.9</v>
      </c>
      <c r="AJ147" s="248">
        <f t="shared" si="155"/>
        <v>1024.8861099999999</v>
      </c>
      <c r="AK147" s="248"/>
      <c r="AL147" s="221">
        <f t="shared" si="144"/>
        <v>243.15046000000001</v>
      </c>
      <c r="AM147" s="221">
        <f t="shared" si="145"/>
        <v>0</v>
      </c>
      <c r="AN147" s="297">
        <f t="shared" si="146"/>
        <v>1024.8861099999999</v>
      </c>
      <c r="AO147" s="221">
        <f t="shared" si="147"/>
        <v>0</v>
      </c>
    </row>
    <row r="148" spans="1:41" x14ac:dyDescent="0.2">
      <c r="A148" s="26" t="s">
        <v>294</v>
      </c>
      <c r="B148" s="266"/>
      <c r="C148" s="268"/>
      <c r="D148" s="268"/>
      <c r="E148" s="266"/>
      <c r="F148" s="268"/>
      <c r="G148" s="268"/>
      <c r="H148" s="266"/>
      <c r="I148" s="268"/>
      <c r="J148" s="268"/>
      <c r="K148" s="266"/>
      <c r="L148" s="268"/>
      <c r="M148" s="268"/>
      <c r="N148" s="266">
        <v>14.9</v>
      </c>
      <c r="O148" s="274">
        <v>2640.2317199999998</v>
      </c>
      <c r="P148" s="274"/>
      <c r="Q148" s="266"/>
      <c r="R148" s="268"/>
      <c r="S148" s="268"/>
      <c r="T148" s="266">
        <v>13.837852598723249</v>
      </c>
      <c r="U148" s="274">
        <v>682.60847000000001</v>
      </c>
      <c r="V148" s="274"/>
      <c r="W148" s="266"/>
      <c r="X148" s="268"/>
      <c r="Y148" s="268"/>
      <c r="Z148" s="246" t="str">
        <f t="shared" si="148"/>
        <v>N.A.</v>
      </c>
      <c r="AA148" s="248">
        <f t="shared" si="149"/>
        <v>0</v>
      </c>
      <c r="AB148" s="248"/>
      <c r="AC148" s="260" t="str">
        <f t="shared" si="150"/>
        <v>N.A.</v>
      </c>
      <c r="AD148" s="248">
        <f t="shared" si="151"/>
        <v>0</v>
      </c>
      <c r="AE148" s="248"/>
      <c r="AF148" s="247">
        <f t="shared" si="152"/>
        <v>13.837852598723249</v>
      </c>
      <c r="AG148" s="248">
        <f t="shared" si="153"/>
        <v>682.60847000000001</v>
      </c>
      <c r="AH148" s="248"/>
      <c r="AI148" s="260">
        <f t="shared" si="154"/>
        <v>14.9</v>
      </c>
      <c r="AJ148" s="248">
        <f t="shared" si="155"/>
        <v>2640.2317199999998</v>
      </c>
      <c r="AK148" s="248"/>
      <c r="AL148" s="221">
        <f t="shared" si="144"/>
        <v>682.60847000000001</v>
      </c>
      <c r="AM148" s="221">
        <f t="shared" si="145"/>
        <v>0</v>
      </c>
      <c r="AN148" s="297">
        <f t="shared" si="146"/>
        <v>2640.2317199999998</v>
      </c>
      <c r="AO148" s="221">
        <f t="shared" si="147"/>
        <v>0</v>
      </c>
    </row>
    <row r="149" spans="1:41" x14ac:dyDescent="0.2">
      <c r="A149" s="101" t="s">
        <v>295</v>
      </c>
      <c r="B149" s="266"/>
      <c r="C149" s="268"/>
      <c r="D149" s="268"/>
      <c r="E149" s="266"/>
      <c r="F149" s="268"/>
      <c r="G149" s="268"/>
      <c r="H149" s="266"/>
      <c r="I149" s="268"/>
      <c r="J149" s="268"/>
      <c r="K149" s="266"/>
      <c r="L149" s="268"/>
      <c r="M149" s="268"/>
      <c r="N149" s="266">
        <v>14.9</v>
      </c>
      <c r="O149" s="274">
        <v>1907.2100800000001</v>
      </c>
      <c r="P149" s="274"/>
      <c r="Q149" s="266"/>
      <c r="R149" s="268"/>
      <c r="S149" s="268"/>
      <c r="T149" s="266">
        <v>13.93693102090579</v>
      </c>
      <c r="U149" s="274">
        <v>372.74076000000002</v>
      </c>
      <c r="V149" s="274"/>
      <c r="W149" s="266"/>
      <c r="X149" s="268"/>
      <c r="Y149" s="268"/>
      <c r="Z149" s="246" t="str">
        <f t="shared" si="148"/>
        <v>N.A.</v>
      </c>
      <c r="AA149" s="248">
        <f t="shared" si="149"/>
        <v>0</v>
      </c>
      <c r="AB149" s="248"/>
      <c r="AC149" s="260" t="str">
        <f t="shared" si="150"/>
        <v>N.A.</v>
      </c>
      <c r="AD149" s="248">
        <f t="shared" si="151"/>
        <v>0</v>
      </c>
      <c r="AE149" s="248"/>
      <c r="AF149" s="247">
        <f t="shared" si="152"/>
        <v>13.93693102090579</v>
      </c>
      <c r="AG149" s="248">
        <f t="shared" si="153"/>
        <v>372.74076000000002</v>
      </c>
      <c r="AH149" s="248"/>
      <c r="AI149" s="260">
        <f t="shared" si="154"/>
        <v>14.899999999999999</v>
      </c>
      <c r="AJ149" s="248">
        <f t="shared" si="155"/>
        <v>1907.2100800000001</v>
      </c>
      <c r="AK149" s="248"/>
      <c r="AL149" s="221">
        <f t="shared" si="144"/>
        <v>372.74076000000002</v>
      </c>
      <c r="AM149" s="221">
        <f t="shared" si="145"/>
        <v>0</v>
      </c>
      <c r="AN149" s="297">
        <f t="shared" si="146"/>
        <v>1907.2100800000001</v>
      </c>
      <c r="AO149" s="221">
        <f t="shared" si="147"/>
        <v>0</v>
      </c>
    </row>
    <row r="150" spans="1:41" x14ac:dyDescent="0.2">
      <c r="A150" s="20" t="s">
        <v>296</v>
      </c>
      <c r="B150" s="266"/>
      <c r="C150" s="268"/>
      <c r="D150" s="268"/>
      <c r="E150" s="266"/>
      <c r="F150" s="268"/>
      <c r="G150" s="268"/>
      <c r="H150" s="266"/>
      <c r="I150" s="268"/>
      <c r="J150" s="268"/>
      <c r="K150" s="266"/>
      <c r="L150" s="268"/>
      <c r="M150" s="268"/>
      <c r="N150" s="266">
        <v>14.9</v>
      </c>
      <c r="O150" s="274">
        <v>1762.0646999999999</v>
      </c>
      <c r="P150" s="274"/>
      <c r="Q150" s="266"/>
      <c r="R150" s="268"/>
      <c r="S150" s="268"/>
      <c r="T150" s="266">
        <v>14.030219608083518</v>
      </c>
      <c r="U150" s="274">
        <v>701.50149999999996</v>
      </c>
      <c r="V150" s="274"/>
      <c r="W150" s="266"/>
      <c r="X150" s="268"/>
      <c r="Y150" s="268"/>
      <c r="Z150" s="246" t="str">
        <f t="shared" si="148"/>
        <v>N.A.</v>
      </c>
      <c r="AA150" s="248">
        <f t="shared" si="149"/>
        <v>0</v>
      </c>
      <c r="AB150" s="248"/>
      <c r="AC150" s="260" t="str">
        <f t="shared" si="150"/>
        <v>N.A.</v>
      </c>
      <c r="AD150" s="248">
        <f t="shared" si="151"/>
        <v>0</v>
      </c>
      <c r="AE150" s="248"/>
      <c r="AF150" s="247">
        <f t="shared" si="152"/>
        <v>14.030219608083518</v>
      </c>
      <c r="AG150" s="248">
        <f t="shared" si="153"/>
        <v>701.50149999999996</v>
      </c>
      <c r="AH150" s="248"/>
      <c r="AI150" s="260">
        <f t="shared" si="154"/>
        <v>14.9</v>
      </c>
      <c r="AJ150" s="248">
        <f t="shared" si="155"/>
        <v>1762.0646999999999</v>
      </c>
      <c r="AK150" s="248"/>
      <c r="AL150" s="221">
        <f t="shared" si="144"/>
        <v>701.50149999999996</v>
      </c>
      <c r="AM150" s="221">
        <f t="shared" si="145"/>
        <v>0</v>
      </c>
      <c r="AN150" s="297">
        <f t="shared" si="146"/>
        <v>1762.0646999999999</v>
      </c>
      <c r="AO150" s="221">
        <f t="shared" si="147"/>
        <v>0</v>
      </c>
    </row>
    <row r="151" spans="1:41" x14ac:dyDescent="0.2">
      <c r="A151" s="20" t="s">
        <v>297</v>
      </c>
      <c r="B151" s="266"/>
      <c r="C151" s="268"/>
      <c r="D151" s="268"/>
      <c r="E151" s="266"/>
      <c r="F151" s="268"/>
      <c r="G151" s="268"/>
      <c r="H151" s="266"/>
      <c r="I151" s="268"/>
      <c r="J151" s="268"/>
      <c r="K151" s="266"/>
      <c r="L151" s="268"/>
      <c r="M151" s="268"/>
      <c r="N151" s="266">
        <v>14.900000000000004</v>
      </c>
      <c r="O151" s="274">
        <v>1456.3745699999997</v>
      </c>
      <c r="P151" s="274"/>
      <c r="Q151" s="266"/>
      <c r="R151" s="268"/>
      <c r="S151" s="268"/>
      <c r="T151" s="266">
        <v>14.186044605361017</v>
      </c>
      <c r="U151" s="274">
        <v>610.28449000000001</v>
      </c>
      <c r="V151" s="274"/>
      <c r="W151" s="266"/>
      <c r="X151" s="268"/>
      <c r="Y151" s="268"/>
      <c r="Z151" s="246" t="str">
        <f t="shared" ref="Z151:Z157" si="156">IF(AA151=0,"N.A.",((K151*L151)+(W151*X151))/AA151)</f>
        <v>N.A.</v>
      </c>
      <c r="AA151" s="248">
        <f t="shared" ref="AA151:AA157" si="157">+L151+X151</f>
        <v>0</v>
      </c>
      <c r="AB151" s="248"/>
      <c r="AC151" s="260" t="str">
        <f t="shared" ref="AC151:AC157" si="158">IF(AD151=0,"N.A.",((E151*F151)+(Q151*R151))/AD151)</f>
        <v>N.A.</v>
      </c>
      <c r="AD151" s="248">
        <f t="shared" ref="AD151:AD157" si="159">+F151+R151</f>
        <v>0</v>
      </c>
      <c r="AE151" s="248"/>
      <c r="AF151" s="247">
        <f t="shared" ref="AF151:AF157" si="160">IF(AG151=0,"N.A.",((H151*I151)+(T151*U151))/AG151)</f>
        <v>14.186044605361015</v>
      </c>
      <c r="AG151" s="248">
        <f t="shared" ref="AG151:AG157" si="161">+I151+U151</f>
        <v>610.28449000000001</v>
      </c>
      <c r="AH151" s="248"/>
      <c r="AI151" s="260">
        <f t="shared" ref="AI151:AI157" si="162">IF(AJ151=0,"N.A.",((B151*C151)+(N151*O151))/AJ151)</f>
        <v>14.900000000000004</v>
      </c>
      <c r="AJ151" s="248">
        <f t="shared" ref="AJ151:AJ157" si="163">+C151+O151</f>
        <v>1456.3745699999997</v>
      </c>
      <c r="AK151" s="248"/>
      <c r="AL151" s="221">
        <f t="shared" si="144"/>
        <v>610.28449000000001</v>
      </c>
      <c r="AM151" s="221">
        <f t="shared" si="145"/>
        <v>0</v>
      </c>
      <c r="AN151" s="297">
        <f t="shared" si="146"/>
        <v>1456.3745699999997</v>
      </c>
      <c r="AO151" s="221">
        <f t="shared" si="147"/>
        <v>0</v>
      </c>
    </row>
    <row r="152" spans="1:41" x14ac:dyDescent="0.2">
      <c r="A152" s="20" t="s">
        <v>298</v>
      </c>
      <c r="B152" s="266"/>
      <c r="C152" s="268"/>
      <c r="D152" s="268"/>
      <c r="E152" s="266"/>
      <c r="F152" s="268"/>
      <c r="G152" s="268"/>
      <c r="H152" s="266"/>
      <c r="I152" s="268"/>
      <c r="J152" s="268"/>
      <c r="K152" s="266"/>
      <c r="L152" s="268"/>
      <c r="M152" s="268"/>
      <c r="N152" s="266">
        <v>14.899999999999999</v>
      </c>
      <c r="O152" s="274">
        <v>1099.6757399999999</v>
      </c>
      <c r="P152" s="274"/>
      <c r="Q152" s="266"/>
      <c r="R152" s="268"/>
      <c r="S152" s="268"/>
      <c r="T152" s="266">
        <v>14.452360027422726</v>
      </c>
      <c r="U152" s="274">
        <v>372.43563</v>
      </c>
      <c r="V152" s="274"/>
      <c r="W152" s="266"/>
      <c r="X152" s="268"/>
      <c r="Y152" s="268"/>
      <c r="Z152" s="246" t="str">
        <f t="shared" si="156"/>
        <v>N.A.</v>
      </c>
      <c r="AA152" s="248">
        <f t="shared" si="157"/>
        <v>0</v>
      </c>
      <c r="AB152" s="248"/>
      <c r="AC152" s="260" t="str">
        <f t="shared" si="158"/>
        <v>N.A.</v>
      </c>
      <c r="AD152" s="248">
        <f t="shared" si="159"/>
        <v>0</v>
      </c>
      <c r="AE152" s="248"/>
      <c r="AF152" s="247">
        <f t="shared" si="160"/>
        <v>14.452360027422724</v>
      </c>
      <c r="AG152" s="248">
        <f t="shared" si="161"/>
        <v>372.43563</v>
      </c>
      <c r="AH152" s="248"/>
      <c r="AI152" s="260">
        <f t="shared" si="162"/>
        <v>14.899999999999999</v>
      </c>
      <c r="AJ152" s="248">
        <f t="shared" si="163"/>
        <v>1099.6757399999999</v>
      </c>
      <c r="AK152" s="248"/>
      <c r="AL152" s="221">
        <f t="shared" si="144"/>
        <v>372.43563</v>
      </c>
      <c r="AM152" s="221">
        <f t="shared" si="145"/>
        <v>0</v>
      </c>
      <c r="AN152" s="297">
        <f t="shared" si="146"/>
        <v>1099.6757399999999</v>
      </c>
      <c r="AO152" s="221">
        <f t="shared" si="147"/>
        <v>0</v>
      </c>
    </row>
    <row r="153" spans="1:41" x14ac:dyDescent="0.2">
      <c r="A153" s="20" t="s">
        <v>299</v>
      </c>
      <c r="B153" s="266"/>
      <c r="C153" s="268"/>
      <c r="D153" s="268"/>
      <c r="E153" s="266"/>
      <c r="F153" s="268"/>
      <c r="G153" s="268"/>
      <c r="H153" s="266"/>
      <c r="I153" s="268"/>
      <c r="J153" s="268"/>
      <c r="K153" s="266"/>
      <c r="L153" s="268"/>
      <c r="M153" s="268"/>
      <c r="N153" s="266">
        <v>14.900000000000002</v>
      </c>
      <c r="O153" s="274">
        <v>3630.7283299999999</v>
      </c>
      <c r="P153" s="274"/>
      <c r="Q153" s="266"/>
      <c r="R153" s="268"/>
      <c r="S153" s="268"/>
      <c r="T153" s="266">
        <v>14.47035563604225</v>
      </c>
      <c r="U153" s="274">
        <v>438.96282000000002</v>
      </c>
      <c r="V153" s="274"/>
      <c r="W153" s="266"/>
      <c r="X153" s="268"/>
      <c r="Y153" s="268"/>
      <c r="Z153" s="246" t="str">
        <f t="shared" si="156"/>
        <v>N.A.</v>
      </c>
      <c r="AA153" s="248">
        <f t="shared" si="157"/>
        <v>0</v>
      </c>
      <c r="AB153" s="248"/>
      <c r="AC153" s="260" t="str">
        <f t="shared" si="158"/>
        <v>N.A.</v>
      </c>
      <c r="AD153" s="248">
        <f t="shared" si="159"/>
        <v>0</v>
      </c>
      <c r="AE153" s="248"/>
      <c r="AF153" s="247">
        <f t="shared" si="160"/>
        <v>14.47035563604225</v>
      </c>
      <c r="AG153" s="248">
        <f t="shared" si="161"/>
        <v>438.96282000000002</v>
      </c>
      <c r="AH153" s="248"/>
      <c r="AI153" s="260">
        <f t="shared" si="162"/>
        <v>14.900000000000002</v>
      </c>
      <c r="AJ153" s="248">
        <f t="shared" si="163"/>
        <v>3630.7283299999999</v>
      </c>
      <c r="AK153" s="248"/>
      <c r="AL153" s="221">
        <f t="shared" si="144"/>
        <v>438.96282000000002</v>
      </c>
      <c r="AM153" s="221">
        <f t="shared" si="145"/>
        <v>0</v>
      </c>
      <c r="AN153" s="297">
        <f t="shared" si="146"/>
        <v>3630.7283299999999</v>
      </c>
      <c r="AO153" s="221">
        <f t="shared" si="147"/>
        <v>0</v>
      </c>
    </row>
    <row r="154" spans="1:41" x14ac:dyDescent="0.2">
      <c r="A154" s="20" t="s">
        <v>300</v>
      </c>
      <c r="B154" s="266"/>
      <c r="C154" s="268"/>
      <c r="D154" s="268"/>
      <c r="E154" s="266"/>
      <c r="F154" s="268"/>
      <c r="G154" s="268"/>
      <c r="H154" s="266"/>
      <c r="I154" s="268"/>
      <c r="J154" s="268"/>
      <c r="K154" s="266"/>
      <c r="L154" s="268"/>
      <c r="M154" s="268"/>
      <c r="N154" s="266">
        <v>14.9</v>
      </c>
      <c r="O154" s="274">
        <v>1397.8595</v>
      </c>
      <c r="P154" s="274"/>
      <c r="Q154" s="266"/>
      <c r="R154" s="268"/>
      <c r="S154" s="268"/>
      <c r="T154" s="266">
        <v>14.499999999999998</v>
      </c>
      <c r="U154" s="274">
        <v>562.39115000000004</v>
      </c>
      <c r="V154" s="274"/>
      <c r="W154" s="266"/>
      <c r="X154" s="268"/>
      <c r="Y154" s="268"/>
      <c r="Z154" s="246" t="str">
        <f t="shared" si="156"/>
        <v>N.A.</v>
      </c>
      <c r="AA154" s="248">
        <f t="shared" si="157"/>
        <v>0</v>
      </c>
      <c r="AB154" s="248"/>
      <c r="AC154" s="260" t="str">
        <f t="shared" si="158"/>
        <v>N.A.</v>
      </c>
      <c r="AD154" s="248">
        <f t="shared" si="159"/>
        <v>0</v>
      </c>
      <c r="AE154" s="248"/>
      <c r="AF154" s="247">
        <f t="shared" si="160"/>
        <v>14.499999999999998</v>
      </c>
      <c r="AG154" s="248">
        <f t="shared" si="161"/>
        <v>562.39115000000004</v>
      </c>
      <c r="AH154" s="248"/>
      <c r="AI154" s="260">
        <f t="shared" si="162"/>
        <v>14.9</v>
      </c>
      <c r="AJ154" s="248">
        <f t="shared" si="163"/>
        <v>1397.8595</v>
      </c>
      <c r="AK154" s="248"/>
      <c r="AL154" s="221">
        <f t="shared" si="144"/>
        <v>562.39115000000004</v>
      </c>
      <c r="AM154" s="221">
        <f t="shared" si="145"/>
        <v>0</v>
      </c>
      <c r="AN154" s="297">
        <f t="shared" si="146"/>
        <v>1397.8595</v>
      </c>
      <c r="AO154" s="221">
        <f t="shared" si="147"/>
        <v>0</v>
      </c>
    </row>
    <row r="155" spans="1:41" x14ac:dyDescent="0.2">
      <c r="A155" s="20" t="s">
        <v>301</v>
      </c>
      <c r="B155" s="266"/>
      <c r="C155" s="268"/>
      <c r="D155" s="268"/>
      <c r="E155" s="266"/>
      <c r="F155" s="268"/>
      <c r="G155" s="268"/>
      <c r="H155" s="266"/>
      <c r="I155" s="268"/>
      <c r="J155" s="268"/>
      <c r="K155" s="266"/>
      <c r="L155" s="268"/>
      <c r="M155" s="268"/>
      <c r="N155" s="266">
        <v>14.9</v>
      </c>
      <c r="O155" s="274">
        <v>1361.28997</v>
      </c>
      <c r="P155" s="274"/>
      <c r="Q155" s="266"/>
      <c r="R155" s="268"/>
      <c r="S155" s="268"/>
      <c r="T155" s="266">
        <v>14.500000000000002</v>
      </c>
      <c r="U155" s="274">
        <v>307.52582000000001</v>
      </c>
      <c r="V155" s="274"/>
      <c r="W155" s="266"/>
      <c r="X155" s="268"/>
      <c r="Y155" s="268"/>
      <c r="Z155" s="246" t="str">
        <f t="shared" si="156"/>
        <v>N.A.</v>
      </c>
      <c r="AA155" s="248">
        <f t="shared" si="157"/>
        <v>0</v>
      </c>
      <c r="AB155" s="248"/>
      <c r="AC155" s="260" t="str">
        <f t="shared" si="158"/>
        <v>N.A.</v>
      </c>
      <c r="AD155" s="248">
        <f t="shared" si="159"/>
        <v>0</v>
      </c>
      <c r="AE155" s="248"/>
      <c r="AF155" s="247">
        <f t="shared" si="160"/>
        <v>14.500000000000002</v>
      </c>
      <c r="AG155" s="248">
        <f t="shared" si="161"/>
        <v>307.52582000000001</v>
      </c>
      <c r="AH155" s="248"/>
      <c r="AI155" s="260">
        <f t="shared" si="162"/>
        <v>14.900000000000002</v>
      </c>
      <c r="AJ155" s="248">
        <f t="shared" si="163"/>
        <v>1361.28997</v>
      </c>
      <c r="AK155" s="248"/>
      <c r="AL155" s="221">
        <f t="shared" si="144"/>
        <v>307.52582000000001</v>
      </c>
      <c r="AM155" s="221">
        <f t="shared" si="145"/>
        <v>0</v>
      </c>
      <c r="AN155" s="297">
        <f t="shared" si="146"/>
        <v>1361.28997</v>
      </c>
      <c r="AO155" s="221">
        <f t="shared" si="147"/>
        <v>0</v>
      </c>
    </row>
    <row r="156" spans="1:41" x14ac:dyDescent="0.2">
      <c r="A156" s="20" t="s">
        <v>302</v>
      </c>
      <c r="B156" s="266"/>
      <c r="C156" s="268"/>
      <c r="D156" s="268"/>
      <c r="E156" s="266"/>
      <c r="F156" s="268"/>
      <c r="G156" s="268"/>
      <c r="H156" s="266"/>
      <c r="I156" s="268"/>
      <c r="J156" s="268"/>
      <c r="K156" s="266"/>
      <c r="L156" s="268"/>
      <c r="M156" s="268"/>
      <c r="N156" s="266">
        <v>14.9</v>
      </c>
      <c r="O156" s="274">
        <v>2841.74523</v>
      </c>
      <c r="P156" s="274"/>
      <c r="Q156" s="266"/>
      <c r="R156" s="268"/>
      <c r="S156" s="268"/>
      <c r="T156" s="266">
        <v>14.5</v>
      </c>
      <c r="U156" s="274">
        <v>680.31736999999998</v>
      </c>
      <c r="V156" s="274"/>
      <c r="W156" s="266"/>
      <c r="X156" s="268"/>
      <c r="Y156" s="268"/>
      <c r="Z156" s="246" t="str">
        <f t="shared" si="156"/>
        <v>N.A.</v>
      </c>
      <c r="AA156" s="248">
        <f t="shared" si="157"/>
        <v>0</v>
      </c>
      <c r="AB156" s="248"/>
      <c r="AC156" s="260" t="str">
        <f t="shared" si="158"/>
        <v>N.A.</v>
      </c>
      <c r="AD156" s="248">
        <f t="shared" si="159"/>
        <v>0</v>
      </c>
      <c r="AE156" s="248"/>
      <c r="AF156" s="247">
        <f t="shared" si="160"/>
        <v>14.500000000000002</v>
      </c>
      <c r="AG156" s="248">
        <f t="shared" si="161"/>
        <v>680.31736999999998</v>
      </c>
      <c r="AH156" s="248"/>
      <c r="AI156" s="260">
        <f t="shared" si="162"/>
        <v>14.899999999999999</v>
      </c>
      <c r="AJ156" s="248">
        <f t="shared" si="163"/>
        <v>2841.74523</v>
      </c>
      <c r="AK156" s="248"/>
      <c r="AL156" s="221">
        <f t="shared" si="144"/>
        <v>680.31736999999998</v>
      </c>
      <c r="AM156" s="221">
        <f t="shared" si="145"/>
        <v>0</v>
      </c>
      <c r="AN156" s="297">
        <f t="shared" si="146"/>
        <v>2841.74523</v>
      </c>
      <c r="AO156" s="221">
        <f t="shared" si="147"/>
        <v>0</v>
      </c>
    </row>
    <row r="157" spans="1:41" x14ac:dyDescent="0.2">
      <c r="A157" s="20" t="s">
        <v>303</v>
      </c>
      <c r="B157" s="266"/>
      <c r="C157" s="268"/>
      <c r="D157" s="268"/>
      <c r="E157" s="266"/>
      <c r="F157" s="268"/>
      <c r="G157" s="268"/>
      <c r="H157" s="266"/>
      <c r="I157" s="268"/>
      <c r="J157" s="268"/>
      <c r="K157" s="266"/>
      <c r="L157" s="268"/>
      <c r="M157" s="268"/>
      <c r="N157" s="266">
        <v>14.900000000000002</v>
      </c>
      <c r="O157" s="274">
        <v>1723.0630999999998</v>
      </c>
      <c r="P157" s="274"/>
      <c r="Q157" s="266"/>
      <c r="R157" s="268"/>
      <c r="S157" s="268"/>
      <c r="T157" s="266">
        <v>14.425672728343436</v>
      </c>
      <c r="U157" s="274">
        <v>869.43489999999986</v>
      </c>
      <c r="V157" s="274"/>
      <c r="W157" s="266"/>
      <c r="X157" s="268"/>
      <c r="Y157" s="268"/>
      <c r="Z157" s="246" t="str">
        <f t="shared" si="156"/>
        <v>N.A.</v>
      </c>
      <c r="AA157" s="248">
        <f t="shared" si="157"/>
        <v>0</v>
      </c>
      <c r="AB157" s="248"/>
      <c r="AC157" s="260" t="str">
        <f t="shared" si="158"/>
        <v>N.A.</v>
      </c>
      <c r="AD157" s="248">
        <f t="shared" si="159"/>
        <v>0</v>
      </c>
      <c r="AE157" s="248"/>
      <c r="AF157" s="247">
        <f t="shared" si="160"/>
        <v>14.425672728343436</v>
      </c>
      <c r="AG157" s="248">
        <f t="shared" si="161"/>
        <v>869.43489999999986</v>
      </c>
      <c r="AH157" s="248"/>
      <c r="AI157" s="260">
        <f t="shared" si="162"/>
        <v>14.900000000000002</v>
      </c>
      <c r="AJ157" s="248">
        <f t="shared" si="163"/>
        <v>1723.0630999999998</v>
      </c>
      <c r="AK157" s="248"/>
      <c r="AL157" s="221">
        <f t="shared" si="144"/>
        <v>869.43489999999986</v>
      </c>
      <c r="AM157" s="221">
        <f t="shared" si="145"/>
        <v>0</v>
      </c>
      <c r="AN157" s="297">
        <f t="shared" si="146"/>
        <v>1723.0630999999998</v>
      </c>
      <c r="AO157" s="221">
        <f t="shared" si="147"/>
        <v>0</v>
      </c>
    </row>
    <row r="158" spans="1:41" x14ac:dyDescent="0.2">
      <c r="A158" s="20" t="s">
        <v>304</v>
      </c>
      <c r="B158" s="266"/>
      <c r="C158" s="268"/>
      <c r="D158" s="268"/>
      <c r="E158" s="266"/>
      <c r="F158" s="268"/>
      <c r="G158" s="268"/>
      <c r="H158" s="266"/>
      <c r="I158" s="268"/>
      <c r="J158" s="268"/>
      <c r="K158" s="266"/>
      <c r="L158" s="268"/>
      <c r="M158" s="268"/>
      <c r="N158" s="266">
        <v>14.9</v>
      </c>
      <c r="O158" s="274">
        <v>829.39469999999994</v>
      </c>
      <c r="P158" s="274">
        <v>5</v>
      </c>
      <c r="Q158" s="266"/>
      <c r="R158" s="268"/>
      <c r="S158" s="268"/>
      <c r="T158" s="266">
        <v>14.327462200778905</v>
      </c>
      <c r="U158" s="274">
        <v>305.08961999999997</v>
      </c>
      <c r="V158" s="274">
        <v>4</v>
      </c>
      <c r="W158" s="266"/>
      <c r="X158" s="268"/>
      <c r="Y158" s="268"/>
      <c r="Z158" s="246" t="str">
        <f t="shared" ref="Z158" si="164">IF(AA158=0,"N.A.",((K158*L158)+(W158*X158))/AA158)</f>
        <v>N.A.</v>
      </c>
      <c r="AA158" s="248">
        <f t="shared" ref="AA158:AB158" si="165">+L158+X158</f>
        <v>0</v>
      </c>
      <c r="AB158" s="248">
        <f t="shared" si="165"/>
        <v>0</v>
      </c>
      <c r="AC158" s="260" t="str">
        <f t="shared" ref="AC158" si="166">IF(AD158=0,"N.A.",((E158*F158)+(Q158*R158))/AD158)</f>
        <v>N.A.</v>
      </c>
      <c r="AD158" s="248">
        <f t="shared" ref="AD158:AE158" si="167">+F158+R158</f>
        <v>0</v>
      </c>
      <c r="AE158" s="248">
        <f t="shared" si="167"/>
        <v>0</v>
      </c>
      <c r="AF158" s="247">
        <f t="shared" ref="AF158" si="168">IF(AG158=0,"N.A.",((H158*I158)+(T158*U158))/AG158)</f>
        <v>14.327462200778905</v>
      </c>
      <c r="AG158" s="248">
        <f t="shared" ref="AG158:AH158" si="169">+I158+U158</f>
        <v>305.08961999999997</v>
      </c>
      <c r="AH158" s="248">
        <f t="shared" si="169"/>
        <v>4</v>
      </c>
      <c r="AI158" s="260">
        <f t="shared" ref="AI158" si="170">IF(AJ158=0,"N.A.",((B158*C158)+(N158*O158))/AJ158)</f>
        <v>14.9</v>
      </c>
      <c r="AJ158" s="248">
        <f t="shared" ref="AJ158:AK158" si="171">+C158+O158</f>
        <v>829.39469999999994</v>
      </c>
      <c r="AK158" s="248">
        <f t="shared" si="171"/>
        <v>5</v>
      </c>
      <c r="AL158" s="221">
        <f t="shared" ref="AL158" si="172">+AA158+AG158</f>
        <v>305.08961999999997</v>
      </c>
      <c r="AM158" s="221">
        <f t="shared" ref="AM158" si="173">+AB158+AH158</f>
        <v>4</v>
      </c>
      <c r="AN158" s="297">
        <f t="shared" ref="AN158" si="174">+AD158+AJ158</f>
        <v>829.39469999999994</v>
      </c>
      <c r="AO158" s="221">
        <f t="shared" ref="AO158" si="175">+AE158+AK158</f>
        <v>5</v>
      </c>
    </row>
    <row r="159" spans="1:41" x14ac:dyDescent="0.2">
      <c r="A159" s="20" t="s">
        <v>305</v>
      </c>
      <c r="B159" s="266"/>
      <c r="C159" s="268"/>
      <c r="D159" s="268"/>
      <c r="E159" s="266"/>
      <c r="F159" s="268"/>
      <c r="G159" s="268"/>
      <c r="H159" s="266"/>
      <c r="I159" s="268"/>
      <c r="J159" s="268"/>
      <c r="K159" s="266"/>
      <c r="L159" s="268"/>
      <c r="M159" s="268"/>
      <c r="N159" s="266">
        <v>14.899999999999999</v>
      </c>
      <c r="O159" s="274">
        <v>1023.3478900000001</v>
      </c>
      <c r="P159" s="274">
        <v>7</v>
      </c>
      <c r="Q159" s="266"/>
      <c r="R159" s="268"/>
      <c r="S159" s="268"/>
      <c r="T159" s="266">
        <v>14.422692365817314</v>
      </c>
      <c r="U159" s="274">
        <v>292.07605999999998</v>
      </c>
      <c r="V159" s="274">
        <v>4</v>
      </c>
      <c r="W159" s="266"/>
      <c r="X159" s="268"/>
      <c r="Y159" s="268"/>
      <c r="Z159" s="246" t="str">
        <f t="shared" ref="Z159" si="176">IF(AA159=0,"N.A.",((K159*L159)+(W159*X159))/AA159)</f>
        <v>N.A.</v>
      </c>
      <c r="AA159" s="248">
        <f t="shared" ref="AA159" si="177">+L159+X159</f>
        <v>0</v>
      </c>
      <c r="AB159" s="248">
        <f t="shared" ref="AB159" si="178">+M159+Y159</f>
        <v>0</v>
      </c>
      <c r="AC159" s="260" t="str">
        <f t="shared" ref="AC159" si="179">IF(AD159=0,"N.A.",((E159*F159)+(Q159*R159))/AD159)</f>
        <v>N.A.</v>
      </c>
      <c r="AD159" s="248">
        <f t="shared" ref="AD159" si="180">+F159+R159</f>
        <v>0</v>
      </c>
      <c r="AE159" s="248">
        <f t="shared" ref="AE159" si="181">+G159+S159</f>
        <v>0</v>
      </c>
      <c r="AF159" s="247">
        <f t="shared" ref="AF159" si="182">IF(AG159=0,"N.A.",((H159*I159)+(T159*U159))/AG159)</f>
        <v>14.422692365817314</v>
      </c>
      <c r="AG159" s="248">
        <f t="shared" ref="AG159" si="183">+I159+U159</f>
        <v>292.07605999999998</v>
      </c>
      <c r="AH159" s="248">
        <f t="shared" ref="AH159" si="184">+J159+V159</f>
        <v>4</v>
      </c>
      <c r="AI159" s="260">
        <f t="shared" ref="AI159" si="185">IF(AJ159=0,"N.A.",((B159*C159)+(N159*O159))/AJ159)</f>
        <v>14.899999999999999</v>
      </c>
      <c r="AJ159" s="248">
        <f t="shared" ref="AJ159" si="186">+C159+O159</f>
        <v>1023.3478900000001</v>
      </c>
      <c r="AK159" s="248">
        <f t="shared" ref="AK159" si="187">+D159+P159</f>
        <v>7</v>
      </c>
      <c r="AL159" s="221">
        <f t="shared" ref="AL159" si="188">+AA159+AG159</f>
        <v>292.07605999999998</v>
      </c>
      <c r="AM159" s="221">
        <f t="shared" ref="AM159" si="189">+AB159+AH159</f>
        <v>4</v>
      </c>
      <c r="AN159" s="297">
        <f t="shared" ref="AN159" si="190">+AD159+AJ159</f>
        <v>1023.3478900000001</v>
      </c>
      <c r="AO159" s="221">
        <f t="shared" ref="AO159" si="191">+AE159+AK159</f>
        <v>7</v>
      </c>
    </row>
    <row r="160" spans="1:41" x14ac:dyDescent="0.2">
      <c r="A160" s="20" t="s">
        <v>318</v>
      </c>
      <c r="B160" s="266"/>
      <c r="C160" s="268"/>
      <c r="D160" s="268"/>
      <c r="E160" s="266"/>
      <c r="F160" s="268"/>
      <c r="G160" s="268"/>
      <c r="H160" s="266"/>
      <c r="I160" s="268"/>
      <c r="J160" s="268"/>
      <c r="K160" s="266"/>
      <c r="L160" s="268"/>
      <c r="M160" s="268"/>
      <c r="N160" s="266">
        <v>14.9</v>
      </c>
      <c r="O160" s="274">
        <v>1134.6807200000001</v>
      </c>
      <c r="P160" s="274">
        <v>8</v>
      </c>
      <c r="Q160" s="266"/>
      <c r="R160" s="268"/>
      <c r="S160" s="268"/>
      <c r="T160" s="266">
        <v>14.417091727908504</v>
      </c>
      <c r="U160" s="274">
        <v>363.26882999999998</v>
      </c>
      <c r="V160" s="274">
        <v>5</v>
      </c>
      <c r="W160" s="266"/>
      <c r="X160" s="268"/>
      <c r="Y160" s="268"/>
      <c r="Z160" s="246" t="str">
        <f t="shared" ref="Z160" si="192">IF(AA160=0,"N.A.",((K160*L160)+(W160*X160))/AA160)</f>
        <v>N.A.</v>
      </c>
      <c r="AA160" s="248">
        <f t="shared" ref="AA160" si="193">+L160+X160</f>
        <v>0</v>
      </c>
      <c r="AB160" s="248">
        <f t="shared" ref="AB160" si="194">+M160+Y160</f>
        <v>0</v>
      </c>
      <c r="AC160" s="260" t="str">
        <f t="shared" ref="AC160" si="195">IF(AD160=0,"N.A.",((E160*F160)+(Q160*R160))/AD160)</f>
        <v>N.A.</v>
      </c>
      <c r="AD160" s="248">
        <f t="shared" ref="AD160" si="196">+F160+R160</f>
        <v>0</v>
      </c>
      <c r="AE160" s="248">
        <f t="shared" ref="AE160" si="197">+G160+S160</f>
        <v>0</v>
      </c>
      <c r="AF160" s="247">
        <f t="shared" ref="AF160" si="198">IF(AG160=0,"N.A.",((H160*I160)+(T160*U160))/AG160)</f>
        <v>14.417091727908504</v>
      </c>
      <c r="AG160" s="248">
        <f t="shared" ref="AG160" si="199">+I160+U160</f>
        <v>363.26882999999998</v>
      </c>
      <c r="AH160" s="248">
        <f t="shared" ref="AH160" si="200">+J160+V160</f>
        <v>5</v>
      </c>
      <c r="AI160" s="260">
        <f t="shared" ref="AI160" si="201">IF(AJ160=0,"N.A.",((B160*C160)+(N160*O160))/AJ160)</f>
        <v>14.9</v>
      </c>
      <c r="AJ160" s="248">
        <f t="shared" ref="AJ160" si="202">+C160+O160</f>
        <v>1134.6807200000001</v>
      </c>
      <c r="AK160" s="248">
        <f t="shared" ref="AK160" si="203">+D160+P160</f>
        <v>8</v>
      </c>
      <c r="AL160" s="221">
        <f t="shared" ref="AL160" si="204">+AA160+AG160</f>
        <v>363.26882999999998</v>
      </c>
      <c r="AM160" s="221">
        <f t="shared" ref="AM160" si="205">+AB160+AH160</f>
        <v>5</v>
      </c>
      <c r="AN160" s="297">
        <f t="shared" ref="AN160" si="206">+AD160+AJ160</f>
        <v>1134.6807200000001</v>
      </c>
      <c r="AO160" s="221">
        <f t="shared" ref="AO160" si="207">+AE160+AK160</f>
        <v>8</v>
      </c>
    </row>
    <row r="161" spans="1:41" x14ac:dyDescent="0.2">
      <c r="A161" s="20" t="s">
        <v>319</v>
      </c>
      <c r="B161" s="266"/>
      <c r="C161" s="268"/>
      <c r="D161" s="268"/>
      <c r="E161" s="266"/>
      <c r="F161" s="268"/>
      <c r="G161" s="268"/>
      <c r="H161" s="266"/>
      <c r="I161" s="268"/>
      <c r="J161" s="268"/>
      <c r="K161" s="266"/>
      <c r="L161" s="268"/>
      <c r="M161" s="268"/>
      <c r="N161" s="266">
        <v>14.899999999999997</v>
      </c>
      <c r="O161" s="274">
        <v>617.17816000000005</v>
      </c>
      <c r="P161" s="274">
        <v>6</v>
      </c>
      <c r="Q161" s="266"/>
      <c r="R161" s="268"/>
      <c r="S161" s="268"/>
      <c r="T161" s="266">
        <v>14.093878510003575</v>
      </c>
      <c r="U161" s="274">
        <v>335.47651000000002</v>
      </c>
      <c r="V161" s="274">
        <v>5</v>
      </c>
      <c r="W161" s="266"/>
      <c r="X161" s="268"/>
      <c r="Y161" s="268"/>
      <c r="Z161" s="246" t="str">
        <f t="shared" ref="Z161:Z163" si="208">IF(AA161=0,"N.A.",((K161*L161)+(W161*X161))/AA161)</f>
        <v>N.A.</v>
      </c>
      <c r="AA161" s="248">
        <f t="shared" ref="AA161:AA163" si="209">+L161+X161</f>
        <v>0</v>
      </c>
      <c r="AB161" s="248">
        <f t="shared" ref="AB161:AB163" si="210">+M161+Y161</f>
        <v>0</v>
      </c>
      <c r="AC161" s="260" t="str">
        <f t="shared" ref="AC161:AC163" si="211">IF(AD161=0,"N.A.",((E161*F161)+(Q161*R161))/AD161)</f>
        <v>N.A.</v>
      </c>
      <c r="AD161" s="248">
        <f t="shared" ref="AD161:AD163" si="212">+F161+R161</f>
        <v>0</v>
      </c>
      <c r="AE161" s="248">
        <f t="shared" ref="AE161:AE163" si="213">+G161+S161</f>
        <v>0</v>
      </c>
      <c r="AF161" s="247">
        <f t="shared" ref="AF161:AF163" si="214">IF(AG161=0,"N.A.",((H161*I161)+(T161*U161))/AG161)</f>
        <v>14.093878510003577</v>
      </c>
      <c r="AG161" s="248">
        <f t="shared" ref="AG161:AG163" si="215">+I161+U161</f>
        <v>335.47651000000002</v>
      </c>
      <c r="AH161" s="248">
        <f t="shared" ref="AH161:AH163" si="216">+J161+V161</f>
        <v>5</v>
      </c>
      <c r="AI161" s="260">
        <f t="shared" ref="AI161:AI163" si="217">IF(AJ161=0,"N.A.",((B161*C161)+(N161*O161))/AJ161)</f>
        <v>14.899999999999997</v>
      </c>
      <c r="AJ161" s="248">
        <f t="shared" ref="AJ161:AJ163" si="218">+C161+O161</f>
        <v>617.17816000000005</v>
      </c>
      <c r="AK161" s="248">
        <f t="shared" ref="AK161:AK163" si="219">+D161+P161</f>
        <v>6</v>
      </c>
      <c r="AL161" s="221">
        <f t="shared" ref="AL161:AL163" si="220">+AA161+AG161</f>
        <v>335.47651000000002</v>
      </c>
      <c r="AM161" s="221">
        <f t="shared" ref="AM161:AM163" si="221">+AB161+AH161</f>
        <v>5</v>
      </c>
      <c r="AN161" s="297">
        <f t="shared" ref="AN161:AN163" si="222">+AD161+AJ161</f>
        <v>617.17816000000005</v>
      </c>
      <c r="AO161" s="221">
        <f t="shared" ref="AO161:AO163" si="223">+AE161+AK161</f>
        <v>6</v>
      </c>
    </row>
    <row r="162" spans="1:41" x14ac:dyDescent="0.2">
      <c r="A162" s="20" t="s">
        <v>320</v>
      </c>
      <c r="B162" s="266"/>
      <c r="C162" s="268"/>
      <c r="D162" s="268"/>
      <c r="E162" s="266"/>
      <c r="F162" s="268"/>
      <c r="G162" s="268"/>
      <c r="H162" s="266"/>
      <c r="I162" s="268"/>
      <c r="J162" s="268"/>
      <c r="K162" s="266"/>
      <c r="L162" s="268"/>
      <c r="M162" s="268"/>
      <c r="N162" s="266">
        <v>14.9</v>
      </c>
      <c r="O162" s="274">
        <v>2171.57519</v>
      </c>
      <c r="P162" s="274">
        <v>17</v>
      </c>
      <c r="Q162" s="266"/>
      <c r="R162" s="268"/>
      <c r="S162" s="268"/>
      <c r="T162" s="266">
        <v>13.383635408780668</v>
      </c>
      <c r="U162" s="274">
        <v>851.62797</v>
      </c>
      <c r="V162" s="274">
        <v>13</v>
      </c>
      <c r="W162" s="266"/>
      <c r="X162" s="268"/>
      <c r="Y162" s="268"/>
      <c r="Z162" s="246" t="str">
        <f t="shared" si="208"/>
        <v>N.A.</v>
      </c>
      <c r="AA162" s="248">
        <f t="shared" si="209"/>
        <v>0</v>
      </c>
      <c r="AB162" s="248">
        <f t="shared" si="210"/>
        <v>0</v>
      </c>
      <c r="AC162" s="260" t="str">
        <f t="shared" si="211"/>
        <v>N.A.</v>
      </c>
      <c r="AD162" s="248">
        <f t="shared" si="212"/>
        <v>0</v>
      </c>
      <c r="AE162" s="248">
        <f t="shared" si="213"/>
        <v>0</v>
      </c>
      <c r="AF162" s="247">
        <f t="shared" si="214"/>
        <v>13.383635408780668</v>
      </c>
      <c r="AG162" s="248">
        <f t="shared" si="215"/>
        <v>851.62797</v>
      </c>
      <c r="AH162" s="248">
        <f t="shared" si="216"/>
        <v>13</v>
      </c>
      <c r="AI162" s="260">
        <f t="shared" si="217"/>
        <v>14.9</v>
      </c>
      <c r="AJ162" s="248">
        <f t="shared" si="218"/>
        <v>2171.57519</v>
      </c>
      <c r="AK162" s="248">
        <f t="shared" si="219"/>
        <v>17</v>
      </c>
      <c r="AL162" s="221">
        <f t="shared" si="220"/>
        <v>851.62797</v>
      </c>
      <c r="AM162" s="221">
        <f t="shared" si="221"/>
        <v>13</v>
      </c>
      <c r="AN162" s="297">
        <f t="shared" si="222"/>
        <v>2171.57519</v>
      </c>
      <c r="AO162" s="221">
        <f t="shared" si="223"/>
        <v>17</v>
      </c>
    </row>
    <row r="163" spans="1:41" x14ac:dyDescent="0.2">
      <c r="A163" s="20" t="s">
        <v>321</v>
      </c>
      <c r="B163" s="266"/>
      <c r="C163" s="268"/>
      <c r="D163" s="268"/>
      <c r="E163" s="266"/>
      <c r="F163" s="268"/>
      <c r="G163" s="268"/>
      <c r="H163" s="266"/>
      <c r="I163" s="268"/>
      <c r="J163" s="268"/>
      <c r="K163" s="266"/>
      <c r="L163" s="268"/>
      <c r="M163" s="268"/>
      <c r="N163" s="266">
        <v>14.514724005009956</v>
      </c>
      <c r="O163" s="274">
        <v>371.23662999999999</v>
      </c>
      <c r="P163" s="274">
        <v>3</v>
      </c>
      <c r="Q163" s="266"/>
      <c r="R163" s="268"/>
      <c r="S163" s="268"/>
      <c r="T163" s="266">
        <v>12.840722548965161</v>
      </c>
      <c r="U163" s="274">
        <v>284.14794000000001</v>
      </c>
      <c r="V163" s="274">
        <v>4</v>
      </c>
      <c r="W163" s="266"/>
      <c r="X163" s="268"/>
      <c r="Y163" s="268"/>
      <c r="Z163" s="246" t="str">
        <f t="shared" si="208"/>
        <v>N.A.</v>
      </c>
      <c r="AA163" s="248">
        <f t="shared" si="209"/>
        <v>0</v>
      </c>
      <c r="AB163" s="248">
        <f t="shared" si="210"/>
        <v>0</v>
      </c>
      <c r="AC163" s="260" t="str">
        <f t="shared" si="211"/>
        <v>N.A.</v>
      </c>
      <c r="AD163" s="248">
        <f t="shared" si="212"/>
        <v>0</v>
      </c>
      <c r="AE163" s="248">
        <f t="shared" si="213"/>
        <v>0</v>
      </c>
      <c r="AF163" s="247">
        <f t="shared" si="214"/>
        <v>12.840722548965161</v>
      </c>
      <c r="AG163" s="248">
        <f t="shared" si="215"/>
        <v>284.14794000000001</v>
      </c>
      <c r="AH163" s="248">
        <f t="shared" si="216"/>
        <v>4</v>
      </c>
      <c r="AI163" s="260">
        <f t="shared" si="217"/>
        <v>14.514724005009956</v>
      </c>
      <c r="AJ163" s="248">
        <f t="shared" si="218"/>
        <v>371.23662999999999</v>
      </c>
      <c r="AK163" s="248">
        <f t="shared" si="219"/>
        <v>3</v>
      </c>
      <c r="AL163" s="221">
        <f t="shared" si="220"/>
        <v>284.14794000000001</v>
      </c>
      <c r="AM163" s="221">
        <f t="shared" si="221"/>
        <v>4</v>
      </c>
      <c r="AN163" s="297">
        <f t="shared" si="222"/>
        <v>371.23662999999999</v>
      </c>
      <c r="AO163" s="221">
        <f t="shared" si="223"/>
        <v>3</v>
      </c>
    </row>
    <row r="164" spans="1:41" x14ac:dyDescent="0.2">
      <c r="A164" s="20" t="s">
        <v>322</v>
      </c>
      <c r="B164" s="266"/>
      <c r="C164" s="268"/>
      <c r="D164" s="268"/>
      <c r="E164" s="266"/>
      <c r="F164" s="268"/>
      <c r="G164" s="268"/>
      <c r="H164" s="266"/>
      <c r="I164" s="268"/>
      <c r="J164" s="268"/>
      <c r="K164" s="266"/>
      <c r="L164" s="268"/>
      <c r="M164" s="268"/>
      <c r="N164" s="266">
        <v>14.324189664844791</v>
      </c>
      <c r="O164" s="274">
        <v>1619.41777</v>
      </c>
      <c r="P164" s="274">
        <v>11</v>
      </c>
      <c r="Q164" s="266"/>
      <c r="R164" s="268"/>
      <c r="S164" s="268"/>
      <c r="T164" s="266">
        <v>12.639443292843882</v>
      </c>
      <c r="U164" s="274">
        <v>735.58008999999993</v>
      </c>
      <c r="V164" s="274">
        <v>10</v>
      </c>
      <c r="W164" s="266"/>
      <c r="X164" s="268"/>
      <c r="Y164" s="268"/>
      <c r="Z164" s="246" t="str">
        <f t="shared" ref="Z164" si="224">IF(AA164=0,"N.A.",((K164*L164)+(W164*X164))/AA164)</f>
        <v>N.A.</v>
      </c>
      <c r="AA164" s="248">
        <f t="shared" ref="AA164" si="225">+L164+X164</f>
        <v>0</v>
      </c>
      <c r="AB164" s="248">
        <f t="shared" ref="AB164" si="226">+M164+Y164</f>
        <v>0</v>
      </c>
      <c r="AC164" s="260" t="str">
        <f t="shared" ref="AC164" si="227">IF(AD164=0,"N.A.",((E164*F164)+(Q164*R164))/AD164)</f>
        <v>N.A.</v>
      </c>
      <c r="AD164" s="248">
        <f t="shared" ref="AD164" si="228">+F164+R164</f>
        <v>0</v>
      </c>
      <c r="AE164" s="248">
        <f t="shared" ref="AE164" si="229">+G164+S164</f>
        <v>0</v>
      </c>
      <c r="AF164" s="247">
        <f t="shared" ref="AF164" si="230">IF(AG164=0,"N.A.",((H164*I164)+(T164*U164))/AG164)</f>
        <v>12.639443292843882</v>
      </c>
      <c r="AG164" s="248">
        <f t="shared" ref="AG164" si="231">+I164+U164</f>
        <v>735.58008999999993</v>
      </c>
      <c r="AH164" s="248">
        <f t="shared" ref="AH164" si="232">+J164+V164</f>
        <v>10</v>
      </c>
      <c r="AI164" s="260">
        <f t="shared" ref="AI164" si="233">IF(AJ164=0,"N.A.",((B164*C164)+(N164*O164))/AJ164)</f>
        <v>14.324189664844791</v>
      </c>
      <c r="AJ164" s="248">
        <f t="shared" ref="AJ164" si="234">+C164+O164</f>
        <v>1619.41777</v>
      </c>
      <c r="AK164" s="248">
        <f t="shared" ref="AK164" si="235">+D164+P164</f>
        <v>11</v>
      </c>
      <c r="AL164" s="221">
        <f t="shared" ref="AL164" si="236">+AA164+AG164</f>
        <v>735.58008999999993</v>
      </c>
      <c r="AM164" s="221">
        <f t="shared" ref="AM164" si="237">+AB164+AH164</f>
        <v>10</v>
      </c>
      <c r="AN164" s="297">
        <f t="shared" ref="AN164" si="238">+AD164+AJ164</f>
        <v>1619.41777</v>
      </c>
      <c r="AO164" s="221">
        <f t="shared" ref="AO164" si="239">+AE164+AK164</f>
        <v>11</v>
      </c>
    </row>
    <row r="165" spans="1:41" x14ac:dyDescent="0.2">
      <c r="A165" s="20" t="s">
        <v>323</v>
      </c>
      <c r="B165" s="266"/>
      <c r="C165" s="268"/>
      <c r="D165" s="268"/>
      <c r="E165" s="266"/>
      <c r="F165" s="268"/>
      <c r="G165" s="268"/>
      <c r="H165" s="266"/>
      <c r="I165" s="268"/>
      <c r="J165" s="268"/>
      <c r="K165" s="266"/>
      <c r="L165" s="268"/>
      <c r="M165" s="268"/>
      <c r="N165" s="266">
        <v>14.292690807977795</v>
      </c>
      <c r="O165" s="274">
        <v>1028.2957099999999</v>
      </c>
      <c r="P165" s="274">
        <v>8</v>
      </c>
      <c r="Q165" s="266"/>
      <c r="R165" s="268"/>
      <c r="S165" s="268"/>
      <c r="T165" s="266">
        <v>12.596447038655029</v>
      </c>
      <c r="U165" s="274">
        <v>649.84272999999996</v>
      </c>
      <c r="V165" s="274">
        <v>9</v>
      </c>
      <c r="W165" s="266"/>
      <c r="X165" s="268"/>
      <c r="Y165" s="268"/>
      <c r="Z165" s="246" t="str">
        <f t="shared" ref="Z165" si="240">IF(AA165=0,"N.A.",((K165*L165)+(W165*X165))/AA165)</f>
        <v>N.A.</v>
      </c>
      <c r="AA165" s="248">
        <f t="shared" ref="AA165" si="241">+L165+X165</f>
        <v>0</v>
      </c>
      <c r="AB165" s="248">
        <f t="shared" ref="AB165" si="242">+M165+Y165</f>
        <v>0</v>
      </c>
      <c r="AC165" s="260" t="str">
        <f t="shared" ref="AC165" si="243">IF(AD165=0,"N.A.",((E165*F165)+(Q165*R165))/AD165)</f>
        <v>N.A.</v>
      </c>
      <c r="AD165" s="248">
        <f t="shared" ref="AD165" si="244">+F165+R165</f>
        <v>0</v>
      </c>
      <c r="AE165" s="248">
        <f t="shared" ref="AE165" si="245">+G165+S165</f>
        <v>0</v>
      </c>
      <c r="AF165" s="247">
        <f t="shared" ref="AF165" si="246">IF(AG165=0,"N.A.",((H165*I165)+(T165*U165))/AG165)</f>
        <v>12.596447038655029</v>
      </c>
      <c r="AG165" s="248">
        <f t="shared" ref="AG165" si="247">+I165+U165</f>
        <v>649.84272999999996</v>
      </c>
      <c r="AH165" s="248">
        <f t="shared" ref="AH165" si="248">+J165+V165</f>
        <v>9</v>
      </c>
      <c r="AI165" s="260">
        <f t="shared" ref="AI165" si="249">IF(AJ165=0,"N.A.",((B165*C165)+(N165*O165))/AJ165)</f>
        <v>14.292690807977795</v>
      </c>
      <c r="AJ165" s="248">
        <f t="shared" ref="AJ165" si="250">+C165+O165</f>
        <v>1028.2957099999999</v>
      </c>
      <c r="AK165" s="248">
        <f t="shared" ref="AK165" si="251">+D165+P165</f>
        <v>8</v>
      </c>
      <c r="AL165" s="221">
        <f t="shared" ref="AL165" si="252">+AA165+AG165</f>
        <v>649.84272999999996</v>
      </c>
      <c r="AM165" s="221">
        <f t="shared" ref="AM165" si="253">+AB165+AH165</f>
        <v>9</v>
      </c>
      <c r="AN165" s="297">
        <f t="shared" ref="AN165" si="254">+AD165+AJ165</f>
        <v>1028.2957099999999</v>
      </c>
      <c r="AO165" s="221">
        <f t="shared" ref="AO165" si="255">+AE165+AK165</f>
        <v>8</v>
      </c>
    </row>
    <row r="166" spans="1:41" x14ac:dyDescent="0.2">
      <c r="A166" s="20" t="s">
        <v>324</v>
      </c>
      <c r="B166" s="266"/>
      <c r="C166" s="268"/>
      <c r="D166" s="268"/>
      <c r="E166" s="266"/>
      <c r="F166" s="268"/>
      <c r="G166" s="268"/>
      <c r="H166" s="266"/>
      <c r="I166" s="268"/>
      <c r="J166" s="268"/>
      <c r="K166" s="266"/>
      <c r="L166" s="268"/>
      <c r="M166" s="268"/>
      <c r="N166" s="266">
        <v>14.310921596743231</v>
      </c>
      <c r="O166" s="274">
        <v>1095.3585800000001</v>
      </c>
      <c r="P166" s="274">
        <v>9</v>
      </c>
      <c r="Q166" s="266"/>
      <c r="R166" s="268"/>
      <c r="S166" s="268"/>
      <c r="T166" s="266">
        <v>12.604222490074966</v>
      </c>
      <c r="U166" s="274">
        <v>525.76152000000002</v>
      </c>
      <c r="V166" s="274">
        <v>7</v>
      </c>
      <c r="W166" s="266"/>
      <c r="X166" s="268"/>
      <c r="Y166" s="268"/>
      <c r="Z166" s="246" t="str">
        <f t="shared" ref="Z166" si="256">IF(AA166=0,"N.A.",((K166*L166)+(W166*X166))/AA166)</f>
        <v>N.A.</v>
      </c>
      <c r="AA166" s="248">
        <f t="shared" ref="AA166" si="257">+L166+X166</f>
        <v>0</v>
      </c>
      <c r="AB166" s="248">
        <f t="shared" ref="AB166" si="258">+M166+Y166</f>
        <v>0</v>
      </c>
      <c r="AC166" s="260" t="str">
        <f t="shared" ref="AC166" si="259">IF(AD166=0,"N.A.",((E166*F166)+(Q166*R166))/AD166)</f>
        <v>N.A.</v>
      </c>
      <c r="AD166" s="248">
        <f t="shared" ref="AD166" si="260">+F166+R166</f>
        <v>0</v>
      </c>
      <c r="AE166" s="248">
        <f t="shared" ref="AE166" si="261">+G166+S166</f>
        <v>0</v>
      </c>
      <c r="AF166" s="247">
        <f t="shared" ref="AF166" si="262">IF(AG166=0,"N.A.",((H166*I166)+(T166*U166))/AG166)</f>
        <v>12.604222490074966</v>
      </c>
      <c r="AG166" s="248">
        <f t="shared" ref="AG166" si="263">+I166+U166</f>
        <v>525.76152000000002</v>
      </c>
      <c r="AH166" s="248">
        <f t="shared" ref="AH166" si="264">+J166+V166</f>
        <v>7</v>
      </c>
      <c r="AI166" s="260">
        <f t="shared" ref="AI166" si="265">IF(AJ166=0,"N.A.",((B166*C166)+(N166*O166))/AJ166)</f>
        <v>14.310921596743231</v>
      </c>
      <c r="AJ166" s="248">
        <f t="shared" ref="AJ166" si="266">+C166+O166</f>
        <v>1095.3585800000001</v>
      </c>
      <c r="AK166" s="248">
        <f t="shared" ref="AK166" si="267">+D166+P166</f>
        <v>9</v>
      </c>
      <c r="AL166" s="221">
        <f t="shared" ref="AL166" si="268">+AA166+AG166</f>
        <v>525.76152000000002</v>
      </c>
      <c r="AM166" s="221">
        <f t="shared" ref="AM166" si="269">+AB166+AH166</f>
        <v>7</v>
      </c>
      <c r="AN166" s="297">
        <f t="shared" ref="AN166" si="270">+AD166+AJ166</f>
        <v>1095.3585800000001</v>
      </c>
      <c r="AO166" s="221">
        <f t="shared" ref="AO166" si="271">+AE166+AK166</f>
        <v>9</v>
      </c>
    </row>
    <row r="167" spans="1:41" x14ac:dyDescent="0.2">
      <c r="A167" s="20" t="s">
        <v>325</v>
      </c>
      <c r="B167" s="266"/>
      <c r="C167" s="268"/>
      <c r="D167" s="268"/>
      <c r="E167" s="266"/>
      <c r="F167" s="268"/>
      <c r="G167" s="268"/>
      <c r="H167" s="266"/>
      <c r="I167" s="268"/>
      <c r="J167" s="268"/>
      <c r="K167" s="266"/>
      <c r="L167" s="268"/>
      <c r="M167" s="268"/>
      <c r="N167" s="266">
        <v>14.057346616254494</v>
      </c>
      <c r="O167" s="274">
        <v>4766.6502899999996</v>
      </c>
      <c r="P167" s="274">
        <v>17</v>
      </c>
      <c r="Q167" s="266"/>
      <c r="R167" s="268"/>
      <c r="S167" s="268"/>
      <c r="T167" s="266">
        <v>12.417942693434192</v>
      </c>
      <c r="U167" s="274">
        <v>510.97041999999999</v>
      </c>
      <c r="V167" s="274">
        <v>7</v>
      </c>
      <c r="W167" s="266"/>
      <c r="X167" s="268"/>
      <c r="Y167" s="268"/>
      <c r="Z167" s="246" t="str">
        <f t="shared" ref="Z167:Z168" si="272">IF(AA167=0,"N.A.",((K167*L167)+(W167*X167))/AA167)</f>
        <v>N.A.</v>
      </c>
      <c r="AA167" s="248">
        <f t="shared" ref="AA167:AA168" si="273">+L167+X167</f>
        <v>0</v>
      </c>
      <c r="AB167" s="248">
        <f t="shared" ref="AB167:AB168" si="274">+M167+Y167</f>
        <v>0</v>
      </c>
      <c r="AC167" s="260" t="str">
        <f t="shared" ref="AC167:AC168" si="275">IF(AD167=0,"N.A.",((E167*F167)+(Q167*R167))/AD167)</f>
        <v>N.A.</v>
      </c>
      <c r="AD167" s="248">
        <f t="shared" ref="AD167:AD168" si="276">+F167+R167</f>
        <v>0</v>
      </c>
      <c r="AE167" s="248">
        <f t="shared" ref="AE167:AE168" si="277">+G167+S167</f>
        <v>0</v>
      </c>
      <c r="AF167" s="247">
        <f t="shared" ref="AF167:AF168" si="278">IF(AG167=0,"N.A.",((H167*I167)+(T167*U167))/AG167)</f>
        <v>12.417942693434192</v>
      </c>
      <c r="AG167" s="248">
        <f t="shared" ref="AG167:AG168" si="279">+I167+U167</f>
        <v>510.97041999999999</v>
      </c>
      <c r="AH167" s="248">
        <f t="shared" ref="AH167:AH168" si="280">+J167+V167</f>
        <v>7</v>
      </c>
      <c r="AI167" s="260">
        <f t="shared" ref="AI167:AI168" si="281">IF(AJ167=0,"N.A.",((B167*C167)+(N167*O167))/AJ167)</f>
        <v>14.057346616254492</v>
      </c>
      <c r="AJ167" s="248">
        <f t="shared" ref="AJ167:AJ168" si="282">+C167+O167</f>
        <v>4766.6502899999996</v>
      </c>
      <c r="AK167" s="248">
        <f t="shared" ref="AK167:AK168" si="283">+D167+P167</f>
        <v>17</v>
      </c>
      <c r="AL167" s="221">
        <f t="shared" ref="AL167:AL168" si="284">+AA167+AG167</f>
        <v>510.97041999999999</v>
      </c>
      <c r="AM167" s="221">
        <f t="shared" ref="AM167:AM168" si="285">+AB167+AH167</f>
        <v>7</v>
      </c>
      <c r="AN167" s="297">
        <f t="shared" ref="AN167:AN168" si="286">+AD167+AJ167</f>
        <v>4766.6502899999996</v>
      </c>
      <c r="AO167" s="221">
        <f t="shared" ref="AO167:AO168" si="287">+AE167+AK167</f>
        <v>17</v>
      </c>
    </row>
    <row r="168" spans="1:41" x14ac:dyDescent="0.2">
      <c r="A168" s="20" t="s">
        <v>328</v>
      </c>
      <c r="B168" s="266"/>
      <c r="C168" s="268"/>
      <c r="D168" s="268"/>
      <c r="E168" s="266"/>
      <c r="F168" s="268"/>
      <c r="G168" s="268"/>
      <c r="H168" s="266"/>
      <c r="I168" s="268"/>
      <c r="J168" s="268"/>
      <c r="K168" s="266"/>
      <c r="L168" s="268"/>
      <c r="M168" s="268"/>
      <c r="N168" s="266">
        <v>13.921438960761328</v>
      </c>
      <c r="O168" s="274">
        <v>2165.2373600000001</v>
      </c>
      <c r="P168" s="274">
        <v>13</v>
      </c>
      <c r="Q168" s="266"/>
      <c r="R168" s="268"/>
      <c r="S168" s="268"/>
      <c r="T168" s="266">
        <v>12.22356995591891</v>
      </c>
      <c r="U168" s="274">
        <v>989.87563999999986</v>
      </c>
      <c r="V168" s="274">
        <v>14</v>
      </c>
      <c r="W168" s="266"/>
      <c r="X168" s="268"/>
      <c r="Y168" s="268"/>
      <c r="Z168" s="246" t="str">
        <f t="shared" si="272"/>
        <v>N.A.</v>
      </c>
      <c r="AA168" s="248">
        <f t="shared" si="273"/>
        <v>0</v>
      </c>
      <c r="AB168" s="248">
        <f t="shared" si="274"/>
        <v>0</v>
      </c>
      <c r="AC168" s="260" t="str">
        <f t="shared" si="275"/>
        <v>N.A.</v>
      </c>
      <c r="AD168" s="248">
        <f t="shared" si="276"/>
        <v>0</v>
      </c>
      <c r="AE168" s="248">
        <f t="shared" si="277"/>
        <v>0</v>
      </c>
      <c r="AF168" s="247">
        <f t="shared" si="278"/>
        <v>12.22356995591891</v>
      </c>
      <c r="AG168" s="248">
        <f t="shared" si="279"/>
        <v>989.87563999999986</v>
      </c>
      <c r="AH168" s="248">
        <f t="shared" si="280"/>
        <v>14</v>
      </c>
      <c r="AI168" s="260">
        <f t="shared" si="281"/>
        <v>13.921438960761328</v>
      </c>
      <c r="AJ168" s="248">
        <f t="shared" si="282"/>
        <v>2165.2373600000001</v>
      </c>
      <c r="AK168" s="248">
        <f t="shared" si="283"/>
        <v>13</v>
      </c>
      <c r="AL168" s="221">
        <f t="shared" si="284"/>
        <v>989.87563999999986</v>
      </c>
      <c r="AM168" s="221">
        <f t="shared" si="285"/>
        <v>14</v>
      </c>
      <c r="AN168" s="297">
        <f t="shared" si="286"/>
        <v>2165.2373600000001</v>
      </c>
      <c r="AO168" s="221">
        <f t="shared" si="287"/>
        <v>13</v>
      </c>
    </row>
    <row r="169" spans="1:41" x14ac:dyDescent="0.2">
      <c r="A169" s="20" t="s">
        <v>329</v>
      </c>
      <c r="B169" s="266"/>
      <c r="C169" s="268"/>
      <c r="D169" s="268"/>
      <c r="E169" s="266"/>
      <c r="F169" s="268"/>
      <c r="G169" s="268"/>
      <c r="H169" s="266"/>
      <c r="I169" s="268"/>
      <c r="J169" s="268"/>
      <c r="K169" s="266"/>
      <c r="L169" s="268"/>
      <c r="M169" s="268"/>
      <c r="N169" s="266">
        <v>12.756386673382886</v>
      </c>
      <c r="O169" s="274">
        <v>1934.9780799999999</v>
      </c>
      <c r="P169" s="274">
        <v>13</v>
      </c>
      <c r="Q169" s="266"/>
      <c r="R169" s="268"/>
      <c r="S169" s="268"/>
      <c r="T169" s="266">
        <v>11.194070086666546</v>
      </c>
      <c r="U169" s="274">
        <v>945.62323000000004</v>
      </c>
      <c r="V169" s="274">
        <v>13</v>
      </c>
      <c r="W169" s="266"/>
      <c r="X169" s="268"/>
      <c r="Y169" s="268"/>
      <c r="Z169" s="246" t="str">
        <f t="shared" ref="Z169:Z170" si="288">IF(AA169=0,"N.A.",((K169*L169)+(W169*X169))/AA169)</f>
        <v>N.A.</v>
      </c>
      <c r="AA169" s="248">
        <f t="shared" ref="AA169:AA170" si="289">+L169+X169</f>
        <v>0</v>
      </c>
      <c r="AB169" s="248">
        <f t="shared" ref="AB169:AB170" si="290">+M169+Y169</f>
        <v>0</v>
      </c>
      <c r="AC169" s="260" t="str">
        <f t="shared" ref="AC169:AC170" si="291">IF(AD169=0,"N.A.",((E169*F169)+(Q169*R169))/AD169)</f>
        <v>N.A.</v>
      </c>
      <c r="AD169" s="248">
        <f t="shared" ref="AD169:AD170" si="292">+F169+R169</f>
        <v>0</v>
      </c>
      <c r="AE169" s="248">
        <f t="shared" ref="AE169:AE170" si="293">+G169+S169</f>
        <v>0</v>
      </c>
      <c r="AF169" s="247">
        <f t="shared" ref="AF169:AF170" si="294">IF(AG169=0,"N.A.",((H169*I169)+(T169*U169))/AG169)</f>
        <v>11.194070086666546</v>
      </c>
      <c r="AG169" s="248">
        <f t="shared" ref="AG169:AG170" si="295">+I169+U169</f>
        <v>945.62323000000004</v>
      </c>
      <c r="AH169" s="248">
        <f t="shared" ref="AH169:AH170" si="296">+J169+V169</f>
        <v>13</v>
      </c>
      <c r="AI169" s="260">
        <f t="shared" ref="AI169:AI170" si="297">IF(AJ169=0,"N.A.",((B169*C169)+(N169*O169))/AJ169)</f>
        <v>12.756386673382886</v>
      </c>
      <c r="AJ169" s="248">
        <f t="shared" ref="AJ169:AJ170" si="298">+C169+O169</f>
        <v>1934.9780799999999</v>
      </c>
      <c r="AK169" s="248">
        <f t="shared" ref="AK169:AK170" si="299">+D169+P169</f>
        <v>13</v>
      </c>
      <c r="AL169" s="221">
        <f t="shared" ref="AL169:AL170" si="300">+AA169+AG169</f>
        <v>945.62323000000004</v>
      </c>
      <c r="AM169" s="221">
        <f t="shared" ref="AM169:AM170" si="301">+AB169+AH169</f>
        <v>13</v>
      </c>
      <c r="AN169" s="297">
        <f t="shared" ref="AN169:AN170" si="302">+AD169+AJ169</f>
        <v>1934.9780799999999</v>
      </c>
      <c r="AO169" s="221">
        <f t="shared" ref="AO169:AO170" si="303">+AE169+AK169</f>
        <v>13</v>
      </c>
    </row>
    <row r="170" spans="1:41" x14ac:dyDescent="0.2">
      <c r="A170" s="20" t="s">
        <v>330</v>
      </c>
      <c r="B170" s="266"/>
      <c r="C170" s="268"/>
      <c r="D170" s="268"/>
      <c r="E170" s="266"/>
      <c r="F170" s="268"/>
      <c r="G170" s="268"/>
      <c r="H170" s="266"/>
      <c r="I170" s="268"/>
      <c r="J170" s="268"/>
      <c r="K170" s="266"/>
      <c r="L170" s="268"/>
      <c r="M170" s="268"/>
      <c r="N170" s="266">
        <v>13.678635451649569</v>
      </c>
      <c r="O170" s="274">
        <v>1265.11501</v>
      </c>
      <c r="P170" s="274">
        <v>8</v>
      </c>
      <c r="Q170" s="266"/>
      <c r="R170" s="268"/>
      <c r="S170" s="268"/>
      <c r="T170" s="266">
        <v>12.272224026696096</v>
      </c>
      <c r="U170" s="274">
        <v>733.59640999999988</v>
      </c>
      <c r="V170" s="274">
        <v>10</v>
      </c>
      <c r="W170" s="266"/>
      <c r="X170" s="268"/>
      <c r="Y170" s="268"/>
      <c r="Z170" s="246" t="str">
        <f t="shared" si="288"/>
        <v>N.A.</v>
      </c>
      <c r="AA170" s="248">
        <f t="shared" si="289"/>
        <v>0</v>
      </c>
      <c r="AB170" s="248">
        <f t="shared" si="290"/>
        <v>0</v>
      </c>
      <c r="AC170" s="260" t="str">
        <f t="shared" si="291"/>
        <v>N.A.</v>
      </c>
      <c r="AD170" s="248">
        <f t="shared" si="292"/>
        <v>0</v>
      </c>
      <c r="AE170" s="248">
        <f t="shared" si="293"/>
        <v>0</v>
      </c>
      <c r="AF170" s="247">
        <f t="shared" si="294"/>
        <v>12.272224026696096</v>
      </c>
      <c r="AG170" s="248">
        <f t="shared" si="295"/>
        <v>733.59640999999988</v>
      </c>
      <c r="AH170" s="248">
        <f t="shared" si="296"/>
        <v>10</v>
      </c>
      <c r="AI170" s="260">
        <f t="shared" si="297"/>
        <v>13.678635451649569</v>
      </c>
      <c r="AJ170" s="248">
        <f t="shared" si="298"/>
        <v>1265.11501</v>
      </c>
      <c r="AK170" s="248">
        <f t="shared" si="299"/>
        <v>8</v>
      </c>
      <c r="AL170" s="221">
        <f t="shared" si="300"/>
        <v>733.59640999999988</v>
      </c>
      <c r="AM170" s="221">
        <f t="shared" si="301"/>
        <v>10</v>
      </c>
      <c r="AN170" s="297">
        <f t="shared" si="302"/>
        <v>1265.11501</v>
      </c>
      <c r="AO170" s="221">
        <f t="shared" si="303"/>
        <v>8</v>
      </c>
    </row>
    <row r="171" spans="1:41" x14ac:dyDescent="0.2">
      <c r="A171" s="20" t="s">
        <v>331</v>
      </c>
      <c r="B171" s="266"/>
      <c r="C171" s="268"/>
      <c r="D171" s="268"/>
      <c r="E171" s="266"/>
      <c r="F171" s="268"/>
      <c r="G171" s="268"/>
      <c r="H171" s="266"/>
      <c r="I171" s="268"/>
      <c r="J171" s="268"/>
      <c r="K171" s="266"/>
      <c r="L171" s="268"/>
      <c r="M171" s="268"/>
      <c r="N171" s="266">
        <v>13.926516676135742</v>
      </c>
      <c r="O171" s="274">
        <v>2544.7046399999999</v>
      </c>
      <c r="P171" s="274">
        <v>14</v>
      </c>
      <c r="Q171" s="266"/>
      <c r="R171" s="268"/>
      <c r="S171" s="268"/>
      <c r="T171" s="266">
        <v>12.236692934444317</v>
      </c>
      <c r="U171" s="274">
        <v>822.30659000000003</v>
      </c>
      <c r="V171" s="274">
        <v>12</v>
      </c>
      <c r="W171" s="266"/>
      <c r="X171" s="268"/>
      <c r="Y171" s="268"/>
      <c r="Z171" s="246" t="str">
        <f t="shared" ref="Z171" si="304">IF(AA171=0,"N.A.",((K171*L171)+(W171*X171))/AA171)</f>
        <v>N.A.</v>
      </c>
      <c r="AA171" s="248">
        <f t="shared" ref="AA171" si="305">+L171+X171</f>
        <v>0</v>
      </c>
      <c r="AB171" s="248">
        <f t="shared" ref="AB171" si="306">+M171+Y171</f>
        <v>0</v>
      </c>
      <c r="AC171" s="260" t="str">
        <f t="shared" ref="AC171" si="307">IF(AD171=0,"N.A.",((E171*F171)+(Q171*R171))/AD171)</f>
        <v>N.A.</v>
      </c>
      <c r="AD171" s="248">
        <f t="shared" ref="AD171" si="308">+F171+R171</f>
        <v>0</v>
      </c>
      <c r="AE171" s="248">
        <f t="shared" ref="AE171" si="309">+G171+S171</f>
        <v>0</v>
      </c>
      <c r="AF171" s="247">
        <f t="shared" ref="AF171" si="310">IF(AG171=0,"N.A.",((H171*I171)+(T171*U171))/AG171)</f>
        <v>12.236692934444317</v>
      </c>
      <c r="AG171" s="248">
        <f t="shared" ref="AG171" si="311">+I171+U171</f>
        <v>822.30659000000003</v>
      </c>
      <c r="AH171" s="248">
        <f t="shared" ref="AH171" si="312">+J171+V171</f>
        <v>12</v>
      </c>
      <c r="AI171" s="260">
        <f t="shared" ref="AI171" si="313">IF(AJ171=0,"N.A.",((B171*C171)+(N171*O171))/AJ171)</f>
        <v>13.926516676135742</v>
      </c>
      <c r="AJ171" s="248">
        <f t="shared" ref="AJ171" si="314">+C171+O171</f>
        <v>2544.7046399999999</v>
      </c>
      <c r="AK171" s="248">
        <f t="shared" ref="AK171" si="315">+D171+P171</f>
        <v>14</v>
      </c>
      <c r="AL171" s="221">
        <f t="shared" ref="AL171" si="316">+AA171+AG171</f>
        <v>822.30659000000003</v>
      </c>
      <c r="AM171" s="221">
        <f t="shared" ref="AM171" si="317">+AB171+AH171</f>
        <v>12</v>
      </c>
      <c r="AN171" s="297">
        <f t="shared" ref="AN171" si="318">+AD171+AJ171</f>
        <v>2544.7046399999999</v>
      </c>
      <c r="AO171" s="221">
        <f t="shared" ref="AO171" si="319">+AE171+AK171</f>
        <v>14</v>
      </c>
    </row>
    <row r="172" spans="1:41" x14ac:dyDescent="0.2">
      <c r="A172" s="20" t="s">
        <v>333</v>
      </c>
      <c r="B172" s="266"/>
      <c r="C172" s="268"/>
      <c r="D172" s="268"/>
      <c r="E172" s="266"/>
      <c r="F172" s="268"/>
      <c r="G172" s="268"/>
      <c r="H172" s="266"/>
      <c r="I172" s="268"/>
      <c r="J172" s="268"/>
      <c r="K172" s="266"/>
      <c r="L172" s="268"/>
      <c r="M172" s="268"/>
      <c r="N172" s="266">
        <v>14.023020137342238</v>
      </c>
      <c r="O172" s="274">
        <v>1447.64933</v>
      </c>
      <c r="P172" s="274">
        <v>11</v>
      </c>
      <c r="Q172" s="266"/>
      <c r="R172" s="268"/>
      <c r="S172" s="268"/>
      <c r="T172" s="266">
        <v>12.350048243136964</v>
      </c>
      <c r="U172" s="274">
        <v>378.91399999999999</v>
      </c>
      <c r="V172" s="274">
        <v>6</v>
      </c>
      <c r="W172" s="266"/>
      <c r="X172" s="268"/>
      <c r="Y172" s="268"/>
      <c r="Z172" s="246" t="str">
        <f t="shared" ref="Z172" si="320">IF(AA172=0,"N.A.",((K172*L172)+(W172*X172))/AA172)</f>
        <v>N.A.</v>
      </c>
      <c r="AA172" s="248">
        <f t="shared" ref="AA172" si="321">+L172+X172</f>
        <v>0</v>
      </c>
      <c r="AB172" s="248">
        <f t="shared" ref="AB172" si="322">+M172+Y172</f>
        <v>0</v>
      </c>
      <c r="AC172" s="260" t="str">
        <f t="shared" ref="AC172" si="323">IF(AD172=0,"N.A.",((E172*F172)+(Q172*R172))/AD172)</f>
        <v>N.A.</v>
      </c>
      <c r="AD172" s="248">
        <f t="shared" ref="AD172" si="324">+F172+R172</f>
        <v>0</v>
      </c>
      <c r="AE172" s="248">
        <f t="shared" ref="AE172" si="325">+G172+S172</f>
        <v>0</v>
      </c>
      <c r="AF172" s="247">
        <f t="shared" ref="AF172" si="326">IF(AG172=0,"N.A.",((H172*I172)+(T172*U172))/AG172)</f>
        <v>12.350048243136964</v>
      </c>
      <c r="AG172" s="248">
        <f t="shared" ref="AG172" si="327">+I172+U172</f>
        <v>378.91399999999999</v>
      </c>
      <c r="AH172" s="248">
        <f t="shared" ref="AH172" si="328">+J172+V172</f>
        <v>6</v>
      </c>
      <c r="AI172" s="260">
        <f t="shared" ref="AI172" si="329">IF(AJ172=0,"N.A.",((B172*C172)+(N172*O172))/AJ172)</f>
        <v>14.023020137342238</v>
      </c>
      <c r="AJ172" s="248">
        <f t="shared" ref="AJ172" si="330">+C172+O172</f>
        <v>1447.64933</v>
      </c>
      <c r="AK172" s="248">
        <f t="shared" ref="AK172" si="331">+D172+P172</f>
        <v>11</v>
      </c>
      <c r="AL172" s="221">
        <f t="shared" ref="AL172" si="332">+AA172+AG172</f>
        <v>378.91399999999999</v>
      </c>
      <c r="AM172" s="221">
        <f t="shared" ref="AM172" si="333">+AB172+AH172</f>
        <v>6</v>
      </c>
      <c r="AN172" s="297">
        <f t="shared" ref="AN172" si="334">+AD172+AJ172</f>
        <v>1447.64933</v>
      </c>
      <c r="AO172" s="221">
        <f t="shared" ref="AO172" si="335">+AE172+AK172</f>
        <v>11</v>
      </c>
    </row>
    <row r="173" spans="1:41" x14ac:dyDescent="0.2">
      <c r="A173" s="20" t="s">
        <v>334</v>
      </c>
      <c r="B173" s="266"/>
      <c r="C173" s="268"/>
      <c r="D173" s="268"/>
      <c r="E173" s="266"/>
      <c r="F173" s="268"/>
      <c r="G173" s="268"/>
      <c r="H173" s="266"/>
      <c r="I173" s="268"/>
      <c r="J173" s="268"/>
      <c r="K173" s="266"/>
      <c r="L173" s="268"/>
      <c r="M173" s="268"/>
      <c r="N173" s="266">
        <v>14.341135293210646</v>
      </c>
      <c r="O173" s="274">
        <v>1853.6231699999998</v>
      </c>
      <c r="P173" s="274">
        <v>13</v>
      </c>
      <c r="Q173" s="266"/>
      <c r="R173" s="268"/>
      <c r="S173" s="268"/>
      <c r="T173" s="266">
        <v>12.547550885740314</v>
      </c>
      <c r="U173" s="274">
        <v>452.28436999999997</v>
      </c>
      <c r="V173" s="274">
        <v>7</v>
      </c>
      <c r="W173" s="266"/>
      <c r="X173" s="268"/>
      <c r="Y173" s="268"/>
      <c r="Z173" s="246" t="str">
        <f t="shared" ref="Z173" si="336">IF(AA173=0,"N.A.",((K173*L173)+(W173*X173))/AA173)</f>
        <v>N.A.</v>
      </c>
      <c r="AA173" s="248">
        <f t="shared" ref="AA173" si="337">+L173+X173</f>
        <v>0</v>
      </c>
      <c r="AB173" s="248">
        <f t="shared" ref="AB173" si="338">+M173+Y173</f>
        <v>0</v>
      </c>
      <c r="AC173" s="260" t="str">
        <f t="shared" ref="AC173" si="339">IF(AD173=0,"N.A.",((E173*F173)+(Q173*R173))/AD173)</f>
        <v>N.A.</v>
      </c>
      <c r="AD173" s="248">
        <f t="shared" ref="AD173" si="340">+F173+R173</f>
        <v>0</v>
      </c>
      <c r="AE173" s="248">
        <f t="shared" ref="AE173" si="341">+G173+S173</f>
        <v>0</v>
      </c>
      <c r="AF173" s="247">
        <f t="shared" ref="AF173" si="342">IF(AG173=0,"N.A.",((H173*I173)+(T173*U173))/AG173)</f>
        <v>12.547550885740314</v>
      </c>
      <c r="AG173" s="248">
        <f t="shared" ref="AG173" si="343">+I173+U173</f>
        <v>452.28436999999997</v>
      </c>
      <c r="AH173" s="248">
        <f t="shared" ref="AH173" si="344">+J173+V173</f>
        <v>7</v>
      </c>
      <c r="AI173" s="260">
        <f t="shared" ref="AI173" si="345">IF(AJ173=0,"N.A.",((B173*C173)+(N173*O173))/AJ173)</f>
        <v>14.341135293210645</v>
      </c>
      <c r="AJ173" s="248">
        <f t="shared" ref="AJ173" si="346">+C173+O173</f>
        <v>1853.6231699999998</v>
      </c>
      <c r="AK173" s="248">
        <f t="shared" ref="AK173" si="347">+D173+P173</f>
        <v>13</v>
      </c>
      <c r="AL173" s="221">
        <f t="shared" ref="AL173" si="348">+AA173+AG173</f>
        <v>452.28436999999997</v>
      </c>
      <c r="AM173" s="221">
        <f t="shared" ref="AM173" si="349">+AB173+AH173</f>
        <v>7</v>
      </c>
      <c r="AN173" s="297">
        <f t="shared" ref="AN173" si="350">+AD173+AJ173</f>
        <v>1853.6231699999998</v>
      </c>
      <c r="AO173" s="221">
        <f t="shared" ref="AO173" si="351">+AE173+AK173</f>
        <v>13</v>
      </c>
    </row>
    <row r="174" spans="1:41" x14ac:dyDescent="0.2">
      <c r="A174" s="20" t="s">
        <v>335</v>
      </c>
      <c r="B174" s="266"/>
      <c r="C174" s="268"/>
      <c r="D174" s="268"/>
      <c r="E174" s="266"/>
      <c r="F174" s="268"/>
      <c r="G174" s="268"/>
      <c r="H174" s="266"/>
      <c r="I174" s="268"/>
      <c r="J174" s="268"/>
      <c r="K174" s="266"/>
      <c r="L174" s="268"/>
      <c r="M174" s="268"/>
      <c r="N174" s="266">
        <v>14.5</v>
      </c>
      <c r="O174" s="274">
        <v>2606.7807400000002</v>
      </c>
      <c r="P174" s="274">
        <v>17</v>
      </c>
      <c r="Q174" s="266"/>
      <c r="R174" s="268"/>
      <c r="S174" s="268"/>
      <c r="T174" s="266">
        <v>13.500000000000002</v>
      </c>
      <c r="U174" s="274">
        <v>749.30045999999993</v>
      </c>
      <c r="V174" s="274">
        <v>10</v>
      </c>
      <c r="W174" s="266"/>
      <c r="X174" s="268"/>
      <c r="Y174" s="268"/>
      <c r="Z174" s="246" t="str">
        <f t="shared" ref="Z174" si="352">IF(AA174=0,"N.A.",((K174*L174)+(W174*X174))/AA174)</f>
        <v>N.A.</v>
      </c>
      <c r="AA174" s="248">
        <f t="shared" ref="AA174" si="353">+L174+X174</f>
        <v>0</v>
      </c>
      <c r="AB174" s="248">
        <f t="shared" ref="AB174" si="354">+M174+Y174</f>
        <v>0</v>
      </c>
      <c r="AC174" s="260" t="str">
        <f t="shared" ref="AC174" si="355">IF(AD174=0,"N.A.",((E174*F174)+(Q174*R174))/AD174)</f>
        <v>N.A.</v>
      </c>
      <c r="AD174" s="248">
        <f t="shared" ref="AD174" si="356">+F174+R174</f>
        <v>0</v>
      </c>
      <c r="AE174" s="248">
        <f t="shared" ref="AE174" si="357">+G174+S174</f>
        <v>0</v>
      </c>
      <c r="AF174" s="247">
        <f t="shared" ref="AF174" si="358">IF(AG174=0,"N.A.",((H174*I174)+(T174*U174))/AG174)</f>
        <v>13.500000000000002</v>
      </c>
      <c r="AG174" s="248">
        <f t="shared" ref="AG174" si="359">+I174+U174</f>
        <v>749.30045999999993</v>
      </c>
      <c r="AH174" s="248">
        <f t="shared" ref="AH174" si="360">+J174+V174</f>
        <v>10</v>
      </c>
      <c r="AI174" s="260">
        <f t="shared" ref="AI174" si="361">IF(AJ174=0,"N.A.",((B174*C174)+(N174*O174))/AJ174)</f>
        <v>14.499999999999998</v>
      </c>
      <c r="AJ174" s="248">
        <f t="shared" ref="AJ174" si="362">+C174+O174</f>
        <v>2606.7807400000002</v>
      </c>
      <c r="AK174" s="248">
        <f t="shared" ref="AK174" si="363">+D174+P174</f>
        <v>17</v>
      </c>
      <c r="AL174" s="221">
        <f t="shared" ref="AL174" si="364">+AA174+AG174</f>
        <v>749.30045999999993</v>
      </c>
      <c r="AM174" s="221">
        <f t="shared" ref="AM174" si="365">+AB174+AH174</f>
        <v>10</v>
      </c>
      <c r="AN174" s="297">
        <f t="shared" ref="AN174" si="366">+AD174+AJ174</f>
        <v>2606.7807400000002</v>
      </c>
      <c r="AO174" s="221">
        <f t="shared" ref="AO174" si="367">+AE174+AK174</f>
        <v>17</v>
      </c>
    </row>
    <row r="175" spans="1:41" x14ac:dyDescent="0.2">
      <c r="A175" s="20" t="s">
        <v>336</v>
      </c>
      <c r="B175" s="266"/>
      <c r="C175" s="268"/>
      <c r="D175" s="268"/>
      <c r="E175" s="266"/>
      <c r="F175" s="268"/>
      <c r="G175" s="268"/>
      <c r="H175" s="266"/>
      <c r="I175" s="268"/>
      <c r="J175" s="268"/>
      <c r="K175" s="266"/>
      <c r="L175" s="268"/>
      <c r="M175" s="268"/>
      <c r="N175" s="266">
        <v>14.5</v>
      </c>
      <c r="O175" s="274">
        <v>2328.2411400000001</v>
      </c>
      <c r="P175" s="274">
        <v>16</v>
      </c>
      <c r="Q175" s="266"/>
      <c r="R175" s="268"/>
      <c r="S175" s="268"/>
      <c r="T175" s="266">
        <v>13.5</v>
      </c>
      <c r="U175" s="274">
        <v>834.56260000000009</v>
      </c>
      <c r="V175" s="274">
        <v>11</v>
      </c>
      <c r="W175" s="266"/>
      <c r="X175" s="268"/>
      <c r="Y175" s="268"/>
      <c r="Z175" s="246" t="str">
        <f t="shared" ref="Z175" si="368">IF(AA175=0,"N.A.",((K175*L175)+(W175*X175))/AA175)</f>
        <v>N.A.</v>
      </c>
      <c r="AA175" s="248">
        <f t="shared" ref="AA175" si="369">+L175+X175</f>
        <v>0</v>
      </c>
      <c r="AB175" s="248">
        <f t="shared" ref="AB175" si="370">+M175+Y175</f>
        <v>0</v>
      </c>
      <c r="AC175" s="260" t="str">
        <f t="shared" ref="AC175" si="371">IF(AD175=0,"N.A.",((E175*F175)+(Q175*R175))/AD175)</f>
        <v>N.A.</v>
      </c>
      <c r="AD175" s="248">
        <f t="shared" ref="AD175" si="372">+F175+R175</f>
        <v>0</v>
      </c>
      <c r="AE175" s="248">
        <f t="shared" ref="AE175" si="373">+G175+S175</f>
        <v>0</v>
      </c>
      <c r="AF175" s="247">
        <f t="shared" ref="AF175" si="374">IF(AG175=0,"N.A.",((H175*I175)+(T175*U175))/AG175)</f>
        <v>13.5</v>
      </c>
      <c r="AG175" s="248">
        <f t="shared" ref="AG175" si="375">+I175+U175</f>
        <v>834.56260000000009</v>
      </c>
      <c r="AH175" s="248">
        <f t="shared" ref="AH175" si="376">+J175+V175</f>
        <v>11</v>
      </c>
      <c r="AI175" s="260">
        <f t="shared" ref="AI175" si="377">IF(AJ175=0,"N.A.",((B175*C175)+(N175*O175))/AJ175)</f>
        <v>14.500000000000002</v>
      </c>
      <c r="AJ175" s="248">
        <f t="shared" ref="AJ175" si="378">+C175+O175</f>
        <v>2328.2411400000001</v>
      </c>
      <c r="AK175" s="248">
        <f t="shared" ref="AK175" si="379">+D175+P175</f>
        <v>16</v>
      </c>
      <c r="AL175" s="221">
        <f t="shared" ref="AL175" si="380">+AA175+AG175</f>
        <v>834.56260000000009</v>
      </c>
      <c r="AM175" s="221">
        <f t="shared" ref="AM175" si="381">+AB175+AH175</f>
        <v>11</v>
      </c>
      <c r="AN175" s="297">
        <f t="shared" ref="AN175" si="382">+AD175+AJ175</f>
        <v>2328.2411400000001</v>
      </c>
      <c r="AO175" s="221">
        <f t="shared" ref="AO175" si="383">+AE175+AK175</f>
        <v>16</v>
      </c>
    </row>
    <row r="176" spans="1:41" x14ac:dyDescent="0.2">
      <c r="A176" s="20" t="s">
        <v>337</v>
      </c>
      <c r="B176" s="266"/>
      <c r="C176" s="268"/>
      <c r="D176" s="268"/>
      <c r="E176" s="266"/>
      <c r="F176" s="268"/>
      <c r="G176" s="268"/>
      <c r="H176" s="266"/>
      <c r="I176" s="268"/>
      <c r="J176" s="268"/>
      <c r="K176" s="266"/>
      <c r="L176" s="268"/>
      <c r="M176" s="268"/>
      <c r="N176" s="266">
        <v>14.499999999999998</v>
      </c>
      <c r="O176" s="274">
        <v>3189.7556300000006</v>
      </c>
      <c r="P176" s="274">
        <v>20</v>
      </c>
      <c r="Q176" s="266"/>
      <c r="R176" s="268"/>
      <c r="S176" s="268"/>
      <c r="T176" s="266">
        <v>13.500000000000002</v>
      </c>
      <c r="U176" s="274">
        <v>1571.0248899999999</v>
      </c>
      <c r="V176" s="274">
        <v>22</v>
      </c>
      <c r="W176" s="266"/>
      <c r="X176" s="268"/>
      <c r="Y176" s="268"/>
      <c r="Z176" s="246" t="str">
        <f t="shared" ref="Z176" si="384">IF(AA176=0,"N.A.",((K176*L176)+(W176*X176))/AA176)</f>
        <v>N.A.</v>
      </c>
      <c r="AA176" s="248">
        <f t="shared" ref="AA176" si="385">+L176+X176</f>
        <v>0</v>
      </c>
      <c r="AB176" s="248">
        <f t="shared" ref="AB176" si="386">+M176+Y176</f>
        <v>0</v>
      </c>
      <c r="AC176" s="260" t="str">
        <f t="shared" ref="AC176" si="387">IF(AD176=0,"N.A.",((E176*F176)+(Q176*R176))/AD176)</f>
        <v>N.A.</v>
      </c>
      <c r="AD176" s="248">
        <f t="shared" ref="AD176" si="388">+F176+R176</f>
        <v>0</v>
      </c>
      <c r="AE176" s="248">
        <f t="shared" ref="AE176" si="389">+G176+S176</f>
        <v>0</v>
      </c>
      <c r="AF176" s="247">
        <f t="shared" ref="AF176" si="390">IF(AG176=0,"N.A.",((H176*I176)+(T176*U176))/AG176)</f>
        <v>13.500000000000002</v>
      </c>
      <c r="AG176" s="248">
        <f t="shared" ref="AG176" si="391">+I176+U176</f>
        <v>1571.0248899999999</v>
      </c>
      <c r="AH176" s="248">
        <f t="shared" ref="AH176" si="392">+J176+V176</f>
        <v>22</v>
      </c>
      <c r="AI176" s="260">
        <f t="shared" ref="AI176" si="393">IF(AJ176=0,"N.A.",((B176*C176)+(N176*O176))/AJ176)</f>
        <v>14.499999999999998</v>
      </c>
      <c r="AJ176" s="248">
        <f t="shared" ref="AJ176" si="394">+C176+O176</f>
        <v>3189.7556300000006</v>
      </c>
      <c r="AK176" s="248">
        <f t="shared" ref="AK176" si="395">+D176+P176</f>
        <v>20</v>
      </c>
      <c r="AL176" s="221">
        <f t="shared" ref="AL176" si="396">+AA176+AG176</f>
        <v>1571.0248899999999</v>
      </c>
      <c r="AM176" s="221">
        <f t="shared" ref="AM176" si="397">+AB176+AH176</f>
        <v>22</v>
      </c>
      <c r="AN176" s="297">
        <f t="shared" ref="AN176" si="398">+AD176+AJ176</f>
        <v>3189.7556300000006</v>
      </c>
      <c r="AO176" s="221">
        <f t="shared" ref="AO176" si="399">+AE176+AK176</f>
        <v>20</v>
      </c>
    </row>
    <row r="177" spans="1:41" x14ac:dyDescent="0.2">
      <c r="A177" s="20" t="s">
        <v>338</v>
      </c>
      <c r="B177" s="266"/>
      <c r="C177" s="268"/>
      <c r="D177" s="268"/>
      <c r="E177" s="266"/>
      <c r="F177" s="268"/>
      <c r="G177" s="268"/>
      <c r="H177" s="266"/>
      <c r="I177" s="268"/>
      <c r="J177" s="268"/>
      <c r="K177" s="266"/>
      <c r="L177" s="268"/>
      <c r="M177" s="268"/>
      <c r="N177" s="266">
        <v>14.499999999999998</v>
      </c>
      <c r="O177" s="274">
        <v>3125.75587</v>
      </c>
      <c r="P177" s="274">
        <v>20</v>
      </c>
      <c r="Q177" s="266"/>
      <c r="R177" s="268"/>
      <c r="S177" s="268"/>
      <c r="T177" s="266">
        <v>13.499999999999998</v>
      </c>
      <c r="U177" s="274">
        <v>1246.8746899999999</v>
      </c>
      <c r="V177" s="274">
        <v>16</v>
      </c>
      <c r="W177" s="266"/>
      <c r="X177" s="268"/>
      <c r="Y177" s="268"/>
      <c r="Z177" s="246" t="str">
        <f t="shared" ref="Z177" si="400">IF(AA177=0,"N.A.",((K177*L177)+(W177*X177))/AA177)</f>
        <v>N.A.</v>
      </c>
      <c r="AA177" s="248">
        <f t="shared" ref="AA177" si="401">+L177+X177</f>
        <v>0</v>
      </c>
      <c r="AB177" s="248">
        <f t="shared" ref="AB177" si="402">+M177+Y177</f>
        <v>0</v>
      </c>
      <c r="AC177" s="260" t="str">
        <f t="shared" ref="AC177" si="403">IF(AD177=0,"N.A.",((E177*F177)+(Q177*R177))/AD177)</f>
        <v>N.A.</v>
      </c>
      <c r="AD177" s="248">
        <f t="shared" ref="AD177" si="404">+F177+R177</f>
        <v>0</v>
      </c>
      <c r="AE177" s="248">
        <f t="shared" ref="AE177" si="405">+G177+S177</f>
        <v>0</v>
      </c>
      <c r="AF177" s="247">
        <f t="shared" ref="AF177" si="406">IF(AG177=0,"N.A.",((H177*I177)+(T177*U177))/AG177)</f>
        <v>13.499999999999996</v>
      </c>
      <c r="AG177" s="248">
        <f t="shared" ref="AG177" si="407">+I177+U177</f>
        <v>1246.8746899999999</v>
      </c>
      <c r="AH177" s="248">
        <f t="shared" ref="AH177" si="408">+J177+V177</f>
        <v>16</v>
      </c>
      <c r="AI177" s="260">
        <f t="shared" ref="AI177" si="409">IF(AJ177=0,"N.A.",((B177*C177)+(N177*O177))/AJ177)</f>
        <v>14.499999999999998</v>
      </c>
      <c r="AJ177" s="248">
        <f t="shared" ref="AJ177" si="410">+C177+O177</f>
        <v>3125.75587</v>
      </c>
      <c r="AK177" s="248">
        <f t="shared" ref="AK177" si="411">+D177+P177</f>
        <v>20</v>
      </c>
      <c r="AL177" s="221">
        <f t="shared" ref="AL177" si="412">+AA177+AG177</f>
        <v>1246.8746899999999</v>
      </c>
      <c r="AM177" s="221">
        <f t="shared" ref="AM177" si="413">+AB177+AH177</f>
        <v>16</v>
      </c>
      <c r="AN177" s="297">
        <f t="shared" ref="AN177" si="414">+AD177+AJ177</f>
        <v>3125.75587</v>
      </c>
      <c r="AO177" s="221">
        <f t="shared" ref="AO177" si="415">+AE177+AK177</f>
        <v>20</v>
      </c>
    </row>
    <row r="178" spans="1:41" x14ac:dyDescent="0.2">
      <c r="A178" s="20" t="s">
        <v>339</v>
      </c>
      <c r="B178" s="266"/>
      <c r="C178" s="268"/>
      <c r="D178" s="268"/>
      <c r="E178" s="266"/>
      <c r="F178" s="268"/>
      <c r="G178" s="268"/>
      <c r="H178" s="266"/>
      <c r="I178" s="268"/>
      <c r="J178" s="268"/>
      <c r="K178" s="266"/>
      <c r="L178" s="268"/>
      <c r="M178" s="268"/>
      <c r="N178" s="266">
        <v>14.5</v>
      </c>
      <c r="O178" s="274">
        <v>1015.4762900000001</v>
      </c>
      <c r="P178" s="274">
        <v>6</v>
      </c>
      <c r="Q178" s="266"/>
      <c r="R178" s="268"/>
      <c r="S178" s="268"/>
      <c r="T178" s="266">
        <v>13.5</v>
      </c>
      <c r="U178" s="274">
        <v>171.15210000000002</v>
      </c>
      <c r="V178" s="274">
        <v>2</v>
      </c>
      <c r="W178" s="266"/>
      <c r="X178" s="268"/>
      <c r="Y178" s="268"/>
      <c r="Z178" s="246" t="str">
        <f t="shared" ref="Z178" si="416">IF(AA178=0,"N.A.",((K178*L178)+(W178*X178))/AA178)</f>
        <v>N.A.</v>
      </c>
      <c r="AA178" s="248">
        <f t="shared" ref="AA178" si="417">+L178+X178</f>
        <v>0</v>
      </c>
      <c r="AB178" s="248">
        <f t="shared" ref="AB178" si="418">+M178+Y178</f>
        <v>0</v>
      </c>
      <c r="AC178" s="260" t="str">
        <f t="shared" ref="AC178" si="419">IF(AD178=0,"N.A.",((E178*F178)+(Q178*R178))/AD178)</f>
        <v>N.A.</v>
      </c>
      <c r="AD178" s="248">
        <f t="shared" ref="AD178" si="420">+F178+R178</f>
        <v>0</v>
      </c>
      <c r="AE178" s="248">
        <f t="shared" ref="AE178" si="421">+G178+S178</f>
        <v>0</v>
      </c>
      <c r="AF178" s="247">
        <f t="shared" ref="AF178" si="422">IF(AG178=0,"N.A.",((H178*I178)+(T178*U178))/AG178)</f>
        <v>13.5</v>
      </c>
      <c r="AG178" s="248">
        <f t="shared" ref="AG178" si="423">+I178+U178</f>
        <v>171.15210000000002</v>
      </c>
      <c r="AH178" s="248">
        <f t="shared" ref="AH178" si="424">+J178+V178</f>
        <v>2</v>
      </c>
      <c r="AI178" s="260">
        <f t="shared" ref="AI178" si="425">IF(AJ178=0,"N.A.",((B178*C178)+(N178*O178))/AJ178)</f>
        <v>14.5</v>
      </c>
      <c r="AJ178" s="248">
        <f t="shared" ref="AJ178" si="426">+C178+O178</f>
        <v>1015.4762900000001</v>
      </c>
      <c r="AK178" s="248">
        <f t="shared" ref="AK178" si="427">+D178+P178</f>
        <v>6</v>
      </c>
      <c r="AL178" s="221">
        <f t="shared" ref="AL178" si="428">+AA178+AG178</f>
        <v>171.15210000000002</v>
      </c>
      <c r="AM178" s="221">
        <f t="shared" ref="AM178" si="429">+AB178+AH178</f>
        <v>2</v>
      </c>
      <c r="AN178" s="297">
        <f t="shared" ref="AN178" si="430">+AD178+AJ178</f>
        <v>1015.4762900000001</v>
      </c>
      <c r="AO178" s="221">
        <f t="shared" ref="AO178" si="431">+AE178+AK178</f>
        <v>6</v>
      </c>
    </row>
    <row r="179" spans="1:41" x14ac:dyDescent="0.2">
      <c r="A179" s="20" t="s">
        <v>340</v>
      </c>
      <c r="B179" s="266"/>
      <c r="C179" s="268"/>
      <c r="D179" s="268"/>
      <c r="E179" s="266"/>
      <c r="F179" s="268"/>
      <c r="G179" s="268"/>
      <c r="H179" s="266"/>
      <c r="I179" s="268"/>
      <c r="J179" s="268"/>
      <c r="K179" s="266"/>
      <c r="L179" s="268"/>
      <c r="M179" s="268"/>
      <c r="N179" s="266">
        <v>14.5</v>
      </c>
      <c r="O179" s="274">
        <v>3718.8037199999999</v>
      </c>
      <c r="P179" s="274">
        <v>22</v>
      </c>
      <c r="Q179" s="266"/>
      <c r="R179" s="268"/>
      <c r="S179" s="268"/>
      <c r="T179" s="266">
        <v>13.5</v>
      </c>
      <c r="U179" s="274">
        <v>760.88724000000002</v>
      </c>
      <c r="V179" s="274">
        <v>11</v>
      </c>
      <c r="W179" s="266"/>
      <c r="X179" s="268"/>
      <c r="Y179" s="268"/>
      <c r="Z179" s="246" t="str">
        <f t="shared" ref="Z179" si="432">IF(AA179=0,"N.A.",((K179*L179)+(W179*X179))/AA179)</f>
        <v>N.A.</v>
      </c>
      <c r="AA179" s="248">
        <f t="shared" ref="AA179" si="433">+L179+X179</f>
        <v>0</v>
      </c>
      <c r="AB179" s="248">
        <f t="shared" ref="AB179" si="434">+M179+Y179</f>
        <v>0</v>
      </c>
      <c r="AC179" s="260" t="str">
        <f t="shared" ref="AC179" si="435">IF(AD179=0,"N.A.",((E179*F179)+(Q179*R179))/AD179)</f>
        <v>N.A.</v>
      </c>
      <c r="AD179" s="248">
        <f t="shared" ref="AD179" si="436">+F179+R179</f>
        <v>0</v>
      </c>
      <c r="AE179" s="248">
        <f t="shared" ref="AE179" si="437">+G179+S179</f>
        <v>0</v>
      </c>
      <c r="AF179" s="247">
        <f t="shared" ref="AF179" si="438">IF(AG179=0,"N.A.",((H179*I179)+(T179*U179))/AG179)</f>
        <v>13.5</v>
      </c>
      <c r="AG179" s="248">
        <f t="shared" ref="AG179" si="439">+I179+U179</f>
        <v>760.88724000000002</v>
      </c>
      <c r="AH179" s="248">
        <f t="shared" ref="AH179" si="440">+J179+V179</f>
        <v>11</v>
      </c>
      <c r="AI179" s="260">
        <f t="shared" ref="AI179" si="441">IF(AJ179=0,"N.A.",((B179*C179)+(N179*O179))/AJ179)</f>
        <v>14.5</v>
      </c>
      <c r="AJ179" s="248">
        <f t="shared" ref="AJ179" si="442">+C179+O179</f>
        <v>3718.8037199999999</v>
      </c>
      <c r="AK179" s="248">
        <f t="shared" ref="AK179" si="443">+D179+P179</f>
        <v>22</v>
      </c>
      <c r="AL179" s="221">
        <f t="shared" ref="AL179" si="444">+AA179+AG179</f>
        <v>760.88724000000002</v>
      </c>
      <c r="AM179" s="221">
        <f t="shared" ref="AM179" si="445">+AB179+AH179</f>
        <v>11</v>
      </c>
      <c r="AN179" s="297">
        <f t="shared" ref="AN179" si="446">+AD179+AJ179</f>
        <v>3718.8037199999999</v>
      </c>
      <c r="AO179" s="221">
        <f t="shared" ref="AO179" si="447">+AE179+AK179</f>
        <v>22</v>
      </c>
    </row>
    <row r="180" spans="1:41" x14ac:dyDescent="0.2">
      <c r="A180" s="20" t="s">
        <v>341</v>
      </c>
      <c r="B180" s="266"/>
      <c r="C180" s="268"/>
      <c r="D180" s="268"/>
      <c r="E180" s="266"/>
      <c r="F180" s="268"/>
      <c r="G180" s="268"/>
      <c r="H180" s="266"/>
      <c r="I180" s="268"/>
      <c r="J180" s="268"/>
      <c r="K180" s="266"/>
      <c r="L180" s="268"/>
      <c r="M180" s="268"/>
      <c r="N180" s="266">
        <v>14.5</v>
      </c>
      <c r="O180" s="274">
        <v>720.85678000000007</v>
      </c>
      <c r="P180" s="274">
        <v>6</v>
      </c>
      <c r="Q180" s="266"/>
      <c r="R180" s="268"/>
      <c r="S180" s="268"/>
      <c r="T180" s="266">
        <v>13.5</v>
      </c>
      <c r="U180" s="274">
        <v>130.57675</v>
      </c>
      <c r="V180" s="274">
        <v>2</v>
      </c>
      <c r="W180" s="266"/>
      <c r="X180" s="268"/>
      <c r="Y180" s="268"/>
      <c r="Z180" s="246" t="str">
        <f t="shared" ref="Z180" si="448">IF(AA180=0,"N.A.",((K180*L180)+(W180*X180))/AA180)</f>
        <v>N.A.</v>
      </c>
      <c r="AA180" s="248">
        <f t="shared" ref="AA180" si="449">+L180+X180</f>
        <v>0</v>
      </c>
      <c r="AB180" s="248">
        <f t="shared" ref="AB180" si="450">+M180+Y180</f>
        <v>0</v>
      </c>
      <c r="AC180" s="260" t="str">
        <f t="shared" ref="AC180" si="451">IF(AD180=0,"N.A.",((E180*F180)+(Q180*R180))/AD180)</f>
        <v>N.A.</v>
      </c>
      <c r="AD180" s="248">
        <f t="shared" ref="AD180" si="452">+F180+R180</f>
        <v>0</v>
      </c>
      <c r="AE180" s="248">
        <f t="shared" ref="AE180" si="453">+G180+S180</f>
        <v>0</v>
      </c>
      <c r="AF180" s="247">
        <f t="shared" ref="AF180" si="454">IF(AG180=0,"N.A.",((H180*I180)+(T180*U180))/AG180)</f>
        <v>13.5</v>
      </c>
      <c r="AG180" s="248">
        <f t="shared" ref="AG180" si="455">+I180+U180</f>
        <v>130.57675</v>
      </c>
      <c r="AH180" s="248">
        <f t="shared" ref="AH180" si="456">+J180+V180</f>
        <v>2</v>
      </c>
      <c r="AI180" s="260">
        <f t="shared" ref="AI180" si="457">IF(AJ180=0,"N.A.",((B180*C180)+(N180*O180))/AJ180)</f>
        <v>14.500000000000002</v>
      </c>
      <c r="AJ180" s="248">
        <f t="shared" ref="AJ180" si="458">+C180+O180</f>
        <v>720.85678000000007</v>
      </c>
      <c r="AK180" s="248">
        <f t="shared" ref="AK180" si="459">+D180+P180</f>
        <v>6</v>
      </c>
      <c r="AL180" s="221">
        <f t="shared" ref="AL180" si="460">+AA180+AG180</f>
        <v>130.57675</v>
      </c>
      <c r="AM180" s="221">
        <f t="shared" ref="AM180" si="461">+AB180+AH180</f>
        <v>2</v>
      </c>
      <c r="AN180" s="297">
        <f t="shared" ref="AN180" si="462">+AD180+AJ180</f>
        <v>720.85678000000007</v>
      </c>
      <c r="AO180" s="221">
        <f t="shared" ref="AO180" si="463">+AE180+AK180</f>
        <v>6</v>
      </c>
    </row>
    <row r="181" spans="1:41" x14ac:dyDescent="0.2">
      <c r="A181" s="20" t="s">
        <v>342</v>
      </c>
      <c r="B181" s="266"/>
      <c r="C181" s="268"/>
      <c r="D181" s="268"/>
      <c r="E181" s="266"/>
      <c r="F181" s="268"/>
      <c r="G181" s="268"/>
      <c r="H181" s="266"/>
      <c r="I181" s="268"/>
      <c r="J181" s="268"/>
      <c r="K181" s="266"/>
      <c r="L181" s="268"/>
      <c r="M181" s="268"/>
      <c r="N181" s="266">
        <v>14.5</v>
      </c>
      <c r="O181" s="274">
        <v>2440.1215000000002</v>
      </c>
      <c r="P181" s="274">
        <v>15</v>
      </c>
      <c r="Q181" s="266"/>
      <c r="R181" s="268"/>
      <c r="S181" s="268"/>
      <c r="T181" s="266">
        <v>13.5</v>
      </c>
      <c r="U181" s="274">
        <v>1806.5650800000001</v>
      </c>
      <c r="V181" s="274">
        <v>22</v>
      </c>
      <c r="W181" s="266"/>
      <c r="X181" s="268"/>
      <c r="Y181" s="268"/>
      <c r="Z181" s="246" t="str">
        <f t="shared" ref="Z181" si="464">IF(AA181=0,"N.A.",((K181*L181)+(W181*X181))/AA181)</f>
        <v>N.A.</v>
      </c>
      <c r="AA181" s="248">
        <f t="shared" ref="AA181" si="465">+L181+X181</f>
        <v>0</v>
      </c>
      <c r="AB181" s="248">
        <f t="shared" ref="AB181" si="466">+M181+Y181</f>
        <v>0</v>
      </c>
      <c r="AC181" s="260" t="str">
        <f t="shared" ref="AC181" si="467">IF(AD181=0,"N.A.",((E181*F181)+(Q181*R181))/AD181)</f>
        <v>N.A.</v>
      </c>
      <c r="AD181" s="248">
        <f t="shared" ref="AD181" si="468">+F181+R181</f>
        <v>0</v>
      </c>
      <c r="AE181" s="248">
        <f t="shared" ref="AE181" si="469">+G181+S181</f>
        <v>0</v>
      </c>
      <c r="AF181" s="247">
        <f t="shared" ref="AF181" si="470">IF(AG181=0,"N.A.",((H181*I181)+(T181*U181))/AG181)</f>
        <v>13.5</v>
      </c>
      <c r="AG181" s="248">
        <f t="shared" ref="AG181" si="471">+I181+U181</f>
        <v>1806.5650800000001</v>
      </c>
      <c r="AH181" s="248">
        <f t="shared" ref="AH181" si="472">+J181+V181</f>
        <v>22</v>
      </c>
      <c r="AI181" s="260">
        <f t="shared" ref="AI181" si="473">IF(AJ181=0,"N.A.",((B181*C181)+(N181*O181))/AJ181)</f>
        <v>14.500000000000002</v>
      </c>
      <c r="AJ181" s="248">
        <f t="shared" ref="AJ181" si="474">+C181+O181</f>
        <v>2440.1215000000002</v>
      </c>
      <c r="AK181" s="248">
        <f t="shared" ref="AK181" si="475">+D181+P181</f>
        <v>15</v>
      </c>
      <c r="AL181" s="221">
        <f t="shared" ref="AL181" si="476">+AA181+AG181</f>
        <v>1806.5650800000001</v>
      </c>
      <c r="AM181" s="221">
        <f t="shared" ref="AM181" si="477">+AB181+AH181</f>
        <v>22</v>
      </c>
      <c r="AN181" s="297">
        <f t="shared" ref="AN181" si="478">+AD181+AJ181</f>
        <v>2440.1215000000002</v>
      </c>
      <c r="AO181" s="221">
        <f t="shared" ref="AO181" si="479">+AE181+AK181</f>
        <v>15</v>
      </c>
    </row>
    <row r="182" spans="1:41" x14ac:dyDescent="0.2">
      <c r="A182" s="20" t="s">
        <v>343</v>
      </c>
      <c r="B182" s="266"/>
      <c r="C182" s="268"/>
      <c r="D182" s="268"/>
      <c r="E182" s="266"/>
      <c r="F182" s="268"/>
      <c r="G182" s="268"/>
      <c r="H182" s="266"/>
      <c r="I182" s="268"/>
      <c r="J182" s="268"/>
      <c r="K182" s="266"/>
      <c r="L182" s="268"/>
      <c r="M182" s="268"/>
      <c r="N182" s="266">
        <v>14.500000000000002</v>
      </c>
      <c r="O182" s="274">
        <v>2803.7550599999995</v>
      </c>
      <c r="P182" s="274">
        <v>18</v>
      </c>
      <c r="Q182" s="266"/>
      <c r="R182" s="268"/>
      <c r="S182" s="268"/>
      <c r="T182" s="266">
        <v>13.5</v>
      </c>
      <c r="U182" s="274">
        <v>913.86752000000001</v>
      </c>
      <c r="V182" s="274">
        <v>11</v>
      </c>
      <c r="W182" s="266"/>
      <c r="X182" s="268"/>
      <c r="Y182" s="268"/>
      <c r="Z182" s="246" t="str">
        <f t="shared" ref="Z182" si="480">IF(AA182=0,"N.A.",((K182*L182)+(W182*X182))/AA182)</f>
        <v>N.A.</v>
      </c>
      <c r="AA182" s="248">
        <f t="shared" ref="AA182" si="481">+L182+X182</f>
        <v>0</v>
      </c>
      <c r="AB182" s="248">
        <f t="shared" ref="AB182" si="482">+M182+Y182</f>
        <v>0</v>
      </c>
      <c r="AC182" s="260" t="str">
        <f t="shared" ref="AC182" si="483">IF(AD182=0,"N.A.",((E182*F182)+(Q182*R182))/AD182)</f>
        <v>N.A.</v>
      </c>
      <c r="AD182" s="248">
        <f t="shared" ref="AD182" si="484">+F182+R182</f>
        <v>0</v>
      </c>
      <c r="AE182" s="248">
        <f t="shared" ref="AE182" si="485">+G182+S182</f>
        <v>0</v>
      </c>
      <c r="AF182" s="247">
        <f t="shared" ref="AF182" si="486">IF(AG182=0,"N.A.",((H182*I182)+(T182*U182))/AG182)</f>
        <v>13.5</v>
      </c>
      <c r="AG182" s="248">
        <f t="shared" ref="AG182" si="487">+I182+U182</f>
        <v>913.86752000000001</v>
      </c>
      <c r="AH182" s="248">
        <f t="shared" ref="AH182" si="488">+J182+V182</f>
        <v>11</v>
      </c>
      <c r="AI182" s="260">
        <f t="shared" ref="AI182" si="489">IF(AJ182=0,"N.A.",((B182*C182)+(N182*O182))/AJ182)</f>
        <v>14.500000000000002</v>
      </c>
      <c r="AJ182" s="248">
        <f t="shared" ref="AJ182" si="490">+C182+O182</f>
        <v>2803.7550599999995</v>
      </c>
      <c r="AK182" s="248">
        <f t="shared" ref="AK182" si="491">+D182+P182</f>
        <v>18</v>
      </c>
      <c r="AL182" s="221">
        <f t="shared" ref="AL182" si="492">+AA182+AG182</f>
        <v>913.86752000000001</v>
      </c>
      <c r="AM182" s="221">
        <f t="shared" ref="AM182" si="493">+AB182+AH182</f>
        <v>11</v>
      </c>
      <c r="AN182" s="297">
        <f t="shared" ref="AN182" si="494">+AD182+AJ182</f>
        <v>2803.7550599999995</v>
      </c>
      <c r="AO182" s="221">
        <f t="shared" ref="AO182" si="495">+AE182+AK182</f>
        <v>18</v>
      </c>
    </row>
    <row r="183" spans="1:41" x14ac:dyDescent="0.2">
      <c r="A183" s="20" t="s">
        <v>344</v>
      </c>
      <c r="B183" s="266"/>
      <c r="C183" s="268"/>
      <c r="D183" s="268"/>
      <c r="E183" s="266"/>
      <c r="F183" s="268"/>
      <c r="G183" s="268"/>
      <c r="H183" s="266"/>
      <c r="I183" s="268"/>
      <c r="J183" s="268"/>
      <c r="K183" s="266"/>
      <c r="L183" s="268"/>
      <c r="M183" s="268"/>
      <c r="N183" s="266">
        <v>14.499999999999998</v>
      </c>
      <c r="O183" s="274">
        <v>1243.2296600000002</v>
      </c>
      <c r="P183" s="274">
        <v>8</v>
      </c>
      <c r="Q183" s="266"/>
      <c r="R183" s="268"/>
      <c r="S183" s="268"/>
      <c r="T183" s="266">
        <v>13.500000000000002</v>
      </c>
      <c r="U183" s="274">
        <v>1049.2190699999999</v>
      </c>
      <c r="V183" s="274">
        <v>14</v>
      </c>
      <c r="W183" s="266"/>
      <c r="X183" s="268"/>
      <c r="Y183" s="268"/>
      <c r="Z183" s="246" t="str">
        <f t="shared" ref="Z183" si="496">IF(AA183=0,"N.A.",((K183*L183)+(W183*X183))/AA183)</f>
        <v>N.A.</v>
      </c>
      <c r="AA183" s="248">
        <f t="shared" ref="AA183" si="497">+L183+X183</f>
        <v>0</v>
      </c>
      <c r="AB183" s="248">
        <f t="shared" ref="AB183" si="498">+M183+Y183</f>
        <v>0</v>
      </c>
      <c r="AC183" s="260" t="str">
        <f t="shared" ref="AC183" si="499">IF(AD183=0,"N.A.",((E183*F183)+(Q183*R183))/AD183)</f>
        <v>N.A.</v>
      </c>
      <c r="AD183" s="248">
        <f t="shared" ref="AD183" si="500">+F183+R183</f>
        <v>0</v>
      </c>
      <c r="AE183" s="248">
        <f t="shared" ref="AE183" si="501">+G183+S183</f>
        <v>0</v>
      </c>
      <c r="AF183" s="247">
        <f t="shared" ref="AF183" si="502">IF(AG183=0,"N.A.",((H183*I183)+(T183*U183))/AG183)</f>
        <v>13.500000000000002</v>
      </c>
      <c r="AG183" s="248">
        <f t="shared" ref="AG183" si="503">+I183+U183</f>
        <v>1049.2190699999999</v>
      </c>
      <c r="AH183" s="248">
        <f t="shared" ref="AH183" si="504">+J183+V183</f>
        <v>14</v>
      </c>
      <c r="AI183" s="260">
        <f t="shared" ref="AI183" si="505">IF(AJ183=0,"N.A.",((B183*C183)+(N183*O183))/AJ183)</f>
        <v>14.499999999999998</v>
      </c>
      <c r="AJ183" s="248">
        <f t="shared" ref="AJ183" si="506">+C183+O183</f>
        <v>1243.2296600000002</v>
      </c>
      <c r="AK183" s="248">
        <f t="shared" ref="AK183" si="507">+D183+P183</f>
        <v>8</v>
      </c>
      <c r="AL183" s="221">
        <f t="shared" ref="AL183" si="508">+AA183+AG183</f>
        <v>1049.2190699999999</v>
      </c>
      <c r="AM183" s="221">
        <f t="shared" ref="AM183" si="509">+AB183+AH183</f>
        <v>14</v>
      </c>
      <c r="AN183" s="297">
        <f t="shared" ref="AN183" si="510">+AD183+AJ183</f>
        <v>1243.2296600000002</v>
      </c>
      <c r="AO183" s="221">
        <f t="shared" ref="AO183" si="511">+AE183+AK183</f>
        <v>8</v>
      </c>
    </row>
    <row r="184" spans="1:41" x14ac:dyDescent="0.2">
      <c r="A184" s="20" t="s">
        <v>346</v>
      </c>
      <c r="B184" s="266"/>
      <c r="C184" s="268"/>
      <c r="D184" s="268"/>
      <c r="E184" s="266"/>
      <c r="F184" s="268"/>
      <c r="G184" s="268"/>
      <c r="H184" s="266"/>
      <c r="I184" s="268"/>
      <c r="J184" s="268"/>
      <c r="K184" s="266"/>
      <c r="L184" s="268"/>
      <c r="M184" s="268"/>
      <c r="N184" s="266">
        <v>15</v>
      </c>
      <c r="O184" s="274">
        <v>1468.2376800000002</v>
      </c>
      <c r="P184" s="274">
        <v>10</v>
      </c>
      <c r="Q184" s="266"/>
      <c r="R184" s="268"/>
      <c r="S184" s="268"/>
      <c r="T184" s="266">
        <v>13.999999999999998</v>
      </c>
      <c r="U184" s="274">
        <v>330.11649</v>
      </c>
      <c r="V184" s="274">
        <v>5</v>
      </c>
      <c r="W184" s="266"/>
      <c r="X184" s="268"/>
      <c r="Y184" s="268"/>
      <c r="Z184" s="246" t="str">
        <f t="shared" ref="Z184" si="512">IF(AA184=0,"N.A.",((K184*L184)+(W184*X184))/AA184)</f>
        <v>N.A.</v>
      </c>
      <c r="AA184" s="248">
        <f t="shared" ref="AA184" si="513">+L184+X184</f>
        <v>0</v>
      </c>
      <c r="AB184" s="248">
        <f t="shared" ref="AB184" si="514">+M184+Y184</f>
        <v>0</v>
      </c>
      <c r="AC184" s="260" t="str">
        <f t="shared" ref="AC184" si="515">IF(AD184=0,"N.A.",((E184*F184)+(Q184*R184))/AD184)</f>
        <v>N.A.</v>
      </c>
      <c r="AD184" s="248">
        <f t="shared" ref="AD184" si="516">+F184+R184</f>
        <v>0</v>
      </c>
      <c r="AE184" s="248">
        <f t="shared" ref="AE184" si="517">+G184+S184</f>
        <v>0</v>
      </c>
      <c r="AF184" s="247">
        <f t="shared" ref="AF184" si="518">IF(AG184=0,"N.A.",((H184*I184)+(T184*U184))/AG184)</f>
        <v>13.999999999999998</v>
      </c>
      <c r="AG184" s="248">
        <f t="shared" ref="AG184" si="519">+I184+U184</f>
        <v>330.11649</v>
      </c>
      <c r="AH184" s="248">
        <f t="shared" ref="AH184" si="520">+J184+V184</f>
        <v>5</v>
      </c>
      <c r="AI184" s="260">
        <f t="shared" ref="AI184" si="521">IF(AJ184=0,"N.A.",((B184*C184)+(N184*O184))/AJ184)</f>
        <v>15.000000000000002</v>
      </c>
      <c r="AJ184" s="248">
        <f t="shared" ref="AJ184" si="522">+C184+O184</f>
        <v>1468.2376800000002</v>
      </c>
      <c r="AK184" s="248">
        <f t="shared" ref="AK184" si="523">+D184+P184</f>
        <v>10</v>
      </c>
      <c r="AL184" s="221">
        <f t="shared" ref="AL184" si="524">+AA184+AG184</f>
        <v>330.11649</v>
      </c>
      <c r="AM184" s="221">
        <f t="shared" ref="AM184" si="525">+AB184+AH184</f>
        <v>5</v>
      </c>
      <c r="AN184" s="297">
        <f t="shared" ref="AN184" si="526">+AD184+AJ184</f>
        <v>1468.2376800000002</v>
      </c>
      <c r="AO184" s="221">
        <f t="shared" ref="AO184" si="527">+AE184+AK184</f>
        <v>10</v>
      </c>
    </row>
    <row r="185" spans="1:41" x14ac:dyDescent="0.2">
      <c r="AN185"/>
    </row>
    <row r="186" spans="1:41" x14ac:dyDescent="0.2">
      <c r="AN186"/>
    </row>
    <row r="187" spans="1:41" x14ac:dyDescent="0.2">
      <c r="AN187"/>
    </row>
    <row r="188" spans="1:41" x14ac:dyDescent="0.2">
      <c r="AN188"/>
    </row>
    <row r="189" spans="1:41" x14ac:dyDescent="0.2">
      <c r="AN189"/>
    </row>
    <row r="190" spans="1:41" x14ac:dyDescent="0.2">
      <c r="AN190"/>
    </row>
    <row r="191" spans="1:41" x14ac:dyDescent="0.2">
      <c r="AN191"/>
    </row>
    <row r="192" spans="1:41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</sheetData>
  <mergeCells count="16">
    <mergeCell ref="A4:A6"/>
    <mergeCell ref="B4:D5"/>
    <mergeCell ref="E4:G5"/>
    <mergeCell ref="H4:J5"/>
    <mergeCell ref="K4:M5"/>
    <mergeCell ref="N4:P5"/>
    <mergeCell ref="Q4:S5"/>
    <mergeCell ref="T4:V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27"/>
  <sheetViews>
    <sheetView topLeftCell="H1" workbookViewId="0">
      <selection activeCell="K2" sqref="K2"/>
    </sheetView>
  </sheetViews>
  <sheetFormatPr baseColWidth="10" defaultRowHeight="12.75" x14ac:dyDescent="0.2"/>
  <cols>
    <col min="1" max="1" width="21.85546875" customWidth="1"/>
  </cols>
  <sheetData>
    <row r="1" spans="1:27" x14ac:dyDescent="0.2">
      <c r="A1" s="71" t="s">
        <v>154</v>
      </c>
      <c r="C1" s="3"/>
      <c r="D1" s="11"/>
      <c r="E1" s="2"/>
      <c r="F1" s="11"/>
      <c r="G1" s="2"/>
      <c r="H1" s="11"/>
      <c r="J1" s="7"/>
      <c r="L1" s="7"/>
      <c r="N1" s="7"/>
      <c r="P1" s="7"/>
      <c r="R1" s="7"/>
      <c r="T1" s="7"/>
      <c r="V1" s="7"/>
      <c r="X1" s="7"/>
    </row>
    <row r="2" spans="1:27" x14ac:dyDescent="0.2">
      <c r="A2" s="1" t="s">
        <v>231</v>
      </c>
      <c r="C2" s="3"/>
      <c r="D2" s="11"/>
      <c r="E2" s="2"/>
      <c r="F2" s="11"/>
      <c r="G2" s="2"/>
      <c r="H2" s="11"/>
      <c r="J2" s="7"/>
      <c r="K2" s="188"/>
      <c r="L2" s="7"/>
      <c r="N2" s="7"/>
      <c r="P2" s="7"/>
      <c r="R2" s="7"/>
      <c r="T2" s="7"/>
      <c r="V2" s="7"/>
      <c r="X2" s="7"/>
      <c r="Y2" s="15" t="s">
        <v>49</v>
      </c>
    </row>
    <row r="3" spans="1:27" x14ac:dyDescent="0.2">
      <c r="A3" s="71" t="s">
        <v>49</v>
      </c>
      <c r="C3" s="3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X3" s="7"/>
      <c r="Y3" s="15"/>
    </row>
    <row r="4" spans="1:27" x14ac:dyDescent="0.2">
      <c r="A4" s="381" t="s">
        <v>39</v>
      </c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7" ht="13.5" thickBot="1" x14ac:dyDescent="0.25">
      <c r="A5" s="382"/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7" ht="13.5" thickBot="1" x14ac:dyDescent="0.25">
      <c r="A6" s="383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137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7" x14ac:dyDescent="0.2">
      <c r="A7" s="151" t="s">
        <v>230</v>
      </c>
      <c r="B7" s="114"/>
      <c r="C7" s="140"/>
      <c r="D7" s="114"/>
      <c r="E7" s="115"/>
      <c r="F7" s="138"/>
      <c r="G7" s="115"/>
      <c r="H7" s="138"/>
      <c r="I7" s="115"/>
      <c r="J7" s="139">
        <v>9.7899999999999991</v>
      </c>
      <c r="K7" s="142">
        <v>20602.298999999999</v>
      </c>
      <c r="L7" s="138"/>
      <c r="M7" s="115"/>
      <c r="N7" s="144">
        <v>9.9600000000000009</v>
      </c>
      <c r="O7" s="142">
        <v>252.74</v>
      </c>
      <c r="P7" s="138"/>
      <c r="Q7" s="115"/>
      <c r="R7" s="104" t="str">
        <f t="shared" ref="R7:R12" si="0">IF(S7=0,"N.A.",((H7*I7)+(P7*Q7))/S7)</f>
        <v>N.A.</v>
      </c>
      <c r="S7" s="143">
        <f t="shared" ref="S7:S12" si="1">+I7+Q7</f>
        <v>0</v>
      </c>
      <c r="T7" s="127" t="str">
        <f t="shared" ref="T7:T12" si="2">IF(U7=0,"N.A.",((D7*E7)+(L7*M7))/U7)</f>
        <v>N.A.</v>
      </c>
      <c r="U7" s="81">
        <f t="shared" ref="U7:U12" si="3">+E7+M7</f>
        <v>0</v>
      </c>
      <c r="V7" s="79">
        <f t="shared" ref="V7:V12" si="4">IF(W7=0,"N.A.",((F7*G7)+(N7*O7))/W7)</f>
        <v>9.9600000000000009</v>
      </c>
      <c r="W7" s="81">
        <f t="shared" ref="W7:W12" si="5">+G7+O7</f>
        <v>252.74</v>
      </c>
      <c r="X7" s="91">
        <f t="shared" ref="X7:X12" si="6">IF(Y7=0,"N.A.",((B7*C7)+(J7*K7))/Y7)</f>
        <v>9.7899999999999991</v>
      </c>
      <c r="Y7" s="78">
        <f t="shared" ref="Y7:Y12" si="7">+C7+K7</f>
        <v>20602.298999999999</v>
      </c>
      <c r="Z7" s="75">
        <f t="shared" ref="Z7:Z12" si="8">+S7+W7</f>
        <v>252.74</v>
      </c>
      <c r="AA7" s="74">
        <f t="shared" ref="AA7:AA12" si="9">+U7+Y7</f>
        <v>20602.298999999999</v>
      </c>
    </row>
    <row r="8" spans="1:27" x14ac:dyDescent="0.2">
      <c r="A8" s="151" t="s">
        <v>232</v>
      </c>
      <c r="B8" s="114"/>
      <c r="C8" s="141"/>
      <c r="D8" s="114"/>
      <c r="E8" s="115"/>
      <c r="F8" s="138"/>
      <c r="G8" s="115"/>
      <c r="H8" s="138"/>
      <c r="I8" s="115"/>
      <c r="J8" s="139">
        <v>9.76</v>
      </c>
      <c r="K8" s="142">
        <v>35884.79</v>
      </c>
      <c r="L8" s="138"/>
      <c r="M8" s="115"/>
      <c r="N8" s="144">
        <v>10.35</v>
      </c>
      <c r="O8" s="142">
        <v>519.43200000000002</v>
      </c>
      <c r="P8" s="138"/>
      <c r="Q8" s="115"/>
      <c r="R8" s="104" t="str">
        <f t="shared" si="0"/>
        <v>N.A.</v>
      </c>
      <c r="S8" s="143">
        <f t="shared" si="1"/>
        <v>0</v>
      </c>
      <c r="T8" s="127" t="str">
        <f t="shared" si="2"/>
        <v>N.A.</v>
      </c>
      <c r="U8" s="81">
        <f t="shared" si="3"/>
        <v>0</v>
      </c>
      <c r="V8" s="79">
        <f t="shared" si="4"/>
        <v>10.35</v>
      </c>
      <c r="W8" s="81">
        <f t="shared" si="5"/>
        <v>519.43200000000002</v>
      </c>
      <c r="X8" s="91">
        <f t="shared" si="6"/>
        <v>9.76</v>
      </c>
      <c r="Y8" s="78">
        <f t="shared" si="7"/>
        <v>35884.79</v>
      </c>
      <c r="Z8" s="75">
        <f t="shared" si="8"/>
        <v>519.43200000000002</v>
      </c>
      <c r="AA8" s="74">
        <f t="shared" si="9"/>
        <v>35884.79</v>
      </c>
    </row>
    <row r="9" spans="1:27" x14ac:dyDescent="0.2">
      <c r="A9" s="151" t="s">
        <v>233</v>
      </c>
      <c r="B9" s="114"/>
      <c r="C9" s="141"/>
      <c r="D9" s="114"/>
      <c r="E9" s="115"/>
      <c r="F9" s="138"/>
      <c r="G9" s="115"/>
      <c r="H9" s="138"/>
      <c r="I9" s="115"/>
      <c r="J9" s="139">
        <v>9.85</v>
      </c>
      <c r="K9" s="142">
        <v>40752.476999999999</v>
      </c>
      <c r="L9" s="138"/>
      <c r="M9" s="115"/>
      <c r="N9" s="144">
        <v>10.46</v>
      </c>
      <c r="O9" s="142">
        <v>776.22799999999995</v>
      </c>
      <c r="P9" s="138"/>
      <c r="Q9" s="115"/>
      <c r="R9" s="104" t="str">
        <f t="shared" si="0"/>
        <v>N.A.</v>
      </c>
      <c r="S9" s="143">
        <f t="shared" si="1"/>
        <v>0</v>
      </c>
      <c r="T9" s="127" t="str">
        <f t="shared" si="2"/>
        <v>N.A.</v>
      </c>
      <c r="U9" s="81">
        <f t="shared" si="3"/>
        <v>0</v>
      </c>
      <c r="V9" s="79">
        <f t="shared" si="4"/>
        <v>10.46</v>
      </c>
      <c r="W9" s="81">
        <f t="shared" si="5"/>
        <v>776.22799999999995</v>
      </c>
      <c r="X9" s="91">
        <f t="shared" si="6"/>
        <v>9.85</v>
      </c>
      <c r="Y9" s="78">
        <f t="shared" si="7"/>
        <v>40752.476999999999</v>
      </c>
      <c r="Z9" s="75">
        <f t="shared" si="8"/>
        <v>776.22799999999995</v>
      </c>
      <c r="AA9" s="74">
        <f t="shared" si="9"/>
        <v>40752.476999999999</v>
      </c>
    </row>
    <row r="10" spans="1:27" x14ac:dyDescent="0.2">
      <c r="A10" s="151" t="s">
        <v>234</v>
      </c>
      <c r="B10" s="114"/>
      <c r="C10" s="141"/>
      <c r="D10" s="114"/>
      <c r="E10" s="115"/>
      <c r="F10" s="138"/>
      <c r="G10" s="115"/>
      <c r="H10" s="138"/>
      <c r="I10" s="115"/>
      <c r="J10" s="139">
        <v>9.7899999999999991</v>
      </c>
      <c r="K10" s="142">
        <v>40142.559999999998</v>
      </c>
      <c r="L10" s="138"/>
      <c r="M10" s="115"/>
      <c r="N10" s="144">
        <v>10</v>
      </c>
      <c r="O10" s="142">
        <v>580.66999999999996</v>
      </c>
      <c r="P10" s="138"/>
      <c r="Q10" s="115"/>
      <c r="R10" s="104" t="str">
        <f t="shared" si="0"/>
        <v>N.A.</v>
      </c>
      <c r="S10" s="143">
        <f t="shared" si="1"/>
        <v>0</v>
      </c>
      <c r="T10" s="127" t="str">
        <f t="shared" si="2"/>
        <v>N.A.</v>
      </c>
      <c r="U10" s="81">
        <f t="shared" si="3"/>
        <v>0</v>
      </c>
      <c r="V10" s="79">
        <f t="shared" si="4"/>
        <v>10</v>
      </c>
      <c r="W10" s="81">
        <f t="shared" si="5"/>
        <v>580.66999999999996</v>
      </c>
      <c r="X10" s="91">
        <f t="shared" si="6"/>
        <v>9.7899999999999991</v>
      </c>
      <c r="Y10" s="78">
        <f t="shared" si="7"/>
        <v>40142.559999999998</v>
      </c>
      <c r="Z10" s="75">
        <f t="shared" si="8"/>
        <v>580.66999999999996</v>
      </c>
      <c r="AA10" s="74">
        <f t="shared" si="9"/>
        <v>40142.559999999998</v>
      </c>
    </row>
    <row r="11" spans="1:27" x14ac:dyDescent="0.2">
      <c r="A11" s="151" t="s">
        <v>235</v>
      </c>
      <c r="B11" s="114"/>
      <c r="C11" s="141"/>
      <c r="D11" s="114"/>
      <c r="E11" s="115"/>
      <c r="F11" s="138"/>
      <c r="G11" s="115"/>
      <c r="H11" s="138"/>
      <c r="I11" s="115"/>
      <c r="J11" s="139">
        <v>10</v>
      </c>
      <c r="K11" s="142">
        <v>56869.525000000001</v>
      </c>
      <c r="L11" s="138"/>
      <c r="M11" s="115"/>
      <c r="N11" s="144">
        <v>10.14</v>
      </c>
      <c r="O11" s="142">
        <v>1453.626</v>
      </c>
      <c r="P11" s="138"/>
      <c r="Q11" s="115"/>
      <c r="R11" s="104" t="str">
        <f t="shared" si="0"/>
        <v>N.A.</v>
      </c>
      <c r="S11" s="143">
        <f t="shared" si="1"/>
        <v>0</v>
      </c>
      <c r="T11" s="127" t="str">
        <f t="shared" si="2"/>
        <v>N.A.</v>
      </c>
      <c r="U11" s="81">
        <f t="shared" si="3"/>
        <v>0</v>
      </c>
      <c r="V11" s="79">
        <f t="shared" si="4"/>
        <v>10.14</v>
      </c>
      <c r="W11" s="81">
        <f t="shared" si="5"/>
        <v>1453.626</v>
      </c>
      <c r="X11" s="91">
        <f t="shared" si="6"/>
        <v>10</v>
      </c>
      <c r="Y11" s="78">
        <f t="shared" si="7"/>
        <v>56869.525000000001</v>
      </c>
      <c r="Z11" s="75">
        <f t="shared" si="8"/>
        <v>1453.626</v>
      </c>
      <c r="AA11" s="74">
        <f t="shared" si="9"/>
        <v>56869.525000000001</v>
      </c>
    </row>
    <row r="12" spans="1:27" x14ac:dyDescent="0.2">
      <c r="A12" s="151" t="s">
        <v>236</v>
      </c>
      <c r="B12" s="114"/>
      <c r="C12" s="141"/>
      <c r="D12" s="114"/>
      <c r="E12" s="115"/>
      <c r="F12" s="138"/>
      <c r="G12" s="115"/>
      <c r="H12" s="138"/>
      <c r="I12" s="115"/>
      <c r="J12" s="139">
        <v>10.24</v>
      </c>
      <c r="K12" s="142">
        <v>46895.754000000001</v>
      </c>
      <c r="L12" s="138"/>
      <c r="M12" s="115"/>
      <c r="N12" s="144">
        <v>11.05</v>
      </c>
      <c r="O12" s="142">
        <v>1088.8130000000001</v>
      </c>
      <c r="P12" s="138"/>
      <c r="Q12" s="115"/>
      <c r="R12" s="104" t="str">
        <f t="shared" si="0"/>
        <v>N.A.</v>
      </c>
      <c r="S12" s="143">
        <f t="shared" si="1"/>
        <v>0</v>
      </c>
      <c r="T12" s="127" t="str">
        <f t="shared" si="2"/>
        <v>N.A.</v>
      </c>
      <c r="U12" s="81">
        <f t="shared" si="3"/>
        <v>0</v>
      </c>
      <c r="V12" s="79">
        <f t="shared" si="4"/>
        <v>11.05</v>
      </c>
      <c r="W12" s="81">
        <f t="shared" si="5"/>
        <v>1088.8130000000001</v>
      </c>
      <c r="X12" s="91">
        <f t="shared" si="6"/>
        <v>10.24</v>
      </c>
      <c r="Y12" s="78">
        <f t="shared" si="7"/>
        <v>46895.754000000001</v>
      </c>
      <c r="Z12" s="75">
        <f t="shared" si="8"/>
        <v>1088.8130000000001</v>
      </c>
      <c r="AA12" s="74">
        <f t="shared" si="9"/>
        <v>46895.754000000001</v>
      </c>
    </row>
    <row r="13" spans="1:27" x14ac:dyDescent="0.2">
      <c r="A13" s="151" t="s">
        <v>237</v>
      </c>
      <c r="B13" s="114"/>
      <c r="C13" s="141"/>
      <c r="D13" s="114"/>
      <c r="E13" s="115"/>
      <c r="F13" s="138"/>
      <c r="G13" s="115"/>
      <c r="H13" s="138"/>
      <c r="I13" s="115"/>
      <c r="J13" s="139">
        <v>10.91</v>
      </c>
      <c r="K13" s="142">
        <v>44329.633000000002</v>
      </c>
      <c r="L13" s="138"/>
      <c r="M13" s="115"/>
      <c r="N13" s="144">
        <v>11.31</v>
      </c>
      <c r="O13" s="142">
        <v>903.85599999999999</v>
      </c>
      <c r="P13" s="138"/>
      <c r="Q13" s="115"/>
      <c r="R13" s="104" t="str">
        <f t="shared" ref="R13:R18" si="10">IF(S13=0,"N.A.",((H13*I13)+(P13*Q13))/S13)</f>
        <v>N.A.</v>
      </c>
      <c r="S13" s="143">
        <f t="shared" ref="S13:S18" si="11">+I13+Q13</f>
        <v>0</v>
      </c>
      <c r="T13" s="127" t="str">
        <f t="shared" ref="T13:T18" si="12">IF(U13=0,"N.A.",((D13*E13)+(L13*M13))/U13)</f>
        <v>N.A.</v>
      </c>
      <c r="U13" s="81">
        <f t="shared" ref="U13:U18" si="13">+E13+M13</f>
        <v>0</v>
      </c>
      <c r="V13" s="79">
        <f t="shared" ref="V13:V18" si="14">IF(W13=0,"N.A.",((F13*G13)+(N13*O13))/W13)</f>
        <v>11.31</v>
      </c>
      <c r="W13" s="81">
        <f t="shared" ref="W13:W18" si="15">+G13+O13</f>
        <v>903.85599999999999</v>
      </c>
      <c r="X13" s="91">
        <f t="shared" ref="X13:X18" si="16">IF(Y13=0,"N.A.",((B13*C13)+(J13*K13))/Y13)</f>
        <v>10.91</v>
      </c>
      <c r="Y13" s="78">
        <f t="shared" ref="Y13:Y18" si="17">+C13+K13</f>
        <v>44329.633000000002</v>
      </c>
      <c r="Z13" s="75">
        <f t="shared" ref="Z13:Z18" si="18">+S13+W13</f>
        <v>903.85599999999999</v>
      </c>
      <c r="AA13" s="74">
        <f t="shared" ref="AA13:AA18" si="19">+U13+Y13</f>
        <v>44329.633000000002</v>
      </c>
    </row>
    <row r="14" spans="1:27" x14ac:dyDescent="0.2">
      <c r="A14" s="151" t="s">
        <v>238</v>
      </c>
      <c r="B14" s="114"/>
      <c r="C14" s="141"/>
      <c r="D14" s="114"/>
      <c r="E14" s="115"/>
      <c r="F14" s="138"/>
      <c r="G14" s="115"/>
      <c r="H14" s="138"/>
      <c r="I14" s="115"/>
      <c r="J14" s="139">
        <v>10.54</v>
      </c>
      <c r="K14" s="142">
        <v>53776.913</v>
      </c>
      <c r="L14" s="138"/>
      <c r="M14" s="115"/>
      <c r="N14" s="144">
        <v>10.65</v>
      </c>
      <c r="O14" s="142">
        <v>757.38400000000001</v>
      </c>
      <c r="P14" s="138"/>
      <c r="Q14" s="115"/>
      <c r="R14" s="104" t="str">
        <f t="shared" si="10"/>
        <v>N.A.</v>
      </c>
      <c r="S14" s="143">
        <f t="shared" si="11"/>
        <v>0</v>
      </c>
      <c r="T14" s="127" t="str">
        <f t="shared" si="12"/>
        <v>N.A.</v>
      </c>
      <c r="U14" s="81">
        <f t="shared" si="13"/>
        <v>0</v>
      </c>
      <c r="V14" s="79">
        <f t="shared" si="14"/>
        <v>10.65</v>
      </c>
      <c r="W14" s="81">
        <f t="shared" si="15"/>
        <v>757.38400000000001</v>
      </c>
      <c r="X14" s="91">
        <f t="shared" si="16"/>
        <v>10.54</v>
      </c>
      <c r="Y14" s="78">
        <f t="shared" si="17"/>
        <v>53776.913</v>
      </c>
      <c r="Z14" s="75">
        <f t="shared" si="18"/>
        <v>757.38400000000001</v>
      </c>
      <c r="AA14" s="74">
        <f t="shared" si="19"/>
        <v>53776.913</v>
      </c>
    </row>
    <row r="15" spans="1:27" x14ac:dyDescent="0.2">
      <c r="A15" s="151" t="s">
        <v>239</v>
      </c>
      <c r="B15" s="114"/>
      <c r="C15" s="141"/>
      <c r="D15" s="114"/>
      <c r="E15" s="115"/>
      <c r="F15" s="138"/>
      <c r="G15" s="115"/>
      <c r="H15" s="138"/>
      <c r="I15" s="115"/>
      <c r="J15" s="139">
        <v>10.23</v>
      </c>
      <c r="K15" s="142">
        <v>40073.014999999999</v>
      </c>
      <c r="L15" s="138"/>
      <c r="M15" s="115"/>
      <c r="N15" s="144">
        <v>10.45</v>
      </c>
      <c r="O15" s="142">
        <v>1114.2860000000001</v>
      </c>
      <c r="P15" s="138"/>
      <c r="Q15" s="115"/>
      <c r="R15" s="104" t="str">
        <f t="shared" si="10"/>
        <v>N.A.</v>
      </c>
      <c r="S15" s="143">
        <f t="shared" si="11"/>
        <v>0</v>
      </c>
      <c r="T15" s="127" t="str">
        <f t="shared" si="12"/>
        <v>N.A.</v>
      </c>
      <c r="U15" s="81">
        <f t="shared" si="13"/>
        <v>0</v>
      </c>
      <c r="V15" s="79">
        <f t="shared" si="14"/>
        <v>10.45</v>
      </c>
      <c r="W15" s="81">
        <f t="shared" si="15"/>
        <v>1114.2860000000001</v>
      </c>
      <c r="X15" s="91">
        <f t="shared" si="16"/>
        <v>10.23</v>
      </c>
      <c r="Y15" s="78">
        <f t="shared" si="17"/>
        <v>40073.014999999999</v>
      </c>
      <c r="Z15" s="75">
        <f t="shared" si="18"/>
        <v>1114.2860000000001</v>
      </c>
      <c r="AA15" s="74">
        <f t="shared" si="19"/>
        <v>40073.014999999999</v>
      </c>
    </row>
    <row r="16" spans="1:27" x14ac:dyDescent="0.2">
      <c r="A16" s="151" t="s">
        <v>240</v>
      </c>
      <c r="B16" s="114"/>
      <c r="C16" s="141"/>
      <c r="D16" s="114"/>
      <c r="E16" s="115"/>
      <c r="F16" s="138"/>
      <c r="G16" s="115"/>
      <c r="H16" s="138"/>
      <c r="I16" s="115"/>
      <c r="J16" s="139">
        <v>10.220000000000001</v>
      </c>
      <c r="K16" s="142">
        <v>59675.466999999997</v>
      </c>
      <c r="L16" s="138"/>
      <c r="M16" s="115"/>
      <c r="N16" s="144">
        <v>10.7</v>
      </c>
      <c r="O16" s="142">
        <v>446.62700000000001</v>
      </c>
      <c r="P16" s="138"/>
      <c r="Q16" s="115"/>
      <c r="R16" s="104" t="str">
        <f t="shared" si="10"/>
        <v>N.A.</v>
      </c>
      <c r="S16" s="143">
        <f t="shared" si="11"/>
        <v>0</v>
      </c>
      <c r="T16" s="127" t="str">
        <f t="shared" si="12"/>
        <v>N.A.</v>
      </c>
      <c r="U16" s="81">
        <f t="shared" si="13"/>
        <v>0</v>
      </c>
      <c r="V16" s="79">
        <f t="shared" si="14"/>
        <v>10.7</v>
      </c>
      <c r="W16" s="81">
        <f t="shared" si="15"/>
        <v>446.62700000000001</v>
      </c>
      <c r="X16" s="91">
        <f t="shared" si="16"/>
        <v>10.220000000000001</v>
      </c>
      <c r="Y16" s="78">
        <f t="shared" si="17"/>
        <v>59675.466999999997</v>
      </c>
      <c r="Z16" s="75">
        <f t="shared" si="18"/>
        <v>446.62700000000001</v>
      </c>
      <c r="AA16" s="74">
        <f t="shared" si="19"/>
        <v>59675.466999999997</v>
      </c>
    </row>
    <row r="17" spans="1:27" x14ac:dyDescent="0.2">
      <c r="A17" s="151" t="s">
        <v>241</v>
      </c>
      <c r="B17" s="114"/>
      <c r="C17" s="141"/>
      <c r="D17" s="114"/>
      <c r="E17" s="115"/>
      <c r="F17" s="138"/>
      <c r="G17" s="115"/>
      <c r="H17" s="138"/>
      <c r="I17" s="115"/>
      <c r="J17" s="139">
        <v>9.35</v>
      </c>
      <c r="K17" s="142">
        <v>44142.745999999999</v>
      </c>
      <c r="L17" s="138"/>
      <c r="M17" s="115"/>
      <c r="N17" s="144">
        <v>9.58</v>
      </c>
      <c r="O17" s="142">
        <v>967.01099999999997</v>
      </c>
      <c r="P17" s="138"/>
      <c r="Q17" s="115"/>
      <c r="R17" s="104" t="str">
        <f t="shared" si="10"/>
        <v>N.A.</v>
      </c>
      <c r="S17" s="143">
        <f t="shared" si="11"/>
        <v>0</v>
      </c>
      <c r="T17" s="127" t="str">
        <f t="shared" si="12"/>
        <v>N.A.</v>
      </c>
      <c r="U17" s="81">
        <f t="shared" si="13"/>
        <v>0</v>
      </c>
      <c r="V17" s="79">
        <f t="shared" si="14"/>
        <v>9.58</v>
      </c>
      <c r="W17" s="81">
        <f t="shared" si="15"/>
        <v>967.01099999999997</v>
      </c>
      <c r="X17" s="91">
        <f t="shared" si="16"/>
        <v>9.35</v>
      </c>
      <c r="Y17" s="78">
        <f t="shared" si="17"/>
        <v>44142.745999999999</v>
      </c>
      <c r="Z17" s="75">
        <f t="shared" si="18"/>
        <v>967.01099999999997</v>
      </c>
      <c r="AA17" s="74">
        <f t="shared" si="19"/>
        <v>44142.745999999999</v>
      </c>
    </row>
    <row r="18" spans="1:27" x14ac:dyDescent="0.2">
      <c r="A18" s="151" t="s">
        <v>242</v>
      </c>
      <c r="B18" s="114"/>
      <c r="C18" s="141"/>
      <c r="D18" s="114"/>
      <c r="E18" s="115"/>
      <c r="F18" s="138"/>
      <c r="G18" s="115"/>
      <c r="H18" s="138"/>
      <c r="I18" s="115"/>
      <c r="J18" s="139">
        <v>10.45</v>
      </c>
      <c r="K18" s="142">
        <v>42007.45</v>
      </c>
      <c r="L18" s="138"/>
      <c r="M18" s="115"/>
      <c r="N18" s="144">
        <v>10.76</v>
      </c>
      <c r="O18" s="142">
        <v>472.98099999999999</v>
      </c>
      <c r="P18" s="138"/>
      <c r="Q18" s="115"/>
      <c r="R18" s="104" t="str">
        <f t="shared" si="10"/>
        <v>N.A.</v>
      </c>
      <c r="S18" s="143">
        <f t="shared" si="11"/>
        <v>0</v>
      </c>
      <c r="T18" s="127" t="str">
        <f t="shared" si="12"/>
        <v>N.A.</v>
      </c>
      <c r="U18" s="81">
        <f t="shared" si="13"/>
        <v>0</v>
      </c>
      <c r="V18" s="79">
        <f t="shared" si="14"/>
        <v>10.76</v>
      </c>
      <c r="W18" s="81">
        <f t="shared" si="15"/>
        <v>472.98099999999999</v>
      </c>
      <c r="X18" s="91">
        <f t="shared" si="16"/>
        <v>10.45</v>
      </c>
      <c r="Y18" s="78">
        <f t="shared" si="17"/>
        <v>42007.45</v>
      </c>
      <c r="Z18" s="75">
        <f t="shared" si="18"/>
        <v>472.98099999999999</v>
      </c>
      <c r="AA18" s="74">
        <f t="shared" si="19"/>
        <v>42007.45</v>
      </c>
    </row>
    <row r="19" spans="1:27" x14ac:dyDescent="0.2">
      <c r="A19" s="151" t="s">
        <v>243</v>
      </c>
      <c r="B19" s="114"/>
      <c r="C19" s="141"/>
      <c r="D19" s="114"/>
      <c r="E19" s="115"/>
      <c r="F19" s="138"/>
      <c r="G19" s="115"/>
      <c r="H19" s="138"/>
      <c r="I19" s="115"/>
      <c r="J19" s="139">
        <v>10.75</v>
      </c>
      <c r="K19" s="142">
        <v>58008.874000000003</v>
      </c>
      <c r="L19" s="138"/>
      <c r="M19" s="115"/>
      <c r="N19" s="144">
        <v>11.54</v>
      </c>
      <c r="O19" s="142">
        <v>555.54399999999998</v>
      </c>
      <c r="P19" s="138"/>
      <c r="Q19" s="115"/>
      <c r="R19" s="104" t="str">
        <f t="shared" ref="R19:R24" si="20">IF(S19=0,"N.A.",((H19*I19)+(P19*Q19))/S19)</f>
        <v>N.A.</v>
      </c>
      <c r="S19" s="143">
        <f t="shared" ref="S19:S24" si="21">+I19+Q19</f>
        <v>0</v>
      </c>
      <c r="T19" s="127" t="str">
        <f t="shared" ref="T19:T24" si="22">IF(U19=0,"N.A.",((D19*E19)+(L19*M19))/U19)</f>
        <v>N.A.</v>
      </c>
      <c r="U19" s="81">
        <f t="shared" ref="U19:U24" si="23">+E19+M19</f>
        <v>0</v>
      </c>
      <c r="V19" s="79">
        <f t="shared" ref="V19:V24" si="24">IF(W19=0,"N.A.",((F19*G19)+(N19*O19))/W19)</f>
        <v>11.54</v>
      </c>
      <c r="W19" s="81">
        <f t="shared" ref="W19:W24" si="25">+G19+O19</f>
        <v>555.54399999999998</v>
      </c>
      <c r="X19" s="91">
        <f t="shared" ref="X19:X24" si="26">IF(Y19=0,"N.A.",((B19*C19)+(J19*K19))/Y19)</f>
        <v>10.749999999999998</v>
      </c>
      <c r="Y19" s="78">
        <f t="shared" ref="Y19:Y24" si="27">+C19+K19</f>
        <v>58008.874000000003</v>
      </c>
      <c r="Z19" s="75">
        <f t="shared" ref="Z19:Z24" si="28">+S19+W19</f>
        <v>555.54399999999998</v>
      </c>
      <c r="AA19" s="74">
        <f t="shared" ref="AA19:AA24" si="29">+U19+Y19</f>
        <v>58008.874000000003</v>
      </c>
    </row>
    <row r="20" spans="1:27" x14ac:dyDescent="0.2">
      <c r="A20" s="151" t="s">
        <v>244</v>
      </c>
      <c r="B20" s="114"/>
      <c r="C20" s="141"/>
      <c r="D20" s="114"/>
      <c r="E20" s="115"/>
      <c r="F20" s="138"/>
      <c r="G20" s="115"/>
      <c r="H20" s="138"/>
      <c r="I20" s="115"/>
      <c r="J20" s="139">
        <v>10.89</v>
      </c>
      <c r="K20" s="142">
        <v>34416.254000000001</v>
      </c>
      <c r="L20" s="138"/>
      <c r="M20" s="115"/>
      <c r="N20" s="144">
        <v>12.05</v>
      </c>
      <c r="O20" s="142">
        <v>401.22899999999998</v>
      </c>
      <c r="P20" s="138"/>
      <c r="Q20" s="115"/>
      <c r="R20" s="104" t="str">
        <f t="shared" si="20"/>
        <v>N.A.</v>
      </c>
      <c r="S20" s="143">
        <f t="shared" si="21"/>
        <v>0</v>
      </c>
      <c r="T20" s="127" t="str">
        <f t="shared" si="22"/>
        <v>N.A.</v>
      </c>
      <c r="U20" s="81">
        <f t="shared" si="23"/>
        <v>0</v>
      </c>
      <c r="V20" s="79">
        <f t="shared" si="24"/>
        <v>12.049999999999999</v>
      </c>
      <c r="W20" s="81">
        <f t="shared" si="25"/>
        <v>401.22899999999998</v>
      </c>
      <c r="X20" s="91">
        <f t="shared" si="26"/>
        <v>10.89</v>
      </c>
      <c r="Y20" s="78">
        <f t="shared" si="27"/>
        <v>34416.254000000001</v>
      </c>
      <c r="Z20" s="75">
        <f t="shared" si="28"/>
        <v>401.22899999999998</v>
      </c>
      <c r="AA20" s="74">
        <f t="shared" si="29"/>
        <v>34416.254000000001</v>
      </c>
    </row>
    <row r="21" spans="1:27" x14ac:dyDescent="0.2">
      <c r="A21" s="151" t="s">
        <v>245</v>
      </c>
      <c r="B21" s="114"/>
      <c r="C21" s="141"/>
      <c r="D21" s="114"/>
      <c r="E21" s="115"/>
      <c r="F21" s="138"/>
      <c r="G21" s="115"/>
      <c r="H21" s="138"/>
      <c r="I21" s="115"/>
      <c r="J21" s="139">
        <v>11.15</v>
      </c>
      <c r="K21" s="142">
        <v>26714.483</v>
      </c>
      <c r="L21" s="138"/>
      <c r="M21" s="115"/>
      <c r="N21" s="144">
        <v>12.15</v>
      </c>
      <c r="O21" s="142">
        <v>134.77600000000001</v>
      </c>
      <c r="P21" s="138"/>
      <c r="Q21" s="115"/>
      <c r="R21" s="104" t="str">
        <f t="shared" si="20"/>
        <v>N.A.</v>
      </c>
      <c r="S21" s="143">
        <f t="shared" si="21"/>
        <v>0</v>
      </c>
      <c r="T21" s="127" t="str">
        <f t="shared" si="22"/>
        <v>N.A.</v>
      </c>
      <c r="U21" s="81">
        <f t="shared" si="23"/>
        <v>0</v>
      </c>
      <c r="V21" s="79">
        <f t="shared" si="24"/>
        <v>12.15</v>
      </c>
      <c r="W21" s="81">
        <f t="shared" si="25"/>
        <v>134.77600000000001</v>
      </c>
      <c r="X21" s="91">
        <f t="shared" si="26"/>
        <v>11.150000000000002</v>
      </c>
      <c r="Y21" s="78">
        <f t="shared" si="27"/>
        <v>26714.483</v>
      </c>
      <c r="Z21" s="75">
        <f t="shared" si="28"/>
        <v>134.77600000000001</v>
      </c>
      <c r="AA21" s="74">
        <f t="shared" si="29"/>
        <v>26714.483</v>
      </c>
    </row>
    <row r="22" spans="1:27" x14ac:dyDescent="0.2">
      <c r="A22" s="151" t="s">
        <v>246</v>
      </c>
      <c r="B22" s="114"/>
      <c r="C22" s="141"/>
      <c r="D22" s="114"/>
      <c r="E22" s="115"/>
      <c r="F22" s="138"/>
      <c r="G22" s="115"/>
      <c r="H22" s="138"/>
      <c r="I22" s="115"/>
      <c r="J22" s="139">
        <v>11.19</v>
      </c>
      <c r="K22" s="142">
        <v>41727.188999999998</v>
      </c>
      <c r="L22" s="138"/>
      <c r="M22" s="115"/>
      <c r="N22" s="144">
        <v>11.31</v>
      </c>
      <c r="O22" s="142">
        <v>277.97699999999998</v>
      </c>
      <c r="P22" s="138"/>
      <c r="Q22" s="115"/>
      <c r="R22" s="104" t="str">
        <f t="shared" si="20"/>
        <v>N.A.</v>
      </c>
      <c r="S22" s="143">
        <f t="shared" si="21"/>
        <v>0</v>
      </c>
      <c r="T22" s="127" t="str">
        <f t="shared" si="22"/>
        <v>N.A.</v>
      </c>
      <c r="U22" s="81">
        <f t="shared" si="23"/>
        <v>0</v>
      </c>
      <c r="V22" s="79">
        <f t="shared" si="24"/>
        <v>11.31</v>
      </c>
      <c r="W22" s="81">
        <f t="shared" si="25"/>
        <v>277.97699999999998</v>
      </c>
      <c r="X22" s="91">
        <f t="shared" si="26"/>
        <v>11.19</v>
      </c>
      <c r="Y22" s="78">
        <f t="shared" si="27"/>
        <v>41727.188999999998</v>
      </c>
      <c r="Z22" s="75">
        <f t="shared" si="28"/>
        <v>277.97699999999998</v>
      </c>
      <c r="AA22" s="74">
        <f t="shared" si="29"/>
        <v>41727.188999999998</v>
      </c>
    </row>
    <row r="23" spans="1:27" x14ac:dyDescent="0.2">
      <c r="A23" s="151" t="s">
        <v>247</v>
      </c>
      <c r="B23" s="114"/>
      <c r="C23" s="141"/>
      <c r="D23" s="114"/>
      <c r="E23" s="115"/>
      <c r="F23" s="138"/>
      <c r="G23" s="115"/>
      <c r="H23" s="138"/>
      <c r="I23" s="115"/>
      <c r="J23" s="139">
        <v>10.98</v>
      </c>
      <c r="K23" s="142">
        <v>39878.701000000001</v>
      </c>
      <c r="L23" s="138"/>
      <c r="M23" s="115"/>
      <c r="N23" s="144">
        <v>11.39</v>
      </c>
      <c r="O23" s="142">
        <v>415.04</v>
      </c>
      <c r="P23" s="138"/>
      <c r="Q23" s="115"/>
      <c r="R23" s="104" t="str">
        <f t="shared" si="20"/>
        <v>N.A.</v>
      </c>
      <c r="S23" s="143">
        <f t="shared" si="21"/>
        <v>0</v>
      </c>
      <c r="T23" s="127" t="str">
        <f t="shared" si="22"/>
        <v>N.A.</v>
      </c>
      <c r="U23" s="81">
        <f t="shared" si="23"/>
        <v>0</v>
      </c>
      <c r="V23" s="79">
        <f t="shared" si="24"/>
        <v>11.39</v>
      </c>
      <c r="W23" s="81">
        <f t="shared" si="25"/>
        <v>415.04</v>
      </c>
      <c r="X23" s="91">
        <f t="shared" si="26"/>
        <v>10.98</v>
      </c>
      <c r="Y23" s="78">
        <f t="shared" si="27"/>
        <v>39878.701000000001</v>
      </c>
      <c r="Z23" s="75">
        <f t="shared" si="28"/>
        <v>415.04</v>
      </c>
      <c r="AA23" s="74">
        <f t="shared" si="29"/>
        <v>39878.701000000001</v>
      </c>
    </row>
    <row r="24" spans="1:27" x14ac:dyDescent="0.2">
      <c r="A24" s="151" t="s">
        <v>248</v>
      </c>
      <c r="B24" s="114"/>
      <c r="C24" s="141"/>
      <c r="D24" s="114"/>
      <c r="E24" s="115"/>
      <c r="F24" s="138"/>
      <c r="G24" s="115"/>
      <c r="H24" s="138"/>
      <c r="I24" s="115"/>
      <c r="J24" s="139"/>
      <c r="K24" s="142"/>
      <c r="L24" s="138"/>
      <c r="M24" s="115"/>
      <c r="N24" s="144"/>
      <c r="O24" s="142"/>
      <c r="P24" s="138"/>
      <c r="Q24" s="115"/>
      <c r="R24" s="104" t="str">
        <f t="shared" si="20"/>
        <v>N.A.</v>
      </c>
      <c r="S24" s="143">
        <f t="shared" si="21"/>
        <v>0</v>
      </c>
      <c r="T24" s="127" t="str">
        <f t="shared" si="22"/>
        <v>N.A.</v>
      </c>
      <c r="U24" s="81">
        <f t="shared" si="23"/>
        <v>0</v>
      </c>
      <c r="V24" s="79" t="str">
        <f t="shared" si="24"/>
        <v>N.A.</v>
      </c>
      <c r="W24" s="81">
        <f t="shared" si="25"/>
        <v>0</v>
      </c>
      <c r="X24" s="91" t="str">
        <f t="shared" si="26"/>
        <v>N.A.</v>
      </c>
      <c r="Y24" s="78">
        <f t="shared" si="27"/>
        <v>0</v>
      </c>
      <c r="Z24" s="75">
        <f t="shared" si="28"/>
        <v>0</v>
      </c>
      <c r="AA24" s="74">
        <f t="shared" si="29"/>
        <v>0</v>
      </c>
    </row>
    <row r="25" spans="1:27" x14ac:dyDescent="0.2">
      <c r="A25" s="151" t="s">
        <v>249</v>
      </c>
      <c r="B25" s="114"/>
      <c r="C25" s="141"/>
      <c r="D25" s="114"/>
      <c r="E25" s="115"/>
      <c r="F25" s="138"/>
      <c r="G25" s="115"/>
      <c r="H25" s="138"/>
      <c r="I25" s="115"/>
      <c r="J25" s="139"/>
      <c r="K25" s="142"/>
      <c r="L25" s="138"/>
      <c r="M25" s="115"/>
      <c r="N25" s="144"/>
      <c r="O25" s="142"/>
      <c r="P25" s="138"/>
      <c r="Q25" s="115"/>
      <c r="R25" s="104" t="str">
        <f>IF(S25=0,"N.A.",((H25*I25)+(P25*Q25))/S25)</f>
        <v>N.A.</v>
      </c>
      <c r="S25" s="143">
        <f>+I25+Q25</f>
        <v>0</v>
      </c>
      <c r="T25" s="127" t="str">
        <f>IF(U25=0,"N.A.",((D25*E25)+(L25*M25))/U25)</f>
        <v>N.A.</v>
      </c>
      <c r="U25" s="81">
        <f>+E25+M25</f>
        <v>0</v>
      </c>
      <c r="V25" s="79" t="str">
        <f>IF(W25=0,"N.A.",((F25*G25)+(N25*O25))/W25)</f>
        <v>N.A.</v>
      </c>
      <c r="W25" s="81">
        <f>+G25+O25</f>
        <v>0</v>
      </c>
      <c r="X25" s="91" t="str">
        <f>IF(Y25=0,"N.A.",((B25*C25)+(J25*K25))/Y25)</f>
        <v>N.A.</v>
      </c>
      <c r="Y25" s="78">
        <f>+C25+K25</f>
        <v>0</v>
      </c>
      <c r="Z25" s="75">
        <f>+S25+W25</f>
        <v>0</v>
      </c>
      <c r="AA25" s="74">
        <f>+U25+Y25</f>
        <v>0</v>
      </c>
    </row>
    <row r="26" spans="1:27" ht="13.5" customHeight="1" x14ac:dyDescent="0.2">
      <c r="A26" s="151" t="s">
        <v>250</v>
      </c>
      <c r="B26" s="114"/>
      <c r="C26" s="141"/>
      <c r="D26" s="114"/>
      <c r="E26" s="115"/>
      <c r="F26" s="138"/>
      <c r="G26" s="115"/>
      <c r="H26" s="138"/>
      <c r="I26" s="115"/>
      <c r="J26" s="139"/>
      <c r="K26" s="142"/>
      <c r="L26" s="138"/>
      <c r="M26" s="115"/>
      <c r="N26" s="144"/>
      <c r="O26" s="142"/>
      <c r="P26" s="138"/>
      <c r="Q26" s="115"/>
      <c r="R26" s="104" t="s">
        <v>252</v>
      </c>
      <c r="S26" s="143">
        <v>0</v>
      </c>
      <c r="T26" s="127" t="s">
        <v>252</v>
      </c>
      <c r="U26" s="81">
        <v>0</v>
      </c>
      <c r="V26" s="79" t="s">
        <v>252</v>
      </c>
      <c r="W26" s="81">
        <v>0</v>
      </c>
      <c r="X26" s="91" t="s">
        <v>252</v>
      </c>
      <c r="Y26" s="78">
        <v>0</v>
      </c>
      <c r="Z26" s="75">
        <v>0</v>
      </c>
      <c r="AA26" s="74">
        <v>0</v>
      </c>
    </row>
    <row r="27" spans="1:27" ht="13.5" customHeight="1" x14ac:dyDescent="0.2">
      <c r="A27" s="168" t="s">
        <v>251</v>
      </c>
      <c r="B27" s="169"/>
      <c r="C27" s="170"/>
      <c r="D27" s="169"/>
      <c r="E27" s="171"/>
      <c r="F27" s="172"/>
      <c r="G27" s="171"/>
      <c r="H27" s="172"/>
      <c r="I27" s="171"/>
      <c r="J27" s="173"/>
      <c r="K27" s="174"/>
      <c r="L27" s="172"/>
      <c r="M27" s="171"/>
      <c r="N27" s="175"/>
      <c r="O27" s="174"/>
      <c r="P27" s="172"/>
      <c r="Q27" s="171"/>
      <c r="R27" s="176" t="s">
        <v>252</v>
      </c>
      <c r="S27" s="177">
        <v>0</v>
      </c>
      <c r="T27" s="178" t="s">
        <v>252</v>
      </c>
      <c r="U27" s="179">
        <v>0</v>
      </c>
      <c r="V27" s="180" t="s">
        <v>252</v>
      </c>
      <c r="W27" s="179">
        <v>0</v>
      </c>
      <c r="X27" s="181" t="s">
        <v>252</v>
      </c>
      <c r="Y27" s="182">
        <v>0</v>
      </c>
      <c r="Z27" s="183">
        <v>0</v>
      </c>
      <c r="AA27" s="184">
        <v>0</v>
      </c>
    </row>
  </sheetData>
  <mergeCells count="14">
    <mergeCell ref="X5:Y5"/>
    <mergeCell ref="A4:A6"/>
    <mergeCell ref="R4:U4"/>
    <mergeCell ref="V4:Y4"/>
    <mergeCell ref="Z4:AA4"/>
    <mergeCell ref="D5:E5"/>
    <mergeCell ref="F5:G5"/>
    <mergeCell ref="H5:I5"/>
    <mergeCell ref="L5:M5"/>
    <mergeCell ref="N5:O5"/>
    <mergeCell ref="P5:Q5"/>
    <mergeCell ref="R5:S5"/>
    <mergeCell ref="T5:U5"/>
    <mergeCell ref="V5:W5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284"/>
  <sheetViews>
    <sheetView workbookViewId="0">
      <pane xSplit="1" ySplit="6" topLeftCell="Z125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37" sqref="Z137:AO137"/>
    </sheetView>
  </sheetViews>
  <sheetFormatPr baseColWidth="10" defaultRowHeight="12.75" x14ac:dyDescent="0.2"/>
  <cols>
    <col min="1" max="1" width="26.85546875" customWidth="1"/>
    <col min="3" max="3" width="15" customWidth="1"/>
    <col min="4" max="4" width="18.140625" customWidth="1"/>
    <col min="6" max="6" width="15.28515625" customWidth="1"/>
    <col min="7" max="7" width="18.140625" customWidth="1"/>
    <col min="9" max="9" width="13.5703125" customWidth="1"/>
    <col min="10" max="10" width="17.7109375" customWidth="1"/>
    <col min="12" max="12" width="15.42578125" customWidth="1"/>
    <col min="13" max="13" width="18.42578125" customWidth="1"/>
    <col min="15" max="15" width="15.140625" customWidth="1"/>
    <col min="16" max="16" width="19.85546875" customWidth="1"/>
    <col min="18" max="19" width="13.5703125" customWidth="1"/>
    <col min="21" max="22" width="12.42578125" customWidth="1"/>
    <col min="24" max="25" width="13.28515625" customWidth="1"/>
    <col min="34" max="34" width="18.5703125" customWidth="1"/>
    <col min="39" max="39" width="18.28515625" customWidth="1"/>
    <col min="40" max="40" width="11.42578125" style="188"/>
    <col min="41" max="41" width="17.7109375" customWidth="1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189</v>
      </c>
      <c r="C2" s="3"/>
      <c r="D2" s="3"/>
      <c r="E2" s="11"/>
      <c r="F2" s="2"/>
      <c r="G2" s="2"/>
      <c r="H2" s="11"/>
      <c r="I2" s="2"/>
      <c r="J2" s="2"/>
      <c r="K2" s="11"/>
      <c r="N2" s="7"/>
      <c r="O2" s="188"/>
      <c r="P2" s="188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71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5" t="s">
        <v>41</v>
      </c>
      <c r="AM4" s="349"/>
      <c r="AN4" s="349"/>
      <c r="AO4" s="346"/>
    </row>
    <row r="5" spans="1:41" ht="24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35.2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180</v>
      </c>
      <c r="B7" s="277">
        <v>0</v>
      </c>
      <c r="C7" s="267">
        <v>0</v>
      </c>
      <c r="D7" s="268"/>
      <c r="E7" s="266">
        <v>0</v>
      </c>
      <c r="F7" s="268">
        <v>0</v>
      </c>
      <c r="G7" s="268"/>
      <c r="H7" s="266">
        <v>0</v>
      </c>
      <c r="I7" s="268">
        <v>0</v>
      </c>
      <c r="J7" s="268"/>
      <c r="K7" s="266">
        <v>0</v>
      </c>
      <c r="L7" s="268">
        <v>0</v>
      </c>
      <c r="M7" s="268"/>
      <c r="N7" s="266">
        <v>0</v>
      </c>
      <c r="O7" s="268">
        <v>0</v>
      </c>
      <c r="P7" s="268"/>
      <c r="Q7" s="266">
        <v>0</v>
      </c>
      <c r="R7" s="268">
        <v>0</v>
      </c>
      <c r="S7" s="268"/>
      <c r="T7" s="275">
        <v>13.96</v>
      </c>
      <c r="U7" s="274">
        <v>48.313800000000001</v>
      </c>
      <c r="V7" s="274"/>
      <c r="W7" s="266">
        <v>11</v>
      </c>
      <c r="X7" s="274">
        <v>12.71143</v>
      </c>
      <c r="Y7" s="274"/>
      <c r="Z7" s="246">
        <f t="shared" ref="Z7" si="0">IF(AA7=0,"N.A.",((K7*L7)+(W7*X7))/AA7)</f>
        <v>11</v>
      </c>
      <c r="AA7" s="276">
        <f t="shared" ref="AA7" si="1">+L7+X7</f>
        <v>12.71143</v>
      </c>
      <c r="AB7" s="276"/>
      <c r="AC7" s="247" t="str">
        <f t="shared" ref="AC7" si="2">IF(AD7=0,"N.A.",((E7*F7)+(Q7*R7))/AD7)</f>
        <v>N.A.</v>
      </c>
      <c r="AD7" s="248">
        <f t="shared" ref="AD7" si="3">+F7+R7</f>
        <v>0</v>
      </c>
      <c r="AE7" s="248"/>
      <c r="AF7" s="247">
        <f t="shared" ref="AF7:AF12" si="4">IF(AG7=0,"N.A.",((H7*I7)+(T7*U7))/AG7)</f>
        <v>13.959999999999999</v>
      </c>
      <c r="AG7" s="248">
        <f t="shared" ref="AG7:AG12" si="5">+I7+U7</f>
        <v>48.313800000000001</v>
      </c>
      <c r="AH7" s="248"/>
      <c r="AI7" s="260" t="str">
        <f t="shared" ref="AI7:AI12" si="6">IF(AJ7=0,"N.A.",((B7*C7)+(N7*O7))/AJ7)</f>
        <v>N.A.</v>
      </c>
      <c r="AJ7" s="279">
        <v>0</v>
      </c>
      <c r="AK7" s="279"/>
      <c r="AL7" s="221">
        <f t="shared" ref="AL7:AM7" si="7">+AA7+AG7</f>
        <v>61.025230000000001</v>
      </c>
      <c r="AM7" s="221">
        <f t="shared" si="7"/>
        <v>0</v>
      </c>
      <c r="AN7" s="297">
        <f t="shared" ref="AN7:AN71" si="8">+AD7+AJ7</f>
        <v>0</v>
      </c>
      <c r="AO7" s="217">
        <f>+AE7+AK7</f>
        <v>0</v>
      </c>
    </row>
    <row r="8" spans="1:41" x14ac:dyDescent="0.2">
      <c r="A8" s="26" t="s">
        <v>181</v>
      </c>
      <c r="B8" s="273">
        <v>0</v>
      </c>
      <c r="C8" s="268"/>
      <c r="D8" s="268"/>
      <c r="E8" s="266">
        <v>0</v>
      </c>
      <c r="F8" s="268"/>
      <c r="G8" s="268"/>
      <c r="H8" s="266">
        <v>0</v>
      </c>
      <c r="I8" s="268"/>
      <c r="J8" s="268"/>
      <c r="K8" s="266">
        <v>0</v>
      </c>
      <c r="L8" s="268"/>
      <c r="M8" s="268"/>
      <c r="N8" s="266">
        <v>0</v>
      </c>
      <c r="O8" s="268"/>
      <c r="P8" s="268"/>
      <c r="Q8" s="266">
        <v>0</v>
      </c>
      <c r="R8" s="268"/>
      <c r="S8" s="268"/>
      <c r="T8" s="280">
        <v>0</v>
      </c>
      <c r="U8" s="268">
        <v>0</v>
      </c>
      <c r="V8" s="268"/>
      <c r="W8" s="266">
        <v>11</v>
      </c>
      <c r="X8" s="274">
        <v>39.634999999999998</v>
      </c>
      <c r="Y8" s="274"/>
      <c r="Z8" s="246">
        <f t="shared" ref="Z8:Z12" si="9">IF(AA8=0,"N.A.",((K8*L8)+(W8*X8))/AA8)</f>
        <v>11</v>
      </c>
      <c r="AA8" s="276">
        <f t="shared" ref="AA8:AA12" si="10">+L8+X8</f>
        <v>39.634999999999998</v>
      </c>
      <c r="AB8" s="276"/>
      <c r="AC8" s="247" t="str">
        <f t="shared" ref="AC8:AC12" si="11">IF(AD8=0,"N.A.",((E8*F8)+(Q8*R8))/AD8)</f>
        <v>N.A.</v>
      </c>
      <c r="AD8" s="248">
        <f t="shared" ref="AD8:AD12" si="12">+F8+R8</f>
        <v>0</v>
      </c>
      <c r="AE8" s="248"/>
      <c r="AF8" s="247" t="str">
        <f t="shared" si="4"/>
        <v>N.A.</v>
      </c>
      <c r="AG8" s="248">
        <f t="shared" si="5"/>
        <v>0</v>
      </c>
      <c r="AH8" s="248"/>
      <c r="AI8" s="260" t="str">
        <f t="shared" si="6"/>
        <v>N.A.</v>
      </c>
      <c r="AJ8" s="248">
        <f>+C8+O8</f>
        <v>0</v>
      </c>
      <c r="AK8" s="248"/>
      <c r="AL8" s="221">
        <f t="shared" ref="AL8:AL71" si="13">+AA8+AG8</f>
        <v>39.634999999999998</v>
      </c>
      <c r="AM8" s="221">
        <f t="shared" ref="AM8:AM71" si="14">+AB8+AH8</f>
        <v>0</v>
      </c>
      <c r="AN8" s="297">
        <f t="shared" si="8"/>
        <v>0</v>
      </c>
      <c r="AO8" s="297">
        <f t="shared" ref="AO8:AO71" si="15">+AE8+AK8</f>
        <v>0</v>
      </c>
    </row>
    <row r="9" spans="1:41" x14ac:dyDescent="0.2">
      <c r="A9" s="26" t="s">
        <v>184</v>
      </c>
      <c r="B9" s="273">
        <v>0</v>
      </c>
      <c r="C9" s="268"/>
      <c r="D9" s="268"/>
      <c r="E9" s="266">
        <v>0</v>
      </c>
      <c r="F9" s="268"/>
      <c r="G9" s="268"/>
      <c r="H9" s="266">
        <v>0</v>
      </c>
      <c r="I9" s="268"/>
      <c r="J9" s="268"/>
      <c r="K9" s="266">
        <v>0</v>
      </c>
      <c r="L9" s="268"/>
      <c r="M9" s="268"/>
      <c r="N9" s="266">
        <v>0</v>
      </c>
      <c r="O9" s="268"/>
      <c r="P9" s="268"/>
      <c r="Q9" s="266">
        <v>0</v>
      </c>
      <c r="R9" s="268"/>
      <c r="S9" s="268"/>
      <c r="T9" s="275">
        <v>13.5</v>
      </c>
      <c r="U9" s="274">
        <v>50.439</v>
      </c>
      <c r="V9" s="274"/>
      <c r="W9" s="266">
        <v>11</v>
      </c>
      <c r="X9" s="274">
        <v>105</v>
      </c>
      <c r="Y9" s="274"/>
      <c r="Z9" s="246">
        <f t="shared" si="9"/>
        <v>11</v>
      </c>
      <c r="AA9" s="276">
        <f t="shared" si="10"/>
        <v>105</v>
      </c>
      <c r="AB9" s="276"/>
      <c r="AC9" s="247" t="str">
        <f t="shared" si="11"/>
        <v>N.A.</v>
      </c>
      <c r="AD9" s="248">
        <f t="shared" si="12"/>
        <v>0</v>
      </c>
      <c r="AE9" s="248"/>
      <c r="AF9" s="247">
        <f t="shared" si="4"/>
        <v>13.5</v>
      </c>
      <c r="AG9" s="248">
        <f t="shared" si="5"/>
        <v>50.439</v>
      </c>
      <c r="AH9" s="248"/>
      <c r="AI9" s="260" t="str">
        <f t="shared" si="6"/>
        <v>N.A.</v>
      </c>
      <c r="AJ9" s="248">
        <f>+C9+O9</f>
        <v>0</v>
      </c>
      <c r="AK9" s="248"/>
      <c r="AL9" s="221">
        <f t="shared" si="13"/>
        <v>155.43899999999999</v>
      </c>
      <c r="AM9" s="221">
        <f t="shared" si="14"/>
        <v>0</v>
      </c>
      <c r="AN9" s="297">
        <f t="shared" si="8"/>
        <v>0</v>
      </c>
      <c r="AO9" s="297">
        <f t="shared" si="15"/>
        <v>0</v>
      </c>
    </row>
    <row r="10" spans="1:41" x14ac:dyDescent="0.2">
      <c r="A10" s="26" t="s">
        <v>185</v>
      </c>
      <c r="B10" s="273">
        <v>0</v>
      </c>
      <c r="C10" s="268"/>
      <c r="D10" s="268"/>
      <c r="E10" s="266">
        <v>0</v>
      </c>
      <c r="F10" s="268"/>
      <c r="G10" s="268"/>
      <c r="H10" s="266">
        <v>0</v>
      </c>
      <c r="I10" s="268"/>
      <c r="J10" s="268"/>
      <c r="K10" s="266">
        <v>0</v>
      </c>
      <c r="L10" s="268"/>
      <c r="M10" s="268"/>
      <c r="N10" s="266">
        <v>0</v>
      </c>
      <c r="O10" s="268"/>
      <c r="P10" s="268"/>
      <c r="Q10" s="266">
        <v>0</v>
      </c>
      <c r="R10" s="268"/>
      <c r="S10" s="268"/>
      <c r="T10" s="275">
        <v>14.35</v>
      </c>
      <c r="U10" s="274">
        <v>72.400000000000006</v>
      </c>
      <c r="V10" s="274"/>
      <c r="W10" s="263">
        <v>0</v>
      </c>
      <c r="X10" s="268">
        <v>0</v>
      </c>
      <c r="Y10" s="268"/>
      <c r="Z10" s="281" t="str">
        <f t="shared" si="9"/>
        <v>N.A.</v>
      </c>
      <c r="AA10" s="276">
        <f t="shared" si="10"/>
        <v>0</v>
      </c>
      <c r="AB10" s="276"/>
      <c r="AC10" s="247" t="str">
        <f t="shared" si="11"/>
        <v>N.A.</v>
      </c>
      <c r="AD10" s="248">
        <f t="shared" si="12"/>
        <v>0</v>
      </c>
      <c r="AE10" s="248"/>
      <c r="AF10" s="247">
        <f t="shared" si="4"/>
        <v>14.35</v>
      </c>
      <c r="AG10" s="248">
        <f t="shared" si="5"/>
        <v>72.400000000000006</v>
      </c>
      <c r="AH10" s="248"/>
      <c r="AI10" s="260" t="str">
        <f t="shared" si="6"/>
        <v>N.A.</v>
      </c>
      <c r="AJ10" s="248">
        <f>+C10+O10</f>
        <v>0</v>
      </c>
      <c r="AK10" s="248"/>
      <c r="AL10" s="221">
        <f t="shared" si="13"/>
        <v>72.400000000000006</v>
      </c>
      <c r="AM10" s="221">
        <f t="shared" si="14"/>
        <v>0</v>
      </c>
      <c r="AN10" s="297">
        <f t="shared" si="8"/>
        <v>0</v>
      </c>
      <c r="AO10" s="297">
        <f t="shared" si="15"/>
        <v>0</v>
      </c>
    </row>
    <row r="11" spans="1:41" x14ac:dyDescent="0.2">
      <c r="A11" s="26" t="s">
        <v>186</v>
      </c>
      <c r="B11" s="273">
        <v>0</v>
      </c>
      <c r="C11" s="268"/>
      <c r="D11" s="268"/>
      <c r="E11" s="266"/>
      <c r="F11" s="268"/>
      <c r="G11" s="268"/>
      <c r="H11" s="266">
        <v>0</v>
      </c>
      <c r="I11" s="268"/>
      <c r="J11" s="268"/>
      <c r="K11" s="266">
        <v>0</v>
      </c>
      <c r="L11" s="268"/>
      <c r="M11" s="268"/>
      <c r="N11" s="266">
        <v>0</v>
      </c>
      <c r="O11" s="268"/>
      <c r="P11" s="268"/>
      <c r="Q11" s="266">
        <v>0</v>
      </c>
      <c r="R11" s="268"/>
      <c r="S11" s="268"/>
      <c r="T11" s="280">
        <v>0</v>
      </c>
      <c r="U11" s="268">
        <v>0</v>
      </c>
      <c r="V11" s="268"/>
      <c r="W11" s="263">
        <v>0</v>
      </c>
      <c r="X11" s="274">
        <v>0</v>
      </c>
      <c r="Y11" s="274"/>
      <c r="Z11" s="281" t="str">
        <f t="shared" si="9"/>
        <v>N.A.</v>
      </c>
      <c r="AA11" s="276">
        <f t="shared" si="10"/>
        <v>0</v>
      </c>
      <c r="AB11" s="276"/>
      <c r="AC11" s="247" t="str">
        <f t="shared" si="11"/>
        <v>N.A.</v>
      </c>
      <c r="AD11" s="248">
        <f t="shared" si="12"/>
        <v>0</v>
      </c>
      <c r="AE11" s="248"/>
      <c r="AF11" s="247" t="str">
        <f t="shared" si="4"/>
        <v>N.A.</v>
      </c>
      <c r="AG11" s="248">
        <f t="shared" si="5"/>
        <v>0</v>
      </c>
      <c r="AH11" s="248"/>
      <c r="AI11" s="260" t="str">
        <f t="shared" si="6"/>
        <v>N.A.</v>
      </c>
      <c r="AJ11" s="248">
        <f>+C11+O11</f>
        <v>0</v>
      </c>
      <c r="AK11" s="248"/>
      <c r="AL11" s="221">
        <f t="shared" si="13"/>
        <v>0</v>
      </c>
      <c r="AM11" s="221">
        <f t="shared" si="14"/>
        <v>0</v>
      </c>
      <c r="AN11" s="297">
        <f t="shared" si="8"/>
        <v>0</v>
      </c>
      <c r="AO11" s="297">
        <f t="shared" si="15"/>
        <v>0</v>
      </c>
    </row>
    <row r="12" spans="1:41" x14ac:dyDescent="0.2">
      <c r="A12" s="26" t="s">
        <v>187</v>
      </c>
      <c r="B12" s="273">
        <v>0</v>
      </c>
      <c r="C12" s="268"/>
      <c r="D12" s="268"/>
      <c r="E12" s="266">
        <v>0</v>
      </c>
      <c r="F12" s="268"/>
      <c r="G12" s="268"/>
      <c r="H12" s="266">
        <v>0</v>
      </c>
      <c r="I12" s="268"/>
      <c r="J12" s="268"/>
      <c r="K12" s="266">
        <v>0</v>
      </c>
      <c r="L12" s="268"/>
      <c r="M12" s="268"/>
      <c r="N12" s="266">
        <v>0</v>
      </c>
      <c r="O12" s="268"/>
      <c r="P12" s="268"/>
      <c r="Q12" s="266">
        <v>0</v>
      </c>
      <c r="R12" s="268"/>
      <c r="S12" s="268"/>
      <c r="T12" s="275">
        <v>14.884498611501227</v>
      </c>
      <c r="U12" s="274">
        <v>508.35838999999999</v>
      </c>
      <c r="V12" s="274"/>
      <c r="W12" s="266">
        <v>11</v>
      </c>
      <c r="X12" s="274">
        <v>406.39867000000004</v>
      </c>
      <c r="Y12" s="274"/>
      <c r="Z12" s="281">
        <f t="shared" si="9"/>
        <v>10.999999999999998</v>
      </c>
      <c r="AA12" s="276">
        <f t="shared" si="10"/>
        <v>406.39867000000004</v>
      </c>
      <c r="AB12" s="276"/>
      <c r="AC12" s="247" t="str">
        <f t="shared" si="11"/>
        <v>N.A.</v>
      </c>
      <c r="AD12" s="248">
        <f t="shared" si="12"/>
        <v>0</v>
      </c>
      <c r="AE12" s="248"/>
      <c r="AF12" s="247">
        <f t="shared" si="4"/>
        <v>14.884498611501227</v>
      </c>
      <c r="AG12" s="248">
        <f t="shared" si="5"/>
        <v>508.35838999999999</v>
      </c>
      <c r="AH12" s="248"/>
      <c r="AI12" s="260" t="str">
        <f t="shared" si="6"/>
        <v>N.A.</v>
      </c>
      <c r="AJ12" s="248">
        <f>+C12+O12</f>
        <v>0</v>
      </c>
      <c r="AK12" s="248"/>
      <c r="AL12" s="221">
        <f t="shared" si="13"/>
        <v>914.75706000000002</v>
      </c>
      <c r="AM12" s="221">
        <f t="shared" si="14"/>
        <v>0</v>
      </c>
      <c r="AN12" s="297">
        <f t="shared" si="8"/>
        <v>0</v>
      </c>
      <c r="AO12" s="297">
        <f t="shared" si="15"/>
        <v>0</v>
      </c>
    </row>
    <row r="13" spans="1:41" x14ac:dyDescent="0.2">
      <c r="A13" s="26" t="s">
        <v>190</v>
      </c>
      <c r="B13" s="273">
        <v>0</v>
      </c>
      <c r="C13" s="268"/>
      <c r="D13" s="268"/>
      <c r="E13" s="266">
        <v>0</v>
      </c>
      <c r="F13" s="268"/>
      <c r="G13" s="268"/>
      <c r="H13" s="266">
        <v>0</v>
      </c>
      <c r="I13" s="268"/>
      <c r="J13" s="268"/>
      <c r="K13" s="266">
        <v>0</v>
      </c>
      <c r="L13" s="268"/>
      <c r="M13" s="268"/>
      <c r="N13" s="266">
        <v>0</v>
      </c>
      <c r="O13" s="268"/>
      <c r="P13" s="268"/>
      <c r="Q13" s="266">
        <v>0</v>
      </c>
      <c r="R13" s="268"/>
      <c r="S13" s="268"/>
      <c r="T13" s="275">
        <v>14.91</v>
      </c>
      <c r="U13" s="274">
        <v>262.96300000000002</v>
      </c>
      <c r="V13" s="274"/>
      <c r="W13" s="266">
        <v>11</v>
      </c>
      <c r="X13" s="274">
        <v>73.436000000000007</v>
      </c>
      <c r="Y13" s="274"/>
      <c r="Z13" s="281">
        <f t="shared" ref="Z13:Z18" si="16">IF(AA13=0,"N.A.",((K13*L13)+(W13*X13))/AA13)</f>
        <v>11</v>
      </c>
      <c r="AA13" s="276">
        <f t="shared" ref="AA13:AA18" si="17">+L13+X13</f>
        <v>73.436000000000007</v>
      </c>
      <c r="AB13" s="276"/>
      <c r="AC13" s="247" t="str">
        <f t="shared" ref="AC13:AC18" si="18">IF(AD13=0,"N.A.",((E13*F13)+(Q13*R13))/AD13)</f>
        <v>N.A.</v>
      </c>
      <c r="AD13" s="248">
        <f t="shared" ref="AD13:AD18" si="19">+F13+R13</f>
        <v>0</v>
      </c>
      <c r="AE13" s="248"/>
      <c r="AF13" s="247">
        <f t="shared" ref="AF13:AF18" si="20">IF(AG13=0,"N.A.",((H13*I13)+(T13*U13))/AG13)</f>
        <v>14.91</v>
      </c>
      <c r="AG13" s="248">
        <f t="shared" ref="AG13:AG18" si="21">+I13+U13</f>
        <v>262.96300000000002</v>
      </c>
      <c r="AH13" s="248"/>
      <c r="AI13" s="260" t="str">
        <f t="shared" ref="AI13:AI18" si="22">IF(AJ13=0,"N.A.",((B13*C13)+(N13*O13))/AJ13)</f>
        <v>N.A.</v>
      </c>
      <c r="AJ13" s="248">
        <f t="shared" ref="AJ13:AJ18" si="23">+C13+O13</f>
        <v>0</v>
      </c>
      <c r="AK13" s="248"/>
      <c r="AL13" s="221">
        <f t="shared" si="13"/>
        <v>336.399</v>
      </c>
      <c r="AM13" s="221">
        <f t="shared" si="14"/>
        <v>0</v>
      </c>
      <c r="AN13" s="297">
        <f t="shared" si="8"/>
        <v>0</v>
      </c>
      <c r="AO13" s="297">
        <f t="shared" si="15"/>
        <v>0</v>
      </c>
    </row>
    <row r="14" spans="1:41" x14ac:dyDescent="0.2">
      <c r="A14" s="26" t="s">
        <v>191</v>
      </c>
      <c r="B14" s="273">
        <v>0</v>
      </c>
      <c r="C14" s="268"/>
      <c r="D14" s="268"/>
      <c r="E14" s="266">
        <v>0</v>
      </c>
      <c r="F14" s="268"/>
      <c r="G14" s="268"/>
      <c r="H14" s="266">
        <v>0</v>
      </c>
      <c r="I14" s="268"/>
      <c r="J14" s="268"/>
      <c r="K14" s="266">
        <v>0</v>
      </c>
      <c r="L14" s="268"/>
      <c r="M14" s="268"/>
      <c r="N14" s="266">
        <v>0</v>
      </c>
      <c r="O14" s="268"/>
      <c r="P14" s="268"/>
      <c r="Q14" s="266">
        <v>0</v>
      </c>
      <c r="R14" s="268"/>
      <c r="S14" s="268"/>
      <c r="T14" s="275">
        <v>14.78</v>
      </c>
      <c r="U14" s="274">
        <v>568.84100000000001</v>
      </c>
      <c r="V14" s="274"/>
      <c r="W14" s="266">
        <v>11</v>
      </c>
      <c r="X14" s="274">
        <v>702.32100000000003</v>
      </c>
      <c r="Y14" s="274"/>
      <c r="Z14" s="281">
        <f t="shared" si="16"/>
        <v>11</v>
      </c>
      <c r="AA14" s="276">
        <f t="shared" si="17"/>
        <v>702.32100000000003</v>
      </c>
      <c r="AB14" s="276"/>
      <c r="AC14" s="247" t="str">
        <f t="shared" si="18"/>
        <v>N.A.</v>
      </c>
      <c r="AD14" s="248">
        <f t="shared" si="19"/>
        <v>0</v>
      </c>
      <c r="AE14" s="248"/>
      <c r="AF14" s="247">
        <f t="shared" si="20"/>
        <v>14.78</v>
      </c>
      <c r="AG14" s="248">
        <f t="shared" si="21"/>
        <v>568.84100000000001</v>
      </c>
      <c r="AH14" s="248"/>
      <c r="AI14" s="260" t="str">
        <f t="shared" si="22"/>
        <v>N.A.</v>
      </c>
      <c r="AJ14" s="248">
        <f t="shared" si="23"/>
        <v>0</v>
      </c>
      <c r="AK14" s="248"/>
      <c r="AL14" s="221">
        <f t="shared" si="13"/>
        <v>1271.162</v>
      </c>
      <c r="AM14" s="221">
        <f t="shared" si="14"/>
        <v>0</v>
      </c>
      <c r="AN14" s="297">
        <f t="shared" si="8"/>
        <v>0</v>
      </c>
      <c r="AO14" s="297">
        <f t="shared" si="15"/>
        <v>0</v>
      </c>
    </row>
    <row r="15" spans="1:41" x14ac:dyDescent="0.2">
      <c r="A15" s="26" t="s">
        <v>192</v>
      </c>
      <c r="B15" s="273">
        <v>0</v>
      </c>
      <c r="C15" s="268"/>
      <c r="D15" s="268"/>
      <c r="E15" s="266">
        <v>0</v>
      </c>
      <c r="F15" s="268"/>
      <c r="G15" s="268"/>
      <c r="H15" s="266">
        <v>0</v>
      </c>
      <c r="I15" s="268"/>
      <c r="J15" s="268"/>
      <c r="K15" s="266">
        <v>0</v>
      </c>
      <c r="L15" s="268"/>
      <c r="M15" s="268"/>
      <c r="N15" s="266">
        <v>0</v>
      </c>
      <c r="O15" s="268"/>
      <c r="P15" s="268"/>
      <c r="Q15" s="266">
        <v>0</v>
      </c>
      <c r="R15" s="268"/>
      <c r="S15" s="268"/>
      <c r="T15" s="275">
        <v>14.55</v>
      </c>
      <c r="U15" s="274">
        <v>286.851</v>
      </c>
      <c r="V15" s="274"/>
      <c r="W15" s="266">
        <v>11</v>
      </c>
      <c r="X15" s="274">
        <v>391.75700000000001</v>
      </c>
      <c r="Y15" s="274"/>
      <c r="Z15" s="281">
        <f t="shared" si="16"/>
        <v>11</v>
      </c>
      <c r="AA15" s="276">
        <f t="shared" si="17"/>
        <v>391.75700000000001</v>
      </c>
      <c r="AB15" s="276"/>
      <c r="AC15" s="247" t="str">
        <f t="shared" si="18"/>
        <v>N.A.</v>
      </c>
      <c r="AD15" s="248">
        <f t="shared" si="19"/>
        <v>0</v>
      </c>
      <c r="AE15" s="248"/>
      <c r="AF15" s="247">
        <f t="shared" si="20"/>
        <v>14.55</v>
      </c>
      <c r="AG15" s="248">
        <f t="shared" si="21"/>
        <v>286.851</v>
      </c>
      <c r="AH15" s="248"/>
      <c r="AI15" s="260" t="str">
        <f t="shared" si="22"/>
        <v>N.A.</v>
      </c>
      <c r="AJ15" s="248">
        <f t="shared" si="23"/>
        <v>0</v>
      </c>
      <c r="AK15" s="248"/>
      <c r="AL15" s="221">
        <f t="shared" si="13"/>
        <v>678.60799999999995</v>
      </c>
      <c r="AM15" s="221">
        <f t="shared" si="14"/>
        <v>0</v>
      </c>
      <c r="AN15" s="297">
        <f t="shared" si="8"/>
        <v>0</v>
      </c>
      <c r="AO15" s="297">
        <f t="shared" si="15"/>
        <v>0</v>
      </c>
    </row>
    <row r="16" spans="1:41" x14ac:dyDescent="0.2">
      <c r="A16" s="26" t="s">
        <v>193</v>
      </c>
      <c r="B16" s="273">
        <v>0</v>
      </c>
      <c r="C16" s="268"/>
      <c r="D16" s="268"/>
      <c r="E16" s="266">
        <v>0</v>
      </c>
      <c r="F16" s="268"/>
      <c r="G16" s="268"/>
      <c r="H16" s="266">
        <v>0</v>
      </c>
      <c r="I16" s="268"/>
      <c r="J16" s="268"/>
      <c r="K16" s="266">
        <v>0</v>
      </c>
      <c r="L16" s="268"/>
      <c r="M16" s="268"/>
      <c r="N16" s="266">
        <v>0</v>
      </c>
      <c r="O16" s="268"/>
      <c r="P16" s="268"/>
      <c r="Q16" s="266">
        <v>0</v>
      </c>
      <c r="R16" s="268"/>
      <c r="S16" s="268"/>
      <c r="T16" s="275">
        <v>14.49</v>
      </c>
      <c r="U16" s="274">
        <v>327.125</v>
      </c>
      <c r="V16" s="274"/>
      <c r="W16" s="266">
        <v>11</v>
      </c>
      <c r="X16" s="274">
        <v>226.04499999999999</v>
      </c>
      <c r="Y16" s="274"/>
      <c r="Z16" s="281">
        <f t="shared" si="16"/>
        <v>11</v>
      </c>
      <c r="AA16" s="276">
        <f t="shared" si="17"/>
        <v>226.04499999999999</v>
      </c>
      <c r="AB16" s="276"/>
      <c r="AC16" s="247" t="str">
        <f t="shared" si="18"/>
        <v>N.A.</v>
      </c>
      <c r="AD16" s="248">
        <f t="shared" si="19"/>
        <v>0</v>
      </c>
      <c r="AE16" s="248"/>
      <c r="AF16" s="247">
        <f t="shared" si="20"/>
        <v>14.49</v>
      </c>
      <c r="AG16" s="248">
        <f t="shared" si="21"/>
        <v>327.125</v>
      </c>
      <c r="AH16" s="248"/>
      <c r="AI16" s="260" t="str">
        <f t="shared" si="22"/>
        <v>N.A.</v>
      </c>
      <c r="AJ16" s="248">
        <f t="shared" si="23"/>
        <v>0</v>
      </c>
      <c r="AK16" s="248"/>
      <c r="AL16" s="221">
        <f t="shared" si="13"/>
        <v>553.16999999999996</v>
      </c>
      <c r="AM16" s="221">
        <f t="shared" si="14"/>
        <v>0</v>
      </c>
      <c r="AN16" s="297">
        <f t="shared" si="8"/>
        <v>0</v>
      </c>
      <c r="AO16" s="297">
        <f t="shared" si="15"/>
        <v>0</v>
      </c>
    </row>
    <row r="17" spans="1:41" x14ac:dyDescent="0.2">
      <c r="A17" s="26" t="s">
        <v>194</v>
      </c>
      <c r="B17" s="273">
        <v>0</v>
      </c>
      <c r="C17" s="268"/>
      <c r="D17" s="268"/>
      <c r="E17" s="266">
        <v>0</v>
      </c>
      <c r="F17" s="268"/>
      <c r="G17" s="268"/>
      <c r="H17" s="266">
        <v>0</v>
      </c>
      <c r="I17" s="268"/>
      <c r="J17" s="268"/>
      <c r="K17" s="266">
        <v>0</v>
      </c>
      <c r="L17" s="268"/>
      <c r="M17" s="268"/>
      <c r="N17" s="266">
        <v>0</v>
      </c>
      <c r="O17" s="268"/>
      <c r="P17" s="268"/>
      <c r="Q17" s="266">
        <v>0</v>
      </c>
      <c r="R17" s="268"/>
      <c r="S17" s="268"/>
      <c r="T17" s="275">
        <v>14.12</v>
      </c>
      <c r="U17" s="274">
        <v>831.97900000000004</v>
      </c>
      <c r="V17" s="274"/>
      <c r="W17" s="266">
        <v>10.74</v>
      </c>
      <c r="X17" s="274">
        <v>1121.953</v>
      </c>
      <c r="Y17" s="274"/>
      <c r="Z17" s="281">
        <f t="shared" si="16"/>
        <v>10.74</v>
      </c>
      <c r="AA17" s="276">
        <f t="shared" si="17"/>
        <v>1121.953</v>
      </c>
      <c r="AB17" s="276"/>
      <c r="AC17" s="247" t="str">
        <f t="shared" si="18"/>
        <v>N.A.</v>
      </c>
      <c r="AD17" s="248">
        <f t="shared" si="19"/>
        <v>0</v>
      </c>
      <c r="AE17" s="248"/>
      <c r="AF17" s="247">
        <f t="shared" si="20"/>
        <v>14.12</v>
      </c>
      <c r="AG17" s="248">
        <f t="shared" si="21"/>
        <v>831.97900000000004</v>
      </c>
      <c r="AH17" s="248"/>
      <c r="AI17" s="260" t="str">
        <f t="shared" si="22"/>
        <v>N.A.</v>
      </c>
      <c r="AJ17" s="248">
        <f t="shared" si="23"/>
        <v>0</v>
      </c>
      <c r="AK17" s="248"/>
      <c r="AL17" s="221">
        <f t="shared" si="13"/>
        <v>1953.932</v>
      </c>
      <c r="AM17" s="221">
        <f t="shared" si="14"/>
        <v>0</v>
      </c>
      <c r="AN17" s="297">
        <f t="shared" si="8"/>
        <v>0</v>
      </c>
      <c r="AO17" s="297">
        <f t="shared" si="15"/>
        <v>0</v>
      </c>
    </row>
    <row r="18" spans="1:41" x14ac:dyDescent="0.2">
      <c r="A18" s="26" t="s">
        <v>195</v>
      </c>
      <c r="B18" s="273">
        <v>0</v>
      </c>
      <c r="C18" s="268"/>
      <c r="D18" s="268"/>
      <c r="E18" s="266">
        <v>0</v>
      </c>
      <c r="F18" s="268"/>
      <c r="G18" s="268"/>
      <c r="H18" s="266">
        <v>0</v>
      </c>
      <c r="I18" s="268"/>
      <c r="J18" s="268"/>
      <c r="K18" s="266">
        <v>0</v>
      </c>
      <c r="L18" s="268"/>
      <c r="M18" s="268"/>
      <c r="N18" s="266">
        <v>0</v>
      </c>
      <c r="O18" s="268"/>
      <c r="P18" s="268"/>
      <c r="Q18" s="266">
        <v>0</v>
      </c>
      <c r="R18" s="268"/>
      <c r="S18" s="268"/>
      <c r="T18" s="275">
        <v>0</v>
      </c>
      <c r="U18" s="274"/>
      <c r="V18" s="274"/>
      <c r="W18" s="266">
        <v>0</v>
      </c>
      <c r="X18" s="274"/>
      <c r="Y18" s="274"/>
      <c r="Z18" s="281" t="str">
        <f t="shared" si="16"/>
        <v>N.A.</v>
      </c>
      <c r="AA18" s="276">
        <f t="shared" si="17"/>
        <v>0</v>
      </c>
      <c r="AB18" s="276"/>
      <c r="AC18" s="247" t="str">
        <f t="shared" si="18"/>
        <v>N.A.</v>
      </c>
      <c r="AD18" s="248">
        <f t="shared" si="19"/>
        <v>0</v>
      </c>
      <c r="AE18" s="248"/>
      <c r="AF18" s="247" t="str">
        <f t="shared" si="20"/>
        <v>N.A.</v>
      </c>
      <c r="AG18" s="248">
        <f t="shared" si="21"/>
        <v>0</v>
      </c>
      <c r="AH18" s="248"/>
      <c r="AI18" s="260" t="str">
        <f t="shared" si="22"/>
        <v>N.A.</v>
      </c>
      <c r="AJ18" s="248">
        <f t="shared" si="23"/>
        <v>0</v>
      </c>
      <c r="AK18" s="248"/>
      <c r="AL18" s="221">
        <f t="shared" si="13"/>
        <v>0</v>
      </c>
      <c r="AM18" s="221">
        <f t="shared" si="14"/>
        <v>0</v>
      </c>
      <c r="AN18" s="297">
        <f t="shared" si="8"/>
        <v>0</v>
      </c>
      <c r="AO18" s="297">
        <f t="shared" si="15"/>
        <v>0</v>
      </c>
    </row>
    <row r="19" spans="1:41" x14ac:dyDescent="0.2">
      <c r="A19" s="26" t="s">
        <v>196</v>
      </c>
      <c r="B19" s="273"/>
      <c r="C19" s="268"/>
      <c r="D19" s="268"/>
      <c r="E19" s="266"/>
      <c r="F19" s="268"/>
      <c r="G19" s="268"/>
      <c r="H19" s="266"/>
      <c r="I19" s="268"/>
      <c r="J19" s="268"/>
      <c r="K19" s="266"/>
      <c r="L19" s="268"/>
      <c r="M19" s="268"/>
      <c r="N19" s="266"/>
      <c r="O19" s="268"/>
      <c r="P19" s="268"/>
      <c r="Q19" s="266"/>
      <c r="R19" s="268"/>
      <c r="S19" s="268"/>
      <c r="T19" s="275">
        <v>14.11</v>
      </c>
      <c r="U19" s="274">
        <v>1021.27</v>
      </c>
      <c r="V19" s="274"/>
      <c r="W19" s="266">
        <v>10.7</v>
      </c>
      <c r="X19" s="274">
        <v>1095.3710000000001</v>
      </c>
      <c r="Y19" s="274"/>
      <c r="Z19" s="281">
        <f t="shared" ref="Z19:Z25" si="24">IF(AA19=0,"N.A.",((K19*L19)+(W19*X19))/AA19)</f>
        <v>10.7</v>
      </c>
      <c r="AA19" s="276">
        <f t="shared" ref="AA19:AA25" si="25">+L19+X19</f>
        <v>1095.3710000000001</v>
      </c>
      <c r="AB19" s="276"/>
      <c r="AC19" s="247" t="str">
        <f t="shared" ref="AC19:AC25" si="26">IF(AD19=0,"N.A.",((E19*F19)+(Q19*R19))/AD19)</f>
        <v>N.A.</v>
      </c>
      <c r="AD19" s="248">
        <f t="shared" ref="AD19:AD25" si="27">+F19+R19</f>
        <v>0</v>
      </c>
      <c r="AE19" s="248"/>
      <c r="AF19" s="247">
        <f t="shared" ref="AF19:AF25" si="28">IF(AG19=0,"N.A.",((H19*I19)+(T19*U19))/AG19)</f>
        <v>14.11</v>
      </c>
      <c r="AG19" s="248">
        <f t="shared" ref="AG19:AG25" si="29">+I19+U19</f>
        <v>1021.27</v>
      </c>
      <c r="AH19" s="248"/>
      <c r="AI19" s="260" t="str">
        <f t="shared" ref="AI19:AI25" si="30">IF(AJ19=0,"N.A.",((B19*C19)+(N19*O19))/AJ19)</f>
        <v>N.A.</v>
      </c>
      <c r="AJ19" s="248">
        <f t="shared" ref="AJ19:AJ25" si="31">+C19+O19</f>
        <v>0</v>
      </c>
      <c r="AK19" s="248"/>
      <c r="AL19" s="221">
        <f t="shared" si="13"/>
        <v>2116.6410000000001</v>
      </c>
      <c r="AM19" s="221">
        <f t="shared" si="14"/>
        <v>0</v>
      </c>
      <c r="AN19" s="297">
        <f t="shared" si="8"/>
        <v>0</v>
      </c>
      <c r="AO19" s="297">
        <f t="shared" si="15"/>
        <v>0</v>
      </c>
    </row>
    <row r="20" spans="1:41" x14ac:dyDescent="0.2">
      <c r="A20" s="26" t="s">
        <v>198</v>
      </c>
      <c r="B20" s="273"/>
      <c r="C20" s="268"/>
      <c r="D20" s="268"/>
      <c r="E20" s="266"/>
      <c r="F20" s="268"/>
      <c r="G20" s="268"/>
      <c r="H20" s="266"/>
      <c r="I20" s="268"/>
      <c r="J20" s="268"/>
      <c r="K20" s="266"/>
      <c r="L20" s="268"/>
      <c r="M20" s="268"/>
      <c r="N20" s="266">
        <v>14.59</v>
      </c>
      <c r="O20" s="274">
        <v>194</v>
      </c>
      <c r="P20" s="274"/>
      <c r="Q20" s="266">
        <v>10.7</v>
      </c>
      <c r="R20" s="274">
        <v>90</v>
      </c>
      <c r="S20" s="274"/>
      <c r="T20" s="275">
        <v>13.86</v>
      </c>
      <c r="U20" s="274">
        <v>496.70100000000002</v>
      </c>
      <c r="V20" s="274"/>
      <c r="W20" s="266">
        <v>10.7</v>
      </c>
      <c r="X20" s="274">
        <v>983.44600000000003</v>
      </c>
      <c r="Y20" s="274"/>
      <c r="Z20" s="281">
        <f t="shared" si="24"/>
        <v>10.7</v>
      </c>
      <c r="AA20" s="276">
        <f t="shared" si="25"/>
        <v>983.44600000000003</v>
      </c>
      <c r="AB20" s="276"/>
      <c r="AC20" s="247">
        <f t="shared" si="26"/>
        <v>10.7</v>
      </c>
      <c r="AD20" s="248">
        <f t="shared" si="27"/>
        <v>90</v>
      </c>
      <c r="AE20" s="248"/>
      <c r="AF20" s="247">
        <f t="shared" si="28"/>
        <v>13.86</v>
      </c>
      <c r="AG20" s="248">
        <f t="shared" si="29"/>
        <v>496.70100000000002</v>
      </c>
      <c r="AH20" s="248"/>
      <c r="AI20" s="260">
        <f t="shared" si="30"/>
        <v>14.59</v>
      </c>
      <c r="AJ20" s="248">
        <f t="shared" si="31"/>
        <v>194</v>
      </c>
      <c r="AK20" s="248"/>
      <c r="AL20" s="221">
        <f t="shared" si="13"/>
        <v>1480.1469999999999</v>
      </c>
      <c r="AM20" s="221">
        <f t="shared" si="14"/>
        <v>0</v>
      </c>
      <c r="AN20" s="297">
        <f t="shared" si="8"/>
        <v>284</v>
      </c>
      <c r="AO20" s="297">
        <f t="shared" si="15"/>
        <v>0</v>
      </c>
    </row>
    <row r="21" spans="1:41" x14ac:dyDescent="0.2">
      <c r="A21" s="26" t="s">
        <v>199</v>
      </c>
      <c r="B21" s="273"/>
      <c r="C21" s="268"/>
      <c r="D21" s="268"/>
      <c r="E21" s="266"/>
      <c r="F21" s="268"/>
      <c r="G21" s="268"/>
      <c r="H21" s="266"/>
      <c r="I21" s="268"/>
      <c r="J21" s="268"/>
      <c r="K21" s="266"/>
      <c r="L21" s="268"/>
      <c r="M21" s="268"/>
      <c r="N21" s="266">
        <v>15.44</v>
      </c>
      <c r="O21" s="274">
        <v>98</v>
      </c>
      <c r="P21" s="274"/>
      <c r="Q21" s="266"/>
      <c r="R21" s="274"/>
      <c r="S21" s="274"/>
      <c r="T21" s="275">
        <v>13.75</v>
      </c>
      <c r="U21" s="274">
        <v>1338.3320000000001</v>
      </c>
      <c r="V21" s="274"/>
      <c r="W21" s="266">
        <v>10.64</v>
      </c>
      <c r="X21" s="274">
        <v>1055.0139999999999</v>
      </c>
      <c r="Y21" s="274"/>
      <c r="Z21" s="281">
        <f t="shared" si="24"/>
        <v>10.64</v>
      </c>
      <c r="AA21" s="276">
        <f t="shared" si="25"/>
        <v>1055.0139999999999</v>
      </c>
      <c r="AB21" s="276"/>
      <c r="AC21" s="247" t="str">
        <f t="shared" si="26"/>
        <v>N.A.</v>
      </c>
      <c r="AD21" s="248">
        <f t="shared" si="27"/>
        <v>0</v>
      </c>
      <c r="AE21" s="248"/>
      <c r="AF21" s="247">
        <f t="shared" si="28"/>
        <v>13.75</v>
      </c>
      <c r="AG21" s="248">
        <f t="shared" si="29"/>
        <v>1338.3320000000001</v>
      </c>
      <c r="AH21" s="248"/>
      <c r="AI21" s="260">
        <f t="shared" si="30"/>
        <v>15.44</v>
      </c>
      <c r="AJ21" s="248">
        <f t="shared" si="31"/>
        <v>98</v>
      </c>
      <c r="AK21" s="248"/>
      <c r="AL21" s="221">
        <f t="shared" si="13"/>
        <v>2393.346</v>
      </c>
      <c r="AM21" s="221">
        <f t="shared" si="14"/>
        <v>0</v>
      </c>
      <c r="AN21" s="297">
        <f t="shared" si="8"/>
        <v>98</v>
      </c>
      <c r="AO21" s="297">
        <f t="shared" si="15"/>
        <v>0</v>
      </c>
    </row>
    <row r="22" spans="1:41" x14ac:dyDescent="0.2">
      <c r="A22" s="26" t="s">
        <v>200</v>
      </c>
      <c r="B22" s="273"/>
      <c r="C22" s="268"/>
      <c r="D22" s="268"/>
      <c r="E22" s="266"/>
      <c r="F22" s="268"/>
      <c r="G22" s="268"/>
      <c r="H22" s="266"/>
      <c r="I22" s="268"/>
      <c r="J22" s="268"/>
      <c r="K22" s="266"/>
      <c r="L22" s="268"/>
      <c r="M22" s="268"/>
      <c r="N22" s="266"/>
      <c r="O22" s="274"/>
      <c r="P22" s="274"/>
      <c r="Q22" s="266">
        <v>11</v>
      </c>
      <c r="R22" s="274">
        <v>85</v>
      </c>
      <c r="S22" s="274"/>
      <c r="T22" s="275">
        <v>13.79</v>
      </c>
      <c r="U22" s="274">
        <v>904.24099999999999</v>
      </c>
      <c r="V22" s="274"/>
      <c r="W22" s="266">
        <v>10.7</v>
      </c>
      <c r="X22" s="274">
        <v>1541.662</v>
      </c>
      <c r="Y22" s="274"/>
      <c r="Z22" s="281">
        <f t="shared" si="24"/>
        <v>10.7</v>
      </c>
      <c r="AA22" s="276">
        <f t="shared" si="25"/>
        <v>1541.662</v>
      </c>
      <c r="AB22" s="276"/>
      <c r="AC22" s="247">
        <f t="shared" si="26"/>
        <v>11</v>
      </c>
      <c r="AD22" s="248">
        <f t="shared" si="27"/>
        <v>85</v>
      </c>
      <c r="AE22" s="248"/>
      <c r="AF22" s="247">
        <f t="shared" si="28"/>
        <v>13.79</v>
      </c>
      <c r="AG22" s="248">
        <f t="shared" si="29"/>
        <v>904.24099999999999</v>
      </c>
      <c r="AH22" s="248"/>
      <c r="AI22" s="260" t="str">
        <f t="shared" si="30"/>
        <v>N.A.</v>
      </c>
      <c r="AJ22" s="248">
        <f t="shared" si="31"/>
        <v>0</v>
      </c>
      <c r="AK22" s="248"/>
      <c r="AL22" s="221">
        <f t="shared" si="13"/>
        <v>2445.9030000000002</v>
      </c>
      <c r="AM22" s="221">
        <f t="shared" si="14"/>
        <v>0</v>
      </c>
      <c r="AN22" s="297">
        <f t="shared" si="8"/>
        <v>85</v>
      </c>
      <c r="AO22" s="297">
        <f t="shared" si="15"/>
        <v>0</v>
      </c>
    </row>
    <row r="23" spans="1:41" x14ac:dyDescent="0.2">
      <c r="A23" s="26" t="s">
        <v>201</v>
      </c>
      <c r="B23" s="273"/>
      <c r="C23" s="268"/>
      <c r="D23" s="268"/>
      <c r="E23" s="266"/>
      <c r="F23" s="268"/>
      <c r="G23" s="268"/>
      <c r="H23" s="266"/>
      <c r="I23" s="268"/>
      <c r="J23" s="268"/>
      <c r="K23" s="266"/>
      <c r="L23" s="268"/>
      <c r="M23" s="268"/>
      <c r="N23" s="266">
        <v>13.79</v>
      </c>
      <c r="O23" s="274">
        <v>203.43</v>
      </c>
      <c r="P23" s="274"/>
      <c r="Q23" s="266">
        <v>10.7</v>
      </c>
      <c r="R23" s="274">
        <v>80</v>
      </c>
      <c r="S23" s="274"/>
      <c r="T23" s="275">
        <v>13.77</v>
      </c>
      <c r="U23" s="274">
        <v>1054.2760000000001</v>
      </c>
      <c r="V23" s="274"/>
      <c r="W23" s="266">
        <v>10.67</v>
      </c>
      <c r="X23" s="274">
        <v>1526.81</v>
      </c>
      <c r="Y23" s="274"/>
      <c r="Z23" s="281">
        <f t="shared" si="24"/>
        <v>10.67</v>
      </c>
      <c r="AA23" s="276">
        <f t="shared" si="25"/>
        <v>1526.81</v>
      </c>
      <c r="AB23" s="276"/>
      <c r="AC23" s="247">
        <f t="shared" si="26"/>
        <v>10.7</v>
      </c>
      <c r="AD23" s="248">
        <f t="shared" si="27"/>
        <v>80</v>
      </c>
      <c r="AE23" s="248"/>
      <c r="AF23" s="247">
        <f t="shared" si="28"/>
        <v>13.77</v>
      </c>
      <c r="AG23" s="248">
        <f t="shared" si="29"/>
        <v>1054.2760000000001</v>
      </c>
      <c r="AH23" s="248"/>
      <c r="AI23" s="260">
        <f t="shared" si="30"/>
        <v>13.79</v>
      </c>
      <c r="AJ23" s="248">
        <f t="shared" si="31"/>
        <v>203.43</v>
      </c>
      <c r="AK23" s="248"/>
      <c r="AL23" s="221">
        <f t="shared" si="13"/>
        <v>2581.0860000000002</v>
      </c>
      <c r="AM23" s="221">
        <f t="shared" si="14"/>
        <v>0</v>
      </c>
      <c r="AN23" s="297">
        <f t="shared" si="8"/>
        <v>283.43</v>
      </c>
      <c r="AO23" s="297">
        <f t="shared" si="15"/>
        <v>0</v>
      </c>
    </row>
    <row r="24" spans="1:41" x14ac:dyDescent="0.2">
      <c r="A24" s="26" t="s">
        <v>202</v>
      </c>
      <c r="B24" s="273"/>
      <c r="C24" s="268"/>
      <c r="D24" s="268"/>
      <c r="E24" s="266"/>
      <c r="F24" s="268"/>
      <c r="G24" s="268"/>
      <c r="H24" s="266"/>
      <c r="I24" s="268"/>
      <c r="J24" s="268"/>
      <c r="K24" s="266"/>
      <c r="L24" s="268"/>
      <c r="M24" s="268"/>
      <c r="N24" s="266">
        <v>14</v>
      </c>
      <c r="O24" s="274">
        <v>267.46800000000002</v>
      </c>
      <c r="P24" s="274"/>
      <c r="Q24" s="266"/>
      <c r="R24" s="274"/>
      <c r="S24" s="274"/>
      <c r="T24" s="275">
        <v>13.71</v>
      </c>
      <c r="U24" s="274">
        <v>809.774</v>
      </c>
      <c r="V24" s="274"/>
      <c r="W24" s="266">
        <v>10.7</v>
      </c>
      <c r="X24" s="274">
        <v>1798.0650000000001</v>
      </c>
      <c r="Y24" s="274"/>
      <c r="Z24" s="281">
        <f t="shared" si="24"/>
        <v>10.7</v>
      </c>
      <c r="AA24" s="276">
        <f t="shared" si="25"/>
        <v>1798.0650000000001</v>
      </c>
      <c r="AB24" s="276"/>
      <c r="AC24" s="247" t="str">
        <f t="shared" si="26"/>
        <v>N.A.</v>
      </c>
      <c r="AD24" s="248">
        <f t="shared" si="27"/>
        <v>0</v>
      </c>
      <c r="AE24" s="248"/>
      <c r="AF24" s="247">
        <f t="shared" si="28"/>
        <v>13.71</v>
      </c>
      <c r="AG24" s="248">
        <f t="shared" si="29"/>
        <v>809.774</v>
      </c>
      <c r="AH24" s="248"/>
      <c r="AI24" s="260">
        <f t="shared" si="30"/>
        <v>14</v>
      </c>
      <c r="AJ24" s="248">
        <f t="shared" si="31"/>
        <v>267.46800000000002</v>
      </c>
      <c r="AK24" s="248"/>
      <c r="AL24" s="221">
        <f t="shared" si="13"/>
        <v>2607.8389999999999</v>
      </c>
      <c r="AM24" s="221">
        <f t="shared" si="14"/>
        <v>0</v>
      </c>
      <c r="AN24" s="297">
        <f t="shared" si="8"/>
        <v>267.46800000000002</v>
      </c>
      <c r="AO24" s="297">
        <f t="shared" si="15"/>
        <v>0</v>
      </c>
    </row>
    <row r="25" spans="1:41" x14ac:dyDescent="0.2">
      <c r="A25" s="26" t="s">
        <v>203</v>
      </c>
      <c r="B25" s="273"/>
      <c r="C25" s="268"/>
      <c r="D25" s="268"/>
      <c r="E25" s="266"/>
      <c r="F25" s="268"/>
      <c r="G25" s="268"/>
      <c r="H25" s="266"/>
      <c r="I25" s="268"/>
      <c r="J25" s="268"/>
      <c r="K25" s="266"/>
      <c r="L25" s="268"/>
      <c r="M25" s="268"/>
      <c r="N25" s="266">
        <v>14</v>
      </c>
      <c r="O25" s="274">
        <v>82.207999999999998</v>
      </c>
      <c r="P25" s="274"/>
      <c r="Q25" s="266"/>
      <c r="R25" s="274"/>
      <c r="S25" s="274"/>
      <c r="T25" s="275">
        <v>13.43</v>
      </c>
      <c r="U25" s="274">
        <v>1354.12</v>
      </c>
      <c r="V25" s="274"/>
      <c r="W25" s="266">
        <v>10.7</v>
      </c>
      <c r="X25" s="274">
        <v>1894.153</v>
      </c>
      <c r="Y25" s="274"/>
      <c r="Z25" s="281">
        <f t="shared" si="24"/>
        <v>10.7</v>
      </c>
      <c r="AA25" s="276">
        <f t="shared" si="25"/>
        <v>1894.153</v>
      </c>
      <c r="AB25" s="276"/>
      <c r="AC25" s="247" t="str">
        <f t="shared" si="26"/>
        <v>N.A.</v>
      </c>
      <c r="AD25" s="248">
        <f t="shared" si="27"/>
        <v>0</v>
      </c>
      <c r="AE25" s="248"/>
      <c r="AF25" s="247">
        <f t="shared" si="28"/>
        <v>13.43</v>
      </c>
      <c r="AG25" s="248">
        <f t="shared" si="29"/>
        <v>1354.12</v>
      </c>
      <c r="AH25" s="248"/>
      <c r="AI25" s="260">
        <f t="shared" si="30"/>
        <v>14</v>
      </c>
      <c r="AJ25" s="248">
        <f t="shared" si="31"/>
        <v>82.207999999999998</v>
      </c>
      <c r="AK25" s="248"/>
      <c r="AL25" s="221">
        <f t="shared" si="13"/>
        <v>3248.2730000000001</v>
      </c>
      <c r="AM25" s="221">
        <f t="shared" si="14"/>
        <v>0</v>
      </c>
      <c r="AN25" s="297">
        <f t="shared" si="8"/>
        <v>82.207999999999998</v>
      </c>
      <c r="AO25" s="297">
        <f t="shared" si="15"/>
        <v>0</v>
      </c>
    </row>
    <row r="26" spans="1:41" x14ac:dyDescent="0.2">
      <c r="A26" s="26" t="s">
        <v>204</v>
      </c>
      <c r="B26" s="273"/>
      <c r="C26" s="268"/>
      <c r="D26" s="268"/>
      <c r="E26" s="266"/>
      <c r="F26" s="268"/>
      <c r="G26" s="268"/>
      <c r="H26" s="266"/>
      <c r="I26" s="268"/>
      <c r="J26" s="268"/>
      <c r="K26" s="266"/>
      <c r="L26" s="268"/>
      <c r="M26" s="268"/>
      <c r="N26" s="266"/>
      <c r="O26" s="274"/>
      <c r="P26" s="274"/>
      <c r="Q26" s="266">
        <v>10.7</v>
      </c>
      <c r="R26" s="274">
        <v>122.956</v>
      </c>
      <c r="S26" s="274"/>
      <c r="T26" s="275">
        <v>13.13</v>
      </c>
      <c r="U26" s="274">
        <v>858.798</v>
      </c>
      <c r="V26" s="274"/>
      <c r="W26" s="266">
        <v>10.7</v>
      </c>
      <c r="X26" s="274">
        <v>1371.5</v>
      </c>
      <c r="Y26" s="274"/>
      <c r="Z26" s="281">
        <f t="shared" ref="Z26:Z32" si="32">IF(AA26=0,"N.A.",((K26*L26)+(W26*X26))/AA26)</f>
        <v>10.7</v>
      </c>
      <c r="AA26" s="276">
        <f t="shared" ref="AA26:AA32" si="33">+L26+X26</f>
        <v>1371.5</v>
      </c>
      <c r="AB26" s="276"/>
      <c r="AC26" s="247">
        <f t="shared" ref="AC26:AC32" si="34">IF(AD26=0,"N.A.",((E26*F26)+(Q26*R26))/AD26)</f>
        <v>10.7</v>
      </c>
      <c r="AD26" s="248">
        <f t="shared" ref="AD26:AD32" si="35">+F26+R26</f>
        <v>122.956</v>
      </c>
      <c r="AE26" s="248"/>
      <c r="AF26" s="247">
        <f t="shared" ref="AF26:AF32" si="36">IF(AG26=0,"N.A.",((H26*I26)+(T26*U26))/AG26)</f>
        <v>13.13</v>
      </c>
      <c r="AG26" s="248">
        <f t="shared" ref="AG26:AG32" si="37">+I26+U26</f>
        <v>858.798</v>
      </c>
      <c r="AH26" s="248"/>
      <c r="AI26" s="260" t="str">
        <f t="shared" ref="AI26:AI32" si="38">IF(AJ26=0,"N.A.",((B26*C26)+(N26*O26))/AJ26)</f>
        <v>N.A.</v>
      </c>
      <c r="AJ26" s="248">
        <f t="shared" ref="AJ26:AJ32" si="39">+C26+O26</f>
        <v>0</v>
      </c>
      <c r="AK26" s="248"/>
      <c r="AL26" s="221">
        <f t="shared" si="13"/>
        <v>2230.2979999999998</v>
      </c>
      <c r="AM26" s="221">
        <f t="shared" si="14"/>
        <v>0</v>
      </c>
      <c r="AN26" s="297">
        <f t="shared" si="8"/>
        <v>122.956</v>
      </c>
      <c r="AO26" s="297">
        <f t="shared" si="15"/>
        <v>0</v>
      </c>
    </row>
    <row r="27" spans="1:41" x14ac:dyDescent="0.2">
      <c r="A27" s="26" t="s">
        <v>205</v>
      </c>
      <c r="B27" s="273"/>
      <c r="C27" s="268"/>
      <c r="D27" s="268"/>
      <c r="E27" s="266"/>
      <c r="F27" s="268"/>
      <c r="G27" s="268"/>
      <c r="H27" s="266"/>
      <c r="I27" s="268"/>
      <c r="J27" s="268"/>
      <c r="K27" s="266"/>
      <c r="L27" s="268"/>
      <c r="M27" s="268"/>
      <c r="N27" s="266">
        <v>12.79</v>
      </c>
      <c r="O27" s="274">
        <v>210</v>
      </c>
      <c r="P27" s="274"/>
      <c r="Q27" s="266"/>
      <c r="R27" s="274"/>
      <c r="S27" s="274"/>
      <c r="T27" s="275">
        <v>12.72</v>
      </c>
      <c r="U27" s="274">
        <v>1276.53</v>
      </c>
      <c r="V27" s="274"/>
      <c r="W27" s="266">
        <v>10.7</v>
      </c>
      <c r="X27" s="274">
        <v>1858.614</v>
      </c>
      <c r="Y27" s="274"/>
      <c r="Z27" s="281">
        <f t="shared" si="32"/>
        <v>10.7</v>
      </c>
      <c r="AA27" s="276">
        <f t="shared" si="33"/>
        <v>1858.614</v>
      </c>
      <c r="AB27" s="276"/>
      <c r="AC27" s="247" t="str">
        <f t="shared" si="34"/>
        <v>N.A.</v>
      </c>
      <c r="AD27" s="248">
        <f t="shared" si="35"/>
        <v>0</v>
      </c>
      <c r="AE27" s="248"/>
      <c r="AF27" s="247">
        <f t="shared" si="36"/>
        <v>12.72</v>
      </c>
      <c r="AG27" s="248">
        <f t="shared" si="37"/>
        <v>1276.53</v>
      </c>
      <c r="AH27" s="248"/>
      <c r="AI27" s="260">
        <f t="shared" si="38"/>
        <v>12.79</v>
      </c>
      <c r="AJ27" s="248">
        <f t="shared" si="39"/>
        <v>210</v>
      </c>
      <c r="AK27" s="248"/>
      <c r="AL27" s="221">
        <f t="shared" si="13"/>
        <v>3135.1440000000002</v>
      </c>
      <c r="AM27" s="221">
        <f t="shared" si="14"/>
        <v>0</v>
      </c>
      <c r="AN27" s="297">
        <f t="shared" si="8"/>
        <v>210</v>
      </c>
      <c r="AO27" s="297">
        <f t="shared" si="15"/>
        <v>0</v>
      </c>
    </row>
    <row r="28" spans="1:41" x14ac:dyDescent="0.2">
      <c r="A28" s="26" t="s">
        <v>206</v>
      </c>
      <c r="B28" s="273"/>
      <c r="C28" s="268"/>
      <c r="D28" s="268"/>
      <c r="E28" s="266"/>
      <c r="F28" s="268"/>
      <c r="G28" s="268"/>
      <c r="H28" s="266"/>
      <c r="I28" s="268"/>
      <c r="J28" s="268"/>
      <c r="K28" s="266"/>
      <c r="L28" s="268"/>
      <c r="M28" s="268"/>
      <c r="N28" s="266">
        <v>12.92</v>
      </c>
      <c r="O28" s="274">
        <v>365</v>
      </c>
      <c r="P28" s="274"/>
      <c r="Q28" s="266">
        <v>11</v>
      </c>
      <c r="R28" s="274">
        <v>85</v>
      </c>
      <c r="S28" s="274"/>
      <c r="T28" s="275">
        <v>12.55</v>
      </c>
      <c r="U28" s="274">
        <v>886.08199999999999</v>
      </c>
      <c r="V28" s="274"/>
      <c r="W28" s="266">
        <v>10.7</v>
      </c>
      <c r="X28" s="274">
        <v>2288.0619999999999</v>
      </c>
      <c r="Y28" s="274"/>
      <c r="Z28" s="281">
        <f t="shared" si="32"/>
        <v>10.7</v>
      </c>
      <c r="AA28" s="276">
        <f t="shared" si="33"/>
        <v>2288.0619999999999</v>
      </c>
      <c r="AB28" s="276"/>
      <c r="AC28" s="247">
        <f t="shared" si="34"/>
        <v>11</v>
      </c>
      <c r="AD28" s="248">
        <f t="shared" si="35"/>
        <v>85</v>
      </c>
      <c r="AE28" s="248"/>
      <c r="AF28" s="247">
        <f t="shared" si="36"/>
        <v>12.55</v>
      </c>
      <c r="AG28" s="248">
        <f t="shared" si="37"/>
        <v>886.08199999999999</v>
      </c>
      <c r="AH28" s="248"/>
      <c r="AI28" s="260">
        <f t="shared" si="38"/>
        <v>12.92</v>
      </c>
      <c r="AJ28" s="248">
        <f t="shared" si="39"/>
        <v>365</v>
      </c>
      <c r="AK28" s="248"/>
      <c r="AL28" s="221">
        <f t="shared" si="13"/>
        <v>3174.1439999999998</v>
      </c>
      <c r="AM28" s="221">
        <f t="shared" si="14"/>
        <v>0</v>
      </c>
      <c r="AN28" s="297">
        <f t="shared" si="8"/>
        <v>450</v>
      </c>
      <c r="AO28" s="297">
        <f t="shared" si="15"/>
        <v>0</v>
      </c>
    </row>
    <row r="29" spans="1:41" x14ac:dyDescent="0.2">
      <c r="A29" s="26" t="s">
        <v>209</v>
      </c>
      <c r="B29" s="273"/>
      <c r="C29" s="268"/>
      <c r="D29" s="268"/>
      <c r="E29" s="266"/>
      <c r="F29" s="268"/>
      <c r="G29" s="268"/>
      <c r="H29" s="266"/>
      <c r="I29" s="268"/>
      <c r="J29" s="268"/>
      <c r="K29" s="266"/>
      <c r="L29" s="268"/>
      <c r="M29" s="268"/>
      <c r="N29" s="266">
        <v>12.33</v>
      </c>
      <c r="O29" s="274">
        <v>476.15199999999999</v>
      </c>
      <c r="P29" s="274"/>
      <c r="Q29" s="266">
        <v>11.45</v>
      </c>
      <c r="R29" s="274">
        <v>327</v>
      </c>
      <c r="S29" s="274"/>
      <c r="T29" s="275">
        <v>12.59</v>
      </c>
      <c r="U29" s="274">
        <v>1790.539</v>
      </c>
      <c r="V29" s="274"/>
      <c r="W29" s="266">
        <v>10.7</v>
      </c>
      <c r="X29" s="274">
        <v>2209.7570000000001</v>
      </c>
      <c r="Y29" s="274"/>
      <c r="Z29" s="281">
        <f t="shared" si="32"/>
        <v>10.7</v>
      </c>
      <c r="AA29" s="276">
        <f t="shared" si="33"/>
        <v>2209.7570000000001</v>
      </c>
      <c r="AB29" s="276"/>
      <c r="AC29" s="247">
        <f t="shared" si="34"/>
        <v>11.45</v>
      </c>
      <c r="AD29" s="248">
        <f t="shared" si="35"/>
        <v>327</v>
      </c>
      <c r="AE29" s="248"/>
      <c r="AF29" s="247">
        <f t="shared" si="36"/>
        <v>12.59</v>
      </c>
      <c r="AG29" s="248">
        <f t="shared" si="37"/>
        <v>1790.539</v>
      </c>
      <c r="AH29" s="248"/>
      <c r="AI29" s="260">
        <f t="shared" si="38"/>
        <v>12.33</v>
      </c>
      <c r="AJ29" s="248">
        <f t="shared" si="39"/>
        <v>476.15199999999999</v>
      </c>
      <c r="AK29" s="248"/>
      <c r="AL29" s="221">
        <f t="shared" si="13"/>
        <v>4000.2960000000003</v>
      </c>
      <c r="AM29" s="221">
        <f t="shared" si="14"/>
        <v>0</v>
      </c>
      <c r="AN29" s="297">
        <f t="shared" si="8"/>
        <v>803.15200000000004</v>
      </c>
      <c r="AO29" s="297">
        <f t="shared" si="15"/>
        <v>0</v>
      </c>
    </row>
    <row r="30" spans="1:41" x14ac:dyDescent="0.2">
      <c r="A30" s="26" t="s">
        <v>210</v>
      </c>
      <c r="B30" s="273"/>
      <c r="C30" s="268"/>
      <c r="D30" s="268"/>
      <c r="E30" s="266"/>
      <c r="F30" s="268"/>
      <c r="G30" s="268"/>
      <c r="H30" s="266"/>
      <c r="I30" s="268"/>
      <c r="J30" s="268"/>
      <c r="K30" s="266"/>
      <c r="L30" s="268"/>
      <c r="M30" s="268"/>
      <c r="N30" s="266"/>
      <c r="O30" s="274"/>
      <c r="P30" s="274"/>
      <c r="Q30" s="266"/>
      <c r="R30" s="274"/>
      <c r="S30" s="274"/>
      <c r="T30" s="275">
        <v>12.71</v>
      </c>
      <c r="U30" s="274">
        <v>684.72400000000005</v>
      </c>
      <c r="V30" s="274"/>
      <c r="W30" s="266">
        <v>10.7</v>
      </c>
      <c r="X30" s="274">
        <v>1284.1010000000001</v>
      </c>
      <c r="Y30" s="274"/>
      <c r="Z30" s="281">
        <f t="shared" si="32"/>
        <v>10.7</v>
      </c>
      <c r="AA30" s="276">
        <f t="shared" si="33"/>
        <v>1284.1010000000001</v>
      </c>
      <c r="AB30" s="276"/>
      <c r="AC30" s="247" t="str">
        <f t="shared" si="34"/>
        <v>N.A.</v>
      </c>
      <c r="AD30" s="248">
        <f t="shared" si="35"/>
        <v>0</v>
      </c>
      <c r="AE30" s="248"/>
      <c r="AF30" s="247">
        <f t="shared" si="36"/>
        <v>12.71</v>
      </c>
      <c r="AG30" s="248">
        <f t="shared" si="37"/>
        <v>684.72400000000005</v>
      </c>
      <c r="AH30" s="248"/>
      <c r="AI30" s="260" t="str">
        <f t="shared" si="38"/>
        <v>N.A.</v>
      </c>
      <c r="AJ30" s="248">
        <f t="shared" si="39"/>
        <v>0</v>
      </c>
      <c r="AK30" s="248"/>
      <c r="AL30" s="221">
        <f t="shared" si="13"/>
        <v>1968.8250000000003</v>
      </c>
      <c r="AM30" s="221">
        <f t="shared" si="14"/>
        <v>0</v>
      </c>
      <c r="AN30" s="297">
        <f t="shared" si="8"/>
        <v>0</v>
      </c>
      <c r="AO30" s="297">
        <f t="shared" si="15"/>
        <v>0</v>
      </c>
    </row>
    <row r="31" spans="1:41" x14ac:dyDescent="0.2">
      <c r="A31" s="26" t="s">
        <v>211</v>
      </c>
      <c r="B31" s="273"/>
      <c r="C31" s="268"/>
      <c r="D31" s="268"/>
      <c r="E31" s="266"/>
      <c r="F31" s="268"/>
      <c r="G31" s="268"/>
      <c r="H31" s="266"/>
      <c r="I31" s="268"/>
      <c r="J31" s="268"/>
      <c r="K31" s="266"/>
      <c r="L31" s="268"/>
      <c r="M31" s="268"/>
      <c r="N31" s="266">
        <v>12.68</v>
      </c>
      <c r="O31" s="274">
        <v>678.12900000000002</v>
      </c>
      <c r="P31" s="274"/>
      <c r="Q31" s="266"/>
      <c r="R31" s="274"/>
      <c r="S31" s="274"/>
      <c r="T31" s="275">
        <v>12.74</v>
      </c>
      <c r="U31" s="274">
        <v>1219.1559999999999</v>
      </c>
      <c r="V31" s="274"/>
      <c r="W31" s="266">
        <v>10.7</v>
      </c>
      <c r="X31" s="274">
        <v>2160.04</v>
      </c>
      <c r="Y31" s="274"/>
      <c r="Z31" s="281">
        <f t="shared" si="32"/>
        <v>10.7</v>
      </c>
      <c r="AA31" s="276">
        <f t="shared" si="33"/>
        <v>2160.04</v>
      </c>
      <c r="AB31" s="276"/>
      <c r="AC31" s="247" t="str">
        <f t="shared" si="34"/>
        <v>N.A.</v>
      </c>
      <c r="AD31" s="248">
        <f t="shared" si="35"/>
        <v>0</v>
      </c>
      <c r="AE31" s="248"/>
      <c r="AF31" s="247">
        <f t="shared" si="36"/>
        <v>12.74</v>
      </c>
      <c r="AG31" s="248">
        <f t="shared" si="37"/>
        <v>1219.1559999999999</v>
      </c>
      <c r="AH31" s="248"/>
      <c r="AI31" s="260">
        <f t="shared" si="38"/>
        <v>12.679999999999998</v>
      </c>
      <c r="AJ31" s="248">
        <f t="shared" si="39"/>
        <v>678.12900000000002</v>
      </c>
      <c r="AK31" s="248"/>
      <c r="AL31" s="221">
        <f t="shared" si="13"/>
        <v>3379.1959999999999</v>
      </c>
      <c r="AM31" s="221">
        <f t="shared" si="14"/>
        <v>0</v>
      </c>
      <c r="AN31" s="297">
        <f t="shared" si="8"/>
        <v>678.12900000000002</v>
      </c>
      <c r="AO31" s="297">
        <f t="shared" si="15"/>
        <v>0</v>
      </c>
    </row>
    <row r="32" spans="1:41" x14ac:dyDescent="0.2">
      <c r="A32" s="26" t="s">
        <v>212</v>
      </c>
      <c r="B32" s="273"/>
      <c r="C32" s="268"/>
      <c r="D32" s="268"/>
      <c r="E32" s="266"/>
      <c r="F32" s="268"/>
      <c r="G32" s="268"/>
      <c r="H32" s="266"/>
      <c r="I32" s="268"/>
      <c r="J32" s="268"/>
      <c r="K32" s="266"/>
      <c r="L32" s="268"/>
      <c r="M32" s="268"/>
      <c r="N32" s="266">
        <v>12.03</v>
      </c>
      <c r="O32" s="274">
        <v>224</v>
      </c>
      <c r="P32" s="274"/>
      <c r="Q32" s="266">
        <v>12.4</v>
      </c>
      <c r="R32" s="274">
        <v>100</v>
      </c>
      <c r="S32" s="274"/>
      <c r="T32" s="275">
        <v>12.86</v>
      </c>
      <c r="U32" s="274">
        <v>1362.135</v>
      </c>
      <c r="V32" s="274"/>
      <c r="W32" s="266">
        <v>10.7</v>
      </c>
      <c r="X32" s="274">
        <v>2468.9630000000002</v>
      </c>
      <c r="Y32" s="274"/>
      <c r="Z32" s="281">
        <f t="shared" si="32"/>
        <v>10.7</v>
      </c>
      <c r="AA32" s="276">
        <f t="shared" si="33"/>
        <v>2468.9630000000002</v>
      </c>
      <c r="AB32" s="276"/>
      <c r="AC32" s="247">
        <f t="shared" si="34"/>
        <v>12.4</v>
      </c>
      <c r="AD32" s="248">
        <f t="shared" si="35"/>
        <v>100</v>
      </c>
      <c r="AE32" s="248"/>
      <c r="AF32" s="247">
        <f t="shared" si="36"/>
        <v>12.86</v>
      </c>
      <c r="AG32" s="248">
        <f t="shared" si="37"/>
        <v>1362.135</v>
      </c>
      <c r="AH32" s="248"/>
      <c r="AI32" s="260">
        <f t="shared" si="38"/>
        <v>12.03</v>
      </c>
      <c r="AJ32" s="248">
        <f t="shared" si="39"/>
        <v>224</v>
      </c>
      <c r="AK32" s="248"/>
      <c r="AL32" s="221">
        <f t="shared" si="13"/>
        <v>3831.098</v>
      </c>
      <c r="AM32" s="221">
        <f t="shared" si="14"/>
        <v>0</v>
      </c>
      <c r="AN32" s="297">
        <f t="shared" si="8"/>
        <v>324</v>
      </c>
      <c r="AO32" s="297">
        <f t="shared" si="15"/>
        <v>0</v>
      </c>
    </row>
    <row r="33" spans="1:41" x14ac:dyDescent="0.2">
      <c r="A33" s="26" t="s">
        <v>213</v>
      </c>
      <c r="B33" s="273"/>
      <c r="C33" s="268"/>
      <c r="D33" s="268"/>
      <c r="E33" s="266"/>
      <c r="F33" s="268"/>
      <c r="G33" s="268"/>
      <c r="H33" s="266"/>
      <c r="I33" s="268"/>
      <c r="J33" s="268"/>
      <c r="K33" s="266"/>
      <c r="L33" s="268"/>
      <c r="M33" s="268"/>
      <c r="N33" s="266">
        <v>14.61</v>
      </c>
      <c r="O33" s="274">
        <v>218</v>
      </c>
      <c r="P33" s="274"/>
      <c r="Q33" s="266">
        <v>9.42</v>
      </c>
      <c r="R33" s="274">
        <v>84</v>
      </c>
      <c r="S33" s="274"/>
      <c r="T33" s="275">
        <v>12.91</v>
      </c>
      <c r="U33" s="274">
        <v>1009.203</v>
      </c>
      <c r="V33" s="274"/>
      <c r="W33" s="266">
        <v>10.7</v>
      </c>
      <c r="X33" s="274">
        <v>2015.5530000000001</v>
      </c>
      <c r="Y33" s="274"/>
      <c r="Z33" s="281">
        <f t="shared" ref="Z33:Z38" si="40">IF(AA33=0,"N.A.",((K33*L33)+(W33*X33))/AA33)</f>
        <v>10.7</v>
      </c>
      <c r="AA33" s="276">
        <f t="shared" ref="AA33:AA38" si="41">+L33+X33</f>
        <v>2015.5530000000001</v>
      </c>
      <c r="AB33" s="276"/>
      <c r="AC33" s="247">
        <f t="shared" ref="AC33:AC38" si="42">IF(AD33=0,"N.A.",((E33*F33)+(Q33*R33))/AD33)</f>
        <v>9.42</v>
      </c>
      <c r="AD33" s="248">
        <f t="shared" ref="AD33:AD38" si="43">+F33+R33</f>
        <v>84</v>
      </c>
      <c r="AE33" s="248"/>
      <c r="AF33" s="247">
        <f t="shared" ref="AF33:AF38" si="44">IF(AG33=0,"N.A.",((H33*I33)+(T33*U33))/AG33)</f>
        <v>12.91</v>
      </c>
      <c r="AG33" s="248">
        <f t="shared" ref="AG33:AG38" si="45">+I33+U33</f>
        <v>1009.203</v>
      </c>
      <c r="AH33" s="248"/>
      <c r="AI33" s="260">
        <f t="shared" ref="AI33:AI38" si="46">IF(AJ33=0,"N.A.",((B33*C33)+(N33*O33))/AJ33)</f>
        <v>14.61</v>
      </c>
      <c r="AJ33" s="248">
        <f t="shared" ref="AJ33:AJ38" si="47">+C33+O33</f>
        <v>218</v>
      </c>
      <c r="AK33" s="248"/>
      <c r="AL33" s="221">
        <f t="shared" si="13"/>
        <v>3024.7560000000003</v>
      </c>
      <c r="AM33" s="221">
        <f t="shared" si="14"/>
        <v>0</v>
      </c>
      <c r="AN33" s="297">
        <f t="shared" si="8"/>
        <v>302</v>
      </c>
      <c r="AO33" s="297">
        <f t="shared" si="15"/>
        <v>0</v>
      </c>
    </row>
    <row r="34" spans="1:41" x14ac:dyDescent="0.2">
      <c r="A34" s="26" t="s">
        <v>214</v>
      </c>
      <c r="B34" s="273"/>
      <c r="C34" s="268"/>
      <c r="D34" s="268"/>
      <c r="E34" s="266"/>
      <c r="F34" s="268"/>
      <c r="G34" s="268"/>
      <c r="H34" s="266"/>
      <c r="I34" s="268"/>
      <c r="J34" s="268"/>
      <c r="K34" s="266"/>
      <c r="L34" s="268"/>
      <c r="M34" s="268"/>
      <c r="N34" s="266">
        <v>14.65</v>
      </c>
      <c r="O34" s="274">
        <v>92</v>
      </c>
      <c r="P34" s="274"/>
      <c r="Q34" s="266"/>
      <c r="R34" s="274"/>
      <c r="S34" s="274"/>
      <c r="T34" s="275">
        <v>12.94</v>
      </c>
      <c r="U34" s="274">
        <v>1999.443</v>
      </c>
      <c r="V34" s="274"/>
      <c r="W34" s="266">
        <v>10.7</v>
      </c>
      <c r="X34" s="274">
        <v>2875.3679999999999</v>
      </c>
      <c r="Y34" s="274"/>
      <c r="Z34" s="281">
        <f t="shared" si="40"/>
        <v>10.7</v>
      </c>
      <c r="AA34" s="276">
        <f t="shared" si="41"/>
        <v>2875.3679999999999</v>
      </c>
      <c r="AB34" s="276"/>
      <c r="AC34" s="247" t="str">
        <f t="shared" si="42"/>
        <v>N.A.</v>
      </c>
      <c r="AD34" s="248">
        <f t="shared" si="43"/>
        <v>0</v>
      </c>
      <c r="AE34" s="248"/>
      <c r="AF34" s="247">
        <f t="shared" si="44"/>
        <v>12.94</v>
      </c>
      <c r="AG34" s="248">
        <f t="shared" si="45"/>
        <v>1999.443</v>
      </c>
      <c r="AH34" s="248"/>
      <c r="AI34" s="260">
        <f t="shared" si="46"/>
        <v>14.65</v>
      </c>
      <c r="AJ34" s="248">
        <f t="shared" si="47"/>
        <v>92</v>
      </c>
      <c r="AK34" s="248"/>
      <c r="AL34" s="221">
        <f t="shared" si="13"/>
        <v>4874.8109999999997</v>
      </c>
      <c r="AM34" s="221">
        <f t="shared" si="14"/>
        <v>0</v>
      </c>
      <c r="AN34" s="297">
        <f t="shared" si="8"/>
        <v>92</v>
      </c>
      <c r="AO34" s="297">
        <f t="shared" si="15"/>
        <v>0</v>
      </c>
    </row>
    <row r="35" spans="1:41" x14ac:dyDescent="0.2">
      <c r="A35" s="26" t="s">
        <v>215</v>
      </c>
      <c r="B35" s="273"/>
      <c r="C35" s="268"/>
      <c r="D35" s="268"/>
      <c r="E35" s="266"/>
      <c r="F35" s="268"/>
      <c r="G35" s="268"/>
      <c r="H35" s="266"/>
      <c r="I35" s="268"/>
      <c r="J35" s="268"/>
      <c r="K35" s="266"/>
      <c r="L35" s="268"/>
      <c r="M35" s="268"/>
      <c r="N35" s="266">
        <v>14.49</v>
      </c>
      <c r="O35" s="274">
        <v>127</v>
      </c>
      <c r="P35" s="274"/>
      <c r="Q35" s="266"/>
      <c r="R35" s="274"/>
      <c r="S35" s="274"/>
      <c r="T35" s="275">
        <v>12.86</v>
      </c>
      <c r="U35" s="274">
        <v>857.68899999999996</v>
      </c>
      <c r="V35" s="274"/>
      <c r="W35" s="266">
        <v>10.7</v>
      </c>
      <c r="X35" s="274">
        <v>2143.6959999999999</v>
      </c>
      <c r="Y35" s="274"/>
      <c r="Z35" s="281">
        <f t="shared" si="40"/>
        <v>10.7</v>
      </c>
      <c r="AA35" s="276">
        <f t="shared" si="41"/>
        <v>2143.6959999999999</v>
      </c>
      <c r="AB35" s="276"/>
      <c r="AC35" s="247" t="str">
        <f t="shared" si="42"/>
        <v>N.A.</v>
      </c>
      <c r="AD35" s="248">
        <f t="shared" si="43"/>
        <v>0</v>
      </c>
      <c r="AE35" s="248"/>
      <c r="AF35" s="247">
        <f t="shared" si="44"/>
        <v>12.859999999999998</v>
      </c>
      <c r="AG35" s="248">
        <f t="shared" si="45"/>
        <v>857.68899999999996</v>
      </c>
      <c r="AH35" s="248"/>
      <c r="AI35" s="260">
        <f t="shared" si="46"/>
        <v>14.49</v>
      </c>
      <c r="AJ35" s="248">
        <f t="shared" si="47"/>
        <v>127</v>
      </c>
      <c r="AK35" s="248"/>
      <c r="AL35" s="221">
        <f t="shared" si="13"/>
        <v>3001.3849999999998</v>
      </c>
      <c r="AM35" s="221">
        <f t="shared" si="14"/>
        <v>0</v>
      </c>
      <c r="AN35" s="297">
        <f t="shared" si="8"/>
        <v>127</v>
      </c>
      <c r="AO35" s="297">
        <f t="shared" si="15"/>
        <v>0</v>
      </c>
    </row>
    <row r="36" spans="1:41" x14ac:dyDescent="0.2">
      <c r="A36" s="26" t="s">
        <v>216</v>
      </c>
      <c r="B36" s="273"/>
      <c r="C36" s="268"/>
      <c r="D36" s="268"/>
      <c r="E36" s="266"/>
      <c r="F36" s="268"/>
      <c r="G36" s="268"/>
      <c r="H36" s="266"/>
      <c r="I36" s="268"/>
      <c r="J36" s="268"/>
      <c r="K36" s="266"/>
      <c r="L36" s="268"/>
      <c r="M36" s="268"/>
      <c r="N36" s="266"/>
      <c r="O36" s="274"/>
      <c r="P36" s="274"/>
      <c r="Q36" s="266"/>
      <c r="R36" s="274"/>
      <c r="S36" s="274"/>
      <c r="T36" s="275">
        <v>12.54</v>
      </c>
      <c r="U36" s="274">
        <v>1937.8710000000001</v>
      </c>
      <c r="V36" s="274"/>
      <c r="W36" s="266">
        <v>10.7</v>
      </c>
      <c r="X36" s="274">
        <v>543.26900000000001</v>
      </c>
      <c r="Y36" s="274"/>
      <c r="Z36" s="281">
        <f t="shared" si="40"/>
        <v>10.7</v>
      </c>
      <c r="AA36" s="276">
        <f t="shared" si="41"/>
        <v>543.26900000000001</v>
      </c>
      <c r="AB36" s="276"/>
      <c r="AC36" s="247" t="str">
        <f t="shared" si="42"/>
        <v>N.A.</v>
      </c>
      <c r="AD36" s="248">
        <f t="shared" si="43"/>
        <v>0</v>
      </c>
      <c r="AE36" s="248"/>
      <c r="AF36" s="247">
        <f t="shared" si="44"/>
        <v>12.54</v>
      </c>
      <c r="AG36" s="248">
        <f t="shared" si="45"/>
        <v>1937.8710000000001</v>
      </c>
      <c r="AH36" s="248"/>
      <c r="AI36" s="260" t="str">
        <f t="shared" si="46"/>
        <v>N.A.</v>
      </c>
      <c r="AJ36" s="248">
        <f t="shared" si="47"/>
        <v>0</v>
      </c>
      <c r="AK36" s="248"/>
      <c r="AL36" s="221">
        <f t="shared" si="13"/>
        <v>2481.1400000000003</v>
      </c>
      <c r="AM36" s="221">
        <f t="shared" si="14"/>
        <v>0</v>
      </c>
      <c r="AN36" s="297">
        <f t="shared" si="8"/>
        <v>0</v>
      </c>
      <c r="AO36" s="297">
        <f t="shared" si="15"/>
        <v>0</v>
      </c>
    </row>
    <row r="37" spans="1:41" x14ac:dyDescent="0.2">
      <c r="A37" s="26" t="s">
        <v>217</v>
      </c>
      <c r="B37" s="273"/>
      <c r="C37" s="268"/>
      <c r="D37" s="268"/>
      <c r="E37" s="266"/>
      <c r="F37" s="268"/>
      <c r="G37" s="268"/>
      <c r="H37" s="266"/>
      <c r="I37" s="268"/>
      <c r="J37" s="268"/>
      <c r="K37" s="266"/>
      <c r="L37" s="268"/>
      <c r="M37" s="268"/>
      <c r="N37" s="266">
        <v>12.06</v>
      </c>
      <c r="O37" s="274">
        <v>90</v>
      </c>
      <c r="P37" s="274"/>
      <c r="Q37" s="266"/>
      <c r="R37" s="274"/>
      <c r="S37" s="274"/>
      <c r="T37" s="275">
        <v>12.47</v>
      </c>
      <c r="U37" s="274">
        <v>3398.404</v>
      </c>
      <c r="V37" s="274"/>
      <c r="W37" s="266">
        <v>10.7</v>
      </c>
      <c r="X37" s="274">
        <v>3573.78</v>
      </c>
      <c r="Y37" s="274"/>
      <c r="Z37" s="281">
        <f t="shared" si="40"/>
        <v>10.699999999999998</v>
      </c>
      <c r="AA37" s="276">
        <f t="shared" si="41"/>
        <v>3573.78</v>
      </c>
      <c r="AB37" s="276"/>
      <c r="AC37" s="247" t="str">
        <f t="shared" si="42"/>
        <v>N.A.</v>
      </c>
      <c r="AD37" s="248">
        <f t="shared" si="43"/>
        <v>0</v>
      </c>
      <c r="AE37" s="248"/>
      <c r="AF37" s="247">
        <f t="shared" si="44"/>
        <v>12.47</v>
      </c>
      <c r="AG37" s="248">
        <f t="shared" si="45"/>
        <v>3398.404</v>
      </c>
      <c r="AH37" s="248"/>
      <c r="AI37" s="260">
        <f t="shared" si="46"/>
        <v>12.06</v>
      </c>
      <c r="AJ37" s="248">
        <f t="shared" si="47"/>
        <v>90</v>
      </c>
      <c r="AK37" s="248"/>
      <c r="AL37" s="221">
        <f t="shared" si="13"/>
        <v>6972.1840000000002</v>
      </c>
      <c r="AM37" s="221">
        <f t="shared" si="14"/>
        <v>0</v>
      </c>
      <c r="AN37" s="297">
        <f t="shared" si="8"/>
        <v>90</v>
      </c>
      <c r="AO37" s="297">
        <f t="shared" si="15"/>
        <v>0</v>
      </c>
    </row>
    <row r="38" spans="1:41" x14ac:dyDescent="0.2">
      <c r="A38" s="26" t="s">
        <v>218</v>
      </c>
      <c r="B38" s="273"/>
      <c r="C38" s="268"/>
      <c r="D38" s="268"/>
      <c r="E38" s="266"/>
      <c r="F38" s="268"/>
      <c r="G38" s="268"/>
      <c r="H38" s="266"/>
      <c r="I38" s="268"/>
      <c r="J38" s="268"/>
      <c r="K38" s="266"/>
      <c r="L38" s="268"/>
      <c r="M38" s="268"/>
      <c r="N38" s="266">
        <v>12.32</v>
      </c>
      <c r="O38" s="274">
        <v>103.861</v>
      </c>
      <c r="P38" s="274"/>
      <c r="Q38" s="266"/>
      <c r="R38" s="274"/>
      <c r="S38" s="274"/>
      <c r="T38" s="275">
        <v>12.58</v>
      </c>
      <c r="U38" s="274">
        <v>2165.3359999999998</v>
      </c>
      <c r="V38" s="274"/>
      <c r="W38" s="266">
        <v>10.69</v>
      </c>
      <c r="X38" s="274">
        <v>4593.0110000000004</v>
      </c>
      <c r="Y38" s="274"/>
      <c r="Z38" s="281">
        <f t="shared" si="40"/>
        <v>10.69</v>
      </c>
      <c r="AA38" s="276">
        <f t="shared" si="41"/>
        <v>4593.0110000000004</v>
      </c>
      <c r="AB38" s="276"/>
      <c r="AC38" s="247" t="str">
        <f t="shared" si="42"/>
        <v>N.A.</v>
      </c>
      <c r="AD38" s="248">
        <f t="shared" si="43"/>
        <v>0</v>
      </c>
      <c r="AE38" s="248"/>
      <c r="AF38" s="247">
        <f t="shared" si="44"/>
        <v>12.58</v>
      </c>
      <c r="AG38" s="248">
        <f t="shared" si="45"/>
        <v>2165.3359999999998</v>
      </c>
      <c r="AH38" s="248"/>
      <c r="AI38" s="260">
        <f t="shared" si="46"/>
        <v>12.32</v>
      </c>
      <c r="AJ38" s="248">
        <f t="shared" si="47"/>
        <v>103.861</v>
      </c>
      <c r="AK38" s="248"/>
      <c r="AL38" s="221">
        <f t="shared" si="13"/>
        <v>6758.3469999999998</v>
      </c>
      <c r="AM38" s="221">
        <f t="shared" si="14"/>
        <v>0</v>
      </c>
      <c r="AN38" s="297">
        <f t="shared" si="8"/>
        <v>103.861</v>
      </c>
      <c r="AO38" s="297">
        <f t="shared" si="15"/>
        <v>0</v>
      </c>
    </row>
    <row r="39" spans="1:41" x14ac:dyDescent="0.2">
      <c r="A39" s="26" t="s">
        <v>219</v>
      </c>
      <c r="B39" s="273"/>
      <c r="C39" s="268"/>
      <c r="D39" s="268"/>
      <c r="E39" s="266"/>
      <c r="F39" s="268"/>
      <c r="G39" s="268"/>
      <c r="H39" s="266"/>
      <c r="I39" s="268"/>
      <c r="J39" s="268"/>
      <c r="K39" s="266"/>
      <c r="L39" s="268"/>
      <c r="M39" s="268"/>
      <c r="N39" s="266">
        <v>12.59</v>
      </c>
      <c r="O39" s="274">
        <v>440.29</v>
      </c>
      <c r="P39" s="274"/>
      <c r="Q39" s="266">
        <v>11</v>
      </c>
      <c r="R39" s="274">
        <v>166.2</v>
      </c>
      <c r="S39" s="274"/>
      <c r="T39" s="275">
        <v>12.62</v>
      </c>
      <c r="U39" s="274">
        <v>1705.165</v>
      </c>
      <c r="V39" s="274"/>
      <c r="W39" s="266">
        <v>10.7</v>
      </c>
      <c r="X39" s="274">
        <v>2670.4769999999999</v>
      </c>
      <c r="Y39" s="274"/>
      <c r="Z39" s="281">
        <f t="shared" ref="Z39:Z44" si="48">IF(AA39=0,"N.A.",((K39*L39)+(W39*X39))/AA39)</f>
        <v>10.7</v>
      </c>
      <c r="AA39" s="276">
        <f t="shared" ref="AA39:AA44" si="49">+L39+X39</f>
        <v>2670.4769999999999</v>
      </c>
      <c r="AB39" s="276"/>
      <c r="AC39" s="247">
        <f t="shared" ref="AC39:AC44" si="50">IF(AD39=0,"N.A.",((E39*F39)+(Q39*R39))/AD39)</f>
        <v>11</v>
      </c>
      <c r="AD39" s="248">
        <f t="shared" ref="AD39:AD44" si="51">+F39+R39</f>
        <v>166.2</v>
      </c>
      <c r="AE39" s="248"/>
      <c r="AF39" s="247">
        <f t="shared" ref="AF39:AF44" si="52">IF(AG39=0,"N.A.",((H39*I39)+(T39*U39))/AG39)</f>
        <v>12.62</v>
      </c>
      <c r="AG39" s="248">
        <f t="shared" ref="AG39:AG44" si="53">+I39+U39</f>
        <v>1705.165</v>
      </c>
      <c r="AH39" s="248"/>
      <c r="AI39" s="260">
        <f t="shared" ref="AI39:AI44" si="54">IF(AJ39=0,"N.A.",((B39*C39)+(N39*O39))/AJ39)</f>
        <v>12.59</v>
      </c>
      <c r="AJ39" s="248">
        <f t="shared" ref="AJ39:AJ44" si="55">+C39+O39</f>
        <v>440.29</v>
      </c>
      <c r="AK39" s="248"/>
      <c r="AL39" s="221">
        <f t="shared" si="13"/>
        <v>4375.6419999999998</v>
      </c>
      <c r="AM39" s="221">
        <f t="shared" si="14"/>
        <v>0</v>
      </c>
      <c r="AN39" s="297">
        <f t="shared" si="8"/>
        <v>606.49</v>
      </c>
      <c r="AO39" s="297">
        <f t="shared" si="15"/>
        <v>0</v>
      </c>
    </row>
    <row r="40" spans="1:41" x14ac:dyDescent="0.2">
      <c r="A40" s="26" t="s">
        <v>221</v>
      </c>
      <c r="B40" s="273"/>
      <c r="C40" s="268"/>
      <c r="D40" s="268"/>
      <c r="E40" s="266"/>
      <c r="F40" s="268"/>
      <c r="G40" s="268"/>
      <c r="H40" s="266"/>
      <c r="I40" s="268"/>
      <c r="J40" s="268"/>
      <c r="K40" s="266"/>
      <c r="L40" s="268"/>
      <c r="M40" s="268"/>
      <c r="N40" s="266">
        <v>12.59</v>
      </c>
      <c r="O40" s="274">
        <v>248</v>
      </c>
      <c r="P40" s="274"/>
      <c r="Q40" s="266"/>
      <c r="R40" s="274"/>
      <c r="S40" s="274"/>
      <c r="T40" s="275">
        <v>12.59</v>
      </c>
      <c r="U40" s="274">
        <v>1401.845</v>
      </c>
      <c r="V40" s="274"/>
      <c r="W40" s="266">
        <v>10.7</v>
      </c>
      <c r="X40" s="274">
        <v>2723.665</v>
      </c>
      <c r="Y40" s="274"/>
      <c r="Z40" s="281">
        <f t="shared" si="48"/>
        <v>10.7</v>
      </c>
      <c r="AA40" s="276">
        <f t="shared" si="49"/>
        <v>2723.665</v>
      </c>
      <c r="AB40" s="276"/>
      <c r="AC40" s="247" t="str">
        <f t="shared" si="50"/>
        <v>N.A.</v>
      </c>
      <c r="AD40" s="248">
        <f t="shared" si="51"/>
        <v>0</v>
      </c>
      <c r="AE40" s="248"/>
      <c r="AF40" s="247">
        <f t="shared" si="52"/>
        <v>12.59</v>
      </c>
      <c r="AG40" s="248">
        <f t="shared" si="53"/>
        <v>1401.845</v>
      </c>
      <c r="AH40" s="248"/>
      <c r="AI40" s="260">
        <f t="shared" si="54"/>
        <v>12.59</v>
      </c>
      <c r="AJ40" s="248">
        <f t="shared" si="55"/>
        <v>248</v>
      </c>
      <c r="AK40" s="248"/>
      <c r="AL40" s="221">
        <f t="shared" si="13"/>
        <v>4125.51</v>
      </c>
      <c r="AM40" s="221">
        <f t="shared" si="14"/>
        <v>0</v>
      </c>
      <c r="AN40" s="297">
        <f t="shared" si="8"/>
        <v>248</v>
      </c>
      <c r="AO40" s="297">
        <f t="shared" si="15"/>
        <v>0</v>
      </c>
    </row>
    <row r="41" spans="1:41" x14ac:dyDescent="0.2">
      <c r="A41" s="26" t="s">
        <v>222</v>
      </c>
      <c r="B41" s="273"/>
      <c r="C41" s="268"/>
      <c r="D41" s="268"/>
      <c r="E41" s="266"/>
      <c r="F41" s="268"/>
      <c r="G41" s="268"/>
      <c r="H41" s="266"/>
      <c r="I41" s="268"/>
      <c r="J41" s="268"/>
      <c r="K41" s="266"/>
      <c r="L41" s="268"/>
      <c r="M41" s="268"/>
      <c r="N41" s="266">
        <v>12.59</v>
      </c>
      <c r="O41" s="274">
        <v>139</v>
      </c>
      <c r="P41" s="274"/>
      <c r="Q41" s="266">
        <v>11</v>
      </c>
      <c r="R41" s="274">
        <v>90</v>
      </c>
      <c r="S41" s="274"/>
      <c r="T41" s="275">
        <v>12.59</v>
      </c>
      <c r="U41" s="274">
        <v>1529.875</v>
      </c>
      <c r="V41" s="274"/>
      <c r="W41" s="266">
        <v>10.7</v>
      </c>
      <c r="X41" s="274">
        <v>2571.2979999999998</v>
      </c>
      <c r="Y41" s="274"/>
      <c r="Z41" s="281">
        <f t="shared" si="48"/>
        <v>10.7</v>
      </c>
      <c r="AA41" s="276">
        <f t="shared" si="49"/>
        <v>2571.2979999999998</v>
      </c>
      <c r="AB41" s="276"/>
      <c r="AC41" s="247">
        <f t="shared" si="50"/>
        <v>11</v>
      </c>
      <c r="AD41" s="248">
        <f t="shared" si="51"/>
        <v>90</v>
      </c>
      <c r="AE41" s="248"/>
      <c r="AF41" s="247">
        <f t="shared" si="52"/>
        <v>12.590000000000002</v>
      </c>
      <c r="AG41" s="248">
        <f t="shared" si="53"/>
        <v>1529.875</v>
      </c>
      <c r="AH41" s="248"/>
      <c r="AI41" s="260">
        <f t="shared" si="54"/>
        <v>12.59</v>
      </c>
      <c r="AJ41" s="248">
        <f t="shared" si="55"/>
        <v>139</v>
      </c>
      <c r="AK41" s="248"/>
      <c r="AL41" s="221">
        <f t="shared" si="13"/>
        <v>4101.1729999999998</v>
      </c>
      <c r="AM41" s="221">
        <f t="shared" si="14"/>
        <v>0</v>
      </c>
      <c r="AN41" s="297">
        <f t="shared" si="8"/>
        <v>229</v>
      </c>
      <c r="AO41" s="297">
        <f t="shared" si="15"/>
        <v>0</v>
      </c>
    </row>
    <row r="42" spans="1:41" x14ac:dyDescent="0.2">
      <c r="A42" s="26" t="s">
        <v>224</v>
      </c>
      <c r="B42" s="273"/>
      <c r="C42" s="268"/>
      <c r="D42" s="268"/>
      <c r="E42" s="266"/>
      <c r="F42" s="268"/>
      <c r="G42" s="268"/>
      <c r="H42" s="266"/>
      <c r="I42" s="268"/>
      <c r="J42" s="268"/>
      <c r="K42" s="266"/>
      <c r="L42" s="268"/>
      <c r="M42" s="268"/>
      <c r="N42" s="266">
        <v>12.59</v>
      </c>
      <c r="O42" s="274">
        <v>246.6</v>
      </c>
      <c r="P42" s="274"/>
      <c r="Q42" s="266"/>
      <c r="R42" s="274"/>
      <c r="S42" s="274"/>
      <c r="T42" s="275">
        <v>12.61</v>
      </c>
      <c r="U42" s="274">
        <v>1149.2739999999999</v>
      </c>
      <c r="V42" s="274"/>
      <c r="W42" s="266">
        <v>10.7</v>
      </c>
      <c r="X42" s="274">
        <v>1639.329</v>
      </c>
      <c r="Y42" s="274"/>
      <c r="Z42" s="281">
        <f t="shared" si="48"/>
        <v>10.7</v>
      </c>
      <c r="AA42" s="276">
        <f t="shared" si="49"/>
        <v>1639.329</v>
      </c>
      <c r="AB42" s="276"/>
      <c r="AC42" s="247" t="str">
        <f t="shared" si="50"/>
        <v>N.A.</v>
      </c>
      <c r="AD42" s="248">
        <f t="shared" si="51"/>
        <v>0</v>
      </c>
      <c r="AE42" s="248"/>
      <c r="AF42" s="247">
        <f t="shared" si="52"/>
        <v>12.61</v>
      </c>
      <c r="AG42" s="248">
        <f t="shared" si="53"/>
        <v>1149.2739999999999</v>
      </c>
      <c r="AH42" s="248"/>
      <c r="AI42" s="260">
        <f t="shared" si="54"/>
        <v>12.59</v>
      </c>
      <c r="AJ42" s="248">
        <f t="shared" si="55"/>
        <v>246.6</v>
      </c>
      <c r="AK42" s="248"/>
      <c r="AL42" s="221">
        <f t="shared" si="13"/>
        <v>2788.6030000000001</v>
      </c>
      <c r="AM42" s="221">
        <f t="shared" si="14"/>
        <v>0</v>
      </c>
      <c r="AN42" s="297">
        <f t="shared" si="8"/>
        <v>246.6</v>
      </c>
      <c r="AO42" s="297">
        <f t="shared" si="15"/>
        <v>0</v>
      </c>
    </row>
    <row r="43" spans="1:41" x14ac:dyDescent="0.2">
      <c r="A43" s="26" t="s">
        <v>225</v>
      </c>
      <c r="B43" s="273"/>
      <c r="C43" s="268"/>
      <c r="D43" s="268"/>
      <c r="E43" s="266"/>
      <c r="F43" s="268"/>
      <c r="G43" s="268"/>
      <c r="H43" s="266"/>
      <c r="I43" s="268"/>
      <c r="J43" s="268"/>
      <c r="K43" s="266"/>
      <c r="L43" s="268"/>
      <c r="M43" s="268"/>
      <c r="N43" s="266"/>
      <c r="O43" s="274"/>
      <c r="P43" s="274"/>
      <c r="Q43" s="266">
        <v>12.89</v>
      </c>
      <c r="R43" s="274">
        <v>1782.1510000000001</v>
      </c>
      <c r="S43" s="274"/>
      <c r="T43" s="275">
        <v>10.7</v>
      </c>
      <c r="U43" s="274">
        <v>3243.2669999999998</v>
      </c>
      <c r="V43" s="274"/>
      <c r="W43" s="266">
        <v>10.7</v>
      </c>
      <c r="X43" s="274">
        <v>3243.2669999999998</v>
      </c>
      <c r="Y43" s="274"/>
      <c r="Z43" s="281">
        <f t="shared" si="48"/>
        <v>10.7</v>
      </c>
      <c r="AA43" s="276">
        <f t="shared" si="49"/>
        <v>3243.2669999999998</v>
      </c>
      <c r="AB43" s="276"/>
      <c r="AC43" s="247">
        <f t="shared" si="50"/>
        <v>12.89</v>
      </c>
      <c r="AD43" s="248">
        <f t="shared" si="51"/>
        <v>1782.1510000000001</v>
      </c>
      <c r="AE43" s="248"/>
      <c r="AF43" s="247">
        <f t="shared" si="52"/>
        <v>10.7</v>
      </c>
      <c r="AG43" s="248">
        <f t="shared" si="53"/>
        <v>3243.2669999999998</v>
      </c>
      <c r="AH43" s="248"/>
      <c r="AI43" s="260" t="str">
        <f t="shared" si="54"/>
        <v>N.A.</v>
      </c>
      <c r="AJ43" s="248">
        <f t="shared" si="55"/>
        <v>0</v>
      </c>
      <c r="AK43" s="248"/>
      <c r="AL43" s="221">
        <f t="shared" si="13"/>
        <v>6486.5339999999997</v>
      </c>
      <c r="AM43" s="221">
        <f t="shared" si="14"/>
        <v>0</v>
      </c>
      <c r="AN43" s="297">
        <f t="shared" si="8"/>
        <v>1782.1510000000001</v>
      </c>
      <c r="AO43" s="297">
        <f t="shared" si="15"/>
        <v>0</v>
      </c>
    </row>
    <row r="44" spans="1:41" x14ac:dyDescent="0.2">
      <c r="A44" s="26" t="s">
        <v>226</v>
      </c>
      <c r="B44" s="273"/>
      <c r="C44" s="268"/>
      <c r="D44" s="268"/>
      <c r="E44" s="266"/>
      <c r="F44" s="268"/>
      <c r="G44" s="268"/>
      <c r="H44" s="266"/>
      <c r="I44" s="268"/>
      <c r="J44" s="268"/>
      <c r="K44" s="266"/>
      <c r="L44" s="268"/>
      <c r="M44" s="268"/>
      <c r="N44" s="266"/>
      <c r="O44" s="274"/>
      <c r="P44" s="274"/>
      <c r="Q44" s="266">
        <v>13.48</v>
      </c>
      <c r="R44" s="274">
        <v>910.90899999999999</v>
      </c>
      <c r="S44" s="274"/>
      <c r="T44" s="275">
        <v>10.7</v>
      </c>
      <c r="U44" s="274">
        <v>3616.5520000000001</v>
      </c>
      <c r="V44" s="274"/>
      <c r="W44" s="266">
        <v>10.7</v>
      </c>
      <c r="X44" s="274">
        <v>3616.5520000000001</v>
      </c>
      <c r="Y44" s="274"/>
      <c r="Z44" s="281">
        <f t="shared" si="48"/>
        <v>10.7</v>
      </c>
      <c r="AA44" s="276">
        <f t="shared" si="49"/>
        <v>3616.5520000000001</v>
      </c>
      <c r="AB44" s="276"/>
      <c r="AC44" s="247">
        <f t="shared" si="50"/>
        <v>13.48</v>
      </c>
      <c r="AD44" s="248">
        <f t="shared" si="51"/>
        <v>910.90899999999999</v>
      </c>
      <c r="AE44" s="248"/>
      <c r="AF44" s="247">
        <f t="shared" si="52"/>
        <v>10.7</v>
      </c>
      <c r="AG44" s="248">
        <f t="shared" si="53"/>
        <v>3616.5520000000001</v>
      </c>
      <c r="AH44" s="248"/>
      <c r="AI44" s="260" t="str">
        <f t="shared" si="54"/>
        <v>N.A.</v>
      </c>
      <c r="AJ44" s="248">
        <f t="shared" si="55"/>
        <v>0</v>
      </c>
      <c r="AK44" s="248"/>
      <c r="AL44" s="221">
        <f t="shared" si="13"/>
        <v>7233.1040000000003</v>
      </c>
      <c r="AM44" s="221">
        <f t="shared" si="14"/>
        <v>0</v>
      </c>
      <c r="AN44" s="297">
        <f t="shared" si="8"/>
        <v>910.90899999999999</v>
      </c>
      <c r="AO44" s="297">
        <f t="shared" si="15"/>
        <v>0</v>
      </c>
    </row>
    <row r="45" spans="1:41" x14ac:dyDescent="0.2">
      <c r="A45" s="26" t="s">
        <v>227</v>
      </c>
      <c r="B45" s="273"/>
      <c r="C45" s="268"/>
      <c r="D45" s="268"/>
      <c r="E45" s="266"/>
      <c r="F45" s="268"/>
      <c r="G45" s="268"/>
      <c r="H45" s="266"/>
      <c r="I45" s="268"/>
      <c r="J45" s="268"/>
      <c r="K45" s="266"/>
      <c r="L45" s="268"/>
      <c r="M45" s="268"/>
      <c r="N45" s="266">
        <v>13.56</v>
      </c>
      <c r="O45" s="274">
        <v>84</v>
      </c>
      <c r="P45" s="274"/>
      <c r="Q45" s="266">
        <v>11</v>
      </c>
      <c r="R45" s="274">
        <v>140</v>
      </c>
      <c r="S45" s="274"/>
      <c r="T45" s="275">
        <v>13.57</v>
      </c>
      <c r="U45" s="274">
        <v>1362.365</v>
      </c>
      <c r="V45" s="274"/>
      <c r="W45" s="266">
        <v>10.7</v>
      </c>
      <c r="X45" s="274">
        <v>2828.337</v>
      </c>
      <c r="Y45" s="274"/>
      <c r="Z45" s="281">
        <f t="shared" ref="Z45:Z52" si="56">IF(AA45=0,"N.A.",((K45*L45)+(W45*X45))/AA45)</f>
        <v>10.7</v>
      </c>
      <c r="AA45" s="276">
        <f t="shared" ref="AA45:AA52" si="57">+L45+X45</f>
        <v>2828.337</v>
      </c>
      <c r="AB45" s="276"/>
      <c r="AC45" s="247">
        <f t="shared" ref="AC45:AC52" si="58">IF(AD45=0,"N.A.",((E45*F45)+(Q45*R45))/AD45)</f>
        <v>11</v>
      </c>
      <c r="AD45" s="248">
        <f t="shared" ref="AD45:AD52" si="59">+F45+R45</f>
        <v>140</v>
      </c>
      <c r="AE45" s="248"/>
      <c r="AF45" s="247">
        <f t="shared" ref="AF45:AF52" si="60">IF(AG45=0,"N.A.",((H45*I45)+(T45*U45))/AG45)</f>
        <v>13.57</v>
      </c>
      <c r="AG45" s="248">
        <f t="shared" ref="AG45:AG52" si="61">+I45+U45</f>
        <v>1362.365</v>
      </c>
      <c r="AH45" s="248"/>
      <c r="AI45" s="260">
        <f t="shared" ref="AI45:AI52" si="62">IF(AJ45=0,"N.A.",((B45*C45)+(N45*O45))/AJ45)</f>
        <v>13.559999999999999</v>
      </c>
      <c r="AJ45" s="248">
        <f t="shared" ref="AJ45:AJ52" si="63">+C45+O45</f>
        <v>84</v>
      </c>
      <c r="AK45" s="248"/>
      <c r="AL45" s="221">
        <f t="shared" si="13"/>
        <v>4190.7020000000002</v>
      </c>
      <c r="AM45" s="221">
        <f t="shared" si="14"/>
        <v>0</v>
      </c>
      <c r="AN45" s="297">
        <f t="shared" si="8"/>
        <v>224</v>
      </c>
      <c r="AO45" s="297">
        <f t="shared" si="15"/>
        <v>0</v>
      </c>
    </row>
    <row r="46" spans="1:41" x14ac:dyDescent="0.2">
      <c r="A46" s="26" t="s">
        <v>228</v>
      </c>
      <c r="B46" s="273"/>
      <c r="C46" s="268"/>
      <c r="D46" s="268"/>
      <c r="E46" s="266"/>
      <c r="F46" s="268"/>
      <c r="G46" s="268"/>
      <c r="H46" s="266"/>
      <c r="I46" s="268"/>
      <c r="J46" s="268"/>
      <c r="K46" s="266"/>
      <c r="L46" s="268"/>
      <c r="M46" s="268"/>
      <c r="N46" s="266">
        <v>12.75</v>
      </c>
      <c r="O46" s="274">
        <v>143</v>
      </c>
      <c r="P46" s="274"/>
      <c r="Q46" s="266">
        <v>10.7</v>
      </c>
      <c r="R46" s="274">
        <v>81</v>
      </c>
      <c r="S46" s="274"/>
      <c r="T46" s="275">
        <v>13.58</v>
      </c>
      <c r="U46" s="274">
        <v>1495.5360000000001</v>
      </c>
      <c r="V46" s="274"/>
      <c r="W46" s="266">
        <v>10.7</v>
      </c>
      <c r="X46" s="274">
        <v>3874.2339999999999</v>
      </c>
      <c r="Y46" s="274"/>
      <c r="Z46" s="281">
        <f t="shared" si="56"/>
        <v>10.7</v>
      </c>
      <c r="AA46" s="276">
        <f t="shared" si="57"/>
        <v>3874.2339999999999</v>
      </c>
      <c r="AB46" s="276"/>
      <c r="AC46" s="247">
        <f t="shared" si="58"/>
        <v>10.7</v>
      </c>
      <c r="AD46" s="248">
        <f t="shared" si="59"/>
        <v>81</v>
      </c>
      <c r="AE46" s="248"/>
      <c r="AF46" s="247">
        <f t="shared" si="60"/>
        <v>13.58</v>
      </c>
      <c r="AG46" s="248">
        <f t="shared" si="61"/>
        <v>1495.5360000000001</v>
      </c>
      <c r="AH46" s="248"/>
      <c r="AI46" s="260">
        <f t="shared" si="62"/>
        <v>12.75</v>
      </c>
      <c r="AJ46" s="248">
        <f t="shared" si="63"/>
        <v>143</v>
      </c>
      <c r="AK46" s="248"/>
      <c r="AL46" s="221">
        <f t="shared" si="13"/>
        <v>5369.77</v>
      </c>
      <c r="AM46" s="221">
        <f t="shared" si="14"/>
        <v>0</v>
      </c>
      <c r="AN46" s="297">
        <f t="shared" si="8"/>
        <v>224</v>
      </c>
      <c r="AO46" s="297">
        <f t="shared" si="15"/>
        <v>0</v>
      </c>
    </row>
    <row r="47" spans="1:41" x14ac:dyDescent="0.2">
      <c r="A47" s="26" t="s">
        <v>229</v>
      </c>
      <c r="B47" s="273"/>
      <c r="C47" s="268"/>
      <c r="D47" s="268"/>
      <c r="E47" s="266"/>
      <c r="F47" s="268"/>
      <c r="G47" s="268"/>
      <c r="H47" s="266"/>
      <c r="I47" s="268"/>
      <c r="J47" s="268"/>
      <c r="K47" s="266"/>
      <c r="L47" s="268"/>
      <c r="M47" s="268"/>
      <c r="N47" s="266">
        <v>12.75</v>
      </c>
      <c r="O47" s="274">
        <v>60</v>
      </c>
      <c r="P47" s="274"/>
      <c r="Q47" s="266">
        <v>11</v>
      </c>
      <c r="R47" s="274">
        <v>88.5</v>
      </c>
      <c r="S47" s="274"/>
      <c r="T47" s="275">
        <v>13.65</v>
      </c>
      <c r="U47" s="274">
        <v>1514.481</v>
      </c>
      <c r="V47" s="274"/>
      <c r="W47" s="266">
        <v>10.7</v>
      </c>
      <c r="X47" s="274">
        <v>2954.6109999999999</v>
      </c>
      <c r="Y47" s="274"/>
      <c r="Z47" s="281">
        <f t="shared" si="56"/>
        <v>10.7</v>
      </c>
      <c r="AA47" s="276">
        <f t="shared" si="57"/>
        <v>2954.6109999999999</v>
      </c>
      <c r="AB47" s="276"/>
      <c r="AC47" s="247">
        <f t="shared" si="58"/>
        <v>11</v>
      </c>
      <c r="AD47" s="248">
        <f t="shared" si="59"/>
        <v>88.5</v>
      </c>
      <c r="AE47" s="248"/>
      <c r="AF47" s="247">
        <f t="shared" si="60"/>
        <v>13.649999999999999</v>
      </c>
      <c r="AG47" s="248">
        <f t="shared" si="61"/>
        <v>1514.481</v>
      </c>
      <c r="AH47" s="248"/>
      <c r="AI47" s="260">
        <f t="shared" si="62"/>
        <v>12.75</v>
      </c>
      <c r="AJ47" s="248">
        <f t="shared" si="63"/>
        <v>60</v>
      </c>
      <c r="AK47" s="248"/>
      <c r="AL47" s="221">
        <f t="shared" si="13"/>
        <v>4469.0919999999996</v>
      </c>
      <c r="AM47" s="221">
        <f t="shared" si="14"/>
        <v>0</v>
      </c>
      <c r="AN47" s="297">
        <f t="shared" si="8"/>
        <v>148.5</v>
      </c>
      <c r="AO47" s="297">
        <f t="shared" si="15"/>
        <v>0</v>
      </c>
    </row>
    <row r="48" spans="1:41" x14ac:dyDescent="0.2">
      <c r="A48" s="26" t="s">
        <v>230</v>
      </c>
      <c r="B48" s="273"/>
      <c r="C48" s="268"/>
      <c r="D48" s="268"/>
      <c r="E48" s="266"/>
      <c r="F48" s="268"/>
      <c r="G48" s="268"/>
      <c r="H48" s="266"/>
      <c r="I48" s="268"/>
      <c r="J48" s="268"/>
      <c r="K48" s="266"/>
      <c r="L48" s="268"/>
      <c r="M48" s="268"/>
      <c r="N48" s="266">
        <v>13.13</v>
      </c>
      <c r="O48" s="274">
        <v>330</v>
      </c>
      <c r="P48" s="274"/>
      <c r="Q48" s="266"/>
      <c r="R48" s="274"/>
      <c r="S48" s="274"/>
      <c r="T48" s="275">
        <v>13.92</v>
      </c>
      <c r="U48" s="274">
        <v>840.245</v>
      </c>
      <c r="V48" s="274"/>
      <c r="W48" s="266">
        <v>10.7</v>
      </c>
      <c r="X48" s="274">
        <v>5377.0789999999997</v>
      </c>
      <c r="Y48" s="274"/>
      <c r="Z48" s="281">
        <f t="shared" si="56"/>
        <v>10.7</v>
      </c>
      <c r="AA48" s="276">
        <f t="shared" si="57"/>
        <v>5377.0789999999997</v>
      </c>
      <c r="AB48" s="276"/>
      <c r="AC48" s="247" t="str">
        <f t="shared" si="58"/>
        <v>N.A.</v>
      </c>
      <c r="AD48" s="248">
        <f t="shared" si="59"/>
        <v>0</v>
      </c>
      <c r="AE48" s="248"/>
      <c r="AF48" s="247">
        <f t="shared" si="60"/>
        <v>13.92</v>
      </c>
      <c r="AG48" s="248">
        <f t="shared" si="61"/>
        <v>840.245</v>
      </c>
      <c r="AH48" s="248"/>
      <c r="AI48" s="260">
        <f t="shared" si="62"/>
        <v>13.13</v>
      </c>
      <c r="AJ48" s="248">
        <f t="shared" si="63"/>
        <v>330</v>
      </c>
      <c r="AK48" s="248"/>
      <c r="AL48" s="221">
        <f t="shared" si="13"/>
        <v>6217.3239999999996</v>
      </c>
      <c r="AM48" s="221">
        <f t="shared" si="14"/>
        <v>0</v>
      </c>
      <c r="AN48" s="297">
        <f t="shared" si="8"/>
        <v>330</v>
      </c>
      <c r="AO48" s="297">
        <f t="shared" si="15"/>
        <v>0</v>
      </c>
    </row>
    <row r="49" spans="1:41" x14ac:dyDescent="0.2">
      <c r="A49" s="26" t="s">
        <v>232</v>
      </c>
      <c r="B49" s="273"/>
      <c r="C49" s="268"/>
      <c r="D49" s="268"/>
      <c r="E49" s="266"/>
      <c r="F49" s="268"/>
      <c r="G49" s="268"/>
      <c r="H49" s="266"/>
      <c r="I49" s="268"/>
      <c r="J49" s="268"/>
      <c r="K49" s="266"/>
      <c r="L49" s="268"/>
      <c r="M49" s="268"/>
      <c r="N49" s="266">
        <v>14.31</v>
      </c>
      <c r="O49" s="274">
        <v>55.953000000000003</v>
      </c>
      <c r="P49" s="274"/>
      <c r="Q49" s="266">
        <v>11</v>
      </c>
      <c r="R49" s="274">
        <v>86</v>
      </c>
      <c r="S49" s="274"/>
      <c r="T49" s="275">
        <v>14.32</v>
      </c>
      <c r="U49" s="274">
        <v>1098.2819999999999</v>
      </c>
      <c r="V49" s="274"/>
      <c r="W49" s="266">
        <v>10.7</v>
      </c>
      <c r="X49" s="274">
        <v>2504.3409999999999</v>
      </c>
      <c r="Y49" s="274"/>
      <c r="Z49" s="281">
        <f t="shared" si="56"/>
        <v>10.7</v>
      </c>
      <c r="AA49" s="276">
        <f t="shared" si="57"/>
        <v>2504.3409999999999</v>
      </c>
      <c r="AB49" s="276"/>
      <c r="AC49" s="247">
        <f t="shared" si="58"/>
        <v>11</v>
      </c>
      <c r="AD49" s="248">
        <f t="shared" si="59"/>
        <v>86</v>
      </c>
      <c r="AE49" s="248"/>
      <c r="AF49" s="247">
        <f t="shared" si="60"/>
        <v>14.32</v>
      </c>
      <c r="AG49" s="248">
        <f t="shared" si="61"/>
        <v>1098.2819999999999</v>
      </c>
      <c r="AH49" s="248"/>
      <c r="AI49" s="260">
        <f t="shared" si="62"/>
        <v>14.31</v>
      </c>
      <c r="AJ49" s="248">
        <f t="shared" si="63"/>
        <v>55.953000000000003</v>
      </c>
      <c r="AK49" s="248"/>
      <c r="AL49" s="221">
        <f t="shared" si="13"/>
        <v>3602.6229999999996</v>
      </c>
      <c r="AM49" s="221">
        <f t="shared" si="14"/>
        <v>0</v>
      </c>
      <c r="AN49" s="297">
        <f t="shared" si="8"/>
        <v>141.953</v>
      </c>
      <c r="AO49" s="297">
        <f t="shared" si="15"/>
        <v>0</v>
      </c>
    </row>
    <row r="50" spans="1:41" x14ac:dyDescent="0.2">
      <c r="A50" s="26" t="s">
        <v>233</v>
      </c>
      <c r="B50" s="273"/>
      <c r="C50" s="268"/>
      <c r="D50" s="268"/>
      <c r="E50" s="266"/>
      <c r="F50" s="268"/>
      <c r="G50" s="268"/>
      <c r="H50" s="266"/>
      <c r="I50" s="268"/>
      <c r="J50" s="268"/>
      <c r="K50" s="266"/>
      <c r="L50" s="268"/>
      <c r="M50" s="268"/>
      <c r="N50" s="266">
        <v>13.13</v>
      </c>
      <c r="O50" s="274">
        <v>548</v>
      </c>
      <c r="P50" s="274"/>
      <c r="Q50" s="266"/>
      <c r="R50" s="274"/>
      <c r="S50" s="274"/>
      <c r="T50" s="275">
        <v>14.38</v>
      </c>
      <c r="U50" s="274">
        <v>1457.6179999999999</v>
      </c>
      <c r="V50" s="274"/>
      <c r="W50" s="266">
        <v>10.7</v>
      </c>
      <c r="X50" s="274">
        <v>4576.3140000000003</v>
      </c>
      <c r="Y50" s="274"/>
      <c r="Z50" s="281">
        <f t="shared" si="56"/>
        <v>10.7</v>
      </c>
      <c r="AA50" s="276">
        <f t="shared" si="57"/>
        <v>4576.3140000000003</v>
      </c>
      <c r="AB50" s="276"/>
      <c r="AC50" s="247" t="str">
        <f t="shared" si="58"/>
        <v>N.A.</v>
      </c>
      <c r="AD50" s="248">
        <f t="shared" si="59"/>
        <v>0</v>
      </c>
      <c r="AE50" s="248"/>
      <c r="AF50" s="247">
        <f t="shared" si="60"/>
        <v>14.38</v>
      </c>
      <c r="AG50" s="248">
        <f t="shared" si="61"/>
        <v>1457.6179999999999</v>
      </c>
      <c r="AH50" s="248"/>
      <c r="AI50" s="260">
        <f t="shared" si="62"/>
        <v>13.13</v>
      </c>
      <c r="AJ50" s="248">
        <f t="shared" si="63"/>
        <v>548</v>
      </c>
      <c r="AK50" s="248"/>
      <c r="AL50" s="221">
        <f t="shared" si="13"/>
        <v>6033.9320000000007</v>
      </c>
      <c r="AM50" s="221">
        <f t="shared" si="14"/>
        <v>0</v>
      </c>
      <c r="AN50" s="297">
        <f t="shared" si="8"/>
        <v>548</v>
      </c>
      <c r="AO50" s="297">
        <f t="shared" si="15"/>
        <v>0</v>
      </c>
    </row>
    <row r="51" spans="1:41" x14ac:dyDescent="0.2">
      <c r="A51" s="26" t="s">
        <v>234</v>
      </c>
      <c r="B51" s="273"/>
      <c r="C51" s="268"/>
      <c r="D51" s="268"/>
      <c r="E51" s="266"/>
      <c r="F51" s="268"/>
      <c r="G51" s="268"/>
      <c r="H51" s="266"/>
      <c r="I51" s="268"/>
      <c r="J51" s="268"/>
      <c r="K51" s="266"/>
      <c r="L51" s="268"/>
      <c r="M51" s="268"/>
      <c r="N51" s="266"/>
      <c r="O51" s="274"/>
      <c r="P51" s="274"/>
      <c r="Q51" s="266">
        <v>11</v>
      </c>
      <c r="R51" s="274">
        <v>142.80000000000001</v>
      </c>
      <c r="S51" s="274"/>
      <c r="T51" s="275">
        <v>14.53</v>
      </c>
      <c r="U51" s="274">
        <v>601.64300000000003</v>
      </c>
      <c r="V51" s="274"/>
      <c r="W51" s="266">
        <v>10.65</v>
      </c>
      <c r="X51" s="274">
        <v>1399.402</v>
      </c>
      <c r="Y51" s="274"/>
      <c r="Z51" s="281">
        <f t="shared" si="56"/>
        <v>10.65</v>
      </c>
      <c r="AA51" s="276">
        <f t="shared" si="57"/>
        <v>1399.402</v>
      </c>
      <c r="AB51" s="276"/>
      <c r="AC51" s="247">
        <f t="shared" si="58"/>
        <v>11</v>
      </c>
      <c r="AD51" s="248">
        <f t="shared" si="59"/>
        <v>142.80000000000001</v>
      </c>
      <c r="AE51" s="248"/>
      <c r="AF51" s="247">
        <f t="shared" si="60"/>
        <v>14.529999999999998</v>
      </c>
      <c r="AG51" s="248">
        <f t="shared" si="61"/>
        <v>601.64300000000003</v>
      </c>
      <c r="AH51" s="248"/>
      <c r="AI51" s="260" t="str">
        <f t="shared" si="62"/>
        <v>N.A.</v>
      </c>
      <c r="AJ51" s="248">
        <f t="shared" si="63"/>
        <v>0</v>
      </c>
      <c r="AK51" s="248"/>
      <c r="AL51" s="221">
        <f t="shared" si="13"/>
        <v>2001.0450000000001</v>
      </c>
      <c r="AM51" s="221">
        <f t="shared" si="14"/>
        <v>0</v>
      </c>
      <c r="AN51" s="297">
        <f t="shared" si="8"/>
        <v>142.80000000000001</v>
      </c>
      <c r="AO51" s="297">
        <f t="shared" si="15"/>
        <v>0</v>
      </c>
    </row>
    <row r="52" spans="1:41" x14ac:dyDescent="0.2">
      <c r="A52" s="26" t="s">
        <v>235</v>
      </c>
      <c r="B52" s="273"/>
      <c r="C52" s="268"/>
      <c r="D52" s="268"/>
      <c r="E52" s="266"/>
      <c r="F52" s="268"/>
      <c r="G52" s="268"/>
      <c r="H52" s="266"/>
      <c r="I52" s="268"/>
      <c r="J52" s="268"/>
      <c r="K52" s="266"/>
      <c r="L52" s="268"/>
      <c r="M52" s="268"/>
      <c r="N52" s="266">
        <v>13.7</v>
      </c>
      <c r="O52" s="274">
        <v>290.97699999999998</v>
      </c>
      <c r="P52" s="274"/>
      <c r="Q52" s="266">
        <v>11</v>
      </c>
      <c r="R52" s="274">
        <v>70</v>
      </c>
      <c r="S52" s="274"/>
      <c r="T52" s="275">
        <v>14.92</v>
      </c>
      <c r="U52" s="274">
        <v>833.68299999999999</v>
      </c>
      <c r="V52" s="274"/>
      <c r="W52" s="266">
        <v>10.7</v>
      </c>
      <c r="X52" s="274">
        <v>3637.2649999999999</v>
      </c>
      <c r="Y52" s="274"/>
      <c r="Z52" s="281">
        <f t="shared" si="56"/>
        <v>10.7</v>
      </c>
      <c r="AA52" s="276">
        <f t="shared" si="57"/>
        <v>3637.2649999999999</v>
      </c>
      <c r="AB52" s="276"/>
      <c r="AC52" s="247">
        <f t="shared" si="58"/>
        <v>11</v>
      </c>
      <c r="AD52" s="248">
        <f t="shared" si="59"/>
        <v>70</v>
      </c>
      <c r="AE52" s="248"/>
      <c r="AF52" s="247">
        <f t="shared" si="60"/>
        <v>14.92</v>
      </c>
      <c r="AG52" s="248">
        <f t="shared" si="61"/>
        <v>833.68299999999999</v>
      </c>
      <c r="AH52" s="248"/>
      <c r="AI52" s="260">
        <f t="shared" si="62"/>
        <v>13.7</v>
      </c>
      <c r="AJ52" s="248">
        <f t="shared" si="63"/>
        <v>290.97699999999998</v>
      </c>
      <c r="AK52" s="248"/>
      <c r="AL52" s="221">
        <f t="shared" si="13"/>
        <v>4470.9480000000003</v>
      </c>
      <c r="AM52" s="221">
        <f t="shared" si="14"/>
        <v>0</v>
      </c>
      <c r="AN52" s="297">
        <f t="shared" si="8"/>
        <v>360.97699999999998</v>
      </c>
      <c r="AO52" s="297">
        <f t="shared" si="15"/>
        <v>0</v>
      </c>
    </row>
    <row r="53" spans="1:41" x14ac:dyDescent="0.2">
      <c r="A53" s="26" t="s">
        <v>236</v>
      </c>
      <c r="B53" s="273"/>
      <c r="C53" s="268"/>
      <c r="D53" s="268"/>
      <c r="E53" s="266"/>
      <c r="F53" s="268"/>
      <c r="G53" s="268"/>
      <c r="H53" s="266"/>
      <c r="I53" s="268"/>
      <c r="J53" s="268"/>
      <c r="K53" s="266"/>
      <c r="L53" s="268"/>
      <c r="M53" s="268"/>
      <c r="N53" s="266">
        <v>12.75</v>
      </c>
      <c r="O53" s="274">
        <v>35</v>
      </c>
      <c r="P53" s="274"/>
      <c r="Q53" s="266"/>
      <c r="R53" s="274"/>
      <c r="S53" s="274"/>
      <c r="T53" s="275">
        <v>15.23</v>
      </c>
      <c r="U53" s="274">
        <v>973.50199999999995</v>
      </c>
      <c r="V53" s="274"/>
      <c r="W53" s="266">
        <v>10.7</v>
      </c>
      <c r="X53" s="274">
        <v>3094.5390000000002</v>
      </c>
      <c r="Y53" s="274"/>
      <c r="Z53" s="281">
        <f t="shared" ref="Z53:Z58" si="64">IF(AA53=0,"N.A.",((K53*L53)+(W53*X53))/AA53)</f>
        <v>10.7</v>
      </c>
      <c r="AA53" s="276">
        <f t="shared" ref="AA53:AA58" si="65">+L53+X53</f>
        <v>3094.5390000000002</v>
      </c>
      <c r="AB53" s="276"/>
      <c r="AC53" s="247" t="str">
        <f t="shared" ref="AC53:AC58" si="66">IF(AD53=0,"N.A.",((E53*F53)+(Q53*R53))/AD53)</f>
        <v>N.A.</v>
      </c>
      <c r="AD53" s="248">
        <f t="shared" ref="AD53:AD58" si="67">+F53+R53</f>
        <v>0</v>
      </c>
      <c r="AE53" s="248"/>
      <c r="AF53" s="247">
        <f t="shared" ref="AF53:AF58" si="68">IF(AG53=0,"N.A.",((H53*I53)+(T53*U53))/AG53)</f>
        <v>15.230000000000002</v>
      </c>
      <c r="AG53" s="248">
        <f t="shared" ref="AG53:AG58" si="69">+I53+U53</f>
        <v>973.50199999999995</v>
      </c>
      <c r="AH53" s="248"/>
      <c r="AI53" s="260">
        <f t="shared" ref="AI53:AI58" si="70">IF(AJ53=0,"N.A.",((B53*C53)+(N53*O53))/AJ53)</f>
        <v>12.75</v>
      </c>
      <c r="AJ53" s="248">
        <f t="shared" ref="AJ53:AJ58" si="71">+C53+O53</f>
        <v>35</v>
      </c>
      <c r="AK53" s="248"/>
      <c r="AL53" s="221">
        <f t="shared" si="13"/>
        <v>4068.0410000000002</v>
      </c>
      <c r="AM53" s="221">
        <f t="shared" si="14"/>
        <v>0</v>
      </c>
      <c r="AN53" s="297">
        <f t="shared" si="8"/>
        <v>35</v>
      </c>
      <c r="AO53" s="297">
        <f t="shared" si="15"/>
        <v>0</v>
      </c>
    </row>
    <row r="54" spans="1:41" x14ac:dyDescent="0.2">
      <c r="A54" s="26" t="s">
        <v>237</v>
      </c>
      <c r="B54" s="273"/>
      <c r="C54" s="268"/>
      <c r="D54" s="268"/>
      <c r="E54" s="266"/>
      <c r="F54" s="268"/>
      <c r="G54" s="268"/>
      <c r="H54" s="266"/>
      <c r="I54" s="268"/>
      <c r="J54" s="268"/>
      <c r="K54" s="266"/>
      <c r="L54" s="268"/>
      <c r="M54" s="268"/>
      <c r="N54" s="266">
        <v>12.75</v>
      </c>
      <c r="O54" s="274">
        <v>56</v>
      </c>
      <c r="P54" s="274"/>
      <c r="Q54" s="266"/>
      <c r="R54" s="274"/>
      <c r="S54" s="274"/>
      <c r="T54" s="275">
        <v>15.31</v>
      </c>
      <c r="U54" s="274">
        <v>314.27100000000002</v>
      </c>
      <c r="V54" s="274"/>
      <c r="W54" s="266">
        <v>10.7</v>
      </c>
      <c r="X54" s="274">
        <v>2079.8130000000001</v>
      </c>
      <c r="Y54" s="274"/>
      <c r="Z54" s="281">
        <f t="shared" si="64"/>
        <v>10.7</v>
      </c>
      <c r="AA54" s="276">
        <f t="shared" si="65"/>
        <v>2079.8130000000001</v>
      </c>
      <c r="AB54" s="276"/>
      <c r="AC54" s="247" t="str">
        <f t="shared" si="66"/>
        <v>N.A.</v>
      </c>
      <c r="AD54" s="248">
        <f t="shared" si="67"/>
        <v>0</v>
      </c>
      <c r="AE54" s="248"/>
      <c r="AF54" s="247">
        <f t="shared" si="68"/>
        <v>15.31</v>
      </c>
      <c r="AG54" s="248">
        <f t="shared" si="69"/>
        <v>314.27100000000002</v>
      </c>
      <c r="AH54" s="248"/>
      <c r="AI54" s="260">
        <f t="shared" si="70"/>
        <v>12.75</v>
      </c>
      <c r="AJ54" s="248">
        <f t="shared" si="71"/>
        <v>56</v>
      </c>
      <c r="AK54" s="248"/>
      <c r="AL54" s="221">
        <f t="shared" si="13"/>
        <v>2394.0840000000003</v>
      </c>
      <c r="AM54" s="221">
        <f t="shared" si="14"/>
        <v>0</v>
      </c>
      <c r="AN54" s="297">
        <f t="shared" si="8"/>
        <v>56</v>
      </c>
      <c r="AO54" s="297">
        <f t="shared" si="15"/>
        <v>0</v>
      </c>
    </row>
    <row r="55" spans="1:41" x14ac:dyDescent="0.2">
      <c r="A55" s="26" t="s">
        <v>238</v>
      </c>
      <c r="B55" s="273"/>
      <c r="C55" s="268"/>
      <c r="D55" s="268"/>
      <c r="E55" s="266"/>
      <c r="F55" s="268"/>
      <c r="G55" s="268"/>
      <c r="H55" s="266"/>
      <c r="I55" s="268"/>
      <c r="J55" s="268"/>
      <c r="K55" s="266"/>
      <c r="L55" s="268"/>
      <c r="M55" s="268"/>
      <c r="N55" s="266">
        <v>12.75</v>
      </c>
      <c r="O55" s="274">
        <v>60</v>
      </c>
      <c r="P55" s="274"/>
      <c r="Q55" s="266">
        <v>11</v>
      </c>
      <c r="R55" s="274">
        <v>102</v>
      </c>
      <c r="S55" s="274"/>
      <c r="T55" s="275">
        <v>15.12</v>
      </c>
      <c r="U55" s="274">
        <v>412.88200000000001</v>
      </c>
      <c r="V55" s="274"/>
      <c r="W55" s="266">
        <v>10.7</v>
      </c>
      <c r="X55" s="274">
        <v>3585.9879999999998</v>
      </c>
      <c r="Y55" s="274"/>
      <c r="Z55" s="281">
        <f t="shared" si="64"/>
        <v>10.7</v>
      </c>
      <c r="AA55" s="276">
        <f t="shared" si="65"/>
        <v>3585.9879999999998</v>
      </c>
      <c r="AB55" s="276"/>
      <c r="AC55" s="247">
        <f t="shared" si="66"/>
        <v>11</v>
      </c>
      <c r="AD55" s="248">
        <f t="shared" si="67"/>
        <v>102</v>
      </c>
      <c r="AE55" s="248"/>
      <c r="AF55" s="247">
        <f t="shared" si="68"/>
        <v>15.119999999999997</v>
      </c>
      <c r="AG55" s="248">
        <f t="shared" si="69"/>
        <v>412.88200000000001</v>
      </c>
      <c r="AH55" s="248"/>
      <c r="AI55" s="260">
        <f t="shared" si="70"/>
        <v>12.75</v>
      </c>
      <c r="AJ55" s="248">
        <f t="shared" si="71"/>
        <v>60</v>
      </c>
      <c r="AK55" s="248"/>
      <c r="AL55" s="221">
        <f t="shared" si="13"/>
        <v>3998.87</v>
      </c>
      <c r="AM55" s="221">
        <f t="shared" si="14"/>
        <v>0</v>
      </c>
      <c r="AN55" s="297">
        <f t="shared" si="8"/>
        <v>162</v>
      </c>
      <c r="AO55" s="297">
        <f t="shared" si="15"/>
        <v>0</v>
      </c>
    </row>
    <row r="56" spans="1:41" x14ac:dyDescent="0.2">
      <c r="A56" s="26" t="s">
        <v>239</v>
      </c>
      <c r="B56" s="273"/>
      <c r="C56" s="268"/>
      <c r="D56" s="268"/>
      <c r="E56" s="266"/>
      <c r="F56" s="268"/>
      <c r="G56" s="268"/>
      <c r="H56" s="266"/>
      <c r="I56" s="268"/>
      <c r="J56" s="268"/>
      <c r="K56" s="266"/>
      <c r="L56" s="268"/>
      <c r="M56" s="268"/>
      <c r="N56" s="266">
        <v>15.11</v>
      </c>
      <c r="O56" s="274">
        <v>94</v>
      </c>
      <c r="P56" s="274"/>
      <c r="Q56" s="266">
        <v>11</v>
      </c>
      <c r="R56" s="274">
        <v>124.477</v>
      </c>
      <c r="S56" s="274"/>
      <c r="T56" s="275">
        <v>15.12</v>
      </c>
      <c r="U56" s="274">
        <v>890.32399999999996</v>
      </c>
      <c r="V56" s="274"/>
      <c r="W56" s="266">
        <v>10.7</v>
      </c>
      <c r="X56" s="274">
        <v>3389.8780000000002</v>
      </c>
      <c r="Y56" s="274"/>
      <c r="Z56" s="281">
        <f t="shared" si="64"/>
        <v>10.700000000000001</v>
      </c>
      <c r="AA56" s="276">
        <f t="shared" si="65"/>
        <v>3389.8780000000002</v>
      </c>
      <c r="AB56" s="276"/>
      <c r="AC56" s="247">
        <f t="shared" si="66"/>
        <v>11</v>
      </c>
      <c r="AD56" s="248">
        <f t="shared" si="67"/>
        <v>124.477</v>
      </c>
      <c r="AE56" s="248"/>
      <c r="AF56" s="247">
        <f t="shared" si="68"/>
        <v>15.12</v>
      </c>
      <c r="AG56" s="248">
        <f t="shared" si="69"/>
        <v>890.32399999999996</v>
      </c>
      <c r="AH56" s="248"/>
      <c r="AI56" s="260">
        <f t="shared" si="70"/>
        <v>15.11</v>
      </c>
      <c r="AJ56" s="248">
        <f t="shared" si="71"/>
        <v>94</v>
      </c>
      <c r="AK56" s="248"/>
      <c r="AL56" s="221">
        <f t="shared" si="13"/>
        <v>4280.2020000000002</v>
      </c>
      <c r="AM56" s="221">
        <f t="shared" si="14"/>
        <v>0</v>
      </c>
      <c r="AN56" s="297">
        <f t="shared" si="8"/>
        <v>218.477</v>
      </c>
      <c r="AO56" s="297">
        <f t="shared" si="15"/>
        <v>0</v>
      </c>
    </row>
    <row r="57" spans="1:41" x14ac:dyDescent="0.2">
      <c r="A57" s="26" t="s">
        <v>240</v>
      </c>
      <c r="B57" s="273"/>
      <c r="C57" s="268"/>
      <c r="D57" s="268"/>
      <c r="E57" s="266"/>
      <c r="F57" s="268"/>
      <c r="G57" s="268"/>
      <c r="H57" s="266"/>
      <c r="I57" s="268"/>
      <c r="J57" s="268"/>
      <c r="K57" s="266"/>
      <c r="L57" s="268"/>
      <c r="M57" s="268"/>
      <c r="N57" s="266">
        <v>12.63</v>
      </c>
      <c r="O57" s="274">
        <v>144.81200000000001</v>
      </c>
      <c r="P57" s="274"/>
      <c r="Q57" s="266">
        <v>10.82</v>
      </c>
      <c r="R57" s="274">
        <v>150.989</v>
      </c>
      <c r="S57" s="274"/>
      <c r="T57" s="275">
        <v>15.21</v>
      </c>
      <c r="U57" s="274">
        <v>1229.7</v>
      </c>
      <c r="V57" s="274"/>
      <c r="W57" s="266">
        <v>10.7</v>
      </c>
      <c r="X57" s="274">
        <v>3824.4209999999998</v>
      </c>
      <c r="Y57" s="274"/>
      <c r="Z57" s="281">
        <f t="shared" si="64"/>
        <v>10.7</v>
      </c>
      <c r="AA57" s="276">
        <f t="shared" si="65"/>
        <v>3824.4209999999998</v>
      </c>
      <c r="AB57" s="276"/>
      <c r="AC57" s="247">
        <f t="shared" si="66"/>
        <v>10.82</v>
      </c>
      <c r="AD57" s="248">
        <f t="shared" si="67"/>
        <v>150.989</v>
      </c>
      <c r="AE57" s="248"/>
      <c r="AF57" s="247">
        <f t="shared" si="68"/>
        <v>15.21</v>
      </c>
      <c r="AG57" s="248">
        <f t="shared" si="69"/>
        <v>1229.7</v>
      </c>
      <c r="AH57" s="248"/>
      <c r="AI57" s="260">
        <f t="shared" si="70"/>
        <v>12.63</v>
      </c>
      <c r="AJ57" s="248">
        <f t="shared" si="71"/>
        <v>144.81200000000001</v>
      </c>
      <c r="AK57" s="248"/>
      <c r="AL57" s="221">
        <f t="shared" si="13"/>
        <v>5054.1210000000001</v>
      </c>
      <c r="AM57" s="221">
        <f t="shared" si="14"/>
        <v>0</v>
      </c>
      <c r="AN57" s="297">
        <f t="shared" si="8"/>
        <v>295.80100000000004</v>
      </c>
      <c r="AO57" s="297">
        <f t="shared" si="15"/>
        <v>0</v>
      </c>
    </row>
    <row r="58" spans="1:41" x14ac:dyDescent="0.2">
      <c r="A58" s="26" t="s">
        <v>241</v>
      </c>
      <c r="B58" s="273"/>
      <c r="C58" s="268"/>
      <c r="D58" s="268"/>
      <c r="E58" s="266"/>
      <c r="F58" s="268"/>
      <c r="G58" s="268"/>
      <c r="H58" s="266"/>
      <c r="I58" s="268"/>
      <c r="J58" s="268"/>
      <c r="K58" s="266"/>
      <c r="L58" s="268"/>
      <c r="M58" s="268"/>
      <c r="N58" s="266"/>
      <c r="O58" s="274"/>
      <c r="P58" s="274"/>
      <c r="Q58" s="266">
        <v>10.87</v>
      </c>
      <c r="R58" s="274">
        <v>424.33</v>
      </c>
      <c r="S58" s="274"/>
      <c r="T58" s="275">
        <v>15.31</v>
      </c>
      <c r="U58" s="274">
        <v>1147.117</v>
      </c>
      <c r="V58" s="274"/>
      <c r="W58" s="266">
        <v>10.7</v>
      </c>
      <c r="X58" s="274">
        <v>3964.1010000000001</v>
      </c>
      <c r="Y58" s="274"/>
      <c r="Z58" s="281">
        <f t="shared" si="64"/>
        <v>10.7</v>
      </c>
      <c r="AA58" s="276">
        <f t="shared" si="65"/>
        <v>3964.1010000000001</v>
      </c>
      <c r="AB58" s="276"/>
      <c r="AC58" s="247">
        <f t="shared" si="66"/>
        <v>10.87</v>
      </c>
      <c r="AD58" s="248">
        <f t="shared" si="67"/>
        <v>424.33</v>
      </c>
      <c r="AE58" s="248"/>
      <c r="AF58" s="247">
        <f t="shared" si="68"/>
        <v>15.310000000000002</v>
      </c>
      <c r="AG58" s="248">
        <f t="shared" si="69"/>
        <v>1147.117</v>
      </c>
      <c r="AH58" s="248"/>
      <c r="AI58" s="260" t="str">
        <f t="shared" si="70"/>
        <v>N.A.</v>
      </c>
      <c r="AJ58" s="248">
        <f t="shared" si="71"/>
        <v>0</v>
      </c>
      <c r="AK58" s="248"/>
      <c r="AL58" s="221">
        <f t="shared" si="13"/>
        <v>5111.2179999999998</v>
      </c>
      <c r="AM58" s="221">
        <f t="shared" si="14"/>
        <v>0</v>
      </c>
      <c r="AN58" s="297">
        <f t="shared" si="8"/>
        <v>424.33</v>
      </c>
      <c r="AO58" s="297">
        <f t="shared" si="15"/>
        <v>0</v>
      </c>
    </row>
    <row r="59" spans="1:41" x14ac:dyDescent="0.2">
      <c r="A59" s="26" t="s">
        <v>242</v>
      </c>
      <c r="B59" s="273"/>
      <c r="C59" s="268"/>
      <c r="D59" s="268"/>
      <c r="E59" s="266"/>
      <c r="F59" s="268"/>
      <c r="G59" s="268"/>
      <c r="H59" s="266"/>
      <c r="I59" s="268"/>
      <c r="J59" s="268"/>
      <c r="K59" s="266"/>
      <c r="L59" s="218"/>
      <c r="M59" s="218"/>
      <c r="N59" s="266">
        <v>12.75</v>
      </c>
      <c r="O59" s="274">
        <v>306.06700000000001</v>
      </c>
      <c r="P59" s="274"/>
      <c r="Q59" s="266">
        <v>10.7</v>
      </c>
      <c r="R59" s="274">
        <v>27</v>
      </c>
      <c r="S59" s="274"/>
      <c r="T59" s="275">
        <v>16.11</v>
      </c>
      <c r="U59" s="274">
        <v>744.61699999999996</v>
      </c>
      <c r="V59" s="274"/>
      <c r="W59" s="266">
        <v>10.69</v>
      </c>
      <c r="X59" s="274">
        <v>4421.1679999999997</v>
      </c>
      <c r="Y59" s="274"/>
      <c r="Z59" s="281">
        <f t="shared" ref="Z59:Z64" si="72">IF(AA59=0,"N.A.",((K59*L59)+(W59*X59))/AA59)</f>
        <v>10.69</v>
      </c>
      <c r="AA59" s="276">
        <f t="shared" ref="AA59:AA64" si="73">+L59+X59</f>
        <v>4421.1679999999997</v>
      </c>
      <c r="AB59" s="276"/>
      <c r="AC59" s="247">
        <f t="shared" ref="AC59:AC64" si="74">IF(AD59=0,"N.A.",((E59*F59)+(Q59*R59))/AD59)</f>
        <v>10.7</v>
      </c>
      <c r="AD59" s="248">
        <f t="shared" ref="AD59:AD64" si="75">+F59+R59</f>
        <v>27</v>
      </c>
      <c r="AE59" s="248"/>
      <c r="AF59" s="247">
        <f t="shared" ref="AF59:AF64" si="76">IF(AG59=0,"N.A.",((H59*I59)+(T59*U59))/AG59)</f>
        <v>16.11</v>
      </c>
      <c r="AG59" s="248">
        <f t="shared" ref="AG59:AG64" si="77">+I59+U59</f>
        <v>744.61699999999996</v>
      </c>
      <c r="AH59" s="248"/>
      <c r="AI59" s="260">
        <f t="shared" ref="AI59:AI64" si="78">IF(AJ59=0,"N.A.",((B59*C59)+(N59*O59))/AJ59)</f>
        <v>12.75</v>
      </c>
      <c r="AJ59" s="248">
        <f t="shared" ref="AJ59:AJ64" si="79">+C59+O59</f>
        <v>306.06700000000001</v>
      </c>
      <c r="AK59" s="248"/>
      <c r="AL59" s="221">
        <f t="shared" si="13"/>
        <v>5165.7849999999999</v>
      </c>
      <c r="AM59" s="221">
        <f t="shared" si="14"/>
        <v>0</v>
      </c>
      <c r="AN59" s="297">
        <f t="shared" si="8"/>
        <v>333.06700000000001</v>
      </c>
      <c r="AO59" s="297">
        <f t="shared" si="15"/>
        <v>0</v>
      </c>
    </row>
    <row r="60" spans="1:41" x14ac:dyDescent="0.2">
      <c r="A60" s="26" t="s">
        <v>243</v>
      </c>
      <c r="B60" s="273"/>
      <c r="C60" s="268"/>
      <c r="D60" s="268"/>
      <c r="E60" s="266"/>
      <c r="F60" s="268"/>
      <c r="G60" s="268"/>
      <c r="H60" s="266"/>
      <c r="I60" s="268"/>
      <c r="J60" s="268"/>
      <c r="K60" s="266"/>
      <c r="L60" s="218"/>
      <c r="M60" s="218"/>
      <c r="N60" s="266">
        <v>12.75</v>
      </c>
      <c r="O60" s="274">
        <v>54</v>
      </c>
      <c r="P60" s="274"/>
      <c r="Q60" s="266">
        <v>10.7</v>
      </c>
      <c r="R60" s="274">
        <v>239</v>
      </c>
      <c r="S60" s="274"/>
      <c r="T60" s="275">
        <v>16.38</v>
      </c>
      <c r="U60" s="274">
        <v>1460.76</v>
      </c>
      <c r="V60" s="274"/>
      <c r="W60" s="266">
        <v>10.7</v>
      </c>
      <c r="X60" s="274">
        <v>1591.913</v>
      </c>
      <c r="Y60" s="274"/>
      <c r="Z60" s="281">
        <f t="shared" si="72"/>
        <v>10.7</v>
      </c>
      <c r="AA60" s="276">
        <f t="shared" si="73"/>
        <v>1591.913</v>
      </c>
      <c r="AB60" s="276"/>
      <c r="AC60" s="247">
        <f t="shared" si="74"/>
        <v>10.7</v>
      </c>
      <c r="AD60" s="248">
        <f t="shared" si="75"/>
        <v>239</v>
      </c>
      <c r="AE60" s="248"/>
      <c r="AF60" s="247">
        <f t="shared" si="76"/>
        <v>16.38</v>
      </c>
      <c r="AG60" s="248">
        <f t="shared" si="77"/>
        <v>1460.76</v>
      </c>
      <c r="AH60" s="248"/>
      <c r="AI60" s="260">
        <f t="shared" si="78"/>
        <v>12.75</v>
      </c>
      <c r="AJ60" s="248">
        <f t="shared" si="79"/>
        <v>54</v>
      </c>
      <c r="AK60" s="248"/>
      <c r="AL60" s="221">
        <f t="shared" si="13"/>
        <v>3052.6729999999998</v>
      </c>
      <c r="AM60" s="221">
        <f t="shared" si="14"/>
        <v>0</v>
      </c>
      <c r="AN60" s="297">
        <f t="shared" si="8"/>
        <v>293</v>
      </c>
      <c r="AO60" s="297">
        <f t="shared" si="15"/>
        <v>0</v>
      </c>
    </row>
    <row r="61" spans="1:41" x14ac:dyDescent="0.2">
      <c r="A61" s="26" t="s">
        <v>244</v>
      </c>
      <c r="B61" s="273"/>
      <c r="C61" s="268"/>
      <c r="D61" s="268"/>
      <c r="E61" s="266"/>
      <c r="F61" s="268"/>
      <c r="G61" s="268"/>
      <c r="H61" s="266"/>
      <c r="I61" s="268"/>
      <c r="J61" s="268"/>
      <c r="K61" s="266"/>
      <c r="L61" s="218"/>
      <c r="M61" s="218"/>
      <c r="N61" s="266">
        <v>17.16</v>
      </c>
      <c r="O61" s="274">
        <v>60</v>
      </c>
      <c r="P61" s="274"/>
      <c r="Q61" s="266">
        <v>10.7</v>
      </c>
      <c r="R61" s="274">
        <v>499.8</v>
      </c>
      <c r="S61" s="274"/>
      <c r="T61" s="275">
        <v>17</v>
      </c>
      <c r="U61" s="274">
        <v>923.37</v>
      </c>
      <c r="V61" s="274"/>
      <c r="W61" s="266">
        <v>10.7</v>
      </c>
      <c r="X61" s="274">
        <v>512.13499999999999</v>
      </c>
      <c r="Y61" s="274"/>
      <c r="Z61" s="281">
        <f t="shared" si="72"/>
        <v>10.7</v>
      </c>
      <c r="AA61" s="276">
        <f t="shared" si="73"/>
        <v>512.13499999999999</v>
      </c>
      <c r="AB61" s="276"/>
      <c r="AC61" s="247">
        <f t="shared" si="74"/>
        <v>10.7</v>
      </c>
      <c r="AD61" s="248">
        <f t="shared" si="75"/>
        <v>499.8</v>
      </c>
      <c r="AE61" s="248"/>
      <c r="AF61" s="247">
        <f t="shared" si="76"/>
        <v>17</v>
      </c>
      <c r="AG61" s="248">
        <f t="shared" si="77"/>
        <v>923.37</v>
      </c>
      <c r="AH61" s="248"/>
      <c r="AI61" s="260">
        <f t="shared" si="78"/>
        <v>17.16</v>
      </c>
      <c r="AJ61" s="248">
        <f t="shared" si="79"/>
        <v>60</v>
      </c>
      <c r="AK61" s="248"/>
      <c r="AL61" s="221">
        <f t="shared" si="13"/>
        <v>1435.5050000000001</v>
      </c>
      <c r="AM61" s="221">
        <f t="shared" si="14"/>
        <v>0</v>
      </c>
      <c r="AN61" s="297">
        <f t="shared" si="8"/>
        <v>559.79999999999995</v>
      </c>
      <c r="AO61" s="297">
        <f t="shared" si="15"/>
        <v>0</v>
      </c>
    </row>
    <row r="62" spans="1:41" x14ac:dyDescent="0.2">
      <c r="A62" s="26" t="s">
        <v>245</v>
      </c>
      <c r="B62" s="273"/>
      <c r="C62" s="268"/>
      <c r="D62" s="268"/>
      <c r="E62" s="266"/>
      <c r="F62" s="268"/>
      <c r="G62" s="268"/>
      <c r="H62" s="266"/>
      <c r="I62" s="268"/>
      <c r="J62" s="268"/>
      <c r="K62" s="266"/>
      <c r="L62" s="218"/>
      <c r="M62" s="218"/>
      <c r="N62" s="266">
        <v>17.43</v>
      </c>
      <c r="O62" s="274">
        <v>88.53</v>
      </c>
      <c r="P62" s="274"/>
      <c r="Q62" s="266">
        <v>10.7</v>
      </c>
      <c r="R62" s="274">
        <v>288.43200000000002</v>
      </c>
      <c r="S62" s="274"/>
      <c r="T62" s="275">
        <v>17.5</v>
      </c>
      <c r="U62" s="274">
        <v>764.53899999999999</v>
      </c>
      <c r="V62" s="274"/>
      <c r="W62" s="266">
        <v>10.7</v>
      </c>
      <c r="X62" s="274">
        <v>784.851</v>
      </c>
      <c r="Y62" s="274"/>
      <c r="Z62" s="281">
        <f t="shared" si="72"/>
        <v>10.7</v>
      </c>
      <c r="AA62" s="276">
        <f t="shared" si="73"/>
        <v>784.851</v>
      </c>
      <c r="AB62" s="276"/>
      <c r="AC62" s="247">
        <f t="shared" si="74"/>
        <v>10.7</v>
      </c>
      <c r="AD62" s="248">
        <f t="shared" si="75"/>
        <v>288.43200000000002</v>
      </c>
      <c r="AE62" s="248"/>
      <c r="AF62" s="247">
        <f t="shared" si="76"/>
        <v>17.5</v>
      </c>
      <c r="AG62" s="248">
        <f t="shared" si="77"/>
        <v>764.53899999999999</v>
      </c>
      <c r="AH62" s="248"/>
      <c r="AI62" s="260">
        <f t="shared" si="78"/>
        <v>17.43</v>
      </c>
      <c r="AJ62" s="248">
        <f t="shared" si="79"/>
        <v>88.53</v>
      </c>
      <c r="AK62" s="248"/>
      <c r="AL62" s="221">
        <f t="shared" si="13"/>
        <v>1549.3899999999999</v>
      </c>
      <c r="AM62" s="221">
        <f t="shared" si="14"/>
        <v>0</v>
      </c>
      <c r="AN62" s="297">
        <f t="shared" si="8"/>
        <v>376.96199999999999</v>
      </c>
      <c r="AO62" s="297">
        <f t="shared" si="15"/>
        <v>0</v>
      </c>
    </row>
    <row r="63" spans="1:41" x14ac:dyDescent="0.2">
      <c r="A63" s="26" t="s">
        <v>246</v>
      </c>
      <c r="B63" s="273"/>
      <c r="C63" s="268"/>
      <c r="D63" s="268"/>
      <c r="E63" s="266"/>
      <c r="F63" s="268"/>
      <c r="G63" s="268"/>
      <c r="H63" s="266"/>
      <c r="I63" s="268"/>
      <c r="J63" s="268"/>
      <c r="K63" s="266"/>
      <c r="L63" s="218"/>
      <c r="M63" s="218"/>
      <c r="N63" s="266">
        <v>17.86</v>
      </c>
      <c r="O63" s="274">
        <v>90</v>
      </c>
      <c r="P63" s="274"/>
      <c r="Q63" s="266">
        <v>10.7</v>
      </c>
      <c r="R63" s="274">
        <v>132</v>
      </c>
      <c r="S63" s="274"/>
      <c r="T63" s="275">
        <v>18.09</v>
      </c>
      <c r="U63" s="274">
        <v>695.59400000000005</v>
      </c>
      <c r="V63" s="274"/>
      <c r="W63" s="266">
        <v>10.7</v>
      </c>
      <c r="X63" s="274">
        <v>475.41199999999998</v>
      </c>
      <c r="Y63" s="274"/>
      <c r="Z63" s="281">
        <f t="shared" si="72"/>
        <v>10.7</v>
      </c>
      <c r="AA63" s="276">
        <f t="shared" si="73"/>
        <v>475.41199999999998</v>
      </c>
      <c r="AB63" s="276"/>
      <c r="AC63" s="247">
        <f t="shared" si="74"/>
        <v>10.7</v>
      </c>
      <c r="AD63" s="248">
        <f t="shared" si="75"/>
        <v>132</v>
      </c>
      <c r="AE63" s="248"/>
      <c r="AF63" s="247">
        <f t="shared" si="76"/>
        <v>18.09</v>
      </c>
      <c r="AG63" s="248">
        <f t="shared" si="77"/>
        <v>695.59400000000005</v>
      </c>
      <c r="AH63" s="248"/>
      <c r="AI63" s="260">
        <f t="shared" si="78"/>
        <v>17.86</v>
      </c>
      <c r="AJ63" s="248">
        <f t="shared" si="79"/>
        <v>90</v>
      </c>
      <c r="AK63" s="248"/>
      <c r="AL63" s="221">
        <f t="shared" si="13"/>
        <v>1171.0060000000001</v>
      </c>
      <c r="AM63" s="221">
        <f t="shared" si="14"/>
        <v>0</v>
      </c>
      <c r="AN63" s="297">
        <f t="shared" si="8"/>
        <v>222</v>
      </c>
      <c r="AO63" s="297">
        <f t="shared" si="15"/>
        <v>0</v>
      </c>
    </row>
    <row r="64" spans="1:41" x14ac:dyDescent="0.2">
      <c r="A64" s="26" t="s">
        <v>247</v>
      </c>
      <c r="B64" s="273"/>
      <c r="C64" s="268"/>
      <c r="D64" s="268"/>
      <c r="E64" s="266"/>
      <c r="F64" s="268"/>
      <c r="G64" s="268"/>
      <c r="H64" s="266"/>
      <c r="I64" s="268"/>
      <c r="J64" s="268"/>
      <c r="K64" s="266"/>
      <c r="L64" s="218"/>
      <c r="M64" s="218"/>
      <c r="N64" s="266">
        <v>18.38</v>
      </c>
      <c r="O64" s="274">
        <v>70</v>
      </c>
      <c r="P64" s="274"/>
      <c r="Q64" s="266">
        <v>10.7</v>
      </c>
      <c r="R64" s="274">
        <v>275.58999999999997</v>
      </c>
      <c r="S64" s="274"/>
      <c r="T64" s="275">
        <v>18.38</v>
      </c>
      <c r="U64" s="274">
        <v>1067.479</v>
      </c>
      <c r="V64" s="274"/>
      <c r="W64" s="266">
        <v>10.7</v>
      </c>
      <c r="X64" s="274">
        <v>5511.5889999999999</v>
      </c>
      <c r="Y64" s="274"/>
      <c r="Z64" s="281">
        <f t="shared" si="72"/>
        <v>10.7</v>
      </c>
      <c r="AA64" s="276">
        <f t="shared" si="73"/>
        <v>5511.5889999999999</v>
      </c>
      <c r="AB64" s="276"/>
      <c r="AC64" s="247">
        <f t="shared" si="74"/>
        <v>10.7</v>
      </c>
      <c r="AD64" s="248">
        <f t="shared" si="75"/>
        <v>275.58999999999997</v>
      </c>
      <c r="AE64" s="248"/>
      <c r="AF64" s="247">
        <f t="shared" si="76"/>
        <v>18.38</v>
      </c>
      <c r="AG64" s="248">
        <f t="shared" si="77"/>
        <v>1067.479</v>
      </c>
      <c r="AH64" s="248"/>
      <c r="AI64" s="260">
        <f t="shared" si="78"/>
        <v>18.38</v>
      </c>
      <c r="AJ64" s="248">
        <f t="shared" si="79"/>
        <v>70</v>
      </c>
      <c r="AK64" s="248"/>
      <c r="AL64" s="221">
        <f t="shared" si="13"/>
        <v>6579.0680000000002</v>
      </c>
      <c r="AM64" s="221">
        <f t="shared" si="14"/>
        <v>0</v>
      </c>
      <c r="AN64" s="297">
        <f t="shared" si="8"/>
        <v>345.59</v>
      </c>
      <c r="AO64" s="297">
        <f t="shared" si="15"/>
        <v>0</v>
      </c>
    </row>
    <row r="65" spans="1:41" x14ac:dyDescent="0.2">
      <c r="A65" s="26" t="s">
        <v>248</v>
      </c>
      <c r="B65" s="273"/>
      <c r="C65" s="268"/>
      <c r="D65" s="268"/>
      <c r="E65" s="266"/>
      <c r="F65" s="268"/>
      <c r="G65" s="268"/>
      <c r="H65" s="266"/>
      <c r="I65" s="268"/>
      <c r="J65" s="268"/>
      <c r="K65" s="266"/>
      <c r="L65" s="268"/>
      <c r="M65" s="268"/>
      <c r="N65" s="266">
        <v>14.99</v>
      </c>
      <c r="O65" s="274">
        <v>90</v>
      </c>
      <c r="P65" s="274"/>
      <c r="Q65" s="266">
        <v>10.7</v>
      </c>
      <c r="R65" s="274">
        <v>122.935</v>
      </c>
      <c r="S65" s="274"/>
      <c r="T65" s="275">
        <v>18.64</v>
      </c>
      <c r="U65" s="274">
        <v>1546.385</v>
      </c>
      <c r="V65" s="274"/>
      <c r="W65" s="266">
        <v>10.7</v>
      </c>
      <c r="X65" s="274">
        <v>7817.7830000000004</v>
      </c>
      <c r="Y65" s="274"/>
      <c r="Z65" s="281">
        <f t="shared" ref="Z65:Z70" si="80">IF(AA65=0,"N.A.",((K65*L65)+(W65*X65))/AA65)</f>
        <v>10.7</v>
      </c>
      <c r="AA65" s="276">
        <f t="shared" ref="AA65:AA70" si="81">+L65+X65</f>
        <v>7817.7830000000004</v>
      </c>
      <c r="AB65" s="276"/>
      <c r="AC65" s="247">
        <f t="shared" ref="AC65:AC70" si="82">IF(AD65=0,"N.A.",((E65*F65)+(Q65*R65))/AD65)</f>
        <v>10.7</v>
      </c>
      <c r="AD65" s="248">
        <f t="shared" ref="AD65:AD70" si="83">+F65+R65</f>
        <v>122.935</v>
      </c>
      <c r="AE65" s="248"/>
      <c r="AF65" s="247">
        <f t="shared" ref="AF65:AF70" si="84">IF(AG65=0,"N.A.",((H65*I65)+(T65*U65))/AG65)</f>
        <v>18.64</v>
      </c>
      <c r="AG65" s="248">
        <f t="shared" ref="AG65:AG70" si="85">+I65+U65</f>
        <v>1546.385</v>
      </c>
      <c r="AH65" s="248"/>
      <c r="AI65" s="260">
        <f t="shared" ref="AI65:AI70" si="86">IF(AJ65=0,"N.A.",((B65*C65)+(N65*O65))/AJ65)</f>
        <v>14.989999999999998</v>
      </c>
      <c r="AJ65" s="248">
        <f t="shared" ref="AJ65:AJ70" si="87">+C65+O65</f>
        <v>90</v>
      </c>
      <c r="AK65" s="248"/>
      <c r="AL65" s="221">
        <f t="shared" si="13"/>
        <v>9364.1679999999997</v>
      </c>
      <c r="AM65" s="221">
        <f t="shared" si="14"/>
        <v>0</v>
      </c>
      <c r="AN65" s="297">
        <f t="shared" si="8"/>
        <v>212.935</v>
      </c>
      <c r="AO65" s="297">
        <f t="shared" si="15"/>
        <v>0</v>
      </c>
    </row>
    <row r="66" spans="1:41" x14ac:dyDescent="0.2">
      <c r="A66" s="26" t="s">
        <v>249</v>
      </c>
      <c r="B66" s="273"/>
      <c r="C66" s="268"/>
      <c r="D66" s="268"/>
      <c r="E66" s="266"/>
      <c r="F66" s="268"/>
      <c r="G66" s="268"/>
      <c r="H66" s="266"/>
      <c r="I66" s="268"/>
      <c r="J66" s="268"/>
      <c r="K66" s="266"/>
      <c r="L66" s="268"/>
      <c r="M66" s="268"/>
      <c r="N66" s="266">
        <v>18.64</v>
      </c>
      <c r="O66" s="274">
        <v>55</v>
      </c>
      <c r="P66" s="274"/>
      <c r="Q66" s="266"/>
      <c r="R66" s="274"/>
      <c r="S66" s="274"/>
      <c r="T66" s="275">
        <v>18.63</v>
      </c>
      <c r="U66" s="274">
        <v>649.17499999999995</v>
      </c>
      <c r="V66" s="274"/>
      <c r="W66" s="266">
        <v>10.7</v>
      </c>
      <c r="X66" s="274">
        <v>4371.768</v>
      </c>
      <c r="Y66" s="274"/>
      <c r="Z66" s="281">
        <f t="shared" si="80"/>
        <v>10.7</v>
      </c>
      <c r="AA66" s="276">
        <f t="shared" si="81"/>
        <v>4371.768</v>
      </c>
      <c r="AB66" s="276"/>
      <c r="AC66" s="247" t="str">
        <f t="shared" si="82"/>
        <v>N.A.</v>
      </c>
      <c r="AD66" s="248">
        <f t="shared" si="83"/>
        <v>0</v>
      </c>
      <c r="AE66" s="248"/>
      <c r="AF66" s="247">
        <f t="shared" si="84"/>
        <v>18.63</v>
      </c>
      <c r="AG66" s="248">
        <f t="shared" si="85"/>
        <v>649.17499999999995</v>
      </c>
      <c r="AH66" s="248"/>
      <c r="AI66" s="260">
        <f t="shared" si="86"/>
        <v>18.64</v>
      </c>
      <c r="AJ66" s="248">
        <f t="shared" si="87"/>
        <v>55</v>
      </c>
      <c r="AK66" s="248"/>
      <c r="AL66" s="221">
        <f t="shared" si="13"/>
        <v>5020.9430000000002</v>
      </c>
      <c r="AM66" s="221">
        <f t="shared" si="14"/>
        <v>0</v>
      </c>
      <c r="AN66" s="297">
        <f t="shared" si="8"/>
        <v>55</v>
      </c>
      <c r="AO66" s="297">
        <f t="shared" si="15"/>
        <v>0</v>
      </c>
    </row>
    <row r="67" spans="1:41" x14ac:dyDescent="0.2">
      <c r="A67" s="26" t="s">
        <v>250</v>
      </c>
      <c r="B67" s="273"/>
      <c r="C67" s="268"/>
      <c r="D67" s="268"/>
      <c r="E67" s="266"/>
      <c r="F67" s="268"/>
      <c r="G67" s="268"/>
      <c r="H67" s="266"/>
      <c r="I67" s="268"/>
      <c r="J67" s="268"/>
      <c r="K67" s="266"/>
      <c r="L67" s="268"/>
      <c r="M67" s="268"/>
      <c r="N67" s="266">
        <v>15.49</v>
      </c>
      <c r="O67" s="274">
        <v>140.49</v>
      </c>
      <c r="P67" s="274"/>
      <c r="Q67" s="266">
        <v>10.7</v>
      </c>
      <c r="R67" s="274">
        <v>271</v>
      </c>
      <c r="S67" s="274"/>
      <c r="T67" s="275">
        <v>18.91</v>
      </c>
      <c r="U67" s="274">
        <v>1301.498</v>
      </c>
      <c r="V67" s="274"/>
      <c r="W67" s="266">
        <v>10.7</v>
      </c>
      <c r="X67" s="274">
        <v>5529.6310000000003</v>
      </c>
      <c r="Y67" s="274"/>
      <c r="Z67" s="281">
        <f t="shared" si="80"/>
        <v>10.7</v>
      </c>
      <c r="AA67" s="276">
        <f t="shared" si="81"/>
        <v>5529.6310000000003</v>
      </c>
      <c r="AB67" s="276"/>
      <c r="AC67" s="247">
        <f t="shared" si="82"/>
        <v>10.7</v>
      </c>
      <c r="AD67" s="248">
        <f t="shared" si="83"/>
        <v>271</v>
      </c>
      <c r="AE67" s="248"/>
      <c r="AF67" s="247">
        <f t="shared" si="84"/>
        <v>18.91</v>
      </c>
      <c r="AG67" s="248">
        <f t="shared" si="85"/>
        <v>1301.498</v>
      </c>
      <c r="AH67" s="248"/>
      <c r="AI67" s="260">
        <f t="shared" si="86"/>
        <v>15.49</v>
      </c>
      <c r="AJ67" s="248">
        <f t="shared" si="87"/>
        <v>140.49</v>
      </c>
      <c r="AK67" s="248"/>
      <c r="AL67" s="221">
        <f t="shared" si="13"/>
        <v>6831.1290000000008</v>
      </c>
      <c r="AM67" s="221">
        <f t="shared" si="14"/>
        <v>0</v>
      </c>
      <c r="AN67" s="297">
        <f t="shared" si="8"/>
        <v>411.49</v>
      </c>
      <c r="AO67" s="297">
        <f t="shared" si="15"/>
        <v>0</v>
      </c>
    </row>
    <row r="68" spans="1:41" x14ac:dyDescent="0.2">
      <c r="A68" s="26" t="s">
        <v>251</v>
      </c>
      <c r="B68" s="273"/>
      <c r="C68" s="268"/>
      <c r="D68" s="268"/>
      <c r="E68" s="266"/>
      <c r="F68" s="268"/>
      <c r="G68" s="268"/>
      <c r="H68" s="266"/>
      <c r="I68" s="268"/>
      <c r="J68" s="268"/>
      <c r="K68" s="266"/>
      <c r="L68" s="268"/>
      <c r="M68" s="268"/>
      <c r="N68" s="266">
        <v>15.74</v>
      </c>
      <c r="O68" s="274">
        <v>111.09</v>
      </c>
      <c r="P68" s="274"/>
      <c r="Q68" s="266">
        <v>10.7</v>
      </c>
      <c r="R68" s="274">
        <v>626</v>
      </c>
      <c r="S68" s="274"/>
      <c r="T68" s="275">
        <v>19.38</v>
      </c>
      <c r="U68" s="274">
        <v>438.94</v>
      </c>
      <c r="V68" s="274"/>
      <c r="W68" s="266">
        <v>10.7</v>
      </c>
      <c r="X68" s="274">
        <v>8897.9369999999999</v>
      </c>
      <c r="Y68" s="274"/>
      <c r="Z68" s="281">
        <f t="shared" si="80"/>
        <v>10.7</v>
      </c>
      <c r="AA68" s="276">
        <f t="shared" si="81"/>
        <v>8897.9369999999999</v>
      </c>
      <c r="AB68" s="276"/>
      <c r="AC68" s="247">
        <f t="shared" si="82"/>
        <v>10.7</v>
      </c>
      <c r="AD68" s="248">
        <f t="shared" si="83"/>
        <v>626</v>
      </c>
      <c r="AE68" s="248"/>
      <c r="AF68" s="247">
        <f t="shared" si="84"/>
        <v>19.38</v>
      </c>
      <c r="AG68" s="248">
        <f t="shared" si="85"/>
        <v>438.94</v>
      </c>
      <c r="AH68" s="248"/>
      <c r="AI68" s="260">
        <f t="shared" si="86"/>
        <v>15.74</v>
      </c>
      <c r="AJ68" s="248">
        <f t="shared" si="87"/>
        <v>111.09</v>
      </c>
      <c r="AK68" s="248"/>
      <c r="AL68" s="221">
        <f t="shared" si="13"/>
        <v>9336.8770000000004</v>
      </c>
      <c r="AM68" s="221">
        <f t="shared" si="14"/>
        <v>0</v>
      </c>
      <c r="AN68" s="297">
        <f t="shared" si="8"/>
        <v>737.09</v>
      </c>
      <c r="AO68" s="297">
        <f t="shared" si="15"/>
        <v>0</v>
      </c>
    </row>
    <row r="69" spans="1:41" x14ac:dyDescent="0.2">
      <c r="A69" s="26" t="s">
        <v>253</v>
      </c>
      <c r="B69" s="273"/>
      <c r="C69" s="268"/>
      <c r="D69" s="268"/>
      <c r="E69" s="266"/>
      <c r="F69" s="268"/>
      <c r="G69" s="268"/>
      <c r="H69" s="266"/>
      <c r="I69" s="268"/>
      <c r="J69" s="268"/>
      <c r="K69" s="266"/>
      <c r="L69" s="268"/>
      <c r="M69" s="268"/>
      <c r="N69" s="266">
        <v>19.32</v>
      </c>
      <c r="O69" s="274">
        <v>170.1</v>
      </c>
      <c r="P69" s="274"/>
      <c r="Q69" s="266">
        <v>10.7</v>
      </c>
      <c r="R69" s="274">
        <v>274.5</v>
      </c>
      <c r="S69" s="274"/>
      <c r="T69" s="275">
        <v>19.55</v>
      </c>
      <c r="U69" s="274">
        <v>519.10900000000004</v>
      </c>
      <c r="V69" s="274"/>
      <c r="W69" s="266">
        <v>10.7</v>
      </c>
      <c r="X69" s="274">
        <v>6558.1009999999997</v>
      </c>
      <c r="Y69" s="274"/>
      <c r="Z69" s="281">
        <f t="shared" si="80"/>
        <v>10.7</v>
      </c>
      <c r="AA69" s="276">
        <f t="shared" si="81"/>
        <v>6558.1009999999997</v>
      </c>
      <c r="AB69" s="276"/>
      <c r="AC69" s="247">
        <f t="shared" si="82"/>
        <v>10.7</v>
      </c>
      <c r="AD69" s="248">
        <f t="shared" si="83"/>
        <v>274.5</v>
      </c>
      <c r="AE69" s="248"/>
      <c r="AF69" s="247">
        <f t="shared" si="84"/>
        <v>19.55</v>
      </c>
      <c r="AG69" s="248">
        <f t="shared" si="85"/>
        <v>519.10900000000004</v>
      </c>
      <c r="AH69" s="248"/>
      <c r="AI69" s="260">
        <f t="shared" si="86"/>
        <v>19.32</v>
      </c>
      <c r="AJ69" s="248">
        <f t="shared" si="87"/>
        <v>170.1</v>
      </c>
      <c r="AK69" s="248"/>
      <c r="AL69" s="221">
        <f t="shared" si="13"/>
        <v>7077.21</v>
      </c>
      <c r="AM69" s="221">
        <f t="shared" si="14"/>
        <v>0</v>
      </c>
      <c r="AN69" s="297">
        <f t="shared" si="8"/>
        <v>444.6</v>
      </c>
      <c r="AO69" s="297">
        <f t="shared" si="15"/>
        <v>0</v>
      </c>
    </row>
    <row r="70" spans="1:41" x14ac:dyDescent="0.2">
      <c r="A70" s="26" t="s">
        <v>255</v>
      </c>
      <c r="B70" s="273"/>
      <c r="C70" s="268"/>
      <c r="D70" s="268"/>
      <c r="E70" s="266"/>
      <c r="F70" s="268"/>
      <c r="G70" s="268"/>
      <c r="H70" s="266"/>
      <c r="I70" s="268"/>
      <c r="J70" s="268"/>
      <c r="K70" s="266"/>
      <c r="L70" s="268"/>
      <c r="M70" s="268"/>
      <c r="N70" s="266">
        <v>15.74</v>
      </c>
      <c r="O70" s="274">
        <v>250</v>
      </c>
      <c r="P70" s="274"/>
      <c r="Q70" s="266">
        <v>10.7</v>
      </c>
      <c r="R70" s="274">
        <v>149</v>
      </c>
      <c r="S70" s="274"/>
      <c r="T70" s="275">
        <v>18.739999999999998</v>
      </c>
      <c r="U70" s="274">
        <v>819.51</v>
      </c>
      <c r="V70" s="274"/>
      <c r="W70" s="266">
        <v>10.7</v>
      </c>
      <c r="X70" s="274">
        <v>6495.9939999999997</v>
      </c>
      <c r="Y70" s="274"/>
      <c r="Z70" s="281">
        <f t="shared" si="80"/>
        <v>10.7</v>
      </c>
      <c r="AA70" s="276">
        <f t="shared" si="81"/>
        <v>6495.9939999999997</v>
      </c>
      <c r="AB70" s="276"/>
      <c r="AC70" s="247">
        <f t="shared" si="82"/>
        <v>10.7</v>
      </c>
      <c r="AD70" s="248">
        <f t="shared" si="83"/>
        <v>149</v>
      </c>
      <c r="AE70" s="248"/>
      <c r="AF70" s="247">
        <f t="shared" si="84"/>
        <v>18.739999999999998</v>
      </c>
      <c r="AG70" s="248">
        <f t="shared" si="85"/>
        <v>819.51</v>
      </c>
      <c r="AH70" s="248"/>
      <c r="AI70" s="260">
        <f t="shared" si="86"/>
        <v>15.74</v>
      </c>
      <c r="AJ70" s="248">
        <f t="shared" si="87"/>
        <v>250</v>
      </c>
      <c r="AK70" s="248"/>
      <c r="AL70" s="221">
        <f t="shared" si="13"/>
        <v>7315.5039999999999</v>
      </c>
      <c r="AM70" s="221">
        <f t="shared" si="14"/>
        <v>0</v>
      </c>
      <c r="AN70" s="297">
        <f t="shared" si="8"/>
        <v>399</v>
      </c>
      <c r="AO70" s="297">
        <f t="shared" si="15"/>
        <v>0</v>
      </c>
    </row>
    <row r="71" spans="1:41" x14ac:dyDescent="0.2">
      <c r="A71" s="26" t="s">
        <v>256</v>
      </c>
      <c r="B71" s="273"/>
      <c r="C71" s="268"/>
      <c r="D71" s="268"/>
      <c r="E71" s="266"/>
      <c r="F71" s="268"/>
      <c r="G71" s="268"/>
      <c r="H71" s="266"/>
      <c r="I71" s="268"/>
      <c r="J71" s="268"/>
      <c r="K71" s="266"/>
      <c r="L71" s="268"/>
      <c r="M71" s="268"/>
      <c r="N71" s="266">
        <v>15.74</v>
      </c>
      <c r="O71" s="274">
        <v>34.314</v>
      </c>
      <c r="P71" s="274"/>
      <c r="Q71" s="266">
        <v>10.7</v>
      </c>
      <c r="R71" s="274">
        <v>163.07599999999999</v>
      </c>
      <c r="S71" s="274"/>
      <c r="T71" s="275">
        <v>17.91</v>
      </c>
      <c r="U71" s="274">
        <v>1254.934</v>
      </c>
      <c r="V71" s="274"/>
      <c r="W71" s="266">
        <v>10.7</v>
      </c>
      <c r="X71" s="274">
        <v>12547.518</v>
      </c>
      <c r="Y71" s="274"/>
      <c r="Z71" s="281">
        <f t="shared" ref="Z71:Z76" si="88">IF(AA71=0,"N.A.",((K71*L71)+(W71*X71))/AA71)</f>
        <v>10.7</v>
      </c>
      <c r="AA71" s="276">
        <f t="shared" ref="AA71:AA76" si="89">+L71+X71</f>
        <v>12547.518</v>
      </c>
      <c r="AB71" s="276"/>
      <c r="AC71" s="247">
        <f t="shared" ref="AC71:AC76" si="90">IF(AD71=0,"N.A.",((E71*F71)+(Q71*R71))/AD71)</f>
        <v>10.7</v>
      </c>
      <c r="AD71" s="248">
        <f t="shared" ref="AD71:AD76" si="91">+F71+R71</f>
        <v>163.07599999999999</v>
      </c>
      <c r="AE71" s="248"/>
      <c r="AF71" s="247">
        <f t="shared" ref="AF71:AF76" si="92">IF(AG71=0,"N.A.",((H71*I71)+(T71*U71))/AG71)</f>
        <v>17.91</v>
      </c>
      <c r="AG71" s="248">
        <f t="shared" ref="AG71:AG76" si="93">+I71+U71</f>
        <v>1254.934</v>
      </c>
      <c r="AH71" s="248"/>
      <c r="AI71" s="260">
        <f t="shared" ref="AI71:AI76" si="94">IF(AJ71=0,"N.A.",((B71*C71)+(N71*O71))/AJ71)</f>
        <v>15.739999999999998</v>
      </c>
      <c r="AJ71" s="248">
        <f t="shared" ref="AJ71:AJ76" si="95">+C71+O71</f>
        <v>34.314</v>
      </c>
      <c r="AK71" s="248"/>
      <c r="AL71" s="221">
        <f t="shared" si="13"/>
        <v>13802.451999999999</v>
      </c>
      <c r="AM71" s="221">
        <f t="shared" si="14"/>
        <v>0</v>
      </c>
      <c r="AN71" s="297">
        <f t="shared" si="8"/>
        <v>197.39</v>
      </c>
      <c r="AO71" s="297">
        <f t="shared" si="15"/>
        <v>0</v>
      </c>
    </row>
    <row r="72" spans="1:41" x14ac:dyDescent="0.2">
      <c r="A72" s="26" t="s">
        <v>257</v>
      </c>
      <c r="B72" s="273"/>
      <c r="C72" s="268"/>
      <c r="D72" s="268"/>
      <c r="E72" s="266"/>
      <c r="F72" s="268"/>
      <c r="G72" s="268"/>
      <c r="H72" s="266"/>
      <c r="I72" s="268"/>
      <c r="J72" s="268"/>
      <c r="K72" s="266"/>
      <c r="L72" s="268"/>
      <c r="M72" s="268"/>
      <c r="N72" s="266">
        <v>15.74</v>
      </c>
      <c r="O72" s="274">
        <v>97.46</v>
      </c>
      <c r="P72" s="274"/>
      <c r="Q72" s="266">
        <v>10.7</v>
      </c>
      <c r="R72" s="274">
        <v>163</v>
      </c>
      <c r="S72" s="274"/>
      <c r="T72" s="275">
        <v>17.2</v>
      </c>
      <c r="U72" s="274">
        <v>768.22</v>
      </c>
      <c r="V72" s="274"/>
      <c r="W72" s="266">
        <v>10.7</v>
      </c>
      <c r="X72" s="274">
        <v>5767.6440000000002</v>
      </c>
      <c r="Y72" s="274"/>
      <c r="Z72" s="281">
        <f t="shared" si="88"/>
        <v>10.7</v>
      </c>
      <c r="AA72" s="276">
        <f t="shared" si="89"/>
        <v>5767.6440000000002</v>
      </c>
      <c r="AB72" s="276"/>
      <c r="AC72" s="247">
        <f t="shared" si="90"/>
        <v>10.7</v>
      </c>
      <c r="AD72" s="248">
        <f t="shared" si="91"/>
        <v>163</v>
      </c>
      <c r="AE72" s="248"/>
      <c r="AF72" s="247">
        <f t="shared" si="92"/>
        <v>17.2</v>
      </c>
      <c r="AG72" s="248">
        <f t="shared" si="93"/>
        <v>768.22</v>
      </c>
      <c r="AH72" s="248"/>
      <c r="AI72" s="260">
        <f t="shared" si="94"/>
        <v>15.74</v>
      </c>
      <c r="AJ72" s="248">
        <f t="shared" si="95"/>
        <v>97.46</v>
      </c>
      <c r="AK72" s="248"/>
      <c r="AL72" s="221">
        <f t="shared" ref="AL72:AL110" si="96">+AA72+AG72</f>
        <v>6535.8640000000005</v>
      </c>
      <c r="AM72" s="221">
        <f t="shared" ref="AM72:AM110" si="97">+AB72+AH72</f>
        <v>0</v>
      </c>
      <c r="AN72" s="297">
        <f t="shared" ref="AN72:AN110" si="98">+AD72+AJ72</f>
        <v>260.45999999999998</v>
      </c>
      <c r="AO72" s="297">
        <f t="shared" ref="AO72:AO110" si="99">+AE72+AK72</f>
        <v>0</v>
      </c>
    </row>
    <row r="73" spans="1:41" x14ac:dyDescent="0.2">
      <c r="A73" s="26" t="s">
        <v>258</v>
      </c>
      <c r="B73" s="273"/>
      <c r="C73" s="268"/>
      <c r="D73" s="268"/>
      <c r="E73" s="266"/>
      <c r="F73" s="268"/>
      <c r="G73" s="268"/>
      <c r="H73" s="266"/>
      <c r="I73" s="268"/>
      <c r="J73" s="268"/>
      <c r="K73" s="266"/>
      <c r="L73" s="268"/>
      <c r="M73" s="268"/>
      <c r="N73" s="266"/>
      <c r="O73" s="274"/>
      <c r="P73" s="274"/>
      <c r="Q73" s="266"/>
      <c r="R73" s="274"/>
      <c r="S73" s="274"/>
      <c r="T73" s="275">
        <v>16.690000000000001</v>
      </c>
      <c r="U73" s="274">
        <v>507.512</v>
      </c>
      <c r="V73" s="274"/>
      <c r="W73" s="266">
        <v>10.7</v>
      </c>
      <c r="X73" s="274">
        <v>8229.8250000000007</v>
      </c>
      <c r="Y73" s="274"/>
      <c r="Z73" s="281">
        <f t="shared" si="88"/>
        <v>10.7</v>
      </c>
      <c r="AA73" s="276">
        <f t="shared" si="89"/>
        <v>8229.8250000000007</v>
      </c>
      <c r="AB73" s="276"/>
      <c r="AC73" s="247" t="str">
        <f t="shared" si="90"/>
        <v>N.A.</v>
      </c>
      <c r="AD73" s="248">
        <f t="shared" si="91"/>
        <v>0</v>
      </c>
      <c r="AE73" s="248"/>
      <c r="AF73" s="247">
        <f t="shared" si="92"/>
        <v>16.690000000000001</v>
      </c>
      <c r="AG73" s="248">
        <f t="shared" si="93"/>
        <v>507.512</v>
      </c>
      <c r="AH73" s="248"/>
      <c r="AI73" s="260" t="str">
        <f t="shared" si="94"/>
        <v>N.A.</v>
      </c>
      <c r="AJ73" s="248">
        <f t="shared" si="95"/>
        <v>0</v>
      </c>
      <c r="AK73" s="248"/>
      <c r="AL73" s="221">
        <f t="shared" si="96"/>
        <v>8737.3370000000014</v>
      </c>
      <c r="AM73" s="221">
        <f t="shared" si="97"/>
        <v>0</v>
      </c>
      <c r="AN73" s="297">
        <f t="shared" si="98"/>
        <v>0</v>
      </c>
      <c r="AO73" s="297">
        <f t="shared" si="99"/>
        <v>0</v>
      </c>
    </row>
    <row r="74" spans="1:41" x14ac:dyDescent="0.2">
      <c r="A74" s="26" t="s">
        <v>261</v>
      </c>
      <c r="B74" s="273"/>
      <c r="C74" s="268"/>
      <c r="D74" s="268"/>
      <c r="E74" s="266"/>
      <c r="F74" s="268"/>
      <c r="G74" s="268"/>
      <c r="H74" s="266"/>
      <c r="I74" s="268"/>
      <c r="J74" s="268"/>
      <c r="K74" s="266"/>
      <c r="L74" s="268"/>
      <c r="M74" s="268"/>
      <c r="N74" s="266">
        <v>14</v>
      </c>
      <c r="O74" s="274">
        <v>107</v>
      </c>
      <c r="P74" s="274"/>
      <c r="Q74" s="266">
        <v>10.7</v>
      </c>
      <c r="R74" s="274">
        <v>263.52</v>
      </c>
      <c r="S74" s="274"/>
      <c r="T74" s="275">
        <v>16.447893877704161</v>
      </c>
      <c r="U74" s="274">
        <v>477.62687</v>
      </c>
      <c r="V74" s="274"/>
      <c r="W74" s="266">
        <v>10.700000000000001</v>
      </c>
      <c r="X74" s="274">
        <v>5917.0553499999996</v>
      </c>
      <c r="Y74" s="274"/>
      <c r="Z74" s="281">
        <f t="shared" si="88"/>
        <v>10.700000000000001</v>
      </c>
      <c r="AA74" s="276">
        <f t="shared" si="89"/>
        <v>5917.0553499999996</v>
      </c>
      <c r="AB74" s="276"/>
      <c r="AC74" s="247">
        <f t="shared" si="90"/>
        <v>10.7</v>
      </c>
      <c r="AD74" s="248">
        <f t="shared" si="91"/>
        <v>263.52</v>
      </c>
      <c r="AE74" s="248"/>
      <c r="AF74" s="247">
        <f t="shared" si="92"/>
        <v>16.447893877704161</v>
      </c>
      <c r="AG74" s="248">
        <f t="shared" si="93"/>
        <v>477.62687</v>
      </c>
      <c r="AH74" s="248"/>
      <c r="AI74" s="260">
        <f t="shared" si="94"/>
        <v>14</v>
      </c>
      <c r="AJ74" s="248">
        <f t="shared" si="95"/>
        <v>107</v>
      </c>
      <c r="AK74" s="248"/>
      <c r="AL74" s="221">
        <f t="shared" si="96"/>
        <v>6394.6822199999997</v>
      </c>
      <c r="AM74" s="221">
        <f t="shared" si="97"/>
        <v>0</v>
      </c>
      <c r="AN74" s="297">
        <f t="shared" si="98"/>
        <v>370.52</v>
      </c>
      <c r="AO74" s="297">
        <f t="shared" si="99"/>
        <v>0</v>
      </c>
    </row>
    <row r="75" spans="1:41" x14ac:dyDescent="0.2">
      <c r="A75" s="26" t="s">
        <v>262</v>
      </c>
      <c r="B75" s="273"/>
      <c r="C75" s="268"/>
      <c r="D75" s="268"/>
      <c r="E75" s="266"/>
      <c r="F75" s="268"/>
      <c r="G75" s="268"/>
      <c r="H75" s="266"/>
      <c r="I75" s="268"/>
      <c r="J75" s="268"/>
      <c r="K75" s="266"/>
      <c r="L75" s="268"/>
      <c r="M75" s="268"/>
      <c r="N75" s="266">
        <v>14</v>
      </c>
      <c r="O75" s="274">
        <v>100</v>
      </c>
      <c r="P75" s="274"/>
      <c r="Q75" s="266">
        <v>10.7</v>
      </c>
      <c r="R75" s="274">
        <v>113.24</v>
      </c>
      <c r="S75" s="274"/>
      <c r="T75" s="275">
        <v>16.12</v>
      </c>
      <c r="U75" s="274">
        <v>587.67200000000003</v>
      </c>
      <c r="V75" s="274"/>
      <c r="W75" s="266">
        <v>10.7</v>
      </c>
      <c r="X75" s="274">
        <v>5864.8760000000002</v>
      </c>
      <c r="Y75" s="274"/>
      <c r="Z75" s="281">
        <f t="shared" si="88"/>
        <v>10.7</v>
      </c>
      <c r="AA75" s="276">
        <f t="shared" si="89"/>
        <v>5864.8760000000002</v>
      </c>
      <c r="AB75" s="276"/>
      <c r="AC75" s="247">
        <f t="shared" si="90"/>
        <v>10.7</v>
      </c>
      <c r="AD75" s="248">
        <f t="shared" si="91"/>
        <v>113.24</v>
      </c>
      <c r="AE75" s="248"/>
      <c r="AF75" s="247">
        <f t="shared" si="92"/>
        <v>16.12</v>
      </c>
      <c r="AG75" s="248">
        <f t="shared" si="93"/>
        <v>587.67200000000003</v>
      </c>
      <c r="AH75" s="248"/>
      <c r="AI75" s="260">
        <f t="shared" si="94"/>
        <v>14</v>
      </c>
      <c r="AJ75" s="248">
        <f t="shared" si="95"/>
        <v>100</v>
      </c>
      <c r="AK75" s="248"/>
      <c r="AL75" s="221">
        <f t="shared" si="96"/>
        <v>6452.5480000000007</v>
      </c>
      <c r="AM75" s="221">
        <f t="shared" si="97"/>
        <v>0</v>
      </c>
      <c r="AN75" s="297">
        <f t="shared" si="98"/>
        <v>213.24</v>
      </c>
      <c r="AO75" s="297">
        <f t="shared" si="99"/>
        <v>0</v>
      </c>
    </row>
    <row r="76" spans="1:41" x14ac:dyDescent="0.2">
      <c r="A76" s="26" t="s">
        <v>263</v>
      </c>
      <c r="B76" s="273"/>
      <c r="C76" s="268"/>
      <c r="D76" s="268"/>
      <c r="E76" s="266"/>
      <c r="F76" s="268"/>
      <c r="G76" s="268"/>
      <c r="H76" s="266"/>
      <c r="I76" s="268"/>
      <c r="J76" s="268"/>
      <c r="K76" s="266"/>
      <c r="L76" s="268"/>
      <c r="M76" s="268"/>
      <c r="N76" s="266">
        <v>14</v>
      </c>
      <c r="O76" s="274">
        <v>171.6</v>
      </c>
      <c r="P76" s="274"/>
      <c r="Q76" s="266">
        <v>10.7</v>
      </c>
      <c r="R76" s="274">
        <v>82.188000000000002</v>
      </c>
      <c r="S76" s="274"/>
      <c r="T76" s="275">
        <v>15.83</v>
      </c>
      <c r="U76" s="274">
        <v>466.90100000000001</v>
      </c>
      <c r="V76" s="274"/>
      <c r="W76" s="266">
        <v>10.7</v>
      </c>
      <c r="X76" s="274">
        <v>3805.1990000000001</v>
      </c>
      <c r="Y76" s="274"/>
      <c r="Z76" s="281">
        <f t="shared" si="88"/>
        <v>10.7</v>
      </c>
      <c r="AA76" s="276">
        <f t="shared" si="89"/>
        <v>3805.1990000000001</v>
      </c>
      <c r="AB76" s="276"/>
      <c r="AC76" s="247">
        <f t="shared" si="90"/>
        <v>10.7</v>
      </c>
      <c r="AD76" s="248">
        <f t="shared" si="91"/>
        <v>82.188000000000002</v>
      </c>
      <c r="AE76" s="248"/>
      <c r="AF76" s="247">
        <f t="shared" si="92"/>
        <v>15.83</v>
      </c>
      <c r="AG76" s="248">
        <f t="shared" si="93"/>
        <v>466.90100000000001</v>
      </c>
      <c r="AH76" s="248"/>
      <c r="AI76" s="260">
        <f t="shared" si="94"/>
        <v>14.000000000000002</v>
      </c>
      <c r="AJ76" s="248">
        <f t="shared" si="95"/>
        <v>171.6</v>
      </c>
      <c r="AK76" s="248"/>
      <c r="AL76" s="221">
        <f t="shared" si="96"/>
        <v>4272.1000000000004</v>
      </c>
      <c r="AM76" s="221">
        <f t="shared" si="97"/>
        <v>0</v>
      </c>
      <c r="AN76" s="297">
        <f t="shared" si="98"/>
        <v>253.78800000000001</v>
      </c>
      <c r="AO76" s="297">
        <f t="shared" si="99"/>
        <v>0</v>
      </c>
    </row>
    <row r="77" spans="1:41" x14ac:dyDescent="0.2">
      <c r="A77" s="26" t="s">
        <v>264</v>
      </c>
      <c r="B77" s="273"/>
      <c r="C77" s="268"/>
      <c r="D77" s="268"/>
      <c r="E77" s="266"/>
      <c r="F77" s="268"/>
      <c r="G77" s="268"/>
      <c r="H77" s="266"/>
      <c r="I77" s="268"/>
      <c r="J77" s="268"/>
      <c r="K77" s="266"/>
      <c r="L77" s="268"/>
      <c r="M77" s="268"/>
      <c r="N77" s="266">
        <v>14</v>
      </c>
      <c r="O77" s="274">
        <v>145.458</v>
      </c>
      <c r="P77" s="274"/>
      <c r="Q77" s="266"/>
      <c r="R77" s="274"/>
      <c r="S77" s="274"/>
      <c r="T77" s="275">
        <v>15.46</v>
      </c>
      <c r="U77" s="274">
        <v>721.33299999999997</v>
      </c>
      <c r="V77" s="274"/>
      <c r="W77" s="266">
        <v>10.7</v>
      </c>
      <c r="X77" s="274">
        <v>8169.41</v>
      </c>
      <c r="Y77" s="274"/>
      <c r="Z77" s="281">
        <f t="shared" ref="Z77:Z82" si="100">IF(AA77=0,"N.A.",((K77*L77)+(W77*X77))/AA77)</f>
        <v>10.7</v>
      </c>
      <c r="AA77" s="276">
        <f t="shared" ref="AA77:AA82" si="101">+L77+X77</f>
        <v>8169.41</v>
      </c>
      <c r="AB77" s="276"/>
      <c r="AC77" s="247" t="str">
        <f t="shared" ref="AC77:AC82" si="102">IF(AD77=0,"N.A.",((E77*F77)+(Q77*R77))/AD77)</f>
        <v>N.A.</v>
      </c>
      <c r="AD77" s="248">
        <f t="shared" ref="AD77:AD82" si="103">+F77+R77</f>
        <v>0</v>
      </c>
      <c r="AE77" s="248"/>
      <c r="AF77" s="247">
        <f t="shared" ref="AF77:AF82" si="104">IF(AG77=0,"N.A.",((H77*I77)+(T77*U77))/AG77)</f>
        <v>15.46</v>
      </c>
      <c r="AG77" s="248">
        <f t="shared" ref="AG77:AG82" si="105">+I77+U77</f>
        <v>721.33299999999997</v>
      </c>
      <c r="AH77" s="248"/>
      <c r="AI77" s="260">
        <f t="shared" ref="AI77:AI82" si="106">IF(AJ77=0,"N.A.",((B77*C77)+(N77*O77))/AJ77)</f>
        <v>14</v>
      </c>
      <c r="AJ77" s="248">
        <f t="shared" ref="AJ77:AJ82" si="107">+C77+O77</f>
        <v>145.458</v>
      </c>
      <c r="AK77" s="248"/>
      <c r="AL77" s="221">
        <f t="shared" si="96"/>
        <v>8890.7430000000004</v>
      </c>
      <c r="AM77" s="221">
        <f t="shared" si="97"/>
        <v>0</v>
      </c>
      <c r="AN77" s="297">
        <f t="shared" si="98"/>
        <v>145.458</v>
      </c>
      <c r="AO77" s="297">
        <f t="shared" si="99"/>
        <v>0</v>
      </c>
    </row>
    <row r="78" spans="1:41" x14ac:dyDescent="0.2">
      <c r="A78" s="26" t="s">
        <v>266</v>
      </c>
      <c r="B78" s="273"/>
      <c r="C78" s="268"/>
      <c r="D78" s="268"/>
      <c r="E78" s="266"/>
      <c r="F78" s="268"/>
      <c r="G78" s="268"/>
      <c r="H78" s="266"/>
      <c r="I78" s="268"/>
      <c r="J78" s="268"/>
      <c r="K78" s="266"/>
      <c r="L78" s="268"/>
      <c r="M78" s="268"/>
      <c r="N78" s="266"/>
      <c r="O78" s="274"/>
      <c r="P78" s="274"/>
      <c r="Q78" s="266">
        <v>10.7</v>
      </c>
      <c r="R78" s="274">
        <v>91.813690000000008</v>
      </c>
      <c r="S78" s="274"/>
      <c r="T78" s="275">
        <v>15.33556568053819</v>
      </c>
      <c r="U78" s="274">
        <v>224.93756000000002</v>
      </c>
      <c r="V78" s="274"/>
      <c r="W78" s="266">
        <v>10.7</v>
      </c>
      <c r="X78" s="274">
        <v>5365.7521300000008</v>
      </c>
      <c r="Y78" s="274"/>
      <c r="Z78" s="281">
        <f t="shared" si="100"/>
        <v>10.7</v>
      </c>
      <c r="AA78" s="276">
        <f t="shared" si="101"/>
        <v>5365.7521300000008</v>
      </c>
      <c r="AB78" s="276"/>
      <c r="AC78" s="247">
        <f t="shared" si="102"/>
        <v>10.7</v>
      </c>
      <c r="AD78" s="248">
        <f t="shared" si="103"/>
        <v>91.813690000000008</v>
      </c>
      <c r="AE78" s="248"/>
      <c r="AF78" s="247">
        <f t="shared" si="104"/>
        <v>15.335565680538188</v>
      </c>
      <c r="AG78" s="248">
        <f t="shared" si="105"/>
        <v>224.93756000000002</v>
      </c>
      <c r="AH78" s="248"/>
      <c r="AI78" s="260" t="str">
        <f t="shared" si="106"/>
        <v>N.A.</v>
      </c>
      <c r="AJ78" s="248">
        <f t="shared" si="107"/>
        <v>0</v>
      </c>
      <c r="AK78" s="248"/>
      <c r="AL78" s="221">
        <f t="shared" si="96"/>
        <v>5590.6896900000011</v>
      </c>
      <c r="AM78" s="221">
        <f t="shared" si="97"/>
        <v>0</v>
      </c>
      <c r="AN78" s="297">
        <f t="shared" si="98"/>
        <v>91.813690000000008</v>
      </c>
      <c r="AO78" s="297">
        <f t="shared" si="99"/>
        <v>0</v>
      </c>
    </row>
    <row r="79" spans="1:41" x14ac:dyDescent="0.2">
      <c r="A79" s="26" t="s">
        <v>267</v>
      </c>
      <c r="B79" s="273"/>
      <c r="C79" s="268"/>
      <c r="D79" s="268"/>
      <c r="E79" s="266"/>
      <c r="F79" s="268"/>
      <c r="G79" s="268"/>
      <c r="H79" s="266"/>
      <c r="I79" s="268"/>
      <c r="J79" s="268"/>
      <c r="K79" s="266"/>
      <c r="L79" s="268"/>
      <c r="M79" s="268"/>
      <c r="N79" s="266">
        <v>13.5</v>
      </c>
      <c r="O79" s="274">
        <v>30</v>
      </c>
      <c r="P79" s="274"/>
      <c r="Q79" s="266">
        <v>10.7</v>
      </c>
      <c r="R79" s="274">
        <v>63</v>
      </c>
      <c r="S79" s="274"/>
      <c r="T79" s="275">
        <v>15.1</v>
      </c>
      <c r="U79" s="274">
        <v>125.19499999999999</v>
      </c>
      <c r="V79" s="274"/>
      <c r="W79" s="266">
        <v>10.7</v>
      </c>
      <c r="X79" s="274">
        <v>4104.6279999999997</v>
      </c>
      <c r="Y79" s="274"/>
      <c r="Z79" s="281">
        <f t="shared" si="100"/>
        <v>10.7</v>
      </c>
      <c r="AA79" s="276">
        <f t="shared" si="101"/>
        <v>4104.6279999999997</v>
      </c>
      <c r="AB79" s="276"/>
      <c r="AC79" s="247">
        <f t="shared" si="102"/>
        <v>10.7</v>
      </c>
      <c r="AD79" s="248">
        <f t="shared" si="103"/>
        <v>63</v>
      </c>
      <c r="AE79" s="248"/>
      <c r="AF79" s="247">
        <f t="shared" si="104"/>
        <v>15.1</v>
      </c>
      <c r="AG79" s="248">
        <f t="shared" si="105"/>
        <v>125.19499999999999</v>
      </c>
      <c r="AH79" s="248"/>
      <c r="AI79" s="260">
        <f t="shared" si="106"/>
        <v>13.5</v>
      </c>
      <c r="AJ79" s="248">
        <f t="shared" si="107"/>
        <v>30</v>
      </c>
      <c r="AK79" s="248"/>
      <c r="AL79" s="221">
        <f t="shared" si="96"/>
        <v>4229.8229999999994</v>
      </c>
      <c r="AM79" s="221">
        <f t="shared" si="97"/>
        <v>0</v>
      </c>
      <c r="AN79" s="297">
        <f t="shared" si="98"/>
        <v>93</v>
      </c>
      <c r="AO79" s="297">
        <f t="shared" si="99"/>
        <v>0</v>
      </c>
    </row>
    <row r="80" spans="1:41" x14ac:dyDescent="0.2">
      <c r="A80" s="26" t="s">
        <v>268</v>
      </c>
      <c r="B80" s="273"/>
      <c r="C80" s="268"/>
      <c r="D80" s="268"/>
      <c r="E80" s="266"/>
      <c r="F80" s="268"/>
      <c r="G80" s="268"/>
      <c r="H80" s="266"/>
      <c r="I80" s="268"/>
      <c r="J80" s="268"/>
      <c r="K80" s="266"/>
      <c r="L80" s="268"/>
      <c r="M80" s="268"/>
      <c r="N80" s="266">
        <v>13.5</v>
      </c>
      <c r="O80" s="274">
        <v>320.065</v>
      </c>
      <c r="P80" s="274"/>
      <c r="Q80" s="266">
        <v>10.7</v>
      </c>
      <c r="R80" s="274">
        <v>72</v>
      </c>
      <c r="S80" s="274"/>
      <c r="T80" s="275">
        <v>14.64</v>
      </c>
      <c r="U80" s="274">
        <v>171.84</v>
      </c>
      <c r="V80" s="274"/>
      <c r="W80" s="266">
        <v>10.7</v>
      </c>
      <c r="X80" s="274">
        <v>6077.5439999999999</v>
      </c>
      <c r="Y80" s="274"/>
      <c r="Z80" s="281">
        <f t="shared" si="100"/>
        <v>10.7</v>
      </c>
      <c r="AA80" s="276">
        <f t="shared" si="101"/>
        <v>6077.5439999999999</v>
      </c>
      <c r="AB80" s="276"/>
      <c r="AC80" s="247">
        <f t="shared" si="102"/>
        <v>10.7</v>
      </c>
      <c r="AD80" s="248">
        <f t="shared" si="103"/>
        <v>72</v>
      </c>
      <c r="AE80" s="248"/>
      <c r="AF80" s="247">
        <f t="shared" si="104"/>
        <v>14.639999999999999</v>
      </c>
      <c r="AG80" s="248">
        <f t="shared" si="105"/>
        <v>171.84</v>
      </c>
      <c r="AH80" s="248"/>
      <c r="AI80" s="260">
        <f t="shared" si="106"/>
        <v>13.499999999999998</v>
      </c>
      <c r="AJ80" s="248">
        <f t="shared" si="107"/>
        <v>320.065</v>
      </c>
      <c r="AK80" s="248"/>
      <c r="AL80" s="221">
        <f t="shared" si="96"/>
        <v>6249.384</v>
      </c>
      <c r="AM80" s="221">
        <f t="shared" si="97"/>
        <v>0</v>
      </c>
      <c r="AN80" s="297">
        <f t="shared" si="98"/>
        <v>392.065</v>
      </c>
      <c r="AO80" s="297">
        <f t="shared" si="99"/>
        <v>0</v>
      </c>
    </row>
    <row r="81" spans="1:41" x14ac:dyDescent="0.2">
      <c r="A81" s="26" t="s">
        <v>269</v>
      </c>
      <c r="B81" s="273"/>
      <c r="C81" s="268"/>
      <c r="D81" s="268"/>
      <c r="E81" s="266"/>
      <c r="F81" s="268"/>
      <c r="G81" s="268"/>
      <c r="H81" s="266"/>
      <c r="I81" s="268"/>
      <c r="J81" s="268"/>
      <c r="K81" s="266"/>
      <c r="L81" s="268"/>
      <c r="M81" s="268"/>
      <c r="N81" s="266"/>
      <c r="O81" s="274"/>
      <c r="P81" s="274"/>
      <c r="Q81" s="266">
        <v>10.7</v>
      </c>
      <c r="R81" s="274">
        <v>284.38974000000002</v>
      </c>
      <c r="S81" s="274"/>
      <c r="T81" s="275">
        <v>14.234819865667239</v>
      </c>
      <c r="U81" s="274">
        <v>306.67723999999998</v>
      </c>
      <c r="V81" s="274"/>
      <c r="W81" s="266">
        <v>10.7</v>
      </c>
      <c r="X81" s="274">
        <v>5380.3095700000003</v>
      </c>
      <c r="Y81" s="274"/>
      <c r="Z81" s="281">
        <f t="shared" si="100"/>
        <v>10.7</v>
      </c>
      <c r="AA81" s="276">
        <f t="shared" si="101"/>
        <v>5380.3095700000003</v>
      </c>
      <c r="AB81" s="276"/>
      <c r="AC81" s="247">
        <f t="shared" si="102"/>
        <v>10.7</v>
      </c>
      <c r="AD81" s="248">
        <f t="shared" si="103"/>
        <v>284.38974000000002</v>
      </c>
      <c r="AE81" s="248"/>
      <c r="AF81" s="247">
        <f t="shared" si="104"/>
        <v>14.234819865667239</v>
      </c>
      <c r="AG81" s="248">
        <f t="shared" si="105"/>
        <v>306.67723999999998</v>
      </c>
      <c r="AH81" s="248"/>
      <c r="AI81" s="260" t="str">
        <f t="shared" si="106"/>
        <v>N.A.</v>
      </c>
      <c r="AJ81" s="248">
        <f t="shared" si="107"/>
        <v>0</v>
      </c>
      <c r="AK81" s="248"/>
      <c r="AL81" s="221">
        <f t="shared" si="96"/>
        <v>5686.9868100000003</v>
      </c>
      <c r="AM81" s="221">
        <f t="shared" si="97"/>
        <v>0</v>
      </c>
      <c r="AN81" s="297">
        <f t="shared" si="98"/>
        <v>284.38974000000002</v>
      </c>
      <c r="AO81" s="297">
        <f t="shared" si="99"/>
        <v>0</v>
      </c>
    </row>
    <row r="82" spans="1:41" x14ac:dyDescent="0.2">
      <c r="A82" s="26" t="s">
        <v>270</v>
      </c>
      <c r="B82" s="273"/>
      <c r="C82" s="268"/>
      <c r="D82" s="268"/>
      <c r="E82" s="266"/>
      <c r="F82" s="268"/>
      <c r="G82" s="268"/>
      <c r="H82" s="266"/>
      <c r="I82" s="268"/>
      <c r="J82" s="268"/>
      <c r="K82" s="266"/>
      <c r="L82" s="268"/>
      <c r="M82" s="268"/>
      <c r="N82" s="266"/>
      <c r="O82" s="274"/>
      <c r="P82" s="274"/>
      <c r="Q82" s="266">
        <v>10.7</v>
      </c>
      <c r="R82" s="274">
        <v>191.7</v>
      </c>
      <c r="S82" s="274"/>
      <c r="T82" s="275">
        <v>14.536775785736817</v>
      </c>
      <c r="U82" s="274">
        <v>400.57464999999996</v>
      </c>
      <c r="V82" s="274"/>
      <c r="W82" s="266">
        <v>10.7</v>
      </c>
      <c r="X82" s="274">
        <v>5734.5718299999999</v>
      </c>
      <c r="Y82" s="274"/>
      <c r="Z82" s="281">
        <f t="shared" si="100"/>
        <v>10.7</v>
      </c>
      <c r="AA82" s="276">
        <f t="shared" si="101"/>
        <v>5734.5718299999999</v>
      </c>
      <c r="AB82" s="276"/>
      <c r="AC82" s="247">
        <f t="shared" si="102"/>
        <v>10.7</v>
      </c>
      <c r="AD82" s="248">
        <f t="shared" si="103"/>
        <v>191.7</v>
      </c>
      <c r="AE82" s="248"/>
      <c r="AF82" s="247">
        <f t="shared" si="104"/>
        <v>14.536775785736817</v>
      </c>
      <c r="AG82" s="248">
        <f t="shared" si="105"/>
        <v>400.57464999999996</v>
      </c>
      <c r="AH82" s="248"/>
      <c r="AI82" s="260" t="str">
        <f t="shared" si="106"/>
        <v>N.A.</v>
      </c>
      <c r="AJ82" s="248">
        <f t="shared" si="107"/>
        <v>0</v>
      </c>
      <c r="AK82" s="248"/>
      <c r="AL82" s="221">
        <f t="shared" si="96"/>
        <v>6135.1464799999994</v>
      </c>
      <c r="AM82" s="221">
        <f t="shared" si="97"/>
        <v>0</v>
      </c>
      <c r="AN82" s="297">
        <f t="shared" si="98"/>
        <v>191.7</v>
      </c>
      <c r="AO82" s="297">
        <f t="shared" si="99"/>
        <v>0</v>
      </c>
    </row>
    <row r="83" spans="1:41" x14ac:dyDescent="0.2">
      <c r="A83" s="26" t="s">
        <v>271</v>
      </c>
      <c r="B83" s="273"/>
      <c r="C83" s="268"/>
      <c r="D83" s="268"/>
      <c r="E83" s="266"/>
      <c r="F83" s="268"/>
      <c r="G83" s="268"/>
      <c r="H83" s="266"/>
      <c r="I83" s="268"/>
      <c r="J83" s="268"/>
      <c r="K83" s="266"/>
      <c r="L83" s="268"/>
      <c r="M83" s="268"/>
      <c r="N83" s="266">
        <v>13.5</v>
      </c>
      <c r="O83" s="274">
        <v>304.20999999999998</v>
      </c>
      <c r="P83" s="274"/>
      <c r="Q83" s="266">
        <v>10.21875</v>
      </c>
      <c r="R83" s="274">
        <v>320</v>
      </c>
      <c r="S83" s="274"/>
      <c r="T83" s="275">
        <v>14.688885321880569</v>
      </c>
      <c r="U83" s="274">
        <v>1076.2863099999997</v>
      </c>
      <c r="V83" s="274"/>
      <c r="W83" s="266">
        <v>10.700000000000001</v>
      </c>
      <c r="X83" s="274">
        <v>14436.383689999997</v>
      </c>
      <c r="Y83" s="274"/>
      <c r="Z83" s="281">
        <f t="shared" ref="Z83:Z88" si="108">IF(AA83=0,"N.A.",((K83*L83)+(W83*X83))/AA83)</f>
        <v>10.700000000000001</v>
      </c>
      <c r="AA83" s="276">
        <f t="shared" ref="AA83:AA88" si="109">+L83+X83</f>
        <v>14436.383689999997</v>
      </c>
      <c r="AB83" s="276"/>
      <c r="AC83" s="247">
        <f t="shared" ref="AC83:AC88" si="110">IF(AD83=0,"N.A.",((E83*F83)+(Q83*R83))/AD83)</f>
        <v>10.21875</v>
      </c>
      <c r="AD83" s="248">
        <f t="shared" ref="AD83:AD88" si="111">+F83+R83</f>
        <v>320</v>
      </c>
      <c r="AE83" s="248"/>
      <c r="AF83" s="247">
        <f t="shared" ref="AF83:AF88" si="112">IF(AG83=0,"N.A.",((H83*I83)+(T83*U83))/AG83)</f>
        <v>14.688885321880569</v>
      </c>
      <c r="AG83" s="248">
        <f t="shared" ref="AG83:AG88" si="113">+I83+U83</f>
        <v>1076.2863099999997</v>
      </c>
      <c r="AH83" s="248"/>
      <c r="AI83" s="260">
        <f t="shared" ref="AI83:AI88" si="114">IF(AJ83=0,"N.A.",((B83*C83)+(N83*O83))/AJ83)</f>
        <v>13.500000000000002</v>
      </c>
      <c r="AJ83" s="248">
        <f t="shared" ref="AJ83:AJ88" si="115">+C83+O83</f>
        <v>304.20999999999998</v>
      </c>
      <c r="AK83" s="248"/>
      <c r="AL83" s="221">
        <f t="shared" si="96"/>
        <v>15512.669999999996</v>
      </c>
      <c r="AM83" s="221">
        <f t="shared" si="97"/>
        <v>0</v>
      </c>
      <c r="AN83" s="297">
        <f t="shared" si="98"/>
        <v>624.21</v>
      </c>
      <c r="AO83" s="297">
        <f t="shared" si="99"/>
        <v>0</v>
      </c>
    </row>
    <row r="84" spans="1:41" x14ac:dyDescent="0.2">
      <c r="A84" s="26" t="s">
        <v>272</v>
      </c>
      <c r="B84" s="273"/>
      <c r="C84" s="268"/>
      <c r="D84" s="268"/>
      <c r="E84" s="266"/>
      <c r="F84" s="268"/>
      <c r="G84" s="268"/>
      <c r="H84" s="266"/>
      <c r="I84" s="268"/>
      <c r="J84" s="268"/>
      <c r="K84" s="266"/>
      <c r="L84" s="268"/>
      <c r="M84" s="268"/>
      <c r="N84" s="266"/>
      <c r="O84" s="274"/>
      <c r="P84" s="274"/>
      <c r="Q84" s="266">
        <v>10.7</v>
      </c>
      <c r="R84" s="274">
        <v>280.93</v>
      </c>
      <c r="S84" s="274"/>
      <c r="T84" s="275">
        <v>14.768507762370197</v>
      </c>
      <c r="U84" s="274">
        <v>571.25914999999998</v>
      </c>
      <c r="V84" s="274"/>
      <c r="W84" s="266">
        <v>10.695975483341197</v>
      </c>
      <c r="X84" s="274">
        <v>11812.921259999999</v>
      </c>
      <c r="Y84" s="274"/>
      <c r="Z84" s="281">
        <f t="shared" si="108"/>
        <v>10.695975483341197</v>
      </c>
      <c r="AA84" s="276">
        <f t="shared" si="109"/>
        <v>11812.921259999999</v>
      </c>
      <c r="AB84" s="276"/>
      <c r="AC84" s="247">
        <f t="shared" si="110"/>
        <v>10.7</v>
      </c>
      <c r="AD84" s="248">
        <f t="shared" si="111"/>
        <v>280.93</v>
      </c>
      <c r="AE84" s="248"/>
      <c r="AF84" s="247">
        <f t="shared" si="112"/>
        <v>14.768507762370197</v>
      </c>
      <c r="AG84" s="248">
        <f t="shared" si="113"/>
        <v>571.25914999999998</v>
      </c>
      <c r="AH84" s="248"/>
      <c r="AI84" s="260" t="str">
        <f t="shared" si="114"/>
        <v>N.A.</v>
      </c>
      <c r="AJ84" s="248">
        <f t="shared" si="115"/>
        <v>0</v>
      </c>
      <c r="AK84" s="248"/>
      <c r="AL84" s="221">
        <f t="shared" si="96"/>
        <v>12384.180409999999</v>
      </c>
      <c r="AM84" s="221">
        <f t="shared" si="97"/>
        <v>0</v>
      </c>
      <c r="AN84" s="297">
        <f t="shared" si="98"/>
        <v>280.93</v>
      </c>
      <c r="AO84" s="297">
        <f t="shared" si="99"/>
        <v>0</v>
      </c>
    </row>
    <row r="85" spans="1:41" x14ac:dyDescent="0.2">
      <c r="A85" s="26" t="s">
        <v>275</v>
      </c>
      <c r="B85" s="273"/>
      <c r="C85" s="268"/>
      <c r="D85" s="268"/>
      <c r="E85" s="266"/>
      <c r="F85" s="268"/>
      <c r="G85" s="268"/>
      <c r="H85" s="266"/>
      <c r="I85" s="268"/>
      <c r="J85" s="268"/>
      <c r="K85" s="266"/>
      <c r="L85" s="268"/>
      <c r="M85" s="268"/>
      <c r="N85" s="266">
        <v>13.5</v>
      </c>
      <c r="O85" s="274">
        <v>128</v>
      </c>
      <c r="P85" s="274"/>
      <c r="Q85" s="266">
        <v>10.700000000000001</v>
      </c>
      <c r="R85" s="274">
        <v>249.99439999999998</v>
      </c>
      <c r="S85" s="274"/>
      <c r="T85" s="275">
        <v>14.815635963352603</v>
      </c>
      <c r="U85" s="274">
        <v>262.93166000000002</v>
      </c>
      <c r="V85" s="274"/>
      <c r="W85" s="266">
        <v>10.667360076679417</v>
      </c>
      <c r="X85" s="274">
        <v>4581.4434099999989</v>
      </c>
      <c r="Y85" s="274"/>
      <c r="Z85" s="281">
        <f t="shared" si="108"/>
        <v>10.667360076679417</v>
      </c>
      <c r="AA85" s="276">
        <f t="shared" si="109"/>
        <v>4581.4434099999989</v>
      </c>
      <c r="AB85" s="276"/>
      <c r="AC85" s="247">
        <f t="shared" si="110"/>
        <v>10.700000000000001</v>
      </c>
      <c r="AD85" s="248">
        <f t="shared" si="111"/>
        <v>249.99439999999998</v>
      </c>
      <c r="AE85" s="248"/>
      <c r="AF85" s="247">
        <f t="shared" si="112"/>
        <v>14.815635963352603</v>
      </c>
      <c r="AG85" s="248">
        <f t="shared" si="113"/>
        <v>262.93166000000002</v>
      </c>
      <c r="AH85" s="248"/>
      <c r="AI85" s="260">
        <f t="shared" si="114"/>
        <v>13.5</v>
      </c>
      <c r="AJ85" s="248">
        <f t="shared" si="115"/>
        <v>128</v>
      </c>
      <c r="AK85" s="248"/>
      <c r="AL85" s="221">
        <f t="shared" si="96"/>
        <v>4844.3750699999991</v>
      </c>
      <c r="AM85" s="221">
        <f t="shared" si="97"/>
        <v>0</v>
      </c>
      <c r="AN85" s="297">
        <f t="shared" si="98"/>
        <v>377.99439999999998</v>
      </c>
      <c r="AO85" s="297">
        <f t="shared" si="99"/>
        <v>0</v>
      </c>
    </row>
    <row r="86" spans="1:41" x14ac:dyDescent="0.2">
      <c r="A86" s="26" t="s">
        <v>276</v>
      </c>
      <c r="B86" s="273"/>
      <c r="C86" s="268"/>
      <c r="D86" s="268"/>
      <c r="E86" s="266"/>
      <c r="F86" s="268"/>
      <c r="G86" s="268"/>
      <c r="H86" s="266"/>
      <c r="I86" s="268"/>
      <c r="J86" s="268"/>
      <c r="K86" s="266"/>
      <c r="L86" s="268"/>
      <c r="M86" s="268"/>
      <c r="N86" s="266"/>
      <c r="O86" s="274"/>
      <c r="P86" s="274"/>
      <c r="Q86" s="266">
        <v>10.7</v>
      </c>
      <c r="R86" s="274">
        <v>166</v>
      </c>
      <c r="S86" s="274"/>
      <c r="T86" s="275">
        <v>14.734755458278638</v>
      </c>
      <c r="U86" s="274">
        <v>240.25798</v>
      </c>
      <c r="V86" s="274"/>
      <c r="W86" s="266">
        <v>10.700000000000001</v>
      </c>
      <c r="X86" s="274">
        <v>3941.9800599999999</v>
      </c>
      <c r="Y86" s="274"/>
      <c r="Z86" s="281">
        <f t="shared" si="108"/>
        <v>10.700000000000001</v>
      </c>
      <c r="AA86" s="276">
        <f t="shared" si="109"/>
        <v>3941.9800599999999</v>
      </c>
      <c r="AB86" s="276"/>
      <c r="AC86" s="247">
        <f t="shared" si="110"/>
        <v>10.7</v>
      </c>
      <c r="AD86" s="248">
        <f t="shared" si="111"/>
        <v>166</v>
      </c>
      <c r="AE86" s="248"/>
      <c r="AF86" s="247">
        <f t="shared" si="112"/>
        <v>14.73475545827864</v>
      </c>
      <c r="AG86" s="248">
        <f t="shared" si="113"/>
        <v>240.25798</v>
      </c>
      <c r="AH86" s="248"/>
      <c r="AI86" s="260" t="str">
        <f t="shared" si="114"/>
        <v>N.A.</v>
      </c>
      <c r="AJ86" s="248">
        <f t="shared" si="115"/>
        <v>0</v>
      </c>
      <c r="AK86" s="248"/>
      <c r="AL86" s="221">
        <f t="shared" si="96"/>
        <v>4182.2380400000002</v>
      </c>
      <c r="AM86" s="221">
        <f t="shared" si="97"/>
        <v>0</v>
      </c>
      <c r="AN86" s="297">
        <f t="shared" si="98"/>
        <v>166</v>
      </c>
      <c r="AO86" s="297">
        <f t="shared" si="99"/>
        <v>0</v>
      </c>
    </row>
    <row r="87" spans="1:41" x14ac:dyDescent="0.2">
      <c r="A87" s="26" t="s">
        <v>277</v>
      </c>
      <c r="B87" s="273"/>
      <c r="C87" s="268"/>
      <c r="D87" s="268"/>
      <c r="E87" s="266"/>
      <c r="F87" s="268"/>
      <c r="G87" s="268"/>
      <c r="H87" s="266"/>
      <c r="I87" s="268"/>
      <c r="J87" s="268"/>
      <c r="K87" s="266"/>
      <c r="L87" s="268"/>
      <c r="M87" s="268"/>
      <c r="N87" s="266"/>
      <c r="O87" s="274"/>
      <c r="P87" s="274"/>
      <c r="Q87" s="266">
        <v>10.700000000000001</v>
      </c>
      <c r="R87" s="274">
        <v>341.98284999999998</v>
      </c>
      <c r="S87" s="274"/>
      <c r="T87" s="275">
        <v>14.390682649415321</v>
      </c>
      <c r="U87" s="274">
        <v>33.632930000000002</v>
      </c>
      <c r="V87" s="274"/>
      <c r="W87" s="266">
        <v>10.7</v>
      </c>
      <c r="X87" s="274">
        <v>4936.7965100000001</v>
      </c>
      <c r="Y87" s="274"/>
      <c r="Z87" s="281">
        <f t="shared" si="108"/>
        <v>10.7</v>
      </c>
      <c r="AA87" s="276">
        <f t="shared" si="109"/>
        <v>4936.7965100000001</v>
      </c>
      <c r="AB87" s="276"/>
      <c r="AC87" s="247">
        <f t="shared" si="110"/>
        <v>10.700000000000001</v>
      </c>
      <c r="AD87" s="248">
        <f t="shared" si="111"/>
        <v>341.98284999999998</v>
      </c>
      <c r="AE87" s="248"/>
      <c r="AF87" s="247">
        <f t="shared" si="112"/>
        <v>14.390682649415321</v>
      </c>
      <c r="AG87" s="248">
        <f t="shared" si="113"/>
        <v>33.632930000000002</v>
      </c>
      <c r="AH87" s="248"/>
      <c r="AI87" s="260" t="str">
        <f t="shared" si="114"/>
        <v>N.A.</v>
      </c>
      <c r="AJ87" s="248">
        <f t="shared" si="115"/>
        <v>0</v>
      </c>
      <c r="AK87" s="248"/>
      <c r="AL87" s="221">
        <f t="shared" si="96"/>
        <v>4970.4294399999999</v>
      </c>
      <c r="AM87" s="221">
        <f t="shared" si="97"/>
        <v>0</v>
      </c>
      <c r="AN87" s="297">
        <f t="shared" si="98"/>
        <v>341.98284999999998</v>
      </c>
      <c r="AO87" s="297">
        <f t="shared" si="99"/>
        <v>0</v>
      </c>
    </row>
    <row r="88" spans="1:41" x14ac:dyDescent="0.2">
      <c r="A88" s="26" t="s">
        <v>278</v>
      </c>
      <c r="B88" s="273"/>
      <c r="C88" s="268"/>
      <c r="D88" s="268"/>
      <c r="E88" s="266"/>
      <c r="F88" s="268"/>
      <c r="G88" s="268"/>
      <c r="H88" s="266"/>
      <c r="I88" s="268"/>
      <c r="J88" s="268"/>
      <c r="K88" s="266"/>
      <c r="L88" s="268"/>
      <c r="M88" s="268"/>
      <c r="N88" s="266">
        <v>13.714393414564571</v>
      </c>
      <c r="O88" s="274">
        <v>490.78</v>
      </c>
      <c r="P88" s="274"/>
      <c r="Q88" s="266">
        <v>10.700000000000001</v>
      </c>
      <c r="R88" s="274">
        <v>122.63892999999999</v>
      </c>
      <c r="S88" s="274"/>
      <c r="T88" s="266">
        <v>14.033058673847437</v>
      </c>
      <c r="U88" s="274">
        <v>860.42031000000009</v>
      </c>
      <c r="V88" s="274"/>
      <c r="W88" s="266">
        <v>10.7</v>
      </c>
      <c r="X88" s="274">
        <v>3585.3393300000002</v>
      </c>
      <c r="Y88" s="274"/>
      <c r="Z88" s="281">
        <f t="shared" si="108"/>
        <v>10.7</v>
      </c>
      <c r="AA88" s="276">
        <f t="shared" si="109"/>
        <v>3585.3393300000002</v>
      </c>
      <c r="AB88" s="276"/>
      <c r="AC88" s="247">
        <f t="shared" si="110"/>
        <v>10.700000000000001</v>
      </c>
      <c r="AD88" s="248">
        <f t="shared" si="111"/>
        <v>122.63892999999999</v>
      </c>
      <c r="AE88" s="248"/>
      <c r="AF88" s="247">
        <f t="shared" si="112"/>
        <v>14.033058673847435</v>
      </c>
      <c r="AG88" s="248">
        <f t="shared" si="113"/>
        <v>860.42031000000009</v>
      </c>
      <c r="AH88" s="248"/>
      <c r="AI88" s="260">
        <f t="shared" si="114"/>
        <v>13.714393414564569</v>
      </c>
      <c r="AJ88" s="248">
        <f t="shared" si="115"/>
        <v>490.78</v>
      </c>
      <c r="AK88" s="248"/>
      <c r="AL88" s="221">
        <f t="shared" si="96"/>
        <v>4445.7596400000002</v>
      </c>
      <c r="AM88" s="221">
        <f t="shared" si="97"/>
        <v>0</v>
      </c>
      <c r="AN88" s="297">
        <f t="shared" si="98"/>
        <v>613.41892999999993</v>
      </c>
      <c r="AO88" s="297">
        <f t="shared" si="99"/>
        <v>0</v>
      </c>
    </row>
    <row r="89" spans="1:41" x14ac:dyDescent="0.2">
      <c r="A89" s="26" t="s">
        <v>279</v>
      </c>
      <c r="B89" s="273"/>
      <c r="C89" s="268"/>
      <c r="D89" s="268"/>
      <c r="E89" s="266"/>
      <c r="F89" s="268"/>
      <c r="G89" s="268"/>
      <c r="H89" s="266"/>
      <c r="I89" s="268"/>
      <c r="J89" s="268"/>
      <c r="K89" s="266"/>
      <c r="L89" s="268"/>
      <c r="M89" s="268"/>
      <c r="N89" s="266">
        <v>12.5</v>
      </c>
      <c r="O89" s="274">
        <v>84</v>
      </c>
      <c r="P89" s="274"/>
      <c r="Q89" s="266">
        <v>10.7</v>
      </c>
      <c r="R89" s="274">
        <v>264.35000000000002</v>
      </c>
      <c r="S89" s="274"/>
      <c r="T89" s="266">
        <v>13.871651776717144</v>
      </c>
      <c r="U89" s="274">
        <v>270.37365</v>
      </c>
      <c r="V89" s="274"/>
      <c r="W89" s="266">
        <v>10.7</v>
      </c>
      <c r="X89" s="274">
        <v>6829.0784000000003</v>
      </c>
      <c r="Y89" s="274"/>
      <c r="Z89" s="281">
        <f t="shared" ref="Z89:Z96" si="116">IF(AA89=0,"N.A.",((K89*L89)+(W89*X89))/AA89)</f>
        <v>10.7</v>
      </c>
      <c r="AA89" s="276">
        <f t="shared" ref="AA89:AA96" si="117">+L89+X89</f>
        <v>6829.0784000000003</v>
      </c>
      <c r="AB89" s="276"/>
      <c r="AC89" s="247">
        <f t="shared" ref="AC89:AC96" si="118">IF(AD89=0,"N.A.",((E89*F89)+(Q89*R89))/AD89)</f>
        <v>10.7</v>
      </c>
      <c r="AD89" s="248">
        <f t="shared" ref="AD89:AD96" si="119">+F89+R89</f>
        <v>264.35000000000002</v>
      </c>
      <c r="AE89" s="248"/>
      <c r="AF89" s="247">
        <f t="shared" ref="AF89:AF96" si="120">IF(AG89=0,"N.A.",((H89*I89)+(T89*U89))/AG89)</f>
        <v>13.871651776717144</v>
      </c>
      <c r="AG89" s="248">
        <f t="shared" ref="AG89:AG96" si="121">+I89+U89</f>
        <v>270.37365</v>
      </c>
      <c r="AH89" s="248"/>
      <c r="AI89" s="260">
        <f t="shared" ref="AI89:AI96" si="122">IF(AJ89=0,"N.A.",((B89*C89)+(N89*O89))/AJ89)</f>
        <v>12.5</v>
      </c>
      <c r="AJ89" s="248">
        <f t="shared" ref="AJ89:AJ96" si="123">+C89+O89</f>
        <v>84</v>
      </c>
      <c r="AK89" s="248"/>
      <c r="AL89" s="221">
        <f t="shared" si="96"/>
        <v>7099.4520499999999</v>
      </c>
      <c r="AM89" s="221">
        <f t="shared" si="97"/>
        <v>0</v>
      </c>
      <c r="AN89" s="297">
        <f t="shared" si="98"/>
        <v>348.35</v>
      </c>
      <c r="AO89" s="297">
        <f t="shared" si="99"/>
        <v>0</v>
      </c>
    </row>
    <row r="90" spans="1:41" x14ac:dyDescent="0.2">
      <c r="A90" s="26" t="s">
        <v>280</v>
      </c>
      <c r="B90" s="273"/>
      <c r="C90" s="268"/>
      <c r="D90" s="268"/>
      <c r="E90" s="266"/>
      <c r="F90" s="268"/>
      <c r="G90" s="268"/>
      <c r="H90" s="266"/>
      <c r="I90" s="268"/>
      <c r="J90" s="268"/>
      <c r="K90" s="266"/>
      <c r="L90" s="268"/>
      <c r="M90" s="268"/>
      <c r="N90" s="266">
        <v>12.5</v>
      </c>
      <c r="O90" s="274">
        <v>201.483</v>
      </c>
      <c r="P90" s="274"/>
      <c r="Q90" s="266">
        <v>10.7</v>
      </c>
      <c r="R90" s="274">
        <v>205</v>
      </c>
      <c r="S90" s="274"/>
      <c r="T90" s="266">
        <v>13.833877407278781</v>
      </c>
      <c r="U90" s="274">
        <v>471.36730000000006</v>
      </c>
      <c r="V90" s="274"/>
      <c r="W90" s="266">
        <v>10.700000000000001</v>
      </c>
      <c r="X90" s="274">
        <v>6967.5749900000001</v>
      </c>
      <c r="Y90" s="274"/>
      <c r="Z90" s="281">
        <f t="shared" si="116"/>
        <v>10.700000000000001</v>
      </c>
      <c r="AA90" s="276">
        <f t="shared" si="117"/>
        <v>6967.5749900000001</v>
      </c>
      <c r="AB90" s="276"/>
      <c r="AC90" s="247">
        <f t="shared" si="118"/>
        <v>10.7</v>
      </c>
      <c r="AD90" s="248">
        <f t="shared" si="119"/>
        <v>205</v>
      </c>
      <c r="AE90" s="248"/>
      <c r="AF90" s="247">
        <f t="shared" si="120"/>
        <v>13.833877407278781</v>
      </c>
      <c r="AG90" s="248">
        <f t="shared" si="121"/>
        <v>471.36730000000006</v>
      </c>
      <c r="AH90" s="248"/>
      <c r="AI90" s="260">
        <f t="shared" si="122"/>
        <v>12.5</v>
      </c>
      <c r="AJ90" s="248">
        <f t="shared" si="123"/>
        <v>201.483</v>
      </c>
      <c r="AK90" s="248"/>
      <c r="AL90" s="221">
        <f t="shared" si="96"/>
        <v>7438.94229</v>
      </c>
      <c r="AM90" s="221">
        <f t="shared" si="97"/>
        <v>0</v>
      </c>
      <c r="AN90" s="297">
        <f t="shared" si="98"/>
        <v>406.483</v>
      </c>
      <c r="AO90" s="297">
        <f t="shared" si="99"/>
        <v>0</v>
      </c>
    </row>
    <row r="91" spans="1:41" x14ac:dyDescent="0.2">
      <c r="A91" s="26" t="s">
        <v>281</v>
      </c>
      <c r="B91" s="273"/>
      <c r="C91" s="268"/>
      <c r="D91" s="268"/>
      <c r="E91" s="266"/>
      <c r="F91" s="268"/>
      <c r="G91" s="268"/>
      <c r="H91" s="266"/>
      <c r="I91" s="268"/>
      <c r="J91" s="268"/>
      <c r="K91" s="266"/>
      <c r="L91" s="268"/>
      <c r="M91" s="268"/>
      <c r="N91" s="266"/>
      <c r="O91" s="274"/>
      <c r="P91" s="274"/>
      <c r="Q91" s="266">
        <v>10.7</v>
      </c>
      <c r="R91" s="274">
        <v>120</v>
      </c>
      <c r="S91" s="274"/>
      <c r="T91" s="266">
        <v>13.852076636893935</v>
      </c>
      <c r="U91" s="274">
        <v>474.22590000000002</v>
      </c>
      <c r="V91" s="274"/>
      <c r="W91" s="266">
        <v>10.7</v>
      </c>
      <c r="X91" s="274">
        <v>5686.7982100000008</v>
      </c>
      <c r="Y91" s="274"/>
      <c r="Z91" s="281">
        <f t="shared" si="116"/>
        <v>10.7</v>
      </c>
      <c r="AA91" s="276">
        <f t="shared" si="117"/>
        <v>5686.7982100000008</v>
      </c>
      <c r="AB91" s="276"/>
      <c r="AC91" s="247">
        <f t="shared" si="118"/>
        <v>10.7</v>
      </c>
      <c r="AD91" s="248">
        <f t="shared" si="119"/>
        <v>120</v>
      </c>
      <c r="AE91" s="248"/>
      <c r="AF91" s="247">
        <f t="shared" si="120"/>
        <v>13.852076636893935</v>
      </c>
      <c r="AG91" s="248">
        <f t="shared" si="121"/>
        <v>474.22590000000002</v>
      </c>
      <c r="AH91" s="248"/>
      <c r="AI91" s="260" t="str">
        <f t="shared" si="122"/>
        <v>N.A.</v>
      </c>
      <c r="AJ91" s="248">
        <f t="shared" si="123"/>
        <v>0</v>
      </c>
      <c r="AK91" s="248"/>
      <c r="AL91" s="221">
        <f t="shared" si="96"/>
        <v>6161.0241100000012</v>
      </c>
      <c r="AM91" s="221">
        <f t="shared" si="97"/>
        <v>0</v>
      </c>
      <c r="AN91" s="297">
        <f t="shared" si="98"/>
        <v>120</v>
      </c>
      <c r="AO91" s="297">
        <f t="shared" si="99"/>
        <v>0</v>
      </c>
    </row>
    <row r="92" spans="1:41" x14ac:dyDescent="0.2">
      <c r="A92" s="26" t="s">
        <v>282</v>
      </c>
      <c r="B92" s="273"/>
      <c r="C92" s="268"/>
      <c r="D92" s="268"/>
      <c r="E92" s="266"/>
      <c r="F92" s="268"/>
      <c r="G92" s="268"/>
      <c r="H92" s="266"/>
      <c r="I92" s="268"/>
      <c r="J92" s="268"/>
      <c r="K92" s="266"/>
      <c r="L92" s="268"/>
      <c r="M92" s="268"/>
      <c r="N92" s="266"/>
      <c r="O92" s="274"/>
      <c r="P92" s="274"/>
      <c r="Q92" s="266">
        <v>10.700000000000001</v>
      </c>
      <c r="R92" s="274">
        <v>324.99998999999997</v>
      </c>
      <c r="S92" s="274"/>
      <c r="T92" s="266">
        <v>13.868082240982353</v>
      </c>
      <c r="U92" s="274">
        <v>774.67241000000001</v>
      </c>
      <c r="V92" s="274"/>
      <c r="W92" s="266">
        <v>10.700000000000001</v>
      </c>
      <c r="X92" s="274">
        <v>7831.3395999999993</v>
      </c>
      <c r="Y92" s="274"/>
      <c r="Z92" s="281">
        <f t="shared" si="116"/>
        <v>10.700000000000001</v>
      </c>
      <c r="AA92" s="276">
        <f t="shared" si="117"/>
        <v>7831.3395999999993</v>
      </c>
      <c r="AB92" s="276"/>
      <c r="AC92" s="247">
        <f t="shared" si="118"/>
        <v>10.700000000000001</v>
      </c>
      <c r="AD92" s="248">
        <f t="shared" si="119"/>
        <v>324.99998999999997</v>
      </c>
      <c r="AE92" s="248"/>
      <c r="AF92" s="247">
        <f t="shared" si="120"/>
        <v>13.868082240982353</v>
      </c>
      <c r="AG92" s="248">
        <f t="shared" si="121"/>
        <v>774.67241000000001</v>
      </c>
      <c r="AH92" s="248"/>
      <c r="AI92" s="260" t="str">
        <f t="shared" si="122"/>
        <v>N.A.</v>
      </c>
      <c r="AJ92" s="248">
        <f t="shared" si="123"/>
        <v>0</v>
      </c>
      <c r="AK92" s="248"/>
      <c r="AL92" s="221">
        <f t="shared" si="96"/>
        <v>8606.0120099999986</v>
      </c>
      <c r="AM92" s="221">
        <f t="shared" si="97"/>
        <v>0</v>
      </c>
      <c r="AN92" s="297">
        <f t="shared" si="98"/>
        <v>324.99998999999997</v>
      </c>
      <c r="AO92" s="297">
        <f t="shared" si="99"/>
        <v>0</v>
      </c>
    </row>
    <row r="93" spans="1:41" x14ac:dyDescent="0.2">
      <c r="A93" s="26" t="s">
        <v>283</v>
      </c>
      <c r="B93" s="273"/>
      <c r="C93" s="268"/>
      <c r="D93" s="268"/>
      <c r="E93" s="266"/>
      <c r="F93" s="268"/>
      <c r="G93" s="268"/>
      <c r="H93" s="266"/>
      <c r="I93" s="268"/>
      <c r="J93" s="268"/>
      <c r="K93" s="266"/>
      <c r="L93" s="268"/>
      <c r="M93" s="268"/>
      <c r="N93" s="266">
        <v>12.5</v>
      </c>
      <c r="O93" s="274">
        <v>118</v>
      </c>
      <c r="P93" s="274"/>
      <c r="Q93" s="266"/>
      <c r="R93" s="274"/>
      <c r="S93" s="274"/>
      <c r="T93" s="266">
        <v>13.809666626439366</v>
      </c>
      <c r="U93" s="274">
        <v>721.73209999999995</v>
      </c>
      <c r="V93" s="274"/>
      <c r="W93" s="266">
        <v>10.699999999999998</v>
      </c>
      <c r="X93" s="274">
        <v>7165.5459500000015</v>
      </c>
      <c r="Y93" s="274"/>
      <c r="Z93" s="281">
        <f t="shared" si="116"/>
        <v>10.699999999999998</v>
      </c>
      <c r="AA93" s="276">
        <f t="shared" si="117"/>
        <v>7165.5459500000015</v>
      </c>
      <c r="AB93" s="276"/>
      <c r="AC93" s="247" t="str">
        <f t="shared" si="118"/>
        <v>N.A.</v>
      </c>
      <c r="AD93" s="248">
        <f t="shared" si="119"/>
        <v>0</v>
      </c>
      <c r="AE93" s="248"/>
      <c r="AF93" s="247">
        <f t="shared" si="120"/>
        <v>13.809666626439366</v>
      </c>
      <c r="AG93" s="248">
        <f t="shared" si="121"/>
        <v>721.73209999999995</v>
      </c>
      <c r="AH93" s="248"/>
      <c r="AI93" s="260">
        <f t="shared" si="122"/>
        <v>12.5</v>
      </c>
      <c r="AJ93" s="248">
        <f t="shared" si="123"/>
        <v>118</v>
      </c>
      <c r="AK93" s="248"/>
      <c r="AL93" s="221">
        <f t="shared" si="96"/>
        <v>7887.2780500000017</v>
      </c>
      <c r="AM93" s="221">
        <f t="shared" si="97"/>
        <v>0</v>
      </c>
      <c r="AN93" s="297">
        <f t="shared" si="98"/>
        <v>118</v>
      </c>
      <c r="AO93" s="297">
        <f t="shared" si="99"/>
        <v>0</v>
      </c>
    </row>
    <row r="94" spans="1:41" x14ac:dyDescent="0.2">
      <c r="A94" s="26" t="s">
        <v>284</v>
      </c>
      <c r="B94" s="273"/>
      <c r="C94" s="268"/>
      <c r="D94" s="268"/>
      <c r="E94" s="266"/>
      <c r="F94" s="268"/>
      <c r="G94" s="268"/>
      <c r="H94" s="266"/>
      <c r="I94" s="268"/>
      <c r="J94" s="268"/>
      <c r="K94" s="266"/>
      <c r="L94" s="268"/>
      <c r="M94" s="268"/>
      <c r="N94" s="266">
        <v>12.5</v>
      </c>
      <c r="O94" s="274">
        <v>94.695639999999997</v>
      </c>
      <c r="P94" s="274"/>
      <c r="Q94" s="266">
        <v>10.7</v>
      </c>
      <c r="R94" s="274">
        <v>89.999990000000011</v>
      </c>
      <c r="S94" s="274"/>
      <c r="T94" s="266">
        <v>13.625977093181003</v>
      </c>
      <c r="U94" s="274">
        <v>943.06154000000004</v>
      </c>
      <c r="V94" s="274"/>
      <c r="W94" s="266">
        <v>10.700000000000001</v>
      </c>
      <c r="X94" s="274">
        <v>7101.040579999999</v>
      </c>
      <c r="Y94" s="274"/>
      <c r="Z94" s="281">
        <f t="shared" si="116"/>
        <v>10.700000000000001</v>
      </c>
      <c r="AA94" s="276">
        <f t="shared" si="117"/>
        <v>7101.040579999999</v>
      </c>
      <c r="AB94" s="276"/>
      <c r="AC94" s="247">
        <f t="shared" si="118"/>
        <v>10.7</v>
      </c>
      <c r="AD94" s="248">
        <f t="shared" si="119"/>
        <v>89.999990000000011</v>
      </c>
      <c r="AE94" s="248"/>
      <c r="AF94" s="247">
        <f t="shared" si="120"/>
        <v>13.625977093181003</v>
      </c>
      <c r="AG94" s="248">
        <f t="shared" si="121"/>
        <v>943.06154000000004</v>
      </c>
      <c r="AH94" s="248"/>
      <c r="AI94" s="260">
        <f t="shared" si="122"/>
        <v>12.5</v>
      </c>
      <c r="AJ94" s="248">
        <f t="shared" si="123"/>
        <v>94.695639999999997</v>
      </c>
      <c r="AK94" s="248"/>
      <c r="AL94" s="221">
        <f t="shared" si="96"/>
        <v>8044.1021199999986</v>
      </c>
      <c r="AM94" s="221">
        <f t="shared" si="97"/>
        <v>0</v>
      </c>
      <c r="AN94" s="297">
        <f t="shared" si="98"/>
        <v>184.69562999999999</v>
      </c>
      <c r="AO94" s="297">
        <f t="shared" si="99"/>
        <v>0</v>
      </c>
    </row>
    <row r="95" spans="1:41" x14ac:dyDescent="0.2">
      <c r="A95" s="26" t="s">
        <v>285</v>
      </c>
      <c r="B95" s="273"/>
      <c r="C95" s="268"/>
      <c r="D95" s="268"/>
      <c r="E95" s="266"/>
      <c r="F95" s="268"/>
      <c r="G95" s="268"/>
      <c r="H95" s="266"/>
      <c r="I95" s="268"/>
      <c r="J95" s="268"/>
      <c r="K95" s="266"/>
      <c r="L95" s="268"/>
      <c r="M95" s="268"/>
      <c r="N95" s="266"/>
      <c r="O95" s="274"/>
      <c r="P95" s="274"/>
      <c r="Q95" s="266"/>
      <c r="R95" s="274"/>
      <c r="S95" s="274"/>
      <c r="T95" s="266">
        <v>13.935539447716765</v>
      </c>
      <c r="U95" s="274">
        <v>1594.19759</v>
      </c>
      <c r="V95" s="274"/>
      <c r="W95" s="266">
        <v>10.7</v>
      </c>
      <c r="X95" s="274">
        <v>9011.8709799999997</v>
      </c>
      <c r="Y95" s="274"/>
      <c r="Z95" s="281">
        <f t="shared" si="116"/>
        <v>10.7</v>
      </c>
      <c r="AA95" s="276">
        <f t="shared" si="117"/>
        <v>9011.8709799999997</v>
      </c>
      <c r="AB95" s="276"/>
      <c r="AC95" s="247" t="str">
        <f t="shared" si="118"/>
        <v>N.A.</v>
      </c>
      <c r="AD95" s="248">
        <f t="shared" si="119"/>
        <v>0</v>
      </c>
      <c r="AE95" s="248"/>
      <c r="AF95" s="247">
        <f t="shared" si="120"/>
        <v>13.935539447716765</v>
      </c>
      <c r="AG95" s="248">
        <f t="shared" si="121"/>
        <v>1594.19759</v>
      </c>
      <c r="AH95" s="248"/>
      <c r="AI95" s="247" t="str">
        <f t="shared" si="122"/>
        <v>N.A.</v>
      </c>
      <c r="AJ95" s="248">
        <f t="shared" si="123"/>
        <v>0</v>
      </c>
      <c r="AK95" s="248"/>
      <c r="AL95" s="221">
        <f t="shared" si="96"/>
        <v>10606.068569999999</v>
      </c>
      <c r="AM95" s="221">
        <f t="shared" si="97"/>
        <v>0</v>
      </c>
      <c r="AN95" s="297">
        <f t="shared" si="98"/>
        <v>0</v>
      </c>
      <c r="AO95" s="297">
        <f t="shared" si="99"/>
        <v>0</v>
      </c>
    </row>
    <row r="96" spans="1:41" x14ac:dyDescent="0.2">
      <c r="A96" s="26" t="s">
        <v>286</v>
      </c>
      <c r="B96" s="273"/>
      <c r="C96" s="268"/>
      <c r="D96" s="268"/>
      <c r="E96" s="266"/>
      <c r="F96" s="268"/>
      <c r="G96" s="268"/>
      <c r="H96" s="266"/>
      <c r="I96" s="268"/>
      <c r="J96" s="268"/>
      <c r="K96" s="266"/>
      <c r="L96" s="268"/>
      <c r="M96" s="268"/>
      <c r="N96" s="266">
        <v>12.5</v>
      </c>
      <c r="O96" s="274">
        <v>144</v>
      </c>
      <c r="P96" s="274"/>
      <c r="Q96" s="266">
        <v>10.700000000000001</v>
      </c>
      <c r="R96" s="274">
        <v>223.87998999999999</v>
      </c>
      <c r="S96" s="274"/>
      <c r="T96" s="266">
        <v>14.000390340753873</v>
      </c>
      <c r="U96" s="274">
        <v>1329.9323599999998</v>
      </c>
      <c r="V96" s="274"/>
      <c r="W96" s="266">
        <v>10.700000000000001</v>
      </c>
      <c r="X96" s="274">
        <v>6459.9133999999995</v>
      </c>
      <c r="Y96" s="274"/>
      <c r="Z96" s="281">
        <f t="shared" si="116"/>
        <v>10.700000000000001</v>
      </c>
      <c r="AA96" s="276">
        <f t="shared" si="117"/>
        <v>6459.9133999999995</v>
      </c>
      <c r="AB96" s="276"/>
      <c r="AC96" s="247">
        <f t="shared" si="118"/>
        <v>10.700000000000001</v>
      </c>
      <c r="AD96" s="248">
        <f t="shared" si="119"/>
        <v>223.87998999999999</v>
      </c>
      <c r="AE96" s="248"/>
      <c r="AF96" s="247">
        <f t="shared" si="120"/>
        <v>14.000390340753874</v>
      </c>
      <c r="AG96" s="248">
        <f t="shared" si="121"/>
        <v>1329.9323599999998</v>
      </c>
      <c r="AH96" s="248"/>
      <c r="AI96" s="260">
        <f t="shared" si="122"/>
        <v>12.5</v>
      </c>
      <c r="AJ96" s="248">
        <f t="shared" si="123"/>
        <v>144</v>
      </c>
      <c r="AK96" s="248"/>
      <c r="AL96" s="221">
        <f t="shared" si="96"/>
        <v>7789.8457599999992</v>
      </c>
      <c r="AM96" s="221">
        <f t="shared" si="97"/>
        <v>0</v>
      </c>
      <c r="AN96" s="297">
        <f t="shared" si="98"/>
        <v>367.87999000000002</v>
      </c>
      <c r="AO96" s="297">
        <f t="shared" si="99"/>
        <v>0</v>
      </c>
    </row>
    <row r="97" spans="1:41" x14ac:dyDescent="0.2">
      <c r="A97" s="26" t="s">
        <v>287</v>
      </c>
      <c r="B97" s="273"/>
      <c r="C97" s="268"/>
      <c r="D97" s="268"/>
      <c r="E97" s="266"/>
      <c r="F97" s="268"/>
      <c r="G97" s="268"/>
      <c r="H97" s="266"/>
      <c r="I97" s="268"/>
      <c r="J97" s="268"/>
      <c r="K97" s="266"/>
      <c r="L97" s="268"/>
      <c r="M97" s="268"/>
      <c r="N97" s="266">
        <v>12.5</v>
      </c>
      <c r="O97" s="274">
        <v>80</v>
      </c>
      <c r="P97" s="274"/>
      <c r="Q97" s="266">
        <v>10.7</v>
      </c>
      <c r="R97" s="274">
        <v>198</v>
      </c>
      <c r="S97" s="274"/>
      <c r="T97" s="266">
        <v>13.919848161146193</v>
      </c>
      <c r="U97" s="274">
        <v>722.68985999999995</v>
      </c>
      <c r="V97" s="274"/>
      <c r="W97" s="266">
        <v>10.7</v>
      </c>
      <c r="X97" s="274">
        <v>4238.3716100000001</v>
      </c>
      <c r="Y97" s="274"/>
      <c r="Z97" s="281">
        <f t="shared" ref="Z97:Z103" si="124">IF(AA97=0,"N.A.",((K97*L97)+(W97*X97))/AA97)</f>
        <v>10.7</v>
      </c>
      <c r="AA97" s="276">
        <f t="shared" ref="AA97:AA103" si="125">+L97+X97</f>
        <v>4238.3716100000001</v>
      </c>
      <c r="AB97" s="276"/>
      <c r="AC97" s="247">
        <f t="shared" ref="AC97:AC103" si="126">IF(AD97=0,"N.A.",((E97*F97)+(Q97*R97))/AD97)</f>
        <v>10.7</v>
      </c>
      <c r="AD97" s="248">
        <f t="shared" ref="AD97:AD103" si="127">+F97+R97</f>
        <v>198</v>
      </c>
      <c r="AE97" s="248"/>
      <c r="AF97" s="247">
        <f t="shared" ref="AF97:AF103" si="128">IF(AG97=0,"N.A.",((H97*I97)+(T97*U97))/AG97)</f>
        <v>13.919848161146193</v>
      </c>
      <c r="AG97" s="248">
        <f t="shared" ref="AG97:AG103" si="129">+I97+U97</f>
        <v>722.68985999999995</v>
      </c>
      <c r="AH97" s="248"/>
      <c r="AI97" s="260">
        <f t="shared" ref="AI97:AI103" si="130">IF(AJ97=0,"N.A.",((B97*C97)+(N97*O97))/AJ97)</f>
        <v>12.5</v>
      </c>
      <c r="AJ97" s="248">
        <f t="shared" ref="AJ97:AJ103" si="131">+C97+O97</f>
        <v>80</v>
      </c>
      <c r="AK97" s="248"/>
      <c r="AL97" s="221">
        <f t="shared" si="96"/>
        <v>4961.0614700000006</v>
      </c>
      <c r="AM97" s="221">
        <f t="shared" si="97"/>
        <v>0</v>
      </c>
      <c r="AN97" s="297">
        <f t="shared" si="98"/>
        <v>278</v>
      </c>
      <c r="AO97" s="297">
        <f t="shared" si="99"/>
        <v>0</v>
      </c>
    </row>
    <row r="98" spans="1:41" x14ac:dyDescent="0.2">
      <c r="A98" s="26" t="s">
        <v>289</v>
      </c>
      <c r="B98" s="273"/>
      <c r="C98" s="268"/>
      <c r="D98" s="268"/>
      <c r="E98" s="266"/>
      <c r="F98" s="268"/>
      <c r="G98" s="268"/>
      <c r="H98" s="266"/>
      <c r="I98" s="268"/>
      <c r="J98" s="268"/>
      <c r="K98" s="266"/>
      <c r="L98" s="268"/>
      <c r="M98" s="268"/>
      <c r="N98" s="266">
        <v>12.5</v>
      </c>
      <c r="O98" s="274">
        <v>212.435</v>
      </c>
      <c r="P98" s="274"/>
      <c r="Q98" s="266">
        <v>10.699999999999998</v>
      </c>
      <c r="R98" s="274">
        <v>113.99998000000001</v>
      </c>
      <c r="S98" s="274"/>
      <c r="T98" s="266">
        <v>13.868097097939316</v>
      </c>
      <c r="U98" s="274">
        <v>652.66863999999998</v>
      </c>
      <c r="V98" s="274"/>
      <c r="W98" s="266">
        <v>10.700000000000001</v>
      </c>
      <c r="X98" s="274">
        <v>4097.6943899999997</v>
      </c>
      <c r="Y98" s="274"/>
      <c r="Z98" s="281">
        <f t="shared" si="124"/>
        <v>10.700000000000001</v>
      </c>
      <c r="AA98" s="276">
        <f t="shared" si="125"/>
        <v>4097.6943899999997</v>
      </c>
      <c r="AB98" s="276"/>
      <c r="AC98" s="247">
        <f t="shared" si="126"/>
        <v>10.699999999999998</v>
      </c>
      <c r="AD98" s="248">
        <f t="shared" si="127"/>
        <v>113.99998000000001</v>
      </c>
      <c r="AE98" s="248"/>
      <c r="AF98" s="247">
        <f t="shared" si="128"/>
        <v>13.868097097939316</v>
      </c>
      <c r="AG98" s="248">
        <f t="shared" si="129"/>
        <v>652.66863999999998</v>
      </c>
      <c r="AH98" s="248"/>
      <c r="AI98" s="260">
        <f t="shared" si="130"/>
        <v>12.5</v>
      </c>
      <c r="AJ98" s="248">
        <f t="shared" si="131"/>
        <v>212.435</v>
      </c>
      <c r="AK98" s="248"/>
      <c r="AL98" s="221">
        <f t="shared" si="96"/>
        <v>4750.3630299999995</v>
      </c>
      <c r="AM98" s="221">
        <f t="shared" si="97"/>
        <v>0</v>
      </c>
      <c r="AN98" s="297">
        <f t="shared" si="98"/>
        <v>326.43498</v>
      </c>
      <c r="AO98" s="297">
        <f t="shared" si="99"/>
        <v>0</v>
      </c>
    </row>
    <row r="99" spans="1:41" x14ac:dyDescent="0.2">
      <c r="A99" s="26" t="s">
        <v>290</v>
      </c>
      <c r="B99" s="273"/>
      <c r="C99" s="268"/>
      <c r="D99" s="268"/>
      <c r="E99" s="266"/>
      <c r="F99" s="268"/>
      <c r="G99" s="268"/>
      <c r="H99" s="266"/>
      <c r="I99" s="268"/>
      <c r="J99" s="268"/>
      <c r="K99" s="266"/>
      <c r="L99" s="268"/>
      <c r="M99" s="268"/>
      <c r="N99" s="266">
        <v>12.5</v>
      </c>
      <c r="O99" s="274">
        <v>79.8</v>
      </c>
      <c r="P99" s="274"/>
      <c r="Q99" s="266">
        <v>10.7</v>
      </c>
      <c r="R99" s="274">
        <v>90.499990000000011</v>
      </c>
      <c r="S99" s="274"/>
      <c r="T99" s="266">
        <v>13.807310254072647</v>
      </c>
      <c r="U99" s="274">
        <v>622.8368200000001</v>
      </c>
      <c r="V99" s="274"/>
      <c r="W99" s="266">
        <v>10.7</v>
      </c>
      <c r="X99" s="274">
        <v>4507.2172799999998</v>
      </c>
      <c r="Y99" s="274"/>
      <c r="Z99" s="281">
        <f t="shared" si="124"/>
        <v>10.7</v>
      </c>
      <c r="AA99" s="276">
        <f t="shared" si="125"/>
        <v>4507.2172799999998</v>
      </c>
      <c r="AB99" s="276"/>
      <c r="AC99" s="247">
        <f t="shared" si="126"/>
        <v>10.7</v>
      </c>
      <c r="AD99" s="248">
        <f t="shared" si="127"/>
        <v>90.499990000000011</v>
      </c>
      <c r="AE99" s="248"/>
      <c r="AF99" s="247">
        <f t="shared" si="128"/>
        <v>13.807310254072647</v>
      </c>
      <c r="AG99" s="248">
        <f t="shared" si="129"/>
        <v>622.8368200000001</v>
      </c>
      <c r="AH99" s="248"/>
      <c r="AI99" s="260">
        <f t="shared" si="130"/>
        <v>12.5</v>
      </c>
      <c r="AJ99" s="248">
        <f t="shared" si="131"/>
        <v>79.8</v>
      </c>
      <c r="AK99" s="248"/>
      <c r="AL99" s="221">
        <f t="shared" si="96"/>
        <v>5130.0541000000003</v>
      </c>
      <c r="AM99" s="221">
        <f t="shared" si="97"/>
        <v>0</v>
      </c>
      <c r="AN99" s="297">
        <f t="shared" si="98"/>
        <v>170.29999000000001</v>
      </c>
      <c r="AO99" s="297">
        <f t="shared" si="99"/>
        <v>0</v>
      </c>
    </row>
    <row r="100" spans="1:41" x14ac:dyDescent="0.2">
      <c r="A100" s="26" t="s">
        <v>291</v>
      </c>
      <c r="B100" s="273"/>
      <c r="C100" s="268"/>
      <c r="D100" s="268"/>
      <c r="E100" s="266"/>
      <c r="F100" s="268"/>
      <c r="G100" s="268"/>
      <c r="H100" s="266"/>
      <c r="I100" s="268"/>
      <c r="J100" s="268"/>
      <c r="K100" s="266"/>
      <c r="L100" s="268"/>
      <c r="M100" s="268"/>
      <c r="N100" s="266">
        <v>12.5</v>
      </c>
      <c r="O100" s="274">
        <v>180</v>
      </c>
      <c r="P100" s="274"/>
      <c r="Q100" s="266"/>
      <c r="R100" s="274"/>
      <c r="S100" s="274"/>
      <c r="T100" s="266">
        <v>13.718748886198382</v>
      </c>
      <c r="U100" s="274">
        <v>588.07600000000002</v>
      </c>
      <c r="V100" s="274"/>
      <c r="W100" s="266">
        <v>10.7</v>
      </c>
      <c r="X100" s="274">
        <v>5865.5054</v>
      </c>
      <c r="Y100" s="274"/>
      <c r="Z100" s="281">
        <f t="shared" si="124"/>
        <v>10.7</v>
      </c>
      <c r="AA100" s="276">
        <f t="shared" si="125"/>
        <v>5865.5054</v>
      </c>
      <c r="AB100" s="276"/>
      <c r="AC100" s="247" t="str">
        <f t="shared" si="126"/>
        <v>N.A.</v>
      </c>
      <c r="AD100" s="248">
        <f t="shared" si="127"/>
        <v>0</v>
      </c>
      <c r="AE100" s="248"/>
      <c r="AF100" s="247">
        <f t="shared" si="128"/>
        <v>13.718748886198382</v>
      </c>
      <c r="AG100" s="248">
        <f t="shared" si="129"/>
        <v>588.07600000000002</v>
      </c>
      <c r="AH100" s="248"/>
      <c r="AI100" s="260">
        <f t="shared" si="130"/>
        <v>12.5</v>
      </c>
      <c r="AJ100" s="248">
        <f t="shared" si="131"/>
        <v>180</v>
      </c>
      <c r="AK100" s="248"/>
      <c r="AL100" s="221">
        <f t="shared" si="96"/>
        <v>6453.5814</v>
      </c>
      <c r="AM100" s="221">
        <f t="shared" si="97"/>
        <v>0</v>
      </c>
      <c r="AN100" s="297">
        <f t="shared" si="98"/>
        <v>180</v>
      </c>
      <c r="AO100" s="297">
        <f t="shared" si="99"/>
        <v>0</v>
      </c>
    </row>
    <row r="101" spans="1:41" x14ac:dyDescent="0.2">
      <c r="A101" s="26" t="s">
        <v>294</v>
      </c>
      <c r="B101" s="273"/>
      <c r="C101" s="268"/>
      <c r="D101" s="268"/>
      <c r="E101" s="266"/>
      <c r="F101" s="268"/>
      <c r="G101" s="268"/>
      <c r="H101" s="266"/>
      <c r="I101" s="268"/>
      <c r="J101" s="268"/>
      <c r="K101" s="266"/>
      <c r="L101" s="268"/>
      <c r="M101" s="268"/>
      <c r="N101" s="266">
        <v>10.909339207048458</v>
      </c>
      <c r="O101" s="274">
        <v>794.5</v>
      </c>
      <c r="P101" s="274"/>
      <c r="Q101" s="266">
        <v>10.7</v>
      </c>
      <c r="R101" s="274">
        <v>338.8</v>
      </c>
      <c r="S101" s="274"/>
      <c r="T101" s="266">
        <v>13.863578262104244</v>
      </c>
      <c r="U101" s="274">
        <v>1110.54981</v>
      </c>
      <c r="V101" s="274"/>
      <c r="W101" s="266">
        <v>10.7</v>
      </c>
      <c r="X101" s="274">
        <v>8664.0347100000017</v>
      </c>
      <c r="Y101" s="274"/>
      <c r="Z101" s="281">
        <f t="shared" si="124"/>
        <v>10.7</v>
      </c>
      <c r="AA101" s="276">
        <f t="shared" si="125"/>
        <v>8664.0347100000017</v>
      </c>
      <c r="AB101" s="276"/>
      <c r="AC101" s="247">
        <f t="shared" si="126"/>
        <v>10.7</v>
      </c>
      <c r="AD101" s="248">
        <f t="shared" si="127"/>
        <v>338.8</v>
      </c>
      <c r="AE101" s="248"/>
      <c r="AF101" s="247">
        <f t="shared" si="128"/>
        <v>13.863578262104244</v>
      </c>
      <c r="AG101" s="248">
        <f t="shared" si="129"/>
        <v>1110.54981</v>
      </c>
      <c r="AH101" s="248"/>
      <c r="AI101" s="260">
        <f t="shared" si="130"/>
        <v>10.909339207048458</v>
      </c>
      <c r="AJ101" s="248">
        <f t="shared" si="131"/>
        <v>794.5</v>
      </c>
      <c r="AK101" s="248"/>
      <c r="AL101" s="221">
        <f t="shared" si="96"/>
        <v>9774.5845200000022</v>
      </c>
      <c r="AM101" s="221">
        <f t="shared" si="97"/>
        <v>0</v>
      </c>
      <c r="AN101" s="297">
        <f t="shared" si="98"/>
        <v>1133.3</v>
      </c>
      <c r="AO101" s="297">
        <f t="shared" si="99"/>
        <v>0</v>
      </c>
    </row>
    <row r="102" spans="1:41" x14ac:dyDescent="0.2">
      <c r="A102" s="26" t="s">
        <v>295</v>
      </c>
      <c r="B102" s="273"/>
      <c r="C102" s="268"/>
      <c r="D102" s="268"/>
      <c r="E102" s="266"/>
      <c r="F102" s="268"/>
      <c r="G102" s="268"/>
      <c r="H102" s="266"/>
      <c r="I102" s="268"/>
      <c r="J102" s="268"/>
      <c r="K102" s="266"/>
      <c r="L102" s="268"/>
      <c r="M102" s="268"/>
      <c r="N102" s="266">
        <v>12.5</v>
      </c>
      <c r="O102" s="274">
        <v>100</v>
      </c>
      <c r="P102" s="274"/>
      <c r="Q102" s="266"/>
      <c r="R102" s="274"/>
      <c r="S102" s="274"/>
      <c r="T102" s="266">
        <v>13.945290495559345</v>
      </c>
      <c r="U102" s="274">
        <v>905.32123999999999</v>
      </c>
      <c r="V102" s="274"/>
      <c r="W102" s="266">
        <v>10.700000000000001</v>
      </c>
      <c r="X102" s="274">
        <v>4563.3957899999987</v>
      </c>
      <c r="Y102" s="274"/>
      <c r="Z102" s="281">
        <f t="shared" si="124"/>
        <v>10.700000000000001</v>
      </c>
      <c r="AA102" s="276">
        <f t="shared" si="125"/>
        <v>4563.3957899999987</v>
      </c>
      <c r="AB102" s="276"/>
      <c r="AC102" s="247" t="str">
        <f t="shared" si="126"/>
        <v>N.A.</v>
      </c>
      <c r="AD102" s="248">
        <f t="shared" si="127"/>
        <v>0</v>
      </c>
      <c r="AE102" s="248"/>
      <c r="AF102" s="247">
        <f t="shared" si="128"/>
        <v>13.945290495559345</v>
      </c>
      <c r="AG102" s="248">
        <f t="shared" si="129"/>
        <v>905.32123999999999</v>
      </c>
      <c r="AH102" s="248"/>
      <c r="AI102" s="260">
        <f t="shared" si="130"/>
        <v>12.5</v>
      </c>
      <c r="AJ102" s="248">
        <f t="shared" si="131"/>
        <v>100</v>
      </c>
      <c r="AK102" s="248"/>
      <c r="AL102" s="221">
        <f t="shared" si="96"/>
        <v>5468.7170299999989</v>
      </c>
      <c r="AM102" s="221">
        <f t="shared" si="97"/>
        <v>0</v>
      </c>
      <c r="AN102" s="297">
        <f t="shared" si="98"/>
        <v>100</v>
      </c>
      <c r="AO102" s="297">
        <f t="shared" si="99"/>
        <v>0</v>
      </c>
    </row>
    <row r="103" spans="1:41" x14ac:dyDescent="0.2">
      <c r="A103" s="26" t="s">
        <v>296</v>
      </c>
      <c r="B103" s="273"/>
      <c r="C103" s="268"/>
      <c r="D103" s="268"/>
      <c r="E103" s="266"/>
      <c r="F103" s="268"/>
      <c r="G103" s="268"/>
      <c r="H103" s="266"/>
      <c r="I103" s="268"/>
      <c r="J103" s="268"/>
      <c r="K103" s="266"/>
      <c r="L103" s="268"/>
      <c r="M103" s="268"/>
      <c r="N103" s="266">
        <v>12.5</v>
      </c>
      <c r="O103" s="274">
        <v>130</v>
      </c>
      <c r="P103" s="274"/>
      <c r="Q103" s="266">
        <v>10.700000000000001</v>
      </c>
      <c r="R103" s="274">
        <v>111.64789999999999</v>
      </c>
      <c r="S103" s="274"/>
      <c r="T103" s="266">
        <v>14.030565649656948</v>
      </c>
      <c r="U103" s="274">
        <v>958.94233000000008</v>
      </c>
      <c r="V103" s="274"/>
      <c r="W103" s="266">
        <v>10.7</v>
      </c>
      <c r="X103" s="274">
        <v>7155.2805399999997</v>
      </c>
      <c r="Y103" s="274"/>
      <c r="Z103" s="281">
        <f t="shared" si="124"/>
        <v>10.7</v>
      </c>
      <c r="AA103" s="276">
        <f t="shared" si="125"/>
        <v>7155.2805399999997</v>
      </c>
      <c r="AB103" s="276"/>
      <c r="AC103" s="247">
        <f t="shared" si="126"/>
        <v>10.700000000000001</v>
      </c>
      <c r="AD103" s="248">
        <f t="shared" si="127"/>
        <v>111.64789999999999</v>
      </c>
      <c r="AE103" s="248"/>
      <c r="AF103" s="247">
        <f t="shared" si="128"/>
        <v>14.030565649656948</v>
      </c>
      <c r="AG103" s="248">
        <f t="shared" si="129"/>
        <v>958.94233000000008</v>
      </c>
      <c r="AH103" s="248"/>
      <c r="AI103" s="260">
        <f t="shared" si="130"/>
        <v>12.5</v>
      </c>
      <c r="AJ103" s="248">
        <f t="shared" si="131"/>
        <v>130</v>
      </c>
      <c r="AK103" s="248"/>
      <c r="AL103" s="221">
        <f t="shared" si="96"/>
        <v>8114.2228699999996</v>
      </c>
      <c r="AM103" s="221">
        <f t="shared" si="97"/>
        <v>0</v>
      </c>
      <c r="AN103" s="297">
        <f t="shared" si="98"/>
        <v>241.64789999999999</v>
      </c>
      <c r="AO103" s="297">
        <f t="shared" si="99"/>
        <v>0</v>
      </c>
    </row>
    <row r="104" spans="1:41" x14ac:dyDescent="0.2">
      <c r="A104" s="26" t="s">
        <v>297</v>
      </c>
      <c r="B104" s="273"/>
      <c r="C104" s="268"/>
      <c r="D104" s="268"/>
      <c r="E104" s="266"/>
      <c r="F104" s="268"/>
      <c r="G104" s="268"/>
      <c r="H104" s="266"/>
      <c r="I104" s="268"/>
      <c r="J104" s="268"/>
      <c r="K104" s="266"/>
      <c r="L104" s="268"/>
      <c r="M104" s="268"/>
      <c r="N104" s="266">
        <v>12.5</v>
      </c>
      <c r="O104" s="274">
        <v>60</v>
      </c>
      <c r="P104" s="274"/>
      <c r="Q104" s="266">
        <v>10.7</v>
      </c>
      <c r="R104" s="274">
        <v>266.09093000000001</v>
      </c>
      <c r="S104" s="274"/>
      <c r="T104" s="266">
        <v>14.228328429671381</v>
      </c>
      <c r="U104" s="274">
        <v>1223.5549799999999</v>
      </c>
      <c r="V104" s="274"/>
      <c r="W104" s="266">
        <v>10.700000000000001</v>
      </c>
      <c r="X104" s="274">
        <v>8885.7993799999986</v>
      </c>
      <c r="Y104" s="274"/>
      <c r="Z104" s="281">
        <f t="shared" ref="Z104:Z109" si="132">IF(AA104=0,"N.A.",((K104*L104)+(W104*X104))/AA104)</f>
        <v>10.700000000000001</v>
      </c>
      <c r="AA104" s="276">
        <f t="shared" ref="AA104:AA109" si="133">+L104+X104</f>
        <v>8885.7993799999986</v>
      </c>
      <c r="AB104" s="276"/>
      <c r="AC104" s="247">
        <f t="shared" ref="AC104:AC109" si="134">IF(AD104=0,"N.A.",((E104*F104)+(Q104*R104))/AD104)</f>
        <v>10.7</v>
      </c>
      <c r="AD104" s="248">
        <f t="shared" ref="AD104:AD109" si="135">+F104+R104</f>
        <v>266.09093000000001</v>
      </c>
      <c r="AE104" s="248"/>
      <c r="AF104" s="247">
        <f t="shared" ref="AF104:AF109" si="136">IF(AG104=0,"N.A.",((H104*I104)+(T104*U104))/AG104)</f>
        <v>14.228328429671382</v>
      </c>
      <c r="AG104" s="248">
        <f t="shared" ref="AG104:AG109" si="137">+I104+U104</f>
        <v>1223.5549799999999</v>
      </c>
      <c r="AH104" s="248"/>
      <c r="AI104" s="260">
        <f t="shared" ref="AI104:AI109" si="138">IF(AJ104=0,"N.A.",((B104*C104)+(N104*O104))/AJ104)</f>
        <v>12.5</v>
      </c>
      <c r="AJ104" s="248">
        <f t="shared" ref="AJ104:AJ109" si="139">+C104+O104</f>
        <v>60</v>
      </c>
      <c r="AK104" s="248"/>
      <c r="AL104" s="221">
        <f t="shared" si="96"/>
        <v>10109.354359999998</v>
      </c>
      <c r="AM104" s="221">
        <f t="shared" si="97"/>
        <v>0</v>
      </c>
      <c r="AN104" s="297">
        <f t="shared" si="98"/>
        <v>326.09093000000001</v>
      </c>
      <c r="AO104" s="297">
        <f t="shared" si="99"/>
        <v>0</v>
      </c>
    </row>
    <row r="105" spans="1:41" x14ac:dyDescent="0.2">
      <c r="A105" s="26" t="s">
        <v>298</v>
      </c>
      <c r="B105" s="273"/>
      <c r="C105" s="268"/>
      <c r="D105" s="268"/>
      <c r="E105" s="266"/>
      <c r="F105" s="268"/>
      <c r="G105" s="268"/>
      <c r="H105" s="266"/>
      <c r="I105" s="268"/>
      <c r="J105" s="268"/>
      <c r="K105" s="266"/>
      <c r="L105" s="268"/>
      <c r="M105" s="268"/>
      <c r="N105" s="266"/>
      <c r="O105" s="274"/>
      <c r="P105" s="274"/>
      <c r="Q105" s="266">
        <v>10.7</v>
      </c>
      <c r="R105" s="274">
        <v>348.84178000000003</v>
      </c>
      <c r="S105" s="274"/>
      <c r="T105" s="266">
        <v>14.470586307695759</v>
      </c>
      <c r="U105" s="274">
        <v>590.63134000000002</v>
      </c>
      <c r="V105" s="274"/>
      <c r="W105" s="266">
        <v>10.700000000000001</v>
      </c>
      <c r="X105" s="274">
        <v>7169.8726199999992</v>
      </c>
      <c r="Y105" s="274"/>
      <c r="Z105" s="281">
        <f t="shared" si="132"/>
        <v>10.700000000000001</v>
      </c>
      <c r="AA105" s="276">
        <f t="shared" si="133"/>
        <v>7169.8726199999992</v>
      </c>
      <c r="AB105" s="276"/>
      <c r="AC105" s="247">
        <f t="shared" si="134"/>
        <v>10.7</v>
      </c>
      <c r="AD105" s="248">
        <f t="shared" si="135"/>
        <v>348.84178000000003</v>
      </c>
      <c r="AE105" s="248"/>
      <c r="AF105" s="247">
        <f t="shared" si="136"/>
        <v>14.470586307695761</v>
      </c>
      <c r="AG105" s="248">
        <f t="shared" si="137"/>
        <v>590.63134000000002</v>
      </c>
      <c r="AH105" s="248"/>
      <c r="AI105" s="247" t="str">
        <f t="shared" si="138"/>
        <v>N.A.</v>
      </c>
      <c r="AJ105" s="248">
        <f t="shared" si="139"/>
        <v>0</v>
      </c>
      <c r="AK105" s="248"/>
      <c r="AL105" s="221">
        <f t="shared" si="96"/>
        <v>7760.5039599999991</v>
      </c>
      <c r="AM105" s="221">
        <f t="shared" si="97"/>
        <v>0</v>
      </c>
      <c r="AN105" s="297">
        <f t="shared" si="98"/>
        <v>348.84178000000003</v>
      </c>
      <c r="AO105" s="297">
        <f t="shared" si="99"/>
        <v>0</v>
      </c>
    </row>
    <row r="106" spans="1:41" x14ac:dyDescent="0.2">
      <c r="A106" s="26" t="s">
        <v>299</v>
      </c>
      <c r="B106" s="273"/>
      <c r="C106" s="268"/>
      <c r="D106" s="268"/>
      <c r="E106" s="266"/>
      <c r="F106" s="268"/>
      <c r="G106" s="268"/>
      <c r="H106" s="266"/>
      <c r="I106" s="268"/>
      <c r="J106" s="268"/>
      <c r="K106" s="266"/>
      <c r="L106" s="268"/>
      <c r="M106" s="268"/>
      <c r="N106" s="266">
        <v>12.5</v>
      </c>
      <c r="O106" s="274">
        <v>84.679130000000001</v>
      </c>
      <c r="P106" s="274"/>
      <c r="Q106" s="266"/>
      <c r="R106" s="274"/>
      <c r="S106" s="274"/>
      <c r="T106" s="266">
        <v>14.47555182135698</v>
      </c>
      <c r="U106" s="274">
        <v>1518.2493200000001</v>
      </c>
      <c r="V106" s="274"/>
      <c r="W106" s="266">
        <v>10.700000000000001</v>
      </c>
      <c r="X106" s="274">
        <v>9161.07359</v>
      </c>
      <c r="Y106" s="274"/>
      <c r="Z106" s="281">
        <f t="shared" si="132"/>
        <v>10.700000000000001</v>
      </c>
      <c r="AA106" s="276">
        <f t="shared" si="133"/>
        <v>9161.07359</v>
      </c>
      <c r="AB106" s="276"/>
      <c r="AC106" s="247" t="str">
        <f t="shared" si="134"/>
        <v>N.A.</v>
      </c>
      <c r="AD106" s="248">
        <f t="shared" si="135"/>
        <v>0</v>
      </c>
      <c r="AE106" s="248"/>
      <c r="AF106" s="247">
        <f t="shared" si="136"/>
        <v>14.47555182135698</v>
      </c>
      <c r="AG106" s="248">
        <f t="shared" si="137"/>
        <v>1518.2493200000001</v>
      </c>
      <c r="AH106" s="248"/>
      <c r="AI106" s="260">
        <f t="shared" si="138"/>
        <v>12.5</v>
      </c>
      <c r="AJ106" s="248">
        <f t="shared" si="139"/>
        <v>84.679130000000001</v>
      </c>
      <c r="AK106" s="248"/>
      <c r="AL106" s="221">
        <f t="shared" si="96"/>
        <v>10679.322910000001</v>
      </c>
      <c r="AM106" s="221">
        <f t="shared" si="97"/>
        <v>0</v>
      </c>
      <c r="AN106" s="297">
        <f t="shared" si="98"/>
        <v>84.679130000000001</v>
      </c>
      <c r="AO106" s="297">
        <f t="shared" si="99"/>
        <v>0</v>
      </c>
    </row>
    <row r="107" spans="1:41" x14ac:dyDescent="0.2">
      <c r="A107" s="26" t="s">
        <v>300</v>
      </c>
      <c r="B107" s="273"/>
      <c r="C107" s="268"/>
      <c r="D107" s="268"/>
      <c r="E107" s="266"/>
      <c r="F107" s="268"/>
      <c r="G107" s="268"/>
      <c r="H107" s="266"/>
      <c r="I107" s="268"/>
      <c r="J107" s="268"/>
      <c r="K107" s="266"/>
      <c r="L107" s="268"/>
      <c r="M107" s="268"/>
      <c r="N107" s="266">
        <v>13.59</v>
      </c>
      <c r="O107" s="274">
        <v>966.89627000000007</v>
      </c>
      <c r="P107" s="274"/>
      <c r="Q107" s="266">
        <v>10.27</v>
      </c>
      <c r="R107" s="274">
        <v>322.43207000000001</v>
      </c>
      <c r="S107" s="274"/>
      <c r="T107" s="266">
        <v>14.473645864078954</v>
      </c>
      <c r="U107" s="274">
        <v>771.34970999999996</v>
      </c>
      <c r="V107" s="274"/>
      <c r="W107" s="266">
        <v>10.700000000000003</v>
      </c>
      <c r="X107" s="274">
        <v>5040.0761199999988</v>
      </c>
      <c r="Y107" s="274"/>
      <c r="Z107" s="281">
        <f t="shared" si="132"/>
        <v>10.700000000000003</v>
      </c>
      <c r="AA107" s="276">
        <f t="shared" si="133"/>
        <v>5040.0761199999988</v>
      </c>
      <c r="AB107" s="276"/>
      <c r="AC107" s="247">
        <f t="shared" si="134"/>
        <v>10.27</v>
      </c>
      <c r="AD107" s="248">
        <f t="shared" si="135"/>
        <v>322.43207000000001</v>
      </c>
      <c r="AE107" s="248"/>
      <c r="AF107" s="247">
        <f t="shared" si="136"/>
        <v>14.473645864078954</v>
      </c>
      <c r="AG107" s="248">
        <f t="shared" si="137"/>
        <v>771.34970999999996</v>
      </c>
      <c r="AH107" s="248"/>
      <c r="AI107" s="260">
        <f t="shared" si="138"/>
        <v>13.59</v>
      </c>
      <c r="AJ107" s="248">
        <f t="shared" si="139"/>
        <v>966.89627000000007</v>
      </c>
      <c r="AK107" s="248"/>
      <c r="AL107" s="221">
        <f t="shared" si="96"/>
        <v>5811.4258299999983</v>
      </c>
      <c r="AM107" s="221">
        <f t="shared" si="97"/>
        <v>0</v>
      </c>
      <c r="AN107" s="297">
        <f t="shared" si="98"/>
        <v>1289.32834</v>
      </c>
      <c r="AO107" s="297">
        <f t="shared" si="99"/>
        <v>0</v>
      </c>
    </row>
    <row r="108" spans="1:41" x14ac:dyDescent="0.2">
      <c r="A108" s="26" t="s">
        <v>301</v>
      </c>
      <c r="B108" s="273"/>
      <c r="C108" s="268"/>
      <c r="D108" s="268"/>
      <c r="E108" s="266"/>
      <c r="F108" s="268"/>
      <c r="G108" s="268"/>
      <c r="H108" s="266"/>
      <c r="I108" s="268"/>
      <c r="J108" s="268"/>
      <c r="K108" s="266"/>
      <c r="L108" s="268"/>
      <c r="M108" s="268"/>
      <c r="N108" s="266">
        <v>13.959999999999999</v>
      </c>
      <c r="O108" s="274">
        <v>255.64973000000001</v>
      </c>
      <c r="P108" s="274"/>
      <c r="Q108" s="266"/>
      <c r="R108" s="274"/>
      <c r="S108" s="274"/>
      <c r="T108" s="266">
        <v>14.56</v>
      </c>
      <c r="U108" s="274">
        <v>312.94623999999999</v>
      </c>
      <c r="V108" s="274"/>
      <c r="W108" s="266">
        <v>10.7</v>
      </c>
      <c r="X108" s="274">
        <v>3524.1234599999998</v>
      </c>
      <c r="Y108" s="274"/>
      <c r="Z108" s="281">
        <f t="shared" si="132"/>
        <v>10.699999999999998</v>
      </c>
      <c r="AA108" s="276">
        <f t="shared" si="133"/>
        <v>3524.1234599999998</v>
      </c>
      <c r="AB108" s="276"/>
      <c r="AC108" s="247" t="str">
        <f t="shared" si="134"/>
        <v>N.A.</v>
      </c>
      <c r="AD108" s="248">
        <f t="shared" si="135"/>
        <v>0</v>
      </c>
      <c r="AE108" s="248"/>
      <c r="AF108" s="247">
        <f t="shared" si="136"/>
        <v>14.56</v>
      </c>
      <c r="AG108" s="248">
        <f t="shared" si="137"/>
        <v>312.94623999999999</v>
      </c>
      <c r="AH108" s="248"/>
      <c r="AI108" s="260">
        <f t="shared" si="138"/>
        <v>13.959999999999999</v>
      </c>
      <c r="AJ108" s="248">
        <f t="shared" si="139"/>
        <v>255.64973000000001</v>
      </c>
      <c r="AK108" s="248"/>
      <c r="AL108" s="221">
        <f t="shared" si="96"/>
        <v>3837.0697</v>
      </c>
      <c r="AM108" s="221">
        <f t="shared" si="97"/>
        <v>0</v>
      </c>
      <c r="AN108" s="297">
        <f t="shared" si="98"/>
        <v>255.64973000000001</v>
      </c>
      <c r="AO108" s="297">
        <f t="shared" si="99"/>
        <v>0</v>
      </c>
    </row>
    <row r="109" spans="1:41" x14ac:dyDescent="0.2">
      <c r="A109" s="26" t="s">
        <v>302</v>
      </c>
      <c r="B109" s="273"/>
      <c r="C109" s="268"/>
      <c r="D109" s="268"/>
      <c r="E109" s="266"/>
      <c r="F109" s="268"/>
      <c r="G109" s="268"/>
      <c r="H109" s="266"/>
      <c r="I109" s="268"/>
      <c r="J109" s="268"/>
      <c r="K109" s="266"/>
      <c r="L109" s="268"/>
      <c r="M109" s="268"/>
      <c r="N109" s="266">
        <v>12.989684012416326</v>
      </c>
      <c r="O109" s="274">
        <v>551.12924999999996</v>
      </c>
      <c r="P109" s="274"/>
      <c r="Q109" s="266"/>
      <c r="R109" s="274"/>
      <c r="S109" s="274"/>
      <c r="T109" s="266">
        <v>14.53170184535854</v>
      </c>
      <c r="U109" s="274">
        <v>290.17613</v>
      </c>
      <c r="V109" s="274"/>
      <c r="W109" s="266">
        <v>10.69818336530725</v>
      </c>
      <c r="X109" s="274">
        <v>2545.1424099999999</v>
      </c>
      <c r="Y109" s="274"/>
      <c r="Z109" s="281">
        <f t="shared" si="132"/>
        <v>10.69818336530725</v>
      </c>
      <c r="AA109" s="276">
        <f t="shared" si="133"/>
        <v>2545.1424099999999</v>
      </c>
      <c r="AB109" s="276"/>
      <c r="AC109" s="247" t="str">
        <f t="shared" si="134"/>
        <v>N.A.</v>
      </c>
      <c r="AD109" s="248">
        <f t="shared" si="135"/>
        <v>0</v>
      </c>
      <c r="AE109" s="248"/>
      <c r="AF109" s="247">
        <f t="shared" si="136"/>
        <v>14.53170184535854</v>
      </c>
      <c r="AG109" s="248">
        <f t="shared" si="137"/>
        <v>290.17613</v>
      </c>
      <c r="AH109" s="248"/>
      <c r="AI109" s="260">
        <f t="shared" si="138"/>
        <v>12.989684012416326</v>
      </c>
      <c r="AJ109" s="248">
        <f t="shared" si="139"/>
        <v>551.12924999999996</v>
      </c>
      <c r="AK109" s="248"/>
      <c r="AL109" s="221">
        <f t="shared" si="96"/>
        <v>2835.3185399999998</v>
      </c>
      <c r="AM109" s="221">
        <f t="shared" si="97"/>
        <v>0</v>
      </c>
      <c r="AN109" s="297">
        <f t="shared" si="98"/>
        <v>551.12924999999996</v>
      </c>
      <c r="AO109" s="297">
        <f t="shared" si="99"/>
        <v>0</v>
      </c>
    </row>
    <row r="110" spans="1:41" x14ac:dyDescent="0.2">
      <c r="A110" s="26" t="s">
        <v>303</v>
      </c>
      <c r="B110" s="273"/>
      <c r="C110" s="268"/>
      <c r="D110" s="268"/>
      <c r="E110" s="266"/>
      <c r="F110" s="268"/>
      <c r="G110" s="268"/>
      <c r="H110" s="266"/>
      <c r="I110" s="268"/>
      <c r="J110" s="268"/>
      <c r="K110" s="266"/>
      <c r="L110" s="268"/>
      <c r="M110" s="268"/>
      <c r="N110" s="266"/>
      <c r="O110" s="274"/>
      <c r="P110" s="274"/>
      <c r="Q110" s="266"/>
      <c r="R110" s="274"/>
      <c r="S110" s="274"/>
      <c r="T110" s="266">
        <v>14.466167398680666</v>
      </c>
      <c r="U110" s="274">
        <v>2645.1042400000001</v>
      </c>
      <c r="V110" s="274"/>
      <c r="W110" s="266">
        <v>10.700000000000001</v>
      </c>
      <c r="X110" s="274">
        <v>15077.05493</v>
      </c>
      <c r="Y110" s="274"/>
      <c r="Z110" s="281">
        <f>IF(AA110=0,"N.A.",((K110*L110)+(W110*X110))/AA110)</f>
        <v>10.700000000000001</v>
      </c>
      <c r="AA110" s="276">
        <f>+L110+X110</f>
        <v>15077.05493</v>
      </c>
      <c r="AB110" s="276"/>
      <c r="AC110" s="247" t="str">
        <f>IF(AD110=0,"N.A.",((E110*F110)+(Q110*R110))/AD110)</f>
        <v>N.A.</v>
      </c>
      <c r="AD110" s="248">
        <f>+F110+R110</f>
        <v>0</v>
      </c>
      <c r="AE110" s="248"/>
      <c r="AF110" s="247">
        <f>IF(AG110=0,"N.A.",((H110*I110)+(T110*U110))/AG110)</f>
        <v>14.466167398680666</v>
      </c>
      <c r="AG110" s="248">
        <f>+I110+U110</f>
        <v>2645.1042400000001</v>
      </c>
      <c r="AH110" s="248"/>
      <c r="AI110" s="260" t="str">
        <f>IF(AJ110=0,"N.A.",((B110*C110)+(N110*O110))/AJ110)</f>
        <v>N.A.</v>
      </c>
      <c r="AJ110" s="248">
        <f>+C110+O110</f>
        <v>0</v>
      </c>
      <c r="AK110" s="248"/>
      <c r="AL110" s="221">
        <f t="shared" si="96"/>
        <v>17722.159169999999</v>
      </c>
      <c r="AM110" s="221">
        <f t="shared" si="97"/>
        <v>0</v>
      </c>
      <c r="AN110" s="297">
        <f t="shared" si="98"/>
        <v>0</v>
      </c>
      <c r="AO110" s="297">
        <f t="shared" si="99"/>
        <v>0</v>
      </c>
    </row>
    <row r="111" spans="1:41" x14ac:dyDescent="0.2">
      <c r="A111" s="26" t="s">
        <v>304</v>
      </c>
      <c r="B111" s="273"/>
      <c r="C111" s="268"/>
      <c r="D111" s="268"/>
      <c r="E111" s="266"/>
      <c r="F111" s="268"/>
      <c r="G111" s="268"/>
      <c r="H111" s="266"/>
      <c r="I111" s="268"/>
      <c r="J111" s="268"/>
      <c r="K111" s="266"/>
      <c r="L111" s="268"/>
      <c r="M111" s="268"/>
      <c r="N111" s="266"/>
      <c r="O111" s="274"/>
      <c r="P111" s="274"/>
      <c r="Q111" s="266"/>
      <c r="R111" s="274"/>
      <c r="S111" s="274"/>
      <c r="T111" s="266">
        <v>14.347211607433328</v>
      </c>
      <c r="U111" s="274">
        <v>302.00475</v>
      </c>
      <c r="V111" s="274">
        <v>9</v>
      </c>
      <c r="W111" s="266">
        <v>10.7</v>
      </c>
      <c r="X111" s="274">
        <v>3224.1748900000002</v>
      </c>
      <c r="Y111" s="274">
        <v>80</v>
      </c>
      <c r="Z111" s="281">
        <f t="shared" ref="Z111" si="140">IF(AA111=0,"N.A.",((K111*L111)+(W111*X111))/AA111)</f>
        <v>10.7</v>
      </c>
      <c r="AA111" s="276">
        <f t="shared" ref="AA111:AB111" si="141">+L111+X111</f>
        <v>3224.1748900000002</v>
      </c>
      <c r="AB111" s="276">
        <f t="shared" si="141"/>
        <v>80</v>
      </c>
      <c r="AC111" s="247" t="str">
        <f t="shared" ref="AC111" si="142">IF(AD111=0,"N.A.",((E111*F111)+(Q111*R111))/AD111)</f>
        <v>N.A.</v>
      </c>
      <c r="AD111" s="248">
        <f t="shared" ref="AD111:AE111" si="143">+F111+R111</f>
        <v>0</v>
      </c>
      <c r="AE111" s="248">
        <f t="shared" si="143"/>
        <v>0</v>
      </c>
      <c r="AF111" s="247">
        <f t="shared" ref="AF111" si="144">IF(AG111=0,"N.A.",((H111*I111)+(T111*U111))/AG111)</f>
        <v>14.347211607433328</v>
      </c>
      <c r="AG111" s="248">
        <f t="shared" ref="AG111:AH111" si="145">+I111+U111</f>
        <v>302.00475</v>
      </c>
      <c r="AH111" s="248">
        <f t="shared" si="145"/>
        <v>9</v>
      </c>
      <c r="AI111" s="260" t="str">
        <f t="shared" ref="AI111" si="146">IF(AJ111=0,"N.A.",((B111*C111)+(N111*O111))/AJ111)</f>
        <v>N.A.</v>
      </c>
      <c r="AJ111" s="248">
        <f t="shared" ref="AJ111" si="147">+C111+O111</f>
        <v>0</v>
      </c>
      <c r="AK111" s="248"/>
      <c r="AL111" s="221">
        <f t="shared" ref="AL111" si="148">+AA111+AG111</f>
        <v>3526.1796400000003</v>
      </c>
      <c r="AM111" s="221">
        <f t="shared" ref="AM111" si="149">+AB111+AH111</f>
        <v>89</v>
      </c>
      <c r="AN111" s="297">
        <f t="shared" ref="AN111" si="150">+AD111+AJ111</f>
        <v>0</v>
      </c>
      <c r="AO111" s="297">
        <f t="shared" ref="AO111" si="151">+AE111+AK111</f>
        <v>0</v>
      </c>
    </row>
    <row r="112" spans="1:41" x14ac:dyDescent="0.2">
      <c r="A112" s="304" t="s">
        <v>305</v>
      </c>
      <c r="B112" s="273"/>
      <c r="C112" s="268"/>
      <c r="D112" s="268"/>
      <c r="E112" s="266"/>
      <c r="F112" s="268"/>
      <c r="G112" s="268"/>
      <c r="H112" s="266"/>
      <c r="I112" s="268"/>
      <c r="J112" s="268"/>
      <c r="K112" s="266"/>
      <c r="L112" s="268"/>
      <c r="M112" s="268"/>
      <c r="N112" s="266"/>
      <c r="O112" s="274"/>
      <c r="P112" s="274"/>
      <c r="Q112" s="266"/>
      <c r="R112" s="274"/>
      <c r="S112" s="274"/>
      <c r="T112" s="266"/>
      <c r="U112" s="274"/>
      <c r="V112" s="274"/>
      <c r="W112" s="266"/>
      <c r="X112" s="274"/>
      <c r="Y112" s="274"/>
      <c r="Z112" s="281" t="s">
        <v>252</v>
      </c>
      <c r="AA112" s="276">
        <v>0</v>
      </c>
      <c r="AB112" s="276">
        <v>0</v>
      </c>
      <c r="AC112" s="247" t="s">
        <v>252</v>
      </c>
      <c r="AD112" s="248">
        <v>0</v>
      </c>
      <c r="AE112" s="248">
        <v>0</v>
      </c>
      <c r="AF112" s="247" t="s">
        <v>252</v>
      </c>
      <c r="AG112" s="248">
        <v>0</v>
      </c>
      <c r="AH112" s="248">
        <v>0</v>
      </c>
      <c r="AI112" s="260" t="s">
        <v>252</v>
      </c>
      <c r="AJ112" s="248">
        <v>0</v>
      </c>
      <c r="AK112" s="248"/>
      <c r="AL112" s="221">
        <v>0</v>
      </c>
      <c r="AM112" s="221">
        <v>0</v>
      </c>
      <c r="AN112" s="297">
        <v>0</v>
      </c>
      <c r="AO112" s="297">
        <v>0</v>
      </c>
    </row>
    <row r="113" spans="1:41" x14ac:dyDescent="0.2">
      <c r="A113" s="26" t="s">
        <v>318</v>
      </c>
      <c r="B113" s="273"/>
      <c r="C113" s="268"/>
      <c r="D113" s="268"/>
      <c r="E113" s="266"/>
      <c r="F113" s="268"/>
      <c r="G113" s="268"/>
      <c r="H113" s="266"/>
      <c r="I113" s="268"/>
      <c r="J113" s="268"/>
      <c r="K113" s="266"/>
      <c r="L113" s="268"/>
      <c r="M113" s="268"/>
      <c r="N113" s="266"/>
      <c r="O113" s="274"/>
      <c r="P113" s="274"/>
      <c r="Q113" s="266"/>
      <c r="R113" s="274"/>
      <c r="S113" s="274"/>
      <c r="T113" s="266"/>
      <c r="U113" s="274"/>
      <c r="V113" s="274"/>
      <c r="W113" s="266">
        <v>10.700000000000001</v>
      </c>
      <c r="X113" s="274">
        <v>1585.05727</v>
      </c>
      <c r="Y113" s="274">
        <v>42</v>
      </c>
      <c r="Z113" s="281">
        <f>IF(AA113=0,"N.A.",((K113*L113)+(W113*X113))/AA113)</f>
        <v>10.700000000000001</v>
      </c>
      <c r="AA113" s="276">
        <f>+L113+X113</f>
        <v>1585.05727</v>
      </c>
      <c r="AB113" s="276">
        <f>+M113+Y113</f>
        <v>42</v>
      </c>
      <c r="AC113" s="247" t="str">
        <f>IF(AD113=0,"N.A.",((E113*F113)+(Q113*R113))/AD113)</f>
        <v>N.A.</v>
      </c>
      <c r="AD113" s="248">
        <f>+F113+R113</f>
        <v>0</v>
      </c>
      <c r="AE113" s="248">
        <f>+G113+S113</f>
        <v>0</v>
      </c>
      <c r="AF113" s="247" t="str">
        <f>IF(AG113=0,"N.A.",((H113*I113)+(T113*U113))/AG113)</f>
        <v>N.A.</v>
      </c>
      <c r="AG113" s="248">
        <f>+I113+U113</f>
        <v>0</v>
      </c>
      <c r="AH113" s="248">
        <f>+J113+V113</f>
        <v>0</v>
      </c>
      <c r="AI113" s="260" t="str">
        <f>IF(AJ113=0,"N.A.",((B113*C113)+(N113*O113))/AJ113)</f>
        <v>N.A.</v>
      </c>
      <c r="AJ113" s="248">
        <f>+C113+O113</f>
        <v>0</v>
      </c>
      <c r="AK113" s="248"/>
      <c r="AL113" s="221">
        <f>+AA113+AG113</f>
        <v>1585.05727</v>
      </c>
      <c r="AM113" s="221">
        <f>+AB113+AH113</f>
        <v>42</v>
      </c>
      <c r="AN113" s="297">
        <f>+AD113+AJ113</f>
        <v>0</v>
      </c>
      <c r="AO113" s="297">
        <f>+AE113+AK113</f>
        <v>0</v>
      </c>
    </row>
    <row r="114" spans="1:41" x14ac:dyDescent="0.2">
      <c r="A114" s="304" t="s">
        <v>319</v>
      </c>
      <c r="B114" s="273"/>
      <c r="C114" s="268"/>
      <c r="D114" s="268"/>
      <c r="E114" s="266"/>
      <c r="F114" s="268"/>
      <c r="G114" s="268"/>
      <c r="H114" s="266"/>
      <c r="I114" s="268"/>
      <c r="J114" s="268"/>
      <c r="K114" s="266"/>
      <c r="L114" s="268"/>
      <c r="M114" s="268"/>
      <c r="N114" s="266"/>
      <c r="O114" s="274"/>
      <c r="P114" s="274"/>
      <c r="Q114" s="266">
        <v>10.7</v>
      </c>
      <c r="R114" s="274">
        <v>80</v>
      </c>
      <c r="S114" s="274">
        <v>1</v>
      </c>
      <c r="T114" s="266">
        <v>14.130995176247259</v>
      </c>
      <c r="U114" s="274">
        <v>349.06018</v>
      </c>
      <c r="V114" s="274">
        <v>13</v>
      </c>
      <c r="W114" s="266">
        <v>10.700000000000001</v>
      </c>
      <c r="X114" s="274">
        <v>5145.1366799999996</v>
      </c>
      <c r="Y114" s="274">
        <v>127</v>
      </c>
      <c r="Z114" s="281">
        <f t="shared" ref="Z114" si="152">IF(AA114=0,"N.A.",((K114*L114)+(W114*X114))/AA114)</f>
        <v>10.700000000000001</v>
      </c>
      <c r="AA114" s="276">
        <f t="shared" ref="AA114" si="153">+L114+X114</f>
        <v>5145.1366799999996</v>
      </c>
      <c r="AB114" s="276">
        <f t="shared" ref="AB114" si="154">+M114+Y114</f>
        <v>127</v>
      </c>
      <c r="AC114" s="247">
        <f t="shared" ref="AC114" si="155">IF(AD114=0,"N.A.",((E114*F114)+(Q114*R114))/AD114)</f>
        <v>10.7</v>
      </c>
      <c r="AD114" s="248">
        <f t="shared" ref="AD114" si="156">+F114+R114</f>
        <v>80</v>
      </c>
      <c r="AE114" s="248">
        <f t="shared" ref="AE114" si="157">+G114+S114</f>
        <v>1</v>
      </c>
      <c r="AF114" s="247">
        <f t="shared" ref="AF114" si="158">IF(AG114=0,"N.A.",((H114*I114)+(T114*U114))/AG114)</f>
        <v>14.130995176247261</v>
      </c>
      <c r="AG114" s="248">
        <f t="shared" ref="AG114" si="159">+I114+U114</f>
        <v>349.06018</v>
      </c>
      <c r="AH114" s="248">
        <f t="shared" ref="AH114" si="160">+J114+V114</f>
        <v>13</v>
      </c>
      <c r="AI114" s="260" t="str">
        <f t="shared" ref="AI114" si="161">IF(AJ114=0,"N.A.",((B114*C114)+(N114*O114))/AJ114)</f>
        <v>N.A.</v>
      </c>
      <c r="AJ114" s="248">
        <f t="shared" ref="AJ114" si="162">+C114+O114</f>
        <v>0</v>
      </c>
      <c r="AK114" s="248"/>
      <c r="AL114" s="221">
        <f t="shared" ref="AL114" si="163">+AA114+AG114</f>
        <v>5494.19686</v>
      </c>
      <c r="AM114" s="221">
        <f t="shared" ref="AM114" si="164">+AB114+AH114</f>
        <v>140</v>
      </c>
      <c r="AN114" s="297">
        <f t="shared" ref="AN114" si="165">+AD114+AJ114</f>
        <v>80</v>
      </c>
      <c r="AO114" s="297">
        <f t="shared" ref="AO114" si="166">+AE114+AK114</f>
        <v>1</v>
      </c>
    </row>
    <row r="115" spans="1:41" x14ac:dyDescent="0.2">
      <c r="A115" s="304" t="s">
        <v>320</v>
      </c>
      <c r="B115" s="273"/>
      <c r="C115" s="268"/>
      <c r="D115" s="268"/>
      <c r="E115" s="266"/>
      <c r="F115" s="268"/>
      <c r="G115" s="268"/>
      <c r="H115" s="266"/>
      <c r="I115" s="268"/>
      <c r="J115" s="268"/>
      <c r="K115" s="266"/>
      <c r="L115" s="268"/>
      <c r="M115" s="268"/>
      <c r="N115" s="266"/>
      <c r="O115" s="274"/>
      <c r="P115" s="274"/>
      <c r="Q115" s="266">
        <v>10.7</v>
      </c>
      <c r="R115" s="274">
        <v>136.5</v>
      </c>
      <c r="S115" s="274">
        <v>1</v>
      </c>
      <c r="T115" s="266">
        <v>13.553144751723897</v>
      </c>
      <c r="U115" s="274">
        <v>179.47578999999999</v>
      </c>
      <c r="V115" s="274">
        <v>4</v>
      </c>
      <c r="W115" s="266">
        <v>10.7</v>
      </c>
      <c r="X115" s="274">
        <v>7658.6905199999992</v>
      </c>
      <c r="Y115" s="274">
        <v>195</v>
      </c>
      <c r="Z115" s="281">
        <f t="shared" ref="Z115:Z117" si="167">IF(AA115=0,"N.A.",((K115*L115)+(W115*X115))/AA115)</f>
        <v>10.7</v>
      </c>
      <c r="AA115" s="276">
        <f t="shared" ref="AA115:AA117" si="168">+L115+X115</f>
        <v>7658.6905199999992</v>
      </c>
      <c r="AB115" s="276">
        <f t="shared" ref="AB115:AB117" si="169">+M115+Y115</f>
        <v>195</v>
      </c>
      <c r="AC115" s="247">
        <f t="shared" ref="AC115:AC117" si="170">IF(AD115=0,"N.A.",((E115*F115)+(Q115*R115))/AD115)</f>
        <v>10.7</v>
      </c>
      <c r="AD115" s="248">
        <f t="shared" ref="AD115:AD117" si="171">+F115+R115</f>
        <v>136.5</v>
      </c>
      <c r="AE115" s="248">
        <f t="shared" ref="AE115:AE117" si="172">+G115+S115</f>
        <v>1</v>
      </c>
      <c r="AF115" s="247">
        <f t="shared" ref="AF115:AF117" si="173">IF(AG115=0,"N.A.",((H115*I115)+(T115*U115))/AG115)</f>
        <v>13.553144751723897</v>
      </c>
      <c r="AG115" s="248">
        <f t="shared" ref="AG115:AG117" si="174">+I115+U115</f>
        <v>179.47578999999999</v>
      </c>
      <c r="AH115" s="248">
        <f t="shared" ref="AH115:AH117" si="175">+J115+V115</f>
        <v>4</v>
      </c>
      <c r="AI115" s="260" t="str">
        <f t="shared" ref="AI115:AI117" si="176">IF(AJ115=0,"N.A.",((B115*C115)+(N115*O115))/AJ115)</f>
        <v>N.A.</v>
      </c>
      <c r="AJ115" s="248">
        <f t="shared" ref="AJ115:AJ117" si="177">+C115+O115</f>
        <v>0</v>
      </c>
      <c r="AK115" s="248"/>
      <c r="AL115" s="221">
        <f t="shared" ref="AL115:AL117" si="178">+AA115+AG115</f>
        <v>7838.1663099999996</v>
      </c>
      <c r="AM115" s="221">
        <f t="shared" ref="AM115:AM117" si="179">+AB115+AH115</f>
        <v>199</v>
      </c>
      <c r="AN115" s="297">
        <f t="shared" ref="AN115:AN117" si="180">+AD115+AJ115</f>
        <v>136.5</v>
      </c>
      <c r="AO115" s="297">
        <f t="shared" ref="AO115:AO117" si="181">+AE115+AK115</f>
        <v>1</v>
      </c>
    </row>
    <row r="116" spans="1:41" x14ac:dyDescent="0.2">
      <c r="A116" s="26" t="s">
        <v>321</v>
      </c>
      <c r="B116" s="273"/>
      <c r="C116" s="268"/>
      <c r="D116" s="268"/>
      <c r="E116" s="266"/>
      <c r="F116" s="268"/>
      <c r="G116" s="268"/>
      <c r="H116" s="266"/>
      <c r="I116" s="268"/>
      <c r="J116" s="268"/>
      <c r="K116" s="266"/>
      <c r="L116" s="268"/>
      <c r="M116" s="268"/>
      <c r="N116" s="266"/>
      <c r="O116" s="274"/>
      <c r="P116" s="274"/>
      <c r="Q116" s="266">
        <v>12.5</v>
      </c>
      <c r="R116" s="274">
        <v>115</v>
      </c>
      <c r="S116" s="274">
        <v>1</v>
      </c>
      <c r="T116" s="266">
        <v>10.7</v>
      </c>
      <c r="U116" s="274">
        <v>57.936</v>
      </c>
      <c r="V116" s="274">
        <v>1</v>
      </c>
      <c r="W116" s="266">
        <v>12.876148686131375</v>
      </c>
      <c r="X116" s="274">
        <v>152.84519</v>
      </c>
      <c r="Y116" s="274">
        <v>4</v>
      </c>
      <c r="Z116" s="281">
        <f t="shared" si="167"/>
        <v>12.876148686131375</v>
      </c>
      <c r="AA116" s="276">
        <f t="shared" si="168"/>
        <v>152.84519</v>
      </c>
      <c r="AB116" s="276">
        <f t="shared" si="169"/>
        <v>4</v>
      </c>
      <c r="AC116" s="247">
        <f t="shared" si="170"/>
        <v>12.5</v>
      </c>
      <c r="AD116" s="248">
        <f t="shared" si="171"/>
        <v>115</v>
      </c>
      <c r="AE116" s="248">
        <f t="shared" si="172"/>
        <v>1</v>
      </c>
      <c r="AF116" s="247">
        <f t="shared" si="173"/>
        <v>10.7</v>
      </c>
      <c r="AG116" s="248">
        <f t="shared" si="174"/>
        <v>57.936</v>
      </c>
      <c r="AH116" s="248">
        <f t="shared" si="175"/>
        <v>1</v>
      </c>
      <c r="AI116" s="260" t="str">
        <f t="shared" si="176"/>
        <v>N.A.</v>
      </c>
      <c r="AJ116" s="248">
        <f t="shared" si="177"/>
        <v>0</v>
      </c>
      <c r="AK116" s="248"/>
      <c r="AL116" s="221">
        <f t="shared" si="178"/>
        <v>210.78119000000001</v>
      </c>
      <c r="AM116" s="221">
        <f t="shared" si="179"/>
        <v>5</v>
      </c>
      <c r="AN116" s="297">
        <f t="shared" si="180"/>
        <v>115</v>
      </c>
      <c r="AO116" s="297">
        <f t="shared" si="181"/>
        <v>1</v>
      </c>
    </row>
    <row r="117" spans="1:41" x14ac:dyDescent="0.2">
      <c r="A117" s="26" t="s">
        <v>322</v>
      </c>
      <c r="B117" s="273"/>
      <c r="C117" s="268"/>
      <c r="D117" s="268"/>
      <c r="E117" s="266"/>
      <c r="F117" s="268"/>
      <c r="G117" s="268"/>
      <c r="H117" s="266"/>
      <c r="I117" s="268"/>
      <c r="J117" s="268"/>
      <c r="K117" s="266"/>
      <c r="L117" s="268"/>
      <c r="M117" s="268"/>
      <c r="N117" s="266"/>
      <c r="O117" s="274"/>
      <c r="P117" s="274"/>
      <c r="Q117" s="266"/>
      <c r="R117" s="274"/>
      <c r="S117" s="274"/>
      <c r="T117" s="266">
        <v>12.660153400786228</v>
      </c>
      <c r="U117" s="274">
        <v>146.3441</v>
      </c>
      <c r="V117" s="274">
        <v>5</v>
      </c>
      <c r="W117" s="266">
        <v>10.7</v>
      </c>
      <c r="X117" s="274">
        <v>10706.91684</v>
      </c>
      <c r="Y117" s="274">
        <v>266</v>
      </c>
      <c r="Z117" s="281">
        <f t="shared" si="167"/>
        <v>10.7</v>
      </c>
      <c r="AA117" s="276">
        <f t="shared" si="168"/>
        <v>10706.91684</v>
      </c>
      <c r="AB117" s="276">
        <f t="shared" si="169"/>
        <v>266</v>
      </c>
      <c r="AC117" s="247" t="str">
        <f t="shared" si="170"/>
        <v>N.A.</v>
      </c>
      <c r="AD117" s="248">
        <f t="shared" si="171"/>
        <v>0</v>
      </c>
      <c r="AE117" s="248">
        <f t="shared" si="172"/>
        <v>0</v>
      </c>
      <c r="AF117" s="247">
        <f t="shared" si="173"/>
        <v>12.660153400786228</v>
      </c>
      <c r="AG117" s="248">
        <f t="shared" si="174"/>
        <v>146.3441</v>
      </c>
      <c r="AH117" s="248">
        <f t="shared" si="175"/>
        <v>5</v>
      </c>
      <c r="AI117" s="260" t="str">
        <f t="shared" si="176"/>
        <v>N.A.</v>
      </c>
      <c r="AJ117" s="248">
        <f t="shared" si="177"/>
        <v>0</v>
      </c>
      <c r="AK117" s="248"/>
      <c r="AL117" s="221">
        <f t="shared" si="178"/>
        <v>10853.26094</v>
      </c>
      <c r="AM117" s="221">
        <f t="shared" si="179"/>
        <v>271</v>
      </c>
      <c r="AN117" s="297">
        <f t="shared" si="180"/>
        <v>0</v>
      </c>
      <c r="AO117" s="297">
        <f t="shared" si="181"/>
        <v>0</v>
      </c>
    </row>
    <row r="118" spans="1:41" x14ac:dyDescent="0.2">
      <c r="A118" s="26" t="s">
        <v>323</v>
      </c>
      <c r="B118" s="273"/>
      <c r="C118" s="268"/>
      <c r="D118" s="268"/>
      <c r="E118" s="266"/>
      <c r="F118" s="268"/>
      <c r="G118" s="268"/>
      <c r="H118" s="266"/>
      <c r="I118" s="268"/>
      <c r="J118" s="268"/>
      <c r="K118" s="266"/>
      <c r="L118" s="268"/>
      <c r="M118" s="268"/>
      <c r="N118" s="266"/>
      <c r="O118" s="274"/>
      <c r="P118" s="274"/>
      <c r="Q118" s="266">
        <v>10.7</v>
      </c>
      <c r="R118" s="274">
        <v>225.79998999999998</v>
      </c>
      <c r="S118" s="274">
        <v>2</v>
      </c>
      <c r="T118" s="266">
        <v>12.595419436802691</v>
      </c>
      <c r="U118" s="274">
        <v>193.6728</v>
      </c>
      <c r="V118" s="274">
        <v>5</v>
      </c>
      <c r="W118" s="266">
        <v>10.700000000000001</v>
      </c>
      <c r="X118" s="274">
        <v>9121.2168799999981</v>
      </c>
      <c r="Y118" s="274">
        <v>248</v>
      </c>
      <c r="Z118" s="281">
        <f t="shared" ref="Z118" si="182">IF(AA118=0,"N.A.",((K118*L118)+(W118*X118))/AA118)</f>
        <v>10.700000000000001</v>
      </c>
      <c r="AA118" s="276">
        <f t="shared" ref="AA118" si="183">+L118+X118</f>
        <v>9121.2168799999981</v>
      </c>
      <c r="AB118" s="276">
        <f t="shared" ref="AB118" si="184">+M118+Y118</f>
        <v>248</v>
      </c>
      <c r="AC118" s="247">
        <f t="shared" ref="AC118" si="185">IF(AD118=0,"N.A.",((E118*F118)+(Q118*R118))/AD118)</f>
        <v>10.7</v>
      </c>
      <c r="AD118" s="248">
        <f t="shared" ref="AD118" si="186">+F118+R118</f>
        <v>225.79998999999998</v>
      </c>
      <c r="AE118" s="248">
        <f t="shared" ref="AE118" si="187">+G118+S118</f>
        <v>2</v>
      </c>
      <c r="AF118" s="247">
        <f t="shared" ref="AF118" si="188">IF(AG118=0,"N.A.",((H118*I118)+(T118*U118))/AG118)</f>
        <v>12.595419436802693</v>
      </c>
      <c r="AG118" s="248">
        <f t="shared" ref="AG118" si="189">+I118+U118</f>
        <v>193.6728</v>
      </c>
      <c r="AH118" s="248">
        <f t="shared" ref="AH118" si="190">+J118+V118</f>
        <v>5</v>
      </c>
      <c r="AI118" s="260" t="str">
        <f t="shared" ref="AI118" si="191">IF(AJ118=0,"N.A.",((B118*C118)+(N118*O118))/AJ118)</f>
        <v>N.A.</v>
      </c>
      <c r="AJ118" s="248">
        <f t="shared" ref="AJ118" si="192">+C118+O118</f>
        <v>0</v>
      </c>
      <c r="AK118" s="248"/>
      <c r="AL118" s="221">
        <f t="shared" ref="AL118" si="193">+AA118+AG118</f>
        <v>9314.8896799999984</v>
      </c>
      <c r="AM118" s="221">
        <f t="shared" ref="AM118" si="194">+AB118+AH118</f>
        <v>253</v>
      </c>
      <c r="AN118" s="297">
        <f t="shared" ref="AN118" si="195">+AD118+AJ118</f>
        <v>225.79998999999998</v>
      </c>
      <c r="AO118" s="297">
        <f t="shared" ref="AO118" si="196">+AE118+AK118</f>
        <v>2</v>
      </c>
    </row>
    <row r="119" spans="1:41" x14ac:dyDescent="0.2">
      <c r="A119" s="26" t="s">
        <v>324</v>
      </c>
      <c r="B119" s="273"/>
      <c r="C119" s="268"/>
      <c r="D119" s="268"/>
      <c r="E119" s="266"/>
      <c r="F119" s="268"/>
      <c r="G119" s="268"/>
      <c r="H119" s="266"/>
      <c r="I119" s="268"/>
      <c r="J119" s="268"/>
      <c r="K119" s="266"/>
      <c r="L119" s="268"/>
      <c r="M119" s="268"/>
      <c r="N119" s="266"/>
      <c r="O119" s="274"/>
      <c r="P119" s="274"/>
      <c r="Q119" s="266"/>
      <c r="R119" s="274"/>
      <c r="S119" s="274"/>
      <c r="T119" s="266">
        <v>12.63</v>
      </c>
      <c r="U119" s="274">
        <v>29.3</v>
      </c>
      <c r="V119" s="274">
        <v>1</v>
      </c>
      <c r="W119" s="266">
        <v>10.700000000000001</v>
      </c>
      <c r="X119" s="274">
        <v>2995.5402799999997</v>
      </c>
      <c r="Y119" s="274">
        <v>153</v>
      </c>
      <c r="Z119" s="281">
        <f t="shared" ref="Z119" si="197">IF(AA119=0,"N.A.",((K119*L119)+(W119*X119))/AA119)</f>
        <v>10.700000000000001</v>
      </c>
      <c r="AA119" s="276">
        <f t="shared" ref="AA119" si="198">+L119+X119</f>
        <v>2995.5402799999997</v>
      </c>
      <c r="AB119" s="276">
        <f t="shared" ref="AB119" si="199">+M119+Y119</f>
        <v>153</v>
      </c>
      <c r="AC119" s="247" t="str">
        <f t="shared" ref="AC119" si="200">IF(AD119=0,"N.A.",((E119*F119)+(Q119*R119))/AD119)</f>
        <v>N.A.</v>
      </c>
      <c r="AD119" s="248">
        <f t="shared" ref="AD119" si="201">+F119+R119</f>
        <v>0</v>
      </c>
      <c r="AE119" s="248">
        <f t="shared" ref="AE119" si="202">+G119+S119</f>
        <v>0</v>
      </c>
      <c r="AF119" s="247">
        <f t="shared" ref="AF119" si="203">IF(AG119=0,"N.A.",((H119*I119)+(T119*U119))/AG119)</f>
        <v>12.63</v>
      </c>
      <c r="AG119" s="248">
        <f t="shared" ref="AG119" si="204">+I119+U119</f>
        <v>29.3</v>
      </c>
      <c r="AH119" s="248">
        <f t="shared" ref="AH119" si="205">+J119+V119</f>
        <v>1</v>
      </c>
      <c r="AI119" s="260" t="str">
        <f t="shared" ref="AI119" si="206">IF(AJ119=0,"N.A.",((B119*C119)+(N119*O119))/AJ119)</f>
        <v>N.A.</v>
      </c>
      <c r="AJ119" s="248">
        <f t="shared" ref="AJ119" si="207">+C119+O119</f>
        <v>0</v>
      </c>
      <c r="AK119" s="248"/>
      <c r="AL119" s="221">
        <f t="shared" ref="AL119" si="208">+AA119+AG119</f>
        <v>3024.8402799999999</v>
      </c>
      <c r="AM119" s="221">
        <f t="shared" ref="AM119" si="209">+AB119+AH119</f>
        <v>154</v>
      </c>
      <c r="AN119" s="297">
        <f t="shared" ref="AN119" si="210">+AD119+AJ119</f>
        <v>0</v>
      </c>
      <c r="AO119" s="297">
        <f t="shared" ref="AO119" si="211">+AE119+AK119</f>
        <v>0</v>
      </c>
    </row>
    <row r="120" spans="1:41" x14ac:dyDescent="0.2">
      <c r="A120" s="26" t="s">
        <v>325</v>
      </c>
      <c r="B120" s="273"/>
      <c r="C120" s="268"/>
      <c r="D120" s="268"/>
      <c r="E120" s="266"/>
      <c r="F120" s="268"/>
      <c r="G120" s="268"/>
      <c r="H120" s="266"/>
      <c r="I120" s="268"/>
      <c r="J120" s="268"/>
      <c r="K120" s="266"/>
      <c r="L120" s="268"/>
      <c r="M120" s="268"/>
      <c r="N120" s="266">
        <v>12.48642819568648</v>
      </c>
      <c r="O120" s="274">
        <v>380.2</v>
      </c>
      <c r="P120" s="274">
        <v>4</v>
      </c>
      <c r="Q120" s="266">
        <v>10.700000000000001</v>
      </c>
      <c r="R120" s="274">
        <v>98.872199999999992</v>
      </c>
      <c r="S120" s="274">
        <v>1</v>
      </c>
      <c r="T120" s="266">
        <v>12.397287806893447</v>
      </c>
      <c r="U120" s="274">
        <v>290.05914000000001</v>
      </c>
      <c r="V120" s="274">
        <v>6</v>
      </c>
      <c r="W120" s="266">
        <v>10.7</v>
      </c>
      <c r="X120" s="274">
        <v>8076.7610100000002</v>
      </c>
      <c r="Y120" s="274">
        <v>204</v>
      </c>
      <c r="Z120" s="281">
        <f t="shared" ref="Z120:Z121" si="212">IF(AA120=0,"N.A.",((K120*L120)+(W120*X120))/AA120)</f>
        <v>10.7</v>
      </c>
      <c r="AA120" s="276">
        <f t="shared" ref="AA120:AA121" si="213">+L120+X120</f>
        <v>8076.7610100000002</v>
      </c>
      <c r="AB120" s="276">
        <f t="shared" ref="AB120:AB121" si="214">+M120+Y120</f>
        <v>204</v>
      </c>
      <c r="AC120" s="247">
        <f t="shared" ref="AC120:AC121" si="215">IF(AD120=0,"N.A.",((E120*F120)+(Q120*R120))/AD120)</f>
        <v>10.700000000000001</v>
      </c>
      <c r="AD120" s="248">
        <f t="shared" ref="AD120:AD121" si="216">+F120+R120</f>
        <v>98.872199999999992</v>
      </c>
      <c r="AE120" s="248">
        <f t="shared" ref="AE120:AE121" si="217">+G120+S120</f>
        <v>1</v>
      </c>
      <c r="AF120" s="247">
        <f t="shared" ref="AF120:AF121" si="218">IF(AG120=0,"N.A.",((H120*I120)+(T120*U120))/AG120)</f>
        <v>12.397287806893447</v>
      </c>
      <c r="AG120" s="248">
        <f t="shared" ref="AG120:AG121" si="219">+I120+U120</f>
        <v>290.05914000000001</v>
      </c>
      <c r="AH120" s="248">
        <f t="shared" ref="AH120:AH121" si="220">+J120+V120</f>
        <v>6</v>
      </c>
      <c r="AI120" s="260">
        <f t="shared" ref="AI120:AI121" si="221">IF(AJ120=0,"N.A.",((B120*C120)+(N120*O120))/AJ120)</f>
        <v>12.486428195686482</v>
      </c>
      <c r="AJ120" s="248">
        <f t="shared" ref="AJ120:AK121" si="222">+C120+O120</f>
        <v>380.2</v>
      </c>
      <c r="AK120" s="248">
        <f t="shared" si="222"/>
        <v>4</v>
      </c>
      <c r="AL120" s="221">
        <f t="shared" ref="AL120:AL121" si="223">+AA120+AG120</f>
        <v>8366.8201499999996</v>
      </c>
      <c r="AM120" s="221">
        <f t="shared" ref="AM120:AM121" si="224">+AB120+AH120</f>
        <v>210</v>
      </c>
      <c r="AN120" s="297">
        <f t="shared" ref="AN120:AN121" si="225">+AD120+AJ120</f>
        <v>479.07219999999995</v>
      </c>
      <c r="AO120" s="297">
        <f t="shared" ref="AO120:AO121" si="226">+AE120+AK120</f>
        <v>5</v>
      </c>
    </row>
    <row r="121" spans="1:41" x14ac:dyDescent="0.2">
      <c r="A121" s="26" t="s">
        <v>328</v>
      </c>
      <c r="B121" s="273"/>
      <c r="C121" s="268"/>
      <c r="D121" s="268"/>
      <c r="E121" s="266"/>
      <c r="F121" s="268"/>
      <c r="G121" s="268"/>
      <c r="H121" s="266"/>
      <c r="I121" s="268"/>
      <c r="J121" s="268"/>
      <c r="K121" s="266"/>
      <c r="L121" s="268"/>
      <c r="M121" s="268"/>
      <c r="N121" s="266"/>
      <c r="O121" s="274"/>
      <c r="P121" s="274"/>
      <c r="Q121" s="266">
        <v>10.7</v>
      </c>
      <c r="R121" s="274">
        <v>98</v>
      </c>
      <c r="S121" s="274">
        <v>1</v>
      </c>
      <c r="T121" s="266">
        <v>12.200280135530999</v>
      </c>
      <c r="U121" s="274">
        <v>215.39573999999999</v>
      </c>
      <c r="V121" s="274">
        <v>3</v>
      </c>
      <c r="W121" s="266">
        <v>10.7</v>
      </c>
      <c r="X121" s="274">
        <v>2776.8987000000002</v>
      </c>
      <c r="Y121" s="274">
        <v>58</v>
      </c>
      <c r="Z121" s="281">
        <f t="shared" si="212"/>
        <v>10.7</v>
      </c>
      <c r="AA121" s="276">
        <f t="shared" si="213"/>
        <v>2776.8987000000002</v>
      </c>
      <c r="AB121" s="276">
        <f t="shared" si="214"/>
        <v>58</v>
      </c>
      <c r="AC121" s="247">
        <f t="shared" si="215"/>
        <v>10.7</v>
      </c>
      <c r="AD121" s="248">
        <f t="shared" si="216"/>
        <v>98</v>
      </c>
      <c r="AE121" s="248">
        <f t="shared" si="217"/>
        <v>1</v>
      </c>
      <c r="AF121" s="247">
        <f t="shared" si="218"/>
        <v>12.200280135530999</v>
      </c>
      <c r="AG121" s="248">
        <f t="shared" si="219"/>
        <v>215.39573999999999</v>
      </c>
      <c r="AH121" s="248">
        <f t="shared" si="220"/>
        <v>3</v>
      </c>
      <c r="AI121" s="260" t="str">
        <f t="shared" si="221"/>
        <v>N.A.</v>
      </c>
      <c r="AJ121" s="248">
        <f t="shared" si="222"/>
        <v>0</v>
      </c>
      <c r="AK121" s="248">
        <f t="shared" si="222"/>
        <v>0</v>
      </c>
      <c r="AL121" s="221">
        <f t="shared" si="223"/>
        <v>2992.2944400000001</v>
      </c>
      <c r="AM121" s="221">
        <f t="shared" si="224"/>
        <v>61</v>
      </c>
      <c r="AN121" s="297">
        <f t="shared" si="225"/>
        <v>98</v>
      </c>
      <c r="AO121" s="297">
        <f t="shared" si="226"/>
        <v>1</v>
      </c>
    </row>
    <row r="122" spans="1:41" x14ac:dyDescent="0.2">
      <c r="A122" s="26" t="s">
        <v>329</v>
      </c>
      <c r="B122" s="273"/>
      <c r="C122" s="268"/>
      <c r="D122" s="268"/>
      <c r="E122" s="266"/>
      <c r="F122" s="268"/>
      <c r="G122" s="268"/>
      <c r="H122" s="266"/>
      <c r="I122" s="268"/>
      <c r="J122" s="268"/>
      <c r="K122" s="266"/>
      <c r="L122" s="268"/>
      <c r="M122" s="268"/>
      <c r="N122" s="266"/>
      <c r="O122" s="274"/>
      <c r="P122" s="274"/>
      <c r="Q122" s="266"/>
      <c r="R122" s="274"/>
      <c r="S122" s="274"/>
      <c r="T122" s="266">
        <v>12.302752050245575</v>
      </c>
      <c r="U122" s="274">
        <v>258.67510999999996</v>
      </c>
      <c r="V122" s="274">
        <v>5</v>
      </c>
      <c r="W122" s="266">
        <v>10.699999999999998</v>
      </c>
      <c r="X122" s="274">
        <v>4766.0650600000008</v>
      </c>
      <c r="Y122" s="274">
        <v>118</v>
      </c>
      <c r="Z122" s="281">
        <f t="shared" ref="Z122" si="227">IF(AA122=0,"N.A.",((K122*L122)+(W122*X122))/AA122)</f>
        <v>10.699999999999998</v>
      </c>
      <c r="AA122" s="276">
        <f t="shared" ref="AA122" si="228">+L122+X122</f>
        <v>4766.0650600000008</v>
      </c>
      <c r="AB122" s="276">
        <f t="shared" ref="AB122" si="229">+M122+Y122</f>
        <v>118</v>
      </c>
      <c r="AC122" s="247" t="str">
        <f t="shared" ref="AC122" si="230">IF(AD122=0,"N.A.",((E122*F122)+(Q122*R122))/AD122)</f>
        <v>N.A.</v>
      </c>
      <c r="AD122" s="248">
        <f t="shared" ref="AD122" si="231">+F122+R122</f>
        <v>0</v>
      </c>
      <c r="AE122" s="248">
        <f t="shared" ref="AE122" si="232">+G122+S122</f>
        <v>0</v>
      </c>
      <c r="AF122" s="247">
        <f t="shared" ref="AF122" si="233">IF(AG122=0,"N.A.",((H122*I122)+(T122*U122))/AG122)</f>
        <v>12.302752050245575</v>
      </c>
      <c r="AG122" s="248">
        <f t="shared" ref="AG122" si="234">+I122+U122</f>
        <v>258.67510999999996</v>
      </c>
      <c r="AH122" s="248">
        <f t="shared" ref="AH122" si="235">+J122+V122</f>
        <v>5</v>
      </c>
      <c r="AI122" s="260" t="str">
        <f t="shared" ref="AI122" si="236">IF(AJ122=0,"N.A.",((B122*C122)+(N122*O122))/AJ122)</f>
        <v>N.A.</v>
      </c>
      <c r="AJ122" s="248">
        <f t="shared" ref="AJ122" si="237">+C122+O122</f>
        <v>0</v>
      </c>
      <c r="AK122" s="248">
        <f t="shared" ref="AK122" si="238">+D122+P122</f>
        <v>0</v>
      </c>
      <c r="AL122" s="221">
        <f t="shared" ref="AL122" si="239">+AA122+AG122</f>
        <v>5024.7401700000009</v>
      </c>
      <c r="AM122" s="221">
        <f t="shared" ref="AM122" si="240">+AB122+AH122</f>
        <v>123</v>
      </c>
      <c r="AN122" s="297">
        <f t="shared" ref="AN122" si="241">+AD122+AJ122</f>
        <v>0</v>
      </c>
      <c r="AO122" s="297">
        <f t="shared" ref="AO122" si="242">+AE122+AK122</f>
        <v>0</v>
      </c>
    </row>
    <row r="123" spans="1:41" x14ac:dyDescent="0.2">
      <c r="A123" s="26" t="s">
        <v>330</v>
      </c>
      <c r="B123" s="273"/>
      <c r="C123" s="268"/>
      <c r="D123" s="268"/>
      <c r="E123" s="266"/>
      <c r="F123" s="268"/>
      <c r="G123" s="268"/>
      <c r="H123" s="266"/>
      <c r="I123" s="268"/>
      <c r="J123" s="268"/>
      <c r="K123" s="266"/>
      <c r="L123" s="268"/>
      <c r="M123" s="268"/>
      <c r="N123" s="266"/>
      <c r="O123" s="274"/>
      <c r="P123" s="274"/>
      <c r="Q123" s="266"/>
      <c r="R123" s="274"/>
      <c r="S123" s="274"/>
      <c r="T123" s="266">
        <v>12.29</v>
      </c>
      <c r="U123" s="274">
        <v>55.679010000000005</v>
      </c>
      <c r="V123" s="274">
        <v>1</v>
      </c>
      <c r="W123" s="266">
        <v>10.699999999999998</v>
      </c>
      <c r="X123" s="274">
        <v>5020.9903400000012</v>
      </c>
      <c r="Y123" s="274">
        <v>114</v>
      </c>
      <c r="Z123" s="281">
        <f t="shared" ref="Z123" si="243">IF(AA123=0,"N.A.",((K123*L123)+(W123*X123))/AA123)</f>
        <v>10.699999999999998</v>
      </c>
      <c r="AA123" s="276">
        <f t="shared" ref="AA123" si="244">+L123+X123</f>
        <v>5020.9903400000012</v>
      </c>
      <c r="AB123" s="276">
        <f t="shared" ref="AB123" si="245">+M123+Y123</f>
        <v>114</v>
      </c>
      <c r="AC123" s="247" t="str">
        <f t="shared" ref="AC123" si="246">IF(AD123=0,"N.A.",((E123*F123)+(Q123*R123))/AD123)</f>
        <v>N.A.</v>
      </c>
      <c r="AD123" s="248">
        <f t="shared" ref="AD123" si="247">+F123+R123</f>
        <v>0</v>
      </c>
      <c r="AE123" s="248">
        <f t="shared" ref="AE123" si="248">+G123+S123</f>
        <v>0</v>
      </c>
      <c r="AF123" s="247">
        <f t="shared" ref="AF123" si="249">IF(AG123=0,"N.A.",((H123*I123)+(T123*U123))/AG123)</f>
        <v>12.29</v>
      </c>
      <c r="AG123" s="248">
        <f t="shared" ref="AG123" si="250">+I123+U123</f>
        <v>55.679010000000005</v>
      </c>
      <c r="AH123" s="248">
        <f t="shared" ref="AH123" si="251">+J123+V123</f>
        <v>1</v>
      </c>
      <c r="AI123" s="260" t="str">
        <f t="shared" ref="AI123" si="252">IF(AJ123=0,"N.A.",((B123*C123)+(N123*O123))/AJ123)</f>
        <v>N.A.</v>
      </c>
      <c r="AJ123" s="248">
        <f t="shared" ref="AJ123" si="253">+C123+O123</f>
        <v>0</v>
      </c>
      <c r="AK123" s="248">
        <f t="shared" ref="AK123" si="254">+D123+P123</f>
        <v>0</v>
      </c>
      <c r="AL123" s="221">
        <f t="shared" ref="AL123" si="255">+AA123+AG123</f>
        <v>5076.669350000001</v>
      </c>
      <c r="AM123" s="221">
        <f t="shared" ref="AM123" si="256">+AB123+AH123</f>
        <v>115</v>
      </c>
      <c r="AN123" s="297">
        <f t="shared" ref="AN123" si="257">+AD123+AJ123</f>
        <v>0</v>
      </c>
      <c r="AO123" s="297">
        <f t="shared" ref="AO123" si="258">+AE123+AK123</f>
        <v>0</v>
      </c>
    </row>
    <row r="124" spans="1:41" x14ac:dyDescent="0.2">
      <c r="A124" s="304" t="s">
        <v>331</v>
      </c>
      <c r="B124" s="273"/>
      <c r="C124" s="268"/>
      <c r="D124" s="268"/>
      <c r="E124" s="266"/>
      <c r="F124" s="268"/>
      <c r="G124" s="268"/>
      <c r="H124" s="266"/>
      <c r="I124" s="268"/>
      <c r="J124" s="268"/>
      <c r="K124" s="266"/>
      <c r="L124" s="268"/>
      <c r="M124" s="268"/>
      <c r="N124" s="266"/>
      <c r="O124" s="274"/>
      <c r="P124" s="274"/>
      <c r="Q124" s="266"/>
      <c r="R124" s="274"/>
      <c r="S124" s="274"/>
      <c r="T124" s="266">
        <v>12.244385232094091</v>
      </c>
      <c r="U124" s="274">
        <v>124.13025999999999</v>
      </c>
      <c r="V124" s="274">
        <v>3</v>
      </c>
      <c r="W124" s="266">
        <v>10.7</v>
      </c>
      <c r="X124" s="274">
        <v>6770.2477099999996</v>
      </c>
      <c r="Y124" s="274">
        <v>168</v>
      </c>
      <c r="Z124" s="281">
        <f t="shared" ref="Z124" si="259">IF(AA124=0,"N.A.",((K124*L124)+(W124*X124))/AA124)</f>
        <v>10.7</v>
      </c>
      <c r="AA124" s="276">
        <f t="shared" ref="AA124" si="260">+L124+X124</f>
        <v>6770.2477099999996</v>
      </c>
      <c r="AB124" s="276">
        <f t="shared" ref="AB124" si="261">+M124+Y124</f>
        <v>168</v>
      </c>
      <c r="AC124" s="247" t="str">
        <f t="shared" ref="AC124" si="262">IF(AD124=0,"N.A.",((E124*F124)+(Q124*R124))/AD124)</f>
        <v>N.A.</v>
      </c>
      <c r="AD124" s="248">
        <f t="shared" ref="AD124" si="263">+F124+R124</f>
        <v>0</v>
      </c>
      <c r="AE124" s="248">
        <f t="shared" ref="AE124" si="264">+G124+S124</f>
        <v>0</v>
      </c>
      <c r="AF124" s="247">
        <f t="shared" ref="AF124" si="265">IF(AG124=0,"N.A.",((H124*I124)+(T124*U124))/AG124)</f>
        <v>12.244385232094091</v>
      </c>
      <c r="AG124" s="248">
        <f t="shared" ref="AG124" si="266">+I124+U124</f>
        <v>124.13025999999999</v>
      </c>
      <c r="AH124" s="248">
        <f t="shared" ref="AH124" si="267">+J124+V124</f>
        <v>3</v>
      </c>
      <c r="AI124" s="260" t="str">
        <f t="shared" ref="AI124" si="268">IF(AJ124=0,"N.A.",((B124*C124)+(N124*O124))/AJ124)</f>
        <v>N.A.</v>
      </c>
      <c r="AJ124" s="248">
        <f t="shared" ref="AJ124" si="269">+C124+O124</f>
        <v>0</v>
      </c>
      <c r="AK124" s="248">
        <f t="shared" ref="AK124" si="270">+D124+P124</f>
        <v>0</v>
      </c>
      <c r="AL124" s="221">
        <f t="shared" ref="AL124" si="271">+AA124+AG124</f>
        <v>6894.3779699999996</v>
      </c>
      <c r="AM124" s="221">
        <f t="shared" ref="AM124" si="272">+AB124+AH124</f>
        <v>171</v>
      </c>
      <c r="AN124" s="297">
        <f t="shared" ref="AN124" si="273">+AD124+AJ124</f>
        <v>0</v>
      </c>
      <c r="AO124" s="297">
        <f t="shared" ref="AO124" si="274">+AE124+AK124</f>
        <v>0</v>
      </c>
    </row>
    <row r="125" spans="1:41" x14ac:dyDescent="0.2">
      <c r="A125" s="26" t="s">
        <v>333</v>
      </c>
      <c r="B125" s="273"/>
      <c r="C125" s="268"/>
      <c r="D125" s="268"/>
      <c r="E125" s="266"/>
      <c r="F125" s="268"/>
      <c r="G125" s="268"/>
      <c r="H125" s="266"/>
      <c r="I125" s="268"/>
      <c r="J125" s="268"/>
      <c r="K125" s="266"/>
      <c r="L125" s="268"/>
      <c r="M125" s="268"/>
      <c r="N125" s="266">
        <v>12.5</v>
      </c>
      <c r="O125" s="274">
        <v>70</v>
      </c>
      <c r="P125" s="274">
        <v>1</v>
      </c>
      <c r="Q125" s="266"/>
      <c r="R125" s="274"/>
      <c r="S125" s="274"/>
      <c r="T125" s="266">
        <v>12.328764087085887</v>
      </c>
      <c r="U125" s="274">
        <v>512.49865</v>
      </c>
      <c r="V125" s="274">
        <v>16</v>
      </c>
      <c r="W125" s="266">
        <v>10.7</v>
      </c>
      <c r="X125" s="274">
        <v>5441.5377900000003</v>
      </c>
      <c r="Y125" s="274">
        <v>144</v>
      </c>
      <c r="Z125" s="281">
        <f t="shared" ref="Z125" si="275">IF(AA125=0,"N.A.",((K125*L125)+(W125*X125))/AA125)</f>
        <v>10.7</v>
      </c>
      <c r="AA125" s="276">
        <f t="shared" ref="AA125" si="276">+L125+X125</f>
        <v>5441.5377900000003</v>
      </c>
      <c r="AB125" s="276">
        <f t="shared" ref="AB125" si="277">+M125+Y125</f>
        <v>144</v>
      </c>
      <c r="AC125" s="247" t="str">
        <f t="shared" ref="AC125" si="278">IF(AD125=0,"N.A.",((E125*F125)+(Q125*R125))/AD125)</f>
        <v>N.A.</v>
      </c>
      <c r="AD125" s="248">
        <f t="shared" ref="AD125" si="279">+F125+R125</f>
        <v>0</v>
      </c>
      <c r="AE125" s="248">
        <f t="shared" ref="AE125" si="280">+G125+S125</f>
        <v>0</v>
      </c>
      <c r="AF125" s="247">
        <f t="shared" ref="AF125" si="281">IF(AG125=0,"N.A.",((H125*I125)+(T125*U125))/AG125)</f>
        <v>12.328764087085887</v>
      </c>
      <c r="AG125" s="248">
        <f t="shared" ref="AG125" si="282">+I125+U125</f>
        <v>512.49865</v>
      </c>
      <c r="AH125" s="248">
        <f t="shared" ref="AH125" si="283">+J125+V125</f>
        <v>16</v>
      </c>
      <c r="AI125" s="260">
        <f t="shared" ref="AI125" si="284">IF(AJ125=0,"N.A.",((B125*C125)+(N125*O125))/AJ125)</f>
        <v>12.5</v>
      </c>
      <c r="AJ125" s="248">
        <f t="shared" ref="AJ125" si="285">+C125+O125</f>
        <v>70</v>
      </c>
      <c r="AK125" s="248">
        <f t="shared" ref="AK125" si="286">+D125+P125</f>
        <v>1</v>
      </c>
      <c r="AL125" s="221">
        <f t="shared" ref="AL125" si="287">+AA125+AG125</f>
        <v>5954.0364399999999</v>
      </c>
      <c r="AM125" s="221">
        <f t="shared" ref="AM125" si="288">+AB125+AH125</f>
        <v>160</v>
      </c>
      <c r="AN125" s="297">
        <f t="shared" ref="AN125" si="289">+AD125+AJ125</f>
        <v>70</v>
      </c>
      <c r="AO125" s="297">
        <f t="shared" ref="AO125" si="290">+AE125+AK125</f>
        <v>1</v>
      </c>
    </row>
    <row r="126" spans="1:41" x14ac:dyDescent="0.2">
      <c r="A126" s="304" t="s">
        <v>334</v>
      </c>
      <c r="B126" s="273"/>
      <c r="C126" s="268"/>
      <c r="D126" s="268"/>
      <c r="E126" s="266"/>
      <c r="F126" s="268"/>
      <c r="G126" s="268"/>
      <c r="H126" s="266"/>
      <c r="I126" s="268"/>
      <c r="J126" s="268"/>
      <c r="K126" s="266"/>
      <c r="L126" s="268"/>
      <c r="M126" s="268"/>
      <c r="N126" s="266"/>
      <c r="O126" s="274"/>
      <c r="P126" s="274"/>
      <c r="Q126" s="266"/>
      <c r="R126" s="274"/>
      <c r="S126" s="274"/>
      <c r="T126" s="266">
        <v>12.720835021304834</v>
      </c>
      <c r="U126" s="274">
        <v>823.07372999999995</v>
      </c>
      <c r="V126" s="274">
        <v>18</v>
      </c>
      <c r="W126" s="266">
        <v>10.7</v>
      </c>
      <c r="X126" s="274">
        <v>9611.48416</v>
      </c>
      <c r="Y126" s="274">
        <v>229</v>
      </c>
      <c r="Z126" s="281">
        <f t="shared" ref="Z126" si="291">IF(AA126=0,"N.A.",((K126*L126)+(W126*X126))/AA126)</f>
        <v>10.7</v>
      </c>
      <c r="AA126" s="276">
        <f t="shared" ref="AA126" si="292">+L126+X126</f>
        <v>9611.48416</v>
      </c>
      <c r="AB126" s="276">
        <f t="shared" ref="AB126" si="293">+M126+Y126</f>
        <v>229</v>
      </c>
      <c r="AC126" s="247" t="str">
        <f t="shared" ref="AC126" si="294">IF(AD126=0,"N.A.",((E126*F126)+(Q126*R126))/AD126)</f>
        <v>N.A.</v>
      </c>
      <c r="AD126" s="248">
        <f t="shared" ref="AD126" si="295">+F126+R126</f>
        <v>0</v>
      </c>
      <c r="AE126" s="248">
        <f t="shared" ref="AE126" si="296">+G126+S126</f>
        <v>0</v>
      </c>
      <c r="AF126" s="247">
        <f t="shared" ref="AF126" si="297">IF(AG126=0,"N.A.",((H126*I126)+(T126*U126))/AG126)</f>
        <v>12.720835021304834</v>
      </c>
      <c r="AG126" s="248">
        <f t="shared" ref="AG126" si="298">+I126+U126</f>
        <v>823.07372999999995</v>
      </c>
      <c r="AH126" s="248">
        <f t="shared" ref="AH126" si="299">+J126+V126</f>
        <v>18</v>
      </c>
      <c r="AI126" s="260" t="str">
        <f t="shared" ref="AI126" si="300">IF(AJ126=0,"N.A.",((B126*C126)+(N126*O126))/AJ126)</f>
        <v>N.A.</v>
      </c>
      <c r="AJ126" s="248">
        <f t="shared" ref="AJ126" si="301">+C126+O126</f>
        <v>0</v>
      </c>
      <c r="AK126" s="248">
        <f t="shared" ref="AK126" si="302">+D126+P126</f>
        <v>0</v>
      </c>
      <c r="AL126" s="221">
        <f t="shared" ref="AL126" si="303">+AA126+AG126</f>
        <v>10434.55789</v>
      </c>
      <c r="AM126" s="221">
        <f t="shared" ref="AM126" si="304">+AB126+AH126</f>
        <v>247</v>
      </c>
      <c r="AN126" s="297">
        <f t="shared" ref="AN126" si="305">+AD126+AJ126</f>
        <v>0</v>
      </c>
      <c r="AO126" s="297">
        <f t="shared" ref="AO126" si="306">+AE126+AK126</f>
        <v>0</v>
      </c>
    </row>
    <row r="127" spans="1:41" x14ac:dyDescent="0.2">
      <c r="A127" s="304" t="s">
        <v>335</v>
      </c>
      <c r="B127" s="273"/>
      <c r="C127" s="268"/>
      <c r="D127" s="268"/>
      <c r="E127" s="266"/>
      <c r="F127" s="268"/>
      <c r="G127" s="268"/>
      <c r="H127" s="266"/>
      <c r="I127" s="268"/>
      <c r="J127" s="268"/>
      <c r="K127" s="266"/>
      <c r="L127" s="268"/>
      <c r="M127" s="268"/>
      <c r="N127" s="266"/>
      <c r="O127" s="274"/>
      <c r="P127" s="274"/>
      <c r="Q127" s="266">
        <v>10.7</v>
      </c>
      <c r="R127" s="274">
        <v>370</v>
      </c>
      <c r="S127" s="274">
        <v>3</v>
      </c>
      <c r="T127" s="266">
        <v>14.075230504481</v>
      </c>
      <c r="U127" s="274">
        <v>1063.86088</v>
      </c>
      <c r="V127" s="274">
        <v>27</v>
      </c>
      <c r="W127" s="266">
        <v>10.7</v>
      </c>
      <c r="X127" s="274">
        <v>8010.13843</v>
      </c>
      <c r="Y127" s="274">
        <v>188</v>
      </c>
      <c r="Z127" s="281">
        <f t="shared" ref="Z127" si="307">IF(AA127=0,"N.A.",((K127*L127)+(W127*X127))/AA127)</f>
        <v>10.7</v>
      </c>
      <c r="AA127" s="276">
        <f t="shared" ref="AA127" si="308">+L127+X127</f>
        <v>8010.13843</v>
      </c>
      <c r="AB127" s="276">
        <f t="shared" ref="AB127" si="309">+M127+Y127</f>
        <v>188</v>
      </c>
      <c r="AC127" s="247">
        <f t="shared" ref="AC127" si="310">IF(AD127=0,"N.A.",((E127*F127)+(Q127*R127))/AD127)</f>
        <v>10.7</v>
      </c>
      <c r="AD127" s="248">
        <f t="shared" ref="AD127" si="311">+F127+R127</f>
        <v>370</v>
      </c>
      <c r="AE127" s="248">
        <f t="shared" ref="AE127" si="312">+G127+S127</f>
        <v>3</v>
      </c>
      <c r="AF127" s="247">
        <f t="shared" ref="AF127" si="313">IF(AG127=0,"N.A.",((H127*I127)+(T127*U127))/AG127)</f>
        <v>14.075230504481</v>
      </c>
      <c r="AG127" s="248">
        <f t="shared" ref="AG127" si="314">+I127+U127</f>
        <v>1063.86088</v>
      </c>
      <c r="AH127" s="248">
        <f t="shared" ref="AH127" si="315">+J127+V127</f>
        <v>27</v>
      </c>
      <c r="AI127" s="260" t="str">
        <f t="shared" ref="AI127" si="316">IF(AJ127=0,"N.A.",((B127*C127)+(N127*O127))/AJ127)</f>
        <v>N.A.</v>
      </c>
      <c r="AJ127" s="248">
        <f t="shared" ref="AJ127" si="317">+C127+O127</f>
        <v>0</v>
      </c>
      <c r="AK127" s="248">
        <f t="shared" ref="AK127" si="318">+D127+P127</f>
        <v>0</v>
      </c>
      <c r="AL127" s="221">
        <f t="shared" ref="AL127" si="319">+AA127+AG127</f>
        <v>9073.9993099999992</v>
      </c>
      <c r="AM127" s="221">
        <f t="shared" ref="AM127" si="320">+AB127+AH127</f>
        <v>215</v>
      </c>
      <c r="AN127" s="297">
        <f t="shared" ref="AN127" si="321">+AD127+AJ127</f>
        <v>370</v>
      </c>
      <c r="AO127" s="297">
        <f t="shared" ref="AO127" si="322">+AE127+AK127</f>
        <v>3</v>
      </c>
    </row>
    <row r="128" spans="1:41" x14ac:dyDescent="0.2">
      <c r="A128" s="26" t="s">
        <v>336</v>
      </c>
      <c r="B128" s="273"/>
      <c r="C128" s="268"/>
      <c r="D128" s="268"/>
      <c r="E128" s="266"/>
      <c r="F128" s="268"/>
      <c r="G128" s="268"/>
      <c r="H128" s="266"/>
      <c r="I128" s="268"/>
      <c r="J128" s="268"/>
      <c r="K128" s="266"/>
      <c r="L128" s="268"/>
      <c r="M128" s="268"/>
      <c r="N128" s="266"/>
      <c r="O128" s="274"/>
      <c r="P128" s="274"/>
      <c r="Q128" s="266">
        <v>10.7</v>
      </c>
      <c r="R128" s="274">
        <v>54</v>
      </c>
      <c r="S128" s="274">
        <v>1</v>
      </c>
      <c r="T128" s="266">
        <v>14.352954576739583</v>
      </c>
      <c r="U128" s="274">
        <v>1026.04964</v>
      </c>
      <c r="V128" s="274">
        <v>24</v>
      </c>
      <c r="W128" s="266">
        <v>10.699999999999998</v>
      </c>
      <c r="X128" s="274">
        <v>6457.3431400000009</v>
      </c>
      <c r="Y128" s="274">
        <v>145</v>
      </c>
      <c r="Z128" s="281">
        <f t="shared" ref="Z128" si="323">IF(AA128=0,"N.A.",((K128*L128)+(W128*X128))/AA128)</f>
        <v>10.699999999999998</v>
      </c>
      <c r="AA128" s="276">
        <f t="shared" ref="AA128" si="324">+L128+X128</f>
        <v>6457.3431400000009</v>
      </c>
      <c r="AB128" s="276">
        <f t="shared" ref="AB128" si="325">+M128+Y128</f>
        <v>145</v>
      </c>
      <c r="AC128" s="247">
        <f t="shared" ref="AC128" si="326">IF(AD128=0,"N.A.",((E128*F128)+(Q128*R128))/AD128)</f>
        <v>10.7</v>
      </c>
      <c r="AD128" s="248">
        <f t="shared" ref="AD128" si="327">+F128+R128</f>
        <v>54</v>
      </c>
      <c r="AE128" s="248">
        <f t="shared" ref="AE128" si="328">+G128+S128</f>
        <v>1</v>
      </c>
      <c r="AF128" s="247">
        <f t="shared" ref="AF128" si="329">IF(AG128=0,"N.A.",((H128*I128)+(T128*U128))/AG128)</f>
        <v>14.352954576739583</v>
      </c>
      <c r="AG128" s="248">
        <f t="shared" ref="AG128" si="330">+I128+U128</f>
        <v>1026.04964</v>
      </c>
      <c r="AH128" s="248">
        <f t="shared" ref="AH128" si="331">+J128+V128</f>
        <v>24</v>
      </c>
      <c r="AI128" s="260" t="str">
        <f t="shared" ref="AI128" si="332">IF(AJ128=0,"N.A.",((B128*C128)+(N128*O128))/AJ128)</f>
        <v>N.A.</v>
      </c>
      <c r="AJ128" s="248">
        <f t="shared" ref="AJ128" si="333">+C128+O128</f>
        <v>0</v>
      </c>
      <c r="AK128" s="248">
        <f t="shared" ref="AK128" si="334">+D128+P128</f>
        <v>0</v>
      </c>
      <c r="AL128" s="221">
        <f t="shared" ref="AL128" si="335">+AA128+AG128</f>
        <v>7483.392780000001</v>
      </c>
      <c r="AM128" s="221">
        <f t="shared" ref="AM128" si="336">+AB128+AH128</f>
        <v>169</v>
      </c>
      <c r="AN128" s="297">
        <f t="shared" ref="AN128" si="337">+AD128+AJ128</f>
        <v>54</v>
      </c>
      <c r="AO128" s="297">
        <f t="shared" ref="AO128" si="338">+AE128+AK128</f>
        <v>1</v>
      </c>
    </row>
    <row r="129" spans="1:41" x14ac:dyDescent="0.2">
      <c r="A129" s="26" t="s">
        <v>337</v>
      </c>
      <c r="B129" s="273"/>
      <c r="C129" s="268"/>
      <c r="D129" s="268"/>
      <c r="E129" s="266"/>
      <c r="F129" s="268"/>
      <c r="G129" s="268"/>
      <c r="H129" s="266"/>
      <c r="I129" s="268"/>
      <c r="J129" s="268"/>
      <c r="K129" s="266"/>
      <c r="L129" s="268"/>
      <c r="M129" s="268"/>
      <c r="N129" s="266">
        <v>10.199999999999999</v>
      </c>
      <c r="O129" s="274">
        <v>400</v>
      </c>
      <c r="P129" s="274">
        <v>1</v>
      </c>
      <c r="Q129" s="266"/>
      <c r="R129" s="274"/>
      <c r="S129" s="274"/>
      <c r="T129" s="266">
        <v>14.749384515965758</v>
      </c>
      <c r="U129" s="274">
        <v>1030.9141499999998</v>
      </c>
      <c r="V129" s="274">
        <v>26</v>
      </c>
      <c r="W129" s="266">
        <v>10.7</v>
      </c>
      <c r="X129" s="274">
        <v>8138.3057500000004</v>
      </c>
      <c r="Y129" s="274">
        <v>189</v>
      </c>
      <c r="Z129" s="281">
        <f t="shared" ref="Z129" si="339">IF(AA129=0,"N.A.",((K129*L129)+(W129*X129))/AA129)</f>
        <v>10.7</v>
      </c>
      <c r="AA129" s="276">
        <f t="shared" ref="AA129" si="340">+L129+X129</f>
        <v>8138.3057500000004</v>
      </c>
      <c r="AB129" s="276">
        <f t="shared" ref="AB129" si="341">+M129+Y129</f>
        <v>189</v>
      </c>
      <c r="AC129" s="247" t="str">
        <f t="shared" ref="AC129" si="342">IF(AD129=0,"N.A.",((E129*F129)+(Q129*R129))/AD129)</f>
        <v>N.A.</v>
      </c>
      <c r="AD129" s="248">
        <f t="shared" ref="AD129" si="343">+F129+R129</f>
        <v>0</v>
      </c>
      <c r="AE129" s="248">
        <f t="shared" ref="AE129" si="344">+G129+S129</f>
        <v>0</v>
      </c>
      <c r="AF129" s="247">
        <f t="shared" ref="AF129" si="345">IF(AG129=0,"N.A.",((H129*I129)+(T129*U129))/AG129)</f>
        <v>14.749384515965758</v>
      </c>
      <c r="AG129" s="248">
        <f t="shared" ref="AG129" si="346">+I129+U129</f>
        <v>1030.9141499999998</v>
      </c>
      <c r="AH129" s="248">
        <f t="shared" ref="AH129" si="347">+J129+V129</f>
        <v>26</v>
      </c>
      <c r="AI129" s="260">
        <f t="shared" ref="AI129" si="348">IF(AJ129=0,"N.A.",((B129*C129)+(N129*O129))/AJ129)</f>
        <v>10.199999999999999</v>
      </c>
      <c r="AJ129" s="248">
        <f t="shared" ref="AJ129" si="349">+C129+O129</f>
        <v>400</v>
      </c>
      <c r="AK129" s="248">
        <f t="shared" ref="AK129" si="350">+D129+P129</f>
        <v>1</v>
      </c>
      <c r="AL129" s="221">
        <f t="shared" ref="AL129" si="351">+AA129+AG129</f>
        <v>9169.2199000000001</v>
      </c>
      <c r="AM129" s="221">
        <f t="shared" ref="AM129" si="352">+AB129+AH129</f>
        <v>215</v>
      </c>
      <c r="AN129" s="297">
        <f t="shared" ref="AN129" si="353">+AD129+AJ129</f>
        <v>400</v>
      </c>
      <c r="AO129" s="297">
        <f t="shared" ref="AO129" si="354">+AE129+AK129</f>
        <v>1</v>
      </c>
    </row>
    <row r="130" spans="1:41" x14ac:dyDescent="0.2">
      <c r="A130" s="26" t="s">
        <v>338</v>
      </c>
      <c r="B130" s="273"/>
      <c r="C130" s="268"/>
      <c r="D130" s="268"/>
      <c r="E130" s="266"/>
      <c r="F130" s="268"/>
      <c r="G130" s="268"/>
      <c r="H130" s="266"/>
      <c r="I130" s="268"/>
      <c r="J130" s="268"/>
      <c r="K130" s="266"/>
      <c r="L130" s="268"/>
      <c r="M130" s="268"/>
      <c r="N130" s="266"/>
      <c r="O130" s="274"/>
      <c r="P130" s="274"/>
      <c r="Q130" s="266"/>
      <c r="R130" s="274"/>
      <c r="S130" s="274"/>
      <c r="T130" s="266">
        <v>15.156440446208151</v>
      </c>
      <c r="U130" s="274">
        <v>917.54845999999998</v>
      </c>
      <c r="V130" s="274">
        <v>22</v>
      </c>
      <c r="W130" s="266">
        <v>10.7</v>
      </c>
      <c r="X130" s="274">
        <v>5608.0368399999998</v>
      </c>
      <c r="Y130" s="274">
        <v>112</v>
      </c>
      <c r="Z130" s="281">
        <f t="shared" ref="Z130" si="355">IF(AA130=0,"N.A.",((K130*L130)+(W130*X130))/AA130)</f>
        <v>10.7</v>
      </c>
      <c r="AA130" s="276">
        <f t="shared" ref="AA130" si="356">+L130+X130</f>
        <v>5608.0368399999998</v>
      </c>
      <c r="AB130" s="276">
        <f t="shared" ref="AB130" si="357">+M130+Y130</f>
        <v>112</v>
      </c>
      <c r="AC130" s="247" t="str">
        <f t="shared" ref="AC130" si="358">IF(AD130=0,"N.A.",((E130*F130)+(Q130*R130))/AD130)</f>
        <v>N.A.</v>
      </c>
      <c r="AD130" s="248">
        <f t="shared" ref="AD130" si="359">+F130+R130</f>
        <v>0</v>
      </c>
      <c r="AE130" s="248">
        <f t="shared" ref="AE130" si="360">+G130+S130</f>
        <v>0</v>
      </c>
      <c r="AF130" s="247">
        <f t="shared" ref="AF130" si="361">IF(AG130=0,"N.A.",((H130*I130)+(T130*U130))/AG130)</f>
        <v>15.156440446208151</v>
      </c>
      <c r="AG130" s="248">
        <f t="shared" ref="AG130" si="362">+I130+U130</f>
        <v>917.54845999999998</v>
      </c>
      <c r="AH130" s="248">
        <f t="shared" ref="AH130" si="363">+J130+V130</f>
        <v>22</v>
      </c>
      <c r="AI130" s="260" t="str">
        <f t="shared" ref="AI130" si="364">IF(AJ130=0,"N.A.",((B130*C130)+(N130*O130))/AJ130)</f>
        <v>N.A.</v>
      </c>
      <c r="AJ130" s="248">
        <f t="shared" ref="AJ130" si="365">+C130+O130</f>
        <v>0</v>
      </c>
      <c r="AK130" s="248">
        <f t="shared" ref="AK130" si="366">+D130+P130</f>
        <v>0</v>
      </c>
      <c r="AL130" s="221">
        <f t="shared" ref="AL130" si="367">+AA130+AG130</f>
        <v>6525.5852999999997</v>
      </c>
      <c r="AM130" s="221">
        <f t="shared" ref="AM130" si="368">+AB130+AH130</f>
        <v>134</v>
      </c>
      <c r="AN130" s="297">
        <f t="shared" ref="AN130" si="369">+AD130+AJ130</f>
        <v>0</v>
      </c>
      <c r="AO130" s="297">
        <f t="shared" ref="AO130" si="370">+AE130+AK130</f>
        <v>0</v>
      </c>
    </row>
    <row r="131" spans="1:41" x14ac:dyDescent="0.2">
      <c r="A131" s="26" t="s">
        <v>339</v>
      </c>
      <c r="B131" s="273"/>
      <c r="C131" s="268"/>
      <c r="D131" s="268"/>
      <c r="E131" s="266"/>
      <c r="F131" s="268"/>
      <c r="G131" s="268"/>
      <c r="H131" s="266"/>
      <c r="I131" s="268"/>
      <c r="J131" s="268"/>
      <c r="K131" s="266"/>
      <c r="L131" s="268"/>
      <c r="M131" s="268"/>
      <c r="N131" s="266"/>
      <c r="O131" s="274"/>
      <c r="P131" s="274"/>
      <c r="Q131" s="266">
        <v>10.7</v>
      </c>
      <c r="R131" s="274">
        <v>110.83808000000001</v>
      </c>
      <c r="S131" s="274">
        <v>1</v>
      </c>
      <c r="T131" s="266">
        <v>15.222782776051247</v>
      </c>
      <c r="U131" s="274">
        <v>451.25470999999999</v>
      </c>
      <c r="V131" s="274">
        <v>10</v>
      </c>
      <c r="W131" s="266">
        <v>10.699999999999998</v>
      </c>
      <c r="X131" s="274">
        <v>5622.4655700000003</v>
      </c>
      <c r="Y131" s="274">
        <v>120</v>
      </c>
      <c r="Z131" s="281">
        <f t="shared" ref="Z131" si="371">IF(AA131=0,"N.A.",((K131*L131)+(W131*X131))/AA131)</f>
        <v>10.699999999999998</v>
      </c>
      <c r="AA131" s="276">
        <f t="shared" ref="AA131" si="372">+L131+X131</f>
        <v>5622.4655700000003</v>
      </c>
      <c r="AB131" s="276">
        <f t="shared" ref="AB131" si="373">+M131+Y131</f>
        <v>120</v>
      </c>
      <c r="AC131" s="247">
        <f t="shared" ref="AC131" si="374">IF(AD131=0,"N.A.",((E131*F131)+(Q131*R131))/AD131)</f>
        <v>10.700000000000001</v>
      </c>
      <c r="AD131" s="248">
        <f t="shared" ref="AD131" si="375">+F131+R131</f>
        <v>110.83808000000001</v>
      </c>
      <c r="AE131" s="248">
        <f t="shared" ref="AE131" si="376">+G131+S131</f>
        <v>1</v>
      </c>
      <c r="AF131" s="247">
        <f t="shared" ref="AF131" si="377">IF(AG131=0,"N.A.",((H131*I131)+(T131*U131))/AG131)</f>
        <v>15.222782776051247</v>
      </c>
      <c r="AG131" s="248">
        <f t="shared" ref="AG131" si="378">+I131+U131</f>
        <v>451.25470999999999</v>
      </c>
      <c r="AH131" s="248">
        <f t="shared" ref="AH131" si="379">+J131+V131</f>
        <v>10</v>
      </c>
      <c r="AI131" s="260" t="str">
        <f t="shared" ref="AI131" si="380">IF(AJ131=0,"N.A.",((B131*C131)+(N131*O131))/AJ131)</f>
        <v>N.A.</v>
      </c>
      <c r="AJ131" s="248">
        <f t="shared" ref="AJ131" si="381">+C131+O131</f>
        <v>0</v>
      </c>
      <c r="AK131" s="248">
        <f t="shared" ref="AK131" si="382">+D131+P131</f>
        <v>0</v>
      </c>
      <c r="AL131" s="221">
        <f t="shared" ref="AL131" si="383">+AA131+AG131</f>
        <v>6073.7202800000005</v>
      </c>
      <c r="AM131" s="221">
        <f t="shared" ref="AM131" si="384">+AB131+AH131</f>
        <v>130</v>
      </c>
      <c r="AN131" s="297">
        <f t="shared" ref="AN131" si="385">+AD131+AJ131</f>
        <v>110.83808000000001</v>
      </c>
      <c r="AO131" s="297">
        <f t="shared" ref="AO131" si="386">+AE131+AK131</f>
        <v>1</v>
      </c>
    </row>
    <row r="132" spans="1:41" x14ac:dyDescent="0.2">
      <c r="A132" s="26" t="s">
        <v>340</v>
      </c>
      <c r="B132" s="273"/>
      <c r="C132" s="268"/>
      <c r="D132" s="268"/>
      <c r="E132" s="266"/>
      <c r="F132" s="268"/>
      <c r="G132" s="268"/>
      <c r="H132" s="266"/>
      <c r="I132" s="268"/>
      <c r="J132" s="268"/>
      <c r="K132" s="266"/>
      <c r="L132" s="268"/>
      <c r="M132" s="268"/>
      <c r="N132" s="266"/>
      <c r="O132" s="274"/>
      <c r="P132" s="274"/>
      <c r="Q132" s="266">
        <v>10.7</v>
      </c>
      <c r="R132" s="274">
        <v>93</v>
      </c>
      <c r="S132" s="274">
        <v>1</v>
      </c>
      <c r="T132" s="266">
        <v>15.387208806193083</v>
      </c>
      <c r="U132" s="274">
        <v>1487.9464800000001</v>
      </c>
      <c r="V132" s="274">
        <v>31</v>
      </c>
      <c r="W132" s="266">
        <v>10.7</v>
      </c>
      <c r="X132" s="274">
        <v>11930.211340000002</v>
      </c>
      <c r="Y132" s="274">
        <v>261</v>
      </c>
      <c r="Z132" s="281">
        <f t="shared" ref="Z132" si="387">IF(AA132=0,"N.A.",((K132*L132)+(W132*X132))/AA132)</f>
        <v>10.7</v>
      </c>
      <c r="AA132" s="276">
        <f t="shared" ref="AA132" si="388">+L132+X132</f>
        <v>11930.211340000002</v>
      </c>
      <c r="AB132" s="276">
        <f t="shared" ref="AB132" si="389">+M132+Y132</f>
        <v>261</v>
      </c>
      <c r="AC132" s="247">
        <f t="shared" ref="AC132" si="390">IF(AD132=0,"N.A.",((E132*F132)+(Q132*R132))/AD132)</f>
        <v>10.7</v>
      </c>
      <c r="AD132" s="248">
        <f t="shared" ref="AD132" si="391">+F132+R132</f>
        <v>93</v>
      </c>
      <c r="AE132" s="248">
        <f t="shared" ref="AE132" si="392">+G132+S132</f>
        <v>1</v>
      </c>
      <c r="AF132" s="247">
        <f t="shared" ref="AF132" si="393">IF(AG132=0,"N.A.",((H132*I132)+(T132*U132))/AG132)</f>
        <v>15.387208806193083</v>
      </c>
      <c r="AG132" s="248">
        <f t="shared" ref="AG132" si="394">+I132+U132</f>
        <v>1487.9464800000001</v>
      </c>
      <c r="AH132" s="248">
        <f t="shared" ref="AH132" si="395">+J132+V132</f>
        <v>31</v>
      </c>
      <c r="AI132" s="260" t="str">
        <f t="shared" ref="AI132" si="396">IF(AJ132=0,"N.A.",((B132*C132)+(N132*O132))/AJ132)</f>
        <v>N.A.</v>
      </c>
      <c r="AJ132" s="248">
        <f t="shared" ref="AJ132" si="397">+C132+O132</f>
        <v>0</v>
      </c>
      <c r="AK132" s="248">
        <f t="shared" ref="AK132" si="398">+D132+P132</f>
        <v>0</v>
      </c>
      <c r="AL132" s="221">
        <f t="shared" ref="AL132" si="399">+AA132+AG132</f>
        <v>13418.157820000002</v>
      </c>
      <c r="AM132" s="221">
        <f t="shared" ref="AM132" si="400">+AB132+AH132</f>
        <v>292</v>
      </c>
      <c r="AN132" s="297">
        <f t="shared" ref="AN132" si="401">+AD132+AJ132</f>
        <v>93</v>
      </c>
      <c r="AO132" s="297">
        <f t="shared" ref="AO132" si="402">+AE132+AK132</f>
        <v>1</v>
      </c>
    </row>
    <row r="133" spans="1:41" x14ac:dyDescent="0.2">
      <c r="A133" s="26" t="s">
        <v>341</v>
      </c>
      <c r="B133" s="273"/>
      <c r="C133" s="268"/>
      <c r="D133" s="268"/>
      <c r="E133" s="266"/>
      <c r="F133" s="268"/>
      <c r="G133" s="268"/>
      <c r="H133" s="266"/>
      <c r="I133" s="268"/>
      <c r="J133" s="268"/>
      <c r="K133" s="266"/>
      <c r="L133" s="268"/>
      <c r="M133" s="268"/>
      <c r="N133" s="266"/>
      <c r="O133" s="274"/>
      <c r="P133" s="274"/>
      <c r="Q133" s="266"/>
      <c r="R133" s="274"/>
      <c r="S133" s="274"/>
      <c r="T133" s="266">
        <v>16.005927818048857</v>
      </c>
      <c r="U133" s="274">
        <v>570.74045999999998</v>
      </c>
      <c r="V133" s="274">
        <v>16</v>
      </c>
      <c r="W133" s="266">
        <v>10.700000000000001</v>
      </c>
      <c r="X133" s="274">
        <v>6281.5632599999999</v>
      </c>
      <c r="Y133" s="274">
        <v>135</v>
      </c>
      <c r="Z133" s="281">
        <f t="shared" ref="Z133" si="403">IF(AA133=0,"N.A.",((K133*L133)+(W133*X133))/AA133)</f>
        <v>10.700000000000001</v>
      </c>
      <c r="AA133" s="276">
        <f t="shared" ref="AA133" si="404">+L133+X133</f>
        <v>6281.5632599999999</v>
      </c>
      <c r="AB133" s="276">
        <f t="shared" ref="AB133" si="405">+M133+Y133</f>
        <v>135</v>
      </c>
      <c r="AC133" s="247" t="str">
        <f t="shared" ref="AC133" si="406">IF(AD133=0,"N.A.",((E133*F133)+(Q133*R133))/AD133)</f>
        <v>N.A.</v>
      </c>
      <c r="AD133" s="248">
        <f t="shared" ref="AD133" si="407">+F133+R133</f>
        <v>0</v>
      </c>
      <c r="AE133" s="248">
        <f t="shared" ref="AE133" si="408">+G133+S133</f>
        <v>0</v>
      </c>
      <c r="AF133" s="247">
        <f t="shared" ref="AF133" si="409">IF(AG133=0,"N.A.",((H133*I133)+(T133*U133))/AG133)</f>
        <v>16.005927818048857</v>
      </c>
      <c r="AG133" s="248">
        <f t="shared" ref="AG133" si="410">+I133+U133</f>
        <v>570.74045999999998</v>
      </c>
      <c r="AH133" s="248">
        <f t="shared" ref="AH133" si="411">+J133+V133</f>
        <v>16</v>
      </c>
      <c r="AI133" s="260" t="str">
        <f t="shared" ref="AI133" si="412">IF(AJ133=0,"N.A.",((B133*C133)+(N133*O133))/AJ133)</f>
        <v>N.A.</v>
      </c>
      <c r="AJ133" s="248">
        <f t="shared" ref="AJ133" si="413">+C133+O133</f>
        <v>0</v>
      </c>
      <c r="AK133" s="248">
        <f t="shared" ref="AK133" si="414">+D133+P133</f>
        <v>0</v>
      </c>
      <c r="AL133" s="221">
        <f t="shared" ref="AL133" si="415">+AA133+AG133</f>
        <v>6852.3037199999999</v>
      </c>
      <c r="AM133" s="221">
        <f t="shared" ref="AM133" si="416">+AB133+AH133</f>
        <v>151</v>
      </c>
      <c r="AN133" s="297">
        <f t="shared" ref="AN133" si="417">+AD133+AJ133</f>
        <v>0</v>
      </c>
      <c r="AO133" s="297">
        <f t="shared" ref="AO133" si="418">+AE133+AK133</f>
        <v>0</v>
      </c>
    </row>
    <row r="134" spans="1:41" x14ac:dyDescent="0.2">
      <c r="A134" s="26" t="s">
        <v>342</v>
      </c>
      <c r="B134" s="273"/>
      <c r="C134" s="268"/>
      <c r="D134" s="268"/>
      <c r="E134" s="266"/>
      <c r="F134" s="268"/>
      <c r="G134" s="268"/>
      <c r="H134" s="266"/>
      <c r="I134" s="268"/>
      <c r="J134" s="268"/>
      <c r="K134" s="266"/>
      <c r="L134" s="268"/>
      <c r="M134" s="268"/>
      <c r="N134" s="266">
        <v>12.5</v>
      </c>
      <c r="O134" s="274">
        <v>30.785029999999999</v>
      </c>
      <c r="P134" s="274">
        <v>1</v>
      </c>
      <c r="Q134" s="266">
        <v>10.7</v>
      </c>
      <c r="R134" s="274">
        <v>40</v>
      </c>
      <c r="S134" s="274">
        <v>1</v>
      </c>
      <c r="T134" s="266">
        <v>16.318455302039332</v>
      </c>
      <c r="U134" s="274">
        <v>942.65587000000005</v>
      </c>
      <c r="V134" s="274">
        <v>21</v>
      </c>
      <c r="W134" s="266">
        <v>10.7</v>
      </c>
      <c r="X134" s="274">
        <v>6792.4321300000001</v>
      </c>
      <c r="Y134" s="274">
        <v>134</v>
      </c>
      <c r="Z134" s="281">
        <f t="shared" ref="Z134" si="419">IF(AA134=0,"N.A.",((K134*L134)+(W134*X134))/AA134)</f>
        <v>10.7</v>
      </c>
      <c r="AA134" s="276">
        <f t="shared" ref="AA134" si="420">+L134+X134</f>
        <v>6792.4321300000001</v>
      </c>
      <c r="AB134" s="276">
        <f t="shared" ref="AB134" si="421">+M134+Y134</f>
        <v>134</v>
      </c>
      <c r="AC134" s="247">
        <f t="shared" ref="AC134" si="422">IF(AD134=0,"N.A.",((E134*F134)+(Q134*R134))/AD134)</f>
        <v>10.7</v>
      </c>
      <c r="AD134" s="248">
        <f t="shared" ref="AD134" si="423">+F134+R134</f>
        <v>40</v>
      </c>
      <c r="AE134" s="248">
        <f t="shared" ref="AE134" si="424">+G134+S134</f>
        <v>1</v>
      </c>
      <c r="AF134" s="247">
        <f t="shared" ref="AF134" si="425">IF(AG134=0,"N.A.",((H134*I134)+(T134*U134))/AG134)</f>
        <v>16.318455302039332</v>
      </c>
      <c r="AG134" s="248">
        <f t="shared" ref="AG134" si="426">+I134+U134</f>
        <v>942.65587000000005</v>
      </c>
      <c r="AH134" s="248">
        <f t="shared" ref="AH134" si="427">+J134+V134</f>
        <v>21</v>
      </c>
      <c r="AI134" s="260">
        <f t="shared" ref="AI134" si="428">IF(AJ134=0,"N.A.",((B134*C134)+(N134*O134))/AJ134)</f>
        <v>12.5</v>
      </c>
      <c r="AJ134" s="248">
        <f t="shared" ref="AJ134" si="429">+C134+O134</f>
        <v>30.785029999999999</v>
      </c>
      <c r="AK134" s="248">
        <f t="shared" ref="AK134" si="430">+D134+P134</f>
        <v>1</v>
      </c>
      <c r="AL134" s="221">
        <f t="shared" ref="AL134" si="431">+AA134+AG134</f>
        <v>7735.0879999999997</v>
      </c>
      <c r="AM134" s="221">
        <f t="shared" ref="AM134" si="432">+AB134+AH134</f>
        <v>155</v>
      </c>
      <c r="AN134" s="297">
        <f t="shared" ref="AN134" si="433">+AD134+AJ134</f>
        <v>70.785030000000006</v>
      </c>
      <c r="AO134" s="297">
        <f t="shared" ref="AO134" si="434">+AE134+AK134</f>
        <v>2</v>
      </c>
    </row>
    <row r="135" spans="1:41" x14ac:dyDescent="0.2">
      <c r="A135" s="26" t="s">
        <v>343</v>
      </c>
      <c r="B135" s="273"/>
      <c r="C135" s="268"/>
      <c r="D135" s="268"/>
      <c r="E135" s="266"/>
      <c r="F135" s="268"/>
      <c r="G135" s="268"/>
      <c r="H135" s="266"/>
      <c r="I135" s="268"/>
      <c r="J135" s="268"/>
      <c r="K135" s="266"/>
      <c r="L135" s="268"/>
      <c r="M135" s="268"/>
      <c r="N135" s="266"/>
      <c r="O135" s="274"/>
      <c r="P135" s="274"/>
      <c r="Q135" s="266">
        <v>10.7</v>
      </c>
      <c r="R135" s="274">
        <v>300</v>
      </c>
      <c r="S135" s="274">
        <v>1</v>
      </c>
      <c r="T135" s="266">
        <v>17.78542623460644</v>
      </c>
      <c r="U135" s="274">
        <v>738.21622000000002</v>
      </c>
      <c r="V135" s="274">
        <v>18</v>
      </c>
      <c r="W135" s="266">
        <v>10.7</v>
      </c>
      <c r="X135" s="274">
        <v>7917.8608900000008</v>
      </c>
      <c r="Y135" s="274">
        <v>163</v>
      </c>
      <c r="Z135" s="281">
        <f t="shared" ref="Z135" si="435">IF(AA135=0,"N.A.",((K135*L135)+(W135*X135))/AA135)</f>
        <v>10.7</v>
      </c>
      <c r="AA135" s="276">
        <f t="shared" ref="AA135" si="436">+L135+X135</f>
        <v>7917.8608900000008</v>
      </c>
      <c r="AB135" s="276">
        <f t="shared" ref="AB135" si="437">+M135+Y135</f>
        <v>163</v>
      </c>
      <c r="AC135" s="247">
        <f t="shared" ref="AC135" si="438">IF(AD135=0,"N.A.",((E135*F135)+(Q135*R135))/AD135)</f>
        <v>10.7</v>
      </c>
      <c r="AD135" s="248">
        <f t="shared" ref="AD135" si="439">+F135+R135</f>
        <v>300</v>
      </c>
      <c r="AE135" s="248">
        <f t="shared" ref="AE135" si="440">+G135+S135</f>
        <v>1</v>
      </c>
      <c r="AF135" s="247">
        <f t="shared" ref="AF135" si="441">IF(AG135=0,"N.A.",((H135*I135)+(T135*U135))/AG135)</f>
        <v>17.78542623460644</v>
      </c>
      <c r="AG135" s="248">
        <f t="shared" ref="AG135" si="442">+I135+U135</f>
        <v>738.21622000000002</v>
      </c>
      <c r="AH135" s="248">
        <f t="shared" ref="AH135" si="443">+J135+V135</f>
        <v>18</v>
      </c>
      <c r="AI135" s="260" t="str">
        <f t="shared" ref="AI135" si="444">IF(AJ135=0,"N.A.",((B135*C135)+(N135*O135))/AJ135)</f>
        <v>N.A.</v>
      </c>
      <c r="AJ135" s="248">
        <f t="shared" ref="AJ135" si="445">+C135+O135</f>
        <v>0</v>
      </c>
      <c r="AK135" s="248">
        <f t="shared" ref="AK135" si="446">+D135+P135</f>
        <v>0</v>
      </c>
      <c r="AL135" s="221">
        <f t="shared" ref="AL135" si="447">+AA135+AG135</f>
        <v>8656.0771100000002</v>
      </c>
      <c r="AM135" s="221">
        <f t="shared" ref="AM135" si="448">+AB135+AH135</f>
        <v>181</v>
      </c>
      <c r="AN135" s="297">
        <f t="shared" ref="AN135" si="449">+AD135+AJ135</f>
        <v>300</v>
      </c>
      <c r="AO135" s="297">
        <f t="shared" ref="AO135" si="450">+AE135+AK135</f>
        <v>1</v>
      </c>
    </row>
    <row r="136" spans="1:41" x14ac:dyDescent="0.2">
      <c r="A136" s="304" t="s">
        <v>344</v>
      </c>
      <c r="B136" s="273"/>
      <c r="C136" s="268"/>
      <c r="D136" s="268"/>
      <c r="E136" s="266"/>
      <c r="F136" s="268"/>
      <c r="G136" s="268"/>
      <c r="H136" s="266"/>
      <c r="I136" s="268"/>
      <c r="J136" s="268"/>
      <c r="K136" s="266"/>
      <c r="L136" s="268"/>
      <c r="M136" s="268"/>
      <c r="N136" s="266"/>
      <c r="O136" s="274"/>
      <c r="P136" s="274"/>
      <c r="Q136" s="266"/>
      <c r="R136" s="274"/>
      <c r="S136" s="274"/>
      <c r="T136" s="266">
        <v>18.816714440089477</v>
      </c>
      <c r="U136" s="274">
        <v>708.20966999999996</v>
      </c>
      <c r="V136" s="274">
        <v>19</v>
      </c>
      <c r="W136" s="266">
        <v>10.699999999999998</v>
      </c>
      <c r="X136" s="274">
        <v>4880.9626400000006</v>
      </c>
      <c r="Y136" s="274">
        <v>106</v>
      </c>
      <c r="Z136" s="281">
        <f t="shared" ref="Z136" si="451">IF(AA136=0,"N.A.",((K136*L136)+(W136*X136))/AA136)</f>
        <v>10.699999999999998</v>
      </c>
      <c r="AA136" s="276">
        <f t="shared" ref="AA136" si="452">+L136+X136</f>
        <v>4880.9626400000006</v>
      </c>
      <c r="AB136" s="276">
        <f t="shared" ref="AB136" si="453">+M136+Y136</f>
        <v>106</v>
      </c>
      <c r="AC136" s="247" t="str">
        <f t="shared" ref="AC136" si="454">IF(AD136=0,"N.A.",((E136*F136)+(Q136*R136))/AD136)</f>
        <v>N.A.</v>
      </c>
      <c r="AD136" s="248">
        <f t="shared" ref="AD136" si="455">+F136+R136</f>
        <v>0</v>
      </c>
      <c r="AE136" s="248">
        <f t="shared" ref="AE136" si="456">+G136+S136</f>
        <v>0</v>
      </c>
      <c r="AF136" s="247">
        <f t="shared" ref="AF136" si="457">IF(AG136=0,"N.A.",((H136*I136)+(T136*U136))/AG136)</f>
        <v>18.816714440089477</v>
      </c>
      <c r="AG136" s="248">
        <f t="shared" ref="AG136" si="458">+I136+U136</f>
        <v>708.20966999999996</v>
      </c>
      <c r="AH136" s="248">
        <f t="shared" ref="AH136" si="459">+J136+V136</f>
        <v>19</v>
      </c>
      <c r="AI136" s="260" t="str">
        <f t="shared" ref="AI136" si="460">IF(AJ136=0,"N.A.",((B136*C136)+(N136*O136))/AJ136)</f>
        <v>N.A.</v>
      </c>
      <c r="AJ136" s="248">
        <f t="shared" ref="AJ136" si="461">+C136+O136</f>
        <v>0</v>
      </c>
      <c r="AK136" s="248">
        <f t="shared" ref="AK136" si="462">+D136+P136</f>
        <v>0</v>
      </c>
      <c r="AL136" s="221">
        <f t="shared" ref="AL136" si="463">+AA136+AG136</f>
        <v>5589.1723100000008</v>
      </c>
      <c r="AM136" s="221">
        <f t="shared" ref="AM136" si="464">+AB136+AH136</f>
        <v>125</v>
      </c>
      <c r="AN136" s="297">
        <f t="shared" ref="AN136" si="465">+AD136+AJ136</f>
        <v>0</v>
      </c>
      <c r="AO136" s="297">
        <f t="shared" ref="AO136" si="466">+AE136+AK136</f>
        <v>0</v>
      </c>
    </row>
    <row r="137" spans="1:41" x14ac:dyDescent="0.2">
      <c r="A137" s="26" t="s">
        <v>346</v>
      </c>
      <c r="B137" s="273"/>
      <c r="C137" s="268"/>
      <c r="D137" s="268"/>
      <c r="E137" s="266"/>
      <c r="F137" s="268"/>
      <c r="G137" s="268"/>
      <c r="H137" s="266"/>
      <c r="I137" s="268"/>
      <c r="J137" s="268"/>
      <c r="K137" s="266"/>
      <c r="L137" s="268"/>
      <c r="M137" s="268"/>
      <c r="N137" s="266"/>
      <c r="O137" s="274"/>
      <c r="P137" s="274"/>
      <c r="Q137" s="266"/>
      <c r="R137" s="274"/>
      <c r="S137" s="274"/>
      <c r="T137" s="266">
        <v>19.391626290693413</v>
      </c>
      <c r="U137" s="274">
        <v>476.57715999999999</v>
      </c>
      <c r="V137" s="274">
        <v>11</v>
      </c>
      <c r="W137" s="266">
        <v>10.7</v>
      </c>
      <c r="X137" s="274">
        <v>6632.1810700000005</v>
      </c>
      <c r="Y137" s="274">
        <v>143</v>
      </c>
      <c r="Z137" s="281">
        <f t="shared" ref="Z137" si="467">IF(AA137=0,"N.A.",((K137*L137)+(W137*X137))/AA137)</f>
        <v>10.7</v>
      </c>
      <c r="AA137" s="276">
        <f t="shared" ref="AA137" si="468">+L137+X137</f>
        <v>6632.1810700000005</v>
      </c>
      <c r="AB137" s="276">
        <f t="shared" ref="AB137" si="469">+M137+Y137</f>
        <v>143</v>
      </c>
      <c r="AC137" s="247" t="str">
        <f t="shared" ref="AC137" si="470">IF(AD137=0,"N.A.",((E137*F137)+(Q137*R137))/AD137)</f>
        <v>N.A.</v>
      </c>
      <c r="AD137" s="248">
        <f t="shared" ref="AD137" si="471">+F137+R137</f>
        <v>0</v>
      </c>
      <c r="AE137" s="248">
        <f t="shared" ref="AE137" si="472">+G137+S137</f>
        <v>0</v>
      </c>
      <c r="AF137" s="247">
        <f t="shared" ref="AF137" si="473">IF(AG137=0,"N.A.",((H137*I137)+(T137*U137))/AG137)</f>
        <v>19.391626290693413</v>
      </c>
      <c r="AG137" s="248">
        <f t="shared" ref="AG137" si="474">+I137+U137</f>
        <v>476.57715999999999</v>
      </c>
      <c r="AH137" s="248">
        <f t="shared" ref="AH137" si="475">+J137+V137</f>
        <v>11</v>
      </c>
      <c r="AI137" s="260" t="str">
        <f t="shared" ref="AI137" si="476">IF(AJ137=0,"N.A.",((B137*C137)+(N137*O137))/AJ137)</f>
        <v>N.A.</v>
      </c>
      <c r="AJ137" s="248">
        <f t="shared" ref="AJ137" si="477">+C137+O137</f>
        <v>0</v>
      </c>
      <c r="AK137" s="248">
        <f t="shared" ref="AK137" si="478">+D137+P137</f>
        <v>0</v>
      </c>
      <c r="AL137" s="221">
        <f t="shared" ref="AL137" si="479">+AA137+AG137</f>
        <v>7108.7582300000004</v>
      </c>
      <c r="AM137" s="221">
        <f t="shared" ref="AM137" si="480">+AB137+AH137</f>
        <v>154</v>
      </c>
      <c r="AN137" s="297">
        <f t="shared" ref="AN137" si="481">+AD137+AJ137</f>
        <v>0</v>
      </c>
      <c r="AO137" s="297">
        <f t="shared" ref="AO137" si="482">+AE137+AK137</f>
        <v>0</v>
      </c>
    </row>
    <row r="138" spans="1:41" x14ac:dyDescent="0.2">
      <c r="AN138"/>
    </row>
    <row r="139" spans="1:41" x14ac:dyDescent="0.2">
      <c r="AN139"/>
    </row>
    <row r="140" spans="1:41" x14ac:dyDescent="0.2">
      <c r="AN140"/>
    </row>
    <row r="141" spans="1:41" x14ac:dyDescent="0.2">
      <c r="AN141"/>
    </row>
    <row r="142" spans="1:41" x14ac:dyDescent="0.2">
      <c r="AN142"/>
    </row>
    <row r="143" spans="1:41" x14ac:dyDescent="0.2">
      <c r="AN143"/>
    </row>
    <row r="144" spans="1:41" x14ac:dyDescent="0.2"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O278"/>
  <sheetViews>
    <sheetView workbookViewId="0">
      <pane xSplit="1" ySplit="6" topLeftCell="Z99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03" sqref="Z103:AO103"/>
    </sheetView>
  </sheetViews>
  <sheetFormatPr baseColWidth="10" defaultRowHeight="12.75" x14ac:dyDescent="0.2"/>
  <cols>
    <col min="1" max="1" width="21.8554687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223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71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U3" s="188"/>
      <c r="V3" s="188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5" t="s">
        <v>41</v>
      </c>
      <c r="AM4" s="349"/>
      <c r="AN4" s="349"/>
      <c r="AO4" s="346"/>
    </row>
    <row r="5" spans="1:41" ht="21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222</v>
      </c>
      <c r="B7" s="273"/>
      <c r="C7" s="268"/>
      <c r="D7" s="268"/>
      <c r="E7" s="266"/>
      <c r="F7" s="268"/>
      <c r="G7" s="268"/>
      <c r="H7" s="266"/>
      <c r="I7" s="268"/>
      <c r="J7" s="268"/>
      <c r="K7" s="266"/>
      <c r="L7" s="268"/>
      <c r="M7" s="268"/>
      <c r="N7" s="266">
        <v>9.7100000000000009</v>
      </c>
      <c r="O7" s="274">
        <v>628.97900000000004</v>
      </c>
      <c r="P7" s="274"/>
      <c r="Q7" s="266"/>
      <c r="R7" s="268"/>
      <c r="S7" s="268"/>
      <c r="T7" s="275">
        <v>10.130000000000001</v>
      </c>
      <c r="U7" s="274">
        <v>107</v>
      </c>
      <c r="V7" s="274"/>
      <c r="W7" s="266"/>
      <c r="X7" s="274"/>
      <c r="Y7" s="274"/>
      <c r="Z7" s="246" t="str">
        <f t="shared" ref="Z7:Z13" si="0">IF(AA7=0,"N.A.",((K7*L7)+(W7*X7))/AA7)</f>
        <v>N.A.</v>
      </c>
      <c r="AA7" s="276">
        <f t="shared" ref="AA7:AA13" si="1">+L7+X7</f>
        <v>0</v>
      </c>
      <c r="AB7" s="276"/>
      <c r="AC7" s="247" t="str">
        <f t="shared" ref="AC7:AC13" si="2">IF(AD7=0,"N.A.",((E7*F7)+(Q7*R7))/AD7)</f>
        <v>N.A.</v>
      </c>
      <c r="AD7" s="248">
        <f t="shared" ref="AD7:AD13" si="3">+F7+R7</f>
        <v>0</v>
      </c>
      <c r="AE7" s="248"/>
      <c r="AF7" s="247">
        <f t="shared" ref="AF7:AF13" si="4">IF(AG7=0,"N.A.",((H7*I7)+(T7*U7))/AG7)</f>
        <v>10.130000000000001</v>
      </c>
      <c r="AG7" s="248">
        <f t="shared" ref="AG7:AG13" si="5">+I7+U7</f>
        <v>107</v>
      </c>
      <c r="AH7" s="248"/>
      <c r="AI7" s="260">
        <f t="shared" ref="AI7:AI13" si="6">IF(AJ7=0,"N.A.",((B7*C7)+(N7*O7))/AJ7)</f>
        <v>9.7100000000000009</v>
      </c>
      <c r="AJ7" s="248">
        <f t="shared" ref="AJ7:AJ13" si="7">+C7+O7</f>
        <v>628.97900000000004</v>
      </c>
      <c r="AK7" s="248"/>
      <c r="AL7" s="221">
        <f t="shared" ref="AL7:AM7" si="8">+AA7+AG7</f>
        <v>107</v>
      </c>
      <c r="AM7" s="221">
        <f t="shared" si="8"/>
        <v>0</v>
      </c>
      <c r="AN7" s="297">
        <f>+AD7+AJ7</f>
        <v>628.97900000000004</v>
      </c>
      <c r="AO7" s="217">
        <f>+AE7+AK7</f>
        <v>0</v>
      </c>
    </row>
    <row r="8" spans="1:41" x14ac:dyDescent="0.2">
      <c r="A8" s="26" t="s">
        <v>224</v>
      </c>
      <c r="B8" s="273"/>
      <c r="C8" s="268"/>
      <c r="D8" s="268"/>
      <c r="E8" s="266"/>
      <c r="F8" s="268"/>
      <c r="G8" s="268"/>
      <c r="H8" s="266"/>
      <c r="I8" s="268"/>
      <c r="J8" s="268"/>
      <c r="K8" s="266"/>
      <c r="L8" s="268"/>
      <c r="M8" s="268"/>
      <c r="N8" s="266">
        <v>9.82</v>
      </c>
      <c r="O8" s="274">
        <v>1148.807</v>
      </c>
      <c r="P8" s="274"/>
      <c r="Q8" s="266"/>
      <c r="R8" s="268"/>
      <c r="S8" s="268"/>
      <c r="T8" s="275">
        <v>9.82</v>
      </c>
      <c r="U8" s="274">
        <v>149.751</v>
      </c>
      <c r="V8" s="274"/>
      <c r="W8" s="266"/>
      <c r="X8" s="274"/>
      <c r="Y8" s="274"/>
      <c r="Z8" s="246" t="str">
        <f t="shared" si="0"/>
        <v>N.A.</v>
      </c>
      <c r="AA8" s="276">
        <f t="shared" si="1"/>
        <v>0</v>
      </c>
      <c r="AB8" s="276"/>
      <c r="AC8" s="247" t="str">
        <f t="shared" si="2"/>
        <v>N.A.</v>
      </c>
      <c r="AD8" s="248">
        <f t="shared" si="3"/>
        <v>0</v>
      </c>
      <c r="AE8" s="248"/>
      <c r="AF8" s="247">
        <f t="shared" si="4"/>
        <v>9.82</v>
      </c>
      <c r="AG8" s="248">
        <f t="shared" si="5"/>
        <v>149.751</v>
      </c>
      <c r="AH8" s="248"/>
      <c r="AI8" s="260">
        <f t="shared" si="6"/>
        <v>9.82</v>
      </c>
      <c r="AJ8" s="248">
        <f t="shared" si="7"/>
        <v>1148.807</v>
      </c>
      <c r="AK8" s="248"/>
      <c r="AL8" s="221">
        <f t="shared" ref="AL8:AL71" si="9">+AA8+AG8</f>
        <v>149.751</v>
      </c>
      <c r="AM8" s="221">
        <f t="shared" ref="AM8:AM71" si="10">+AB8+AH8</f>
        <v>0</v>
      </c>
      <c r="AN8" s="297">
        <f t="shared" ref="AN8:AN71" si="11">+AD8+AJ8</f>
        <v>1148.807</v>
      </c>
      <c r="AO8" s="221">
        <f t="shared" ref="AO8:AO71" si="12">+AE8+AK8</f>
        <v>0</v>
      </c>
    </row>
    <row r="9" spans="1:41" x14ac:dyDescent="0.2">
      <c r="A9" s="26" t="s">
        <v>225</v>
      </c>
      <c r="B9" s="273"/>
      <c r="C9" s="268"/>
      <c r="D9" s="268"/>
      <c r="E9" s="266"/>
      <c r="F9" s="268"/>
      <c r="G9" s="268"/>
      <c r="H9" s="266"/>
      <c r="I9" s="268"/>
      <c r="J9" s="268"/>
      <c r="K9" s="266"/>
      <c r="L9" s="268"/>
      <c r="M9" s="268"/>
      <c r="N9" s="266">
        <v>9.73</v>
      </c>
      <c r="O9" s="274">
        <v>1677.69</v>
      </c>
      <c r="P9" s="274"/>
      <c r="Q9" s="266"/>
      <c r="R9" s="268"/>
      <c r="S9" s="268"/>
      <c r="T9" s="275">
        <v>10</v>
      </c>
      <c r="U9" s="274">
        <v>370.834</v>
      </c>
      <c r="V9" s="274"/>
      <c r="W9" s="266"/>
      <c r="X9" s="274"/>
      <c r="Y9" s="274"/>
      <c r="Z9" s="246" t="str">
        <f t="shared" si="0"/>
        <v>N.A.</v>
      </c>
      <c r="AA9" s="276">
        <f t="shared" si="1"/>
        <v>0</v>
      </c>
      <c r="AB9" s="276"/>
      <c r="AC9" s="247" t="str">
        <f t="shared" si="2"/>
        <v>N.A.</v>
      </c>
      <c r="AD9" s="248">
        <f t="shared" si="3"/>
        <v>0</v>
      </c>
      <c r="AE9" s="248"/>
      <c r="AF9" s="247">
        <f t="shared" si="4"/>
        <v>10</v>
      </c>
      <c r="AG9" s="248">
        <f t="shared" si="5"/>
        <v>370.834</v>
      </c>
      <c r="AH9" s="248"/>
      <c r="AI9" s="260">
        <f t="shared" si="6"/>
        <v>9.73</v>
      </c>
      <c r="AJ9" s="248">
        <f t="shared" si="7"/>
        <v>1677.69</v>
      </c>
      <c r="AK9" s="248"/>
      <c r="AL9" s="221">
        <f t="shared" si="9"/>
        <v>370.834</v>
      </c>
      <c r="AM9" s="221">
        <f t="shared" si="10"/>
        <v>0</v>
      </c>
      <c r="AN9" s="297">
        <f t="shared" si="11"/>
        <v>1677.69</v>
      </c>
      <c r="AO9" s="221">
        <f t="shared" si="12"/>
        <v>0</v>
      </c>
    </row>
    <row r="10" spans="1:41" x14ac:dyDescent="0.2">
      <c r="A10" s="26" t="s">
        <v>226</v>
      </c>
      <c r="B10" s="273"/>
      <c r="C10" s="268"/>
      <c r="D10" s="268"/>
      <c r="E10" s="266"/>
      <c r="F10" s="268"/>
      <c r="G10" s="268"/>
      <c r="H10" s="266"/>
      <c r="I10" s="268"/>
      <c r="J10" s="268"/>
      <c r="K10" s="266"/>
      <c r="L10" s="268"/>
      <c r="M10" s="268"/>
      <c r="N10" s="266">
        <v>9.89</v>
      </c>
      <c r="O10" s="274">
        <v>2743.6439999999998</v>
      </c>
      <c r="P10" s="274"/>
      <c r="Q10" s="266"/>
      <c r="R10" s="268"/>
      <c r="S10" s="268"/>
      <c r="T10" s="275">
        <v>10</v>
      </c>
      <c r="U10" s="274">
        <v>130.80000000000001</v>
      </c>
      <c r="V10" s="274"/>
      <c r="W10" s="266"/>
      <c r="X10" s="274"/>
      <c r="Y10" s="274"/>
      <c r="Z10" s="246" t="str">
        <f t="shared" si="0"/>
        <v>N.A.</v>
      </c>
      <c r="AA10" s="276">
        <f t="shared" si="1"/>
        <v>0</v>
      </c>
      <c r="AB10" s="276"/>
      <c r="AC10" s="247" t="str">
        <f t="shared" si="2"/>
        <v>N.A.</v>
      </c>
      <c r="AD10" s="248">
        <f t="shared" si="3"/>
        <v>0</v>
      </c>
      <c r="AE10" s="248"/>
      <c r="AF10" s="247">
        <f t="shared" si="4"/>
        <v>10</v>
      </c>
      <c r="AG10" s="248">
        <f t="shared" si="5"/>
        <v>130.80000000000001</v>
      </c>
      <c r="AH10" s="248"/>
      <c r="AI10" s="260">
        <f t="shared" si="6"/>
        <v>9.89</v>
      </c>
      <c r="AJ10" s="248">
        <f t="shared" si="7"/>
        <v>2743.6439999999998</v>
      </c>
      <c r="AK10" s="248"/>
      <c r="AL10" s="221">
        <f t="shared" si="9"/>
        <v>130.80000000000001</v>
      </c>
      <c r="AM10" s="221">
        <f t="shared" si="10"/>
        <v>0</v>
      </c>
      <c r="AN10" s="297">
        <f t="shared" si="11"/>
        <v>2743.6439999999998</v>
      </c>
      <c r="AO10" s="221">
        <f t="shared" si="12"/>
        <v>0</v>
      </c>
    </row>
    <row r="11" spans="1:41" x14ac:dyDescent="0.2">
      <c r="A11" s="26" t="s">
        <v>227</v>
      </c>
      <c r="B11" s="273"/>
      <c r="C11" s="268"/>
      <c r="D11" s="268"/>
      <c r="E11" s="266"/>
      <c r="F11" s="268"/>
      <c r="G11" s="268"/>
      <c r="H11" s="266"/>
      <c r="I11" s="268"/>
      <c r="J11" s="268"/>
      <c r="K11" s="266"/>
      <c r="L11" s="268"/>
      <c r="M11" s="268"/>
      <c r="N11" s="266">
        <v>9.74</v>
      </c>
      <c r="O11" s="274">
        <v>1929.527</v>
      </c>
      <c r="P11" s="274"/>
      <c r="Q11" s="266"/>
      <c r="R11" s="268"/>
      <c r="S11" s="268"/>
      <c r="T11" s="275">
        <v>10</v>
      </c>
      <c r="U11" s="274">
        <v>117.74</v>
      </c>
      <c r="V11" s="274"/>
      <c r="W11" s="266"/>
      <c r="X11" s="274"/>
      <c r="Y11" s="274"/>
      <c r="Z11" s="246" t="str">
        <f t="shared" si="0"/>
        <v>N.A.</v>
      </c>
      <c r="AA11" s="276">
        <f t="shared" si="1"/>
        <v>0</v>
      </c>
      <c r="AB11" s="276"/>
      <c r="AC11" s="247" t="str">
        <f t="shared" si="2"/>
        <v>N.A.</v>
      </c>
      <c r="AD11" s="248">
        <f t="shared" si="3"/>
        <v>0</v>
      </c>
      <c r="AE11" s="248"/>
      <c r="AF11" s="247">
        <f t="shared" si="4"/>
        <v>10</v>
      </c>
      <c r="AG11" s="248">
        <f t="shared" si="5"/>
        <v>117.74</v>
      </c>
      <c r="AH11" s="248"/>
      <c r="AI11" s="260">
        <f t="shared" si="6"/>
        <v>9.74</v>
      </c>
      <c r="AJ11" s="248">
        <f t="shared" si="7"/>
        <v>1929.527</v>
      </c>
      <c r="AK11" s="248"/>
      <c r="AL11" s="221">
        <f t="shared" si="9"/>
        <v>117.74</v>
      </c>
      <c r="AM11" s="221">
        <f t="shared" si="10"/>
        <v>0</v>
      </c>
      <c r="AN11" s="297">
        <f t="shared" si="11"/>
        <v>1929.527</v>
      </c>
      <c r="AO11" s="221">
        <f t="shared" si="12"/>
        <v>0</v>
      </c>
    </row>
    <row r="12" spans="1:41" x14ac:dyDescent="0.2">
      <c r="A12" s="26" t="s">
        <v>228</v>
      </c>
      <c r="B12" s="273"/>
      <c r="C12" s="268"/>
      <c r="D12" s="268"/>
      <c r="E12" s="266"/>
      <c r="F12" s="268"/>
      <c r="G12" s="268"/>
      <c r="H12" s="266"/>
      <c r="I12" s="268"/>
      <c r="J12" s="268"/>
      <c r="K12" s="266"/>
      <c r="L12" s="268"/>
      <c r="M12" s="268"/>
      <c r="N12" s="266">
        <v>9.7100000000000009</v>
      </c>
      <c r="O12" s="274">
        <v>3622.8009999999999</v>
      </c>
      <c r="P12" s="274"/>
      <c r="Q12" s="266"/>
      <c r="R12" s="268"/>
      <c r="S12" s="268"/>
      <c r="T12" s="275">
        <v>10</v>
      </c>
      <c r="U12" s="274">
        <v>176.749</v>
      </c>
      <c r="V12" s="274"/>
      <c r="W12" s="266"/>
      <c r="X12" s="274"/>
      <c r="Y12" s="274"/>
      <c r="Z12" s="246" t="str">
        <f t="shared" si="0"/>
        <v>N.A.</v>
      </c>
      <c r="AA12" s="276">
        <f t="shared" si="1"/>
        <v>0</v>
      </c>
      <c r="AB12" s="276"/>
      <c r="AC12" s="247" t="str">
        <f t="shared" si="2"/>
        <v>N.A.</v>
      </c>
      <c r="AD12" s="248">
        <f t="shared" si="3"/>
        <v>0</v>
      </c>
      <c r="AE12" s="248"/>
      <c r="AF12" s="247">
        <f t="shared" si="4"/>
        <v>10</v>
      </c>
      <c r="AG12" s="248">
        <f t="shared" si="5"/>
        <v>176.749</v>
      </c>
      <c r="AH12" s="248"/>
      <c r="AI12" s="260">
        <f t="shared" si="6"/>
        <v>9.7100000000000009</v>
      </c>
      <c r="AJ12" s="248">
        <f t="shared" si="7"/>
        <v>3622.8009999999999</v>
      </c>
      <c r="AK12" s="248"/>
      <c r="AL12" s="221">
        <f t="shared" si="9"/>
        <v>176.749</v>
      </c>
      <c r="AM12" s="221">
        <f t="shared" si="10"/>
        <v>0</v>
      </c>
      <c r="AN12" s="297">
        <f t="shared" si="11"/>
        <v>3622.8009999999999</v>
      </c>
      <c r="AO12" s="221">
        <f t="shared" si="12"/>
        <v>0</v>
      </c>
    </row>
    <row r="13" spans="1:41" x14ac:dyDescent="0.2">
      <c r="A13" s="26" t="s">
        <v>229</v>
      </c>
      <c r="B13" s="273"/>
      <c r="C13" s="268"/>
      <c r="D13" s="268"/>
      <c r="E13" s="266"/>
      <c r="F13" s="268"/>
      <c r="G13" s="268"/>
      <c r="H13" s="266"/>
      <c r="I13" s="268"/>
      <c r="J13" s="268"/>
      <c r="K13" s="266"/>
      <c r="L13" s="268"/>
      <c r="M13" s="268"/>
      <c r="N13" s="266">
        <v>9.74</v>
      </c>
      <c r="O13" s="274">
        <v>2399.1759999999999</v>
      </c>
      <c r="P13" s="274"/>
      <c r="Q13" s="266"/>
      <c r="R13" s="268"/>
      <c r="S13" s="268"/>
      <c r="T13" s="275">
        <v>10</v>
      </c>
      <c r="U13" s="274">
        <v>83.563000000000002</v>
      </c>
      <c r="V13" s="274"/>
      <c r="W13" s="266"/>
      <c r="X13" s="274"/>
      <c r="Y13" s="274"/>
      <c r="Z13" s="246" t="str">
        <f t="shared" si="0"/>
        <v>N.A.</v>
      </c>
      <c r="AA13" s="276">
        <f t="shared" si="1"/>
        <v>0</v>
      </c>
      <c r="AB13" s="276"/>
      <c r="AC13" s="247" t="str">
        <f t="shared" si="2"/>
        <v>N.A.</v>
      </c>
      <c r="AD13" s="248">
        <f t="shared" si="3"/>
        <v>0</v>
      </c>
      <c r="AE13" s="248"/>
      <c r="AF13" s="247">
        <f t="shared" si="4"/>
        <v>10</v>
      </c>
      <c r="AG13" s="248">
        <f t="shared" si="5"/>
        <v>83.563000000000002</v>
      </c>
      <c r="AH13" s="248"/>
      <c r="AI13" s="260">
        <f t="shared" si="6"/>
        <v>9.74</v>
      </c>
      <c r="AJ13" s="248">
        <f t="shared" si="7"/>
        <v>2399.1759999999999</v>
      </c>
      <c r="AK13" s="248"/>
      <c r="AL13" s="221">
        <f t="shared" si="9"/>
        <v>83.563000000000002</v>
      </c>
      <c r="AM13" s="221">
        <f t="shared" si="10"/>
        <v>0</v>
      </c>
      <c r="AN13" s="297">
        <f t="shared" si="11"/>
        <v>2399.1759999999999</v>
      </c>
      <c r="AO13" s="221">
        <f t="shared" si="12"/>
        <v>0</v>
      </c>
    </row>
    <row r="14" spans="1:41" x14ac:dyDescent="0.2">
      <c r="A14" s="26" t="s">
        <v>230</v>
      </c>
      <c r="B14" s="273"/>
      <c r="C14" s="268"/>
      <c r="D14" s="268"/>
      <c r="E14" s="266"/>
      <c r="F14" s="268"/>
      <c r="G14" s="268"/>
      <c r="H14" s="266"/>
      <c r="I14" s="268"/>
      <c r="J14" s="268"/>
      <c r="K14" s="266"/>
      <c r="L14" s="268"/>
      <c r="M14" s="268"/>
      <c r="N14" s="266">
        <v>9.9499999999999993</v>
      </c>
      <c r="O14" s="274">
        <v>6721.317</v>
      </c>
      <c r="P14" s="274"/>
      <c r="Q14" s="266"/>
      <c r="R14" s="268"/>
      <c r="S14" s="268"/>
      <c r="T14" s="275">
        <v>10.53</v>
      </c>
      <c r="U14" s="274">
        <v>745.95500000000004</v>
      </c>
      <c r="V14" s="274"/>
      <c r="W14" s="266"/>
      <c r="X14" s="274"/>
      <c r="Y14" s="274"/>
      <c r="Z14" s="246" t="str">
        <f t="shared" ref="Z14:Z19" si="13">IF(AA14=0,"N.A.",((K14*L14)+(W14*X14))/AA14)</f>
        <v>N.A.</v>
      </c>
      <c r="AA14" s="276">
        <f t="shared" ref="AA14:AA19" si="14">+L14+X14</f>
        <v>0</v>
      </c>
      <c r="AB14" s="276"/>
      <c r="AC14" s="247" t="str">
        <f t="shared" ref="AC14:AC19" si="15">IF(AD14=0,"N.A.",((E14*F14)+(Q14*R14))/AD14)</f>
        <v>N.A.</v>
      </c>
      <c r="AD14" s="248">
        <f t="shared" ref="AD14:AD19" si="16">+F14+R14</f>
        <v>0</v>
      </c>
      <c r="AE14" s="248"/>
      <c r="AF14" s="247">
        <f t="shared" ref="AF14:AF19" si="17">IF(AG14=0,"N.A.",((H14*I14)+(T14*U14))/AG14)</f>
        <v>10.53</v>
      </c>
      <c r="AG14" s="248">
        <f t="shared" ref="AG14:AG19" si="18">+I14+U14</f>
        <v>745.95500000000004</v>
      </c>
      <c r="AH14" s="248"/>
      <c r="AI14" s="260">
        <f t="shared" ref="AI14:AI19" si="19">IF(AJ14=0,"N.A.",((B14*C14)+(N14*O14))/AJ14)</f>
        <v>9.9499999999999993</v>
      </c>
      <c r="AJ14" s="248">
        <f t="shared" ref="AJ14:AJ19" si="20">+C14+O14</f>
        <v>6721.317</v>
      </c>
      <c r="AK14" s="248"/>
      <c r="AL14" s="221">
        <f t="shared" si="9"/>
        <v>745.95500000000004</v>
      </c>
      <c r="AM14" s="221">
        <f t="shared" si="10"/>
        <v>0</v>
      </c>
      <c r="AN14" s="297">
        <f t="shared" si="11"/>
        <v>6721.317</v>
      </c>
      <c r="AO14" s="221">
        <f t="shared" si="12"/>
        <v>0</v>
      </c>
    </row>
    <row r="15" spans="1:41" x14ac:dyDescent="0.2">
      <c r="A15" s="26" t="s">
        <v>232</v>
      </c>
      <c r="B15" s="273"/>
      <c r="C15" s="268"/>
      <c r="D15" s="268"/>
      <c r="E15" s="266"/>
      <c r="F15" s="268"/>
      <c r="G15" s="268"/>
      <c r="H15" s="266"/>
      <c r="I15" s="268"/>
      <c r="J15" s="268"/>
      <c r="K15" s="266"/>
      <c r="L15" s="268"/>
      <c r="M15" s="268"/>
      <c r="N15" s="266">
        <v>9.8000000000000007</v>
      </c>
      <c r="O15" s="274">
        <v>2636.0859999999998</v>
      </c>
      <c r="P15" s="274"/>
      <c r="Q15" s="266"/>
      <c r="R15" s="268"/>
      <c r="S15" s="268"/>
      <c r="T15" s="275">
        <v>10</v>
      </c>
      <c r="U15" s="274">
        <v>170.69800000000001</v>
      </c>
      <c r="V15" s="274"/>
      <c r="W15" s="266"/>
      <c r="X15" s="274"/>
      <c r="Y15" s="274"/>
      <c r="Z15" s="246" t="str">
        <f t="shared" si="13"/>
        <v>N.A.</v>
      </c>
      <c r="AA15" s="276">
        <f t="shared" si="14"/>
        <v>0</v>
      </c>
      <c r="AB15" s="276"/>
      <c r="AC15" s="247" t="str">
        <f t="shared" si="15"/>
        <v>N.A.</v>
      </c>
      <c r="AD15" s="248">
        <f t="shared" si="16"/>
        <v>0</v>
      </c>
      <c r="AE15" s="248"/>
      <c r="AF15" s="247">
        <f t="shared" si="17"/>
        <v>10</v>
      </c>
      <c r="AG15" s="248">
        <f t="shared" si="18"/>
        <v>170.69800000000001</v>
      </c>
      <c r="AH15" s="248"/>
      <c r="AI15" s="260">
        <f t="shared" si="19"/>
        <v>9.8000000000000007</v>
      </c>
      <c r="AJ15" s="248">
        <f t="shared" si="20"/>
        <v>2636.0859999999998</v>
      </c>
      <c r="AK15" s="248"/>
      <c r="AL15" s="221">
        <f t="shared" si="9"/>
        <v>170.69800000000001</v>
      </c>
      <c r="AM15" s="221">
        <f t="shared" si="10"/>
        <v>0</v>
      </c>
      <c r="AN15" s="297">
        <f t="shared" si="11"/>
        <v>2636.0859999999998</v>
      </c>
      <c r="AO15" s="221">
        <f t="shared" si="12"/>
        <v>0</v>
      </c>
    </row>
    <row r="16" spans="1:41" x14ac:dyDescent="0.2">
      <c r="A16" s="26" t="s">
        <v>233</v>
      </c>
      <c r="B16" s="273"/>
      <c r="C16" s="268"/>
      <c r="D16" s="268"/>
      <c r="E16" s="266"/>
      <c r="F16" s="268"/>
      <c r="G16" s="268"/>
      <c r="H16" s="266"/>
      <c r="I16" s="268"/>
      <c r="J16" s="268"/>
      <c r="K16" s="266"/>
      <c r="L16" s="268"/>
      <c r="M16" s="268"/>
      <c r="N16" s="266">
        <v>9.86</v>
      </c>
      <c r="O16" s="274">
        <v>3177.348</v>
      </c>
      <c r="P16" s="274"/>
      <c r="Q16" s="266"/>
      <c r="R16" s="268"/>
      <c r="S16" s="268"/>
      <c r="T16" s="275">
        <v>9.8800000000000008</v>
      </c>
      <c r="U16" s="274">
        <v>437.79300000000001</v>
      </c>
      <c r="V16" s="274"/>
      <c r="W16" s="266"/>
      <c r="X16" s="274"/>
      <c r="Y16" s="274"/>
      <c r="Z16" s="246" t="str">
        <f t="shared" si="13"/>
        <v>N.A.</v>
      </c>
      <c r="AA16" s="276">
        <f t="shared" si="14"/>
        <v>0</v>
      </c>
      <c r="AB16" s="276"/>
      <c r="AC16" s="247" t="str">
        <f t="shared" si="15"/>
        <v>N.A.</v>
      </c>
      <c r="AD16" s="248">
        <f t="shared" si="16"/>
        <v>0</v>
      </c>
      <c r="AE16" s="248"/>
      <c r="AF16" s="247">
        <f t="shared" si="17"/>
        <v>9.8800000000000026</v>
      </c>
      <c r="AG16" s="248">
        <f t="shared" si="18"/>
        <v>437.79300000000001</v>
      </c>
      <c r="AH16" s="248"/>
      <c r="AI16" s="260">
        <f t="shared" si="19"/>
        <v>9.86</v>
      </c>
      <c r="AJ16" s="248">
        <f t="shared" si="20"/>
        <v>3177.348</v>
      </c>
      <c r="AK16" s="248"/>
      <c r="AL16" s="221">
        <f t="shared" si="9"/>
        <v>437.79300000000001</v>
      </c>
      <c r="AM16" s="221">
        <f t="shared" si="10"/>
        <v>0</v>
      </c>
      <c r="AN16" s="297">
        <f t="shared" si="11"/>
        <v>3177.348</v>
      </c>
      <c r="AO16" s="221">
        <f t="shared" si="12"/>
        <v>0</v>
      </c>
    </row>
    <row r="17" spans="1:41" x14ac:dyDescent="0.2">
      <c r="A17" s="26" t="s">
        <v>234</v>
      </c>
      <c r="B17" s="273"/>
      <c r="C17" s="268"/>
      <c r="D17" s="268"/>
      <c r="E17" s="266"/>
      <c r="F17" s="268"/>
      <c r="G17" s="268"/>
      <c r="H17" s="266"/>
      <c r="I17" s="268"/>
      <c r="J17" s="268"/>
      <c r="K17" s="266"/>
      <c r="L17" s="268"/>
      <c r="M17" s="268"/>
      <c r="N17" s="266">
        <v>9.84</v>
      </c>
      <c r="O17" s="274">
        <v>2990.261</v>
      </c>
      <c r="P17" s="274"/>
      <c r="Q17" s="266"/>
      <c r="R17" s="268"/>
      <c r="S17" s="268"/>
      <c r="T17" s="275">
        <v>10</v>
      </c>
      <c r="U17" s="274">
        <v>36.5</v>
      </c>
      <c r="V17" s="274"/>
      <c r="W17" s="266"/>
      <c r="X17" s="274"/>
      <c r="Y17" s="274"/>
      <c r="Z17" s="246" t="str">
        <f t="shared" si="13"/>
        <v>N.A.</v>
      </c>
      <c r="AA17" s="276">
        <f t="shared" si="14"/>
        <v>0</v>
      </c>
      <c r="AB17" s="276"/>
      <c r="AC17" s="247" t="str">
        <f t="shared" si="15"/>
        <v>N.A.</v>
      </c>
      <c r="AD17" s="248">
        <f t="shared" si="16"/>
        <v>0</v>
      </c>
      <c r="AE17" s="248"/>
      <c r="AF17" s="247">
        <f t="shared" si="17"/>
        <v>10</v>
      </c>
      <c r="AG17" s="248">
        <f t="shared" si="18"/>
        <v>36.5</v>
      </c>
      <c r="AH17" s="248"/>
      <c r="AI17" s="260">
        <f t="shared" si="19"/>
        <v>9.84</v>
      </c>
      <c r="AJ17" s="248">
        <f t="shared" si="20"/>
        <v>2990.261</v>
      </c>
      <c r="AK17" s="248"/>
      <c r="AL17" s="221">
        <f t="shared" si="9"/>
        <v>36.5</v>
      </c>
      <c r="AM17" s="221">
        <f t="shared" si="10"/>
        <v>0</v>
      </c>
      <c r="AN17" s="297">
        <f t="shared" si="11"/>
        <v>2990.261</v>
      </c>
      <c r="AO17" s="221">
        <f t="shared" si="12"/>
        <v>0</v>
      </c>
    </row>
    <row r="18" spans="1:41" x14ac:dyDescent="0.2">
      <c r="A18" s="26" t="s">
        <v>235</v>
      </c>
      <c r="B18" s="273"/>
      <c r="C18" s="268"/>
      <c r="D18" s="268"/>
      <c r="E18" s="266"/>
      <c r="F18" s="268"/>
      <c r="G18" s="268"/>
      <c r="H18" s="266"/>
      <c r="I18" s="268"/>
      <c r="J18" s="268"/>
      <c r="K18" s="266"/>
      <c r="L18" s="268"/>
      <c r="M18" s="268"/>
      <c r="N18" s="266">
        <v>9.7799999999999994</v>
      </c>
      <c r="O18" s="274">
        <v>5888.6989999999996</v>
      </c>
      <c r="P18" s="274"/>
      <c r="Q18" s="266"/>
      <c r="R18" s="268"/>
      <c r="S18" s="268"/>
      <c r="T18" s="275">
        <v>10.16</v>
      </c>
      <c r="U18" s="274">
        <v>640.47900000000004</v>
      </c>
      <c r="V18" s="274"/>
      <c r="W18" s="266"/>
      <c r="X18" s="274"/>
      <c r="Y18" s="274"/>
      <c r="Z18" s="246" t="str">
        <f t="shared" si="13"/>
        <v>N.A.</v>
      </c>
      <c r="AA18" s="276">
        <f t="shared" si="14"/>
        <v>0</v>
      </c>
      <c r="AB18" s="276"/>
      <c r="AC18" s="247" t="str">
        <f t="shared" si="15"/>
        <v>N.A.</v>
      </c>
      <c r="AD18" s="248">
        <f t="shared" si="16"/>
        <v>0</v>
      </c>
      <c r="AE18" s="248"/>
      <c r="AF18" s="247">
        <f t="shared" si="17"/>
        <v>10.16</v>
      </c>
      <c r="AG18" s="248">
        <f t="shared" si="18"/>
        <v>640.47900000000004</v>
      </c>
      <c r="AH18" s="248"/>
      <c r="AI18" s="260">
        <f t="shared" si="19"/>
        <v>9.7799999999999994</v>
      </c>
      <c r="AJ18" s="248">
        <f t="shared" si="20"/>
        <v>5888.6989999999996</v>
      </c>
      <c r="AK18" s="248"/>
      <c r="AL18" s="221">
        <f t="shared" si="9"/>
        <v>640.47900000000004</v>
      </c>
      <c r="AM18" s="221">
        <f t="shared" si="10"/>
        <v>0</v>
      </c>
      <c r="AN18" s="297">
        <f t="shared" si="11"/>
        <v>5888.6989999999996</v>
      </c>
      <c r="AO18" s="221">
        <f t="shared" si="12"/>
        <v>0</v>
      </c>
    </row>
    <row r="19" spans="1:41" x14ac:dyDescent="0.2">
      <c r="A19" s="26" t="s">
        <v>236</v>
      </c>
      <c r="B19" s="273"/>
      <c r="C19" s="268"/>
      <c r="D19" s="268"/>
      <c r="E19" s="266"/>
      <c r="F19" s="268"/>
      <c r="G19" s="268"/>
      <c r="H19" s="266"/>
      <c r="I19" s="268"/>
      <c r="J19" s="268"/>
      <c r="K19" s="266"/>
      <c r="L19" s="268"/>
      <c r="M19" s="268"/>
      <c r="N19" s="266">
        <v>9.6999999999999993</v>
      </c>
      <c r="O19" s="274">
        <v>4325.2269999999999</v>
      </c>
      <c r="P19" s="274"/>
      <c r="Q19" s="266"/>
      <c r="R19" s="268"/>
      <c r="S19" s="268"/>
      <c r="T19" s="275">
        <v>10</v>
      </c>
      <c r="U19" s="274">
        <v>447.18299999999999</v>
      </c>
      <c r="V19" s="274"/>
      <c r="W19" s="266"/>
      <c r="X19" s="274"/>
      <c r="Y19" s="274"/>
      <c r="Z19" s="246" t="str">
        <f t="shared" si="13"/>
        <v>N.A.</v>
      </c>
      <c r="AA19" s="276">
        <f t="shared" si="14"/>
        <v>0</v>
      </c>
      <c r="AB19" s="276"/>
      <c r="AC19" s="247" t="str">
        <f t="shared" si="15"/>
        <v>N.A.</v>
      </c>
      <c r="AD19" s="248">
        <f t="shared" si="16"/>
        <v>0</v>
      </c>
      <c r="AE19" s="248"/>
      <c r="AF19" s="247">
        <f t="shared" si="17"/>
        <v>10</v>
      </c>
      <c r="AG19" s="248">
        <f t="shared" si="18"/>
        <v>447.18299999999999</v>
      </c>
      <c r="AH19" s="248"/>
      <c r="AI19" s="260">
        <f t="shared" si="19"/>
        <v>9.6999999999999993</v>
      </c>
      <c r="AJ19" s="248">
        <f t="shared" si="20"/>
        <v>4325.2269999999999</v>
      </c>
      <c r="AK19" s="248"/>
      <c r="AL19" s="221">
        <f t="shared" si="9"/>
        <v>447.18299999999999</v>
      </c>
      <c r="AM19" s="221">
        <f t="shared" si="10"/>
        <v>0</v>
      </c>
      <c r="AN19" s="297">
        <f t="shared" si="11"/>
        <v>4325.2269999999999</v>
      </c>
      <c r="AO19" s="221">
        <f t="shared" si="12"/>
        <v>0</v>
      </c>
    </row>
    <row r="20" spans="1:41" x14ac:dyDescent="0.2">
      <c r="A20" s="26" t="s">
        <v>237</v>
      </c>
      <c r="B20" s="273"/>
      <c r="C20" s="268"/>
      <c r="D20" s="268"/>
      <c r="E20" s="266"/>
      <c r="F20" s="268"/>
      <c r="G20" s="268"/>
      <c r="H20" s="266"/>
      <c r="I20" s="268"/>
      <c r="J20" s="268"/>
      <c r="K20" s="266"/>
      <c r="L20" s="268"/>
      <c r="M20" s="268"/>
      <c r="N20" s="266">
        <v>9.86</v>
      </c>
      <c r="O20" s="274">
        <v>3781.8409999999999</v>
      </c>
      <c r="P20" s="274"/>
      <c r="Q20" s="266"/>
      <c r="R20" s="268"/>
      <c r="S20" s="268"/>
      <c r="T20" s="275">
        <v>9.7899999999999991</v>
      </c>
      <c r="U20" s="274">
        <v>193.16</v>
      </c>
      <c r="V20" s="274"/>
      <c r="W20" s="266"/>
      <c r="X20" s="274"/>
      <c r="Y20" s="274"/>
      <c r="Z20" s="246" t="str">
        <f t="shared" ref="Z20:Z25" si="21">IF(AA20=0,"N.A.",((K20*L20)+(W20*X20))/AA20)</f>
        <v>N.A.</v>
      </c>
      <c r="AA20" s="276">
        <f t="shared" ref="AA20:AA25" si="22">+L20+X20</f>
        <v>0</v>
      </c>
      <c r="AB20" s="276"/>
      <c r="AC20" s="247" t="str">
        <f t="shared" ref="AC20:AC25" si="23">IF(AD20=0,"N.A.",((E20*F20)+(Q20*R20))/AD20)</f>
        <v>N.A.</v>
      </c>
      <c r="AD20" s="248">
        <f t="shared" ref="AD20:AD25" si="24">+F20+R20</f>
        <v>0</v>
      </c>
      <c r="AE20" s="248"/>
      <c r="AF20" s="247">
        <f t="shared" ref="AF20:AF25" si="25">IF(AG20=0,"N.A.",((H20*I20)+(T20*U20))/AG20)</f>
        <v>9.7899999999999991</v>
      </c>
      <c r="AG20" s="248">
        <f t="shared" ref="AG20:AG25" si="26">+I20+U20</f>
        <v>193.16</v>
      </c>
      <c r="AH20" s="248"/>
      <c r="AI20" s="260">
        <f t="shared" ref="AI20:AI25" si="27">IF(AJ20=0,"N.A.",((B20*C20)+(N20*O20))/AJ20)</f>
        <v>9.86</v>
      </c>
      <c r="AJ20" s="248">
        <f t="shared" ref="AJ20:AJ25" si="28">+C20+O20</f>
        <v>3781.8409999999999</v>
      </c>
      <c r="AK20" s="248"/>
      <c r="AL20" s="221">
        <f t="shared" si="9"/>
        <v>193.16</v>
      </c>
      <c r="AM20" s="221">
        <f t="shared" si="10"/>
        <v>0</v>
      </c>
      <c r="AN20" s="297">
        <f t="shared" si="11"/>
        <v>3781.8409999999999</v>
      </c>
      <c r="AO20" s="221">
        <f t="shared" si="12"/>
        <v>0</v>
      </c>
    </row>
    <row r="21" spans="1:41" x14ac:dyDescent="0.2">
      <c r="A21" s="26" t="s">
        <v>238</v>
      </c>
      <c r="B21" s="273"/>
      <c r="C21" s="268"/>
      <c r="D21" s="268"/>
      <c r="E21" s="266"/>
      <c r="F21" s="268"/>
      <c r="G21" s="268"/>
      <c r="H21" s="266"/>
      <c r="I21" s="268"/>
      <c r="J21" s="268"/>
      <c r="K21" s="266"/>
      <c r="L21" s="268"/>
      <c r="M21" s="268"/>
      <c r="N21" s="266">
        <v>9.8699999999999992</v>
      </c>
      <c r="O21" s="274">
        <v>6409.8010000000004</v>
      </c>
      <c r="P21" s="274"/>
      <c r="Q21" s="266"/>
      <c r="R21" s="268"/>
      <c r="S21" s="268"/>
      <c r="T21" s="275">
        <v>10</v>
      </c>
      <c r="U21" s="274">
        <v>338.5</v>
      </c>
      <c r="V21" s="274"/>
      <c r="W21" s="266"/>
      <c r="X21" s="274"/>
      <c r="Y21" s="274"/>
      <c r="Z21" s="246" t="str">
        <f t="shared" si="21"/>
        <v>N.A.</v>
      </c>
      <c r="AA21" s="276">
        <f t="shared" si="22"/>
        <v>0</v>
      </c>
      <c r="AB21" s="276"/>
      <c r="AC21" s="247" t="str">
        <f t="shared" si="23"/>
        <v>N.A.</v>
      </c>
      <c r="AD21" s="248">
        <f t="shared" si="24"/>
        <v>0</v>
      </c>
      <c r="AE21" s="248"/>
      <c r="AF21" s="247">
        <f t="shared" si="25"/>
        <v>10</v>
      </c>
      <c r="AG21" s="248">
        <f t="shared" si="26"/>
        <v>338.5</v>
      </c>
      <c r="AH21" s="248"/>
      <c r="AI21" s="260">
        <f t="shared" si="27"/>
        <v>9.8699999999999992</v>
      </c>
      <c r="AJ21" s="248">
        <f t="shared" si="28"/>
        <v>6409.8010000000004</v>
      </c>
      <c r="AK21" s="248"/>
      <c r="AL21" s="221">
        <f t="shared" si="9"/>
        <v>338.5</v>
      </c>
      <c r="AM21" s="221">
        <f t="shared" si="10"/>
        <v>0</v>
      </c>
      <c r="AN21" s="297">
        <f t="shared" si="11"/>
        <v>6409.8010000000004</v>
      </c>
      <c r="AO21" s="221">
        <f t="shared" si="12"/>
        <v>0</v>
      </c>
    </row>
    <row r="22" spans="1:41" x14ac:dyDescent="0.2">
      <c r="A22" s="26" t="s">
        <v>239</v>
      </c>
      <c r="B22" s="273"/>
      <c r="C22" s="268"/>
      <c r="D22" s="268"/>
      <c r="E22" s="266"/>
      <c r="F22" s="268"/>
      <c r="G22" s="268"/>
      <c r="H22" s="266"/>
      <c r="I22" s="268"/>
      <c r="J22" s="268"/>
      <c r="K22" s="266"/>
      <c r="L22" s="268"/>
      <c r="M22" s="268"/>
      <c r="N22" s="266">
        <v>9.8000000000000007</v>
      </c>
      <c r="O22" s="274">
        <v>4059.8939999999998</v>
      </c>
      <c r="P22" s="274"/>
      <c r="Q22" s="266"/>
      <c r="R22" s="268"/>
      <c r="S22" s="268"/>
      <c r="T22" s="275">
        <v>10</v>
      </c>
      <c r="U22" s="274">
        <v>443.65600000000001</v>
      </c>
      <c r="V22" s="274"/>
      <c r="W22" s="266"/>
      <c r="X22" s="274"/>
      <c r="Y22" s="274"/>
      <c r="Z22" s="246" t="str">
        <f t="shared" si="21"/>
        <v>N.A.</v>
      </c>
      <c r="AA22" s="276">
        <f t="shared" si="22"/>
        <v>0</v>
      </c>
      <c r="AB22" s="276"/>
      <c r="AC22" s="247" t="str">
        <f t="shared" si="23"/>
        <v>N.A.</v>
      </c>
      <c r="AD22" s="248">
        <f t="shared" si="24"/>
        <v>0</v>
      </c>
      <c r="AE22" s="248"/>
      <c r="AF22" s="247">
        <f t="shared" si="25"/>
        <v>10</v>
      </c>
      <c r="AG22" s="248">
        <f t="shared" si="26"/>
        <v>443.65600000000001</v>
      </c>
      <c r="AH22" s="248"/>
      <c r="AI22" s="260">
        <f t="shared" si="27"/>
        <v>9.8000000000000007</v>
      </c>
      <c r="AJ22" s="248">
        <f t="shared" si="28"/>
        <v>4059.8939999999998</v>
      </c>
      <c r="AK22" s="248"/>
      <c r="AL22" s="221">
        <f t="shared" si="9"/>
        <v>443.65600000000001</v>
      </c>
      <c r="AM22" s="221">
        <f t="shared" si="10"/>
        <v>0</v>
      </c>
      <c r="AN22" s="297">
        <f t="shared" si="11"/>
        <v>4059.8939999999998</v>
      </c>
      <c r="AO22" s="221">
        <f t="shared" si="12"/>
        <v>0</v>
      </c>
    </row>
    <row r="23" spans="1:41" x14ac:dyDescent="0.2">
      <c r="A23" s="26" t="s">
        <v>240</v>
      </c>
      <c r="B23" s="273"/>
      <c r="C23" s="268"/>
      <c r="D23" s="268"/>
      <c r="E23" s="266"/>
      <c r="F23" s="268"/>
      <c r="G23" s="268"/>
      <c r="H23" s="266"/>
      <c r="I23" s="268"/>
      <c r="J23" s="268"/>
      <c r="K23" s="266"/>
      <c r="L23" s="268"/>
      <c r="M23" s="268"/>
      <c r="N23" s="266">
        <v>9.7799999999999994</v>
      </c>
      <c r="O23" s="274">
        <v>8376.7360000000008</v>
      </c>
      <c r="P23" s="274"/>
      <c r="Q23" s="266"/>
      <c r="R23" s="268"/>
      <c r="S23" s="268"/>
      <c r="T23" s="275">
        <v>9.8800000000000008</v>
      </c>
      <c r="U23" s="274">
        <v>256.78500000000003</v>
      </c>
      <c r="V23" s="274"/>
      <c r="W23" s="266"/>
      <c r="X23" s="274"/>
      <c r="Y23" s="274"/>
      <c r="Z23" s="246" t="str">
        <f t="shared" si="21"/>
        <v>N.A.</v>
      </c>
      <c r="AA23" s="276">
        <f t="shared" si="22"/>
        <v>0</v>
      </c>
      <c r="AB23" s="276"/>
      <c r="AC23" s="247" t="str">
        <f t="shared" si="23"/>
        <v>N.A.</v>
      </c>
      <c r="AD23" s="248">
        <f t="shared" si="24"/>
        <v>0</v>
      </c>
      <c r="AE23" s="248"/>
      <c r="AF23" s="247">
        <f t="shared" si="25"/>
        <v>9.8800000000000008</v>
      </c>
      <c r="AG23" s="248">
        <f t="shared" si="26"/>
        <v>256.78500000000003</v>
      </c>
      <c r="AH23" s="248"/>
      <c r="AI23" s="260">
        <f t="shared" si="27"/>
        <v>9.7799999999999994</v>
      </c>
      <c r="AJ23" s="248">
        <f t="shared" si="28"/>
        <v>8376.7360000000008</v>
      </c>
      <c r="AK23" s="248"/>
      <c r="AL23" s="221">
        <f t="shared" si="9"/>
        <v>256.78500000000003</v>
      </c>
      <c r="AM23" s="221">
        <f t="shared" si="10"/>
        <v>0</v>
      </c>
      <c r="AN23" s="297">
        <f t="shared" si="11"/>
        <v>8376.7360000000008</v>
      </c>
      <c r="AO23" s="221">
        <f t="shared" si="12"/>
        <v>0</v>
      </c>
    </row>
    <row r="24" spans="1:41" x14ac:dyDescent="0.2">
      <c r="A24" s="26" t="s">
        <v>241</v>
      </c>
      <c r="B24" s="273"/>
      <c r="C24" s="268"/>
      <c r="D24" s="268"/>
      <c r="E24" s="266"/>
      <c r="F24" s="268"/>
      <c r="G24" s="268"/>
      <c r="H24" s="266"/>
      <c r="I24" s="268"/>
      <c r="J24" s="268"/>
      <c r="K24" s="266"/>
      <c r="L24" s="268"/>
      <c r="M24" s="268"/>
      <c r="N24" s="266">
        <v>10.029999999999999</v>
      </c>
      <c r="O24" s="274">
        <v>7887.393</v>
      </c>
      <c r="P24" s="274"/>
      <c r="Q24" s="266"/>
      <c r="R24" s="268"/>
      <c r="S24" s="268"/>
      <c r="T24" s="275">
        <v>10</v>
      </c>
      <c r="U24" s="274">
        <v>341.62799999999999</v>
      </c>
      <c r="V24" s="274"/>
      <c r="W24" s="266"/>
      <c r="X24" s="274"/>
      <c r="Y24" s="274"/>
      <c r="Z24" s="246" t="str">
        <f t="shared" si="21"/>
        <v>N.A.</v>
      </c>
      <c r="AA24" s="276">
        <f t="shared" si="22"/>
        <v>0</v>
      </c>
      <c r="AB24" s="276"/>
      <c r="AC24" s="247" t="str">
        <f t="shared" si="23"/>
        <v>N.A.</v>
      </c>
      <c r="AD24" s="248">
        <f t="shared" si="24"/>
        <v>0</v>
      </c>
      <c r="AE24" s="248"/>
      <c r="AF24" s="247">
        <f t="shared" si="25"/>
        <v>10</v>
      </c>
      <c r="AG24" s="248">
        <f t="shared" si="26"/>
        <v>341.62799999999999</v>
      </c>
      <c r="AH24" s="248"/>
      <c r="AI24" s="260">
        <f t="shared" si="27"/>
        <v>10.029999999999999</v>
      </c>
      <c r="AJ24" s="248">
        <f t="shared" si="28"/>
        <v>7887.393</v>
      </c>
      <c r="AK24" s="248"/>
      <c r="AL24" s="221">
        <f t="shared" si="9"/>
        <v>341.62799999999999</v>
      </c>
      <c r="AM24" s="221">
        <f t="shared" si="10"/>
        <v>0</v>
      </c>
      <c r="AN24" s="297">
        <f t="shared" si="11"/>
        <v>7887.393</v>
      </c>
      <c r="AO24" s="221">
        <f t="shared" si="12"/>
        <v>0</v>
      </c>
    </row>
    <row r="25" spans="1:41" x14ac:dyDescent="0.2">
      <c r="A25" s="26" t="s">
        <v>242</v>
      </c>
      <c r="B25" s="273"/>
      <c r="C25" s="268"/>
      <c r="D25" s="268"/>
      <c r="E25" s="266"/>
      <c r="F25" s="268"/>
      <c r="G25" s="268"/>
      <c r="H25" s="266"/>
      <c r="I25" s="268"/>
      <c r="J25" s="268"/>
      <c r="K25" s="266"/>
      <c r="L25" s="268"/>
      <c r="M25" s="268"/>
      <c r="N25" s="266">
        <v>11.34</v>
      </c>
      <c r="O25" s="274">
        <v>3466.2289999999998</v>
      </c>
      <c r="P25" s="274"/>
      <c r="Q25" s="266"/>
      <c r="R25" s="268"/>
      <c r="S25" s="268"/>
      <c r="T25" s="275">
        <v>11.22</v>
      </c>
      <c r="U25" s="274">
        <v>242.47200000000001</v>
      </c>
      <c r="V25" s="274"/>
      <c r="W25" s="266"/>
      <c r="X25" s="274"/>
      <c r="Y25" s="274"/>
      <c r="Z25" s="246" t="str">
        <f t="shared" si="21"/>
        <v>N.A.</v>
      </c>
      <c r="AA25" s="276">
        <f t="shared" si="22"/>
        <v>0</v>
      </c>
      <c r="AB25" s="276"/>
      <c r="AC25" s="247" t="str">
        <f t="shared" si="23"/>
        <v>N.A.</v>
      </c>
      <c r="AD25" s="248">
        <f t="shared" si="24"/>
        <v>0</v>
      </c>
      <c r="AE25" s="248"/>
      <c r="AF25" s="247">
        <f t="shared" si="25"/>
        <v>11.22</v>
      </c>
      <c r="AG25" s="248">
        <f t="shared" si="26"/>
        <v>242.47200000000001</v>
      </c>
      <c r="AH25" s="248"/>
      <c r="AI25" s="260">
        <f t="shared" si="27"/>
        <v>11.34</v>
      </c>
      <c r="AJ25" s="248">
        <f t="shared" si="28"/>
        <v>3466.2289999999998</v>
      </c>
      <c r="AK25" s="248"/>
      <c r="AL25" s="221">
        <f t="shared" si="9"/>
        <v>242.47200000000001</v>
      </c>
      <c r="AM25" s="221">
        <f t="shared" si="10"/>
        <v>0</v>
      </c>
      <c r="AN25" s="297">
        <f t="shared" si="11"/>
        <v>3466.2289999999998</v>
      </c>
      <c r="AO25" s="221">
        <f t="shared" si="12"/>
        <v>0</v>
      </c>
    </row>
    <row r="26" spans="1:41" x14ac:dyDescent="0.2">
      <c r="A26" s="26" t="s">
        <v>243</v>
      </c>
      <c r="B26" s="273"/>
      <c r="C26" s="268"/>
      <c r="D26" s="268"/>
      <c r="E26" s="266"/>
      <c r="F26" s="268"/>
      <c r="G26" s="268"/>
      <c r="H26" s="266"/>
      <c r="I26" s="268"/>
      <c r="J26" s="268"/>
      <c r="K26" s="266"/>
      <c r="L26" s="268"/>
      <c r="M26" s="268"/>
      <c r="N26" s="266">
        <v>11.32</v>
      </c>
      <c r="O26" s="274">
        <v>5754.7780000000002</v>
      </c>
      <c r="P26" s="274"/>
      <c r="Q26" s="266"/>
      <c r="R26" s="268"/>
      <c r="S26" s="268"/>
      <c r="T26" s="275">
        <v>11.35</v>
      </c>
      <c r="U26" s="274">
        <v>365.91800000000001</v>
      </c>
      <c r="V26" s="274"/>
      <c r="W26" s="266"/>
      <c r="X26" s="274"/>
      <c r="Y26" s="274"/>
      <c r="Z26" s="246" t="str">
        <f t="shared" ref="Z26:Z31" si="29">IF(AA26=0,"N.A.",((K26*L26)+(W26*X26))/AA26)</f>
        <v>N.A.</v>
      </c>
      <c r="AA26" s="276">
        <f t="shared" ref="AA26:AA31" si="30">+L26+X26</f>
        <v>0</v>
      </c>
      <c r="AB26" s="276"/>
      <c r="AC26" s="247" t="str">
        <f t="shared" ref="AC26:AC31" si="31">IF(AD26=0,"N.A.",((E26*F26)+(Q26*R26))/AD26)</f>
        <v>N.A.</v>
      </c>
      <c r="AD26" s="248">
        <f t="shared" ref="AD26:AD31" si="32">+F26+R26</f>
        <v>0</v>
      </c>
      <c r="AE26" s="248"/>
      <c r="AF26" s="247">
        <f t="shared" ref="AF26:AF31" si="33">IF(AG26=0,"N.A.",((H26*I26)+(T26*U26))/AG26)</f>
        <v>11.349999999999998</v>
      </c>
      <c r="AG26" s="248">
        <f t="shared" ref="AG26:AG31" si="34">+I26+U26</f>
        <v>365.91800000000001</v>
      </c>
      <c r="AH26" s="248"/>
      <c r="AI26" s="260">
        <f t="shared" ref="AI26:AI31" si="35">IF(AJ26=0,"N.A.",((B26*C26)+(N26*O26))/AJ26)</f>
        <v>11.32</v>
      </c>
      <c r="AJ26" s="248">
        <f t="shared" ref="AJ26:AJ31" si="36">+C26+O26</f>
        <v>5754.7780000000002</v>
      </c>
      <c r="AK26" s="248"/>
      <c r="AL26" s="221">
        <f t="shared" si="9"/>
        <v>365.91800000000001</v>
      </c>
      <c r="AM26" s="221">
        <f t="shared" si="10"/>
        <v>0</v>
      </c>
      <c r="AN26" s="297">
        <f t="shared" si="11"/>
        <v>5754.7780000000002</v>
      </c>
      <c r="AO26" s="221">
        <f t="shared" si="12"/>
        <v>0</v>
      </c>
    </row>
    <row r="27" spans="1:41" x14ac:dyDescent="0.2">
      <c r="A27" s="26" t="s">
        <v>244</v>
      </c>
      <c r="B27" s="273"/>
      <c r="C27" s="268"/>
      <c r="D27" s="268"/>
      <c r="E27" s="266"/>
      <c r="F27" s="268"/>
      <c r="G27" s="268"/>
      <c r="H27" s="266"/>
      <c r="I27" s="268"/>
      <c r="J27" s="268"/>
      <c r="K27" s="266"/>
      <c r="L27" s="268"/>
      <c r="M27" s="268"/>
      <c r="N27" s="266">
        <v>11.28</v>
      </c>
      <c r="O27" s="274">
        <v>3263.5129999999999</v>
      </c>
      <c r="P27" s="274"/>
      <c r="Q27" s="266"/>
      <c r="R27" s="268"/>
      <c r="S27" s="268"/>
      <c r="T27" s="275">
        <v>11.41</v>
      </c>
      <c r="U27" s="274">
        <v>120.836</v>
      </c>
      <c r="V27" s="274"/>
      <c r="W27" s="266"/>
      <c r="X27" s="274"/>
      <c r="Y27" s="274"/>
      <c r="Z27" s="246" t="str">
        <f t="shared" si="29"/>
        <v>N.A.</v>
      </c>
      <c r="AA27" s="276">
        <f t="shared" si="30"/>
        <v>0</v>
      </c>
      <c r="AB27" s="276"/>
      <c r="AC27" s="247" t="str">
        <f t="shared" si="31"/>
        <v>N.A.</v>
      </c>
      <c r="AD27" s="248">
        <f t="shared" si="32"/>
        <v>0</v>
      </c>
      <c r="AE27" s="248"/>
      <c r="AF27" s="247">
        <f t="shared" si="33"/>
        <v>11.41</v>
      </c>
      <c r="AG27" s="248">
        <f t="shared" si="34"/>
        <v>120.836</v>
      </c>
      <c r="AH27" s="248"/>
      <c r="AI27" s="260">
        <f t="shared" si="35"/>
        <v>11.28</v>
      </c>
      <c r="AJ27" s="248">
        <f t="shared" si="36"/>
        <v>3263.5129999999999</v>
      </c>
      <c r="AK27" s="248"/>
      <c r="AL27" s="221">
        <f t="shared" si="9"/>
        <v>120.836</v>
      </c>
      <c r="AM27" s="221">
        <f t="shared" si="10"/>
        <v>0</v>
      </c>
      <c r="AN27" s="297">
        <f t="shared" si="11"/>
        <v>3263.5129999999999</v>
      </c>
      <c r="AO27" s="221">
        <f t="shared" si="12"/>
        <v>0</v>
      </c>
    </row>
    <row r="28" spans="1:41" x14ac:dyDescent="0.2">
      <c r="A28" s="26" t="s">
        <v>245</v>
      </c>
      <c r="B28" s="273"/>
      <c r="C28" s="268"/>
      <c r="D28" s="268"/>
      <c r="E28" s="266"/>
      <c r="F28" s="268"/>
      <c r="G28" s="268"/>
      <c r="H28" s="266"/>
      <c r="I28" s="268"/>
      <c r="J28" s="268"/>
      <c r="K28" s="266"/>
      <c r="L28" s="268"/>
      <c r="M28" s="268"/>
      <c r="N28" s="266">
        <v>12.02</v>
      </c>
      <c r="O28" s="274">
        <v>3565.9580000000001</v>
      </c>
      <c r="P28" s="274"/>
      <c r="Q28" s="266"/>
      <c r="R28" s="268"/>
      <c r="S28" s="268"/>
      <c r="T28" s="275">
        <v>12</v>
      </c>
      <c r="U28" s="274">
        <v>226.5</v>
      </c>
      <c r="V28" s="274"/>
      <c r="W28" s="266"/>
      <c r="X28" s="274"/>
      <c r="Y28" s="274"/>
      <c r="Z28" s="246" t="str">
        <f t="shared" si="29"/>
        <v>N.A.</v>
      </c>
      <c r="AA28" s="276">
        <f t="shared" si="30"/>
        <v>0</v>
      </c>
      <c r="AB28" s="276"/>
      <c r="AC28" s="247" t="str">
        <f t="shared" si="31"/>
        <v>N.A.</v>
      </c>
      <c r="AD28" s="248">
        <f t="shared" si="32"/>
        <v>0</v>
      </c>
      <c r="AE28" s="248"/>
      <c r="AF28" s="247">
        <f t="shared" si="33"/>
        <v>12</v>
      </c>
      <c r="AG28" s="248">
        <f t="shared" si="34"/>
        <v>226.5</v>
      </c>
      <c r="AH28" s="248"/>
      <c r="AI28" s="260">
        <f t="shared" si="35"/>
        <v>12.02</v>
      </c>
      <c r="AJ28" s="248">
        <f t="shared" si="36"/>
        <v>3565.9580000000001</v>
      </c>
      <c r="AK28" s="248"/>
      <c r="AL28" s="221">
        <f t="shared" si="9"/>
        <v>226.5</v>
      </c>
      <c r="AM28" s="221">
        <f t="shared" si="10"/>
        <v>0</v>
      </c>
      <c r="AN28" s="297">
        <f t="shared" si="11"/>
        <v>3565.9580000000001</v>
      </c>
      <c r="AO28" s="221">
        <f t="shared" si="12"/>
        <v>0</v>
      </c>
    </row>
    <row r="29" spans="1:41" x14ac:dyDescent="0.2">
      <c r="A29" s="26" t="s">
        <v>246</v>
      </c>
      <c r="B29" s="273"/>
      <c r="C29" s="268"/>
      <c r="D29" s="268"/>
      <c r="E29" s="266"/>
      <c r="F29" s="268"/>
      <c r="G29" s="268"/>
      <c r="H29" s="266"/>
      <c r="I29" s="268"/>
      <c r="J29" s="268"/>
      <c r="K29" s="266"/>
      <c r="L29" s="268"/>
      <c r="M29" s="268"/>
      <c r="N29" s="266">
        <v>12.23</v>
      </c>
      <c r="O29" s="274">
        <v>4371.6220000000003</v>
      </c>
      <c r="P29" s="274"/>
      <c r="Q29" s="266"/>
      <c r="R29" s="268"/>
      <c r="S29" s="268"/>
      <c r="T29" s="275">
        <v>12.1</v>
      </c>
      <c r="U29" s="274">
        <v>233.5</v>
      </c>
      <c r="V29" s="274"/>
      <c r="W29" s="266"/>
      <c r="X29" s="274"/>
      <c r="Y29" s="274"/>
      <c r="Z29" s="246" t="str">
        <f t="shared" si="29"/>
        <v>N.A.</v>
      </c>
      <c r="AA29" s="276">
        <f t="shared" si="30"/>
        <v>0</v>
      </c>
      <c r="AB29" s="276"/>
      <c r="AC29" s="247" t="str">
        <f t="shared" si="31"/>
        <v>N.A.</v>
      </c>
      <c r="AD29" s="248">
        <f t="shared" si="32"/>
        <v>0</v>
      </c>
      <c r="AE29" s="248"/>
      <c r="AF29" s="247">
        <f t="shared" si="33"/>
        <v>12.1</v>
      </c>
      <c r="AG29" s="248">
        <f t="shared" si="34"/>
        <v>233.5</v>
      </c>
      <c r="AH29" s="248"/>
      <c r="AI29" s="260">
        <f t="shared" si="35"/>
        <v>12.23</v>
      </c>
      <c r="AJ29" s="248">
        <f t="shared" si="36"/>
        <v>4371.6220000000003</v>
      </c>
      <c r="AK29" s="248"/>
      <c r="AL29" s="221">
        <f t="shared" si="9"/>
        <v>233.5</v>
      </c>
      <c r="AM29" s="221">
        <f t="shared" si="10"/>
        <v>0</v>
      </c>
      <c r="AN29" s="297">
        <f t="shared" si="11"/>
        <v>4371.6220000000003</v>
      </c>
      <c r="AO29" s="221">
        <f t="shared" si="12"/>
        <v>0</v>
      </c>
    </row>
    <row r="30" spans="1:41" x14ac:dyDescent="0.2">
      <c r="A30" s="26" t="s">
        <v>247</v>
      </c>
      <c r="B30" s="273"/>
      <c r="C30" s="268"/>
      <c r="D30" s="268"/>
      <c r="E30" s="266"/>
      <c r="F30" s="268"/>
      <c r="G30" s="268"/>
      <c r="H30" s="266"/>
      <c r="I30" s="268"/>
      <c r="J30" s="268"/>
      <c r="K30" s="266"/>
      <c r="L30" s="268"/>
      <c r="M30" s="268"/>
      <c r="N30" s="266">
        <v>12.22</v>
      </c>
      <c r="O30" s="274">
        <v>2459.1579999999999</v>
      </c>
      <c r="P30" s="274"/>
      <c r="Q30" s="266"/>
      <c r="R30" s="268"/>
      <c r="S30" s="268"/>
      <c r="T30" s="275">
        <v>12.2</v>
      </c>
      <c r="U30" s="274">
        <v>239.798</v>
      </c>
      <c r="V30" s="274"/>
      <c r="W30" s="266"/>
      <c r="X30" s="274"/>
      <c r="Y30" s="274"/>
      <c r="Z30" s="246" t="str">
        <f t="shared" si="29"/>
        <v>N.A.</v>
      </c>
      <c r="AA30" s="276">
        <f t="shared" si="30"/>
        <v>0</v>
      </c>
      <c r="AB30" s="276"/>
      <c r="AC30" s="247" t="str">
        <f t="shared" si="31"/>
        <v>N.A.</v>
      </c>
      <c r="AD30" s="248">
        <f t="shared" si="32"/>
        <v>0</v>
      </c>
      <c r="AE30" s="248"/>
      <c r="AF30" s="247">
        <f t="shared" si="33"/>
        <v>12.2</v>
      </c>
      <c r="AG30" s="248">
        <f t="shared" si="34"/>
        <v>239.798</v>
      </c>
      <c r="AH30" s="248"/>
      <c r="AI30" s="260">
        <f t="shared" si="35"/>
        <v>12.22</v>
      </c>
      <c r="AJ30" s="248">
        <f t="shared" si="36"/>
        <v>2459.1579999999999</v>
      </c>
      <c r="AK30" s="248"/>
      <c r="AL30" s="221">
        <f t="shared" si="9"/>
        <v>239.798</v>
      </c>
      <c r="AM30" s="221">
        <f t="shared" si="10"/>
        <v>0</v>
      </c>
      <c r="AN30" s="297">
        <f t="shared" si="11"/>
        <v>2459.1579999999999</v>
      </c>
      <c r="AO30" s="221">
        <f t="shared" si="12"/>
        <v>0</v>
      </c>
    </row>
    <row r="31" spans="1:41" x14ac:dyDescent="0.2">
      <c r="A31" s="26" t="s">
        <v>248</v>
      </c>
      <c r="B31" s="273"/>
      <c r="C31" s="268"/>
      <c r="D31" s="268"/>
      <c r="E31" s="266"/>
      <c r="F31" s="268"/>
      <c r="G31" s="268"/>
      <c r="H31" s="266"/>
      <c r="I31" s="268"/>
      <c r="J31" s="268"/>
      <c r="K31" s="266"/>
      <c r="L31" s="268"/>
      <c r="M31" s="268"/>
      <c r="N31" s="266">
        <v>12.15</v>
      </c>
      <c r="O31" s="274">
        <v>3901.1179999999999</v>
      </c>
      <c r="P31" s="274"/>
      <c r="Q31" s="266"/>
      <c r="R31" s="268"/>
      <c r="S31" s="268"/>
      <c r="T31" s="275">
        <v>12.3</v>
      </c>
      <c r="U31" s="274">
        <v>591.04499999999996</v>
      </c>
      <c r="V31" s="274"/>
      <c r="W31" s="266"/>
      <c r="X31" s="274"/>
      <c r="Y31" s="274"/>
      <c r="Z31" s="246" t="str">
        <f t="shared" si="29"/>
        <v>N.A.</v>
      </c>
      <c r="AA31" s="276">
        <f t="shared" si="30"/>
        <v>0</v>
      </c>
      <c r="AB31" s="276"/>
      <c r="AC31" s="247" t="str">
        <f t="shared" si="31"/>
        <v>N.A.</v>
      </c>
      <c r="AD31" s="248">
        <f t="shared" si="32"/>
        <v>0</v>
      </c>
      <c r="AE31" s="248"/>
      <c r="AF31" s="247">
        <f t="shared" si="33"/>
        <v>12.3</v>
      </c>
      <c r="AG31" s="248">
        <f t="shared" si="34"/>
        <v>591.04499999999996</v>
      </c>
      <c r="AH31" s="248"/>
      <c r="AI31" s="260">
        <f t="shared" si="35"/>
        <v>12.15</v>
      </c>
      <c r="AJ31" s="248">
        <f t="shared" si="36"/>
        <v>3901.1179999999999</v>
      </c>
      <c r="AK31" s="248"/>
      <c r="AL31" s="221">
        <f t="shared" si="9"/>
        <v>591.04499999999996</v>
      </c>
      <c r="AM31" s="221">
        <f t="shared" si="10"/>
        <v>0</v>
      </c>
      <c r="AN31" s="297">
        <f t="shared" si="11"/>
        <v>3901.1179999999999</v>
      </c>
      <c r="AO31" s="221">
        <f t="shared" si="12"/>
        <v>0</v>
      </c>
    </row>
    <row r="32" spans="1:41" x14ac:dyDescent="0.2">
      <c r="A32" s="26" t="s">
        <v>249</v>
      </c>
      <c r="B32" s="273"/>
      <c r="C32" s="268"/>
      <c r="D32" s="268"/>
      <c r="E32" s="266"/>
      <c r="F32" s="268"/>
      <c r="G32" s="268"/>
      <c r="H32" s="266"/>
      <c r="I32" s="268"/>
      <c r="J32" s="268"/>
      <c r="K32" s="266"/>
      <c r="L32" s="268"/>
      <c r="M32" s="268"/>
      <c r="N32" s="266">
        <v>12.27</v>
      </c>
      <c r="O32" s="274">
        <v>4495.6480000000001</v>
      </c>
      <c r="P32" s="274"/>
      <c r="Q32" s="266"/>
      <c r="R32" s="268"/>
      <c r="S32" s="268"/>
      <c r="T32" s="275">
        <v>12.29</v>
      </c>
      <c r="U32" s="274">
        <v>585.995</v>
      </c>
      <c r="V32" s="274"/>
      <c r="W32" s="266"/>
      <c r="X32" s="274"/>
      <c r="Y32" s="274"/>
      <c r="Z32" s="246" t="str">
        <f t="shared" ref="Z32:Z38" si="37">IF(AA32=0,"N.A.",((K32*L32)+(W32*X32))/AA32)</f>
        <v>N.A.</v>
      </c>
      <c r="AA32" s="276">
        <f t="shared" ref="AA32:AA38" si="38">+L32+X32</f>
        <v>0</v>
      </c>
      <c r="AB32" s="276"/>
      <c r="AC32" s="247" t="str">
        <f t="shared" ref="AC32:AC38" si="39">IF(AD32=0,"N.A.",((E32*F32)+(Q32*R32))/AD32)</f>
        <v>N.A.</v>
      </c>
      <c r="AD32" s="248">
        <f t="shared" ref="AD32:AD38" si="40">+F32+R32</f>
        <v>0</v>
      </c>
      <c r="AE32" s="248"/>
      <c r="AF32" s="247">
        <f t="shared" ref="AF32:AF38" si="41">IF(AG32=0,"N.A.",((H32*I32)+(T32*U32))/AG32)</f>
        <v>12.29</v>
      </c>
      <c r="AG32" s="248">
        <f t="shared" ref="AG32:AG38" si="42">+I32+U32</f>
        <v>585.995</v>
      </c>
      <c r="AH32" s="248"/>
      <c r="AI32" s="260">
        <f t="shared" ref="AI32:AI38" si="43">IF(AJ32=0,"N.A.",((B32*C32)+(N32*O32))/AJ32)</f>
        <v>12.27</v>
      </c>
      <c r="AJ32" s="248">
        <f t="shared" ref="AJ32:AJ38" si="44">+C32+O32</f>
        <v>4495.6480000000001</v>
      </c>
      <c r="AK32" s="248"/>
      <c r="AL32" s="221">
        <f t="shared" si="9"/>
        <v>585.995</v>
      </c>
      <c r="AM32" s="221">
        <f t="shared" si="10"/>
        <v>0</v>
      </c>
      <c r="AN32" s="297">
        <f t="shared" si="11"/>
        <v>4495.6480000000001</v>
      </c>
      <c r="AO32" s="221">
        <f t="shared" si="12"/>
        <v>0</v>
      </c>
    </row>
    <row r="33" spans="1:41" x14ac:dyDescent="0.2">
      <c r="A33" s="26" t="s">
        <v>250</v>
      </c>
      <c r="B33" s="273"/>
      <c r="C33" s="268"/>
      <c r="D33" s="268"/>
      <c r="E33" s="266"/>
      <c r="F33" s="268"/>
      <c r="G33" s="268"/>
      <c r="H33" s="266"/>
      <c r="I33" s="268"/>
      <c r="J33" s="268"/>
      <c r="K33" s="266"/>
      <c r="L33" s="268"/>
      <c r="M33" s="268"/>
      <c r="N33" s="266">
        <v>12.34</v>
      </c>
      <c r="O33" s="274">
        <v>2080.9160000000002</v>
      </c>
      <c r="P33" s="274"/>
      <c r="Q33" s="266"/>
      <c r="R33" s="268"/>
      <c r="S33" s="268"/>
      <c r="T33" s="275">
        <v>12.35</v>
      </c>
      <c r="U33" s="274">
        <v>546.03300000000002</v>
      </c>
      <c r="V33" s="274"/>
      <c r="W33" s="266"/>
      <c r="X33" s="274"/>
      <c r="Y33" s="274"/>
      <c r="Z33" s="246" t="str">
        <f t="shared" si="37"/>
        <v>N.A.</v>
      </c>
      <c r="AA33" s="276">
        <f t="shared" si="38"/>
        <v>0</v>
      </c>
      <c r="AB33" s="276"/>
      <c r="AC33" s="247" t="str">
        <f t="shared" si="39"/>
        <v>N.A.</v>
      </c>
      <c r="AD33" s="248">
        <f t="shared" si="40"/>
        <v>0</v>
      </c>
      <c r="AE33" s="248"/>
      <c r="AF33" s="247">
        <f t="shared" si="41"/>
        <v>12.35</v>
      </c>
      <c r="AG33" s="248">
        <f t="shared" si="42"/>
        <v>546.03300000000002</v>
      </c>
      <c r="AH33" s="248"/>
      <c r="AI33" s="260">
        <f t="shared" si="43"/>
        <v>12.34</v>
      </c>
      <c r="AJ33" s="248">
        <f t="shared" si="44"/>
        <v>2080.9160000000002</v>
      </c>
      <c r="AK33" s="248"/>
      <c r="AL33" s="221">
        <f t="shared" si="9"/>
        <v>546.03300000000002</v>
      </c>
      <c r="AM33" s="221">
        <f t="shared" si="10"/>
        <v>0</v>
      </c>
      <c r="AN33" s="297">
        <f t="shared" si="11"/>
        <v>2080.9160000000002</v>
      </c>
      <c r="AO33" s="221">
        <f t="shared" si="12"/>
        <v>0</v>
      </c>
    </row>
    <row r="34" spans="1:41" x14ac:dyDescent="0.2">
      <c r="A34" s="26" t="s">
        <v>251</v>
      </c>
      <c r="B34" s="273"/>
      <c r="C34" s="268"/>
      <c r="D34" s="268"/>
      <c r="E34" s="266"/>
      <c r="F34" s="268"/>
      <c r="G34" s="268"/>
      <c r="H34" s="266"/>
      <c r="I34" s="268"/>
      <c r="J34" s="268"/>
      <c r="K34" s="266"/>
      <c r="L34" s="268"/>
      <c r="M34" s="268"/>
      <c r="N34" s="266">
        <v>12.57</v>
      </c>
      <c r="O34" s="274">
        <v>2816.6529999999998</v>
      </c>
      <c r="P34" s="274"/>
      <c r="Q34" s="266"/>
      <c r="R34" s="268"/>
      <c r="S34" s="268"/>
      <c r="T34" s="275">
        <v>12.56</v>
      </c>
      <c r="U34" s="274">
        <v>815.51400000000001</v>
      </c>
      <c r="V34" s="274"/>
      <c r="W34" s="266"/>
      <c r="X34" s="274"/>
      <c r="Y34" s="274"/>
      <c r="Z34" s="246" t="str">
        <f t="shared" si="37"/>
        <v>N.A.</v>
      </c>
      <c r="AA34" s="276">
        <f t="shared" si="38"/>
        <v>0</v>
      </c>
      <c r="AB34" s="276"/>
      <c r="AC34" s="247" t="str">
        <f t="shared" si="39"/>
        <v>N.A.</v>
      </c>
      <c r="AD34" s="248">
        <f t="shared" si="40"/>
        <v>0</v>
      </c>
      <c r="AE34" s="248"/>
      <c r="AF34" s="247">
        <f t="shared" si="41"/>
        <v>12.56</v>
      </c>
      <c r="AG34" s="248">
        <f t="shared" si="42"/>
        <v>815.51400000000001</v>
      </c>
      <c r="AH34" s="248"/>
      <c r="AI34" s="260">
        <f t="shared" si="43"/>
        <v>12.57</v>
      </c>
      <c r="AJ34" s="248">
        <f t="shared" si="44"/>
        <v>2816.6529999999998</v>
      </c>
      <c r="AK34" s="248"/>
      <c r="AL34" s="221">
        <f t="shared" si="9"/>
        <v>815.51400000000001</v>
      </c>
      <c r="AM34" s="221">
        <f t="shared" si="10"/>
        <v>0</v>
      </c>
      <c r="AN34" s="297">
        <f t="shared" si="11"/>
        <v>2816.6529999999998</v>
      </c>
      <c r="AO34" s="221">
        <f t="shared" si="12"/>
        <v>0</v>
      </c>
    </row>
    <row r="35" spans="1:41" x14ac:dyDescent="0.2">
      <c r="A35" s="26" t="s">
        <v>253</v>
      </c>
      <c r="B35" s="273"/>
      <c r="C35" s="268"/>
      <c r="D35" s="268"/>
      <c r="E35" s="266"/>
      <c r="F35" s="268"/>
      <c r="G35" s="268"/>
      <c r="H35" s="266"/>
      <c r="I35" s="268"/>
      <c r="J35" s="268"/>
      <c r="K35" s="266"/>
      <c r="L35" s="268"/>
      <c r="M35" s="268"/>
      <c r="N35" s="266">
        <v>12.87</v>
      </c>
      <c r="O35" s="274">
        <v>1063.5</v>
      </c>
      <c r="P35" s="274"/>
      <c r="Q35" s="266"/>
      <c r="R35" s="268"/>
      <c r="S35" s="268"/>
      <c r="T35" s="275">
        <v>12.81</v>
      </c>
      <c r="U35" s="274">
        <v>796.10799999999995</v>
      </c>
      <c r="V35" s="274"/>
      <c r="W35" s="266"/>
      <c r="X35" s="274"/>
      <c r="Y35" s="274"/>
      <c r="Z35" s="246" t="str">
        <f t="shared" si="37"/>
        <v>N.A.</v>
      </c>
      <c r="AA35" s="276">
        <f t="shared" si="38"/>
        <v>0</v>
      </c>
      <c r="AB35" s="276"/>
      <c r="AC35" s="247" t="str">
        <f t="shared" si="39"/>
        <v>N.A.</v>
      </c>
      <c r="AD35" s="248">
        <f t="shared" si="40"/>
        <v>0</v>
      </c>
      <c r="AE35" s="248"/>
      <c r="AF35" s="247">
        <f t="shared" si="41"/>
        <v>12.809999999999999</v>
      </c>
      <c r="AG35" s="248">
        <f t="shared" si="42"/>
        <v>796.10799999999995</v>
      </c>
      <c r="AH35" s="248"/>
      <c r="AI35" s="260">
        <f t="shared" si="43"/>
        <v>12.87</v>
      </c>
      <c r="AJ35" s="248">
        <f t="shared" si="44"/>
        <v>1063.5</v>
      </c>
      <c r="AK35" s="248"/>
      <c r="AL35" s="221">
        <f t="shared" si="9"/>
        <v>796.10799999999995</v>
      </c>
      <c r="AM35" s="221">
        <f t="shared" si="10"/>
        <v>0</v>
      </c>
      <c r="AN35" s="297">
        <f t="shared" si="11"/>
        <v>1063.5</v>
      </c>
      <c r="AO35" s="221">
        <f t="shared" si="12"/>
        <v>0</v>
      </c>
    </row>
    <row r="36" spans="1:41" x14ac:dyDescent="0.2">
      <c r="A36" s="26" t="s">
        <v>255</v>
      </c>
      <c r="B36" s="273"/>
      <c r="C36" s="268"/>
      <c r="D36" s="268"/>
      <c r="E36" s="266"/>
      <c r="F36" s="268"/>
      <c r="G36" s="268"/>
      <c r="H36" s="266"/>
      <c r="I36" s="268"/>
      <c r="J36" s="268"/>
      <c r="K36" s="266"/>
      <c r="L36" s="268"/>
      <c r="M36" s="268"/>
      <c r="N36" s="266">
        <v>12.9</v>
      </c>
      <c r="O36" s="274">
        <v>1796.7570000000001</v>
      </c>
      <c r="P36" s="274"/>
      <c r="Q36" s="266"/>
      <c r="R36" s="268"/>
      <c r="S36" s="268"/>
      <c r="T36" s="275">
        <v>13.35</v>
      </c>
      <c r="U36" s="274">
        <v>271.12</v>
      </c>
      <c r="V36" s="274"/>
      <c r="W36" s="266"/>
      <c r="X36" s="274"/>
      <c r="Y36" s="274"/>
      <c r="Z36" s="246" t="str">
        <f t="shared" si="37"/>
        <v>N.A.</v>
      </c>
      <c r="AA36" s="276">
        <f t="shared" si="38"/>
        <v>0</v>
      </c>
      <c r="AB36" s="276"/>
      <c r="AC36" s="247" t="str">
        <f t="shared" si="39"/>
        <v>N.A.</v>
      </c>
      <c r="AD36" s="248">
        <f t="shared" si="40"/>
        <v>0</v>
      </c>
      <c r="AE36" s="248"/>
      <c r="AF36" s="247">
        <f t="shared" si="41"/>
        <v>13.35</v>
      </c>
      <c r="AG36" s="248">
        <f t="shared" si="42"/>
        <v>271.12</v>
      </c>
      <c r="AH36" s="248"/>
      <c r="AI36" s="260">
        <f t="shared" si="43"/>
        <v>12.9</v>
      </c>
      <c r="AJ36" s="248">
        <f t="shared" si="44"/>
        <v>1796.7570000000001</v>
      </c>
      <c r="AK36" s="248"/>
      <c r="AL36" s="221">
        <f t="shared" si="9"/>
        <v>271.12</v>
      </c>
      <c r="AM36" s="221">
        <f t="shared" si="10"/>
        <v>0</v>
      </c>
      <c r="AN36" s="297">
        <f t="shared" si="11"/>
        <v>1796.7570000000001</v>
      </c>
      <c r="AO36" s="221">
        <f t="shared" si="12"/>
        <v>0</v>
      </c>
    </row>
    <row r="37" spans="1:41" x14ac:dyDescent="0.2">
      <c r="A37" s="26" t="s">
        <v>256</v>
      </c>
      <c r="B37" s="273"/>
      <c r="C37" s="268"/>
      <c r="D37" s="268"/>
      <c r="E37" s="266"/>
      <c r="F37" s="268"/>
      <c r="G37" s="268"/>
      <c r="H37" s="266"/>
      <c r="I37" s="268"/>
      <c r="J37" s="268"/>
      <c r="K37" s="266"/>
      <c r="L37" s="268"/>
      <c r="M37" s="268"/>
      <c r="N37" s="266">
        <v>12.89</v>
      </c>
      <c r="O37" s="274">
        <v>1351.9</v>
      </c>
      <c r="P37" s="274"/>
      <c r="Q37" s="266"/>
      <c r="R37" s="268"/>
      <c r="S37" s="268"/>
      <c r="T37" s="275">
        <v>13.75</v>
      </c>
      <c r="U37" s="274">
        <v>278.97199999999998</v>
      </c>
      <c r="V37" s="274"/>
      <c r="W37" s="266"/>
      <c r="X37" s="274"/>
      <c r="Y37" s="274"/>
      <c r="Z37" s="246" t="str">
        <f t="shared" si="37"/>
        <v>N.A.</v>
      </c>
      <c r="AA37" s="276">
        <f t="shared" si="38"/>
        <v>0</v>
      </c>
      <c r="AB37" s="276"/>
      <c r="AC37" s="247" t="str">
        <f t="shared" si="39"/>
        <v>N.A.</v>
      </c>
      <c r="AD37" s="248">
        <f t="shared" si="40"/>
        <v>0</v>
      </c>
      <c r="AE37" s="248"/>
      <c r="AF37" s="247">
        <f t="shared" si="41"/>
        <v>13.75</v>
      </c>
      <c r="AG37" s="248">
        <f t="shared" si="42"/>
        <v>278.97199999999998</v>
      </c>
      <c r="AH37" s="248"/>
      <c r="AI37" s="260">
        <f t="shared" si="43"/>
        <v>12.89</v>
      </c>
      <c r="AJ37" s="248">
        <f t="shared" si="44"/>
        <v>1351.9</v>
      </c>
      <c r="AK37" s="248"/>
      <c r="AL37" s="221">
        <f t="shared" si="9"/>
        <v>278.97199999999998</v>
      </c>
      <c r="AM37" s="221">
        <f t="shared" si="10"/>
        <v>0</v>
      </c>
      <c r="AN37" s="297">
        <f t="shared" si="11"/>
        <v>1351.9</v>
      </c>
      <c r="AO37" s="221">
        <f t="shared" si="12"/>
        <v>0</v>
      </c>
    </row>
    <row r="38" spans="1:41" x14ac:dyDescent="0.2">
      <c r="A38" s="26" t="s">
        <v>257</v>
      </c>
      <c r="B38" s="273"/>
      <c r="C38" s="268"/>
      <c r="D38" s="268"/>
      <c r="E38" s="266"/>
      <c r="F38" s="268"/>
      <c r="G38" s="268"/>
      <c r="H38" s="266"/>
      <c r="I38" s="268"/>
      <c r="J38" s="268"/>
      <c r="K38" s="266"/>
      <c r="L38" s="268"/>
      <c r="M38" s="268"/>
      <c r="N38" s="266">
        <v>12.9</v>
      </c>
      <c r="O38" s="274">
        <v>1341.6079999999999</v>
      </c>
      <c r="P38" s="274"/>
      <c r="Q38" s="266"/>
      <c r="R38" s="268"/>
      <c r="S38" s="268"/>
      <c r="T38" s="275">
        <v>13.75</v>
      </c>
      <c r="U38" s="274">
        <v>120</v>
      </c>
      <c r="V38" s="274"/>
      <c r="W38" s="266"/>
      <c r="X38" s="274"/>
      <c r="Y38" s="274"/>
      <c r="Z38" s="246" t="str">
        <f t="shared" si="37"/>
        <v>N.A.</v>
      </c>
      <c r="AA38" s="276">
        <f t="shared" si="38"/>
        <v>0</v>
      </c>
      <c r="AB38" s="276"/>
      <c r="AC38" s="247" t="str">
        <f t="shared" si="39"/>
        <v>N.A.</v>
      </c>
      <c r="AD38" s="248">
        <f t="shared" si="40"/>
        <v>0</v>
      </c>
      <c r="AE38" s="248"/>
      <c r="AF38" s="247">
        <f t="shared" si="41"/>
        <v>13.75</v>
      </c>
      <c r="AG38" s="248">
        <f t="shared" si="42"/>
        <v>120</v>
      </c>
      <c r="AH38" s="248"/>
      <c r="AI38" s="260">
        <f t="shared" si="43"/>
        <v>12.9</v>
      </c>
      <c r="AJ38" s="248">
        <f t="shared" si="44"/>
        <v>1341.6079999999999</v>
      </c>
      <c r="AK38" s="248"/>
      <c r="AL38" s="221">
        <f t="shared" si="9"/>
        <v>120</v>
      </c>
      <c r="AM38" s="221">
        <f t="shared" si="10"/>
        <v>0</v>
      </c>
      <c r="AN38" s="297">
        <f t="shared" si="11"/>
        <v>1341.6079999999999</v>
      </c>
      <c r="AO38" s="221">
        <f t="shared" si="12"/>
        <v>0</v>
      </c>
    </row>
    <row r="39" spans="1:41" x14ac:dyDescent="0.2">
      <c r="A39" s="26" t="s">
        <v>258</v>
      </c>
      <c r="B39" s="273"/>
      <c r="C39" s="268"/>
      <c r="D39" s="268"/>
      <c r="E39" s="266"/>
      <c r="F39" s="268"/>
      <c r="G39" s="268"/>
      <c r="H39" s="266"/>
      <c r="I39" s="268"/>
      <c r="J39" s="268"/>
      <c r="K39" s="266"/>
      <c r="L39" s="268"/>
      <c r="M39" s="268"/>
      <c r="N39" s="266">
        <v>12.9</v>
      </c>
      <c r="O39" s="274">
        <v>774.37099999999998</v>
      </c>
      <c r="P39" s="274"/>
      <c r="Q39" s="266"/>
      <c r="R39" s="268"/>
      <c r="S39" s="268"/>
      <c r="T39" s="275">
        <v>13.75</v>
      </c>
      <c r="U39" s="274">
        <v>602.47299999999996</v>
      </c>
      <c r="V39" s="274"/>
      <c r="W39" s="266"/>
      <c r="X39" s="274"/>
      <c r="Y39" s="274"/>
      <c r="Z39" s="246" t="str">
        <f t="shared" ref="Z39:Z46" si="45">IF(AA39=0,"N.A.",((K39*L39)+(W39*X39))/AA39)</f>
        <v>N.A.</v>
      </c>
      <c r="AA39" s="276">
        <f t="shared" ref="AA39:AA46" si="46">+L39+X39</f>
        <v>0</v>
      </c>
      <c r="AB39" s="276"/>
      <c r="AC39" s="247" t="str">
        <f t="shared" ref="AC39:AC46" si="47">IF(AD39=0,"N.A.",((E39*F39)+(Q39*R39))/AD39)</f>
        <v>N.A.</v>
      </c>
      <c r="AD39" s="248">
        <f t="shared" ref="AD39:AD46" si="48">+F39+R39</f>
        <v>0</v>
      </c>
      <c r="AE39" s="248"/>
      <c r="AF39" s="247">
        <f t="shared" ref="AF39:AF46" si="49">IF(AG39=0,"N.A.",((H39*I39)+(T39*U39))/AG39)</f>
        <v>13.75</v>
      </c>
      <c r="AG39" s="248">
        <f t="shared" ref="AG39:AG46" si="50">+I39+U39</f>
        <v>602.47299999999996</v>
      </c>
      <c r="AH39" s="248"/>
      <c r="AI39" s="260">
        <f t="shared" ref="AI39:AI46" si="51">IF(AJ39=0,"N.A.",((B39*C39)+(N39*O39))/AJ39)</f>
        <v>12.899999999999999</v>
      </c>
      <c r="AJ39" s="248">
        <f t="shared" ref="AJ39:AJ46" si="52">+C39+O39</f>
        <v>774.37099999999998</v>
      </c>
      <c r="AK39" s="248"/>
      <c r="AL39" s="221">
        <f t="shared" si="9"/>
        <v>602.47299999999996</v>
      </c>
      <c r="AM39" s="221">
        <f t="shared" si="10"/>
        <v>0</v>
      </c>
      <c r="AN39" s="297">
        <f t="shared" si="11"/>
        <v>774.37099999999998</v>
      </c>
      <c r="AO39" s="221">
        <f t="shared" si="12"/>
        <v>0</v>
      </c>
    </row>
    <row r="40" spans="1:41" x14ac:dyDescent="0.2">
      <c r="A40" s="26" t="s">
        <v>261</v>
      </c>
      <c r="B40" s="273"/>
      <c r="C40" s="268"/>
      <c r="D40" s="268"/>
      <c r="E40" s="266"/>
      <c r="F40" s="268"/>
      <c r="G40" s="268"/>
      <c r="H40" s="266"/>
      <c r="I40" s="268"/>
      <c r="J40" s="268"/>
      <c r="K40" s="266"/>
      <c r="L40" s="268"/>
      <c r="M40" s="268"/>
      <c r="N40" s="266">
        <v>12.824748963836834</v>
      </c>
      <c r="O40" s="274">
        <v>816.71500000000003</v>
      </c>
      <c r="P40" s="274"/>
      <c r="Q40" s="266"/>
      <c r="R40" s="268"/>
      <c r="S40" s="268"/>
      <c r="T40" s="275">
        <v>13.75</v>
      </c>
      <c r="U40" s="274">
        <v>197.45027999999999</v>
      </c>
      <c r="V40" s="274"/>
      <c r="W40" s="266"/>
      <c r="X40" s="274"/>
      <c r="Y40" s="274"/>
      <c r="Z40" s="246" t="str">
        <f t="shared" si="45"/>
        <v>N.A.</v>
      </c>
      <c r="AA40" s="276">
        <f t="shared" si="46"/>
        <v>0</v>
      </c>
      <c r="AB40" s="276"/>
      <c r="AC40" s="247" t="str">
        <f t="shared" si="47"/>
        <v>N.A.</v>
      </c>
      <c r="AD40" s="248">
        <f t="shared" si="48"/>
        <v>0</v>
      </c>
      <c r="AE40" s="248"/>
      <c r="AF40" s="247">
        <f t="shared" si="49"/>
        <v>13.75</v>
      </c>
      <c r="AG40" s="248">
        <f t="shared" si="50"/>
        <v>197.45027999999999</v>
      </c>
      <c r="AH40" s="248"/>
      <c r="AI40" s="260">
        <f t="shared" si="51"/>
        <v>12.824748963836836</v>
      </c>
      <c r="AJ40" s="248">
        <f t="shared" si="52"/>
        <v>816.71500000000003</v>
      </c>
      <c r="AK40" s="248"/>
      <c r="AL40" s="221">
        <f t="shared" si="9"/>
        <v>197.45027999999999</v>
      </c>
      <c r="AM40" s="221">
        <f t="shared" si="10"/>
        <v>0</v>
      </c>
      <c r="AN40" s="297">
        <f t="shared" si="11"/>
        <v>816.71500000000003</v>
      </c>
      <c r="AO40" s="221">
        <f t="shared" si="12"/>
        <v>0</v>
      </c>
    </row>
    <row r="41" spans="1:41" x14ac:dyDescent="0.2">
      <c r="A41" s="26" t="s">
        <v>262</v>
      </c>
      <c r="B41" s="273"/>
      <c r="C41" s="268"/>
      <c r="D41" s="268"/>
      <c r="E41" s="266"/>
      <c r="F41" s="268"/>
      <c r="G41" s="268"/>
      <c r="H41" s="266"/>
      <c r="I41" s="268"/>
      <c r="J41" s="268"/>
      <c r="K41" s="266"/>
      <c r="L41" s="268"/>
      <c r="M41" s="268"/>
      <c r="N41" s="266">
        <v>12.7</v>
      </c>
      <c r="O41" s="274">
        <v>726.41</v>
      </c>
      <c r="P41" s="274"/>
      <c r="Q41" s="266"/>
      <c r="R41" s="268"/>
      <c r="S41" s="268"/>
      <c r="T41" s="275">
        <v>13.75</v>
      </c>
      <c r="U41" s="274">
        <v>183.50200000000001</v>
      </c>
      <c r="V41" s="274"/>
      <c r="W41" s="266"/>
      <c r="X41" s="274"/>
      <c r="Y41" s="274"/>
      <c r="Z41" s="246" t="str">
        <f t="shared" si="45"/>
        <v>N.A.</v>
      </c>
      <c r="AA41" s="276">
        <f t="shared" si="46"/>
        <v>0</v>
      </c>
      <c r="AB41" s="276"/>
      <c r="AC41" s="247" t="str">
        <f t="shared" si="47"/>
        <v>N.A.</v>
      </c>
      <c r="AD41" s="248">
        <f t="shared" si="48"/>
        <v>0</v>
      </c>
      <c r="AE41" s="248"/>
      <c r="AF41" s="247">
        <f t="shared" si="49"/>
        <v>13.75</v>
      </c>
      <c r="AG41" s="248">
        <f t="shared" si="50"/>
        <v>183.50200000000001</v>
      </c>
      <c r="AH41" s="248"/>
      <c r="AI41" s="260">
        <f t="shared" si="51"/>
        <v>12.7</v>
      </c>
      <c r="AJ41" s="248">
        <f t="shared" si="52"/>
        <v>726.41</v>
      </c>
      <c r="AK41" s="248"/>
      <c r="AL41" s="221">
        <f t="shared" si="9"/>
        <v>183.50200000000001</v>
      </c>
      <c r="AM41" s="221">
        <f t="shared" si="10"/>
        <v>0</v>
      </c>
      <c r="AN41" s="297">
        <f t="shared" si="11"/>
        <v>726.41</v>
      </c>
      <c r="AO41" s="221">
        <f t="shared" si="12"/>
        <v>0</v>
      </c>
    </row>
    <row r="42" spans="1:41" x14ac:dyDescent="0.2">
      <c r="A42" s="26" t="s">
        <v>263</v>
      </c>
      <c r="B42" s="273"/>
      <c r="C42" s="268"/>
      <c r="D42" s="268"/>
      <c r="E42" s="266"/>
      <c r="F42" s="268"/>
      <c r="G42" s="268"/>
      <c r="H42" s="266"/>
      <c r="I42" s="268"/>
      <c r="J42" s="268"/>
      <c r="K42" s="266"/>
      <c r="L42" s="268"/>
      <c r="M42" s="268"/>
      <c r="N42" s="266">
        <v>12.23</v>
      </c>
      <c r="O42" s="274">
        <v>1024.982</v>
      </c>
      <c r="P42" s="274"/>
      <c r="Q42" s="266"/>
      <c r="R42" s="268"/>
      <c r="S42" s="268"/>
      <c r="T42" s="275">
        <v>13.55</v>
      </c>
      <c r="U42" s="274">
        <v>1169.404</v>
      </c>
      <c r="V42" s="274"/>
      <c r="W42" s="266"/>
      <c r="X42" s="274"/>
      <c r="Y42" s="274"/>
      <c r="Z42" s="246" t="str">
        <f t="shared" si="45"/>
        <v>N.A.</v>
      </c>
      <c r="AA42" s="276">
        <f t="shared" si="46"/>
        <v>0</v>
      </c>
      <c r="AB42" s="276"/>
      <c r="AC42" s="247" t="str">
        <f t="shared" si="47"/>
        <v>N.A.</v>
      </c>
      <c r="AD42" s="248">
        <f t="shared" si="48"/>
        <v>0</v>
      </c>
      <c r="AE42" s="248"/>
      <c r="AF42" s="247">
        <f t="shared" si="49"/>
        <v>13.55</v>
      </c>
      <c r="AG42" s="248">
        <f t="shared" si="50"/>
        <v>1169.404</v>
      </c>
      <c r="AH42" s="248"/>
      <c r="AI42" s="260">
        <f t="shared" si="51"/>
        <v>12.23</v>
      </c>
      <c r="AJ42" s="248">
        <f t="shared" si="52"/>
        <v>1024.982</v>
      </c>
      <c r="AK42" s="248"/>
      <c r="AL42" s="221">
        <f t="shared" si="9"/>
        <v>1169.404</v>
      </c>
      <c r="AM42" s="221">
        <f t="shared" si="10"/>
        <v>0</v>
      </c>
      <c r="AN42" s="297">
        <f t="shared" si="11"/>
        <v>1024.982</v>
      </c>
      <c r="AO42" s="221">
        <f t="shared" si="12"/>
        <v>0</v>
      </c>
    </row>
    <row r="43" spans="1:41" x14ac:dyDescent="0.2">
      <c r="A43" s="26" t="s">
        <v>264</v>
      </c>
      <c r="B43" s="273"/>
      <c r="C43" s="268"/>
      <c r="D43" s="268"/>
      <c r="E43" s="266"/>
      <c r="F43" s="268"/>
      <c r="G43" s="268"/>
      <c r="H43" s="266"/>
      <c r="I43" s="268"/>
      <c r="J43" s="268"/>
      <c r="K43" s="266"/>
      <c r="L43" s="268"/>
      <c r="M43" s="268"/>
      <c r="N43" s="266">
        <v>12.6</v>
      </c>
      <c r="O43" s="274">
        <v>1344.7239999999999</v>
      </c>
      <c r="P43" s="274"/>
      <c r="Q43" s="266"/>
      <c r="R43" s="268"/>
      <c r="S43" s="268"/>
      <c r="T43" s="275">
        <v>13.1</v>
      </c>
      <c r="U43" s="274">
        <v>709.60699999999997</v>
      </c>
      <c r="V43" s="274"/>
      <c r="W43" s="266"/>
      <c r="X43" s="274"/>
      <c r="Y43" s="274"/>
      <c r="Z43" s="246" t="str">
        <f t="shared" si="45"/>
        <v>N.A.</v>
      </c>
      <c r="AA43" s="276">
        <f t="shared" si="46"/>
        <v>0</v>
      </c>
      <c r="AB43" s="276"/>
      <c r="AC43" s="247" t="str">
        <f t="shared" si="47"/>
        <v>N.A.</v>
      </c>
      <c r="AD43" s="248">
        <f t="shared" si="48"/>
        <v>0</v>
      </c>
      <c r="AE43" s="248"/>
      <c r="AF43" s="247">
        <f t="shared" si="49"/>
        <v>13.1</v>
      </c>
      <c r="AG43" s="248">
        <f t="shared" si="50"/>
        <v>709.60699999999997</v>
      </c>
      <c r="AH43" s="248"/>
      <c r="AI43" s="260">
        <f t="shared" si="51"/>
        <v>12.6</v>
      </c>
      <c r="AJ43" s="248">
        <f t="shared" si="52"/>
        <v>1344.7239999999999</v>
      </c>
      <c r="AK43" s="248"/>
      <c r="AL43" s="221">
        <f t="shared" si="9"/>
        <v>709.60699999999997</v>
      </c>
      <c r="AM43" s="221">
        <f t="shared" si="10"/>
        <v>0</v>
      </c>
      <c r="AN43" s="297">
        <f t="shared" si="11"/>
        <v>1344.7239999999999</v>
      </c>
      <c r="AO43" s="221">
        <f t="shared" si="12"/>
        <v>0</v>
      </c>
    </row>
    <row r="44" spans="1:41" x14ac:dyDescent="0.2">
      <c r="A44" s="26" t="s">
        <v>266</v>
      </c>
      <c r="B44" s="273"/>
      <c r="C44" s="268"/>
      <c r="D44" s="268"/>
      <c r="E44" s="266"/>
      <c r="F44" s="268"/>
      <c r="G44" s="268"/>
      <c r="H44" s="266"/>
      <c r="I44" s="268"/>
      <c r="J44" s="268"/>
      <c r="K44" s="266"/>
      <c r="L44" s="268"/>
      <c r="M44" s="268"/>
      <c r="N44" s="266">
        <v>12.258673656624275</v>
      </c>
      <c r="O44" s="274">
        <v>1888.4768799999999</v>
      </c>
      <c r="P44" s="274"/>
      <c r="Q44" s="266"/>
      <c r="R44" s="268"/>
      <c r="S44" s="268"/>
      <c r="T44" s="275">
        <v>12.75</v>
      </c>
      <c r="U44" s="274">
        <v>301.71461999999997</v>
      </c>
      <c r="V44" s="274"/>
      <c r="W44" s="266"/>
      <c r="X44" s="274"/>
      <c r="Y44" s="274"/>
      <c r="Z44" s="246" t="str">
        <f t="shared" si="45"/>
        <v>N.A.</v>
      </c>
      <c r="AA44" s="276">
        <f t="shared" si="46"/>
        <v>0</v>
      </c>
      <c r="AB44" s="276"/>
      <c r="AC44" s="247" t="str">
        <f t="shared" si="47"/>
        <v>N.A.</v>
      </c>
      <c r="AD44" s="248">
        <f t="shared" si="48"/>
        <v>0</v>
      </c>
      <c r="AE44" s="248"/>
      <c r="AF44" s="247">
        <f t="shared" si="49"/>
        <v>12.75</v>
      </c>
      <c r="AG44" s="248">
        <f t="shared" si="50"/>
        <v>301.71461999999997</v>
      </c>
      <c r="AH44" s="248"/>
      <c r="AI44" s="260">
        <f t="shared" si="51"/>
        <v>12.258673656624275</v>
      </c>
      <c r="AJ44" s="248">
        <f t="shared" si="52"/>
        <v>1888.4768799999999</v>
      </c>
      <c r="AK44" s="248"/>
      <c r="AL44" s="221">
        <f t="shared" si="9"/>
        <v>301.71461999999997</v>
      </c>
      <c r="AM44" s="221">
        <f t="shared" si="10"/>
        <v>0</v>
      </c>
      <c r="AN44" s="297">
        <f t="shared" si="11"/>
        <v>1888.4768799999999</v>
      </c>
      <c r="AO44" s="221">
        <f t="shared" si="12"/>
        <v>0</v>
      </c>
    </row>
    <row r="45" spans="1:41" x14ac:dyDescent="0.2">
      <c r="A45" s="26" t="s">
        <v>267</v>
      </c>
      <c r="B45" s="273"/>
      <c r="C45" s="268"/>
      <c r="D45" s="268"/>
      <c r="E45" s="266"/>
      <c r="F45" s="268"/>
      <c r="G45" s="268"/>
      <c r="H45" s="266"/>
      <c r="I45" s="268"/>
      <c r="J45" s="268"/>
      <c r="K45" s="266"/>
      <c r="L45" s="268"/>
      <c r="M45" s="268"/>
      <c r="N45" s="266">
        <v>12.25</v>
      </c>
      <c r="O45" s="274">
        <v>1144.25</v>
      </c>
      <c r="P45" s="274"/>
      <c r="Q45" s="266"/>
      <c r="R45" s="268"/>
      <c r="S45" s="268"/>
      <c r="T45" s="275">
        <v>12.75</v>
      </c>
      <c r="U45" s="274">
        <v>789.91899999999998</v>
      </c>
      <c r="V45" s="274"/>
      <c r="W45" s="266"/>
      <c r="X45" s="274"/>
      <c r="Y45" s="274"/>
      <c r="Z45" s="246" t="str">
        <f t="shared" si="45"/>
        <v>N.A.</v>
      </c>
      <c r="AA45" s="276">
        <f t="shared" si="46"/>
        <v>0</v>
      </c>
      <c r="AB45" s="276"/>
      <c r="AC45" s="247" t="str">
        <f t="shared" si="47"/>
        <v>N.A.</v>
      </c>
      <c r="AD45" s="248">
        <f t="shared" si="48"/>
        <v>0</v>
      </c>
      <c r="AE45" s="248"/>
      <c r="AF45" s="247">
        <f t="shared" si="49"/>
        <v>12.75</v>
      </c>
      <c r="AG45" s="248">
        <f t="shared" si="50"/>
        <v>789.91899999999998</v>
      </c>
      <c r="AH45" s="248"/>
      <c r="AI45" s="260">
        <f t="shared" si="51"/>
        <v>12.25</v>
      </c>
      <c r="AJ45" s="248">
        <f t="shared" si="52"/>
        <v>1144.25</v>
      </c>
      <c r="AK45" s="248"/>
      <c r="AL45" s="221">
        <f t="shared" si="9"/>
        <v>789.91899999999998</v>
      </c>
      <c r="AM45" s="221">
        <f t="shared" si="10"/>
        <v>0</v>
      </c>
      <c r="AN45" s="297">
        <f t="shared" si="11"/>
        <v>1144.25</v>
      </c>
      <c r="AO45" s="221">
        <f t="shared" si="12"/>
        <v>0</v>
      </c>
    </row>
    <row r="46" spans="1:41" x14ac:dyDescent="0.2">
      <c r="A46" s="26" t="s">
        <v>268</v>
      </c>
      <c r="B46" s="273"/>
      <c r="C46" s="268"/>
      <c r="D46" s="268"/>
      <c r="E46" s="266"/>
      <c r="F46" s="268"/>
      <c r="G46" s="268"/>
      <c r="H46" s="266"/>
      <c r="I46" s="268"/>
      <c r="J46" s="268"/>
      <c r="K46" s="266"/>
      <c r="L46" s="268"/>
      <c r="M46" s="268"/>
      <c r="N46" s="266">
        <v>12.25</v>
      </c>
      <c r="O46" s="274">
        <v>2554.0439999999999</v>
      </c>
      <c r="P46" s="274"/>
      <c r="Q46" s="266"/>
      <c r="R46" s="268"/>
      <c r="S46" s="268"/>
      <c r="T46" s="275">
        <v>12.7</v>
      </c>
      <c r="U46" s="274">
        <v>963.61400000000003</v>
      </c>
      <c r="V46" s="274"/>
      <c r="W46" s="266"/>
      <c r="X46" s="274"/>
      <c r="Y46" s="274"/>
      <c r="Z46" s="246" t="str">
        <f t="shared" si="45"/>
        <v>N.A.</v>
      </c>
      <c r="AA46" s="276">
        <f t="shared" si="46"/>
        <v>0</v>
      </c>
      <c r="AB46" s="276"/>
      <c r="AC46" s="247" t="str">
        <f t="shared" si="47"/>
        <v>N.A.</v>
      </c>
      <c r="AD46" s="248">
        <f t="shared" si="48"/>
        <v>0</v>
      </c>
      <c r="AE46" s="248"/>
      <c r="AF46" s="247">
        <f t="shared" si="49"/>
        <v>12.699999999999998</v>
      </c>
      <c r="AG46" s="248">
        <f t="shared" si="50"/>
        <v>963.61400000000003</v>
      </c>
      <c r="AH46" s="248"/>
      <c r="AI46" s="260">
        <f t="shared" si="51"/>
        <v>12.25</v>
      </c>
      <c r="AJ46" s="248">
        <f t="shared" si="52"/>
        <v>2554.0439999999999</v>
      </c>
      <c r="AK46" s="248"/>
      <c r="AL46" s="221">
        <f t="shared" si="9"/>
        <v>963.61400000000003</v>
      </c>
      <c r="AM46" s="221">
        <f t="shared" si="10"/>
        <v>0</v>
      </c>
      <c r="AN46" s="297">
        <f t="shared" si="11"/>
        <v>2554.0439999999999</v>
      </c>
      <c r="AO46" s="221">
        <f t="shared" si="12"/>
        <v>0</v>
      </c>
    </row>
    <row r="47" spans="1:41" x14ac:dyDescent="0.2">
      <c r="A47" s="26" t="s">
        <v>269</v>
      </c>
      <c r="B47" s="273"/>
      <c r="C47" s="268"/>
      <c r="D47" s="268"/>
      <c r="E47" s="266"/>
      <c r="F47" s="268"/>
      <c r="G47" s="268"/>
      <c r="H47" s="266"/>
      <c r="I47" s="268"/>
      <c r="J47" s="268"/>
      <c r="K47" s="266"/>
      <c r="L47" s="268"/>
      <c r="M47" s="268"/>
      <c r="N47" s="266">
        <v>11.845663449943869</v>
      </c>
      <c r="O47" s="274">
        <v>1514.3414499999999</v>
      </c>
      <c r="P47" s="274"/>
      <c r="Q47" s="266"/>
      <c r="R47" s="268"/>
      <c r="S47" s="268"/>
      <c r="T47" s="275">
        <v>12.41017128438434</v>
      </c>
      <c r="U47" s="274">
        <v>1016.7266599999999</v>
      </c>
      <c r="V47" s="274"/>
      <c r="W47" s="266"/>
      <c r="X47" s="274"/>
      <c r="Y47" s="274"/>
      <c r="Z47" s="246" t="str">
        <f t="shared" ref="Z47:Z54" si="53">IF(AA47=0,"N.A.",((K47*L47)+(W47*X47))/AA47)</f>
        <v>N.A.</v>
      </c>
      <c r="AA47" s="276">
        <f t="shared" ref="AA47:AA54" si="54">+L47+X47</f>
        <v>0</v>
      </c>
      <c r="AB47" s="276"/>
      <c r="AC47" s="247" t="str">
        <f t="shared" ref="AC47:AC54" si="55">IF(AD47=0,"N.A.",((E47*F47)+(Q47*R47))/AD47)</f>
        <v>N.A.</v>
      </c>
      <c r="AD47" s="248">
        <f t="shared" ref="AD47:AD54" si="56">+F47+R47</f>
        <v>0</v>
      </c>
      <c r="AE47" s="248"/>
      <c r="AF47" s="247">
        <f t="shared" ref="AF47:AF54" si="57">IF(AG47=0,"N.A.",((H47*I47)+(T47*U47))/AG47)</f>
        <v>12.41017128438434</v>
      </c>
      <c r="AG47" s="248">
        <f t="shared" ref="AG47:AG54" si="58">+I47+U47</f>
        <v>1016.7266599999999</v>
      </c>
      <c r="AH47" s="248"/>
      <c r="AI47" s="260">
        <f t="shared" ref="AI47:AI54" si="59">IF(AJ47=0,"N.A.",((B47*C47)+(N47*O47))/AJ47)</f>
        <v>11.845663449943869</v>
      </c>
      <c r="AJ47" s="248">
        <f t="shared" ref="AJ47:AJ54" si="60">+C47+O47</f>
        <v>1514.3414499999999</v>
      </c>
      <c r="AK47" s="248"/>
      <c r="AL47" s="221">
        <f t="shared" si="9"/>
        <v>1016.7266599999999</v>
      </c>
      <c r="AM47" s="221">
        <f t="shared" si="10"/>
        <v>0</v>
      </c>
      <c r="AN47" s="297">
        <f t="shared" si="11"/>
        <v>1514.3414499999999</v>
      </c>
      <c r="AO47" s="221">
        <f t="shared" si="12"/>
        <v>0</v>
      </c>
    </row>
    <row r="48" spans="1:41" x14ac:dyDescent="0.2">
      <c r="A48" s="26" t="s">
        <v>270</v>
      </c>
      <c r="B48" s="273"/>
      <c r="C48" s="268"/>
      <c r="D48" s="268"/>
      <c r="E48" s="266"/>
      <c r="F48" s="268"/>
      <c r="G48" s="268"/>
      <c r="H48" s="266"/>
      <c r="I48" s="268"/>
      <c r="J48" s="268"/>
      <c r="K48" s="266"/>
      <c r="L48" s="268"/>
      <c r="M48" s="268"/>
      <c r="N48" s="266">
        <v>11.5</v>
      </c>
      <c r="O48" s="274">
        <v>1703.60457</v>
      </c>
      <c r="P48" s="274"/>
      <c r="Q48" s="266"/>
      <c r="R48" s="268"/>
      <c r="S48" s="268"/>
      <c r="T48" s="275">
        <v>12</v>
      </c>
      <c r="U48" s="274">
        <v>1474.84671</v>
      </c>
      <c r="V48" s="274"/>
      <c r="W48" s="266"/>
      <c r="X48" s="274"/>
      <c r="Y48" s="274"/>
      <c r="Z48" s="246" t="str">
        <f t="shared" si="53"/>
        <v>N.A.</v>
      </c>
      <c r="AA48" s="276">
        <f t="shared" si="54"/>
        <v>0</v>
      </c>
      <c r="AB48" s="276"/>
      <c r="AC48" s="247" t="str">
        <f t="shared" si="55"/>
        <v>N.A.</v>
      </c>
      <c r="AD48" s="248">
        <f t="shared" si="56"/>
        <v>0</v>
      </c>
      <c r="AE48" s="248"/>
      <c r="AF48" s="247">
        <f t="shared" si="57"/>
        <v>12</v>
      </c>
      <c r="AG48" s="248">
        <f t="shared" si="58"/>
        <v>1474.84671</v>
      </c>
      <c r="AH48" s="248"/>
      <c r="AI48" s="260">
        <f t="shared" si="59"/>
        <v>11.5</v>
      </c>
      <c r="AJ48" s="248">
        <f t="shared" si="60"/>
        <v>1703.60457</v>
      </c>
      <c r="AK48" s="248"/>
      <c r="AL48" s="221">
        <f t="shared" si="9"/>
        <v>1474.84671</v>
      </c>
      <c r="AM48" s="221">
        <f t="shared" si="10"/>
        <v>0</v>
      </c>
      <c r="AN48" s="297">
        <f t="shared" si="11"/>
        <v>1703.60457</v>
      </c>
      <c r="AO48" s="221">
        <f t="shared" si="12"/>
        <v>0</v>
      </c>
    </row>
    <row r="49" spans="1:41" x14ac:dyDescent="0.2">
      <c r="A49" s="26" t="s">
        <v>271</v>
      </c>
      <c r="B49" s="273"/>
      <c r="C49" s="268"/>
      <c r="D49" s="268"/>
      <c r="E49" s="266"/>
      <c r="F49" s="268"/>
      <c r="G49" s="268"/>
      <c r="H49" s="266"/>
      <c r="I49" s="268"/>
      <c r="J49" s="268"/>
      <c r="K49" s="266"/>
      <c r="L49" s="268"/>
      <c r="M49" s="268"/>
      <c r="N49" s="266">
        <v>11.454376546576214</v>
      </c>
      <c r="O49" s="274">
        <v>2327.4919900000004</v>
      </c>
      <c r="P49" s="274"/>
      <c r="Q49" s="266"/>
      <c r="R49" s="268"/>
      <c r="S49" s="268"/>
      <c r="T49" s="275">
        <v>12</v>
      </c>
      <c r="U49" s="274">
        <v>985.84945000000005</v>
      </c>
      <c r="V49" s="274"/>
      <c r="W49" s="266"/>
      <c r="X49" s="274"/>
      <c r="Y49" s="274"/>
      <c r="Z49" s="246" t="str">
        <f t="shared" si="53"/>
        <v>N.A.</v>
      </c>
      <c r="AA49" s="276">
        <f t="shared" si="54"/>
        <v>0</v>
      </c>
      <c r="AB49" s="276"/>
      <c r="AC49" s="247" t="str">
        <f t="shared" si="55"/>
        <v>N.A.</v>
      </c>
      <c r="AD49" s="248">
        <f t="shared" si="56"/>
        <v>0</v>
      </c>
      <c r="AE49" s="248"/>
      <c r="AF49" s="247">
        <f t="shared" si="57"/>
        <v>12</v>
      </c>
      <c r="AG49" s="248">
        <f t="shared" si="58"/>
        <v>985.84945000000005</v>
      </c>
      <c r="AH49" s="248"/>
      <c r="AI49" s="260">
        <f t="shared" si="59"/>
        <v>11.454376546576214</v>
      </c>
      <c r="AJ49" s="248">
        <f t="shared" si="60"/>
        <v>2327.4919900000004</v>
      </c>
      <c r="AK49" s="248"/>
      <c r="AL49" s="221">
        <f t="shared" si="9"/>
        <v>985.84945000000005</v>
      </c>
      <c r="AM49" s="221">
        <f t="shared" si="10"/>
        <v>0</v>
      </c>
      <c r="AN49" s="297">
        <f t="shared" si="11"/>
        <v>2327.4919900000004</v>
      </c>
      <c r="AO49" s="221">
        <f t="shared" si="12"/>
        <v>0</v>
      </c>
    </row>
    <row r="50" spans="1:41" x14ac:dyDescent="0.2">
      <c r="A50" s="26" t="s">
        <v>272</v>
      </c>
      <c r="B50" s="273"/>
      <c r="C50" s="268"/>
      <c r="D50" s="268"/>
      <c r="E50" s="266"/>
      <c r="F50" s="268"/>
      <c r="G50" s="268"/>
      <c r="H50" s="266"/>
      <c r="I50" s="268"/>
      <c r="J50" s="268"/>
      <c r="K50" s="266"/>
      <c r="L50" s="268"/>
      <c r="M50" s="268"/>
      <c r="N50" s="266">
        <v>11.5</v>
      </c>
      <c r="O50" s="274">
        <v>1642.39582</v>
      </c>
      <c r="P50" s="274"/>
      <c r="Q50" s="266"/>
      <c r="R50" s="268"/>
      <c r="S50" s="268"/>
      <c r="T50" s="275">
        <v>11.999999999999998</v>
      </c>
      <c r="U50" s="274">
        <v>1714.0046400000001</v>
      </c>
      <c r="V50" s="274"/>
      <c r="W50" s="266"/>
      <c r="X50" s="274"/>
      <c r="Y50" s="274"/>
      <c r="Z50" s="246" t="str">
        <f t="shared" si="53"/>
        <v>N.A.</v>
      </c>
      <c r="AA50" s="276">
        <f t="shared" si="54"/>
        <v>0</v>
      </c>
      <c r="AB50" s="276"/>
      <c r="AC50" s="247" t="str">
        <f t="shared" si="55"/>
        <v>N.A.</v>
      </c>
      <c r="AD50" s="248">
        <f t="shared" si="56"/>
        <v>0</v>
      </c>
      <c r="AE50" s="248"/>
      <c r="AF50" s="247">
        <f t="shared" si="57"/>
        <v>11.999999999999998</v>
      </c>
      <c r="AG50" s="248">
        <f t="shared" si="58"/>
        <v>1714.0046400000001</v>
      </c>
      <c r="AH50" s="248"/>
      <c r="AI50" s="260">
        <f t="shared" si="59"/>
        <v>11.499999999999998</v>
      </c>
      <c r="AJ50" s="248">
        <f t="shared" si="60"/>
        <v>1642.39582</v>
      </c>
      <c r="AK50" s="248"/>
      <c r="AL50" s="221">
        <f t="shared" si="9"/>
        <v>1714.0046400000001</v>
      </c>
      <c r="AM50" s="221">
        <f t="shared" si="10"/>
        <v>0</v>
      </c>
      <c r="AN50" s="297">
        <f t="shared" si="11"/>
        <v>1642.39582</v>
      </c>
      <c r="AO50" s="221">
        <f t="shared" si="12"/>
        <v>0</v>
      </c>
    </row>
    <row r="51" spans="1:41" x14ac:dyDescent="0.2">
      <c r="A51" s="26" t="s">
        <v>275</v>
      </c>
      <c r="B51" s="273"/>
      <c r="C51" s="268"/>
      <c r="D51" s="268"/>
      <c r="E51" s="266"/>
      <c r="F51" s="268"/>
      <c r="G51" s="268"/>
      <c r="H51" s="266"/>
      <c r="I51" s="268"/>
      <c r="J51" s="268"/>
      <c r="K51" s="266"/>
      <c r="L51" s="268"/>
      <c r="M51" s="268"/>
      <c r="N51" s="266">
        <v>11.4</v>
      </c>
      <c r="O51" s="274">
        <v>800.51700000000005</v>
      </c>
      <c r="P51" s="274"/>
      <c r="Q51" s="266"/>
      <c r="R51" s="268"/>
      <c r="S51" s="268"/>
      <c r="T51" s="275">
        <v>12</v>
      </c>
      <c r="U51" s="274">
        <v>1985.12</v>
      </c>
      <c r="V51" s="274"/>
      <c r="W51" s="266"/>
      <c r="X51" s="274"/>
      <c r="Y51" s="274"/>
      <c r="Z51" s="246" t="str">
        <f t="shared" si="53"/>
        <v>N.A.</v>
      </c>
      <c r="AA51" s="276">
        <f t="shared" si="54"/>
        <v>0</v>
      </c>
      <c r="AB51" s="276"/>
      <c r="AC51" s="247" t="str">
        <f t="shared" si="55"/>
        <v>N.A.</v>
      </c>
      <c r="AD51" s="248">
        <f t="shared" si="56"/>
        <v>0</v>
      </c>
      <c r="AE51" s="248"/>
      <c r="AF51" s="247">
        <f t="shared" si="57"/>
        <v>12</v>
      </c>
      <c r="AG51" s="248">
        <f t="shared" si="58"/>
        <v>1985.12</v>
      </c>
      <c r="AH51" s="248"/>
      <c r="AI51" s="260">
        <f t="shared" si="59"/>
        <v>11.400000000000002</v>
      </c>
      <c r="AJ51" s="248">
        <f t="shared" si="60"/>
        <v>800.51700000000005</v>
      </c>
      <c r="AK51" s="248"/>
      <c r="AL51" s="221">
        <f t="shared" si="9"/>
        <v>1985.12</v>
      </c>
      <c r="AM51" s="221">
        <f t="shared" si="10"/>
        <v>0</v>
      </c>
      <c r="AN51" s="297">
        <f t="shared" si="11"/>
        <v>800.51700000000005</v>
      </c>
      <c r="AO51" s="221">
        <f t="shared" si="12"/>
        <v>0</v>
      </c>
    </row>
    <row r="52" spans="1:41" x14ac:dyDescent="0.2">
      <c r="A52" s="26" t="s">
        <v>276</v>
      </c>
      <c r="B52" s="273"/>
      <c r="C52" s="268"/>
      <c r="D52" s="268"/>
      <c r="E52" s="266"/>
      <c r="F52" s="268"/>
      <c r="G52" s="268"/>
      <c r="H52" s="266"/>
      <c r="I52" s="268"/>
      <c r="J52" s="268"/>
      <c r="K52" s="266"/>
      <c r="L52" s="268"/>
      <c r="M52" s="268"/>
      <c r="N52" s="266">
        <v>11.520741762361771</v>
      </c>
      <c r="O52" s="274">
        <v>1765.0380600000001</v>
      </c>
      <c r="P52" s="274"/>
      <c r="Q52" s="266"/>
      <c r="R52" s="268"/>
      <c r="S52" s="268"/>
      <c r="T52" s="275">
        <v>12</v>
      </c>
      <c r="U52" s="274">
        <v>573.375</v>
      </c>
      <c r="V52" s="274"/>
      <c r="W52" s="266"/>
      <c r="X52" s="274"/>
      <c r="Y52" s="274"/>
      <c r="Z52" s="246" t="str">
        <f t="shared" si="53"/>
        <v>N.A.</v>
      </c>
      <c r="AA52" s="276">
        <f t="shared" si="54"/>
        <v>0</v>
      </c>
      <c r="AB52" s="276"/>
      <c r="AC52" s="247" t="str">
        <f t="shared" si="55"/>
        <v>N.A.</v>
      </c>
      <c r="AD52" s="248">
        <f t="shared" si="56"/>
        <v>0</v>
      </c>
      <c r="AE52" s="248"/>
      <c r="AF52" s="247">
        <f t="shared" si="57"/>
        <v>12</v>
      </c>
      <c r="AG52" s="248">
        <f t="shared" si="58"/>
        <v>573.375</v>
      </c>
      <c r="AH52" s="248"/>
      <c r="AI52" s="260">
        <f t="shared" si="59"/>
        <v>11.520741762361771</v>
      </c>
      <c r="AJ52" s="248">
        <f t="shared" si="60"/>
        <v>1765.0380600000001</v>
      </c>
      <c r="AK52" s="248"/>
      <c r="AL52" s="221">
        <f t="shared" si="9"/>
        <v>573.375</v>
      </c>
      <c r="AM52" s="221">
        <f t="shared" si="10"/>
        <v>0</v>
      </c>
      <c r="AN52" s="297">
        <f t="shared" si="11"/>
        <v>1765.0380600000001</v>
      </c>
      <c r="AO52" s="221">
        <f t="shared" si="12"/>
        <v>0</v>
      </c>
    </row>
    <row r="53" spans="1:41" x14ac:dyDescent="0.2">
      <c r="A53" s="26" t="s">
        <v>277</v>
      </c>
      <c r="B53" s="273"/>
      <c r="C53" s="268"/>
      <c r="D53" s="268"/>
      <c r="E53" s="266"/>
      <c r="F53" s="268"/>
      <c r="G53" s="268"/>
      <c r="H53" s="266"/>
      <c r="I53" s="268"/>
      <c r="J53" s="268"/>
      <c r="K53" s="266"/>
      <c r="L53" s="268"/>
      <c r="M53" s="268"/>
      <c r="N53" s="266">
        <v>11.34444352588865</v>
      </c>
      <c r="O53" s="274">
        <v>1144.3083999999999</v>
      </c>
      <c r="P53" s="274"/>
      <c r="Q53" s="266"/>
      <c r="R53" s="268"/>
      <c r="S53" s="268"/>
      <c r="T53" s="275">
        <v>11.984403241975357</v>
      </c>
      <c r="U53" s="274">
        <v>857.55001000000004</v>
      </c>
      <c r="V53" s="274"/>
      <c r="W53" s="266"/>
      <c r="X53" s="274"/>
      <c r="Y53" s="274"/>
      <c r="Z53" s="246" t="str">
        <f t="shared" si="53"/>
        <v>N.A.</v>
      </c>
      <c r="AA53" s="276">
        <f t="shared" si="54"/>
        <v>0</v>
      </c>
      <c r="AB53" s="276"/>
      <c r="AC53" s="247" t="str">
        <f t="shared" si="55"/>
        <v>N.A.</v>
      </c>
      <c r="AD53" s="248">
        <f t="shared" si="56"/>
        <v>0</v>
      </c>
      <c r="AE53" s="248"/>
      <c r="AF53" s="247">
        <f t="shared" si="57"/>
        <v>11.984403241975357</v>
      </c>
      <c r="AG53" s="248">
        <f t="shared" si="58"/>
        <v>857.55001000000004</v>
      </c>
      <c r="AH53" s="248"/>
      <c r="AI53" s="260">
        <f t="shared" si="59"/>
        <v>11.34444352588865</v>
      </c>
      <c r="AJ53" s="248">
        <f t="shared" si="60"/>
        <v>1144.3083999999999</v>
      </c>
      <c r="AK53" s="248"/>
      <c r="AL53" s="221">
        <f t="shared" si="9"/>
        <v>857.55001000000004</v>
      </c>
      <c r="AM53" s="221">
        <f t="shared" si="10"/>
        <v>0</v>
      </c>
      <c r="AN53" s="297">
        <f t="shared" si="11"/>
        <v>1144.3083999999999</v>
      </c>
      <c r="AO53" s="221">
        <f t="shared" si="12"/>
        <v>0</v>
      </c>
    </row>
    <row r="54" spans="1:41" x14ac:dyDescent="0.2">
      <c r="A54" s="26" t="s">
        <v>278</v>
      </c>
      <c r="B54" s="273"/>
      <c r="C54" s="268"/>
      <c r="D54" s="268"/>
      <c r="E54" s="266"/>
      <c r="F54" s="268"/>
      <c r="G54" s="268"/>
      <c r="H54" s="266"/>
      <c r="I54" s="268"/>
      <c r="J54" s="268"/>
      <c r="K54" s="266"/>
      <c r="L54" s="268"/>
      <c r="M54" s="268"/>
      <c r="N54" s="266">
        <v>11.254597331738086</v>
      </c>
      <c r="O54" s="274">
        <v>769.68681000000004</v>
      </c>
      <c r="P54" s="274"/>
      <c r="Q54" s="266"/>
      <c r="R54" s="268"/>
      <c r="S54" s="268"/>
      <c r="T54" s="275">
        <v>11.802445765661243</v>
      </c>
      <c r="U54" s="274">
        <v>970.08051</v>
      </c>
      <c r="V54" s="274"/>
      <c r="W54" s="266"/>
      <c r="X54" s="274"/>
      <c r="Y54" s="274"/>
      <c r="Z54" s="246" t="str">
        <f t="shared" si="53"/>
        <v>N.A.</v>
      </c>
      <c r="AA54" s="276">
        <f t="shared" si="54"/>
        <v>0</v>
      </c>
      <c r="AB54" s="276"/>
      <c r="AC54" s="247" t="str">
        <f t="shared" si="55"/>
        <v>N.A.</v>
      </c>
      <c r="AD54" s="248">
        <f t="shared" si="56"/>
        <v>0</v>
      </c>
      <c r="AE54" s="248"/>
      <c r="AF54" s="247">
        <f t="shared" si="57"/>
        <v>11.802445765661243</v>
      </c>
      <c r="AG54" s="248">
        <f t="shared" si="58"/>
        <v>970.08051</v>
      </c>
      <c r="AH54" s="248"/>
      <c r="AI54" s="260">
        <f t="shared" si="59"/>
        <v>11.254597331738086</v>
      </c>
      <c r="AJ54" s="248">
        <f t="shared" si="60"/>
        <v>769.68681000000004</v>
      </c>
      <c r="AK54" s="248"/>
      <c r="AL54" s="221">
        <f t="shared" si="9"/>
        <v>970.08051</v>
      </c>
      <c r="AM54" s="221">
        <f t="shared" si="10"/>
        <v>0</v>
      </c>
      <c r="AN54" s="297">
        <f t="shared" si="11"/>
        <v>769.68681000000004</v>
      </c>
      <c r="AO54" s="221">
        <f t="shared" si="12"/>
        <v>0</v>
      </c>
    </row>
    <row r="55" spans="1:41" x14ac:dyDescent="0.2">
      <c r="A55" s="26" t="s">
        <v>279</v>
      </c>
      <c r="B55" s="273"/>
      <c r="C55" s="268"/>
      <c r="D55" s="268"/>
      <c r="E55" s="266"/>
      <c r="F55" s="268"/>
      <c r="G55" s="268"/>
      <c r="H55" s="266"/>
      <c r="I55" s="268"/>
      <c r="J55" s="268"/>
      <c r="K55" s="266"/>
      <c r="L55" s="268"/>
      <c r="M55" s="268"/>
      <c r="N55" s="266">
        <v>11.237894428456539</v>
      </c>
      <c r="O55" s="274">
        <v>1211.04377</v>
      </c>
      <c r="P55" s="274"/>
      <c r="Q55" s="266"/>
      <c r="R55" s="268"/>
      <c r="S55" s="268"/>
      <c r="T55" s="275">
        <v>11.851870792599737</v>
      </c>
      <c r="U55" s="274">
        <v>1627.6470200000001</v>
      </c>
      <c r="V55" s="274"/>
      <c r="W55" s="266"/>
      <c r="X55" s="274"/>
      <c r="Y55" s="274"/>
      <c r="Z55" s="246" t="str">
        <f t="shared" ref="Z55:Z61" si="61">IF(AA55=0,"N.A.",((K55*L55)+(W55*X55))/AA55)</f>
        <v>N.A.</v>
      </c>
      <c r="AA55" s="276">
        <f t="shared" ref="AA55:AA61" si="62">+L55+X55</f>
        <v>0</v>
      </c>
      <c r="AB55" s="276"/>
      <c r="AC55" s="247" t="str">
        <f t="shared" ref="AC55:AC62" si="63">IF(AD55=0,"N.A.",((E55*F55)+(Q55*R55))/AD55)</f>
        <v>N.A.</v>
      </c>
      <c r="AD55" s="248">
        <f t="shared" ref="AD55:AD62" si="64">+F55+R55</f>
        <v>0</v>
      </c>
      <c r="AE55" s="248"/>
      <c r="AF55" s="247">
        <f t="shared" ref="AF55:AF62" si="65">IF(AG55=0,"N.A.",((H55*I55)+(T55*U55))/AG55)</f>
        <v>11.851870792599737</v>
      </c>
      <c r="AG55" s="248">
        <f t="shared" ref="AG55:AG62" si="66">+I55+U55</f>
        <v>1627.6470200000001</v>
      </c>
      <c r="AH55" s="248"/>
      <c r="AI55" s="260">
        <f t="shared" ref="AI55:AI62" si="67">IF(AJ55=0,"N.A.",((B55*C55)+(N55*O55))/AJ55)</f>
        <v>11.237894428456539</v>
      </c>
      <c r="AJ55" s="248">
        <f t="shared" ref="AJ55:AJ62" si="68">+C55+O55</f>
        <v>1211.04377</v>
      </c>
      <c r="AK55" s="248"/>
      <c r="AL55" s="221">
        <f t="shared" si="9"/>
        <v>1627.6470200000001</v>
      </c>
      <c r="AM55" s="221">
        <f t="shared" si="10"/>
        <v>0</v>
      </c>
      <c r="AN55" s="297">
        <f t="shared" si="11"/>
        <v>1211.04377</v>
      </c>
      <c r="AO55" s="221">
        <f t="shared" si="12"/>
        <v>0</v>
      </c>
    </row>
    <row r="56" spans="1:41" x14ac:dyDescent="0.2">
      <c r="A56" s="26" t="s">
        <v>280</v>
      </c>
      <c r="B56" s="273"/>
      <c r="C56" s="268"/>
      <c r="D56" s="268"/>
      <c r="E56" s="266"/>
      <c r="F56" s="268"/>
      <c r="G56" s="268"/>
      <c r="H56" s="266"/>
      <c r="I56" s="268"/>
      <c r="J56" s="268"/>
      <c r="K56" s="266"/>
      <c r="L56" s="268"/>
      <c r="M56" s="268"/>
      <c r="N56" s="266">
        <v>11.050502338411654</v>
      </c>
      <c r="O56" s="274">
        <v>2151.2444100000002</v>
      </c>
      <c r="P56" s="274"/>
      <c r="Q56" s="266"/>
      <c r="R56" s="268"/>
      <c r="S56" s="268"/>
      <c r="T56" s="275">
        <v>11.771357843615364</v>
      </c>
      <c r="U56" s="274">
        <v>2453.60457</v>
      </c>
      <c r="V56" s="274"/>
      <c r="W56" s="266"/>
      <c r="X56" s="274"/>
      <c r="Y56" s="274"/>
      <c r="Z56" s="246" t="str">
        <f t="shared" si="61"/>
        <v>N.A.</v>
      </c>
      <c r="AA56" s="276">
        <f t="shared" si="62"/>
        <v>0</v>
      </c>
      <c r="AB56" s="276"/>
      <c r="AC56" s="247" t="str">
        <f t="shared" si="63"/>
        <v>N.A.</v>
      </c>
      <c r="AD56" s="248">
        <f t="shared" si="64"/>
        <v>0</v>
      </c>
      <c r="AE56" s="248"/>
      <c r="AF56" s="247">
        <f t="shared" si="65"/>
        <v>11.771357843615364</v>
      </c>
      <c r="AG56" s="248">
        <f t="shared" si="66"/>
        <v>2453.60457</v>
      </c>
      <c r="AH56" s="248"/>
      <c r="AI56" s="260">
        <f t="shared" si="67"/>
        <v>11.050502338411654</v>
      </c>
      <c r="AJ56" s="248">
        <f t="shared" si="68"/>
        <v>2151.2444100000002</v>
      </c>
      <c r="AK56" s="248"/>
      <c r="AL56" s="221">
        <f t="shared" si="9"/>
        <v>2453.60457</v>
      </c>
      <c r="AM56" s="221">
        <f t="shared" si="10"/>
        <v>0</v>
      </c>
      <c r="AN56" s="297">
        <f t="shared" si="11"/>
        <v>2151.2444100000002</v>
      </c>
      <c r="AO56" s="221">
        <f t="shared" si="12"/>
        <v>0</v>
      </c>
    </row>
    <row r="57" spans="1:41" x14ac:dyDescent="0.2">
      <c r="A57" s="26" t="s">
        <v>281</v>
      </c>
      <c r="B57" s="273"/>
      <c r="C57" s="268"/>
      <c r="D57" s="268"/>
      <c r="E57" s="266"/>
      <c r="F57" s="268"/>
      <c r="G57" s="268"/>
      <c r="H57" s="266"/>
      <c r="I57" s="268"/>
      <c r="J57" s="268"/>
      <c r="K57" s="266"/>
      <c r="L57" s="268"/>
      <c r="M57" s="268"/>
      <c r="N57" s="266">
        <v>11</v>
      </c>
      <c r="O57" s="274">
        <v>614.15700000000004</v>
      </c>
      <c r="P57" s="274"/>
      <c r="Q57" s="266"/>
      <c r="R57" s="268"/>
      <c r="S57" s="268"/>
      <c r="T57" s="275">
        <v>11.772024586938262</v>
      </c>
      <c r="U57" s="274">
        <v>1336.48605</v>
      </c>
      <c r="V57" s="274"/>
      <c r="W57" s="266"/>
      <c r="X57" s="274"/>
      <c r="Y57" s="274"/>
      <c r="Z57" s="246" t="str">
        <f t="shared" si="61"/>
        <v>N.A.</v>
      </c>
      <c r="AA57" s="276">
        <f t="shared" si="62"/>
        <v>0</v>
      </c>
      <c r="AB57" s="276"/>
      <c r="AC57" s="247" t="str">
        <f t="shared" si="63"/>
        <v>N.A.</v>
      </c>
      <c r="AD57" s="248">
        <f t="shared" si="64"/>
        <v>0</v>
      </c>
      <c r="AE57" s="248"/>
      <c r="AF57" s="247">
        <f t="shared" si="65"/>
        <v>11.772024586938262</v>
      </c>
      <c r="AG57" s="248">
        <f t="shared" si="66"/>
        <v>1336.48605</v>
      </c>
      <c r="AH57" s="248"/>
      <c r="AI57" s="260">
        <f t="shared" si="67"/>
        <v>11</v>
      </c>
      <c r="AJ57" s="248">
        <f t="shared" si="68"/>
        <v>614.15700000000004</v>
      </c>
      <c r="AK57" s="248"/>
      <c r="AL57" s="221">
        <f t="shared" si="9"/>
        <v>1336.48605</v>
      </c>
      <c r="AM57" s="221">
        <f t="shared" si="10"/>
        <v>0</v>
      </c>
      <c r="AN57" s="297">
        <f t="shared" si="11"/>
        <v>614.15700000000004</v>
      </c>
      <c r="AO57" s="221">
        <f t="shared" si="12"/>
        <v>0</v>
      </c>
    </row>
    <row r="58" spans="1:41" x14ac:dyDescent="0.2">
      <c r="A58" s="26" t="s">
        <v>282</v>
      </c>
      <c r="B58" s="273"/>
      <c r="C58" s="268"/>
      <c r="D58" s="268"/>
      <c r="E58" s="266"/>
      <c r="F58" s="268"/>
      <c r="G58" s="268"/>
      <c r="H58" s="266"/>
      <c r="I58" s="268"/>
      <c r="J58" s="268"/>
      <c r="K58" s="266"/>
      <c r="L58" s="268"/>
      <c r="M58" s="268"/>
      <c r="N58" s="266">
        <v>11.021921822524645</v>
      </c>
      <c r="O58" s="274">
        <v>1852.6226299999998</v>
      </c>
      <c r="P58" s="274"/>
      <c r="Q58" s="266">
        <v>7</v>
      </c>
      <c r="R58" s="274">
        <v>10.429</v>
      </c>
      <c r="S58" s="274"/>
      <c r="T58" s="275">
        <v>11.752441972479545</v>
      </c>
      <c r="U58" s="274">
        <v>2441.2967999999996</v>
      </c>
      <c r="V58" s="274"/>
      <c r="W58" s="266"/>
      <c r="X58" s="274"/>
      <c r="Y58" s="274"/>
      <c r="Z58" s="246" t="str">
        <f t="shared" si="61"/>
        <v>N.A.</v>
      </c>
      <c r="AA58" s="276">
        <f t="shared" si="62"/>
        <v>0</v>
      </c>
      <c r="AB58" s="276"/>
      <c r="AC58" s="247">
        <f t="shared" si="63"/>
        <v>7</v>
      </c>
      <c r="AD58" s="248">
        <f t="shared" si="64"/>
        <v>10.429</v>
      </c>
      <c r="AE58" s="248"/>
      <c r="AF58" s="247">
        <f t="shared" si="65"/>
        <v>11.752441972479545</v>
      </c>
      <c r="AG58" s="248">
        <f t="shared" si="66"/>
        <v>2441.2967999999996</v>
      </c>
      <c r="AH58" s="248"/>
      <c r="AI58" s="260">
        <f t="shared" si="67"/>
        <v>11.021921822524645</v>
      </c>
      <c r="AJ58" s="248">
        <f t="shared" si="68"/>
        <v>1852.6226299999998</v>
      </c>
      <c r="AK58" s="248"/>
      <c r="AL58" s="221">
        <f t="shared" si="9"/>
        <v>2441.2967999999996</v>
      </c>
      <c r="AM58" s="221">
        <f t="shared" si="10"/>
        <v>0</v>
      </c>
      <c r="AN58" s="297">
        <f t="shared" si="11"/>
        <v>1863.0516299999999</v>
      </c>
      <c r="AO58" s="221">
        <f t="shared" si="12"/>
        <v>0</v>
      </c>
    </row>
    <row r="59" spans="1:41" x14ac:dyDescent="0.2">
      <c r="A59" s="26" t="s">
        <v>283</v>
      </c>
      <c r="B59" s="273"/>
      <c r="C59" s="268"/>
      <c r="D59" s="268"/>
      <c r="E59" s="266"/>
      <c r="F59" s="268"/>
      <c r="G59" s="268"/>
      <c r="H59" s="266"/>
      <c r="I59" s="268"/>
      <c r="J59" s="268"/>
      <c r="K59" s="266"/>
      <c r="L59" s="268"/>
      <c r="M59" s="268"/>
      <c r="N59" s="266">
        <v>11.02547177587077</v>
      </c>
      <c r="O59" s="274">
        <v>1569.4645399999999</v>
      </c>
      <c r="P59" s="274"/>
      <c r="Q59" s="266"/>
      <c r="R59" s="274"/>
      <c r="S59" s="274"/>
      <c r="T59" s="275">
        <v>11.74252176181332</v>
      </c>
      <c r="U59" s="274">
        <v>3038.41408</v>
      </c>
      <c r="V59" s="274"/>
      <c r="W59" s="266"/>
      <c r="X59" s="274"/>
      <c r="Y59" s="274"/>
      <c r="Z59" s="246" t="str">
        <f t="shared" si="61"/>
        <v>N.A.</v>
      </c>
      <c r="AA59" s="276">
        <f t="shared" si="62"/>
        <v>0</v>
      </c>
      <c r="AB59" s="276"/>
      <c r="AC59" s="247" t="str">
        <f t="shared" si="63"/>
        <v>N.A.</v>
      </c>
      <c r="AD59" s="248">
        <f t="shared" si="64"/>
        <v>0</v>
      </c>
      <c r="AE59" s="248"/>
      <c r="AF59" s="247">
        <f t="shared" si="65"/>
        <v>11.74252176181332</v>
      </c>
      <c r="AG59" s="248">
        <f t="shared" si="66"/>
        <v>3038.41408</v>
      </c>
      <c r="AH59" s="248"/>
      <c r="AI59" s="260">
        <f t="shared" si="67"/>
        <v>11.02547177587077</v>
      </c>
      <c r="AJ59" s="248">
        <f t="shared" si="68"/>
        <v>1569.4645399999999</v>
      </c>
      <c r="AK59" s="248"/>
      <c r="AL59" s="221">
        <f t="shared" si="9"/>
        <v>3038.41408</v>
      </c>
      <c r="AM59" s="221">
        <f t="shared" si="10"/>
        <v>0</v>
      </c>
      <c r="AN59" s="297">
        <f t="shared" si="11"/>
        <v>1569.4645399999999</v>
      </c>
      <c r="AO59" s="221">
        <f t="shared" si="12"/>
        <v>0</v>
      </c>
    </row>
    <row r="60" spans="1:41" x14ac:dyDescent="0.2">
      <c r="A60" s="26" t="s">
        <v>284</v>
      </c>
      <c r="B60" s="273"/>
      <c r="C60" s="268"/>
      <c r="D60" s="268"/>
      <c r="E60" s="266"/>
      <c r="F60" s="268"/>
      <c r="G60" s="268"/>
      <c r="H60" s="266"/>
      <c r="I60" s="268"/>
      <c r="J60" s="268"/>
      <c r="K60" s="266"/>
      <c r="L60" s="268"/>
      <c r="M60" s="268"/>
      <c r="N60" s="266">
        <v>11.078067696638691</v>
      </c>
      <c r="O60" s="274">
        <v>1188.7119</v>
      </c>
      <c r="P60" s="274"/>
      <c r="Q60" s="266"/>
      <c r="R60" s="274"/>
      <c r="S60" s="274"/>
      <c r="T60" s="275">
        <v>11.766250754685098</v>
      </c>
      <c r="U60" s="274">
        <v>2395.7508900000003</v>
      </c>
      <c r="V60" s="274"/>
      <c r="W60" s="266">
        <v>7</v>
      </c>
      <c r="X60" s="274">
        <v>239.3</v>
      </c>
      <c r="Y60" s="274"/>
      <c r="Z60" s="246">
        <f t="shared" si="61"/>
        <v>7</v>
      </c>
      <c r="AA60" s="276">
        <f t="shared" si="62"/>
        <v>239.3</v>
      </c>
      <c r="AB60" s="276"/>
      <c r="AC60" s="247" t="str">
        <f t="shared" si="63"/>
        <v>N.A.</v>
      </c>
      <c r="AD60" s="248">
        <f t="shared" si="64"/>
        <v>0</v>
      </c>
      <c r="AE60" s="248"/>
      <c r="AF60" s="247">
        <f t="shared" si="65"/>
        <v>11.766250754685098</v>
      </c>
      <c r="AG60" s="248">
        <f t="shared" si="66"/>
        <v>2395.7508900000003</v>
      </c>
      <c r="AH60" s="248"/>
      <c r="AI60" s="260">
        <f t="shared" si="67"/>
        <v>11.078067696638691</v>
      </c>
      <c r="AJ60" s="248">
        <f t="shared" si="68"/>
        <v>1188.7119</v>
      </c>
      <c r="AK60" s="248"/>
      <c r="AL60" s="221">
        <f t="shared" si="9"/>
        <v>2635.0508900000004</v>
      </c>
      <c r="AM60" s="221">
        <f t="shared" si="10"/>
        <v>0</v>
      </c>
      <c r="AN60" s="297">
        <f t="shared" si="11"/>
        <v>1188.7119</v>
      </c>
      <c r="AO60" s="221">
        <f t="shared" si="12"/>
        <v>0</v>
      </c>
    </row>
    <row r="61" spans="1:41" x14ac:dyDescent="0.2">
      <c r="A61" s="26" t="s">
        <v>285</v>
      </c>
      <c r="B61" s="273"/>
      <c r="C61" s="268"/>
      <c r="D61" s="268"/>
      <c r="E61" s="266"/>
      <c r="F61" s="268"/>
      <c r="G61" s="268"/>
      <c r="H61" s="266"/>
      <c r="I61" s="268"/>
      <c r="J61" s="268"/>
      <c r="K61" s="266"/>
      <c r="L61" s="268"/>
      <c r="M61" s="268"/>
      <c r="N61" s="266">
        <v>11.179117011599558</v>
      </c>
      <c r="O61" s="274">
        <v>1459.4539399999999</v>
      </c>
      <c r="P61" s="274"/>
      <c r="Q61" s="266">
        <v>7</v>
      </c>
      <c r="R61" s="274">
        <v>127</v>
      </c>
      <c r="S61" s="274"/>
      <c r="T61" s="275">
        <v>11.852577497921109</v>
      </c>
      <c r="U61" s="274">
        <v>2012.2268799999999</v>
      </c>
      <c r="V61" s="274"/>
      <c r="W61" s="266">
        <v>7.0000000000000009</v>
      </c>
      <c r="X61" s="274">
        <v>180.32079999999999</v>
      </c>
      <c r="Y61" s="274"/>
      <c r="Z61" s="246">
        <f t="shared" si="61"/>
        <v>7.0000000000000018</v>
      </c>
      <c r="AA61" s="276">
        <f t="shared" si="62"/>
        <v>180.32079999999999</v>
      </c>
      <c r="AB61" s="276"/>
      <c r="AC61" s="247">
        <f t="shared" si="63"/>
        <v>7</v>
      </c>
      <c r="AD61" s="248">
        <f t="shared" si="64"/>
        <v>127</v>
      </c>
      <c r="AE61" s="248"/>
      <c r="AF61" s="247">
        <f t="shared" si="65"/>
        <v>11.852577497921109</v>
      </c>
      <c r="AG61" s="248">
        <f t="shared" si="66"/>
        <v>2012.2268799999999</v>
      </c>
      <c r="AH61" s="248"/>
      <c r="AI61" s="260">
        <f t="shared" si="67"/>
        <v>11.179117011599558</v>
      </c>
      <c r="AJ61" s="248">
        <f t="shared" si="68"/>
        <v>1459.4539399999999</v>
      </c>
      <c r="AK61" s="248"/>
      <c r="AL61" s="221">
        <f t="shared" si="9"/>
        <v>2192.5476800000001</v>
      </c>
      <c r="AM61" s="221">
        <f t="shared" si="10"/>
        <v>0</v>
      </c>
      <c r="AN61" s="297">
        <f t="shared" si="11"/>
        <v>1586.4539399999999</v>
      </c>
      <c r="AO61" s="221">
        <f t="shared" si="12"/>
        <v>0</v>
      </c>
    </row>
    <row r="62" spans="1:41" x14ac:dyDescent="0.2">
      <c r="A62" s="26" t="s">
        <v>286</v>
      </c>
      <c r="B62" s="273"/>
      <c r="C62" s="268"/>
      <c r="D62" s="268"/>
      <c r="E62" s="266"/>
      <c r="F62" s="268"/>
      <c r="G62" s="268"/>
      <c r="H62" s="266"/>
      <c r="I62" s="268"/>
      <c r="J62" s="268"/>
      <c r="K62" s="266"/>
      <c r="L62" s="268"/>
      <c r="M62" s="268"/>
      <c r="N62" s="266">
        <v>11.14828671039443</v>
      </c>
      <c r="O62" s="274">
        <v>1977.77322</v>
      </c>
      <c r="P62" s="274"/>
      <c r="Q62" s="266">
        <v>7</v>
      </c>
      <c r="R62" s="274">
        <v>61.5</v>
      </c>
      <c r="S62" s="274"/>
      <c r="T62" s="275">
        <v>11.76963726236656</v>
      </c>
      <c r="U62" s="274">
        <v>2128.4778000000001</v>
      </c>
      <c r="V62" s="274"/>
      <c r="W62" s="266">
        <v>7.0000000000000009</v>
      </c>
      <c r="X62" s="274">
        <v>506.04415999999998</v>
      </c>
      <c r="Y62" s="274"/>
      <c r="Z62" s="246">
        <f t="shared" ref="Z62:Z67" si="69">IF(AA62=0,"N.A.",((K62*L62)+(W62*X62))/AA62)</f>
        <v>7.0000000000000009</v>
      </c>
      <c r="AA62" s="276">
        <f t="shared" ref="AA62:AA67" si="70">+L62+X62</f>
        <v>506.04415999999998</v>
      </c>
      <c r="AB62" s="276"/>
      <c r="AC62" s="247">
        <f t="shared" si="63"/>
        <v>7</v>
      </c>
      <c r="AD62" s="248">
        <f t="shared" si="64"/>
        <v>61.5</v>
      </c>
      <c r="AE62" s="248"/>
      <c r="AF62" s="247">
        <f t="shared" si="65"/>
        <v>11.76963726236656</v>
      </c>
      <c r="AG62" s="248">
        <f t="shared" si="66"/>
        <v>2128.4778000000001</v>
      </c>
      <c r="AH62" s="248"/>
      <c r="AI62" s="260">
        <f t="shared" si="67"/>
        <v>11.14828671039443</v>
      </c>
      <c r="AJ62" s="248">
        <f t="shared" si="68"/>
        <v>1977.77322</v>
      </c>
      <c r="AK62" s="248"/>
      <c r="AL62" s="221">
        <f t="shared" si="9"/>
        <v>2634.52196</v>
      </c>
      <c r="AM62" s="221">
        <f t="shared" si="10"/>
        <v>0</v>
      </c>
      <c r="AN62" s="297">
        <f t="shared" si="11"/>
        <v>2039.27322</v>
      </c>
      <c r="AO62" s="221">
        <f t="shared" si="12"/>
        <v>0</v>
      </c>
    </row>
    <row r="63" spans="1:41" x14ac:dyDescent="0.2">
      <c r="A63" s="26" t="s">
        <v>287</v>
      </c>
      <c r="B63" s="273"/>
      <c r="C63" s="268"/>
      <c r="D63" s="268"/>
      <c r="E63" s="266"/>
      <c r="F63" s="268"/>
      <c r="G63" s="268"/>
      <c r="H63" s="266"/>
      <c r="I63" s="268"/>
      <c r="J63" s="268"/>
      <c r="K63" s="266"/>
      <c r="L63" s="268"/>
      <c r="M63" s="268"/>
      <c r="N63" s="266">
        <v>11.035305671176214</v>
      </c>
      <c r="O63" s="274">
        <v>1925.6962900000001</v>
      </c>
      <c r="P63" s="274"/>
      <c r="Q63" s="266">
        <v>7</v>
      </c>
      <c r="R63" s="274">
        <v>95.2</v>
      </c>
      <c r="S63" s="274"/>
      <c r="T63" s="275">
        <v>11.506943651794325</v>
      </c>
      <c r="U63" s="274">
        <v>210.46135999999998</v>
      </c>
      <c r="V63" s="274"/>
      <c r="W63" s="266">
        <v>7.0000000000000009</v>
      </c>
      <c r="X63" s="274">
        <v>66.456289999999996</v>
      </c>
      <c r="Y63" s="274"/>
      <c r="Z63" s="246">
        <f t="shared" si="69"/>
        <v>7.0000000000000009</v>
      </c>
      <c r="AA63" s="276">
        <f t="shared" si="70"/>
        <v>66.456289999999996</v>
      </c>
      <c r="AB63" s="276"/>
      <c r="AC63" s="247">
        <f t="shared" ref="AC63:AC69" si="71">IF(AD63=0,"N.A.",((E63*F63)+(Q63*R63))/AD63)</f>
        <v>6.9999999999999991</v>
      </c>
      <c r="AD63" s="248">
        <f t="shared" ref="AD63:AD69" si="72">+F63+R63</f>
        <v>95.2</v>
      </c>
      <c r="AE63" s="248"/>
      <c r="AF63" s="247">
        <f t="shared" ref="AF63:AF69" si="73">IF(AG63=0,"N.A.",((H63*I63)+(T63*U63))/AG63)</f>
        <v>11.506943651794325</v>
      </c>
      <c r="AG63" s="248">
        <f t="shared" ref="AG63:AG69" si="74">+I63+U63</f>
        <v>210.46135999999998</v>
      </c>
      <c r="AH63" s="248"/>
      <c r="AI63" s="260">
        <f t="shared" ref="AI63:AI69" si="75">IF(AJ63=0,"N.A.",((B63*C63)+(N63*O63))/AJ63)</f>
        <v>11.035305671176214</v>
      </c>
      <c r="AJ63" s="248">
        <f t="shared" ref="AJ63:AJ69" si="76">+C63+O63</f>
        <v>1925.6962900000001</v>
      </c>
      <c r="AK63" s="248"/>
      <c r="AL63" s="221">
        <f t="shared" si="9"/>
        <v>276.91764999999998</v>
      </c>
      <c r="AM63" s="221">
        <f t="shared" si="10"/>
        <v>0</v>
      </c>
      <c r="AN63" s="297">
        <f t="shared" si="11"/>
        <v>2020.8962900000001</v>
      </c>
      <c r="AO63" s="221">
        <f t="shared" si="12"/>
        <v>0</v>
      </c>
    </row>
    <row r="64" spans="1:41" x14ac:dyDescent="0.2">
      <c r="A64" s="26" t="s">
        <v>289</v>
      </c>
      <c r="B64" s="273"/>
      <c r="C64" s="268"/>
      <c r="D64" s="268"/>
      <c r="E64" s="266"/>
      <c r="F64" s="268"/>
      <c r="G64" s="268"/>
      <c r="H64" s="266"/>
      <c r="I64" s="268"/>
      <c r="J64" s="268"/>
      <c r="K64" s="266"/>
      <c r="L64" s="268"/>
      <c r="M64" s="268"/>
      <c r="N64" s="266">
        <v>11.052127576881157</v>
      </c>
      <c r="O64" s="274">
        <v>2347.4331499999998</v>
      </c>
      <c r="P64" s="274"/>
      <c r="Q64" s="266"/>
      <c r="R64" s="274"/>
      <c r="S64" s="274"/>
      <c r="T64" s="275">
        <v>11.730118142960229</v>
      </c>
      <c r="U64" s="274">
        <v>1860.5738299999998</v>
      </c>
      <c r="V64" s="274"/>
      <c r="W64" s="266">
        <v>7</v>
      </c>
      <c r="X64" s="274">
        <v>738.93242999999995</v>
      </c>
      <c r="Y64" s="274"/>
      <c r="Z64" s="246">
        <f t="shared" si="69"/>
        <v>7</v>
      </c>
      <c r="AA64" s="276">
        <f t="shared" si="70"/>
        <v>738.93242999999995</v>
      </c>
      <c r="AB64" s="276"/>
      <c r="AC64" s="247" t="str">
        <f t="shared" si="71"/>
        <v>N.A.</v>
      </c>
      <c r="AD64" s="248">
        <f t="shared" si="72"/>
        <v>0</v>
      </c>
      <c r="AE64" s="248"/>
      <c r="AF64" s="247">
        <f t="shared" si="73"/>
        <v>11.730118142960231</v>
      </c>
      <c r="AG64" s="248">
        <f t="shared" si="74"/>
        <v>1860.5738299999998</v>
      </c>
      <c r="AH64" s="248"/>
      <c r="AI64" s="260">
        <f t="shared" si="75"/>
        <v>11.052127576881157</v>
      </c>
      <c r="AJ64" s="248">
        <f t="shared" si="76"/>
        <v>2347.4331499999998</v>
      </c>
      <c r="AK64" s="248"/>
      <c r="AL64" s="221">
        <f t="shared" si="9"/>
        <v>2599.5062599999997</v>
      </c>
      <c r="AM64" s="221">
        <f t="shared" si="10"/>
        <v>0</v>
      </c>
      <c r="AN64" s="297">
        <f t="shared" si="11"/>
        <v>2347.4331499999998</v>
      </c>
      <c r="AO64" s="221">
        <f t="shared" si="12"/>
        <v>0</v>
      </c>
    </row>
    <row r="65" spans="1:41" x14ac:dyDescent="0.2">
      <c r="A65" s="26" t="s">
        <v>290</v>
      </c>
      <c r="B65" s="273"/>
      <c r="C65" s="268"/>
      <c r="D65" s="268"/>
      <c r="E65" s="266"/>
      <c r="F65" s="268"/>
      <c r="G65" s="268"/>
      <c r="H65" s="266"/>
      <c r="I65" s="268"/>
      <c r="J65" s="268"/>
      <c r="K65" s="266"/>
      <c r="L65" s="268"/>
      <c r="M65" s="268"/>
      <c r="N65" s="266">
        <v>11.206496092268257</v>
      </c>
      <c r="O65" s="274">
        <v>2154.3444</v>
      </c>
      <c r="P65" s="274"/>
      <c r="Q65" s="266">
        <v>7</v>
      </c>
      <c r="R65" s="274">
        <v>50</v>
      </c>
      <c r="S65" s="274"/>
      <c r="T65" s="275">
        <v>11.722005644752294</v>
      </c>
      <c r="U65" s="274">
        <v>1107.7049399999999</v>
      </c>
      <c r="V65" s="274"/>
      <c r="W65" s="266">
        <v>6.9999999999999991</v>
      </c>
      <c r="X65" s="274">
        <v>302.29174</v>
      </c>
      <c r="Y65" s="274"/>
      <c r="Z65" s="246">
        <f t="shared" si="69"/>
        <v>7</v>
      </c>
      <c r="AA65" s="276">
        <f t="shared" si="70"/>
        <v>302.29174</v>
      </c>
      <c r="AB65" s="276"/>
      <c r="AC65" s="247">
        <f t="shared" si="71"/>
        <v>7</v>
      </c>
      <c r="AD65" s="248">
        <f t="shared" si="72"/>
        <v>50</v>
      </c>
      <c r="AE65" s="248"/>
      <c r="AF65" s="247">
        <f t="shared" si="73"/>
        <v>11.722005644752294</v>
      </c>
      <c r="AG65" s="248">
        <f t="shared" si="74"/>
        <v>1107.7049399999999</v>
      </c>
      <c r="AH65" s="248"/>
      <c r="AI65" s="260">
        <f t="shared" si="75"/>
        <v>11.206496092268257</v>
      </c>
      <c r="AJ65" s="248">
        <f t="shared" si="76"/>
        <v>2154.3444</v>
      </c>
      <c r="AK65" s="248"/>
      <c r="AL65" s="221">
        <f t="shared" si="9"/>
        <v>1409.9966799999997</v>
      </c>
      <c r="AM65" s="221">
        <f t="shared" si="10"/>
        <v>0</v>
      </c>
      <c r="AN65" s="297">
        <f t="shared" si="11"/>
        <v>2204.3444</v>
      </c>
      <c r="AO65" s="221">
        <f t="shared" si="12"/>
        <v>0</v>
      </c>
    </row>
    <row r="66" spans="1:41" x14ac:dyDescent="0.2">
      <c r="A66" s="26" t="s">
        <v>291</v>
      </c>
      <c r="B66" s="273"/>
      <c r="C66" s="268"/>
      <c r="D66" s="268"/>
      <c r="E66" s="266"/>
      <c r="F66" s="268"/>
      <c r="G66" s="268"/>
      <c r="H66" s="266"/>
      <c r="I66" s="268"/>
      <c r="J66" s="268"/>
      <c r="K66" s="266"/>
      <c r="L66" s="268"/>
      <c r="M66" s="268"/>
      <c r="N66" s="266">
        <v>10.781487772697119</v>
      </c>
      <c r="O66" s="274">
        <v>2197.7716799999998</v>
      </c>
      <c r="P66" s="274"/>
      <c r="Q66" s="266">
        <v>7</v>
      </c>
      <c r="R66" s="274">
        <v>96.853270000000009</v>
      </c>
      <c r="S66" s="274"/>
      <c r="T66" s="275">
        <v>11.75</v>
      </c>
      <c r="U66" s="274">
        <v>949.50851</v>
      </c>
      <c r="V66" s="274"/>
      <c r="W66" s="266">
        <v>7.0000000000000009</v>
      </c>
      <c r="X66" s="274">
        <v>205.10507999999999</v>
      </c>
      <c r="Y66" s="274"/>
      <c r="Z66" s="246">
        <f t="shared" si="69"/>
        <v>7.0000000000000009</v>
      </c>
      <c r="AA66" s="276">
        <f t="shared" si="70"/>
        <v>205.10507999999999</v>
      </c>
      <c r="AB66" s="276"/>
      <c r="AC66" s="247">
        <f t="shared" si="71"/>
        <v>6.9999999999999991</v>
      </c>
      <c r="AD66" s="248">
        <f t="shared" si="72"/>
        <v>96.853270000000009</v>
      </c>
      <c r="AE66" s="248"/>
      <c r="AF66" s="247">
        <f t="shared" si="73"/>
        <v>11.75</v>
      </c>
      <c r="AG66" s="248">
        <f t="shared" si="74"/>
        <v>949.50851</v>
      </c>
      <c r="AH66" s="248"/>
      <c r="AI66" s="260">
        <f t="shared" si="75"/>
        <v>10.781487772697119</v>
      </c>
      <c r="AJ66" s="248">
        <f t="shared" si="76"/>
        <v>2197.7716799999998</v>
      </c>
      <c r="AK66" s="248"/>
      <c r="AL66" s="221">
        <f t="shared" si="9"/>
        <v>1154.6135899999999</v>
      </c>
      <c r="AM66" s="221">
        <f t="shared" si="10"/>
        <v>0</v>
      </c>
      <c r="AN66" s="297">
        <f t="shared" si="11"/>
        <v>2294.6249499999999</v>
      </c>
      <c r="AO66" s="221">
        <f t="shared" si="12"/>
        <v>0</v>
      </c>
    </row>
    <row r="67" spans="1:41" x14ac:dyDescent="0.2">
      <c r="A67" s="26" t="s">
        <v>294</v>
      </c>
      <c r="B67" s="273"/>
      <c r="C67" s="268"/>
      <c r="D67" s="268"/>
      <c r="E67" s="266"/>
      <c r="F67" s="268"/>
      <c r="G67" s="268"/>
      <c r="H67" s="266"/>
      <c r="I67" s="268"/>
      <c r="J67" s="268"/>
      <c r="K67" s="266"/>
      <c r="L67" s="268"/>
      <c r="M67" s="268"/>
      <c r="N67" s="266">
        <v>10.989898794050028</v>
      </c>
      <c r="O67" s="274">
        <v>3408.1148399999997</v>
      </c>
      <c r="P67" s="274"/>
      <c r="Q67" s="266">
        <v>7</v>
      </c>
      <c r="R67" s="274">
        <v>544.1</v>
      </c>
      <c r="S67" s="274"/>
      <c r="T67" s="275">
        <v>11.835315837738044</v>
      </c>
      <c r="U67" s="274">
        <v>1537.1590900000001</v>
      </c>
      <c r="V67" s="274"/>
      <c r="W67" s="266">
        <v>7.0000000000000018</v>
      </c>
      <c r="X67" s="274">
        <v>802.98680999999999</v>
      </c>
      <c r="Y67" s="274"/>
      <c r="Z67" s="246">
        <f t="shared" si="69"/>
        <v>7.0000000000000018</v>
      </c>
      <c r="AA67" s="276">
        <f t="shared" si="70"/>
        <v>802.98680999999999</v>
      </c>
      <c r="AB67" s="276"/>
      <c r="AC67" s="247">
        <f t="shared" si="71"/>
        <v>7</v>
      </c>
      <c r="AD67" s="248">
        <f t="shared" si="72"/>
        <v>544.1</v>
      </c>
      <c r="AE67" s="248"/>
      <c r="AF67" s="247">
        <f t="shared" si="73"/>
        <v>11.835315837738044</v>
      </c>
      <c r="AG67" s="248">
        <f t="shared" si="74"/>
        <v>1537.1590900000001</v>
      </c>
      <c r="AH67" s="248"/>
      <c r="AI67" s="260">
        <f t="shared" si="75"/>
        <v>10.989898794050028</v>
      </c>
      <c r="AJ67" s="248">
        <f t="shared" si="76"/>
        <v>3408.1148399999997</v>
      </c>
      <c r="AK67" s="248"/>
      <c r="AL67" s="221">
        <f t="shared" si="9"/>
        <v>2340.1459</v>
      </c>
      <c r="AM67" s="221">
        <f t="shared" si="10"/>
        <v>0</v>
      </c>
      <c r="AN67" s="297">
        <f t="shared" si="11"/>
        <v>3952.2148399999996</v>
      </c>
      <c r="AO67" s="221">
        <f t="shared" si="12"/>
        <v>0</v>
      </c>
    </row>
    <row r="68" spans="1:41" x14ac:dyDescent="0.2">
      <c r="A68" s="26" t="s">
        <v>295</v>
      </c>
      <c r="B68" s="273"/>
      <c r="C68" s="268"/>
      <c r="D68" s="268"/>
      <c r="E68" s="266"/>
      <c r="F68" s="268"/>
      <c r="G68" s="268"/>
      <c r="H68" s="266"/>
      <c r="I68" s="268"/>
      <c r="J68" s="268"/>
      <c r="K68" s="266"/>
      <c r="L68" s="268"/>
      <c r="M68" s="268"/>
      <c r="N68" s="266">
        <v>10.962866941080332</v>
      </c>
      <c r="O68" s="274">
        <v>2672.3693599999997</v>
      </c>
      <c r="P68" s="274"/>
      <c r="Q68" s="266">
        <v>7</v>
      </c>
      <c r="R68" s="274">
        <v>79</v>
      </c>
      <c r="S68" s="274"/>
      <c r="T68" s="275">
        <v>11.912953409844764</v>
      </c>
      <c r="U68" s="274">
        <v>2259.8531699999999</v>
      </c>
      <c r="V68" s="274"/>
      <c r="W68" s="266">
        <v>7</v>
      </c>
      <c r="X68" s="274">
        <v>1025.5102199999999</v>
      </c>
      <c r="Y68" s="274"/>
      <c r="Z68" s="246">
        <f t="shared" ref="Z68:Z73" si="77">IF(AA68=0,"N.A.",((K68*L68)+(W68*X68))/AA68)</f>
        <v>7</v>
      </c>
      <c r="AA68" s="276">
        <f t="shared" ref="AA68:AA73" si="78">+L68+X68</f>
        <v>1025.5102199999999</v>
      </c>
      <c r="AB68" s="276"/>
      <c r="AC68" s="247">
        <f t="shared" si="71"/>
        <v>7</v>
      </c>
      <c r="AD68" s="248">
        <f t="shared" si="72"/>
        <v>79</v>
      </c>
      <c r="AE68" s="248"/>
      <c r="AF68" s="247">
        <f t="shared" si="73"/>
        <v>11.912953409844764</v>
      </c>
      <c r="AG68" s="248">
        <f t="shared" si="74"/>
        <v>2259.8531699999999</v>
      </c>
      <c r="AH68" s="248"/>
      <c r="AI68" s="260">
        <f t="shared" si="75"/>
        <v>10.962866941080332</v>
      </c>
      <c r="AJ68" s="248">
        <f t="shared" si="76"/>
        <v>2672.3693599999997</v>
      </c>
      <c r="AK68" s="248"/>
      <c r="AL68" s="221">
        <f t="shared" si="9"/>
        <v>3285.3633899999995</v>
      </c>
      <c r="AM68" s="221">
        <f t="shared" si="10"/>
        <v>0</v>
      </c>
      <c r="AN68" s="297">
        <f t="shared" si="11"/>
        <v>2751.3693599999997</v>
      </c>
      <c r="AO68" s="221">
        <f t="shared" si="12"/>
        <v>0</v>
      </c>
    </row>
    <row r="69" spans="1:41" x14ac:dyDescent="0.2">
      <c r="A69" s="26" t="s">
        <v>296</v>
      </c>
      <c r="B69" s="273"/>
      <c r="C69" s="268"/>
      <c r="D69" s="268"/>
      <c r="E69" s="266"/>
      <c r="F69" s="268"/>
      <c r="G69" s="268"/>
      <c r="H69" s="266"/>
      <c r="I69" s="268"/>
      <c r="J69" s="268"/>
      <c r="K69" s="266"/>
      <c r="L69" s="268"/>
      <c r="M69" s="268"/>
      <c r="N69" s="266">
        <v>11.053519825412259</v>
      </c>
      <c r="O69" s="274">
        <v>3420.1256000000003</v>
      </c>
      <c r="P69" s="274"/>
      <c r="Q69" s="266">
        <v>7</v>
      </c>
      <c r="R69" s="274">
        <v>653.53800000000001</v>
      </c>
      <c r="S69" s="274"/>
      <c r="T69" s="275">
        <v>11.898347842101211</v>
      </c>
      <c r="U69" s="274">
        <v>1968.4637300000002</v>
      </c>
      <c r="V69" s="274"/>
      <c r="W69" s="266">
        <v>7</v>
      </c>
      <c r="X69" s="274">
        <v>968.38682999999992</v>
      </c>
      <c r="Y69" s="274"/>
      <c r="Z69" s="246">
        <f t="shared" si="77"/>
        <v>7.0000000000000009</v>
      </c>
      <c r="AA69" s="276">
        <f t="shared" si="78"/>
        <v>968.38682999999992</v>
      </c>
      <c r="AB69" s="276"/>
      <c r="AC69" s="247">
        <f t="shared" si="71"/>
        <v>6.9999999999999991</v>
      </c>
      <c r="AD69" s="248">
        <f t="shared" si="72"/>
        <v>653.53800000000001</v>
      </c>
      <c r="AE69" s="248"/>
      <c r="AF69" s="247">
        <f t="shared" si="73"/>
        <v>11.898347842101211</v>
      </c>
      <c r="AG69" s="248">
        <f t="shared" si="74"/>
        <v>1968.4637300000002</v>
      </c>
      <c r="AH69" s="248"/>
      <c r="AI69" s="260">
        <f t="shared" si="75"/>
        <v>11.053519825412257</v>
      </c>
      <c r="AJ69" s="248">
        <f t="shared" si="76"/>
        <v>3420.1256000000003</v>
      </c>
      <c r="AK69" s="248"/>
      <c r="AL69" s="221">
        <f t="shared" si="9"/>
        <v>2936.8505599999999</v>
      </c>
      <c r="AM69" s="221">
        <f t="shared" si="10"/>
        <v>0</v>
      </c>
      <c r="AN69" s="297">
        <f t="shared" si="11"/>
        <v>4073.6636000000003</v>
      </c>
      <c r="AO69" s="221">
        <f t="shared" si="12"/>
        <v>0</v>
      </c>
    </row>
    <row r="70" spans="1:41" x14ac:dyDescent="0.2">
      <c r="A70" s="26" t="s">
        <v>297</v>
      </c>
      <c r="B70" s="273"/>
      <c r="C70" s="268"/>
      <c r="D70" s="268"/>
      <c r="E70" s="266"/>
      <c r="F70" s="268"/>
      <c r="G70" s="268"/>
      <c r="H70" s="266"/>
      <c r="I70" s="268"/>
      <c r="J70" s="268"/>
      <c r="K70" s="266"/>
      <c r="L70" s="268"/>
      <c r="M70" s="268"/>
      <c r="N70" s="266">
        <v>11.238982686749686</v>
      </c>
      <c r="O70" s="274">
        <v>2141.0341399999998</v>
      </c>
      <c r="P70" s="274"/>
      <c r="Q70" s="266">
        <v>7</v>
      </c>
      <c r="R70" s="274">
        <v>355.92</v>
      </c>
      <c r="S70" s="274"/>
      <c r="T70" s="275">
        <v>11.922081909087197</v>
      </c>
      <c r="U70" s="274">
        <v>2085.8081300000003</v>
      </c>
      <c r="V70" s="274"/>
      <c r="W70" s="266">
        <v>7.0000000000000009</v>
      </c>
      <c r="X70" s="274">
        <v>1467.0466199999998</v>
      </c>
      <c r="Y70" s="274"/>
      <c r="Z70" s="246">
        <f t="shared" si="77"/>
        <v>7.0000000000000009</v>
      </c>
      <c r="AA70" s="276">
        <f t="shared" si="78"/>
        <v>1467.0466199999998</v>
      </c>
      <c r="AB70" s="276"/>
      <c r="AC70" s="247">
        <f t="shared" ref="AC70:AC76" si="79">IF(AD70=0,"N.A.",((E70*F70)+(Q70*R70))/AD70)</f>
        <v>7</v>
      </c>
      <c r="AD70" s="248">
        <f t="shared" ref="AD70:AD76" si="80">+F70+R70</f>
        <v>355.92</v>
      </c>
      <c r="AE70" s="248"/>
      <c r="AF70" s="247">
        <f t="shared" ref="AF70:AF76" si="81">IF(AG70=0,"N.A.",((H70*I70)+(T70*U70))/AG70)</f>
        <v>11.922081909087197</v>
      </c>
      <c r="AG70" s="248">
        <f t="shared" ref="AG70:AG76" si="82">+I70+U70</f>
        <v>2085.8081300000003</v>
      </c>
      <c r="AH70" s="248"/>
      <c r="AI70" s="260">
        <f t="shared" ref="AI70:AI76" si="83">IF(AJ70=0,"N.A.",((B70*C70)+(N70*O70))/AJ70)</f>
        <v>11.238982686749686</v>
      </c>
      <c r="AJ70" s="248">
        <f t="shared" ref="AJ70:AJ76" si="84">+C70+O70</f>
        <v>2141.0341399999998</v>
      </c>
      <c r="AK70" s="248"/>
      <c r="AL70" s="221">
        <f t="shared" si="9"/>
        <v>3552.8547500000004</v>
      </c>
      <c r="AM70" s="221">
        <f t="shared" si="10"/>
        <v>0</v>
      </c>
      <c r="AN70" s="297">
        <f t="shared" si="11"/>
        <v>2496.9541399999998</v>
      </c>
      <c r="AO70" s="221">
        <f t="shared" si="12"/>
        <v>0</v>
      </c>
    </row>
    <row r="71" spans="1:41" x14ac:dyDescent="0.2">
      <c r="A71" s="26" t="s">
        <v>298</v>
      </c>
      <c r="B71" s="273"/>
      <c r="C71" s="268"/>
      <c r="D71" s="268"/>
      <c r="E71" s="266"/>
      <c r="F71" s="268"/>
      <c r="G71" s="268"/>
      <c r="H71" s="266"/>
      <c r="I71" s="268"/>
      <c r="J71" s="268"/>
      <c r="K71" s="266"/>
      <c r="L71" s="268"/>
      <c r="M71" s="268"/>
      <c r="N71" s="266">
        <v>10.805649654337559</v>
      </c>
      <c r="O71" s="274">
        <v>2717.19859</v>
      </c>
      <c r="P71" s="274"/>
      <c r="Q71" s="266"/>
      <c r="R71" s="274"/>
      <c r="S71" s="274"/>
      <c r="T71" s="275">
        <v>11.917742463760659</v>
      </c>
      <c r="U71" s="274">
        <v>3200.0148100000001</v>
      </c>
      <c r="V71" s="274"/>
      <c r="W71" s="266">
        <v>6.9999999999999991</v>
      </c>
      <c r="X71" s="274">
        <v>1381.4844500000002</v>
      </c>
      <c r="Y71" s="274"/>
      <c r="Z71" s="246">
        <f t="shared" si="77"/>
        <v>6.9999999999999991</v>
      </c>
      <c r="AA71" s="276">
        <f t="shared" si="78"/>
        <v>1381.4844500000002</v>
      </c>
      <c r="AB71" s="276"/>
      <c r="AC71" s="247" t="str">
        <f t="shared" si="79"/>
        <v>N.A.</v>
      </c>
      <c r="AD71" s="248">
        <f t="shared" si="80"/>
        <v>0</v>
      </c>
      <c r="AE71" s="248"/>
      <c r="AF71" s="247">
        <f t="shared" si="81"/>
        <v>11.917742463760659</v>
      </c>
      <c r="AG71" s="248">
        <f t="shared" si="82"/>
        <v>3200.0148100000001</v>
      </c>
      <c r="AH71" s="248"/>
      <c r="AI71" s="260">
        <f t="shared" si="83"/>
        <v>10.805649654337559</v>
      </c>
      <c r="AJ71" s="248">
        <f t="shared" si="84"/>
        <v>2717.19859</v>
      </c>
      <c r="AK71" s="248"/>
      <c r="AL71" s="221">
        <f t="shared" si="9"/>
        <v>4581.4992600000005</v>
      </c>
      <c r="AM71" s="221">
        <f t="shared" si="10"/>
        <v>0</v>
      </c>
      <c r="AN71" s="297">
        <f t="shared" si="11"/>
        <v>2717.19859</v>
      </c>
      <c r="AO71" s="221">
        <f t="shared" si="12"/>
        <v>0</v>
      </c>
    </row>
    <row r="72" spans="1:41" x14ac:dyDescent="0.2">
      <c r="A72" s="26" t="s">
        <v>299</v>
      </c>
      <c r="B72" s="273"/>
      <c r="C72" s="268"/>
      <c r="D72" s="268"/>
      <c r="E72" s="266"/>
      <c r="F72" s="268"/>
      <c r="G72" s="268"/>
      <c r="H72" s="266"/>
      <c r="I72" s="268"/>
      <c r="J72" s="268"/>
      <c r="K72" s="266"/>
      <c r="L72" s="268"/>
      <c r="M72" s="268"/>
      <c r="N72" s="266">
        <v>10.854197206317529</v>
      </c>
      <c r="O72" s="274">
        <v>2306.3129300000001</v>
      </c>
      <c r="P72" s="274"/>
      <c r="Q72" s="266">
        <v>7.5</v>
      </c>
      <c r="R72" s="274">
        <v>412.33</v>
      </c>
      <c r="S72" s="274"/>
      <c r="T72" s="275">
        <v>11.901566335952698</v>
      </c>
      <c r="U72" s="274">
        <v>2000.33179</v>
      </c>
      <c r="V72" s="274"/>
      <c r="W72" s="266">
        <v>7.3810946632226031</v>
      </c>
      <c r="X72" s="274">
        <v>2375.6119199999998</v>
      </c>
      <c r="Y72" s="274"/>
      <c r="Z72" s="246">
        <f t="shared" si="77"/>
        <v>7.3810946632226031</v>
      </c>
      <c r="AA72" s="276">
        <f t="shared" si="78"/>
        <v>2375.6119199999998</v>
      </c>
      <c r="AB72" s="276"/>
      <c r="AC72" s="247">
        <f t="shared" si="79"/>
        <v>7.5</v>
      </c>
      <c r="AD72" s="248">
        <f t="shared" si="80"/>
        <v>412.33</v>
      </c>
      <c r="AE72" s="248"/>
      <c r="AF72" s="247">
        <f t="shared" si="81"/>
        <v>11.901566335952696</v>
      </c>
      <c r="AG72" s="248">
        <f t="shared" si="82"/>
        <v>2000.33179</v>
      </c>
      <c r="AH72" s="248"/>
      <c r="AI72" s="260">
        <f t="shared" si="83"/>
        <v>10.854197206317529</v>
      </c>
      <c r="AJ72" s="248">
        <f t="shared" si="84"/>
        <v>2306.3129300000001</v>
      </c>
      <c r="AK72" s="248"/>
      <c r="AL72" s="221">
        <f t="shared" ref="AL72:AL76" si="85">+AA72+AG72</f>
        <v>4375.9437099999996</v>
      </c>
      <c r="AM72" s="221">
        <f t="shared" ref="AM72:AM76" si="86">+AB72+AH72</f>
        <v>0</v>
      </c>
      <c r="AN72" s="297">
        <f t="shared" ref="AN72:AN76" si="87">+AD72+AJ72</f>
        <v>2718.64293</v>
      </c>
      <c r="AO72" s="221">
        <f t="shared" ref="AO72:AO76" si="88">+AE72+AK72</f>
        <v>0</v>
      </c>
    </row>
    <row r="73" spans="1:41" x14ac:dyDescent="0.2">
      <c r="A73" s="26" t="s">
        <v>300</v>
      </c>
      <c r="B73" s="273"/>
      <c r="C73" s="268"/>
      <c r="D73" s="268"/>
      <c r="E73" s="266"/>
      <c r="F73" s="268"/>
      <c r="G73" s="268"/>
      <c r="H73" s="266"/>
      <c r="I73" s="268"/>
      <c r="J73" s="268"/>
      <c r="K73" s="266"/>
      <c r="L73" s="268"/>
      <c r="M73" s="268"/>
      <c r="N73" s="266">
        <v>10.967698200864469</v>
      </c>
      <c r="O73" s="274">
        <v>2714.1879599999997</v>
      </c>
      <c r="P73" s="274"/>
      <c r="Q73" s="266">
        <v>7.5</v>
      </c>
      <c r="R73" s="274">
        <v>481</v>
      </c>
      <c r="S73" s="274"/>
      <c r="T73" s="275">
        <v>11.950000000000001</v>
      </c>
      <c r="U73" s="274">
        <v>2138.6022399999997</v>
      </c>
      <c r="V73" s="274"/>
      <c r="W73" s="266">
        <v>7.4042522196655565</v>
      </c>
      <c r="X73" s="274">
        <v>791.49086</v>
      </c>
      <c r="Y73" s="274"/>
      <c r="Z73" s="246">
        <f t="shared" si="77"/>
        <v>7.4042522196655565</v>
      </c>
      <c r="AA73" s="276">
        <f t="shared" si="78"/>
        <v>791.49086</v>
      </c>
      <c r="AB73" s="276"/>
      <c r="AC73" s="247">
        <f t="shared" si="79"/>
        <v>7.5</v>
      </c>
      <c r="AD73" s="248">
        <f t="shared" si="80"/>
        <v>481</v>
      </c>
      <c r="AE73" s="248"/>
      <c r="AF73" s="247">
        <f t="shared" si="81"/>
        <v>11.950000000000001</v>
      </c>
      <c r="AG73" s="248">
        <f t="shared" si="82"/>
        <v>2138.6022399999997</v>
      </c>
      <c r="AH73" s="248"/>
      <c r="AI73" s="260">
        <f t="shared" si="83"/>
        <v>10.967698200864469</v>
      </c>
      <c r="AJ73" s="248">
        <f t="shared" si="84"/>
        <v>2714.1879599999997</v>
      </c>
      <c r="AK73" s="248"/>
      <c r="AL73" s="221">
        <f t="shared" si="85"/>
        <v>2930.0930999999996</v>
      </c>
      <c r="AM73" s="221">
        <f t="shared" si="86"/>
        <v>0</v>
      </c>
      <c r="AN73" s="297">
        <f t="shared" si="87"/>
        <v>3195.1879599999997</v>
      </c>
      <c r="AO73" s="221">
        <f t="shared" si="88"/>
        <v>0</v>
      </c>
    </row>
    <row r="74" spans="1:41" x14ac:dyDescent="0.2">
      <c r="A74" s="26" t="s">
        <v>301</v>
      </c>
      <c r="B74" s="273"/>
      <c r="C74" s="268"/>
      <c r="D74" s="268"/>
      <c r="E74" s="266"/>
      <c r="F74" s="268"/>
      <c r="G74" s="268"/>
      <c r="H74" s="266"/>
      <c r="I74" s="268"/>
      <c r="J74" s="268"/>
      <c r="K74" s="266"/>
      <c r="L74" s="268"/>
      <c r="M74" s="268"/>
      <c r="N74" s="266">
        <v>10.892644695798666</v>
      </c>
      <c r="O74" s="274">
        <v>2408.1385099999998</v>
      </c>
      <c r="P74" s="274"/>
      <c r="Q74" s="266">
        <v>7.3905622611993715</v>
      </c>
      <c r="R74" s="274">
        <v>601.41959000000008</v>
      </c>
      <c r="S74" s="274"/>
      <c r="T74" s="275">
        <v>11.889592544713068</v>
      </c>
      <c r="U74" s="274">
        <v>1195.3149599999999</v>
      </c>
      <c r="V74" s="274"/>
      <c r="W74" s="266">
        <v>7.310251903675983</v>
      </c>
      <c r="X74" s="274">
        <v>729.24699999999996</v>
      </c>
      <c r="Y74" s="274"/>
      <c r="Z74" s="246">
        <f>IF(AA74=0,"N.A.",((K74*L74)+(W74*X74))/AA74)</f>
        <v>7.3102519036759821</v>
      </c>
      <c r="AA74" s="276">
        <f>+L74+X74</f>
        <v>729.24699999999996</v>
      </c>
      <c r="AB74" s="276"/>
      <c r="AC74" s="247">
        <f t="shared" si="79"/>
        <v>7.3905622611993715</v>
      </c>
      <c r="AD74" s="248">
        <f t="shared" si="80"/>
        <v>601.41959000000008</v>
      </c>
      <c r="AE74" s="248"/>
      <c r="AF74" s="247">
        <f t="shared" si="81"/>
        <v>11.889592544713068</v>
      </c>
      <c r="AG74" s="248">
        <f t="shared" si="82"/>
        <v>1195.3149599999999</v>
      </c>
      <c r="AH74" s="248"/>
      <c r="AI74" s="260">
        <f t="shared" si="83"/>
        <v>10.892644695798666</v>
      </c>
      <c r="AJ74" s="248">
        <f t="shared" si="84"/>
        <v>2408.1385099999998</v>
      </c>
      <c r="AK74" s="248"/>
      <c r="AL74" s="221">
        <f t="shared" si="85"/>
        <v>1924.56196</v>
      </c>
      <c r="AM74" s="221">
        <f t="shared" si="86"/>
        <v>0</v>
      </c>
      <c r="AN74" s="297">
        <f t="shared" si="87"/>
        <v>3009.5580999999997</v>
      </c>
      <c r="AO74" s="221">
        <f t="shared" si="88"/>
        <v>0</v>
      </c>
    </row>
    <row r="75" spans="1:41" x14ac:dyDescent="0.2">
      <c r="A75" s="26" t="s">
        <v>302</v>
      </c>
      <c r="B75" s="273"/>
      <c r="C75" s="268"/>
      <c r="D75" s="268"/>
      <c r="E75" s="266"/>
      <c r="F75" s="268"/>
      <c r="G75" s="268"/>
      <c r="H75" s="266"/>
      <c r="I75" s="268"/>
      <c r="J75" s="268"/>
      <c r="K75" s="266"/>
      <c r="L75" s="268"/>
      <c r="M75" s="268"/>
      <c r="N75" s="266">
        <v>10.951420201222071</v>
      </c>
      <c r="O75" s="274">
        <v>2597.17436</v>
      </c>
      <c r="P75" s="274"/>
      <c r="Q75" s="266"/>
      <c r="R75" s="274"/>
      <c r="S75" s="274"/>
      <c r="T75" s="275">
        <v>11.950000000000003</v>
      </c>
      <c r="U75" s="274">
        <v>1504.5168999999999</v>
      </c>
      <c r="V75" s="274"/>
      <c r="W75" s="266">
        <v>7.4151564971968753</v>
      </c>
      <c r="X75" s="274">
        <v>1452.06882</v>
      </c>
      <c r="Y75" s="274"/>
      <c r="Z75" s="246">
        <f>IF(AA75=0,"N.A.",((K75*L75)+(W75*X75))/AA75)</f>
        <v>7.4151564971968753</v>
      </c>
      <c r="AA75" s="276">
        <f>+L75+X75</f>
        <v>1452.06882</v>
      </c>
      <c r="AB75" s="276"/>
      <c r="AC75" s="247" t="str">
        <f t="shared" si="79"/>
        <v>N.A.</v>
      </c>
      <c r="AD75" s="248">
        <f t="shared" si="80"/>
        <v>0</v>
      </c>
      <c r="AE75" s="248"/>
      <c r="AF75" s="247">
        <f t="shared" si="81"/>
        <v>11.950000000000003</v>
      </c>
      <c r="AG75" s="248">
        <f t="shared" si="82"/>
        <v>1504.5168999999999</v>
      </c>
      <c r="AH75" s="248"/>
      <c r="AI75" s="260">
        <f t="shared" si="83"/>
        <v>10.951420201222071</v>
      </c>
      <c r="AJ75" s="248">
        <f t="shared" si="84"/>
        <v>2597.17436</v>
      </c>
      <c r="AK75" s="248"/>
      <c r="AL75" s="221">
        <f t="shared" si="85"/>
        <v>2956.58572</v>
      </c>
      <c r="AM75" s="221">
        <f t="shared" si="86"/>
        <v>0</v>
      </c>
      <c r="AN75" s="297">
        <f t="shared" si="87"/>
        <v>2597.17436</v>
      </c>
      <c r="AO75" s="221">
        <f t="shared" si="88"/>
        <v>0</v>
      </c>
    </row>
    <row r="76" spans="1:41" x14ac:dyDescent="0.2">
      <c r="A76" s="26" t="s">
        <v>303</v>
      </c>
      <c r="B76" s="273"/>
      <c r="C76" s="268"/>
      <c r="D76" s="268"/>
      <c r="E76" s="266"/>
      <c r="F76" s="268"/>
      <c r="G76" s="268"/>
      <c r="H76" s="266"/>
      <c r="I76" s="268"/>
      <c r="J76" s="268"/>
      <c r="K76" s="266"/>
      <c r="L76" s="268"/>
      <c r="M76" s="268"/>
      <c r="N76" s="266">
        <v>10.767347713776791</v>
      </c>
      <c r="O76" s="274">
        <v>2343.4326000000001</v>
      </c>
      <c r="P76" s="274"/>
      <c r="Q76" s="266">
        <v>7</v>
      </c>
      <c r="R76" s="274">
        <v>145.80000000000001</v>
      </c>
      <c r="S76" s="274"/>
      <c r="T76" s="275">
        <v>11.945091081821456</v>
      </c>
      <c r="U76" s="274">
        <v>2205.7266399999999</v>
      </c>
      <c r="V76" s="274"/>
      <c r="W76" s="266">
        <v>7.4202772052627095</v>
      </c>
      <c r="X76" s="274">
        <v>2808.5141399999998</v>
      </c>
      <c r="Y76" s="274"/>
      <c r="Z76" s="246">
        <f>IF(AA76=0,"N.A.",((K76*L76)+(W76*X76))/AA76)</f>
        <v>7.4202772052627095</v>
      </c>
      <c r="AA76" s="276">
        <f>+L76+X76</f>
        <v>2808.5141399999998</v>
      </c>
      <c r="AB76" s="276"/>
      <c r="AC76" s="247">
        <f t="shared" si="79"/>
        <v>7</v>
      </c>
      <c r="AD76" s="248">
        <f t="shared" si="80"/>
        <v>145.80000000000001</v>
      </c>
      <c r="AE76" s="248"/>
      <c r="AF76" s="247">
        <f t="shared" si="81"/>
        <v>11.945091081821456</v>
      </c>
      <c r="AG76" s="248">
        <f t="shared" si="82"/>
        <v>2205.7266399999999</v>
      </c>
      <c r="AH76" s="248"/>
      <c r="AI76" s="260">
        <f t="shared" si="83"/>
        <v>10.767347713776791</v>
      </c>
      <c r="AJ76" s="248">
        <f t="shared" si="84"/>
        <v>2343.4326000000001</v>
      </c>
      <c r="AK76" s="248"/>
      <c r="AL76" s="221">
        <f t="shared" si="85"/>
        <v>5014.2407800000001</v>
      </c>
      <c r="AM76" s="221">
        <f t="shared" si="86"/>
        <v>0</v>
      </c>
      <c r="AN76" s="297">
        <f t="shared" si="87"/>
        <v>2489.2326000000003</v>
      </c>
      <c r="AO76" s="221">
        <f t="shared" si="88"/>
        <v>0</v>
      </c>
    </row>
    <row r="77" spans="1:41" x14ac:dyDescent="0.2">
      <c r="A77" s="26" t="s">
        <v>304</v>
      </c>
      <c r="B77" s="273"/>
      <c r="C77" s="268"/>
      <c r="D77" s="268"/>
      <c r="E77" s="266"/>
      <c r="F77" s="268"/>
      <c r="G77" s="268"/>
      <c r="H77" s="266"/>
      <c r="I77" s="268"/>
      <c r="J77" s="268"/>
      <c r="K77" s="266"/>
      <c r="L77" s="268"/>
      <c r="M77" s="268"/>
      <c r="N77" s="266">
        <v>11</v>
      </c>
      <c r="O77" s="274">
        <v>1350.1148000000001</v>
      </c>
      <c r="P77" s="274">
        <v>10</v>
      </c>
      <c r="Q77" s="266">
        <v>7.5</v>
      </c>
      <c r="R77" s="274">
        <v>310</v>
      </c>
      <c r="S77" s="274">
        <v>3</v>
      </c>
      <c r="T77" s="275">
        <v>11.830776682866937</v>
      </c>
      <c r="U77" s="274">
        <v>932.29712000000006</v>
      </c>
      <c r="V77" s="274">
        <v>13</v>
      </c>
      <c r="W77" s="266">
        <v>7.3663623477284359</v>
      </c>
      <c r="X77" s="274">
        <v>844.82616000000007</v>
      </c>
      <c r="Y77" s="274">
        <v>16</v>
      </c>
      <c r="Z77" s="246">
        <f t="shared" ref="Z77" si="89">IF(AA77=0,"N.A.",((K77*L77)+(W77*X77))/AA77)</f>
        <v>7.3663623477284359</v>
      </c>
      <c r="AA77" s="276">
        <f t="shared" ref="AA77:AB77" si="90">+L77+X77</f>
        <v>844.82616000000007</v>
      </c>
      <c r="AB77" s="276">
        <f t="shared" si="90"/>
        <v>16</v>
      </c>
      <c r="AC77" s="247">
        <f t="shared" ref="AC77" si="91">IF(AD77=0,"N.A.",((E77*F77)+(Q77*R77))/AD77)</f>
        <v>7.5</v>
      </c>
      <c r="AD77" s="248">
        <f t="shared" ref="AD77:AE77" si="92">+F77+R77</f>
        <v>310</v>
      </c>
      <c r="AE77" s="248">
        <f t="shared" si="92"/>
        <v>3</v>
      </c>
      <c r="AF77" s="247">
        <f t="shared" ref="AF77" si="93">IF(AG77=0,"N.A.",((H77*I77)+(T77*U77))/AG77)</f>
        <v>11.830776682866937</v>
      </c>
      <c r="AG77" s="248">
        <f t="shared" ref="AG77:AH77" si="94">+I77+U77</f>
        <v>932.29712000000006</v>
      </c>
      <c r="AH77" s="248">
        <f t="shared" si="94"/>
        <v>13</v>
      </c>
      <c r="AI77" s="260">
        <f t="shared" ref="AI77" si="95">IF(AJ77=0,"N.A.",((B77*C77)+(N77*O77))/AJ77)</f>
        <v>11</v>
      </c>
      <c r="AJ77" s="248">
        <f t="shared" ref="AJ77:AK77" si="96">+C77+O77</f>
        <v>1350.1148000000001</v>
      </c>
      <c r="AK77" s="248">
        <f t="shared" si="96"/>
        <v>10</v>
      </c>
      <c r="AL77" s="221">
        <f t="shared" ref="AL77" si="97">+AA77+AG77</f>
        <v>1777.1232800000002</v>
      </c>
      <c r="AM77" s="221">
        <f t="shared" ref="AM77" si="98">+AB77+AH77</f>
        <v>29</v>
      </c>
      <c r="AN77" s="297">
        <f t="shared" ref="AN77" si="99">+AD77+AJ77</f>
        <v>1660.1148000000001</v>
      </c>
      <c r="AO77" s="221">
        <f t="shared" ref="AO77" si="100">+AE77+AK77</f>
        <v>13</v>
      </c>
    </row>
    <row r="78" spans="1:41" x14ac:dyDescent="0.2">
      <c r="A78" s="304" t="s">
        <v>305</v>
      </c>
      <c r="B78" s="273"/>
      <c r="C78" s="268"/>
      <c r="D78" s="268"/>
      <c r="E78" s="266"/>
      <c r="F78" s="268"/>
      <c r="G78" s="268"/>
      <c r="H78" s="266"/>
      <c r="I78" s="268"/>
      <c r="J78" s="268"/>
      <c r="K78" s="266"/>
      <c r="L78" s="268"/>
      <c r="M78" s="268"/>
      <c r="N78" s="266">
        <v>11.45212209660016</v>
      </c>
      <c r="O78" s="274">
        <v>545.0015800000001</v>
      </c>
      <c r="P78" s="274">
        <v>5</v>
      </c>
      <c r="Q78" s="266"/>
      <c r="R78" s="274"/>
      <c r="S78" s="274"/>
      <c r="T78" s="275">
        <v>11.950000000000001</v>
      </c>
      <c r="U78" s="274">
        <v>507.49154999999996</v>
      </c>
      <c r="V78" s="274">
        <v>8</v>
      </c>
      <c r="W78" s="266">
        <v>7.1613458646616541</v>
      </c>
      <c r="X78" s="274">
        <v>266</v>
      </c>
      <c r="Y78" s="274">
        <v>5</v>
      </c>
      <c r="Z78" s="246">
        <f t="shared" ref="Z78:Z79" si="101">IF(AA78=0,"N.A.",((K78*L78)+(W78*X78))/AA78)</f>
        <v>7.1613458646616541</v>
      </c>
      <c r="AA78" s="276">
        <f t="shared" ref="AA78:AA79" si="102">+L78+X78</f>
        <v>266</v>
      </c>
      <c r="AB78" s="276">
        <f t="shared" ref="AB78:AB79" si="103">+M78+Y78</f>
        <v>5</v>
      </c>
      <c r="AC78" s="247" t="str">
        <f t="shared" ref="AC78:AC79" si="104">IF(AD78=0,"N.A.",((E78*F78)+(Q78*R78))/AD78)</f>
        <v>N.A.</v>
      </c>
      <c r="AD78" s="248">
        <f t="shared" ref="AD78:AD79" si="105">+F78+R78</f>
        <v>0</v>
      </c>
      <c r="AE78" s="248">
        <f t="shared" ref="AE78:AE79" si="106">+G78+S78</f>
        <v>0</v>
      </c>
      <c r="AF78" s="247">
        <f t="shared" ref="AF78:AF79" si="107">IF(AG78=0,"N.A.",((H78*I78)+(T78*U78))/AG78)</f>
        <v>11.950000000000001</v>
      </c>
      <c r="AG78" s="248">
        <f t="shared" ref="AG78:AG79" si="108">+I78+U78</f>
        <v>507.49154999999996</v>
      </c>
      <c r="AH78" s="248">
        <f t="shared" ref="AH78:AH79" si="109">+J78+V78</f>
        <v>8</v>
      </c>
      <c r="AI78" s="260">
        <f t="shared" ref="AI78:AI79" si="110">IF(AJ78=0,"N.A.",((B78*C78)+(N78*O78))/AJ78)</f>
        <v>11.45212209660016</v>
      </c>
      <c r="AJ78" s="248">
        <f t="shared" ref="AJ78:AJ79" si="111">+C78+O78</f>
        <v>545.0015800000001</v>
      </c>
      <c r="AK78" s="248">
        <f t="shared" ref="AK78:AK79" si="112">+D78+P78</f>
        <v>5</v>
      </c>
      <c r="AL78" s="221">
        <f t="shared" ref="AL78:AL79" si="113">+AA78+AG78</f>
        <v>773.49154999999996</v>
      </c>
      <c r="AM78" s="221">
        <f t="shared" ref="AM78:AM79" si="114">+AB78+AH78</f>
        <v>13</v>
      </c>
      <c r="AN78" s="297">
        <f t="shared" ref="AN78:AN79" si="115">+AD78+AJ78</f>
        <v>545.0015800000001</v>
      </c>
      <c r="AO78" s="221">
        <f t="shared" ref="AO78:AO79" si="116">+AE78+AK78</f>
        <v>5</v>
      </c>
    </row>
    <row r="79" spans="1:41" x14ac:dyDescent="0.2">
      <c r="A79" s="26" t="s">
        <v>318</v>
      </c>
      <c r="B79" s="273"/>
      <c r="C79" s="268"/>
      <c r="D79" s="268"/>
      <c r="E79" s="266"/>
      <c r="F79" s="268"/>
      <c r="G79" s="268"/>
      <c r="H79" s="266"/>
      <c r="I79" s="268"/>
      <c r="J79" s="268"/>
      <c r="K79" s="266"/>
      <c r="L79" s="268"/>
      <c r="M79" s="268"/>
      <c r="N79" s="266">
        <v>11</v>
      </c>
      <c r="O79" s="274">
        <v>313.10664000000003</v>
      </c>
      <c r="P79" s="274">
        <v>2</v>
      </c>
      <c r="Q79" s="266">
        <v>8.5</v>
      </c>
      <c r="R79" s="274">
        <v>135.5</v>
      </c>
      <c r="S79" s="274">
        <v>1</v>
      </c>
      <c r="T79" s="275">
        <v>11.95</v>
      </c>
      <c r="U79" s="274">
        <v>515.60289</v>
      </c>
      <c r="V79" s="274">
        <v>7</v>
      </c>
      <c r="W79" s="266">
        <v>7.6926189705406278</v>
      </c>
      <c r="X79" s="274">
        <v>308.89999999999998</v>
      </c>
      <c r="Y79" s="274">
        <v>5</v>
      </c>
      <c r="Z79" s="246">
        <f t="shared" si="101"/>
        <v>7.6926189705406269</v>
      </c>
      <c r="AA79" s="276">
        <f t="shared" si="102"/>
        <v>308.89999999999998</v>
      </c>
      <c r="AB79" s="276">
        <f t="shared" si="103"/>
        <v>5</v>
      </c>
      <c r="AC79" s="247">
        <f t="shared" si="104"/>
        <v>8.5</v>
      </c>
      <c r="AD79" s="248">
        <f t="shared" si="105"/>
        <v>135.5</v>
      </c>
      <c r="AE79" s="248">
        <f t="shared" si="106"/>
        <v>1</v>
      </c>
      <c r="AF79" s="247">
        <f t="shared" si="107"/>
        <v>11.95</v>
      </c>
      <c r="AG79" s="248">
        <f t="shared" si="108"/>
        <v>515.60289</v>
      </c>
      <c r="AH79" s="248">
        <f t="shared" si="109"/>
        <v>7</v>
      </c>
      <c r="AI79" s="260">
        <f t="shared" si="110"/>
        <v>11</v>
      </c>
      <c r="AJ79" s="248">
        <f t="shared" si="111"/>
        <v>313.10664000000003</v>
      </c>
      <c r="AK79" s="248">
        <f t="shared" si="112"/>
        <v>2</v>
      </c>
      <c r="AL79" s="221">
        <f t="shared" si="113"/>
        <v>824.50288999999998</v>
      </c>
      <c r="AM79" s="221">
        <f t="shared" si="114"/>
        <v>12</v>
      </c>
      <c r="AN79" s="297">
        <f t="shared" si="115"/>
        <v>448.60664000000003</v>
      </c>
      <c r="AO79" s="221">
        <f t="shared" si="116"/>
        <v>3</v>
      </c>
    </row>
    <row r="80" spans="1:41" x14ac:dyDescent="0.2">
      <c r="A80" s="304" t="s">
        <v>319</v>
      </c>
      <c r="B80" s="273"/>
      <c r="C80" s="268"/>
      <c r="D80" s="268"/>
      <c r="E80" s="266"/>
      <c r="F80" s="268"/>
      <c r="G80" s="268"/>
      <c r="H80" s="266"/>
      <c r="I80" s="268"/>
      <c r="J80" s="268"/>
      <c r="K80" s="266"/>
      <c r="L80" s="268"/>
      <c r="M80" s="268"/>
      <c r="N80" s="266">
        <v>10.999999999999998</v>
      </c>
      <c r="O80" s="274">
        <v>708.05178999999998</v>
      </c>
      <c r="P80" s="274">
        <v>3</v>
      </c>
      <c r="Q80" s="266">
        <v>7.5</v>
      </c>
      <c r="R80" s="274">
        <v>414.19069999999999</v>
      </c>
      <c r="S80" s="274">
        <v>1</v>
      </c>
      <c r="T80" s="275">
        <v>11.950000000000001</v>
      </c>
      <c r="U80" s="274">
        <v>1212.15923</v>
      </c>
      <c r="V80" s="274">
        <v>19</v>
      </c>
      <c r="W80" s="266">
        <v>7.9404138640617505</v>
      </c>
      <c r="X80" s="274">
        <v>1193.1533700000002</v>
      </c>
      <c r="Y80" s="274">
        <v>21</v>
      </c>
      <c r="Z80" s="246">
        <f t="shared" ref="Z80" si="117">IF(AA80=0,"N.A.",((K80*L80)+(W80*X80))/AA80)</f>
        <v>7.9404138640617505</v>
      </c>
      <c r="AA80" s="276">
        <f t="shared" ref="AA80" si="118">+L80+X80</f>
        <v>1193.1533700000002</v>
      </c>
      <c r="AB80" s="276">
        <f t="shared" ref="AB80" si="119">+M80+Y80</f>
        <v>21</v>
      </c>
      <c r="AC80" s="247">
        <f t="shared" ref="AC80" si="120">IF(AD80=0,"N.A.",((E80*F80)+(Q80*R80))/AD80)</f>
        <v>7.5</v>
      </c>
      <c r="AD80" s="248">
        <f t="shared" ref="AD80" si="121">+F80+R80</f>
        <v>414.19069999999999</v>
      </c>
      <c r="AE80" s="248">
        <f t="shared" ref="AE80" si="122">+G80+S80</f>
        <v>1</v>
      </c>
      <c r="AF80" s="247">
        <f t="shared" ref="AF80" si="123">IF(AG80=0,"N.A.",((H80*I80)+(T80*U80))/AG80)</f>
        <v>11.950000000000001</v>
      </c>
      <c r="AG80" s="248">
        <f t="shared" ref="AG80" si="124">+I80+U80</f>
        <v>1212.15923</v>
      </c>
      <c r="AH80" s="248">
        <f t="shared" ref="AH80" si="125">+J80+V80</f>
        <v>19</v>
      </c>
      <c r="AI80" s="260">
        <f t="shared" ref="AI80" si="126">IF(AJ80=0,"N.A.",((B80*C80)+(N80*O80))/AJ80)</f>
        <v>10.999999999999998</v>
      </c>
      <c r="AJ80" s="248">
        <f t="shared" ref="AJ80" si="127">+C80+O80</f>
        <v>708.05178999999998</v>
      </c>
      <c r="AK80" s="248">
        <f t="shared" ref="AK80" si="128">+D80+P80</f>
        <v>3</v>
      </c>
      <c r="AL80" s="221">
        <f t="shared" ref="AL80" si="129">+AA80+AG80</f>
        <v>2405.3126000000002</v>
      </c>
      <c r="AM80" s="221">
        <f t="shared" ref="AM80" si="130">+AB80+AH80</f>
        <v>40</v>
      </c>
      <c r="AN80" s="297">
        <f t="shared" ref="AN80" si="131">+AD80+AJ80</f>
        <v>1122.2424900000001</v>
      </c>
      <c r="AO80" s="221">
        <f t="shared" ref="AO80" si="132">+AE80+AK80</f>
        <v>4</v>
      </c>
    </row>
    <row r="81" spans="1:41" x14ac:dyDescent="0.2">
      <c r="A81" s="304" t="s">
        <v>320</v>
      </c>
      <c r="B81" s="273"/>
      <c r="C81" s="268"/>
      <c r="D81" s="268"/>
      <c r="E81" s="266"/>
      <c r="F81" s="268"/>
      <c r="G81" s="268"/>
      <c r="H81" s="266"/>
      <c r="I81" s="268"/>
      <c r="J81" s="268"/>
      <c r="K81" s="266"/>
      <c r="L81" s="268"/>
      <c r="M81" s="268"/>
      <c r="N81" s="266">
        <v>10.932546128861226</v>
      </c>
      <c r="O81" s="274">
        <v>1148.2616</v>
      </c>
      <c r="P81" s="274">
        <v>8</v>
      </c>
      <c r="Q81" s="266">
        <v>7.5</v>
      </c>
      <c r="R81" s="274">
        <v>147</v>
      </c>
      <c r="S81" s="274">
        <v>2</v>
      </c>
      <c r="T81" s="275">
        <v>11.950000000000001</v>
      </c>
      <c r="U81" s="274">
        <v>1544.9299599999999</v>
      </c>
      <c r="V81" s="274">
        <v>28</v>
      </c>
      <c r="W81" s="266">
        <v>8.0540558280174857</v>
      </c>
      <c r="X81" s="274">
        <v>1951.17371</v>
      </c>
      <c r="Y81" s="274">
        <v>35</v>
      </c>
      <c r="Z81" s="246">
        <f t="shared" ref="Z81:Z82" si="133">IF(AA81=0,"N.A.",((K81*L81)+(W81*X81))/AA81)</f>
        <v>8.0540558280174857</v>
      </c>
      <c r="AA81" s="276">
        <f t="shared" ref="AA81:AA82" si="134">+L81+X81</f>
        <v>1951.17371</v>
      </c>
      <c r="AB81" s="276">
        <f t="shared" ref="AB81:AB82" si="135">+M81+Y81</f>
        <v>35</v>
      </c>
      <c r="AC81" s="247">
        <f t="shared" ref="AC81:AC82" si="136">IF(AD81=0,"N.A.",((E81*F81)+(Q81*R81))/AD81)</f>
        <v>7.5</v>
      </c>
      <c r="AD81" s="248">
        <f t="shared" ref="AD81:AD82" si="137">+F81+R81</f>
        <v>147</v>
      </c>
      <c r="AE81" s="248">
        <f t="shared" ref="AE81:AE82" si="138">+G81+S81</f>
        <v>2</v>
      </c>
      <c r="AF81" s="247">
        <f t="shared" ref="AF81:AF82" si="139">IF(AG81=0,"N.A.",((H81*I81)+(T81*U81))/AG81)</f>
        <v>11.950000000000001</v>
      </c>
      <c r="AG81" s="248">
        <f t="shared" ref="AG81:AG82" si="140">+I81+U81</f>
        <v>1544.9299599999999</v>
      </c>
      <c r="AH81" s="248">
        <f t="shared" ref="AH81:AH82" si="141">+J81+V81</f>
        <v>28</v>
      </c>
      <c r="AI81" s="260">
        <f t="shared" ref="AI81:AI82" si="142">IF(AJ81=0,"N.A.",((B81*C81)+(N81*O81))/AJ81)</f>
        <v>10.932546128861226</v>
      </c>
      <c r="AJ81" s="248">
        <f t="shared" ref="AJ81:AJ82" si="143">+C81+O81</f>
        <v>1148.2616</v>
      </c>
      <c r="AK81" s="248">
        <f t="shared" ref="AK81:AK82" si="144">+D81+P81</f>
        <v>8</v>
      </c>
      <c r="AL81" s="221">
        <f t="shared" ref="AL81:AL82" si="145">+AA81+AG81</f>
        <v>3496.10367</v>
      </c>
      <c r="AM81" s="221">
        <f t="shared" ref="AM81:AM82" si="146">+AB81+AH81</f>
        <v>63</v>
      </c>
      <c r="AN81" s="297">
        <f t="shared" ref="AN81:AN82" si="147">+AD81+AJ81</f>
        <v>1295.2616</v>
      </c>
      <c r="AO81" s="221">
        <f t="shared" ref="AO81:AO82" si="148">+AE81+AK81</f>
        <v>10</v>
      </c>
    </row>
    <row r="82" spans="1:41" x14ac:dyDescent="0.2">
      <c r="A82" s="26" t="s">
        <v>321</v>
      </c>
      <c r="B82" s="273"/>
      <c r="C82" s="268"/>
      <c r="D82" s="268"/>
      <c r="E82" s="266"/>
      <c r="F82" s="268"/>
      <c r="G82" s="268"/>
      <c r="H82" s="266"/>
      <c r="I82" s="268"/>
      <c r="J82" s="268"/>
      <c r="K82" s="266"/>
      <c r="L82" s="268"/>
      <c r="M82" s="268"/>
      <c r="N82" s="266">
        <v>11.46257515352745</v>
      </c>
      <c r="O82" s="274">
        <v>1521.5519999999999</v>
      </c>
      <c r="P82" s="274">
        <v>9</v>
      </c>
      <c r="Q82" s="266">
        <v>7.5</v>
      </c>
      <c r="R82" s="274">
        <v>67</v>
      </c>
      <c r="S82" s="274">
        <v>1</v>
      </c>
      <c r="T82" s="275">
        <v>11.950000000000003</v>
      </c>
      <c r="U82" s="274">
        <v>1352.2518799999998</v>
      </c>
      <c r="V82" s="274">
        <v>31</v>
      </c>
      <c r="W82" s="266">
        <v>8.3185117539902027</v>
      </c>
      <c r="X82" s="274">
        <v>981.86529000000007</v>
      </c>
      <c r="Y82" s="274">
        <v>19</v>
      </c>
      <c r="Z82" s="246">
        <f t="shared" si="133"/>
        <v>8.3185117539902027</v>
      </c>
      <c r="AA82" s="276">
        <f t="shared" si="134"/>
        <v>981.86529000000007</v>
      </c>
      <c r="AB82" s="276">
        <f t="shared" si="135"/>
        <v>19</v>
      </c>
      <c r="AC82" s="247">
        <f t="shared" si="136"/>
        <v>7.5</v>
      </c>
      <c r="AD82" s="248">
        <f t="shared" si="137"/>
        <v>67</v>
      </c>
      <c r="AE82" s="248">
        <f t="shared" si="138"/>
        <v>1</v>
      </c>
      <c r="AF82" s="247">
        <f t="shared" si="139"/>
        <v>11.950000000000003</v>
      </c>
      <c r="AG82" s="248">
        <f t="shared" si="140"/>
        <v>1352.2518799999998</v>
      </c>
      <c r="AH82" s="248">
        <f t="shared" si="141"/>
        <v>31</v>
      </c>
      <c r="AI82" s="260">
        <f t="shared" si="142"/>
        <v>11.462575153527451</v>
      </c>
      <c r="AJ82" s="248">
        <f t="shared" si="143"/>
        <v>1521.5519999999999</v>
      </c>
      <c r="AK82" s="248">
        <f t="shared" si="144"/>
        <v>9</v>
      </c>
      <c r="AL82" s="221">
        <f t="shared" si="145"/>
        <v>2334.11717</v>
      </c>
      <c r="AM82" s="221">
        <f t="shared" si="146"/>
        <v>50</v>
      </c>
      <c r="AN82" s="297">
        <f t="shared" si="147"/>
        <v>1588.5519999999999</v>
      </c>
      <c r="AO82" s="221">
        <f t="shared" si="148"/>
        <v>10</v>
      </c>
    </row>
    <row r="83" spans="1:41" x14ac:dyDescent="0.2">
      <c r="A83" s="26" t="s">
        <v>322</v>
      </c>
      <c r="B83" s="273"/>
      <c r="C83" s="268"/>
      <c r="D83" s="268"/>
      <c r="E83" s="266"/>
      <c r="F83" s="268"/>
      <c r="G83" s="268"/>
      <c r="H83" s="266"/>
      <c r="I83" s="268"/>
      <c r="J83" s="268"/>
      <c r="K83" s="266"/>
      <c r="L83" s="268"/>
      <c r="M83" s="268"/>
      <c r="N83" s="266">
        <v>11</v>
      </c>
      <c r="O83" s="274">
        <v>1113.92705</v>
      </c>
      <c r="P83" s="274">
        <v>6</v>
      </c>
      <c r="Q83" s="266">
        <v>7.5</v>
      </c>
      <c r="R83" s="274">
        <v>86</v>
      </c>
      <c r="S83" s="274">
        <v>1</v>
      </c>
      <c r="T83" s="275">
        <v>11.950000000000001</v>
      </c>
      <c r="U83" s="274">
        <v>3387.4661499999997</v>
      </c>
      <c r="V83" s="274">
        <v>61</v>
      </c>
      <c r="W83" s="266">
        <v>8.3486642481544866</v>
      </c>
      <c r="X83" s="274">
        <v>1379.82628</v>
      </c>
      <c r="Y83" s="274">
        <v>26</v>
      </c>
      <c r="Z83" s="246">
        <f t="shared" ref="Z83" si="149">IF(AA83=0,"N.A.",((K83*L83)+(W83*X83))/AA83)</f>
        <v>8.3486642481544866</v>
      </c>
      <c r="AA83" s="276">
        <f t="shared" ref="AA83" si="150">+L83+X83</f>
        <v>1379.82628</v>
      </c>
      <c r="AB83" s="276">
        <f t="shared" ref="AB83" si="151">+M83+Y83</f>
        <v>26</v>
      </c>
      <c r="AC83" s="247">
        <f t="shared" ref="AC83" si="152">IF(AD83=0,"N.A.",((E83*F83)+(Q83*R83))/AD83)</f>
        <v>7.5</v>
      </c>
      <c r="AD83" s="248">
        <f t="shared" ref="AD83" si="153">+F83+R83</f>
        <v>86</v>
      </c>
      <c r="AE83" s="248">
        <f t="shared" ref="AE83" si="154">+G83+S83</f>
        <v>1</v>
      </c>
      <c r="AF83" s="247">
        <f t="shared" ref="AF83" si="155">IF(AG83=0,"N.A.",((H83*I83)+(T83*U83))/AG83)</f>
        <v>11.95</v>
      </c>
      <c r="AG83" s="248">
        <f t="shared" ref="AG83" si="156">+I83+U83</f>
        <v>3387.4661499999997</v>
      </c>
      <c r="AH83" s="248">
        <f t="shared" ref="AH83" si="157">+J83+V83</f>
        <v>61</v>
      </c>
      <c r="AI83" s="260">
        <f t="shared" ref="AI83" si="158">IF(AJ83=0,"N.A.",((B83*C83)+(N83*O83))/AJ83)</f>
        <v>11</v>
      </c>
      <c r="AJ83" s="248">
        <f t="shared" ref="AJ83" si="159">+C83+O83</f>
        <v>1113.92705</v>
      </c>
      <c r="AK83" s="248">
        <f t="shared" ref="AK83" si="160">+D83+P83</f>
        <v>6</v>
      </c>
      <c r="AL83" s="221">
        <f t="shared" ref="AL83" si="161">+AA83+AG83</f>
        <v>4767.2924299999995</v>
      </c>
      <c r="AM83" s="221">
        <f t="shared" ref="AM83" si="162">+AB83+AH83</f>
        <v>87</v>
      </c>
      <c r="AN83" s="297">
        <f t="shared" ref="AN83" si="163">+AD83+AJ83</f>
        <v>1199.92705</v>
      </c>
      <c r="AO83" s="221">
        <f t="shared" ref="AO83" si="164">+AE83+AK83</f>
        <v>7</v>
      </c>
    </row>
    <row r="84" spans="1:41" x14ac:dyDescent="0.2">
      <c r="A84" s="26" t="s">
        <v>323</v>
      </c>
      <c r="B84" s="273"/>
      <c r="C84" s="268"/>
      <c r="D84" s="268"/>
      <c r="E84" s="266"/>
      <c r="F84" s="268"/>
      <c r="G84" s="268"/>
      <c r="H84" s="266"/>
      <c r="I84" s="268"/>
      <c r="J84" s="268"/>
      <c r="K84" s="266"/>
      <c r="L84" s="268"/>
      <c r="M84" s="268"/>
      <c r="N84" s="266">
        <v>11.802048046695198</v>
      </c>
      <c r="O84" s="274">
        <v>1633.7439999999999</v>
      </c>
      <c r="P84" s="274">
        <v>11</v>
      </c>
      <c r="Q84" s="266">
        <v>0</v>
      </c>
      <c r="R84" s="274">
        <v>0</v>
      </c>
      <c r="S84" s="274">
        <v>0</v>
      </c>
      <c r="T84" s="275">
        <v>11.932806659994105</v>
      </c>
      <c r="U84" s="274">
        <v>1699.6873900000001</v>
      </c>
      <c r="V84" s="274">
        <v>38</v>
      </c>
      <c r="W84" s="266">
        <v>8.3835730760187559</v>
      </c>
      <c r="X84" s="274">
        <v>1314.3320700000002</v>
      </c>
      <c r="Y84" s="274">
        <v>27</v>
      </c>
      <c r="Z84" s="246">
        <f t="shared" ref="Z84" si="165">IF(AA84=0,"N.A.",((K84*L84)+(W84*X84))/AA84)</f>
        <v>8.3835730760187559</v>
      </c>
      <c r="AA84" s="276">
        <f t="shared" ref="AA84" si="166">+L84+X84</f>
        <v>1314.3320700000002</v>
      </c>
      <c r="AB84" s="276">
        <f t="shared" ref="AB84" si="167">+M84+Y84</f>
        <v>27</v>
      </c>
      <c r="AC84" s="247" t="str">
        <f t="shared" ref="AC84" si="168">IF(AD84=0,"N.A.",((E84*F84)+(Q84*R84))/AD84)</f>
        <v>N.A.</v>
      </c>
      <c r="AD84" s="248">
        <f t="shared" ref="AD84" si="169">+F84+R84</f>
        <v>0</v>
      </c>
      <c r="AE84" s="248">
        <f t="shared" ref="AE84" si="170">+G84+S84</f>
        <v>0</v>
      </c>
      <c r="AF84" s="247">
        <f t="shared" ref="AF84" si="171">IF(AG84=0,"N.A.",((H84*I84)+(T84*U84))/AG84)</f>
        <v>11.932806659994105</v>
      </c>
      <c r="AG84" s="248">
        <f t="shared" ref="AG84" si="172">+I84+U84</f>
        <v>1699.6873900000001</v>
      </c>
      <c r="AH84" s="248">
        <f t="shared" ref="AH84" si="173">+J84+V84</f>
        <v>38</v>
      </c>
      <c r="AI84" s="260">
        <f t="shared" ref="AI84" si="174">IF(AJ84=0,"N.A.",((B84*C84)+(N84*O84))/AJ84)</f>
        <v>11.802048046695198</v>
      </c>
      <c r="AJ84" s="248">
        <f t="shared" ref="AJ84" si="175">+C84+O84</f>
        <v>1633.7439999999999</v>
      </c>
      <c r="AK84" s="248">
        <f t="shared" ref="AK84" si="176">+D84+P84</f>
        <v>11</v>
      </c>
      <c r="AL84" s="221">
        <f t="shared" ref="AL84" si="177">+AA84+AG84</f>
        <v>3014.0194600000004</v>
      </c>
      <c r="AM84" s="221">
        <f t="shared" ref="AM84" si="178">+AB84+AH84</f>
        <v>65</v>
      </c>
      <c r="AN84" s="297">
        <f t="shared" ref="AN84" si="179">+AD84+AJ84</f>
        <v>1633.7439999999999</v>
      </c>
      <c r="AO84" s="221">
        <f t="shared" ref="AO84" si="180">+AE84+AK84</f>
        <v>11</v>
      </c>
    </row>
    <row r="85" spans="1:41" x14ac:dyDescent="0.2">
      <c r="A85" s="26" t="s">
        <v>324</v>
      </c>
      <c r="B85" s="273"/>
      <c r="C85" s="268"/>
      <c r="D85" s="268"/>
      <c r="E85" s="266"/>
      <c r="F85" s="268"/>
      <c r="G85" s="268"/>
      <c r="H85" s="266"/>
      <c r="I85" s="268"/>
      <c r="J85" s="268"/>
      <c r="K85" s="266"/>
      <c r="L85" s="268"/>
      <c r="M85" s="268"/>
      <c r="N85" s="266">
        <v>11.403684833198097</v>
      </c>
      <c r="O85" s="274">
        <v>977.19810000000007</v>
      </c>
      <c r="P85" s="274">
        <v>7</v>
      </c>
      <c r="Q85" s="266">
        <v>8.5</v>
      </c>
      <c r="R85" s="274">
        <v>145</v>
      </c>
      <c r="S85" s="274">
        <v>1</v>
      </c>
      <c r="T85" s="275">
        <v>11.95</v>
      </c>
      <c r="U85" s="274">
        <v>1349.3178</v>
      </c>
      <c r="V85" s="274">
        <v>27</v>
      </c>
      <c r="W85" s="266">
        <v>8.4265730290235137</v>
      </c>
      <c r="X85" s="274">
        <v>1115.4758900000002</v>
      </c>
      <c r="Y85" s="274">
        <v>21</v>
      </c>
      <c r="Z85" s="246">
        <f t="shared" ref="Z85" si="181">IF(AA85=0,"N.A.",((K85*L85)+(W85*X85))/AA85)</f>
        <v>8.4265730290235137</v>
      </c>
      <c r="AA85" s="276">
        <f t="shared" ref="AA85" si="182">+L85+X85</f>
        <v>1115.4758900000002</v>
      </c>
      <c r="AB85" s="276">
        <f t="shared" ref="AB85" si="183">+M85+Y85</f>
        <v>21</v>
      </c>
      <c r="AC85" s="247">
        <f t="shared" ref="AC85" si="184">IF(AD85=0,"N.A.",((E85*F85)+(Q85*R85))/AD85)</f>
        <v>8.5</v>
      </c>
      <c r="AD85" s="248">
        <f t="shared" ref="AD85" si="185">+F85+R85</f>
        <v>145</v>
      </c>
      <c r="AE85" s="248">
        <f t="shared" ref="AE85" si="186">+G85+S85</f>
        <v>1</v>
      </c>
      <c r="AF85" s="247">
        <f t="shared" ref="AF85" si="187">IF(AG85=0,"N.A.",((H85*I85)+(T85*U85))/AG85)</f>
        <v>11.95</v>
      </c>
      <c r="AG85" s="248">
        <f t="shared" ref="AG85" si="188">+I85+U85</f>
        <v>1349.3178</v>
      </c>
      <c r="AH85" s="248">
        <f t="shared" ref="AH85" si="189">+J85+V85</f>
        <v>27</v>
      </c>
      <c r="AI85" s="260">
        <f t="shared" ref="AI85" si="190">IF(AJ85=0,"N.A.",((B85*C85)+(N85*O85))/AJ85)</f>
        <v>11.403684833198097</v>
      </c>
      <c r="AJ85" s="248">
        <f t="shared" ref="AJ85" si="191">+C85+O85</f>
        <v>977.19810000000007</v>
      </c>
      <c r="AK85" s="248">
        <f t="shared" ref="AK85" si="192">+D85+P85</f>
        <v>7</v>
      </c>
      <c r="AL85" s="221">
        <f t="shared" ref="AL85" si="193">+AA85+AG85</f>
        <v>2464.7936900000004</v>
      </c>
      <c r="AM85" s="221">
        <f t="shared" ref="AM85" si="194">+AB85+AH85</f>
        <v>48</v>
      </c>
      <c r="AN85" s="297">
        <f t="shared" ref="AN85" si="195">+AD85+AJ85</f>
        <v>1122.1981000000001</v>
      </c>
      <c r="AO85" s="221">
        <f t="shared" ref="AO85" si="196">+AE85+AK85</f>
        <v>8</v>
      </c>
    </row>
    <row r="86" spans="1:41" x14ac:dyDescent="0.2">
      <c r="A86" s="26" t="s">
        <v>325</v>
      </c>
      <c r="B86" s="273"/>
      <c r="C86" s="268"/>
      <c r="D86" s="268"/>
      <c r="E86" s="266"/>
      <c r="F86" s="268"/>
      <c r="G86" s="268"/>
      <c r="H86" s="266"/>
      <c r="I86" s="268"/>
      <c r="J86" s="268"/>
      <c r="K86" s="266"/>
      <c r="L86" s="268"/>
      <c r="M86" s="268"/>
      <c r="N86" s="266">
        <v>11.95</v>
      </c>
      <c r="O86" s="274">
        <v>715.1</v>
      </c>
      <c r="P86" s="274">
        <v>3</v>
      </c>
      <c r="Q86" s="266">
        <v>8.0647058823529409</v>
      </c>
      <c r="R86" s="274">
        <v>212.5</v>
      </c>
      <c r="S86" s="274">
        <v>2</v>
      </c>
      <c r="T86" s="275">
        <v>11.950000000000001</v>
      </c>
      <c r="U86" s="274">
        <v>907.56254999999987</v>
      </c>
      <c r="V86" s="274">
        <v>26</v>
      </c>
      <c r="W86" s="266">
        <v>8.5</v>
      </c>
      <c r="X86" s="274">
        <v>1551.63258</v>
      </c>
      <c r="Y86" s="274">
        <v>28</v>
      </c>
      <c r="Z86" s="246">
        <f t="shared" ref="Z86:Z87" si="197">IF(AA86=0,"N.A.",((K86*L86)+(W86*X86))/AA86)</f>
        <v>8.5</v>
      </c>
      <c r="AA86" s="276">
        <f t="shared" ref="AA86:AA87" si="198">+L86+X86</f>
        <v>1551.63258</v>
      </c>
      <c r="AB86" s="276">
        <f t="shared" ref="AB86:AB87" si="199">+M86+Y86</f>
        <v>28</v>
      </c>
      <c r="AC86" s="247">
        <f t="shared" ref="AC86:AC87" si="200">IF(AD86=0,"N.A.",((E86*F86)+(Q86*R86))/AD86)</f>
        <v>8.0647058823529409</v>
      </c>
      <c r="AD86" s="248">
        <f t="shared" ref="AD86:AD87" si="201">+F86+R86</f>
        <v>212.5</v>
      </c>
      <c r="AE86" s="248">
        <f t="shared" ref="AE86:AE87" si="202">+G86+S86</f>
        <v>2</v>
      </c>
      <c r="AF86" s="247">
        <f t="shared" ref="AF86:AF87" si="203">IF(AG86=0,"N.A.",((H86*I86)+(T86*U86))/AG86)</f>
        <v>11.950000000000001</v>
      </c>
      <c r="AG86" s="248">
        <f t="shared" ref="AG86:AG87" si="204">+I86+U86</f>
        <v>907.56254999999987</v>
      </c>
      <c r="AH86" s="248">
        <f t="shared" ref="AH86:AH87" si="205">+J86+V86</f>
        <v>26</v>
      </c>
      <c r="AI86" s="260">
        <f t="shared" ref="AI86:AI87" si="206">IF(AJ86=0,"N.A.",((B86*C86)+(N86*O86))/AJ86)</f>
        <v>11.95</v>
      </c>
      <c r="AJ86" s="248">
        <f t="shared" ref="AJ86:AJ87" si="207">+C86+O86</f>
        <v>715.1</v>
      </c>
      <c r="AK86" s="248">
        <f t="shared" ref="AK86:AK87" si="208">+D86+P86</f>
        <v>3</v>
      </c>
      <c r="AL86" s="221">
        <f t="shared" ref="AL86:AL87" si="209">+AA86+AG86</f>
        <v>2459.1951300000001</v>
      </c>
      <c r="AM86" s="221">
        <f t="shared" ref="AM86:AM87" si="210">+AB86+AH86</f>
        <v>54</v>
      </c>
      <c r="AN86" s="297">
        <f t="shared" ref="AN86:AN87" si="211">+AD86+AJ86</f>
        <v>927.6</v>
      </c>
      <c r="AO86" s="221">
        <f t="shared" ref="AO86:AO87" si="212">+AE86+AK86</f>
        <v>5</v>
      </c>
    </row>
    <row r="87" spans="1:41" x14ac:dyDescent="0.2">
      <c r="A87" s="26" t="s">
        <v>328</v>
      </c>
      <c r="B87" s="273"/>
      <c r="C87" s="268"/>
      <c r="D87" s="268"/>
      <c r="E87" s="266"/>
      <c r="F87" s="268"/>
      <c r="G87" s="268"/>
      <c r="H87" s="266"/>
      <c r="I87" s="268"/>
      <c r="J87" s="268"/>
      <c r="K87" s="266"/>
      <c r="L87" s="268"/>
      <c r="M87" s="268"/>
      <c r="N87" s="266">
        <v>11.95</v>
      </c>
      <c r="O87" s="274">
        <v>234.2</v>
      </c>
      <c r="P87" s="274">
        <v>2</v>
      </c>
      <c r="Q87" s="266">
        <v>8.5</v>
      </c>
      <c r="R87" s="274">
        <v>164.5</v>
      </c>
      <c r="S87" s="274">
        <v>1</v>
      </c>
      <c r="T87" s="275">
        <v>11.95</v>
      </c>
      <c r="U87" s="274">
        <v>1359.6676699999998</v>
      </c>
      <c r="V87" s="274">
        <v>39</v>
      </c>
      <c r="W87" s="266">
        <v>8.4762286160537244</v>
      </c>
      <c r="X87" s="274">
        <v>2293.8504600000001</v>
      </c>
      <c r="Y87" s="274">
        <v>39</v>
      </c>
      <c r="Z87" s="246">
        <f t="shared" si="197"/>
        <v>8.4762286160537244</v>
      </c>
      <c r="AA87" s="276">
        <f t="shared" si="198"/>
        <v>2293.8504600000001</v>
      </c>
      <c r="AB87" s="276">
        <f t="shared" si="199"/>
        <v>39</v>
      </c>
      <c r="AC87" s="247">
        <f t="shared" si="200"/>
        <v>8.5</v>
      </c>
      <c r="AD87" s="248">
        <f t="shared" si="201"/>
        <v>164.5</v>
      </c>
      <c r="AE87" s="248">
        <f t="shared" si="202"/>
        <v>1</v>
      </c>
      <c r="AF87" s="247">
        <f t="shared" si="203"/>
        <v>11.95</v>
      </c>
      <c r="AG87" s="248">
        <f t="shared" si="204"/>
        <v>1359.6676699999998</v>
      </c>
      <c r="AH87" s="248">
        <f t="shared" si="205"/>
        <v>39</v>
      </c>
      <c r="AI87" s="260">
        <f t="shared" si="206"/>
        <v>11.95</v>
      </c>
      <c r="AJ87" s="248">
        <f t="shared" si="207"/>
        <v>234.2</v>
      </c>
      <c r="AK87" s="248">
        <f t="shared" si="208"/>
        <v>2</v>
      </c>
      <c r="AL87" s="221">
        <f t="shared" si="209"/>
        <v>3653.5181299999999</v>
      </c>
      <c r="AM87" s="221">
        <f t="shared" si="210"/>
        <v>78</v>
      </c>
      <c r="AN87" s="297">
        <f t="shared" si="211"/>
        <v>398.7</v>
      </c>
      <c r="AO87" s="221">
        <f t="shared" si="212"/>
        <v>3</v>
      </c>
    </row>
    <row r="88" spans="1:41" x14ac:dyDescent="0.2">
      <c r="A88" s="26" t="s">
        <v>329</v>
      </c>
      <c r="B88" s="273"/>
      <c r="C88" s="268"/>
      <c r="D88" s="268"/>
      <c r="E88" s="266"/>
      <c r="F88" s="268"/>
      <c r="G88" s="268"/>
      <c r="H88" s="266"/>
      <c r="I88" s="268"/>
      <c r="J88" s="268"/>
      <c r="K88" s="266"/>
      <c r="L88" s="268"/>
      <c r="M88" s="268"/>
      <c r="N88" s="266">
        <v>11.95</v>
      </c>
      <c r="O88" s="274">
        <v>1063.2137499999999</v>
      </c>
      <c r="P88" s="274">
        <v>7</v>
      </c>
      <c r="Q88" s="266">
        <v>8.5</v>
      </c>
      <c r="R88" s="274">
        <v>888.3968000000001</v>
      </c>
      <c r="S88" s="274">
        <v>6</v>
      </c>
      <c r="T88" s="275">
        <v>11.95</v>
      </c>
      <c r="U88" s="274">
        <v>806.57132000000001</v>
      </c>
      <c r="V88" s="274">
        <v>25</v>
      </c>
      <c r="W88" s="266">
        <v>8.5</v>
      </c>
      <c r="X88" s="274">
        <v>1438.8753100000001</v>
      </c>
      <c r="Y88" s="274">
        <v>30</v>
      </c>
      <c r="Z88" s="246">
        <f t="shared" ref="Z88" si="213">IF(AA88=0,"N.A.",((K88*L88)+(W88*X88))/AA88)</f>
        <v>8.5</v>
      </c>
      <c r="AA88" s="276">
        <f t="shared" ref="AA88" si="214">+L88+X88</f>
        <v>1438.8753100000001</v>
      </c>
      <c r="AB88" s="276">
        <f t="shared" ref="AB88" si="215">+M88+Y88</f>
        <v>30</v>
      </c>
      <c r="AC88" s="247">
        <f t="shared" ref="AC88" si="216">IF(AD88=0,"N.A.",((E88*F88)+(Q88*R88))/AD88)</f>
        <v>8.5</v>
      </c>
      <c r="AD88" s="248">
        <f t="shared" ref="AD88" si="217">+F88+R88</f>
        <v>888.3968000000001</v>
      </c>
      <c r="AE88" s="248">
        <f t="shared" ref="AE88" si="218">+G88+S88</f>
        <v>6</v>
      </c>
      <c r="AF88" s="247">
        <f t="shared" ref="AF88" si="219">IF(AG88=0,"N.A.",((H88*I88)+(T88*U88))/AG88)</f>
        <v>11.95</v>
      </c>
      <c r="AG88" s="248">
        <f t="shared" ref="AG88" si="220">+I88+U88</f>
        <v>806.57132000000001</v>
      </c>
      <c r="AH88" s="248">
        <f t="shared" ref="AH88" si="221">+J88+V88</f>
        <v>25</v>
      </c>
      <c r="AI88" s="260">
        <f t="shared" ref="AI88" si="222">IF(AJ88=0,"N.A.",((B88*C88)+(N88*O88))/AJ88)</f>
        <v>11.95</v>
      </c>
      <c r="AJ88" s="248">
        <f t="shared" ref="AJ88" si="223">+C88+O88</f>
        <v>1063.2137499999999</v>
      </c>
      <c r="AK88" s="248">
        <f t="shared" ref="AK88" si="224">+D88+P88</f>
        <v>7</v>
      </c>
      <c r="AL88" s="221">
        <f t="shared" ref="AL88" si="225">+AA88+AG88</f>
        <v>2245.4466300000004</v>
      </c>
      <c r="AM88" s="221">
        <f t="shared" ref="AM88" si="226">+AB88+AH88</f>
        <v>55</v>
      </c>
      <c r="AN88" s="297">
        <f t="shared" ref="AN88" si="227">+AD88+AJ88</f>
        <v>1951.6105499999999</v>
      </c>
      <c r="AO88" s="221">
        <f t="shared" ref="AO88" si="228">+AE88+AK88</f>
        <v>13</v>
      </c>
    </row>
    <row r="89" spans="1:41" x14ac:dyDescent="0.2">
      <c r="A89" s="26" t="s">
        <v>330</v>
      </c>
      <c r="B89" s="273"/>
      <c r="C89" s="268"/>
      <c r="D89" s="268"/>
      <c r="E89" s="266"/>
      <c r="F89" s="268"/>
      <c r="G89" s="268"/>
      <c r="H89" s="266"/>
      <c r="I89" s="268"/>
      <c r="J89" s="268"/>
      <c r="K89" s="266"/>
      <c r="L89" s="268"/>
      <c r="M89" s="268"/>
      <c r="N89" s="266">
        <v>11.200777681127695</v>
      </c>
      <c r="O89" s="274">
        <v>1388.7439999999999</v>
      </c>
      <c r="P89" s="274">
        <v>9</v>
      </c>
      <c r="Q89" s="266">
        <v>8.5</v>
      </c>
      <c r="R89" s="274">
        <v>188</v>
      </c>
      <c r="S89" s="274">
        <v>1</v>
      </c>
      <c r="T89" s="275">
        <v>11.95</v>
      </c>
      <c r="U89" s="274">
        <v>745.3444300000001</v>
      </c>
      <c r="V89" s="274">
        <v>17</v>
      </c>
      <c r="W89" s="266">
        <v>8.5</v>
      </c>
      <c r="X89" s="274">
        <v>1279.5718599999998</v>
      </c>
      <c r="Y89" s="274">
        <v>25</v>
      </c>
      <c r="Z89" s="246">
        <f t="shared" ref="Z89" si="229">IF(AA89=0,"N.A.",((K89*L89)+(W89*X89))/AA89)</f>
        <v>8.5</v>
      </c>
      <c r="AA89" s="276">
        <f t="shared" ref="AA89" si="230">+L89+X89</f>
        <v>1279.5718599999998</v>
      </c>
      <c r="AB89" s="276">
        <f t="shared" ref="AB89" si="231">+M89+Y89</f>
        <v>25</v>
      </c>
      <c r="AC89" s="247">
        <f t="shared" ref="AC89" si="232">IF(AD89=0,"N.A.",((E89*F89)+(Q89*R89))/AD89)</f>
        <v>8.5</v>
      </c>
      <c r="AD89" s="248">
        <f t="shared" ref="AD89" si="233">+F89+R89</f>
        <v>188</v>
      </c>
      <c r="AE89" s="248">
        <f t="shared" ref="AE89" si="234">+G89+S89</f>
        <v>1</v>
      </c>
      <c r="AF89" s="247">
        <f t="shared" ref="AF89" si="235">IF(AG89=0,"N.A.",((H89*I89)+(T89*U89))/AG89)</f>
        <v>11.95</v>
      </c>
      <c r="AG89" s="248">
        <f t="shared" ref="AG89" si="236">+I89+U89</f>
        <v>745.3444300000001</v>
      </c>
      <c r="AH89" s="248">
        <f t="shared" ref="AH89" si="237">+J89+V89</f>
        <v>17</v>
      </c>
      <c r="AI89" s="260">
        <f t="shared" ref="AI89" si="238">IF(AJ89=0,"N.A.",((B89*C89)+(N89*O89))/AJ89)</f>
        <v>11.200777681127695</v>
      </c>
      <c r="AJ89" s="248">
        <f t="shared" ref="AJ89" si="239">+C89+O89</f>
        <v>1388.7439999999999</v>
      </c>
      <c r="AK89" s="248">
        <f t="shared" ref="AK89" si="240">+D89+P89</f>
        <v>9</v>
      </c>
      <c r="AL89" s="221">
        <f t="shared" ref="AL89" si="241">+AA89+AG89</f>
        <v>2024.9162899999999</v>
      </c>
      <c r="AM89" s="221">
        <f t="shared" ref="AM89" si="242">+AB89+AH89</f>
        <v>42</v>
      </c>
      <c r="AN89" s="297">
        <f t="shared" ref="AN89" si="243">+AD89+AJ89</f>
        <v>1576.7439999999999</v>
      </c>
      <c r="AO89" s="221">
        <f t="shared" ref="AO89" si="244">+AE89+AK89</f>
        <v>10</v>
      </c>
    </row>
    <row r="90" spans="1:41" x14ac:dyDescent="0.2">
      <c r="A90" s="304" t="s">
        <v>331</v>
      </c>
      <c r="B90" s="273"/>
      <c r="C90" s="268"/>
      <c r="D90" s="268"/>
      <c r="E90" s="266"/>
      <c r="F90" s="268"/>
      <c r="G90" s="268"/>
      <c r="H90" s="266"/>
      <c r="I90" s="268"/>
      <c r="J90" s="268"/>
      <c r="K90" s="266"/>
      <c r="L90" s="268"/>
      <c r="M90" s="268"/>
      <c r="N90" s="266">
        <v>11.95</v>
      </c>
      <c r="O90" s="274">
        <v>887.8</v>
      </c>
      <c r="P90" s="274">
        <v>6</v>
      </c>
      <c r="Q90" s="266">
        <v>8.5</v>
      </c>
      <c r="R90" s="274">
        <v>91</v>
      </c>
      <c r="S90" s="274">
        <v>1</v>
      </c>
      <c r="T90" s="275">
        <v>11.95</v>
      </c>
      <c r="U90" s="274">
        <v>1202.2796799999999</v>
      </c>
      <c r="V90" s="274">
        <v>27</v>
      </c>
      <c r="W90" s="266">
        <v>8.5</v>
      </c>
      <c r="X90" s="274">
        <v>1518.8870400000001</v>
      </c>
      <c r="Y90" s="274">
        <v>30</v>
      </c>
      <c r="Z90" s="246">
        <f t="shared" ref="Z90" si="245">IF(AA90=0,"N.A.",((K90*L90)+(W90*X90))/AA90)</f>
        <v>8.5</v>
      </c>
      <c r="AA90" s="276">
        <f t="shared" ref="AA90" si="246">+L90+X90</f>
        <v>1518.8870400000001</v>
      </c>
      <c r="AB90" s="276">
        <f t="shared" ref="AB90" si="247">+M90+Y90</f>
        <v>30</v>
      </c>
      <c r="AC90" s="247">
        <f t="shared" ref="AC90" si="248">IF(AD90=0,"N.A.",((E90*F90)+(Q90*R90))/AD90)</f>
        <v>8.5</v>
      </c>
      <c r="AD90" s="248">
        <f t="shared" ref="AD90" si="249">+F90+R90</f>
        <v>91</v>
      </c>
      <c r="AE90" s="248">
        <f t="shared" ref="AE90" si="250">+G90+S90</f>
        <v>1</v>
      </c>
      <c r="AF90" s="247">
        <f t="shared" ref="AF90" si="251">IF(AG90=0,"N.A.",((H90*I90)+(T90*U90))/AG90)</f>
        <v>11.95</v>
      </c>
      <c r="AG90" s="248">
        <f t="shared" ref="AG90" si="252">+I90+U90</f>
        <v>1202.2796799999999</v>
      </c>
      <c r="AH90" s="248">
        <f t="shared" ref="AH90" si="253">+J90+V90</f>
        <v>27</v>
      </c>
      <c r="AI90" s="260">
        <f t="shared" ref="AI90" si="254">IF(AJ90=0,"N.A.",((B90*C90)+(N90*O90))/AJ90)</f>
        <v>11.95</v>
      </c>
      <c r="AJ90" s="248">
        <f t="shared" ref="AJ90" si="255">+C90+O90</f>
        <v>887.8</v>
      </c>
      <c r="AK90" s="248">
        <f t="shared" ref="AK90" si="256">+D90+P90</f>
        <v>6</v>
      </c>
      <c r="AL90" s="221">
        <f t="shared" ref="AL90" si="257">+AA90+AG90</f>
        <v>2721.1667200000002</v>
      </c>
      <c r="AM90" s="221">
        <f t="shared" ref="AM90" si="258">+AB90+AH90</f>
        <v>57</v>
      </c>
      <c r="AN90" s="297">
        <f t="shared" ref="AN90" si="259">+AD90+AJ90</f>
        <v>978.8</v>
      </c>
      <c r="AO90" s="221">
        <f t="shared" ref="AO90" si="260">+AE90+AK90</f>
        <v>7</v>
      </c>
    </row>
    <row r="91" spans="1:41" x14ac:dyDescent="0.2">
      <c r="A91" s="26" t="s">
        <v>333</v>
      </c>
      <c r="B91" s="273"/>
      <c r="C91" s="268"/>
      <c r="D91" s="268"/>
      <c r="E91" s="266"/>
      <c r="F91" s="268"/>
      <c r="G91" s="268"/>
      <c r="H91" s="266"/>
      <c r="I91" s="268"/>
      <c r="J91" s="268"/>
      <c r="K91" s="266"/>
      <c r="L91" s="268"/>
      <c r="M91" s="268"/>
      <c r="N91" s="266">
        <v>11.396703836875746</v>
      </c>
      <c r="O91" s="274">
        <v>679.43299999999999</v>
      </c>
      <c r="P91" s="274">
        <v>7</v>
      </c>
      <c r="Q91" s="266"/>
      <c r="R91" s="274"/>
      <c r="S91" s="274"/>
      <c r="T91" s="275">
        <v>11.95</v>
      </c>
      <c r="U91" s="274">
        <v>1063.2089000000001</v>
      </c>
      <c r="V91" s="274">
        <v>19</v>
      </c>
      <c r="W91" s="266">
        <v>8.5</v>
      </c>
      <c r="X91" s="274">
        <v>1128.7360000000001</v>
      </c>
      <c r="Y91" s="274">
        <v>25</v>
      </c>
      <c r="Z91" s="246">
        <f t="shared" ref="Z91" si="261">IF(AA91=0,"N.A.",((K91*L91)+(W91*X91))/AA91)</f>
        <v>8.5</v>
      </c>
      <c r="AA91" s="276">
        <f t="shared" ref="AA91" si="262">+L91+X91</f>
        <v>1128.7360000000001</v>
      </c>
      <c r="AB91" s="276">
        <f t="shared" ref="AB91" si="263">+M91+Y91</f>
        <v>25</v>
      </c>
      <c r="AC91" s="247" t="str">
        <f t="shared" ref="AC91" si="264">IF(AD91=0,"N.A.",((E91*F91)+(Q91*R91))/AD91)</f>
        <v>N.A.</v>
      </c>
      <c r="AD91" s="248">
        <f t="shared" ref="AD91" si="265">+F91+R91</f>
        <v>0</v>
      </c>
      <c r="AE91" s="248">
        <f t="shared" ref="AE91" si="266">+G91+S91</f>
        <v>0</v>
      </c>
      <c r="AF91" s="247">
        <f t="shared" ref="AF91" si="267">IF(AG91=0,"N.A.",((H91*I91)+(T91*U91))/AG91)</f>
        <v>11.95</v>
      </c>
      <c r="AG91" s="248">
        <f t="shared" ref="AG91" si="268">+I91+U91</f>
        <v>1063.2089000000001</v>
      </c>
      <c r="AH91" s="248">
        <f t="shared" ref="AH91" si="269">+J91+V91</f>
        <v>19</v>
      </c>
      <c r="AI91" s="260">
        <f t="shared" ref="AI91" si="270">IF(AJ91=0,"N.A.",((B91*C91)+(N91*O91))/AJ91)</f>
        <v>11.396703836875746</v>
      </c>
      <c r="AJ91" s="248">
        <f t="shared" ref="AJ91" si="271">+C91+O91</f>
        <v>679.43299999999999</v>
      </c>
      <c r="AK91" s="248">
        <f t="shared" ref="AK91" si="272">+D91+P91</f>
        <v>7</v>
      </c>
      <c r="AL91" s="221">
        <f t="shared" ref="AL91" si="273">+AA91+AG91</f>
        <v>2191.9449000000004</v>
      </c>
      <c r="AM91" s="221">
        <f t="shared" ref="AM91" si="274">+AB91+AH91</f>
        <v>44</v>
      </c>
      <c r="AN91" s="297">
        <f t="shared" ref="AN91" si="275">+AD91+AJ91</f>
        <v>679.43299999999999</v>
      </c>
      <c r="AO91" s="221">
        <f t="shared" ref="AO91" si="276">+AE91+AK91</f>
        <v>7</v>
      </c>
    </row>
    <row r="92" spans="1:41" x14ac:dyDescent="0.2">
      <c r="A92" s="304" t="s">
        <v>334</v>
      </c>
      <c r="B92" s="273"/>
      <c r="C92" s="268"/>
      <c r="D92" s="268"/>
      <c r="E92" s="266"/>
      <c r="F92" s="268"/>
      <c r="G92" s="268"/>
      <c r="H92" s="266"/>
      <c r="I92" s="268"/>
      <c r="J92" s="268"/>
      <c r="K92" s="266"/>
      <c r="L92" s="268"/>
      <c r="M92" s="268"/>
      <c r="N92" s="266">
        <v>11.564583679875017</v>
      </c>
      <c r="O92" s="274">
        <v>1318.10743</v>
      </c>
      <c r="P92" s="274">
        <v>10</v>
      </c>
      <c r="Q92" s="266">
        <v>8.5</v>
      </c>
      <c r="R92" s="274">
        <v>197</v>
      </c>
      <c r="S92" s="274">
        <v>1</v>
      </c>
      <c r="T92" s="275">
        <v>11.913010374964873</v>
      </c>
      <c r="U92" s="274">
        <v>2356.6007500000001</v>
      </c>
      <c r="V92" s="274">
        <v>47</v>
      </c>
      <c r="W92" s="266">
        <v>8.5</v>
      </c>
      <c r="X92" s="274">
        <v>2420.4737500000001</v>
      </c>
      <c r="Y92" s="274">
        <v>45</v>
      </c>
      <c r="Z92" s="246">
        <f t="shared" ref="Z92" si="277">IF(AA92=0,"N.A.",((K92*L92)+(W92*X92))/AA92)</f>
        <v>8.5</v>
      </c>
      <c r="AA92" s="276">
        <f t="shared" ref="AA92" si="278">+L92+X92</f>
        <v>2420.4737500000001</v>
      </c>
      <c r="AB92" s="276">
        <f t="shared" ref="AB92" si="279">+M92+Y92</f>
        <v>45</v>
      </c>
      <c r="AC92" s="247">
        <f t="shared" ref="AC92" si="280">IF(AD92=0,"N.A.",((E92*F92)+(Q92*R92))/AD92)</f>
        <v>8.5</v>
      </c>
      <c r="AD92" s="248">
        <f t="shared" ref="AD92" si="281">+F92+R92</f>
        <v>197</v>
      </c>
      <c r="AE92" s="248">
        <f t="shared" ref="AE92" si="282">+G92+S92</f>
        <v>1</v>
      </c>
      <c r="AF92" s="247">
        <f t="shared" ref="AF92" si="283">IF(AG92=0,"N.A.",((H92*I92)+(T92*U92))/AG92)</f>
        <v>11.913010374964873</v>
      </c>
      <c r="AG92" s="248">
        <f t="shared" ref="AG92" si="284">+I92+U92</f>
        <v>2356.6007500000001</v>
      </c>
      <c r="AH92" s="248">
        <f t="shared" ref="AH92" si="285">+J92+V92</f>
        <v>47</v>
      </c>
      <c r="AI92" s="260">
        <f t="shared" ref="AI92" si="286">IF(AJ92=0,"N.A.",((B92*C92)+(N92*O92))/AJ92)</f>
        <v>11.564583679875017</v>
      </c>
      <c r="AJ92" s="248">
        <f t="shared" ref="AJ92" si="287">+C92+O92</f>
        <v>1318.10743</v>
      </c>
      <c r="AK92" s="248">
        <f t="shared" ref="AK92" si="288">+D92+P92</f>
        <v>10</v>
      </c>
      <c r="AL92" s="221">
        <f t="shared" ref="AL92" si="289">+AA92+AG92</f>
        <v>4777.0745000000006</v>
      </c>
      <c r="AM92" s="221">
        <f t="shared" ref="AM92" si="290">+AB92+AH92</f>
        <v>92</v>
      </c>
      <c r="AN92" s="297">
        <f t="shared" ref="AN92" si="291">+AD92+AJ92</f>
        <v>1515.10743</v>
      </c>
      <c r="AO92" s="221">
        <f t="shared" ref="AO92" si="292">+AE92+AK92</f>
        <v>11</v>
      </c>
    </row>
    <row r="93" spans="1:41" x14ac:dyDescent="0.2">
      <c r="A93" s="304" t="s">
        <v>335</v>
      </c>
      <c r="B93" s="273"/>
      <c r="C93" s="268"/>
      <c r="D93" s="268"/>
      <c r="E93" s="266"/>
      <c r="F93" s="268"/>
      <c r="G93" s="268"/>
      <c r="H93" s="266"/>
      <c r="I93" s="268"/>
      <c r="J93" s="268"/>
      <c r="K93" s="266"/>
      <c r="L93" s="268"/>
      <c r="M93" s="268"/>
      <c r="N93" s="266">
        <v>11.95</v>
      </c>
      <c r="O93" s="274">
        <v>295.68</v>
      </c>
      <c r="P93" s="274">
        <v>2</v>
      </c>
      <c r="Q93" s="266"/>
      <c r="R93" s="274"/>
      <c r="S93" s="274"/>
      <c r="T93" s="275">
        <v>11.95</v>
      </c>
      <c r="U93" s="274">
        <v>1758.8938199999998</v>
      </c>
      <c r="V93" s="274">
        <v>34</v>
      </c>
      <c r="W93" s="266">
        <v>8.4999999999999982</v>
      </c>
      <c r="X93" s="274">
        <v>2238.5353200000004</v>
      </c>
      <c r="Y93" s="274">
        <v>41</v>
      </c>
      <c r="Z93" s="246">
        <f t="shared" ref="Z93" si="293">IF(AA93=0,"N.A.",((K93*L93)+(W93*X93))/AA93)</f>
        <v>8.4999999999999982</v>
      </c>
      <c r="AA93" s="276">
        <f t="shared" ref="AA93" si="294">+L93+X93</f>
        <v>2238.5353200000004</v>
      </c>
      <c r="AB93" s="276">
        <f t="shared" ref="AB93" si="295">+M93+Y93</f>
        <v>41</v>
      </c>
      <c r="AC93" s="247" t="str">
        <f t="shared" ref="AC93" si="296">IF(AD93=0,"N.A.",((E93*F93)+(Q93*R93))/AD93)</f>
        <v>N.A.</v>
      </c>
      <c r="AD93" s="248">
        <f t="shared" ref="AD93" si="297">+F93+R93</f>
        <v>0</v>
      </c>
      <c r="AE93" s="248">
        <f t="shared" ref="AE93" si="298">+G93+S93</f>
        <v>0</v>
      </c>
      <c r="AF93" s="247">
        <f t="shared" ref="AF93" si="299">IF(AG93=0,"N.A.",((H93*I93)+(T93*U93))/AG93)</f>
        <v>11.95</v>
      </c>
      <c r="AG93" s="248">
        <f t="shared" ref="AG93" si="300">+I93+U93</f>
        <v>1758.8938199999998</v>
      </c>
      <c r="AH93" s="248">
        <f t="shared" ref="AH93" si="301">+J93+V93</f>
        <v>34</v>
      </c>
      <c r="AI93" s="260">
        <f t="shared" ref="AI93" si="302">IF(AJ93=0,"N.A.",((B93*C93)+(N93*O93))/AJ93)</f>
        <v>11.95</v>
      </c>
      <c r="AJ93" s="248">
        <f t="shared" ref="AJ93" si="303">+C93+O93</f>
        <v>295.68</v>
      </c>
      <c r="AK93" s="248">
        <f t="shared" ref="AK93" si="304">+D93+P93</f>
        <v>2</v>
      </c>
      <c r="AL93" s="221">
        <f t="shared" ref="AL93" si="305">+AA93+AG93</f>
        <v>3997.4291400000002</v>
      </c>
      <c r="AM93" s="221">
        <f t="shared" ref="AM93" si="306">+AB93+AH93</f>
        <v>75</v>
      </c>
      <c r="AN93" s="297">
        <f t="shared" ref="AN93" si="307">+AD93+AJ93</f>
        <v>295.68</v>
      </c>
      <c r="AO93" s="221">
        <f t="shared" ref="AO93:AO94" si="308">+AE93+AK93</f>
        <v>2</v>
      </c>
    </row>
    <row r="94" spans="1:41" ht="13.5" customHeight="1" x14ac:dyDescent="0.2">
      <c r="A94" s="26" t="s">
        <v>336</v>
      </c>
      <c r="B94" s="273"/>
      <c r="C94" s="268"/>
      <c r="D94" s="268"/>
      <c r="E94" s="266"/>
      <c r="F94" s="268"/>
      <c r="G94" s="268"/>
      <c r="H94" s="266"/>
      <c r="I94" s="268"/>
      <c r="J94" s="268"/>
      <c r="K94" s="266"/>
      <c r="L94" s="268"/>
      <c r="M94" s="268"/>
      <c r="N94" s="266">
        <v>11.95</v>
      </c>
      <c r="O94" s="274">
        <v>210.6</v>
      </c>
      <c r="P94" s="274">
        <v>2</v>
      </c>
      <c r="Q94" s="266"/>
      <c r="R94" s="274"/>
      <c r="S94" s="274"/>
      <c r="T94" s="275">
        <v>11.950000000000003</v>
      </c>
      <c r="U94" s="274">
        <v>1400.0769299999999</v>
      </c>
      <c r="V94" s="274">
        <v>29</v>
      </c>
      <c r="W94" s="266">
        <v>8.5</v>
      </c>
      <c r="X94" s="274">
        <v>1994.95883</v>
      </c>
      <c r="Y94" s="274">
        <v>37</v>
      </c>
      <c r="Z94" s="246">
        <f t="shared" ref="Z94" si="309">IF(AA94=0,"N.A.",((K94*L94)+(W94*X94))/AA94)</f>
        <v>8.5</v>
      </c>
      <c r="AA94" s="276">
        <f t="shared" ref="AA94" si="310">+L94+X94</f>
        <v>1994.95883</v>
      </c>
      <c r="AB94" s="276">
        <f t="shared" ref="AB94" si="311">+M94+Y94</f>
        <v>37</v>
      </c>
      <c r="AC94" s="247" t="str">
        <f t="shared" ref="AC94" si="312">IF(AD94=0,"N.A.",((E94*F94)+(Q94*R94))/AD94)</f>
        <v>N.A.</v>
      </c>
      <c r="AD94" s="248">
        <f t="shared" ref="AD94" si="313">+F94+R94</f>
        <v>0</v>
      </c>
      <c r="AE94" s="248">
        <f t="shared" ref="AE94" si="314">+G94+S94</f>
        <v>0</v>
      </c>
      <c r="AF94" s="247">
        <f t="shared" ref="AF94" si="315">IF(AG94=0,"N.A.",((H94*I94)+(T94*U94))/AG94)</f>
        <v>11.950000000000003</v>
      </c>
      <c r="AG94" s="248">
        <f t="shared" ref="AG94" si="316">+I94+U94</f>
        <v>1400.0769299999999</v>
      </c>
      <c r="AH94" s="248">
        <f t="shared" ref="AH94" si="317">+J94+V94</f>
        <v>29</v>
      </c>
      <c r="AI94" s="260">
        <f t="shared" ref="AI94" si="318">IF(AJ94=0,"N.A.",((B94*C94)+(N94*O94))/AJ94)</f>
        <v>11.95</v>
      </c>
      <c r="AJ94" s="248">
        <f t="shared" ref="AJ94" si="319">+C94+O94</f>
        <v>210.6</v>
      </c>
      <c r="AK94" s="248">
        <f t="shared" ref="AK94" si="320">+D94+P94</f>
        <v>2</v>
      </c>
      <c r="AL94" s="221">
        <f t="shared" ref="AL94" si="321">+AA94+AG94</f>
        <v>3395.0357599999998</v>
      </c>
      <c r="AM94" s="221">
        <f t="shared" ref="AM94" si="322">+AB94+AH94</f>
        <v>66</v>
      </c>
      <c r="AN94" s="297">
        <f t="shared" ref="AN94" si="323">+AD94+AJ94</f>
        <v>210.6</v>
      </c>
      <c r="AO94" s="221">
        <f t="shared" si="308"/>
        <v>2</v>
      </c>
    </row>
    <row r="95" spans="1:41" ht="13.5" customHeight="1" x14ac:dyDescent="0.2">
      <c r="A95" s="26" t="s">
        <v>337</v>
      </c>
      <c r="B95" s="273"/>
      <c r="C95" s="268"/>
      <c r="D95" s="268"/>
      <c r="E95" s="266"/>
      <c r="F95" s="268"/>
      <c r="G95" s="268"/>
      <c r="H95" s="266"/>
      <c r="I95" s="268"/>
      <c r="J95" s="268"/>
      <c r="K95" s="266"/>
      <c r="L95" s="268"/>
      <c r="M95" s="268"/>
      <c r="N95" s="266">
        <v>11.737050134452197</v>
      </c>
      <c r="O95" s="274">
        <v>1620.9180800000001</v>
      </c>
      <c r="P95" s="274">
        <v>12</v>
      </c>
      <c r="Q95" s="266"/>
      <c r="R95" s="274"/>
      <c r="S95" s="274"/>
      <c r="T95" s="275">
        <v>11.949999999999998</v>
      </c>
      <c r="U95" s="274">
        <v>2611.56657</v>
      </c>
      <c r="V95" s="274">
        <v>43</v>
      </c>
      <c r="W95" s="266">
        <v>8.5000000000000018</v>
      </c>
      <c r="X95" s="274">
        <v>3801.2537899999998</v>
      </c>
      <c r="Y95" s="274">
        <v>65</v>
      </c>
      <c r="Z95" s="246">
        <f t="shared" ref="Z95" si="324">IF(AA95=0,"N.A.",((K95*L95)+(W95*X95))/AA95)</f>
        <v>8.5000000000000018</v>
      </c>
      <c r="AA95" s="276">
        <f t="shared" ref="AA95" si="325">+L95+X95</f>
        <v>3801.2537899999998</v>
      </c>
      <c r="AB95" s="276">
        <f t="shared" ref="AB95" si="326">+M95+Y95</f>
        <v>65</v>
      </c>
      <c r="AC95" s="247" t="str">
        <f t="shared" ref="AC95" si="327">IF(AD95=0,"N.A.",((E95*F95)+(Q95*R95))/AD95)</f>
        <v>N.A.</v>
      </c>
      <c r="AD95" s="248">
        <f t="shared" ref="AD95" si="328">+F95+R95</f>
        <v>0</v>
      </c>
      <c r="AE95" s="248">
        <f t="shared" ref="AE95" si="329">+G95+S95</f>
        <v>0</v>
      </c>
      <c r="AF95" s="247">
        <f t="shared" ref="AF95" si="330">IF(AG95=0,"N.A.",((H95*I95)+(T95*U95))/AG95)</f>
        <v>11.949999999999998</v>
      </c>
      <c r="AG95" s="248">
        <f t="shared" ref="AG95" si="331">+I95+U95</f>
        <v>2611.56657</v>
      </c>
      <c r="AH95" s="248">
        <f t="shared" ref="AH95" si="332">+J95+V95</f>
        <v>43</v>
      </c>
      <c r="AI95" s="260">
        <f t="shared" ref="AI95" si="333">IF(AJ95=0,"N.A.",((B95*C95)+(N95*O95))/AJ95)</f>
        <v>11.737050134452197</v>
      </c>
      <c r="AJ95" s="248">
        <f t="shared" ref="AJ95" si="334">+C95+O95</f>
        <v>1620.9180800000001</v>
      </c>
      <c r="AK95" s="248">
        <f t="shared" ref="AK95" si="335">+D95+P95</f>
        <v>12</v>
      </c>
      <c r="AL95" s="221">
        <f t="shared" ref="AL95" si="336">+AA95+AG95</f>
        <v>6412.8203599999997</v>
      </c>
      <c r="AM95" s="221">
        <f t="shared" ref="AM95" si="337">+AB95+AH95</f>
        <v>108</v>
      </c>
      <c r="AN95" s="297">
        <f t="shared" ref="AN95" si="338">+AD95+AJ95</f>
        <v>1620.9180800000001</v>
      </c>
      <c r="AO95" s="221">
        <f t="shared" ref="AO95" si="339">+AE95+AK95</f>
        <v>12</v>
      </c>
    </row>
    <row r="96" spans="1:41" ht="13.5" customHeight="1" x14ac:dyDescent="0.2">
      <c r="A96" s="26" t="s">
        <v>338</v>
      </c>
      <c r="B96" s="273"/>
      <c r="C96" s="268"/>
      <c r="D96" s="268"/>
      <c r="E96" s="266"/>
      <c r="F96" s="268"/>
      <c r="G96" s="268"/>
      <c r="H96" s="266"/>
      <c r="I96" s="268"/>
      <c r="J96" s="268"/>
      <c r="K96" s="266"/>
      <c r="L96" s="268"/>
      <c r="M96" s="268"/>
      <c r="N96" s="266">
        <v>11.750358316272203</v>
      </c>
      <c r="O96" s="274">
        <v>668.69835</v>
      </c>
      <c r="P96" s="274">
        <v>6</v>
      </c>
      <c r="Q96" s="266"/>
      <c r="R96" s="274"/>
      <c r="S96" s="274"/>
      <c r="T96" s="275">
        <v>11.95</v>
      </c>
      <c r="U96" s="274">
        <v>3305.0079400000004</v>
      </c>
      <c r="V96" s="274">
        <v>60</v>
      </c>
      <c r="W96" s="266">
        <v>8.5</v>
      </c>
      <c r="X96" s="274">
        <v>2507.5723199999998</v>
      </c>
      <c r="Y96" s="274">
        <v>47</v>
      </c>
      <c r="Z96" s="246">
        <f t="shared" ref="Z96" si="340">IF(AA96=0,"N.A.",((K96*L96)+(W96*X96))/AA96)</f>
        <v>8.5</v>
      </c>
      <c r="AA96" s="276">
        <f t="shared" ref="AA96" si="341">+L96+X96</f>
        <v>2507.5723199999998</v>
      </c>
      <c r="AB96" s="276">
        <f t="shared" ref="AB96" si="342">+M96+Y96</f>
        <v>47</v>
      </c>
      <c r="AC96" s="247" t="str">
        <f t="shared" ref="AC96" si="343">IF(AD96=0,"N.A.",((E96*F96)+(Q96*R96))/AD96)</f>
        <v>N.A.</v>
      </c>
      <c r="AD96" s="248">
        <f t="shared" ref="AD96" si="344">+F96+R96</f>
        <v>0</v>
      </c>
      <c r="AE96" s="248">
        <f t="shared" ref="AE96" si="345">+G96+S96</f>
        <v>0</v>
      </c>
      <c r="AF96" s="247">
        <f t="shared" ref="AF96" si="346">IF(AG96=0,"N.A.",((H96*I96)+(T96*U96))/AG96)</f>
        <v>11.95</v>
      </c>
      <c r="AG96" s="248">
        <f t="shared" ref="AG96" si="347">+I96+U96</f>
        <v>3305.0079400000004</v>
      </c>
      <c r="AH96" s="248">
        <f t="shared" ref="AH96" si="348">+J96+V96</f>
        <v>60</v>
      </c>
      <c r="AI96" s="260">
        <f t="shared" ref="AI96" si="349">IF(AJ96=0,"N.A.",((B96*C96)+(N96*O96))/AJ96)</f>
        <v>11.750358316272203</v>
      </c>
      <c r="AJ96" s="248">
        <f t="shared" ref="AJ96" si="350">+C96+O96</f>
        <v>668.69835</v>
      </c>
      <c r="AK96" s="248">
        <f t="shared" ref="AK96" si="351">+D96+P96</f>
        <v>6</v>
      </c>
      <c r="AL96" s="221">
        <f t="shared" ref="AL96" si="352">+AA96+AG96</f>
        <v>5812.5802600000006</v>
      </c>
      <c r="AM96" s="221">
        <f t="shared" ref="AM96" si="353">+AB96+AH96</f>
        <v>107</v>
      </c>
      <c r="AN96" s="297">
        <f t="shared" ref="AN96" si="354">+AD96+AJ96</f>
        <v>668.69835</v>
      </c>
      <c r="AO96" s="221">
        <f t="shared" ref="AO96" si="355">+AE96+AK96</f>
        <v>6</v>
      </c>
    </row>
    <row r="97" spans="1:41" ht="13.5" customHeight="1" x14ac:dyDescent="0.2">
      <c r="A97" s="26" t="s">
        <v>339</v>
      </c>
      <c r="B97" s="273"/>
      <c r="C97" s="268"/>
      <c r="D97" s="268"/>
      <c r="E97" s="266"/>
      <c r="F97" s="268"/>
      <c r="G97" s="268"/>
      <c r="H97" s="266"/>
      <c r="I97" s="268"/>
      <c r="J97" s="268"/>
      <c r="K97" s="266"/>
      <c r="L97" s="268"/>
      <c r="M97" s="268"/>
      <c r="N97" s="266">
        <v>10.552162898727035</v>
      </c>
      <c r="O97" s="274">
        <v>559.35698000000002</v>
      </c>
      <c r="P97" s="274">
        <v>4</v>
      </c>
      <c r="Q97" s="266"/>
      <c r="R97" s="274"/>
      <c r="S97" s="274"/>
      <c r="T97" s="275">
        <v>11.930896654633381</v>
      </c>
      <c r="U97" s="274">
        <v>1969.17401</v>
      </c>
      <c r="V97" s="274">
        <v>40</v>
      </c>
      <c r="W97" s="266">
        <v>8.5</v>
      </c>
      <c r="X97" s="274">
        <v>1639.2603999999999</v>
      </c>
      <c r="Y97" s="274">
        <v>31</v>
      </c>
      <c r="Z97" s="246">
        <f t="shared" ref="Z97" si="356">IF(AA97=0,"N.A.",((K97*L97)+(W97*X97))/AA97)</f>
        <v>8.5</v>
      </c>
      <c r="AA97" s="276">
        <f t="shared" ref="AA97" si="357">+L97+X97</f>
        <v>1639.2603999999999</v>
      </c>
      <c r="AB97" s="276">
        <f t="shared" ref="AB97" si="358">+M97+Y97</f>
        <v>31</v>
      </c>
      <c r="AC97" s="247" t="str">
        <f t="shared" ref="AC97" si="359">IF(AD97=0,"N.A.",((E97*F97)+(Q97*R97))/AD97)</f>
        <v>N.A.</v>
      </c>
      <c r="AD97" s="248">
        <f t="shared" ref="AD97" si="360">+F97+R97</f>
        <v>0</v>
      </c>
      <c r="AE97" s="248">
        <f t="shared" ref="AE97" si="361">+G97+S97</f>
        <v>0</v>
      </c>
      <c r="AF97" s="247">
        <f t="shared" ref="AF97" si="362">IF(AG97=0,"N.A.",((H97*I97)+(T97*U97))/AG97)</f>
        <v>11.930896654633381</v>
      </c>
      <c r="AG97" s="248">
        <f t="shared" ref="AG97" si="363">+I97+U97</f>
        <v>1969.17401</v>
      </c>
      <c r="AH97" s="248">
        <f t="shared" ref="AH97" si="364">+J97+V97</f>
        <v>40</v>
      </c>
      <c r="AI97" s="260">
        <f t="shared" ref="AI97" si="365">IF(AJ97=0,"N.A.",((B97*C97)+(N97*O97))/AJ97)</f>
        <v>10.552162898727035</v>
      </c>
      <c r="AJ97" s="248">
        <f t="shared" ref="AJ97" si="366">+C97+O97</f>
        <v>559.35698000000002</v>
      </c>
      <c r="AK97" s="248">
        <f t="shared" ref="AK97" si="367">+D97+P97</f>
        <v>4</v>
      </c>
      <c r="AL97" s="221">
        <f t="shared" ref="AL97" si="368">+AA97+AG97</f>
        <v>3608.4344099999998</v>
      </c>
      <c r="AM97" s="221">
        <f t="shared" ref="AM97" si="369">+AB97+AH97</f>
        <v>71</v>
      </c>
      <c r="AN97" s="297">
        <f t="shared" ref="AN97" si="370">+AD97+AJ97</f>
        <v>559.35698000000002</v>
      </c>
      <c r="AO97" s="221">
        <f t="shared" ref="AO97" si="371">+AE97+AK97</f>
        <v>4</v>
      </c>
    </row>
    <row r="98" spans="1:41" ht="13.5" customHeight="1" x14ac:dyDescent="0.2">
      <c r="A98" s="26" t="s">
        <v>340</v>
      </c>
      <c r="B98" s="273"/>
      <c r="C98" s="268"/>
      <c r="D98" s="268"/>
      <c r="E98" s="266"/>
      <c r="F98" s="268"/>
      <c r="G98" s="268"/>
      <c r="H98" s="266"/>
      <c r="I98" s="268"/>
      <c r="J98" s="268"/>
      <c r="K98" s="266"/>
      <c r="L98" s="268"/>
      <c r="M98" s="268"/>
      <c r="N98" s="266">
        <v>11.950000000000001</v>
      </c>
      <c r="O98" s="274">
        <v>1256.8736099999999</v>
      </c>
      <c r="P98" s="274">
        <v>9</v>
      </c>
      <c r="Q98" s="266"/>
      <c r="R98" s="274"/>
      <c r="S98" s="274"/>
      <c r="T98" s="275">
        <v>11.949999999999996</v>
      </c>
      <c r="U98" s="274">
        <v>3336.1699700000004</v>
      </c>
      <c r="V98" s="274">
        <v>59</v>
      </c>
      <c r="W98" s="266">
        <v>8.5</v>
      </c>
      <c r="X98" s="274">
        <v>2825.2417999999998</v>
      </c>
      <c r="Y98" s="274">
        <v>45</v>
      </c>
      <c r="Z98" s="246">
        <f t="shared" ref="Z98" si="372">IF(AA98=0,"N.A.",((K98*L98)+(W98*X98))/AA98)</f>
        <v>8.5</v>
      </c>
      <c r="AA98" s="276">
        <f t="shared" ref="AA98" si="373">+L98+X98</f>
        <v>2825.2417999999998</v>
      </c>
      <c r="AB98" s="276">
        <f t="shared" ref="AB98" si="374">+M98+Y98</f>
        <v>45</v>
      </c>
      <c r="AC98" s="247" t="str">
        <f t="shared" ref="AC98" si="375">IF(AD98=0,"N.A.",((E98*F98)+(Q98*R98))/AD98)</f>
        <v>N.A.</v>
      </c>
      <c r="AD98" s="248">
        <f t="shared" ref="AD98" si="376">+F98+R98</f>
        <v>0</v>
      </c>
      <c r="AE98" s="248">
        <f t="shared" ref="AE98" si="377">+G98+S98</f>
        <v>0</v>
      </c>
      <c r="AF98" s="247">
        <f t="shared" ref="AF98" si="378">IF(AG98=0,"N.A.",((H98*I98)+(T98*U98))/AG98)</f>
        <v>11.949999999999996</v>
      </c>
      <c r="AG98" s="248">
        <f t="shared" ref="AG98" si="379">+I98+U98</f>
        <v>3336.1699700000004</v>
      </c>
      <c r="AH98" s="248">
        <f t="shared" ref="AH98" si="380">+J98+V98</f>
        <v>59</v>
      </c>
      <c r="AI98" s="260">
        <f t="shared" ref="AI98" si="381">IF(AJ98=0,"N.A.",((B98*C98)+(N98*O98))/AJ98)</f>
        <v>11.950000000000001</v>
      </c>
      <c r="AJ98" s="248">
        <f t="shared" ref="AJ98" si="382">+C98+O98</f>
        <v>1256.8736099999999</v>
      </c>
      <c r="AK98" s="248">
        <f t="shared" ref="AK98" si="383">+D98+P98</f>
        <v>9</v>
      </c>
      <c r="AL98" s="221">
        <f t="shared" ref="AL98" si="384">+AA98+AG98</f>
        <v>6161.4117700000006</v>
      </c>
      <c r="AM98" s="221">
        <f t="shared" ref="AM98" si="385">+AB98+AH98</f>
        <v>104</v>
      </c>
      <c r="AN98" s="297">
        <f t="shared" ref="AN98" si="386">+AD98+AJ98</f>
        <v>1256.8736099999999</v>
      </c>
      <c r="AO98" s="221">
        <f t="shared" ref="AO98" si="387">+AE98+AK98</f>
        <v>9</v>
      </c>
    </row>
    <row r="99" spans="1:41" ht="13.5" customHeight="1" x14ac:dyDescent="0.2">
      <c r="A99" s="26" t="s">
        <v>341</v>
      </c>
      <c r="B99" s="273"/>
      <c r="C99" s="268"/>
      <c r="D99" s="268"/>
      <c r="E99" s="266"/>
      <c r="F99" s="268"/>
      <c r="G99" s="268"/>
      <c r="H99" s="266"/>
      <c r="I99" s="268"/>
      <c r="J99" s="268"/>
      <c r="K99" s="266"/>
      <c r="L99" s="268"/>
      <c r="M99" s="268"/>
      <c r="N99" s="266">
        <v>11.95</v>
      </c>
      <c r="O99" s="274">
        <v>313.94835</v>
      </c>
      <c r="P99" s="274">
        <v>2</v>
      </c>
      <c r="Q99" s="266"/>
      <c r="R99" s="274"/>
      <c r="S99" s="274"/>
      <c r="T99" s="275">
        <v>11.950000000000001</v>
      </c>
      <c r="U99" s="274">
        <v>2829.8405600000001</v>
      </c>
      <c r="V99" s="274">
        <v>46</v>
      </c>
      <c r="W99" s="266">
        <v>8.5</v>
      </c>
      <c r="X99" s="274">
        <v>2324.4184599999999</v>
      </c>
      <c r="Y99" s="274">
        <v>38</v>
      </c>
      <c r="Z99" s="246">
        <f t="shared" ref="Z99" si="388">IF(AA99=0,"N.A.",((K99*L99)+(W99*X99))/AA99)</f>
        <v>8.5</v>
      </c>
      <c r="AA99" s="276">
        <f t="shared" ref="AA99" si="389">+L99+X99</f>
        <v>2324.4184599999999</v>
      </c>
      <c r="AB99" s="276">
        <f t="shared" ref="AB99" si="390">+M99+Y99</f>
        <v>38</v>
      </c>
      <c r="AC99" s="247" t="str">
        <f t="shared" ref="AC99" si="391">IF(AD99=0,"N.A.",((E99*F99)+(Q99*R99))/AD99)</f>
        <v>N.A.</v>
      </c>
      <c r="AD99" s="248">
        <f t="shared" ref="AD99" si="392">+F99+R99</f>
        <v>0</v>
      </c>
      <c r="AE99" s="248">
        <f t="shared" ref="AE99" si="393">+G99+S99</f>
        <v>0</v>
      </c>
      <c r="AF99" s="247">
        <f t="shared" ref="AF99" si="394">IF(AG99=0,"N.A.",((H99*I99)+(T99*U99))/AG99)</f>
        <v>11.950000000000001</v>
      </c>
      <c r="AG99" s="248">
        <f t="shared" ref="AG99" si="395">+I99+U99</f>
        <v>2829.8405600000001</v>
      </c>
      <c r="AH99" s="248">
        <f t="shared" ref="AH99" si="396">+J99+V99</f>
        <v>46</v>
      </c>
      <c r="AI99" s="260">
        <f t="shared" ref="AI99" si="397">IF(AJ99=0,"N.A.",((B99*C99)+(N99*O99))/AJ99)</f>
        <v>11.95</v>
      </c>
      <c r="AJ99" s="248">
        <f t="shared" ref="AJ99" si="398">+C99+O99</f>
        <v>313.94835</v>
      </c>
      <c r="AK99" s="248">
        <f t="shared" ref="AK99" si="399">+D99+P99</f>
        <v>2</v>
      </c>
      <c r="AL99" s="221">
        <f t="shared" ref="AL99" si="400">+AA99+AG99</f>
        <v>5154.2590199999995</v>
      </c>
      <c r="AM99" s="221">
        <f t="shared" ref="AM99" si="401">+AB99+AH99</f>
        <v>84</v>
      </c>
      <c r="AN99" s="297">
        <f t="shared" ref="AN99" si="402">+AD99+AJ99</f>
        <v>313.94835</v>
      </c>
      <c r="AO99" s="221">
        <f t="shared" ref="AO99" si="403">+AE99+AK99</f>
        <v>2</v>
      </c>
    </row>
    <row r="100" spans="1:41" ht="13.5" customHeight="1" x14ac:dyDescent="0.2">
      <c r="A100" s="26" t="s">
        <v>342</v>
      </c>
      <c r="B100" s="273"/>
      <c r="C100" s="268"/>
      <c r="D100" s="268"/>
      <c r="E100" s="266"/>
      <c r="F100" s="268"/>
      <c r="G100" s="268"/>
      <c r="H100" s="266"/>
      <c r="I100" s="268"/>
      <c r="J100" s="268"/>
      <c r="K100" s="266"/>
      <c r="L100" s="268"/>
      <c r="M100" s="268"/>
      <c r="N100" s="266">
        <v>11.322484639123999</v>
      </c>
      <c r="O100" s="274">
        <v>1039.817</v>
      </c>
      <c r="P100" s="274">
        <v>7</v>
      </c>
      <c r="Q100" s="266"/>
      <c r="R100" s="274"/>
      <c r="S100" s="274"/>
      <c r="T100" s="275">
        <v>11.95</v>
      </c>
      <c r="U100" s="274">
        <v>3369.0853299999999</v>
      </c>
      <c r="V100" s="274">
        <v>64</v>
      </c>
      <c r="W100" s="266">
        <v>8.5</v>
      </c>
      <c r="X100" s="274">
        <v>2215.4976999999999</v>
      </c>
      <c r="Y100" s="274">
        <v>34</v>
      </c>
      <c r="Z100" s="246">
        <f t="shared" ref="Z100" si="404">IF(AA100=0,"N.A.",((K100*L100)+(W100*X100))/AA100)</f>
        <v>8.5</v>
      </c>
      <c r="AA100" s="276">
        <f t="shared" ref="AA100" si="405">+L100+X100</f>
        <v>2215.4976999999999</v>
      </c>
      <c r="AB100" s="276">
        <f t="shared" ref="AB100" si="406">+M100+Y100</f>
        <v>34</v>
      </c>
      <c r="AC100" s="247" t="str">
        <f t="shared" ref="AC100" si="407">IF(AD100=0,"N.A.",((E100*F100)+(Q100*R100))/AD100)</f>
        <v>N.A.</v>
      </c>
      <c r="AD100" s="248">
        <f t="shared" ref="AD100" si="408">+F100+R100</f>
        <v>0</v>
      </c>
      <c r="AE100" s="248">
        <f t="shared" ref="AE100" si="409">+G100+S100</f>
        <v>0</v>
      </c>
      <c r="AF100" s="247">
        <f t="shared" ref="AF100" si="410">IF(AG100=0,"N.A.",((H100*I100)+(T100*U100))/AG100)</f>
        <v>11.95</v>
      </c>
      <c r="AG100" s="248">
        <f t="shared" ref="AG100" si="411">+I100+U100</f>
        <v>3369.0853299999999</v>
      </c>
      <c r="AH100" s="248">
        <f t="shared" ref="AH100" si="412">+J100+V100</f>
        <v>64</v>
      </c>
      <c r="AI100" s="260">
        <f t="shared" ref="AI100" si="413">IF(AJ100=0,"N.A.",((B100*C100)+(N100*O100))/AJ100)</f>
        <v>11.322484639123999</v>
      </c>
      <c r="AJ100" s="248">
        <f t="shared" ref="AJ100" si="414">+C100+O100</f>
        <v>1039.817</v>
      </c>
      <c r="AK100" s="248">
        <f t="shared" ref="AK100" si="415">+D100+P100</f>
        <v>7</v>
      </c>
      <c r="AL100" s="221">
        <f t="shared" ref="AL100" si="416">+AA100+AG100</f>
        <v>5584.5830299999998</v>
      </c>
      <c r="AM100" s="221">
        <f t="shared" ref="AM100" si="417">+AB100+AH100</f>
        <v>98</v>
      </c>
      <c r="AN100" s="297">
        <f t="shared" ref="AN100" si="418">+AD100+AJ100</f>
        <v>1039.817</v>
      </c>
      <c r="AO100" s="221">
        <f t="shared" ref="AO100" si="419">+AE100+AK100</f>
        <v>7</v>
      </c>
    </row>
    <row r="101" spans="1:41" ht="13.5" customHeight="1" x14ac:dyDescent="0.2">
      <c r="A101" s="26" t="s">
        <v>343</v>
      </c>
      <c r="B101" s="273"/>
      <c r="C101" s="268"/>
      <c r="D101" s="268"/>
      <c r="E101" s="266"/>
      <c r="F101" s="268"/>
      <c r="G101" s="268"/>
      <c r="H101" s="266"/>
      <c r="I101" s="268"/>
      <c r="J101" s="268"/>
      <c r="K101" s="266"/>
      <c r="L101" s="268"/>
      <c r="M101" s="268"/>
      <c r="N101" s="266">
        <v>11.400348351847907</v>
      </c>
      <c r="O101" s="274">
        <v>543.13161000000002</v>
      </c>
      <c r="P101" s="274">
        <v>4</v>
      </c>
      <c r="Q101" s="266"/>
      <c r="R101" s="274"/>
      <c r="S101" s="274"/>
      <c r="T101" s="275">
        <v>11.132436870433294</v>
      </c>
      <c r="U101" s="274">
        <v>4009.4172699999999</v>
      </c>
      <c r="V101" s="274">
        <v>61</v>
      </c>
      <c r="W101" s="266">
        <v>8.4247415179648186</v>
      </c>
      <c r="X101" s="274">
        <v>2363.0994300000002</v>
      </c>
      <c r="Y101" s="274">
        <v>34</v>
      </c>
      <c r="Z101" s="246">
        <f t="shared" ref="Z101" si="420">IF(AA101=0,"N.A.",((K101*L101)+(W101*X101))/AA101)</f>
        <v>8.4247415179648186</v>
      </c>
      <c r="AA101" s="276">
        <f t="shared" ref="AA101" si="421">+L101+X101</f>
        <v>2363.0994300000002</v>
      </c>
      <c r="AB101" s="276">
        <f t="shared" ref="AB101" si="422">+M101+Y101</f>
        <v>34</v>
      </c>
      <c r="AC101" s="247" t="str">
        <f t="shared" ref="AC101" si="423">IF(AD101=0,"N.A.",((E101*F101)+(Q101*R101))/AD101)</f>
        <v>N.A.</v>
      </c>
      <c r="AD101" s="248">
        <f t="shared" ref="AD101" si="424">+F101+R101</f>
        <v>0</v>
      </c>
      <c r="AE101" s="248">
        <f t="shared" ref="AE101" si="425">+G101+S101</f>
        <v>0</v>
      </c>
      <c r="AF101" s="247">
        <f t="shared" ref="AF101" si="426">IF(AG101=0,"N.A.",((H101*I101)+(T101*U101))/AG101)</f>
        <v>11.132436870433294</v>
      </c>
      <c r="AG101" s="248">
        <f t="shared" ref="AG101" si="427">+I101+U101</f>
        <v>4009.4172699999999</v>
      </c>
      <c r="AH101" s="248">
        <f t="shared" ref="AH101" si="428">+J101+V101</f>
        <v>61</v>
      </c>
      <c r="AI101" s="260">
        <f t="shared" ref="AI101" si="429">IF(AJ101=0,"N.A.",((B101*C101)+(N101*O101))/AJ101)</f>
        <v>11.400348351847907</v>
      </c>
      <c r="AJ101" s="248">
        <f t="shared" ref="AJ101" si="430">+C101+O101</f>
        <v>543.13161000000002</v>
      </c>
      <c r="AK101" s="248">
        <f t="shared" ref="AK101" si="431">+D101+P101</f>
        <v>4</v>
      </c>
      <c r="AL101" s="221">
        <f t="shared" ref="AL101" si="432">+AA101+AG101</f>
        <v>6372.5167000000001</v>
      </c>
      <c r="AM101" s="221">
        <f t="shared" ref="AM101" si="433">+AB101+AH101</f>
        <v>95</v>
      </c>
      <c r="AN101" s="297">
        <f t="shared" ref="AN101" si="434">+AD101+AJ101</f>
        <v>543.13161000000002</v>
      </c>
      <c r="AO101" s="221">
        <f t="shared" ref="AO101" si="435">+AE101+AK101</f>
        <v>4</v>
      </c>
    </row>
    <row r="102" spans="1:41" ht="13.5" customHeight="1" x14ac:dyDescent="0.2">
      <c r="A102" s="304" t="s">
        <v>344</v>
      </c>
      <c r="B102" s="273"/>
      <c r="C102" s="268"/>
      <c r="D102" s="268"/>
      <c r="E102" s="266"/>
      <c r="F102" s="268"/>
      <c r="G102" s="268"/>
      <c r="H102" s="266"/>
      <c r="I102" s="268"/>
      <c r="J102" s="268"/>
      <c r="K102" s="266"/>
      <c r="L102" s="268"/>
      <c r="M102" s="268"/>
      <c r="N102" s="266">
        <v>11.249183117429967</v>
      </c>
      <c r="O102" s="274">
        <v>403.73</v>
      </c>
      <c r="P102" s="274">
        <v>3</v>
      </c>
      <c r="Q102" s="266"/>
      <c r="R102" s="274"/>
      <c r="S102" s="274"/>
      <c r="T102" s="275">
        <v>11.726127509204487</v>
      </c>
      <c r="U102" s="274">
        <v>1897.03152</v>
      </c>
      <c r="V102" s="274">
        <v>32</v>
      </c>
      <c r="W102" s="266">
        <v>8.6707151694092914</v>
      </c>
      <c r="X102" s="274">
        <v>1419.73676</v>
      </c>
      <c r="Y102" s="274">
        <v>20</v>
      </c>
      <c r="Z102" s="246">
        <f t="shared" ref="Z102" si="436">IF(AA102=0,"N.A.",((K102*L102)+(W102*X102))/AA102)</f>
        <v>8.6707151694092914</v>
      </c>
      <c r="AA102" s="276">
        <f t="shared" ref="AA102" si="437">+L102+X102</f>
        <v>1419.73676</v>
      </c>
      <c r="AB102" s="276">
        <f t="shared" ref="AB102" si="438">+M102+Y102</f>
        <v>20</v>
      </c>
      <c r="AC102" s="247" t="str">
        <f t="shared" ref="AC102" si="439">IF(AD102=0,"N.A.",((E102*F102)+(Q102*R102))/AD102)</f>
        <v>N.A.</v>
      </c>
      <c r="AD102" s="248">
        <f t="shared" ref="AD102" si="440">+F102+R102</f>
        <v>0</v>
      </c>
      <c r="AE102" s="248">
        <f t="shared" ref="AE102" si="441">+G102+S102</f>
        <v>0</v>
      </c>
      <c r="AF102" s="247">
        <f t="shared" ref="AF102" si="442">IF(AG102=0,"N.A.",((H102*I102)+(T102*U102))/AG102)</f>
        <v>11.726127509204487</v>
      </c>
      <c r="AG102" s="248">
        <f t="shared" ref="AG102" si="443">+I102+U102</f>
        <v>1897.03152</v>
      </c>
      <c r="AH102" s="248">
        <f t="shared" ref="AH102" si="444">+J102+V102</f>
        <v>32</v>
      </c>
      <c r="AI102" s="260">
        <f t="shared" ref="AI102" si="445">IF(AJ102=0,"N.A.",((B102*C102)+(N102*O102))/AJ102)</f>
        <v>11.249183117429968</v>
      </c>
      <c r="AJ102" s="248">
        <f t="shared" ref="AJ102" si="446">+C102+O102</f>
        <v>403.73</v>
      </c>
      <c r="AK102" s="248">
        <f t="shared" ref="AK102" si="447">+D102+P102</f>
        <v>3</v>
      </c>
      <c r="AL102" s="221">
        <f t="shared" ref="AL102" si="448">+AA102+AG102</f>
        <v>3316.7682800000002</v>
      </c>
      <c r="AM102" s="221">
        <f t="shared" ref="AM102" si="449">+AB102+AH102</f>
        <v>52</v>
      </c>
      <c r="AN102" s="297">
        <f t="shared" ref="AN102" si="450">+AD102+AJ102</f>
        <v>403.73</v>
      </c>
      <c r="AO102" s="221">
        <f t="shared" ref="AO102" si="451">+AE102+AK102</f>
        <v>3</v>
      </c>
    </row>
    <row r="103" spans="1:41" ht="13.5" customHeight="1" x14ac:dyDescent="0.2">
      <c r="A103" s="26" t="s">
        <v>346</v>
      </c>
      <c r="B103" s="273"/>
      <c r="C103" s="268"/>
      <c r="D103" s="268"/>
      <c r="E103" s="266"/>
      <c r="F103" s="268"/>
      <c r="G103" s="268"/>
      <c r="H103" s="266"/>
      <c r="I103" s="268"/>
      <c r="J103" s="268"/>
      <c r="K103" s="266"/>
      <c r="L103" s="268"/>
      <c r="M103" s="268"/>
      <c r="N103" s="266">
        <v>12.079126738794438</v>
      </c>
      <c r="O103" s="274">
        <v>543.48</v>
      </c>
      <c r="P103" s="274">
        <v>4</v>
      </c>
      <c r="Q103" s="266"/>
      <c r="R103" s="274"/>
      <c r="S103" s="274"/>
      <c r="T103" s="275">
        <v>11.536096134772215</v>
      </c>
      <c r="U103" s="274">
        <v>3096.26073</v>
      </c>
      <c r="V103" s="274">
        <v>51</v>
      </c>
      <c r="W103" s="266">
        <v>8.4484205521944524</v>
      </c>
      <c r="X103" s="274">
        <v>2060.2199000000001</v>
      </c>
      <c r="Y103" s="274">
        <v>30</v>
      </c>
      <c r="Z103" s="246">
        <f t="shared" ref="Z103" si="452">IF(AA103=0,"N.A.",((K103*L103)+(W103*X103))/AA103)</f>
        <v>8.4484205521944524</v>
      </c>
      <c r="AA103" s="276">
        <f t="shared" ref="AA103" si="453">+L103+X103</f>
        <v>2060.2199000000001</v>
      </c>
      <c r="AB103" s="276">
        <f t="shared" ref="AB103" si="454">+M103+Y103</f>
        <v>30</v>
      </c>
      <c r="AC103" s="247" t="str">
        <f t="shared" ref="AC103" si="455">IF(AD103=0,"N.A.",((E103*F103)+(Q103*R103))/AD103)</f>
        <v>N.A.</v>
      </c>
      <c r="AD103" s="248">
        <f t="shared" ref="AD103" si="456">+F103+R103</f>
        <v>0</v>
      </c>
      <c r="AE103" s="248">
        <f t="shared" ref="AE103" si="457">+G103+S103</f>
        <v>0</v>
      </c>
      <c r="AF103" s="247">
        <f t="shared" ref="AF103" si="458">IF(AG103=0,"N.A.",((H103*I103)+(T103*U103))/AG103)</f>
        <v>11.536096134772215</v>
      </c>
      <c r="AG103" s="248">
        <f t="shared" ref="AG103" si="459">+I103+U103</f>
        <v>3096.26073</v>
      </c>
      <c r="AH103" s="248">
        <f t="shared" ref="AH103" si="460">+J103+V103</f>
        <v>51</v>
      </c>
      <c r="AI103" s="260">
        <f t="shared" ref="AI103" si="461">IF(AJ103=0,"N.A.",((B103*C103)+(N103*O103))/AJ103)</f>
        <v>12.079126738794438</v>
      </c>
      <c r="AJ103" s="248">
        <f t="shared" ref="AJ103" si="462">+C103+O103</f>
        <v>543.48</v>
      </c>
      <c r="AK103" s="248">
        <f t="shared" ref="AK103" si="463">+D103+P103</f>
        <v>4</v>
      </c>
      <c r="AL103" s="221">
        <f t="shared" ref="AL103" si="464">+AA103+AG103</f>
        <v>5156.48063</v>
      </c>
      <c r="AM103" s="221">
        <f t="shared" ref="AM103" si="465">+AB103+AH103</f>
        <v>81</v>
      </c>
      <c r="AN103" s="297">
        <f t="shared" ref="AN103" si="466">+AD103+AJ103</f>
        <v>543.48</v>
      </c>
      <c r="AO103" s="221">
        <f t="shared" ref="AO103" si="467">+AE103+AK103</f>
        <v>4</v>
      </c>
    </row>
    <row r="104" spans="1:41" x14ac:dyDescent="0.2">
      <c r="AN104"/>
    </row>
    <row r="105" spans="1:41" x14ac:dyDescent="0.2">
      <c r="AN105"/>
    </row>
    <row r="106" spans="1:41" x14ac:dyDescent="0.2">
      <c r="AN106"/>
    </row>
    <row r="107" spans="1:41" x14ac:dyDescent="0.2">
      <c r="AN107"/>
    </row>
    <row r="108" spans="1:41" x14ac:dyDescent="0.2">
      <c r="AN108"/>
    </row>
    <row r="109" spans="1:41" x14ac:dyDescent="0.2">
      <c r="AN109"/>
    </row>
    <row r="110" spans="1:41" x14ac:dyDescent="0.2">
      <c r="AN110"/>
    </row>
    <row r="111" spans="1:41" x14ac:dyDescent="0.2">
      <c r="AN111"/>
    </row>
    <row r="112" spans="1:41" x14ac:dyDescent="0.2">
      <c r="AN112"/>
    </row>
    <row r="113" spans="40:40" x14ac:dyDescent="0.2">
      <c r="AN113"/>
    </row>
    <row r="114" spans="40:40" x14ac:dyDescent="0.2">
      <c r="AN114"/>
    </row>
    <row r="115" spans="40:40" x14ac:dyDescent="0.2">
      <c r="AN115"/>
    </row>
    <row r="116" spans="40:40" x14ac:dyDescent="0.2">
      <c r="AN116"/>
    </row>
    <row r="117" spans="40:40" x14ac:dyDescent="0.2">
      <c r="AN117"/>
    </row>
    <row r="118" spans="40:40" x14ac:dyDescent="0.2">
      <c r="AN118"/>
    </row>
    <row r="119" spans="40:40" x14ac:dyDescent="0.2">
      <c r="AN119"/>
    </row>
    <row r="120" spans="40:40" x14ac:dyDescent="0.2">
      <c r="AN120"/>
    </row>
    <row r="121" spans="40:40" x14ac:dyDescent="0.2">
      <c r="AN121"/>
    </row>
    <row r="122" spans="40:40" x14ac:dyDescent="0.2">
      <c r="AN122"/>
    </row>
    <row r="123" spans="40:40" x14ac:dyDescent="0.2">
      <c r="AN123"/>
    </row>
    <row r="124" spans="40:40" x14ac:dyDescent="0.2">
      <c r="AN124"/>
    </row>
    <row r="125" spans="40:40" x14ac:dyDescent="0.2">
      <c r="AN125"/>
    </row>
    <row r="126" spans="40:40" x14ac:dyDescent="0.2">
      <c r="AN126"/>
    </row>
    <row r="127" spans="40:40" x14ac:dyDescent="0.2">
      <c r="AN127"/>
    </row>
    <row r="128" spans="40:40" x14ac:dyDescent="0.2">
      <c r="AN128"/>
    </row>
    <row r="129" spans="40:40" x14ac:dyDescent="0.2">
      <c r="AN129"/>
    </row>
    <row r="130" spans="40:40" x14ac:dyDescent="0.2">
      <c r="AN130"/>
    </row>
    <row r="131" spans="40:40" x14ac:dyDescent="0.2">
      <c r="AN131"/>
    </row>
    <row r="132" spans="40:40" x14ac:dyDescent="0.2">
      <c r="AN132"/>
    </row>
    <row r="133" spans="40:40" x14ac:dyDescent="0.2">
      <c r="AN133"/>
    </row>
    <row r="134" spans="40:40" x14ac:dyDescent="0.2">
      <c r="AN134"/>
    </row>
    <row r="135" spans="40:40" x14ac:dyDescent="0.2">
      <c r="AN135"/>
    </row>
    <row r="136" spans="40:40" x14ac:dyDescent="0.2">
      <c r="AN136"/>
    </row>
    <row r="137" spans="40:40" x14ac:dyDescent="0.2">
      <c r="AN137"/>
    </row>
    <row r="138" spans="40:40" x14ac:dyDescent="0.2">
      <c r="AN138"/>
    </row>
    <row r="139" spans="40:40" x14ac:dyDescent="0.2">
      <c r="AN139"/>
    </row>
    <row r="140" spans="40:40" x14ac:dyDescent="0.2">
      <c r="AN140"/>
    </row>
    <row r="141" spans="40:40" x14ac:dyDescent="0.2">
      <c r="AN141"/>
    </row>
    <row r="142" spans="40:40" x14ac:dyDescent="0.2">
      <c r="AN142"/>
    </row>
    <row r="143" spans="40:40" x14ac:dyDescent="0.2">
      <c r="AN143"/>
    </row>
    <row r="144" spans="40:40" x14ac:dyDescent="0.2"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horizontalDpi="4294967295" verticalDpi="4294967295" r:id="rId1"/>
  <ignoredErrors>
    <ignoredError sqref="AF77:AF8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O240"/>
  <sheetViews>
    <sheetView workbookViewId="0">
      <pane xSplit="1" ySplit="6" topLeftCell="Z148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50" sqref="Z150:AO150"/>
    </sheetView>
  </sheetViews>
  <sheetFormatPr baseColWidth="10" defaultRowHeight="12.75" x14ac:dyDescent="0.2"/>
  <cols>
    <col min="1" max="1" width="23.42578125" customWidth="1"/>
    <col min="3" max="4" width="17" customWidth="1"/>
    <col min="6" max="7" width="13.7109375" customWidth="1"/>
    <col min="9" max="10" width="13.42578125" customWidth="1"/>
    <col min="12" max="13" width="12.85546875" customWidth="1"/>
    <col min="15" max="16" width="14.42578125" customWidth="1"/>
    <col min="18" max="19" width="14.5703125" customWidth="1"/>
    <col min="21" max="22" width="13.85546875" customWidth="1"/>
    <col min="24" max="25" width="14.140625" customWidth="1"/>
    <col min="34" max="34" width="18.5703125" customWidth="1"/>
    <col min="39" max="39" width="14.285156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159</v>
      </c>
      <c r="C2" s="3"/>
      <c r="D2" s="3"/>
      <c r="E2" s="11"/>
      <c r="F2" s="2"/>
      <c r="G2" s="2"/>
      <c r="H2" s="11"/>
      <c r="I2" s="189"/>
      <c r="J2" s="189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45" t="s">
        <v>41</v>
      </c>
      <c r="AM4" s="349"/>
      <c r="AN4" s="349"/>
      <c r="AO4" s="346"/>
    </row>
    <row r="5" spans="1:41" ht="18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0" t="s">
        <v>17</v>
      </c>
      <c r="AM5" s="352"/>
      <c r="AN5" s="350" t="s">
        <v>18</v>
      </c>
      <c r="AO5" s="352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0" t="s">
        <v>158</v>
      </c>
      <c r="B7" s="249"/>
      <c r="C7" s="243">
        <v>0</v>
      </c>
      <c r="D7" s="243"/>
      <c r="E7" s="249"/>
      <c r="F7" s="243">
        <v>0</v>
      </c>
      <c r="G7" s="243"/>
      <c r="H7" s="249"/>
      <c r="I7" s="243">
        <v>0</v>
      </c>
      <c r="J7" s="243"/>
      <c r="K7" s="249"/>
      <c r="L7" s="243">
        <v>0</v>
      </c>
      <c r="M7" s="243"/>
      <c r="N7" s="249">
        <v>12.179654847390687</v>
      </c>
      <c r="O7" s="243">
        <v>24790.693649999997</v>
      </c>
      <c r="P7" s="243"/>
      <c r="Q7" s="249">
        <v>8.3750208552846335</v>
      </c>
      <c r="R7" s="243">
        <v>16820.463309999999</v>
      </c>
      <c r="S7" s="243"/>
      <c r="T7" s="249">
        <v>12.384875105434281</v>
      </c>
      <c r="U7" s="243">
        <v>14288.00036</v>
      </c>
      <c r="V7" s="243"/>
      <c r="W7" s="249">
        <v>5.8240387607467108</v>
      </c>
      <c r="X7" s="243">
        <v>19684.476300000002</v>
      </c>
      <c r="Y7" s="243"/>
      <c r="Z7" s="246">
        <f t="shared" ref="Z7:Z12" si="0">IF(AA7=0,"N.A.",((K7*L7)+(W7*X7))/AA7)</f>
        <v>5.8240387607467108</v>
      </c>
      <c r="AA7" s="248">
        <f t="shared" ref="AA7:AA12" si="1">+L7+X7</f>
        <v>19684.476300000002</v>
      </c>
      <c r="AB7" s="248"/>
      <c r="AC7" s="260">
        <f t="shared" ref="AC7:AC12" si="2">IF(AD7=0,"N.A.",((E7*F7)+(Q7*R7))/AD7)</f>
        <v>8.3750208552846335</v>
      </c>
      <c r="AD7" s="248">
        <f t="shared" ref="AD7:AD12" si="3">+F7+R7</f>
        <v>16820.463309999999</v>
      </c>
      <c r="AE7" s="248"/>
      <c r="AF7" s="247">
        <f t="shared" ref="AF7:AF12" si="4">IF(AG7=0,"N.A.",((H7*I7)+(T7*U7))/AG7)</f>
        <v>12.384875105434279</v>
      </c>
      <c r="AG7" s="248">
        <f t="shared" ref="AG7:AG12" si="5">+I7+U7</f>
        <v>14288.00036</v>
      </c>
      <c r="AH7" s="248"/>
      <c r="AI7" s="260">
        <f t="shared" ref="AI7:AI12" si="6">IF(AJ7=0,"N.A.",((B7*C7)+(N7*O7))/AJ7)</f>
        <v>12.179654847390687</v>
      </c>
      <c r="AJ7" s="248">
        <f t="shared" ref="AJ7:AJ12" si="7">+C7+O7</f>
        <v>24790.693649999997</v>
      </c>
      <c r="AK7" s="248"/>
      <c r="AL7" s="221">
        <f t="shared" ref="AL7:AM7" si="8">+AA7+AG7</f>
        <v>33972.47666</v>
      </c>
      <c r="AM7" s="221">
        <f t="shared" si="8"/>
        <v>0</v>
      </c>
      <c r="AN7" s="299">
        <f>+AD7+AJ7</f>
        <v>41611.156959999993</v>
      </c>
      <c r="AO7" s="221">
        <f>+AE7+AK7</f>
        <v>0</v>
      </c>
    </row>
    <row r="8" spans="1:41" x14ac:dyDescent="0.2">
      <c r="A8" s="20" t="s">
        <v>161</v>
      </c>
      <c r="B8" s="249"/>
      <c r="C8" s="243"/>
      <c r="D8" s="243"/>
      <c r="E8" s="249"/>
      <c r="F8" s="243"/>
      <c r="G8" s="243"/>
      <c r="H8" s="249"/>
      <c r="I8" s="243"/>
      <c r="J8" s="243"/>
      <c r="K8" s="249"/>
      <c r="L8" s="243"/>
      <c r="M8" s="243"/>
      <c r="N8" s="249">
        <v>12.24</v>
      </c>
      <c r="O8" s="243">
        <v>21359.332999999999</v>
      </c>
      <c r="P8" s="243"/>
      <c r="Q8" s="249">
        <v>8.32</v>
      </c>
      <c r="R8" s="243">
        <v>11168.521000000001</v>
      </c>
      <c r="S8" s="243"/>
      <c r="T8" s="249">
        <v>12.53</v>
      </c>
      <c r="U8" s="243">
        <v>14714.091</v>
      </c>
      <c r="V8" s="243"/>
      <c r="W8" s="249">
        <v>5.77</v>
      </c>
      <c r="X8" s="243">
        <v>14337.064</v>
      </c>
      <c r="Y8" s="243"/>
      <c r="Z8" s="246">
        <f t="shared" si="0"/>
        <v>5.77</v>
      </c>
      <c r="AA8" s="248">
        <f t="shared" si="1"/>
        <v>14337.064</v>
      </c>
      <c r="AB8" s="248"/>
      <c r="AC8" s="260">
        <f t="shared" si="2"/>
        <v>8.32</v>
      </c>
      <c r="AD8" s="248">
        <f t="shared" si="3"/>
        <v>11168.521000000001</v>
      </c>
      <c r="AE8" s="248"/>
      <c r="AF8" s="247">
        <f t="shared" si="4"/>
        <v>12.53</v>
      </c>
      <c r="AG8" s="248">
        <f t="shared" si="5"/>
        <v>14714.091</v>
      </c>
      <c r="AH8" s="248"/>
      <c r="AI8" s="260">
        <f t="shared" si="6"/>
        <v>12.24</v>
      </c>
      <c r="AJ8" s="248">
        <f t="shared" si="7"/>
        <v>21359.332999999999</v>
      </c>
      <c r="AK8" s="248"/>
      <c r="AL8" s="221">
        <f t="shared" ref="AL8:AL71" si="9">+AA8+AG8</f>
        <v>29051.154999999999</v>
      </c>
      <c r="AM8" s="221">
        <f t="shared" ref="AM8:AM71" si="10">+AB8+AH8</f>
        <v>0</v>
      </c>
      <c r="AN8" s="299">
        <f t="shared" ref="AN8:AN71" si="11">+AD8+AJ8</f>
        <v>32527.853999999999</v>
      </c>
      <c r="AO8" s="218">
        <f t="shared" ref="AO8:AO71" si="12">+AE8+AK8</f>
        <v>0</v>
      </c>
    </row>
    <row r="9" spans="1:41" x14ac:dyDescent="0.2">
      <c r="A9" s="20" t="s">
        <v>163</v>
      </c>
      <c r="B9" s="249"/>
      <c r="C9" s="243"/>
      <c r="D9" s="243"/>
      <c r="E9" s="249"/>
      <c r="F9" s="243"/>
      <c r="G9" s="243"/>
      <c r="H9" s="249"/>
      <c r="I9" s="243"/>
      <c r="J9" s="243"/>
      <c r="K9" s="249"/>
      <c r="L9" s="243"/>
      <c r="M9" s="243"/>
      <c r="N9" s="249">
        <v>11.79</v>
      </c>
      <c r="O9" s="243">
        <v>14360.724</v>
      </c>
      <c r="P9" s="243"/>
      <c r="Q9" s="249">
        <v>8.26</v>
      </c>
      <c r="R9" s="243">
        <v>8849.0370000000003</v>
      </c>
      <c r="S9" s="243"/>
      <c r="T9" s="249">
        <v>12.44</v>
      </c>
      <c r="U9" s="243">
        <v>10213.089</v>
      </c>
      <c r="V9" s="243"/>
      <c r="W9" s="249">
        <v>5.66</v>
      </c>
      <c r="X9" s="243">
        <v>13586.546</v>
      </c>
      <c r="Y9" s="243"/>
      <c r="Z9" s="246">
        <f t="shared" si="0"/>
        <v>5.6599999999999993</v>
      </c>
      <c r="AA9" s="248">
        <f t="shared" si="1"/>
        <v>13586.546</v>
      </c>
      <c r="AB9" s="248"/>
      <c r="AC9" s="260">
        <f t="shared" si="2"/>
        <v>8.26</v>
      </c>
      <c r="AD9" s="248">
        <f t="shared" si="3"/>
        <v>8849.0370000000003</v>
      </c>
      <c r="AE9" s="248"/>
      <c r="AF9" s="247">
        <f t="shared" si="4"/>
        <v>12.44</v>
      </c>
      <c r="AG9" s="248">
        <f t="shared" si="5"/>
        <v>10213.089</v>
      </c>
      <c r="AH9" s="248"/>
      <c r="AI9" s="260">
        <f t="shared" si="6"/>
        <v>11.790000000000001</v>
      </c>
      <c r="AJ9" s="248">
        <f t="shared" si="7"/>
        <v>14360.724</v>
      </c>
      <c r="AK9" s="248"/>
      <c r="AL9" s="221">
        <f t="shared" si="9"/>
        <v>23799.635000000002</v>
      </c>
      <c r="AM9" s="221">
        <f t="shared" si="10"/>
        <v>0</v>
      </c>
      <c r="AN9" s="299">
        <f t="shared" si="11"/>
        <v>23209.760999999999</v>
      </c>
      <c r="AO9" s="218">
        <f t="shared" si="12"/>
        <v>0</v>
      </c>
    </row>
    <row r="10" spans="1:41" x14ac:dyDescent="0.2">
      <c r="A10" s="20" t="s">
        <v>165</v>
      </c>
      <c r="B10" s="249"/>
      <c r="C10" s="243"/>
      <c r="D10" s="243"/>
      <c r="E10" s="249"/>
      <c r="F10" s="243"/>
      <c r="G10" s="243"/>
      <c r="H10" s="249"/>
      <c r="I10" s="243"/>
      <c r="J10" s="243"/>
      <c r="K10" s="249"/>
      <c r="L10" s="243"/>
      <c r="M10" s="243"/>
      <c r="N10" s="249">
        <v>11.74</v>
      </c>
      <c r="O10" s="243">
        <v>29773.226999999999</v>
      </c>
      <c r="P10" s="243"/>
      <c r="Q10" s="249">
        <v>8.3699999999999992</v>
      </c>
      <c r="R10" s="243">
        <v>14706.487999999999</v>
      </c>
      <c r="S10" s="243"/>
      <c r="T10" s="249">
        <v>12.35</v>
      </c>
      <c r="U10" s="243">
        <v>20730</v>
      </c>
      <c r="V10" s="243"/>
      <c r="W10" s="249">
        <v>5.75</v>
      </c>
      <c r="X10" s="243">
        <v>23687.614000000001</v>
      </c>
      <c r="Y10" s="243"/>
      <c r="Z10" s="246">
        <f t="shared" si="0"/>
        <v>5.7499999999999991</v>
      </c>
      <c r="AA10" s="248">
        <f t="shared" si="1"/>
        <v>23687.614000000001</v>
      </c>
      <c r="AB10" s="248"/>
      <c r="AC10" s="260">
        <f t="shared" si="2"/>
        <v>8.3699999999999992</v>
      </c>
      <c r="AD10" s="248">
        <f t="shared" si="3"/>
        <v>14706.487999999999</v>
      </c>
      <c r="AE10" s="248"/>
      <c r="AF10" s="247">
        <f t="shared" si="4"/>
        <v>12.35</v>
      </c>
      <c r="AG10" s="248">
        <f t="shared" si="5"/>
        <v>20730</v>
      </c>
      <c r="AH10" s="248"/>
      <c r="AI10" s="260">
        <f t="shared" si="6"/>
        <v>11.74</v>
      </c>
      <c r="AJ10" s="248">
        <f t="shared" si="7"/>
        <v>29773.226999999999</v>
      </c>
      <c r="AK10" s="248"/>
      <c r="AL10" s="221">
        <f t="shared" si="9"/>
        <v>44417.614000000001</v>
      </c>
      <c r="AM10" s="221">
        <f t="shared" si="10"/>
        <v>0</v>
      </c>
      <c r="AN10" s="299">
        <f t="shared" si="11"/>
        <v>44479.714999999997</v>
      </c>
      <c r="AO10" s="218">
        <f t="shared" si="12"/>
        <v>0</v>
      </c>
    </row>
    <row r="11" spans="1:41" x14ac:dyDescent="0.2">
      <c r="A11" s="20" t="s">
        <v>167</v>
      </c>
      <c r="B11" s="249"/>
      <c r="C11" s="243"/>
      <c r="D11" s="243"/>
      <c r="E11" s="249"/>
      <c r="F11" s="243"/>
      <c r="G11" s="243"/>
      <c r="H11" s="249"/>
      <c r="I11" s="243"/>
      <c r="J11" s="243"/>
      <c r="K11" s="249"/>
      <c r="L11" s="243"/>
      <c r="M11" s="243"/>
      <c r="N11" s="249">
        <v>11.41</v>
      </c>
      <c r="O11" s="243">
        <v>22929.964</v>
      </c>
      <c r="P11" s="243"/>
      <c r="Q11" s="249">
        <v>8.2899999999999991</v>
      </c>
      <c r="R11" s="243">
        <v>14336.949000000001</v>
      </c>
      <c r="S11" s="243"/>
      <c r="T11" s="249">
        <v>12.06</v>
      </c>
      <c r="U11" s="243">
        <v>14557.203</v>
      </c>
      <c r="V11" s="243"/>
      <c r="W11" s="249">
        <v>5.78</v>
      </c>
      <c r="X11" s="243">
        <v>18215.608</v>
      </c>
      <c r="Y11" s="243"/>
      <c r="Z11" s="246">
        <f t="shared" si="0"/>
        <v>5.78</v>
      </c>
      <c r="AA11" s="248">
        <f t="shared" si="1"/>
        <v>18215.608</v>
      </c>
      <c r="AB11" s="248"/>
      <c r="AC11" s="260">
        <f t="shared" si="2"/>
        <v>8.2899999999999991</v>
      </c>
      <c r="AD11" s="248">
        <f t="shared" si="3"/>
        <v>14336.949000000001</v>
      </c>
      <c r="AE11" s="248"/>
      <c r="AF11" s="247">
        <f t="shared" si="4"/>
        <v>12.06</v>
      </c>
      <c r="AG11" s="248">
        <f t="shared" si="5"/>
        <v>14557.203</v>
      </c>
      <c r="AH11" s="248"/>
      <c r="AI11" s="260">
        <f t="shared" si="6"/>
        <v>11.41</v>
      </c>
      <c r="AJ11" s="248">
        <f t="shared" si="7"/>
        <v>22929.964</v>
      </c>
      <c r="AK11" s="248"/>
      <c r="AL11" s="221">
        <f t="shared" si="9"/>
        <v>32772.811000000002</v>
      </c>
      <c r="AM11" s="221">
        <f t="shared" si="10"/>
        <v>0</v>
      </c>
      <c r="AN11" s="299">
        <f t="shared" si="11"/>
        <v>37266.913</v>
      </c>
      <c r="AO11" s="218">
        <f t="shared" si="12"/>
        <v>0</v>
      </c>
    </row>
    <row r="12" spans="1:41" x14ac:dyDescent="0.2">
      <c r="A12" s="20" t="s">
        <v>168</v>
      </c>
      <c r="B12" s="249"/>
      <c r="C12" s="243"/>
      <c r="D12" s="243"/>
      <c r="E12" s="249"/>
      <c r="F12" s="243"/>
      <c r="G12" s="243"/>
      <c r="H12" s="249"/>
      <c r="I12" s="243"/>
      <c r="J12" s="243"/>
      <c r="K12" s="249"/>
      <c r="L12" s="243"/>
      <c r="M12" s="243"/>
      <c r="N12" s="249">
        <v>11.92</v>
      </c>
      <c r="O12" s="243">
        <v>24865.06</v>
      </c>
      <c r="P12" s="243"/>
      <c r="Q12" s="249">
        <v>8.2200000000000006</v>
      </c>
      <c r="R12" s="243">
        <v>8713.0550000000003</v>
      </c>
      <c r="S12" s="243"/>
      <c r="T12" s="249">
        <v>12.3</v>
      </c>
      <c r="U12" s="243">
        <v>17539.084999999999</v>
      </c>
      <c r="V12" s="243"/>
      <c r="W12" s="249">
        <v>5.78</v>
      </c>
      <c r="X12" s="243">
        <v>15086.806</v>
      </c>
      <c r="Y12" s="243"/>
      <c r="Z12" s="246">
        <f t="shared" si="0"/>
        <v>5.78</v>
      </c>
      <c r="AA12" s="248">
        <f t="shared" si="1"/>
        <v>15086.806</v>
      </c>
      <c r="AB12" s="248"/>
      <c r="AC12" s="260">
        <f t="shared" si="2"/>
        <v>8.2200000000000006</v>
      </c>
      <c r="AD12" s="248">
        <f t="shared" si="3"/>
        <v>8713.0550000000003</v>
      </c>
      <c r="AE12" s="248"/>
      <c r="AF12" s="247">
        <f t="shared" si="4"/>
        <v>12.3</v>
      </c>
      <c r="AG12" s="248">
        <f t="shared" si="5"/>
        <v>17539.084999999999</v>
      </c>
      <c r="AH12" s="248"/>
      <c r="AI12" s="260">
        <f t="shared" si="6"/>
        <v>11.92</v>
      </c>
      <c r="AJ12" s="248">
        <f t="shared" si="7"/>
        <v>24865.06</v>
      </c>
      <c r="AK12" s="248"/>
      <c r="AL12" s="221">
        <f t="shared" si="9"/>
        <v>32625.891</v>
      </c>
      <c r="AM12" s="221">
        <f t="shared" si="10"/>
        <v>0</v>
      </c>
      <c r="AN12" s="299">
        <f t="shared" si="11"/>
        <v>33578.115000000005</v>
      </c>
      <c r="AO12" s="218">
        <f t="shared" si="12"/>
        <v>0</v>
      </c>
    </row>
    <row r="13" spans="1:41" x14ac:dyDescent="0.2">
      <c r="A13" s="20" t="s">
        <v>169</v>
      </c>
      <c r="B13" s="249"/>
      <c r="C13" s="243"/>
      <c r="D13" s="243"/>
      <c r="E13" s="249"/>
      <c r="F13" s="243"/>
      <c r="G13" s="243"/>
      <c r="H13" s="249"/>
      <c r="I13" s="243"/>
      <c r="J13" s="243"/>
      <c r="K13" s="249"/>
      <c r="L13" s="243"/>
      <c r="M13" s="243"/>
      <c r="N13" s="249">
        <v>11.8</v>
      </c>
      <c r="O13" s="243">
        <v>27476.124</v>
      </c>
      <c r="P13" s="243"/>
      <c r="Q13" s="249">
        <v>8.2100000000000009</v>
      </c>
      <c r="R13" s="243">
        <v>9244.6640000000007</v>
      </c>
      <c r="S13" s="243"/>
      <c r="T13" s="249">
        <v>12.1</v>
      </c>
      <c r="U13" s="243">
        <v>16377.446</v>
      </c>
      <c r="V13" s="243"/>
      <c r="W13" s="249">
        <v>5.59</v>
      </c>
      <c r="X13" s="243">
        <v>16299.723</v>
      </c>
      <c r="Y13" s="243"/>
      <c r="Z13" s="246">
        <f t="shared" ref="Z13:Z18" si="13">IF(AA13=0,"N.A.",((K13*L13)+(W13*X13))/AA13)</f>
        <v>5.589999999999999</v>
      </c>
      <c r="AA13" s="248">
        <f t="shared" ref="AA13:AA18" si="14">+L13+X13</f>
        <v>16299.723</v>
      </c>
      <c r="AB13" s="248"/>
      <c r="AC13" s="260">
        <f t="shared" ref="AC13:AC18" si="15">IF(AD13=0,"N.A.",((E13*F13)+(Q13*R13))/AD13)</f>
        <v>8.2100000000000009</v>
      </c>
      <c r="AD13" s="248">
        <f t="shared" ref="AD13:AD18" si="16">+F13+R13</f>
        <v>9244.6640000000007</v>
      </c>
      <c r="AE13" s="248"/>
      <c r="AF13" s="247">
        <f t="shared" ref="AF13:AF18" si="17">IF(AG13=0,"N.A.",((H13*I13)+(T13*U13))/AG13)</f>
        <v>12.1</v>
      </c>
      <c r="AG13" s="248">
        <f t="shared" ref="AG13:AG18" si="18">+I13+U13</f>
        <v>16377.446</v>
      </c>
      <c r="AH13" s="248"/>
      <c r="AI13" s="260">
        <f t="shared" ref="AI13:AI18" si="19">IF(AJ13=0,"N.A.",((B13*C13)+(N13*O13))/AJ13)</f>
        <v>11.800000000000002</v>
      </c>
      <c r="AJ13" s="248">
        <f t="shared" ref="AJ13:AJ18" si="20">+C13+O13</f>
        <v>27476.124</v>
      </c>
      <c r="AK13" s="248"/>
      <c r="AL13" s="221">
        <f t="shared" si="9"/>
        <v>32677.169000000002</v>
      </c>
      <c r="AM13" s="221">
        <f t="shared" si="10"/>
        <v>0</v>
      </c>
      <c r="AN13" s="299">
        <f t="shared" si="11"/>
        <v>36720.788</v>
      </c>
      <c r="AO13" s="218">
        <f t="shared" si="12"/>
        <v>0</v>
      </c>
    </row>
    <row r="14" spans="1:41" x14ac:dyDescent="0.2">
      <c r="A14" s="20" t="s">
        <v>170</v>
      </c>
      <c r="B14" s="249"/>
      <c r="C14" s="243"/>
      <c r="D14" s="243"/>
      <c r="E14" s="249"/>
      <c r="F14" s="243"/>
      <c r="G14" s="243"/>
      <c r="H14" s="249"/>
      <c r="I14" s="243"/>
      <c r="J14" s="243"/>
      <c r="K14" s="249"/>
      <c r="L14" s="243"/>
      <c r="M14" s="243"/>
      <c r="N14" s="249">
        <v>11.64</v>
      </c>
      <c r="O14" s="243">
        <v>10855.187</v>
      </c>
      <c r="P14" s="243"/>
      <c r="Q14" s="249">
        <v>8.32</v>
      </c>
      <c r="R14" s="243">
        <v>5250.7650000000003</v>
      </c>
      <c r="S14" s="243"/>
      <c r="T14" s="249">
        <v>12.3</v>
      </c>
      <c r="U14" s="243">
        <v>7967.87</v>
      </c>
      <c r="V14" s="243"/>
      <c r="W14" s="249">
        <v>5.66</v>
      </c>
      <c r="X14" s="243">
        <v>8343.6710000000003</v>
      </c>
      <c r="Y14" s="243"/>
      <c r="Z14" s="246">
        <f t="shared" si="13"/>
        <v>5.66</v>
      </c>
      <c r="AA14" s="248">
        <f t="shared" si="14"/>
        <v>8343.6710000000003</v>
      </c>
      <c r="AB14" s="248"/>
      <c r="AC14" s="260">
        <f t="shared" si="15"/>
        <v>8.32</v>
      </c>
      <c r="AD14" s="248">
        <f t="shared" si="16"/>
        <v>5250.7650000000003</v>
      </c>
      <c r="AE14" s="248"/>
      <c r="AF14" s="247">
        <f t="shared" si="17"/>
        <v>12.3</v>
      </c>
      <c r="AG14" s="248">
        <f t="shared" si="18"/>
        <v>7967.87</v>
      </c>
      <c r="AH14" s="248"/>
      <c r="AI14" s="260">
        <f t="shared" si="19"/>
        <v>11.64</v>
      </c>
      <c r="AJ14" s="248">
        <f t="shared" si="20"/>
        <v>10855.187</v>
      </c>
      <c r="AK14" s="248"/>
      <c r="AL14" s="221">
        <f t="shared" si="9"/>
        <v>16311.541000000001</v>
      </c>
      <c r="AM14" s="221">
        <f t="shared" si="10"/>
        <v>0</v>
      </c>
      <c r="AN14" s="299">
        <f t="shared" si="11"/>
        <v>16105.952000000001</v>
      </c>
      <c r="AO14" s="218">
        <f t="shared" si="12"/>
        <v>0</v>
      </c>
    </row>
    <row r="15" spans="1:41" x14ac:dyDescent="0.2">
      <c r="A15" s="20" t="s">
        <v>173</v>
      </c>
      <c r="B15" s="249"/>
      <c r="C15" s="243"/>
      <c r="D15" s="243"/>
      <c r="E15" s="249"/>
      <c r="F15" s="243"/>
      <c r="G15" s="243"/>
      <c r="H15" s="249"/>
      <c r="I15" s="243"/>
      <c r="J15" s="243"/>
      <c r="K15" s="249"/>
      <c r="L15" s="243"/>
      <c r="M15" s="243"/>
      <c r="N15" s="249">
        <v>11.82</v>
      </c>
      <c r="O15" s="243">
        <v>22851.325000000001</v>
      </c>
      <c r="P15" s="243"/>
      <c r="Q15" s="249">
        <v>8.3800000000000008</v>
      </c>
      <c r="R15" s="243">
        <v>8006</v>
      </c>
      <c r="S15" s="243"/>
      <c r="T15" s="249">
        <v>12.24</v>
      </c>
      <c r="U15" s="243">
        <v>15229.366</v>
      </c>
      <c r="V15" s="243"/>
      <c r="W15" s="249">
        <v>5.78</v>
      </c>
      <c r="X15" s="243">
        <v>11899.648999999999</v>
      </c>
      <c r="Y15" s="243"/>
      <c r="Z15" s="246">
        <f t="shared" si="13"/>
        <v>5.7800000000000011</v>
      </c>
      <c r="AA15" s="248">
        <f t="shared" si="14"/>
        <v>11899.648999999999</v>
      </c>
      <c r="AB15" s="248"/>
      <c r="AC15" s="260">
        <f t="shared" si="15"/>
        <v>8.3800000000000026</v>
      </c>
      <c r="AD15" s="248">
        <f t="shared" si="16"/>
        <v>8006</v>
      </c>
      <c r="AE15" s="248"/>
      <c r="AF15" s="247">
        <f t="shared" si="17"/>
        <v>12.24</v>
      </c>
      <c r="AG15" s="248">
        <f t="shared" si="18"/>
        <v>15229.366</v>
      </c>
      <c r="AH15" s="248"/>
      <c r="AI15" s="260">
        <f t="shared" si="19"/>
        <v>11.819999999999999</v>
      </c>
      <c r="AJ15" s="248">
        <f t="shared" si="20"/>
        <v>22851.325000000001</v>
      </c>
      <c r="AK15" s="248"/>
      <c r="AL15" s="221">
        <f t="shared" si="9"/>
        <v>27129.014999999999</v>
      </c>
      <c r="AM15" s="221">
        <f t="shared" si="10"/>
        <v>0</v>
      </c>
      <c r="AN15" s="299">
        <f t="shared" si="11"/>
        <v>30857.325000000001</v>
      </c>
      <c r="AO15" s="218">
        <f t="shared" si="12"/>
        <v>0</v>
      </c>
    </row>
    <row r="16" spans="1:41" x14ac:dyDescent="0.2">
      <c r="A16" s="20" t="s">
        <v>174</v>
      </c>
      <c r="B16" s="249"/>
      <c r="C16" s="243"/>
      <c r="D16" s="243"/>
      <c r="E16" s="249"/>
      <c r="F16" s="243"/>
      <c r="G16" s="243"/>
      <c r="H16" s="249"/>
      <c r="I16" s="243"/>
      <c r="J16" s="243"/>
      <c r="K16" s="249"/>
      <c r="L16" s="243"/>
      <c r="M16" s="243"/>
      <c r="N16" s="249">
        <v>11.75</v>
      </c>
      <c r="O16" s="243">
        <v>33725.769999999997</v>
      </c>
      <c r="P16" s="243"/>
      <c r="Q16" s="249">
        <v>8.17</v>
      </c>
      <c r="R16" s="243">
        <v>11508</v>
      </c>
      <c r="S16" s="243"/>
      <c r="T16" s="249">
        <v>12.38</v>
      </c>
      <c r="U16" s="243">
        <v>20137.213</v>
      </c>
      <c r="V16" s="243"/>
      <c r="W16" s="249">
        <v>5.66</v>
      </c>
      <c r="X16" s="243">
        <v>15376.441000000001</v>
      </c>
      <c r="Y16" s="243"/>
      <c r="Z16" s="246">
        <f t="shared" si="13"/>
        <v>5.66</v>
      </c>
      <c r="AA16" s="248">
        <f t="shared" si="14"/>
        <v>15376.441000000001</v>
      </c>
      <c r="AB16" s="248"/>
      <c r="AC16" s="260">
        <f t="shared" si="15"/>
        <v>8.17</v>
      </c>
      <c r="AD16" s="248">
        <f t="shared" si="16"/>
        <v>11508</v>
      </c>
      <c r="AE16" s="248"/>
      <c r="AF16" s="247">
        <f t="shared" si="17"/>
        <v>12.38</v>
      </c>
      <c r="AG16" s="248">
        <f t="shared" si="18"/>
        <v>20137.213</v>
      </c>
      <c r="AH16" s="248"/>
      <c r="AI16" s="260">
        <f t="shared" si="19"/>
        <v>11.75</v>
      </c>
      <c r="AJ16" s="248">
        <f t="shared" si="20"/>
        <v>33725.769999999997</v>
      </c>
      <c r="AK16" s="248"/>
      <c r="AL16" s="221">
        <f t="shared" si="9"/>
        <v>35513.654000000002</v>
      </c>
      <c r="AM16" s="221">
        <f t="shared" si="10"/>
        <v>0</v>
      </c>
      <c r="AN16" s="299">
        <f t="shared" si="11"/>
        <v>45233.77</v>
      </c>
      <c r="AO16" s="218">
        <f t="shared" si="12"/>
        <v>0</v>
      </c>
    </row>
    <row r="17" spans="1:41" x14ac:dyDescent="0.2">
      <c r="A17" s="20" t="s">
        <v>177</v>
      </c>
      <c r="B17" s="249"/>
      <c r="C17" s="243"/>
      <c r="D17" s="243"/>
      <c r="E17" s="249"/>
      <c r="F17" s="243"/>
      <c r="G17" s="243"/>
      <c r="H17" s="249"/>
      <c r="I17" s="243"/>
      <c r="J17" s="243"/>
      <c r="K17" s="249"/>
      <c r="L17" s="243"/>
      <c r="M17" s="243"/>
      <c r="N17" s="249">
        <v>12.02</v>
      </c>
      <c r="O17" s="243">
        <v>20744.016</v>
      </c>
      <c r="P17" s="243"/>
      <c r="Q17" s="249">
        <v>8.24</v>
      </c>
      <c r="R17" s="243">
        <v>7736</v>
      </c>
      <c r="S17" s="243"/>
      <c r="T17" s="249">
        <v>12.32</v>
      </c>
      <c r="U17" s="243">
        <v>12726.036</v>
      </c>
      <c r="V17" s="243"/>
      <c r="W17" s="249">
        <v>6.02</v>
      </c>
      <c r="X17" s="243">
        <v>8380.9249999999993</v>
      </c>
      <c r="Y17" s="243"/>
      <c r="Z17" s="246">
        <f t="shared" si="13"/>
        <v>6.02</v>
      </c>
      <c r="AA17" s="248">
        <f t="shared" si="14"/>
        <v>8380.9249999999993</v>
      </c>
      <c r="AB17" s="248"/>
      <c r="AC17" s="260">
        <f t="shared" si="15"/>
        <v>8.24</v>
      </c>
      <c r="AD17" s="248">
        <f t="shared" si="16"/>
        <v>7736</v>
      </c>
      <c r="AE17" s="248"/>
      <c r="AF17" s="247">
        <f t="shared" si="17"/>
        <v>12.32</v>
      </c>
      <c r="AG17" s="248">
        <f t="shared" si="18"/>
        <v>12726.036</v>
      </c>
      <c r="AH17" s="248"/>
      <c r="AI17" s="260">
        <f t="shared" si="19"/>
        <v>12.02</v>
      </c>
      <c r="AJ17" s="248">
        <f t="shared" si="20"/>
        <v>20744.016</v>
      </c>
      <c r="AK17" s="248"/>
      <c r="AL17" s="221">
        <f t="shared" si="9"/>
        <v>21106.960999999999</v>
      </c>
      <c r="AM17" s="221">
        <f t="shared" si="10"/>
        <v>0</v>
      </c>
      <c r="AN17" s="299">
        <f t="shared" si="11"/>
        <v>28480.016</v>
      </c>
      <c r="AO17" s="218">
        <f t="shared" si="12"/>
        <v>0</v>
      </c>
    </row>
    <row r="18" spans="1:41" x14ac:dyDescent="0.2">
      <c r="A18" s="20" t="s">
        <v>178</v>
      </c>
      <c r="B18" s="249"/>
      <c r="C18" s="243"/>
      <c r="D18" s="243"/>
      <c r="E18" s="249"/>
      <c r="F18" s="243"/>
      <c r="G18" s="243"/>
      <c r="H18" s="249"/>
      <c r="I18" s="243"/>
      <c r="J18" s="243"/>
      <c r="K18" s="249"/>
      <c r="L18" s="243"/>
      <c r="M18" s="243"/>
      <c r="N18" s="249">
        <v>11.96</v>
      </c>
      <c r="O18" s="243">
        <v>24496.662</v>
      </c>
      <c r="P18" s="243"/>
      <c r="Q18" s="249">
        <v>8.33</v>
      </c>
      <c r="R18" s="243">
        <v>8270</v>
      </c>
      <c r="S18" s="243"/>
      <c r="T18" s="249">
        <v>12.39</v>
      </c>
      <c r="U18" s="243">
        <v>18326.46</v>
      </c>
      <c r="V18" s="243"/>
      <c r="W18" s="249">
        <v>5.77</v>
      </c>
      <c r="X18" s="243">
        <v>12804.849</v>
      </c>
      <c r="Y18" s="243"/>
      <c r="Z18" s="246">
        <f t="shared" si="13"/>
        <v>5.7700000000000005</v>
      </c>
      <c r="AA18" s="248">
        <f t="shared" si="14"/>
        <v>12804.849</v>
      </c>
      <c r="AB18" s="248"/>
      <c r="AC18" s="260">
        <f t="shared" si="15"/>
        <v>8.33</v>
      </c>
      <c r="AD18" s="248">
        <f t="shared" si="16"/>
        <v>8270</v>
      </c>
      <c r="AE18" s="248"/>
      <c r="AF18" s="247">
        <f t="shared" si="17"/>
        <v>12.39</v>
      </c>
      <c r="AG18" s="248">
        <f t="shared" si="18"/>
        <v>18326.46</v>
      </c>
      <c r="AH18" s="248"/>
      <c r="AI18" s="260">
        <f t="shared" si="19"/>
        <v>11.960000000000003</v>
      </c>
      <c r="AJ18" s="248">
        <f t="shared" si="20"/>
        <v>24496.662</v>
      </c>
      <c r="AK18" s="248"/>
      <c r="AL18" s="221">
        <f t="shared" si="9"/>
        <v>31131.309000000001</v>
      </c>
      <c r="AM18" s="221">
        <f t="shared" si="10"/>
        <v>0</v>
      </c>
      <c r="AN18" s="299">
        <f t="shared" si="11"/>
        <v>32766.662</v>
      </c>
      <c r="AO18" s="218">
        <f t="shared" si="12"/>
        <v>0</v>
      </c>
    </row>
    <row r="19" spans="1:41" x14ac:dyDescent="0.2">
      <c r="A19" s="20" t="s">
        <v>179</v>
      </c>
      <c r="B19" s="249"/>
      <c r="C19" s="243"/>
      <c r="D19" s="243"/>
      <c r="E19" s="249"/>
      <c r="F19" s="243"/>
      <c r="G19" s="243"/>
      <c r="H19" s="249"/>
      <c r="I19" s="243"/>
      <c r="J19" s="243"/>
      <c r="K19" s="249"/>
      <c r="L19" s="243"/>
      <c r="M19" s="243"/>
      <c r="N19" s="249">
        <v>11.96</v>
      </c>
      <c r="O19" s="243">
        <v>40725.892</v>
      </c>
      <c r="P19" s="243"/>
      <c r="Q19" s="249">
        <v>8.36</v>
      </c>
      <c r="R19" s="243">
        <v>11500</v>
      </c>
      <c r="S19" s="243"/>
      <c r="T19" s="249">
        <v>12.35</v>
      </c>
      <c r="U19" s="243">
        <v>31542.05</v>
      </c>
      <c r="V19" s="243"/>
      <c r="W19" s="249">
        <v>5.87</v>
      </c>
      <c r="X19" s="243">
        <v>20604.175999999999</v>
      </c>
      <c r="Y19" s="243"/>
      <c r="Z19" s="246">
        <f t="shared" ref="Z19:Z24" si="21">IF(AA19=0,"N.A.",((K19*L19)+(W19*X19))/AA19)</f>
        <v>5.87</v>
      </c>
      <c r="AA19" s="248">
        <f t="shared" ref="AA19:AA24" si="22">+L19+X19</f>
        <v>20604.175999999999</v>
      </c>
      <c r="AB19" s="248"/>
      <c r="AC19" s="260">
        <f t="shared" ref="AC19:AC24" si="23">IF(AD19=0,"N.A.",((E19*F19)+(Q19*R19))/AD19)</f>
        <v>8.36</v>
      </c>
      <c r="AD19" s="248">
        <f t="shared" ref="AD19:AD24" si="24">+F19+R19</f>
        <v>11500</v>
      </c>
      <c r="AE19" s="248"/>
      <c r="AF19" s="247">
        <f t="shared" ref="AF19:AF24" si="25">IF(AG19=0,"N.A.",((H19*I19)+(T19*U19))/AG19)</f>
        <v>12.35</v>
      </c>
      <c r="AG19" s="248">
        <f t="shared" ref="AG19:AG24" si="26">+I19+U19</f>
        <v>31542.05</v>
      </c>
      <c r="AH19" s="248"/>
      <c r="AI19" s="260">
        <f t="shared" ref="AI19:AI24" si="27">IF(AJ19=0,"N.A.",((B19*C19)+(N19*O19))/AJ19)</f>
        <v>11.96</v>
      </c>
      <c r="AJ19" s="248">
        <f t="shared" ref="AJ19:AJ24" si="28">+C19+O19</f>
        <v>40725.892</v>
      </c>
      <c r="AK19" s="248"/>
      <c r="AL19" s="221">
        <f t="shared" si="9"/>
        <v>52146.225999999995</v>
      </c>
      <c r="AM19" s="221">
        <f t="shared" si="10"/>
        <v>0</v>
      </c>
      <c r="AN19" s="299">
        <f t="shared" si="11"/>
        <v>52225.892</v>
      </c>
      <c r="AO19" s="218">
        <f t="shared" si="12"/>
        <v>0</v>
      </c>
    </row>
    <row r="20" spans="1:41" x14ac:dyDescent="0.2">
      <c r="A20" s="20" t="s">
        <v>180</v>
      </c>
      <c r="B20" s="249"/>
      <c r="C20" s="243"/>
      <c r="D20" s="243"/>
      <c r="E20" s="249"/>
      <c r="F20" s="243"/>
      <c r="G20" s="243"/>
      <c r="H20" s="249"/>
      <c r="I20" s="243"/>
      <c r="J20" s="243"/>
      <c r="K20" s="249"/>
      <c r="L20" s="243"/>
      <c r="M20" s="243"/>
      <c r="N20" s="249">
        <v>12.06</v>
      </c>
      <c r="O20" s="243">
        <v>34343.345000000001</v>
      </c>
      <c r="P20" s="243"/>
      <c r="Q20" s="249">
        <v>8.2899999999999991</v>
      </c>
      <c r="R20" s="243">
        <v>10160</v>
      </c>
      <c r="S20" s="243"/>
      <c r="T20" s="249">
        <v>12.34</v>
      </c>
      <c r="U20" s="243">
        <v>26680.027999999998</v>
      </c>
      <c r="V20" s="243"/>
      <c r="W20" s="249">
        <v>5.74</v>
      </c>
      <c r="X20" s="243">
        <v>17186.124</v>
      </c>
      <c r="Y20" s="243"/>
      <c r="Z20" s="246">
        <f t="shared" si="21"/>
        <v>5.74</v>
      </c>
      <c r="AA20" s="248">
        <f t="shared" si="22"/>
        <v>17186.124</v>
      </c>
      <c r="AB20" s="248"/>
      <c r="AC20" s="260">
        <f t="shared" si="23"/>
        <v>8.2899999999999991</v>
      </c>
      <c r="AD20" s="248">
        <f t="shared" si="24"/>
        <v>10160</v>
      </c>
      <c r="AE20" s="248"/>
      <c r="AF20" s="247">
        <f t="shared" si="25"/>
        <v>12.34</v>
      </c>
      <c r="AG20" s="248">
        <f t="shared" si="26"/>
        <v>26680.027999999998</v>
      </c>
      <c r="AH20" s="248"/>
      <c r="AI20" s="260">
        <f t="shared" si="27"/>
        <v>12.06</v>
      </c>
      <c r="AJ20" s="248">
        <f t="shared" si="28"/>
        <v>34343.345000000001</v>
      </c>
      <c r="AK20" s="248"/>
      <c r="AL20" s="221">
        <f t="shared" si="9"/>
        <v>43866.152000000002</v>
      </c>
      <c r="AM20" s="221">
        <f t="shared" si="10"/>
        <v>0</v>
      </c>
      <c r="AN20" s="299">
        <f t="shared" si="11"/>
        <v>44503.345000000001</v>
      </c>
      <c r="AO20" s="218">
        <f t="shared" si="12"/>
        <v>0</v>
      </c>
    </row>
    <row r="21" spans="1:41" x14ac:dyDescent="0.2">
      <c r="A21" s="20" t="s">
        <v>181</v>
      </c>
      <c r="B21" s="249"/>
      <c r="C21" s="243"/>
      <c r="D21" s="243"/>
      <c r="E21" s="249"/>
      <c r="F21" s="243"/>
      <c r="G21" s="243"/>
      <c r="H21" s="249"/>
      <c r="I21" s="243"/>
      <c r="J21" s="243"/>
      <c r="K21" s="249"/>
      <c r="L21" s="243"/>
      <c r="M21" s="243"/>
      <c r="N21" s="249">
        <v>12.09</v>
      </c>
      <c r="O21" s="243">
        <v>42443.658000000003</v>
      </c>
      <c r="P21" s="243"/>
      <c r="Q21" s="249">
        <v>8.24</v>
      </c>
      <c r="R21" s="243">
        <v>13127</v>
      </c>
      <c r="S21" s="243"/>
      <c r="T21" s="249">
        <v>12.44</v>
      </c>
      <c r="U21" s="243">
        <v>35769.89</v>
      </c>
      <c r="V21" s="243"/>
      <c r="W21" s="249">
        <v>5.75</v>
      </c>
      <c r="X21" s="243">
        <v>20466.378000000001</v>
      </c>
      <c r="Y21" s="243"/>
      <c r="Z21" s="246">
        <f t="shared" si="21"/>
        <v>5.75</v>
      </c>
      <c r="AA21" s="248">
        <f t="shared" si="22"/>
        <v>20466.378000000001</v>
      </c>
      <c r="AB21" s="248"/>
      <c r="AC21" s="260">
        <f t="shared" si="23"/>
        <v>8.24</v>
      </c>
      <c r="AD21" s="248">
        <f t="shared" si="24"/>
        <v>13127</v>
      </c>
      <c r="AE21" s="248"/>
      <c r="AF21" s="247">
        <f t="shared" si="25"/>
        <v>12.44</v>
      </c>
      <c r="AG21" s="248">
        <f t="shared" si="26"/>
        <v>35769.89</v>
      </c>
      <c r="AH21" s="248"/>
      <c r="AI21" s="260">
        <f t="shared" si="27"/>
        <v>12.09</v>
      </c>
      <c r="AJ21" s="248">
        <f t="shared" si="28"/>
        <v>42443.658000000003</v>
      </c>
      <c r="AK21" s="248"/>
      <c r="AL21" s="221">
        <f t="shared" si="9"/>
        <v>56236.267999999996</v>
      </c>
      <c r="AM21" s="221">
        <f t="shared" si="10"/>
        <v>0</v>
      </c>
      <c r="AN21" s="299">
        <f t="shared" si="11"/>
        <v>55570.658000000003</v>
      </c>
      <c r="AO21" s="218">
        <f t="shared" si="12"/>
        <v>0</v>
      </c>
    </row>
    <row r="22" spans="1:41" x14ac:dyDescent="0.2">
      <c r="A22" s="20" t="s">
        <v>184</v>
      </c>
      <c r="B22" s="249"/>
      <c r="C22" s="243"/>
      <c r="D22" s="243"/>
      <c r="E22" s="249"/>
      <c r="F22" s="243"/>
      <c r="G22" s="243"/>
      <c r="H22" s="249"/>
      <c r="I22" s="243"/>
      <c r="J22" s="243"/>
      <c r="K22" s="249"/>
      <c r="L22" s="243"/>
      <c r="M22" s="243"/>
      <c r="N22" s="249">
        <v>12.2</v>
      </c>
      <c r="O22" s="243">
        <v>34669.084999999999</v>
      </c>
      <c r="P22" s="243"/>
      <c r="Q22" s="249">
        <v>8.18</v>
      </c>
      <c r="R22" s="243">
        <v>10673</v>
      </c>
      <c r="S22" s="243"/>
      <c r="T22" s="249">
        <v>12.4</v>
      </c>
      <c r="U22" s="243">
        <v>24226.197</v>
      </c>
      <c r="V22" s="243"/>
      <c r="W22" s="249">
        <v>5.69</v>
      </c>
      <c r="X22" s="243">
        <v>14341.588</v>
      </c>
      <c r="Y22" s="243"/>
      <c r="Z22" s="246">
        <f t="shared" si="21"/>
        <v>5.69</v>
      </c>
      <c r="AA22" s="248">
        <f t="shared" si="22"/>
        <v>14341.588</v>
      </c>
      <c r="AB22" s="248"/>
      <c r="AC22" s="260">
        <f t="shared" si="23"/>
        <v>8.18</v>
      </c>
      <c r="AD22" s="248">
        <f t="shared" si="24"/>
        <v>10673</v>
      </c>
      <c r="AE22" s="248"/>
      <c r="AF22" s="247">
        <f t="shared" si="25"/>
        <v>12.399999999999999</v>
      </c>
      <c r="AG22" s="248">
        <f t="shared" si="26"/>
        <v>24226.197</v>
      </c>
      <c r="AH22" s="248"/>
      <c r="AI22" s="260">
        <f t="shared" si="27"/>
        <v>12.2</v>
      </c>
      <c r="AJ22" s="248">
        <f t="shared" si="28"/>
        <v>34669.084999999999</v>
      </c>
      <c r="AK22" s="248"/>
      <c r="AL22" s="221">
        <f t="shared" si="9"/>
        <v>38567.785000000003</v>
      </c>
      <c r="AM22" s="221">
        <f t="shared" si="10"/>
        <v>0</v>
      </c>
      <c r="AN22" s="299">
        <f t="shared" si="11"/>
        <v>45342.084999999999</v>
      </c>
      <c r="AO22" s="218">
        <f t="shared" si="12"/>
        <v>0</v>
      </c>
    </row>
    <row r="23" spans="1:41" x14ac:dyDescent="0.2">
      <c r="A23" s="20" t="s">
        <v>185</v>
      </c>
      <c r="B23" s="249"/>
      <c r="C23" s="243"/>
      <c r="D23" s="243"/>
      <c r="E23" s="249"/>
      <c r="F23" s="243"/>
      <c r="G23" s="243"/>
      <c r="H23" s="249"/>
      <c r="I23" s="243"/>
      <c r="J23" s="243"/>
      <c r="K23" s="249"/>
      <c r="L23" s="243"/>
      <c r="M23" s="243"/>
      <c r="N23" s="249">
        <v>12.1</v>
      </c>
      <c r="O23" s="243">
        <v>23817.761999999999</v>
      </c>
      <c r="P23" s="243"/>
      <c r="Q23" s="249">
        <v>8.43</v>
      </c>
      <c r="R23" s="243">
        <v>10381</v>
      </c>
      <c r="S23" s="243"/>
      <c r="T23" s="249">
        <v>12.37</v>
      </c>
      <c r="U23" s="243">
        <v>15621.319</v>
      </c>
      <c r="V23" s="243"/>
      <c r="W23" s="249">
        <v>5.65</v>
      </c>
      <c r="X23" s="243">
        <v>11572.429</v>
      </c>
      <c r="Y23" s="243"/>
      <c r="Z23" s="246">
        <f t="shared" si="21"/>
        <v>5.65</v>
      </c>
      <c r="AA23" s="248">
        <f t="shared" si="22"/>
        <v>11572.429</v>
      </c>
      <c r="AB23" s="248"/>
      <c r="AC23" s="260">
        <f t="shared" si="23"/>
        <v>8.43</v>
      </c>
      <c r="AD23" s="248">
        <f t="shared" si="24"/>
        <v>10381</v>
      </c>
      <c r="AE23" s="248"/>
      <c r="AF23" s="247">
        <f t="shared" si="25"/>
        <v>12.37</v>
      </c>
      <c r="AG23" s="248">
        <f t="shared" si="26"/>
        <v>15621.319</v>
      </c>
      <c r="AH23" s="248"/>
      <c r="AI23" s="260">
        <f t="shared" si="27"/>
        <v>12.1</v>
      </c>
      <c r="AJ23" s="248">
        <f t="shared" si="28"/>
        <v>23817.761999999999</v>
      </c>
      <c r="AK23" s="248"/>
      <c r="AL23" s="221">
        <f t="shared" si="9"/>
        <v>27193.748</v>
      </c>
      <c r="AM23" s="221">
        <f t="shared" si="10"/>
        <v>0</v>
      </c>
      <c r="AN23" s="299">
        <f t="shared" si="11"/>
        <v>34198.762000000002</v>
      </c>
      <c r="AO23" s="218">
        <f t="shared" si="12"/>
        <v>0</v>
      </c>
    </row>
    <row r="24" spans="1:41" x14ac:dyDescent="0.2">
      <c r="A24" s="20" t="s">
        <v>186</v>
      </c>
      <c r="B24" s="249"/>
      <c r="C24" s="243"/>
      <c r="D24" s="243"/>
      <c r="E24" s="249"/>
      <c r="F24" s="243"/>
      <c r="G24" s="243"/>
      <c r="H24" s="249"/>
      <c r="I24" s="243"/>
      <c r="J24" s="243"/>
      <c r="K24" s="249"/>
      <c r="L24" s="243"/>
      <c r="M24" s="243"/>
      <c r="N24" s="249">
        <v>12.23</v>
      </c>
      <c r="O24" s="243">
        <v>33215.773999999998</v>
      </c>
      <c r="P24" s="243"/>
      <c r="Q24" s="249">
        <v>8.3699999999999992</v>
      </c>
      <c r="R24" s="243">
        <v>12130</v>
      </c>
      <c r="S24" s="243"/>
      <c r="T24" s="249">
        <v>12.59</v>
      </c>
      <c r="U24" s="243">
        <v>22952.81</v>
      </c>
      <c r="V24" s="243"/>
      <c r="W24" s="249">
        <v>5.73</v>
      </c>
      <c r="X24" s="243">
        <v>13378.268</v>
      </c>
      <c r="Y24" s="243"/>
      <c r="Z24" s="246">
        <f t="shared" si="21"/>
        <v>5.73</v>
      </c>
      <c r="AA24" s="248">
        <f t="shared" si="22"/>
        <v>13378.268</v>
      </c>
      <c r="AB24" s="248"/>
      <c r="AC24" s="260">
        <f t="shared" si="23"/>
        <v>8.3699999999999992</v>
      </c>
      <c r="AD24" s="248">
        <f t="shared" si="24"/>
        <v>12130</v>
      </c>
      <c r="AE24" s="248"/>
      <c r="AF24" s="247">
        <f t="shared" si="25"/>
        <v>12.59</v>
      </c>
      <c r="AG24" s="248">
        <f t="shared" si="26"/>
        <v>22952.81</v>
      </c>
      <c r="AH24" s="248"/>
      <c r="AI24" s="260">
        <f t="shared" si="27"/>
        <v>12.23</v>
      </c>
      <c r="AJ24" s="248">
        <f t="shared" si="28"/>
        <v>33215.773999999998</v>
      </c>
      <c r="AK24" s="248"/>
      <c r="AL24" s="221">
        <f t="shared" si="9"/>
        <v>36331.078000000001</v>
      </c>
      <c r="AM24" s="221">
        <f t="shared" si="10"/>
        <v>0</v>
      </c>
      <c r="AN24" s="299">
        <f t="shared" si="11"/>
        <v>45345.773999999998</v>
      </c>
      <c r="AO24" s="218">
        <f t="shared" si="12"/>
        <v>0</v>
      </c>
    </row>
    <row r="25" spans="1:41" x14ac:dyDescent="0.2">
      <c r="A25" s="20" t="s">
        <v>187</v>
      </c>
      <c r="B25" s="249"/>
      <c r="C25" s="243"/>
      <c r="D25" s="243"/>
      <c r="E25" s="249"/>
      <c r="F25" s="243"/>
      <c r="G25" s="243"/>
      <c r="H25" s="249"/>
      <c r="I25" s="243"/>
      <c r="J25" s="243"/>
      <c r="K25" s="249"/>
      <c r="L25" s="243"/>
      <c r="M25" s="243"/>
      <c r="N25" s="249">
        <v>12.36</v>
      </c>
      <c r="O25" s="243">
        <v>25862.784</v>
      </c>
      <c r="P25" s="243"/>
      <c r="Q25" s="249">
        <v>8.24</v>
      </c>
      <c r="R25" s="243">
        <v>16822</v>
      </c>
      <c r="S25" s="243"/>
      <c r="T25" s="249">
        <v>12.48</v>
      </c>
      <c r="U25" s="243">
        <v>17432.698</v>
      </c>
      <c r="V25" s="243"/>
      <c r="W25" s="249">
        <v>5.62</v>
      </c>
      <c r="X25" s="243">
        <v>11961.050999999999</v>
      </c>
      <c r="Y25" s="243"/>
      <c r="Z25" s="246">
        <f t="shared" ref="Z25:Z31" si="29">IF(AA25=0,"N.A.",((K25*L25)+(W25*X25))/AA25)</f>
        <v>5.6199999999999992</v>
      </c>
      <c r="AA25" s="248">
        <f t="shared" ref="AA25:AA31" si="30">+L25+X25</f>
        <v>11961.050999999999</v>
      </c>
      <c r="AB25" s="248"/>
      <c r="AC25" s="260">
        <f t="shared" ref="AC25:AC31" si="31">IF(AD25=0,"N.A.",((E25*F25)+(Q25*R25))/AD25)</f>
        <v>8.24</v>
      </c>
      <c r="AD25" s="248">
        <f t="shared" ref="AD25:AD31" si="32">+F25+R25</f>
        <v>16822</v>
      </c>
      <c r="AE25" s="248"/>
      <c r="AF25" s="247">
        <f t="shared" ref="AF25:AF31" si="33">IF(AG25=0,"N.A.",((H25*I25)+(T25*U25))/AG25)</f>
        <v>12.48</v>
      </c>
      <c r="AG25" s="248">
        <f t="shared" ref="AG25:AG31" si="34">+I25+U25</f>
        <v>17432.698</v>
      </c>
      <c r="AH25" s="248"/>
      <c r="AI25" s="260">
        <f t="shared" ref="AI25:AI31" si="35">IF(AJ25=0,"N.A.",((B25*C25)+(N25*O25))/AJ25)</f>
        <v>12.36</v>
      </c>
      <c r="AJ25" s="248">
        <f t="shared" ref="AJ25:AJ31" si="36">+C25+O25</f>
        <v>25862.784</v>
      </c>
      <c r="AK25" s="248"/>
      <c r="AL25" s="221">
        <f t="shared" si="9"/>
        <v>29393.749</v>
      </c>
      <c r="AM25" s="221">
        <f t="shared" si="10"/>
        <v>0</v>
      </c>
      <c r="AN25" s="299">
        <f t="shared" si="11"/>
        <v>42684.784</v>
      </c>
      <c r="AO25" s="218">
        <f t="shared" si="12"/>
        <v>0</v>
      </c>
    </row>
    <row r="26" spans="1:41" x14ac:dyDescent="0.2">
      <c r="A26" s="20" t="s">
        <v>190</v>
      </c>
      <c r="B26" s="249"/>
      <c r="C26" s="243"/>
      <c r="D26" s="243"/>
      <c r="E26" s="249"/>
      <c r="F26" s="243"/>
      <c r="G26" s="243"/>
      <c r="H26" s="249"/>
      <c r="I26" s="243"/>
      <c r="J26" s="243"/>
      <c r="K26" s="249"/>
      <c r="L26" s="243"/>
      <c r="M26" s="243"/>
      <c r="N26" s="249">
        <v>12.19</v>
      </c>
      <c r="O26" s="243">
        <v>12516.293</v>
      </c>
      <c r="P26" s="243"/>
      <c r="Q26" s="249">
        <v>8.36</v>
      </c>
      <c r="R26" s="243">
        <v>5203.6660000000002</v>
      </c>
      <c r="S26" s="243"/>
      <c r="T26" s="249">
        <v>12.58</v>
      </c>
      <c r="U26" s="243">
        <v>9695.732</v>
      </c>
      <c r="V26" s="243"/>
      <c r="W26" s="249">
        <v>5.72</v>
      </c>
      <c r="X26" s="243">
        <v>7607.4759999999997</v>
      </c>
      <c r="Y26" s="243"/>
      <c r="Z26" s="246">
        <f t="shared" si="29"/>
        <v>5.72</v>
      </c>
      <c r="AA26" s="248">
        <f t="shared" si="30"/>
        <v>7607.4759999999997</v>
      </c>
      <c r="AB26" s="248"/>
      <c r="AC26" s="260">
        <f t="shared" si="31"/>
        <v>8.36</v>
      </c>
      <c r="AD26" s="248">
        <f t="shared" si="32"/>
        <v>5203.6660000000002</v>
      </c>
      <c r="AE26" s="248"/>
      <c r="AF26" s="247">
        <f t="shared" si="33"/>
        <v>12.58</v>
      </c>
      <c r="AG26" s="248">
        <f t="shared" si="34"/>
        <v>9695.732</v>
      </c>
      <c r="AH26" s="248"/>
      <c r="AI26" s="260">
        <f t="shared" si="35"/>
        <v>12.19</v>
      </c>
      <c r="AJ26" s="248">
        <f t="shared" si="36"/>
        <v>12516.293</v>
      </c>
      <c r="AK26" s="248"/>
      <c r="AL26" s="221">
        <f t="shared" si="9"/>
        <v>17303.207999999999</v>
      </c>
      <c r="AM26" s="221">
        <f t="shared" si="10"/>
        <v>0</v>
      </c>
      <c r="AN26" s="299">
        <f t="shared" si="11"/>
        <v>17719.958999999999</v>
      </c>
      <c r="AO26" s="218">
        <f t="shared" si="12"/>
        <v>0</v>
      </c>
    </row>
    <row r="27" spans="1:41" x14ac:dyDescent="0.2">
      <c r="A27" s="20" t="s">
        <v>191</v>
      </c>
      <c r="B27" s="249"/>
      <c r="C27" s="243"/>
      <c r="D27" s="243"/>
      <c r="E27" s="249"/>
      <c r="F27" s="243"/>
      <c r="G27" s="243"/>
      <c r="H27" s="249"/>
      <c r="I27" s="243"/>
      <c r="J27" s="243"/>
      <c r="K27" s="249"/>
      <c r="L27" s="243"/>
      <c r="M27" s="243"/>
      <c r="N27" s="249">
        <v>12.35</v>
      </c>
      <c r="O27" s="243">
        <v>30663.355</v>
      </c>
      <c r="P27" s="243"/>
      <c r="Q27" s="249">
        <v>8.39</v>
      </c>
      <c r="R27" s="243">
        <v>18039.114000000001</v>
      </c>
      <c r="S27" s="243"/>
      <c r="T27" s="249">
        <v>12.6</v>
      </c>
      <c r="U27" s="243">
        <v>27660.080999999998</v>
      </c>
      <c r="V27" s="243"/>
      <c r="W27" s="249">
        <v>5.9</v>
      </c>
      <c r="X27" s="243">
        <v>24617.345000000001</v>
      </c>
      <c r="Y27" s="243"/>
      <c r="Z27" s="246">
        <f t="shared" si="29"/>
        <v>5.9</v>
      </c>
      <c r="AA27" s="248">
        <f t="shared" si="30"/>
        <v>24617.345000000001</v>
      </c>
      <c r="AB27" s="248"/>
      <c r="AC27" s="260">
        <f t="shared" si="31"/>
        <v>8.39</v>
      </c>
      <c r="AD27" s="248">
        <f t="shared" si="32"/>
        <v>18039.114000000001</v>
      </c>
      <c r="AE27" s="248"/>
      <c r="AF27" s="247">
        <f t="shared" si="33"/>
        <v>12.6</v>
      </c>
      <c r="AG27" s="248">
        <f t="shared" si="34"/>
        <v>27660.080999999998</v>
      </c>
      <c r="AH27" s="248"/>
      <c r="AI27" s="260">
        <f t="shared" si="35"/>
        <v>12.35</v>
      </c>
      <c r="AJ27" s="248">
        <f t="shared" si="36"/>
        <v>30663.355</v>
      </c>
      <c r="AK27" s="248"/>
      <c r="AL27" s="221">
        <f t="shared" si="9"/>
        <v>52277.425999999999</v>
      </c>
      <c r="AM27" s="221">
        <f t="shared" si="10"/>
        <v>0</v>
      </c>
      <c r="AN27" s="299">
        <f t="shared" si="11"/>
        <v>48702.468999999997</v>
      </c>
      <c r="AO27" s="218">
        <f t="shared" si="12"/>
        <v>0</v>
      </c>
    </row>
    <row r="28" spans="1:41" x14ac:dyDescent="0.2">
      <c r="A28" s="20" t="s">
        <v>192</v>
      </c>
      <c r="B28" s="249"/>
      <c r="C28" s="243"/>
      <c r="D28" s="243"/>
      <c r="E28" s="249"/>
      <c r="F28" s="243"/>
      <c r="G28" s="243"/>
      <c r="H28" s="249"/>
      <c r="I28" s="243"/>
      <c r="J28" s="243"/>
      <c r="K28" s="249"/>
      <c r="L28" s="243"/>
      <c r="M28" s="243"/>
      <c r="N28" s="249">
        <v>12.33</v>
      </c>
      <c r="O28" s="243">
        <v>24807.731</v>
      </c>
      <c r="P28" s="243"/>
      <c r="Q28" s="249">
        <v>8.64</v>
      </c>
      <c r="R28" s="243">
        <v>17123.613000000001</v>
      </c>
      <c r="S28" s="243"/>
      <c r="T28" s="249">
        <v>12.59</v>
      </c>
      <c r="U28" s="243">
        <v>19490.985000000001</v>
      </c>
      <c r="V28" s="243"/>
      <c r="W28" s="249">
        <v>5.94</v>
      </c>
      <c r="X28" s="243">
        <v>19187.991999999998</v>
      </c>
      <c r="Y28" s="243"/>
      <c r="Z28" s="246">
        <f t="shared" si="29"/>
        <v>5.94</v>
      </c>
      <c r="AA28" s="248">
        <f t="shared" si="30"/>
        <v>19187.991999999998</v>
      </c>
      <c r="AB28" s="248"/>
      <c r="AC28" s="260">
        <f t="shared" si="31"/>
        <v>8.64</v>
      </c>
      <c r="AD28" s="248">
        <f t="shared" si="32"/>
        <v>17123.613000000001</v>
      </c>
      <c r="AE28" s="248"/>
      <c r="AF28" s="247">
        <f t="shared" si="33"/>
        <v>12.59</v>
      </c>
      <c r="AG28" s="248">
        <f t="shared" si="34"/>
        <v>19490.985000000001</v>
      </c>
      <c r="AH28" s="248"/>
      <c r="AI28" s="260">
        <f t="shared" si="35"/>
        <v>12.33</v>
      </c>
      <c r="AJ28" s="248">
        <f t="shared" si="36"/>
        <v>24807.731</v>
      </c>
      <c r="AK28" s="248"/>
      <c r="AL28" s="221">
        <f t="shared" si="9"/>
        <v>38678.976999999999</v>
      </c>
      <c r="AM28" s="221">
        <f t="shared" si="10"/>
        <v>0</v>
      </c>
      <c r="AN28" s="299">
        <f t="shared" si="11"/>
        <v>41931.343999999997</v>
      </c>
      <c r="AO28" s="218">
        <f t="shared" si="12"/>
        <v>0</v>
      </c>
    </row>
    <row r="29" spans="1:41" x14ac:dyDescent="0.2">
      <c r="A29" s="20" t="s">
        <v>193</v>
      </c>
      <c r="B29" s="249"/>
      <c r="C29" s="243"/>
      <c r="D29" s="243"/>
      <c r="E29" s="249"/>
      <c r="F29" s="243"/>
      <c r="G29" s="243"/>
      <c r="H29" s="249"/>
      <c r="I29" s="243"/>
      <c r="J29" s="243"/>
      <c r="K29" s="249"/>
      <c r="L29" s="243"/>
      <c r="M29" s="243"/>
      <c r="N29" s="249">
        <v>12.5</v>
      </c>
      <c r="O29" s="243">
        <v>19746.363000000001</v>
      </c>
      <c r="P29" s="243"/>
      <c r="Q29" s="249">
        <v>8.34</v>
      </c>
      <c r="R29" s="243">
        <v>13943.362999999999</v>
      </c>
      <c r="S29" s="243"/>
      <c r="T29" s="249">
        <v>12.69</v>
      </c>
      <c r="U29" s="243">
        <v>15301.534</v>
      </c>
      <c r="V29" s="243"/>
      <c r="W29" s="249">
        <v>6.02</v>
      </c>
      <c r="X29" s="243">
        <v>13152.925999999999</v>
      </c>
      <c r="Y29" s="243"/>
      <c r="Z29" s="246">
        <f t="shared" si="29"/>
        <v>6.02</v>
      </c>
      <c r="AA29" s="248">
        <f t="shared" si="30"/>
        <v>13152.925999999999</v>
      </c>
      <c r="AB29" s="248"/>
      <c r="AC29" s="260">
        <f t="shared" si="31"/>
        <v>8.34</v>
      </c>
      <c r="AD29" s="248">
        <f t="shared" si="32"/>
        <v>13943.362999999999</v>
      </c>
      <c r="AE29" s="248"/>
      <c r="AF29" s="247">
        <f t="shared" si="33"/>
        <v>12.69</v>
      </c>
      <c r="AG29" s="248">
        <f t="shared" si="34"/>
        <v>15301.534</v>
      </c>
      <c r="AH29" s="248"/>
      <c r="AI29" s="260">
        <f t="shared" si="35"/>
        <v>12.5</v>
      </c>
      <c r="AJ29" s="248">
        <f t="shared" si="36"/>
        <v>19746.363000000001</v>
      </c>
      <c r="AK29" s="248"/>
      <c r="AL29" s="221">
        <f t="shared" si="9"/>
        <v>28454.46</v>
      </c>
      <c r="AM29" s="221">
        <f t="shared" si="10"/>
        <v>0</v>
      </c>
      <c r="AN29" s="299">
        <f t="shared" si="11"/>
        <v>33689.726000000002</v>
      </c>
      <c r="AO29" s="218">
        <f t="shared" si="12"/>
        <v>0</v>
      </c>
    </row>
    <row r="30" spans="1:41" x14ac:dyDescent="0.2">
      <c r="A30" s="20" t="s">
        <v>194</v>
      </c>
      <c r="B30" s="249"/>
      <c r="C30" s="243"/>
      <c r="D30" s="243"/>
      <c r="E30" s="249"/>
      <c r="F30" s="243"/>
      <c r="G30" s="243"/>
      <c r="H30" s="249"/>
      <c r="I30" s="243"/>
      <c r="J30" s="243"/>
      <c r="K30" s="249"/>
      <c r="L30" s="243"/>
      <c r="M30" s="243"/>
      <c r="N30" s="249">
        <v>12.73</v>
      </c>
      <c r="O30" s="243">
        <v>24010.123</v>
      </c>
      <c r="P30" s="243"/>
      <c r="Q30" s="249">
        <v>8.57</v>
      </c>
      <c r="R30" s="243">
        <v>20080.065999999999</v>
      </c>
      <c r="S30" s="243"/>
      <c r="T30" s="249">
        <v>12.81</v>
      </c>
      <c r="U30" s="243">
        <v>20331.544999999998</v>
      </c>
      <c r="V30" s="243"/>
      <c r="W30" s="249">
        <v>6.17</v>
      </c>
      <c r="X30" s="243">
        <v>18713.406999999999</v>
      </c>
      <c r="Y30" s="243"/>
      <c r="Z30" s="246">
        <f t="shared" si="29"/>
        <v>6.17</v>
      </c>
      <c r="AA30" s="248">
        <f t="shared" si="30"/>
        <v>18713.406999999999</v>
      </c>
      <c r="AB30" s="248"/>
      <c r="AC30" s="260">
        <f t="shared" si="31"/>
        <v>8.57</v>
      </c>
      <c r="AD30" s="248">
        <f t="shared" si="32"/>
        <v>20080.065999999999</v>
      </c>
      <c r="AE30" s="248"/>
      <c r="AF30" s="247">
        <f t="shared" si="33"/>
        <v>12.81</v>
      </c>
      <c r="AG30" s="248">
        <f t="shared" si="34"/>
        <v>20331.544999999998</v>
      </c>
      <c r="AH30" s="248"/>
      <c r="AI30" s="260">
        <f t="shared" si="35"/>
        <v>12.73</v>
      </c>
      <c r="AJ30" s="248">
        <f t="shared" si="36"/>
        <v>24010.123</v>
      </c>
      <c r="AK30" s="248"/>
      <c r="AL30" s="221">
        <f t="shared" si="9"/>
        <v>39044.951999999997</v>
      </c>
      <c r="AM30" s="221">
        <f t="shared" si="10"/>
        <v>0</v>
      </c>
      <c r="AN30" s="299">
        <f t="shared" si="11"/>
        <v>44090.188999999998</v>
      </c>
      <c r="AO30" s="218">
        <f t="shared" si="12"/>
        <v>0</v>
      </c>
    </row>
    <row r="31" spans="1:41" x14ac:dyDescent="0.2">
      <c r="A31" s="20" t="s">
        <v>195</v>
      </c>
      <c r="B31" s="249"/>
      <c r="C31" s="243"/>
      <c r="D31" s="243"/>
      <c r="E31" s="249"/>
      <c r="F31" s="243"/>
      <c r="G31" s="243"/>
      <c r="H31" s="249"/>
      <c r="I31" s="243"/>
      <c r="J31" s="243"/>
      <c r="K31" s="249"/>
      <c r="L31" s="243"/>
      <c r="M31" s="243"/>
      <c r="N31" s="249">
        <v>12.6</v>
      </c>
      <c r="O31" s="243">
        <v>24445.964</v>
      </c>
      <c r="P31" s="243"/>
      <c r="Q31" s="249">
        <v>8.5399999999999991</v>
      </c>
      <c r="R31" s="243">
        <v>17642.419000000002</v>
      </c>
      <c r="S31" s="243"/>
      <c r="T31" s="249">
        <v>12.84</v>
      </c>
      <c r="U31" s="243">
        <v>19166.78</v>
      </c>
      <c r="V31" s="243"/>
      <c r="W31" s="249">
        <v>6.66</v>
      </c>
      <c r="X31" s="243">
        <v>15394.534</v>
      </c>
      <c r="Y31" s="243"/>
      <c r="Z31" s="246">
        <f t="shared" si="29"/>
        <v>6.66</v>
      </c>
      <c r="AA31" s="248">
        <f t="shared" si="30"/>
        <v>15394.534</v>
      </c>
      <c r="AB31" s="248"/>
      <c r="AC31" s="260">
        <f t="shared" si="31"/>
        <v>8.5399999999999991</v>
      </c>
      <c r="AD31" s="248">
        <f t="shared" si="32"/>
        <v>17642.419000000002</v>
      </c>
      <c r="AE31" s="248"/>
      <c r="AF31" s="247">
        <f t="shared" si="33"/>
        <v>12.84</v>
      </c>
      <c r="AG31" s="248">
        <f t="shared" si="34"/>
        <v>19166.78</v>
      </c>
      <c r="AH31" s="248"/>
      <c r="AI31" s="260">
        <f t="shared" si="35"/>
        <v>12.599999999999998</v>
      </c>
      <c r="AJ31" s="248">
        <f t="shared" si="36"/>
        <v>24445.964</v>
      </c>
      <c r="AK31" s="248"/>
      <c r="AL31" s="221">
        <f t="shared" si="9"/>
        <v>34561.313999999998</v>
      </c>
      <c r="AM31" s="221">
        <f t="shared" si="10"/>
        <v>0</v>
      </c>
      <c r="AN31" s="299">
        <f t="shared" si="11"/>
        <v>42088.383000000002</v>
      </c>
      <c r="AO31" s="218">
        <f t="shared" si="12"/>
        <v>0</v>
      </c>
    </row>
    <row r="32" spans="1:41" x14ac:dyDescent="0.2">
      <c r="A32" s="20" t="s">
        <v>196</v>
      </c>
      <c r="B32" s="249"/>
      <c r="C32" s="243"/>
      <c r="D32" s="243"/>
      <c r="E32" s="249"/>
      <c r="F32" s="243"/>
      <c r="G32" s="243"/>
      <c r="H32" s="249"/>
      <c r="I32" s="243"/>
      <c r="J32" s="243"/>
      <c r="K32" s="249"/>
      <c r="L32" s="243"/>
      <c r="M32" s="243"/>
      <c r="N32" s="249">
        <v>12.63</v>
      </c>
      <c r="O32" s="243">
        <v>19816.359</v>
      </c>
      <c r="P32" s="243"/>
      <c r="Q32" s="249">
        <v>8.4499999999999993</v>
      </c>
      <c r="R32" s="243">
        <v>15370.179</v>
      </c>
      <c r="S32" s="243"/>
      <c r="T32" s="249">
        <v>13.06</v>
      </c>
      <c r="U32" s="243">
        <v>17299.757000000001</v>
      </c>
      <c r="V32" s="243"/>
      <c r="W32" s="249">
        <v>6.58</v>
      </c>
      <c r="X32" s="243">
        <v>12451.067999999999</v>
      </c>
      <c r="Y32" s="243"/>
      <c r="Z32" s="246">
        <f t="shared" ref="Z32:Z38" si="37">IF(AA32=0,"N.A.",((K32*L32)+(W32*X32))/AA32)</f>
        <v>6.5799999999999992</v>
      </c>
      <c r="AA32" s="248">
        <f t="shared" ref="AA32:AA38" si="38">+L32+X32</f>
        <v>12451.067999999999</v>
      </c>
      <c r="AB32" s="248"/>
      <c r="AC32" s="260">
        <f t="shared" ref="AC32:AC38" si="39">IF(AD32=0,"N.A.",((E32*F32)+(Q32*R32))/AD32)</f>
        <v>8.4499999999999993</v>
      </c>
      <c r="AD32" s="248">
        <f t="shared" ref="AD32:AD38" si="40">+F32+R32</f>
        <v>15370.179</v>
      </c>
      <c r="AE32" s="248"/>
      <c r="AF32" s="247">
        <f t="shared" ref="AF32:AF38" si="41">IF(AG32=0,"N.A.",((H32*I32)+(T32*U32))/AG32)</f>
        <v>13.06</v>
      </c>
      <c r="AG32" s="248">
        <f t="shared" ref="AG32:AG38" si="42">+I32+U32</f>
        <v>17299.757000000001</v>
      </c>
      <c r="AH32" s="248"/>
      <c r="AI32" s="260">
        <f t="shared" ref="AI32:AI38" si="43">IF(AJ32=0,"N.A.",((B32*C32)+(N32*O32))/AJ32)</f>
        <v>12.63</v>
      </c>
      <c r="AJ32" s="248">
        <f t="shared" ref="AJ32:AJ38" si="44">+C32+O32</f>
        <v>19816.359</v>
      </c>
      <c r="AK32" s="248"/>
      <c r="AL32" s="221">
        <f t="shared" si="9"/>
        <v>29750.825000000001</v>
      </c>
      <c r="AM32" s="221">
        <f t="shared" si="10"/>
        <v>0</v>
      </c>
      <c r="AN32" s="299">
        <f t="shared" si="11"/>
        <v>35186.538</v>
      </c>
      <c r="AO32" s="218">
        <f t="shared" si="12"/>
        <v>0</v>
      </c>
    </row>
    <row r="33" spans="1:41" x14ac:dyDescent="0.2">
      <c r="A33" s="20" t="s">
        <v>198</v>
      </c>
      <c r="B33" s="249"/>
      <c r="C33" s="243"/>
      <c r="D33" s="243"/>
      <c r="E33" s="249"/>
      <c r="F33" s="243"/>
      <c r="G33" s="243"/>
      <c r="H33" s="249"/>
      <c r="I33" s="243"/>
      <c r="J33" s="243"/>
      <c r="K33" s="249"/>
      <c r="L33" s="243"/>
      <c r="M33" s="243"/>
      <c r="N33" s="249">
        <v>12.53</v>
      </c>
      <c r="O33" s="243">
        <v>24003.006000000001</v>
      </c>
      <c r="P33" s="243"/>
      <c r="Q33" s="249">
        <v>8.1</v>
      </c>
      <c r="R33" s="243">
        <v>24773.898000000001</v>
      </c>
      <c r="S33" s="243"/>
      <c r="T33" s="249">
        <v>12.87</v>
      </c>
      <c r="U33" s="243">
        <v>21564.760999999999</v>
      </c>
      <c r="V33" s="243"/>
      <c r="W33" s="249">
        <v>6.65</v>
      </c>
      <c r="X33" s="243">
        <v>20228.848999999998</v>
      </c>
      <c r="Y33" s="243"/>
      <c r="Z33" s="246">
        <f t="shared" si="37"/>
        <v>6.6499999999999995</v>
      </c>
      <c r="AA33" s="248">
        <f t="shared" si="38"/>
        <v>20228.848999999998</v>
      </c>
      <c r="AB33" s="248"/>
      <c r="AC33" s="260">
        <f t="shared" si="39"/>
        <v>8.1</v>
      </c>
      <c r="AD33" s="248">
        <f t="shared" si="40"/>
        <v>24773.898000000001</v>
      </c>
      <c r="AE33" s="248"/>
      <c r="AF33" s="247">
        <f t="shared" si="41"/>
        <v>12.869999999999997</v>
      </c>
      <c r="AG33" s="248">
        <f t="shared" si="42"/>
        <v>21564.760999999999</v>
      </c>
      <c r="AH33" s="248"/>
      <c r="AI33" s="260">
        <f t="shared" si="43"/>
        <v>12.53</v>
      </c>
      <c r="AJ33" s="248">
        <f t="shared" si="44"/>
        <v>24003.006000000001</v>
      </c>
      <c r="AK33" s="248"/>
      <c r="AL33" s="221">
        <f t="shared" si="9"/>
        <v>41793.61</v>
      </c>
      <c r="AM33" s="221">
        <f t="shared" si="10"/>
        <v>0</v>
      </c>
      <c r="AN33" s="299">
        <f t="shared" si="11"/>
        <v>48776.904000000002</v>
      </c>
      <c r="AO33" s="218">
        <f t="shared" si="12"/>
        <v>0</v>
      </c>
    </row>
    <row r="34" spans="1:41" x14ac:dyDescent="0.2">
      <c r="A34" s="20" t="s">
        <v>199</v>
      </c>
      <c r="B34" s="249"/>
      <c r="C34" s="243"/>
      <c r="D34" s="243"/>
      <c r="E34" s="249"/>
      <c r="F34" s="243"/>
      <c r="G34" s="243"/>
      <c r="H34" s="249"/>
      <c r="I34" s="243"/>
      <c r="J34" s="243"/>
      <c r="K34" s="249"/>
      <c r="L34" s="243"/>
      <c r="M34" s="243"/>
      <c r="N34" s="249">
        <v>12.45</v>
      </c>
      <c r="O34" s="243">
        <v>14951.266</v>
      </c>
      <c r="P34" s="243"/>
      <c r="Q34" s="249">
        <v>7.9</v>
      </c>
      <c r="R34" s="243">
        <v>17375.518</v>
      </c>
      <c r="S34" s="243"/>
      <c r="T34" s="249">
        <v>12.63</v>
      </c>
      <c r="U34" s="243">
        <v>14160.282999999999</v>
      </c>
      <c r="V34" s="243"/>
      <c r="W34" s="249">
        <v>6.49</v>
      </c>
      <c r="X34" s="243">
        <v>12746.521000000001</v>
      </c>
      <c r="Y34" s="243"/>
      <c r="Z34" s="246">
        <f t="shared" si="37"/>
        <v>6.4900000000000011</v>
      </c>
      <c r="AA34" s="248">
        <f t="shared" si="38"/>
        <v>12746.521000000001</v>
      </c>
      <c r="AB34" s="248"/>
      <c r="AC34" s="260">
        <f t="shared" si="39"/>
        <v>7.9</v>
      </c>
      <c r="AD34" s="248">
        <f t="shared" si="40"/>
        <v>17375.518</v>
      </c>
      <c r="AE34" s="248"/>
      <c r="AF34" s="247">
        <f t="shared" si="41"/>
        <v>12.63</v>
      </c>
      <c r="AG34" s="248">
        <f t="shared" si="42"/>
        <v>14160.282999999999</v>
      </c>
      <c r="AH34" s="248"/>
      <c r="AI34" s="260">
        <f t="shared" si="43"/>
        <v>12.45</v>
      </c>
      <c r="AJ34" s="248">
        <f t="shared" si="44"/>
        <v>14951.266</v>
      </c>
      <c r="AK34" s="248"/>
      <c r="AL34" s="221">
        <f t="shared" si="9"/>
        <v>26906.804</v>
      </c>
      <c r="AM34" s="221">
        <f t="shared" si="10"/>
        <v>0</v>
      </c>
      <c r="AN34" s="299">
        <f t="shared" si="11"/>
        <v>32326.784</v>
      </c>
      <c r="AO34" s="218">
        <f t="shared" si="12"/>
        <v>0</v>
      </c>
    </row>
    <row r="35" spans="1:41" x14ac:dyDescent="0.2">
      <c r="A35" s="20" t="s">
        <v>200</v>
      </c>
      <c r="B35" s="249"/>
      <c r="C35" s="243"/>
      <c r="D35" s="243"/>
      <c r="E35" s="249"/>
      <c r="F35" s="243"/>
      <c r="G35" s="243"/>
      <c r="H35" s="249"/>
      <c r="I35" s="243"/>
      <c r="J35" s="243"/>
      <c r="K35" s="249"/>
      <c r="L35" s="243"/>
      <c r="M35" s="243"/>
      <c r="N35" s="249">
        <v>12.44</v>
      </c>
      <c r="O35" s="243">
        <v>22573.428</v>
      </c>
      <c r="P35" s="243"/>
      <c r="Q35" s="249">
        <v>8.2899999999999991</v>
      </c>
      <c r="R35" s="243">
        <v>28912.503000000001</v>
      </c>
      <c r="S35" s="243"/>
      <c r="T35" s="249">
        <v>12.78</v>
      </c>
      <c r="U35" s="243">
        <v>21244.732</v>
      </c>
      <c r="V35" s="243"/>
      <c r="W35" s="249">
        <v>6.8</v>
      </c>
      <c r="X35" s="243">
        <v>20290.738000000001</v>
      </c>
      <c r="Y35" s="243"/>
      <c r="Z35" s="246">
        <f t="shared" si="37"/>
        <v>6.8</v>
      </c>
      <c r="AA35" s="248">
        <f t="shared" si="38"/>
        <v>20290.738000000001</v>
      </c>
      <c r="AB35" s="248"/>
      <c r="AC35" s="260">
        <f t="shared" si="39"/>
        <v>8.2899999999999991</v>
      </c>
      <c r="AD35" s="248">
        <f t="shared" si="40"/>
        <v>28912.503000000001</v>
      </c>
      <c r="AE35" s="248"/>
      <c r="AF35" s="247">
        <f t="shared" si="41"/>
        <v>12.78</v>
      </c>
      <c r="AG35" s="248">
        <f t="shared" si="42"/>
        <v>21244.732</v>
      </c>
      <c r="AH35" s="248"/>
      <c r="AI35" s="260">
        <f t="shared" si="43"/>
        <v>12.440000000000001</v>
      </c>
      <c r="AJ35" s="248">
        <f t="shared" si="44"/>
        <v>22573.428</v>
      </c>
      <c r="AK35" s="248"/>
      <c r="AL35" s="221">
        <f t="shared" si="9"/>
        <v>41535.47</v>
      </c>
      <c r="AM35" s="221">
        <f t="shared" si="10"/>
        <v>0</v>
      </c>
      <c r="AN35" s="299">
        <f t="shared" si="11"/>
        <v>51485.930999999997</v>
      </c>
      <c r="AO35" s="218">
        <f t="shared" si="12"/>
        <v>0</v>
      </c>
    </row>
    <row r="36" spans="1:41" x14ac:dyDescent="0.2">
      <c r="A36" s="20" t="s">
        <v>201</v>
      </c>
      <c r="B36" s="249"/>
      <c r="C36" s="243"/>
      <c r="D36" s="243"/>
      <c r="E36" s="249"/>
      <c r="F36" s="243"/>
      <c r="G36" s="243"/>
      <c r="H36" s="249"/>
      <c r="I36" s="243"/>
      <c r="J36" s="243"/>
      <c r="K36" s="249"/>
      <c r="L36" s="243"/>
      <c r="M36" s="243"/>
      <c r="N36" s="249">
        <v>12.5</v>
      </c>
      <c r="O36" s="243">
        <v>27239.842000000001</v>
      </c>
      <c r="P36" s="243"/>
      <c r="Q36" s="249">
        <v>8.08</v>
      </c>
      <c r="R36" s="243">
        <v>35393.482000000004</v>
      </c>
      <c r="S36" s="243"/>
      <c r="T36" s="249">
        <v>12.56</v>
      </c>
      <c r="U36" s="243">
        <v>20381.317999999999</v>
      </c>
      <c r="V36" s="243"/>
      <c r="W36" s="249">
        <v>6.62</v>
      </c>
      <c r="X36" s="243">
        <v>25567.735000000001</v>
      </c>
      <c r="Y36" s="243"/>
      <c r="Z36" s="246">
        <f t="shared" si="37"/>
        <v>6.62</v>
      </c>
      <c r="AA36" s="248">
        <f t="shared" si="38"/>
        <v>25567.735000000001</v>
      </c>
      <c r="AB36" s="248"/>
      <c r="AC36" s="260">
        <f t="shared" si="39"/>
        <v>8.08</v>
      </c>
      <c r="AD36" s="248">
        <f t="shared" si="40"/>
        <v>35393.482000000004</v>
      </c>
      <c r="AE36" s="248"/>
      <c r="AF36" s="247">
        <f t="shared" si="41"/>
        <v>12.56</v>
      </c>
      <c r="AG36" s="248">
        <f t="shared" si="42"/>
        <v>20381.317999999999</v>
      </c>
      <c r="AH36" s="248"/>
      <c r="AI36" s="260">
        <f t="shared" si="43"/>
        <v>12.5</v>
      </c>
      <c r="AJ36" s="248">
        <f t="shared" si="44"/>
        <v>27239.842000000001</v>
      </c>
      <c r="AK36" s="248"/>
      <c r="AL36" s="221">
        <f t="shared" si="9"/>
        <v>45949.053</v>
      </c>
      <c r="AM36" s="221">
        <f t="shared" si="10"/>
        <v>0</v>
      </c>
      <c r="AN36" s="299">
        <f t="shared" si="11"/>
        <v>62633.324000000008</v>
      </c>
      <c r="AO36" s="218">
        <f t="shared" si="12"/>
        <v>0</v>
      </c>
    </row>
    <row r="37" spans="1:41" x14ac:dyDescent="0.2">
      <c r="A37" s="20" t="s">
        <v>202</v>
      </c>
      <c r="B37" s="249"/>
      <c r="C37" s="243"/>
      <c r="D37" s="243"/>
      <c r="E37" s="249"/>
      <c r="F37" s="243"/>
      <c r="G37" s="243"/>
      <c r="H37" s="249"/>
      <c r="I37" s="243"/>
      <c r="J37" s="243"/>
      <c r="K37" s="249"/>
      <c r="L37" s="243"/>
      <c r="M37" s="243"/>
      <c r="N37" s="249">
        <v>12.21</v>
      </c>
      <c r="O37" s="243">
        <v>23278.025000000001</v>
      </c>
      <c r="P37" s="243"/>
      <c r="Q37" s="249">
        <v>8.1</v>
      </c>
      <c r="R37" s="243">
        <v>27846.853999999999</v>
      </c>
      <c r="S37" s="243"/>
      <c r="T37" s="249">
        <v>12.53</v>
      </c>
      <c r="U37" s="243">
        <v>15379.847</v>
      </c>
      <c r="V37" s="243"/>
      <c r="W37" s="249">
        <v>6.97</v>
      </c>
      <c r="X37" s="243">
        <v>19123.861000000001</v>
      </c>
      <c r="Y37" s="243"/>
      <c r="Z37" s="246">
        <f t="shared" si="37"/>
        <v>6.97</v>
      </c>
      <c r="AA37" s="248">
        <f t="shared" si="38"/>
        <v>19123.861000000001</v>
      </c>
      <c r="AB37" s="248"/>
      <c r="AC37" s="260">
        <f t="shared" si="39"/>
        <v>8.1</v>
      </c>
      <c r="AD37" s="248">
        <f t="shared" si="40"/>
        <v>27846.853999999999</v>
      </c>
      <c r="AE37" s="248"/>
      <c r="AF37" s="247">
        <f t="shared" si="41"/>
        <v>12.53</v>
      </c>
      <c r="AG37" s="248">
        <f t="shared" si="42"/>
        <v>15379.847</v>
      </c>
      <c r="AH37" s="248"/>
      <c r="AI37" s="260">
        <f t="shared" si="43"/>
        <v>12.21</v>
      </c>
      <c r="AJ37" s="248">
        <f t="shared" si="44"/>
        <v>23278.025000000001</v>
      </c>
      <c r="AK37" s="248"/>
      <c r="AL37" s="221">
        <f t="shared" si="9"/>
        <v>34503.707999999999</v>
      </c>
      <c r="AM37" s="221">
        <f t="shared" si="10"/>
        <v>0</v>
      </c>
      <c r="AN37" s="299">
        <f t="shared" si="11"/>
        <v>51124.879000000001</v>
      </c>
      <c r="AO37" s="218">
        <f t="shared" si="12"/>
        <v>0</v>
      </c>
    </row>
    <row r="38" spans="1:41" x14ac:dyDescent="0.2">
      <c r="A38" s="20" t="s">
        <v>203</v>
      </c>
      <c r="B38" s="249"/>
      <c r="C38" s="243"/>
      <c r="D38" s="243"/>
      <c r="E38" s="249"/>
      <c r="F38" s="243"/>
      <c r="G38" s="243"/>
      <c r="H38" s="249"/>
      <c r="I38" s="243"/>
      <c r="J38" s="243"/>
      <c r="K38" s="249"/>
      <c r="L38" s="243"/>
      <c r="M38" s="243"/>
      <c r="N38" s="249">
        <v>12.24</v>
      </c>
      <c r="O38" s="243">
        <v>16249.287</v>
      </c>
      <c r="P38" s="243"/>
      <c r="Q38" s="249">
        <v>8.1300000000000008</v>
      </c>
      <c r="R38" s="243">
        <v>24088.330999999998</v>
      </c>
      <c r="S38" s="243"/>
      <c r="T38" s="249">
        <v>12.51</v>
      </c>
      <c r="U38" s="243">
        <v>12827.572</v>
      </c>
      <c r="V38" s="243"/>
      <c r="W38" s="249">
        <v>7.19</v>
      </c>
      <c r="X38" s="243">
        <v>15721.514999999999</v>
      </c>
      <c r="Y38" s="243"/>
      <c r="Z38" s="246">
        <f t="shared" si="37"/>
        <v>7.19</v>
      </c>
      <c r="AA38" s="248">
        <f t="shared" si="38"/>
        <v>15721.514999999999</v>
      </c>
      <c r="AB38" s="248"/>
      <c r="AC38" s="260">
        <f t="shared" si="39"/>
        <v>8.1300000000000008</v>
      </c>
      <c r="AD38" s="248">
        <f t="shared" si="40"/>
        <v>24088.330999999998</v>
      </c>
      <c r="AE38" s="248"/>
      <c r="AF38" s="247">
        <f t="shared" si="41"/>
        <v>12.51</v>
      </c>
      <c r="AG38" s="248">
        <f t="shared" si="42"/>
        <v>12827.572</v>
      </c>
      <c r="AH38" s="248"/>
      <c r="AI38" s="260">
        <f t="shared" si="43"/>
        <v>12.24</v>
      </c>
      <c r="AJ38" s="248">
        <f t="shared" si="44"/>
        <v>16249.287</v>
      </c>
      <c r="AK38" s="248"/>
      <c r="AL38" s="221">
        <f t="shared" si="9"/>
        <v>28549.087</v>
      </c>
      <c r="AM38" s="221">
        <f t="shared" si="10"/>
        <v>0</v>
      </c>
      <c r="AN38" s="299">
        <f t="shared" si="11"/>
        <v>40337.618000000002</v>
      </c>
      <c r="AO38" s="218">
        <f t="shared" si="12"/>
        <v>0</v>
      </c>
    </row>
    <row r="39" spans="1:41" x14ac:dyDescent="0.2">
      <c r="A39" s="20" t="s">
        <v>204</v>
      </c>
      <c r="B39" s="249"/>
      <c r="C39" s="243"/>
      <c r="D39" s="243"/>
      <c r="E39" s="249"/>
      <c r="F39" s="243"/>
      <c r="G39" s="243"/>
      <c r="H39" s="249"/>
      <c r="I39" s="243"/>
      <c r="J39" s="243"/>
      <c r="K39" s="249"/>
      <c r="L39" s="243"/>
      <c r="M39" s="243"/>
      <c r="N39" s="249">
        <v>12.06</v>
      </c>
      <c r="O39" s="243">
        <v>18114.583999999999</v>
      </c>
      <c r="P39" s="243"/>
      <c r="Q39" s="249">
        <v>7.96</v>
      </c>
      <c r="R39" s="243">
        <v>34868.033000000003</v>
      </c>
      <c r="S39" s="243"/>
      <c r="T39" s="249">
        <v>12.14</v>
      </c>
      <c r="U39" s="243">
        <v>17903.95</v>
      </c>
      <c r="V39" s="243"/>
      <c r="W39" s="249">
        <v>6.98</v>
      </c>
      <c r="X39" s="243">
        <v>24252.556</v>
      </c>
      <c r="Y39" s="243"/>
      <c r="Z39" s="246">
        <f t="shared" ref="Z39:Z45" si="45">IF(AA39=0,"N.A.",((K39*L39)+(W39*X39))/AA39)</f>
        <v>6.98</v>
      </c>
      <c r="AA39" s="248">
        <f t="shared" ref="AA39:AA45" si="46">+L39+X39</f>
        <v>24252.556</v>
      </c>
      <c r="AB39" s="248"/>
      <c r="AC39" s="260">
        <f t="shared" ref="AC39:AC45" si="47">IF(AD39=0,"N.A.",((E39*F39)+(Q39*R39))/AD39)</f>
        <v>7.96</v>
      </c>
      <c r="AD39" s="248">
        <f t="shared" ref="AD39:AD45" si="48">+F39+R39</f>
        <v>34868.033000000003</v>
      </c>
      <c r="AE39" s="248"/>
      <c r="AF39" s="247">
        <f t="shared" ref="AF39:AF45" si="49">IF(AG39=0,"N.A.",((H39*I39)+(T39*U39))/AG39)</f>
        <v>12.14</v>
      </c>
      <c r="AG39" s="248">
        <f t="shared" ref="AG39:AG45" si="50">+I39+U39</f>
        <v>17903.95</v>
      </c>
      <c r="AH39" s="248"/>
      <c r="AI39" s="260">
        <f t="shared" ref="AI39:AI45" si="51">IF(AJ39=0,"N.A.",((B39*C39)+(N39*O39))/AJ39)</f>
        <v>12.06</v>
      </c>
      <c r="AJ39" s="248">
        <f t="shared" ref="AJ39:AJ45" si="52">+C39+O39</f>
        <v>18114.583999999999</v>
      </c>
      <c r="AK39" s="248"/>
      <c r="AL39" s="221">
        <f t="shared" si="9"/>
        <v>42156.506000000001</v>
      </c>
      <c r="AM39" s="221">
        <f t="shared" si="10"/>
        <v>0</v>
      </c>
      <c r="AN39" s="299">
        <f t="shared" si="11"/>
        <v>52982.616999999998</v>
      </c>
      <c r="AO39" s="218">
        <f t="shared" si="12"/>
        <v>0</v>
      </c>
    </row>
    <row r="40" spans="1:41" x14ac:dyDescent="0.2">
      <c r="A40" s="20" t="s">
        <v>205</v>
      </c>
      <c r="B40" s="249"/>
      <c r="C40" s="243"/>
      <c r="D40" s="243"/>
      <c r="E40" s="249"/>
      <c r="F40" s="243"/>
      <c r="G40" s="243"/>
      <c r="H40" s="249"/>
      <c r="I40" s="243"/>
      <c r="J40" s="243"/>
      <c r="K40" s="249"/>
      <c r="L40" s="243"/>
      <c r="M40" s="243"/>
      <c r="N40" s="249">
        <v>11.9</v>
      </c>
      <c r="O40" s="243">
        <v>14262.977999999999</v>
      </c>
      <c r="P40" s="243"/>
      <c r="Q40" s="249">
        <v>8.1199999999999992</v>
      </c>
      <c r="R40" s="243">
        <v>25355.891</v>
      </c>
      <c r="S40" s="243"/>
      <c r="T40" s="249">
        <v>12.03</v>
      </c>
      <c r="U40" s="243">
        <v>13429.239</v>
      </c>
      <c r="V40" s="243"/>
      <c r="W40" s="249">
        <v>7.14</v>
      </c>
      <c r="X40" s="243">
        <v>17369.165000000001</v>
      </c>
      <c r="Y40" s="243"/>
      <c r="Z40" s="246">
        <f t="shared" si="45"/>
        <v>7.14</v>
      </c>
      <c r="AA40" s="248">
        <f t="shared" si="46"/>
        <v>17369.165000000001</v>
      </c>
      <c r="AB40" s="248"/>
      <c r="AC40" s="260">
        <f t="shared" si="47"/>
        <v>8.1199999999999992</v>
      </c>
      <c r="AD40" s="248">
        <f t="shared" si="48"/>
        <v>25355.891</v>
      </c>
      <c r="AE40" s="248"/>
      <c r="AF40" s="247">
        <f t="shared" si="49"/>
        <v>12.03</v>
      </c>
      <c r="AG40" s="248">
        <f t="shared" si="50"/>
        <v>13429.239</v>
      </c>
      <c r="AH40" s="248"/>
      <c r="AI40" s="260">
        <f t="shared" si="51"/>
        <v>11.9</v>
      </c>
      <c r="AJ40" s="248">
        <f t="shared" si="52"/>
        <v>14262.977999999999</v>
      </c>
      <c r="AK40" s="248"/>
      <c r="AL40" s="221">
        <f t="shared" si="9"/>
        <v>30798.404000000002</v>
      </c>
      <c r="AM40" s="221">
        <f t="shared" si="10"/>
        <v>0</v>
      </c>
      <c r="AN40" s="299">
        <f t="shared" si="11"/>
        <v>39618.868999999999</v>
      </c>
      <c r="AO40" s="218">
        <f t="shared" si="12"/>
        <v>0</v>
      </c>
    </row>
    <row r="41" spans="1:41" x14ac:dyDescent="0.2">
      <c r="A41" s="20" t="s">
        <v>206</v>
      </c>
      <c r="B41" s="249"/>
      <c r="C41" s="243"/>
      <c r="D41" s="243"/>
      <c r="E41" s="249"/>
      <c r="F41" s="243"/>
      <c r="G41" s="243"/>
      <c r="H41" s="249"/>
      <c r="I41" s="243"/>
      <c r="J41" s="243"/>
      <c r="K41" s="249"/>
      <c r="L41" s="243"/>
      <c r="M41" s="243"/>
      <c r="N41" s="249">
        <v>12.06</v>
      </c>
      <c r="O41" s="243">
        <v>16801.626</v>
      </c>
      <c r="P41" s="243"/>
      <c r="Q41" s="249">
        <v>8.39</v>
      </c>
      <c r="R41" s="243">
        <v>34766.372000000003</v>
      </c>
      <c r="S41" s="243"/>
      <c r="T41" s="249">
        <v>11.83</v>
      </c>
      <c r="U41" s="243">
        <v>17189.741999999998</v>
      </c>
      <c r="V41" s="243"/>
      <c r="W41" s="249">
        <v>7.05</v>
      </c>
      <c r="X41" s="243">
        <v>24853.68</v>
      </c>
      <c r="Y41" s="243"/>
      <c r="Z41" s="246">
        <f t="shared" si="45"/>
        <v>7.05</v>
      </c>
      <c r="AA41" s="248">
        <f t="shared" si="46"/>
        <v>24853.68</v>
      </c>
      <c r="AB41" s="248"/>
      <c r="AC41" s="260">
        <f t="shared" si="47"/>
        <v>8.39</v>
      </c>
      <c r="AD41" s="248">
        <f t="shared" si="48"/>
        <v>34766.372000000003</v>
      </c>
      <c r="AE41" s="248"/>
      <c r="AF41" s="247">
        <f t="shared" si="49"/>
        <v>11.83</v>
      </c>
      <c r="AG41" s="248">
        <f t="shared" si="50"/>
        <v>17189.741999999998</v>
      </c>
      <c r="AH41" s="248"/>
      <c r="AI41" s="260">
        <f t="shared" si="51"/>
        <v>12.06</v>
      </c>
      <c r="AJ41" s="248">
        <f t="shared" si="52"/>
        <v>16801.626</v>
      </c>
      <c r="AK41" s="248"/>
      <c r="AL41" s="221">
        <f t="shared" si="9"/>
        <v>42043.421999999999</v>
      </c>
      <c r="AM41" s="221">
        <f t="shared" si="10"/>
        <v>0</v>
      </c>
      <c r="AN41" s="299">
        <f t="shared" si="11"/>
        <v>51567.998000000007</v>
      </c>
      <c r="AO41" s="218">
        <f t="shared" si="12"/>
        <v>0</v>
      </c>
    </row>
    <row r="42" spans="1:41" x14ac:dyDescent="0.2">
      <c r="A42" s="20" t="s">
        <v>209</v>
      </c>
      <c r="B42" s="249"/>
      <c r="C42" s="243"/>
      <c r="D42" s="243"/>
      <c r="E42" s="249"/>
      <c r="F42" s="243"/>
      <c r="G42" s="243"/>
      <c r="H42" s="249"/>
      <c r="I42" s="243"/>
      <c r="J42" s="243"/>
      <c r="K42" s="249"/>
      <c r="L42" s="243"/>
      <c r="M42" s="243"/>
      <c r="N42" s="249">
        <v>11.97</v>
      </c>
      <c r="O42" s="243">
        <v>19231.899000000001</v>
      </c>
      <c r="P42" s="243"/>
      <c r="Q42" s="249">
        <v>8.23</v>
      </c>
      <c r="R42" s="243">
        <v>50892.709000000003</v>
      </c>
      <c r="S42" s="243"/>
      <c r="T42" s="249">
        <v>11.87</v>
      </c>
      <c r="U42" s="243">
        <v>15335.136</v>
      </c>
      <c r="V42" s="243"/>
      <c r="W42" s="249">
        <v>7.3</v>
      </c>
      <c r="X42" s="243">
        <v>25946.332999999999</v>
      </c>
      <c r="Y42" s="243"/>
      <c r="Z42" s="246">
        <f t="shared" si="45"/>
        <v>7.3</v>
      </c>
      <c r="AA42" s="248">
        <f t="shared" si="46"/>
        <v>25946.332999999999</v>
      </c>
      <c r="AB42" s="248"/>
      <c r="AC42" s="260">
        <f t="shared" si="47"/>
        <v>8.23</v>
      </c>
      <c r="AD42" s="248">
        <f t="shared" si="48"/>
        <v>50892.709000000003</v>
      </c>
      <c r="AE42" s="248"/>
      <c r="AF42" s="247">
        <f t="shared" si="49"/>
        <v>11.87</v>
      </c>
      <c r="AG42" s="248">
        <f t="shared" si="50"/>
        <v>15335.136</v>
      </c>
      <c r="AH42" s="248"/>
      <c r="AI42" s="260">
        <f t="shared" si="51"/>
        <v>11.97</v>
      </c>
      <c r="AJ42" s="248">
        <f t="shared" si="52"/>
        <v>19231.899000000001</v>
      </c>
      <c r="AK42" s="248"/>
      <c r="AL42" s="221">
        <f t="shared" si="9"/>
        <v>41281.468999999997</v>
      </c>
      <c r="AM42" s="221">
        <f t="shared" si="10"/>
        <v>0</v>
      </c>
      <c r="AN42" s="299">
        <f t="shared" si="11"/>
        <v>70124.608000000007</v>
      </c>
      <c r="AO42" s="218">
        <f t="shared" si="12"/>
        <v>0</v>
      </c>
    </row>
    <row r="43" spans="1:41" x14ac:dyDescent="0.2">
      <c r="A43" s="20" t="s">
        <v>210</v>
      </c>
      <c r="B43" s="249"/>
      <c r="C43" s="243"/>
      <c r="D43" s="243"/>
      <c r="E43" s="249"/>
      <c r="F43" s="243"/>
      <c r="G43" s="243"/>
      <c r="H43" s="249"/>
      <c r="I43" s="243"/>
      <c r="J43" s="243"/>
      <c r="K43" s="249"/>
      <c r="L43" s="243"/>
      <c r="M43" s="243"/>
      <c r="N43" s="249">
        <v>11.76</v>
      </c>
      <c r="O43" s="243">
        <v>15768.88</v>
      </c>
      <c r="P43" s="243"/>
      <c r="Q43" s="249">
        <v>8.17</v>
      </c>
      <c r="R43" s="243">
        <v>43783.506999999998</v>
      </c>
      <c r="S43" s="243"/>
      <c r="T43" s="249">
        <v>11.8</v>
      </c>
      <c r="U43" s="243">
        <v>11894.198</v>
      </c>
      <c r="V43" s="243"/>
      <c r="W43" s="249">
        <v>7.54</v>
      </c>
      <c r="X43" s="243">
        <v>21001.080999999998</v>
      </c>
      <c r="Y43" s="243"/>
      <c r="Z43" s="246">
        <f t="shared" si="45"/>
        <v>7.54</v>
      </c>
      <c r="AA43" s="248">
        <f t="shared" si="46"/>
        <v>21001.080999999998</v>
      </c>
      <c r="AB43" s="248"/>
      <c r="AC43" s="260">
        <f t="shared" si="47"/>
        <v>8.17</v>
      </c>
      <c r="AD43" s="248">
        <f t="shared" si="48"/>
        <v>43783.506999999998</v>
      </c>
      <c r="AE43" s="248"/>
      <c r="AF43" s="247">
        <f t="shared" si="49"/>
        <v>11.8</v>
      </c>
      <c r="AG43" s="248">
        <f t="shared" si="50"/>
        <v>11894.198</v>
      </c>
      <c r="AH43" s="248"/>
      <c r="AI43" s="260">
        <f t="shared" si="51"/>
        <v>11.76</v>
      </c>
      <c r="AJ43" s="248">
        <f t="shared" si="52"/>
        <v>15768.88</v>
      </c>
      <c r="AK43" s="248"/>
      <c r="AL43" s="221">
        <f t="shared" si="9"/>
        <v>32895.278999999995</v>
      </c>
      <c r="AM43" s="221">
        <f t="shared" si="10"/>
        <v>0</v>
      </c>
      <c r="AN43" s="299">
        <f t="shared" si="11"/>
        <v>59552.386999999995</v>
      </c>
      <c r="AO43" s="218">
        <f t="shared" si="12"/>
        <v>0</v>
      </c>
    </row>
    <row r="44" spans="1:41" x14ac:dyDescent="0.2">
      <c r="A44" s="20" t="s">
        <v>211</v>
      </c>
      <c r="B44" s="249"/>
      <c r="C44" s="243"/>
      <c r="D44" s="243"/>
      <c r="E44" s="249"/>
      <c r="F44" s="243"/>
      <c r="G44" s="243"/>
      <c r="H44" s="249"/>
      <c r="I44" s="243"/>
      <c r="J44" s="243"/>
      <c r="K44" s="249"/>
      <c r="L44" s="243"/>
      <c r="M44" s="243"/>
      <c r="N44" s="249">
        <v>11.5</v>
      </c>
      <c r="O44" s="243">
        <v>24227.025000000001</v>
      </c>
      <c r="P44" s="243"/>
      <c r="Q44" s="249">
        <v>8.1300000000000008</v>
      </c>
      <c r="R44" s="243">
        <v>49186.387000000002</v>
      </c>
      <c r="S44" s="243"/>
      <c r="T44" s="249">
        <v>11.75</v>
      </c>
      <c r="U44" s="243">
        <v>15749.346</v>
      </c>
      <c r="V44" s="243"/>
      <c r="W44" s="249">
        <v>7.39</v>
      </c>
      <c r="X44" s="243">
        <v>33767.120999999999</v>
      </c>
      <c r="Y44" s="243"/>
      <c r="Z44" s="246">
        <f t="shared" si="45"/>
        <v>7.39</v>
      </c>
      <c r="AA44" s="248">
        <f t="shared" si="46"/>
        <v>33767.120999999999</v>
      </c>
      <c r="AB44" s="248"/>
      <c r="AC44" s="260">
        <f t="shared" si="47"/>
        <v>8.1300000000000008</v>
      </c>
      <c r="AD44" s="248">
        <f t="shared" si="48"/>
        <v>49186.387000000002</v>
      </c>
      <c r="AE44" s="248"/>
      <c r="AF44" s="247">
        <f t="shared" si="49"/>
        <v>11.75</v>
      </c>
      <c r="AG44" s="248">
        <f t="shared" si="50"/>
        <v>15749.346</v>
      </c>
      <c r="AH44" s="248"/>
      <c r="AI44" s="260">
        <f t="shared" si="51"/>
        <v>11.5</v>
      </c>
      <c r="AJ44" s="248">
        <f t="shared" si="52"/>
        <v>24227.025000000001</v>
      </c>
      <c r="AK44" s="248"/>
      <c r="AL44" s="221">
        <f t="shared" si="9"/>
        <v>49516.466999999997</v>
      </c>
      <c r="AM44" s="221">
        <f t="shared" si="10"/>
        <v>0</v>
      </c>
      <c r="AN44" s="299">
        <f t="shared" si="11"/>
        <v>73413.412000000011</v>
      </c>
      <c r="AO44" s="218">
        <f t="shared" si="12"/>
        <v>0</v>
      </c>
    </row>
    <row r="45" spans="1:41" x14ac:dyDescent="0.2">
      <c r="A45" s="20" t="s">
        <v>212</v>
      </c>
      <c r="B45" s="249"/>
      <c r="C45" s="243"/>
      <c r="D45" s="243"/>
      <c r="E45" s="249"/>
      <c r="F45" s="243"/>
      <c r="G45" s="243"/>
      <c r="H45" s="249"/>
      <c r="I45" s="243"/>
      <c r="J45" s="243"/>
      <c r="K45" s="249"/>
      <c r="L45" s="243"/>
      <c r="M45" s="243"/>
      <c r="N45" s="249">
        <v>11.31</v>
      </c>
      <c r="O45" s="243">
        <v>14786.994000000001</v>
      </c>
      <c r="P45" s="243"/>
      <c r="Q45" s="249">
        <v>7.97</v>
      </c>
      <c r="R45" s="243">
        <v>33795.353999999999</v>
      </c>
      <c r="S45" s="243"/>
      <c r="T45" s="249">
        <v>11.66</v>
      </c>
      <c r="U45" s="243">
        <v>10573.585999999999</v>
      </c>
      <c r="V45" s="243"/>
      <c r="W45" s="249">
        <v>7.47</v>
      </c>
      <c r="X45" s="243">
        <v>20563.018</v>
      </c>
      <c r="Y45" s="243"/>
      <c r="Z45" s="246">
        <f t="shared" si="45"/>
        <v>7.47</v>
      </c>
      <c r="AA45" s="248">
        <f t="shared" si="46"/>
        <v>20563.018</v>
      </c>
      <c r="AB45" s="248"/>
      <c r="AC45" s="260">
        <f t="shared" si="47"/>
        <v>7.9700000000000006</v>
      </c>
      <c r="AD45" s="248">
        <f t="shared" si="48"/>
        <v>33795.353999999999</v>
      </c>
      <c r="AE45" s="248"/>
      <c r="AF45" s="247">
        <f t="shared" si="49"/>
        <v>11.66</v>
      </c>
      <c r="AG45" s="248">
        <f t="shared" si="50"/>
        <v>10573.585999999999</v>
      </c>
      <c r="AH45" s="248"/>
      <c r="AI45" s="260">
        <f t="shared" si="51"/>
        <v>11.31</v>
      </c>
      <c r="AJ45" s="248">
        <f t="shared" si="52"/>
        <v>14786.994000000001</v>
      </c>
      <c r="AK45" s="248"/>
      <c r="AL45" s="221">
        <f t="shared" si="9"/>
        <v>31136.603999999999</v>
      </c>
      <c r="AM45" s="221">
        <f t="shared" si="10"/>
        <v>0</v>
      </c>
      <c r="AN45" s="299">
        <f t="shared" si="11"/>
        <v>48582.347999999998</v>
      </c>
      <c r="AO45" s="218">
        <f t="shared" si="12"/>
        <v>0</v>
      </c>
    </row>
    <row r="46" spans="1:41" x14ac:dyDescent="0.2">
      <c r="A46" s="20" t="s">
        <v>213</v>
      </c>
      <c r="B46" s="249"/>
      <c r="C46" s="243"/>
      <c r="D46" s="243"/>
      <c r="E46" s="249"/>
      <c r="F46" s="243"/>
      <c r="G46" s="243"/>
      <c r="H46" s="249"/>
      <c r="I46" s="243"/>
      <c r="J46" s="243"/>
      <c r="K46" s="249"/>
      <c r="L46" s="243"/>
      <c r="M46" s="243"/>
      <c r="N46" s="249">
        <v>11.18</v>
      </c>
      <c r="O46" s="243">
        <v>15212.727999999999</v>
      </c>
      <c r="P46" s="243"/>
      <c r="Q46" s="249">
        <v>8.1300000000000008</v>
      </c>
      <c r="R46" s="243">
        <v>42890.612999999998</v>
      </c>
      <c r="S46" s="243"/>
      <c r="T46" s="249">
        <v>11.56</v>
      </c>
      <c r="U46" s="243">
        <v>10682.621999999999</v>
      </c>
      <c r="V46" s="243"/>
      <c r="W46" s="249">
        <v>7.59</v>
      </c>
      <c r="X46" s="243">
        <v>26007.708999999999</v>
      </c>
      <c r="Y46" s="243"/>
      <c r="Z46" s="246">
        <f t="shared" ref="Z46:Z51" si="53">IF(AA46=0,"N.A.",((K46*L46)+(W46*X46))/AA46)</f>
        <v>7.5900000000000007</v>
      </c>
      <c r="AA46" s="248">
        <f t="shared" ref="AA46:AA51" si="54">+L46+X46</f>
        <v>26007.708999999999</v>
      </c>
      <c r="AB46" s="248"/>
      <c r="AC46" s="260">
        <f t="shared" ref="AC46:AC51" si="55">IF(AD46=0,"N.A.",((E46*F46)+(Q46*R46))/AD46)</f>
        <v>8.1300000000000008</v>
      </c>
      <c r="AD46" s="248">
        <f t="shared" ref="AD46:AD51" si="56">+F46+R46</f>
        <v>42890.612999999998</v>
      </c>
      <c r="AE46" s="248"/>
      <c r="AF46" s="247">
        <f t="shared" ref="AF46:AF51" si="57">IF(AG46=0,"N.A.",((H46*I46)+(T46*U46))/AG46)</f>
        <v>11.56</v>
      </c>
      <c r="AG46" s="248">
        <f t="shared" ref="AG46:AG51" si="58">+I46+U46</f>
        <v>10682.621999999999</v>
      </c>
      <c r="AH46" s="248"/>
      <c r="AI46" s="260">
        <f t="shared" ref="AI46:AI51" si="59">IF(AJ46=0,"N.A.",((B46*C46)+(N46*O46))/AJ46)</f>
        <v>11.18</v>
      </c>
      <c r="AJ46" s="248">
        <f t="shared" ref="AJ46:AJ51" si="60">+C46+O46</f>
        <v>15212.727999999999</v>
      </c>
      <c r="AK46" s="248"/>
      <c r="AL46" s="221">
        <f t="shared" si="9"/>
        <v>36690.330999999998</v>
      </c>
      <c r="AM46" s="221">
        <f t="shared" si="10"/>
        <v>0</v>
      </c>
      <c r="AN46" s="299">
        <f t="shared" si="11"/>
        <v>58103.341</v>
      </c>
      <c r="AO46" s="218">
        <f t="shared" si="12"/>
        <v>0</v>
      </c>
    </row>
    <row r="47" spans="1:41" x14ac:dyDescent="0.2">
      <c r="A47" s="20" t="s">
        <v>214</v>
      </c>
      <c r="B47" s="249"/>
      <c r="C47" s="243"/>
      <c r="D47" s="243"/>
      <c r="E47" s="249"/>
      <c r="F47" s="243"/>
      <c r="G47" s="243"/>
      <c r="H47" s="249"/>
      <c r="I47" s="243"/>
      <c r="J47" s="243"/>
      <c r="K47" s="249"/>
      <c r="L47" s="243"/>
      <c r="M47" s="243"/>
      <c r="N47" s="249">
        <v>10.95</v>
      </c>
      <c r="O47" s="243">
        <v>22938.785</v>
      </c>
      <c r="P47" s="243"/>
      <c r="Q47" s="249">
        <v>7.99</v>
      </c>
      <c r="R47" s="243">
        <v>49605.377999999997</v>
      </c>
      <c r="S47" s="243"/>
      <c r="T47" s="249">
        <v>11.45</v>
      </c>
      <c r="U47" s="243">
        <v>11757.751</v>
      </c>
      <c r="V47" s="243"/>
      <c r="W47" s="249">
        <v>7.6</v>
      </c>
      <c r="X47" s="243">
        <v>28408.386999999999</v>
      </c>
      <c r="Y47" s="243"/>
      <c r="Z47" s="246">
        <f t="shared" si="53"/>
        <v>7.6</v>
      </c>
      <c r="AA47" s="248">
        <f t="shared" si="54"/>
        <v>28408.386999999999</v>
      </c>
      <c r="AB47" s="248"/>
      <c r="AC47" s="260">
        <f t="shared" si="55"/>
        <v>7.9899999999999993</v>
      </c>
      <c r="AD47" s="248">
        <f t="shared" si="56"/>
        <v>49605.377999999997</v>
      </c>
      <c r="AE47" s="248"/>
      <c r="AF47" s="247">
        <f t="shared" si="57"/>
        <v>11.450000000000001</v>
      </c>
      <c r="AG47" s="248">
        <f t="shared" si="58"/>
        <v>11757.751</v>
      </c>
      <c r="AH47" s="248"/>
      <c r="AI47" s="260">
        <f t="shared" si="59"/>
        <v>10.95</v>
      </c>
      <c r="AJ47" s="248">
        <f t="shared" si="60"/>
        <v>22938.785</v>
      </c>
      <c r="AK47" s="248"/>
      <c r="AL47" s="221">
        <f t="shared" si="9"/>
        <v>40166.137999999999</v>
      </c>
      <c r="AM47" s="221">
        <f t="shared" si="10"/>
        <v>0</v>
      </c>
      <c r="AN47" s="299">
        <f t="shared" si="11"/>
        <v>72544.163</v>
      </c>
      <c r="AO47" s="218">
        <f t="shared" si="12"/>
        <v>0</v>
      </c>
    </row>
    <row r="48" spans="1:41" x14ac:dyDescent="0.2">
      <c r="A48" s="20" t="s">
        <v>215</v>
      </c>
      <c r="B48" s="249"/>
      <c r="C48" s="243"/>
      <c r="D48" s="243"/>
      <c r="E48" s="249"/>
      <c r="F48" s="243"/>
      <c r="G48" s="243"/>
      <c r="H48" s="249"/>
      <c r="I48" s="243"/>
      <c r="J48" s="243"/>
      <c r="K48" s="249"/>
      <c r="L48" s="243"/>
      <c r="M48" s="243"/>
      <c r="N48" s="249">
        <v>11.23</v>
      </c>
      <c r="O48" s="243">
        <v>20299.682000000001</v>
      </c>
      <c r="P48" s="243"/>
      <c r="Q48" s="249">
        <v>8.5299999999999994</v>
      </c>
      <c r="R48" s="243">
        <v>42056.714</v>
      </c>
      <c r="S48" s="243"/>
      <c r="T48" s="249">
        <v>11.66</v>
      </c>
      <c r="U48" s="243">
        <v>10061.531000000001</v>
      </c>
      <c r="V48" s="243"/>
      <c r="W48" s="249">
        <v>7.62</v>
      </c>
      <c r="X48" s="243">
        <v>22650.123</v>
      </c>
      <c r="Y48" s="243"/>
      <c r="Z48" s="246">
        <f t="shared" si="53"/>
        <v>7.62</v>
      </c>
      <c r="AA48" s="248">
        <f t="shared" si="54"/>
        <v>22650.123</v>
      </c>
      <c r="AB48" s="248"/>
      <c r="AC48" s="260">
        <f t="shared" si="55"/>
        <v>8.5299999999999994</v>
      </c>
      <c r="AD48" s="248">
        <f t="shared" si="56"/>
        <v>42056.714</v>
      </c>
      <c r="AE48" s="248"/>
      <c r="AF48" s="247">
        <f t="shared" si="57"/>
        <v>11.66</v>
      </c>
      <c r="AG48" s="248">
        <f t="shared" si="58"/>
        <v>10061.531000000001</v>
      </c>
      <c r="AH48" s="248"/>
      <c r="AI48" s="260">
        <f t="shared" si="59"/>
        <v>11.23</v>
      </c>
      <c r="AJ48" s="248">
        <f t="shared" si="60"/>
        <v>20299.682000000001</v>
      </c>
      <c r="AK48" s="248"/>
      <c r="AL48" s="221">
        <f t="shared" si="9"/>
        <v>32711.654000000002</v>
      </c>
      <c r="AM48" s="221">
        <f t="shared" si="10"/>
        <v>0</v>
      </c>
      <c r="AN48" s="299">
        <f t="shared" si="11"/>
        <v>62356.396000000001</v>
      </c>
      <c r="AO48" s="218">
        <f t="shared" si="12"/>
        <v>0</v>
      </c>
    </row>
    <row r="49" spans="1:41" x14ac:dyDescent="0.2">
      <c r="A49" s="20" t="s">
        <v>216</v>
      </c>
      <c r="B49" s="249"/>
      <c r="C49" s="243"/>
      <c r="D49" s="243"/>
      <c r="E49" s="249"/>
      <c r="F49" s="243"/>
      <c r="G49" s="243"/>
      <c r="H49" s="249"/>
      <c r="I49" s="243"/>
      <c r="J49" s="243"/>
      <c r="K49" s="249"/>
      <c r="L49" s="243"/>
      <c r="M49" s="243"/>
      <c r="N49" s="249">
        <v>11</v>
      </c>
      <c r="O49" s="243">
        <v>16796.222000000002</v>
      </c>
      <c r="P49" s="243"/>
      <c r="Q49" s="249">
        <v>8.18</v>
      </c>
      <c r="R49" s="243">
        <v>35520.012000000002</v>
      </c>
      <c r="S49" s="243"/>
      <c r="T49" s="249">
        <v>10.98</v>
      </c>
      <c r="U49" s="243">
        <v>8640.0280000000002</v>
      </c>
      <c r="V49" s="243"/>
      <c r="W49" s="249">
        <v>7.52</v>
      </c>
      <c r="X49" s="243">
        <v>23868.633999999998</v>
      </c>
      <c r="Y49" s="243"/>
      <c r="Z49" s="246">
        <f t="shared" si="53"/>
        <v>7.52</v>
      </c>
      <c r="AA49" s="248">
        <f t="shared" si="54"/>
        <v>23868.633999999998</v>
      </c>
      <c r="AB49" s="248"/>
      <c r="AC49" s="260">
        <f t="shared" si="55"/>
        <v>8.18</v>
      </c>
      <c r="AD49" s="248">
        <f t="shared" si="56"/>
        <v>35520.012000000002</v>
      </c>
      <c r="AE49" s="248"/>
      <c r="AF49" s="247">
        <f t="shared" si="57"/>
        <v>10.98</v>
      </c>
      <c r="AG49" s="248">
        <f t="shared" si="58"/>
        <v>8640.0280000000002</v>
      </c>
      <c r="AH49" s="248"/>
      <c r="AI49" s="260">
        <f t="shared" si="59"/>
        <v>11</v>
      </c>
      <c r="AJ49" s="248">
        <f t="shared" si="60"/>
        <v>16796.222000000002</v>
      </c>
      <c r="AK49" s="248"/>
      <c r="AL49" s="221">
        <f t="shared" si="9"/>
        <v>32508.661999999997</v>
      </c>
      <c r="AM49" s="221">
        <f t="shared" si="10"/>
        <v>0</v>
      </c>
      <c r="AN49" s="299">
        <f t="shared" si="11"/>
        <v>52316.234000000004</v>
      </c>
      <c r="AO49" s="218">
        <f t="shared" si="12"/>
        <v>0</v>
      </c>
    </row>
    <row r="50" spans="1:41" x14ac:dyDescent="0.2">
      <c r="A50" s="20" t="s">
        <v>217</v>
      </c>
      <c r="B50" s="249"/>
      <c r="C50" s="243"/>
      <c r="D50" s="243"/>
      <c r="E50" s="249"/>
      <c r="F50" s="243"/>
      <c r="G50" s="243"/>
      <c r="H50" s="249"/>
      <c r="I50" s="243"/>
      <c r="J50" s="243"/>
      <c r="K50" s="249"/>
      <c r="L50" s="243"/>
      <c r="M50" s="243"/>
      <c r="N50" s="249">
        <v>10.77</v>
      </c>
      <c r="O50" s="243">
        <v>12751.828</v>
      </c>
      <c r="P50" s="243"/>
      <c r="Q50" s="249">
        <v>8.2899999999999991</v>
      </c>
      <c r="R50" s="243">
        <v>28360.155999999999</v>
      </c>
      <c r="S50" s="243"/>
      <c r="T50" s="249">
        <v>11.14</v>
      </c>
      <c r="U50" s="243">
        <v>6847.8059999999996</v>
      </c>
      <c r="V50" s="243"/>
      <c r="W50" s="249">
        <v>7.87</v>
      </c>
      <c r="X50" s="243">
        <v>12233.974</v>
      </c>
      <c r="Y50" s="243"/>
      <c r="Z50" s="246">
        <f t="shared" si="53"/>
        <v>7.87</v>
      </c>
      <c r="AA50" s="248">
        <f t="shared" si="54"/>
        <v>12233.974</v>
      </c>
      <c r="AB50" s="248"/>
      <c r="AC50" s="260">
        <f t="shared" si="55"/>
        <v>8.2899999999999991</v>
      </c>
      <c r="AD50" s="248">
        <f t="shared" si="56"/>
        <v>28360.155999999999</v>
      </c>
      <c r="AE50" s="248"/>
      <c r="AF50" s="247">
        <f t="shared" si="57"/>
        <v>11.14</v>
      </c>
      <c r="AG50" s="248">
        <f t="shared" si="58"/>
        <v>6847.8059999999996</v>
      </c>
      <c r="AH50" s="248"/>
      <c r="AI50" s="260">
        <f t="shared" si="59"/>
        <v>10.77</v>
      </c>
      <c r="AJ50" s="248">
        <f t="shared" si="60"/>
        <v>12751.828</v>
      </c>
      <c r="AK50" s="248"/>
      <c r="AL50" s="221">
        <f t="shared" si="9"/>
        <v>19081.78</v>
      </c>
      <c r="AM50" s="221">
        <f t="shared" si="10"/>
        <v>0</v>
      </c>
      <c r="AN50" s="299">
        <f t="shared" si="11"/>
        <v>41111.983999999997</v>
      </c>
      <c r="AO50" s="218">
        <f t="shared" si="12"/>
        <v>0</v>
      </c>
    </row>
    <row r="51" spans="1:41" x14ac:dyDescent="0.2">
      <c r="A51" s="20" t="s">
        <v>218</v>
      </c>
      <c r="B51" s="249"/>
      <c r="C51" s="243"/>
      <c r="D51" s="243"/>
      <c r="E51" s="249"/>
      <c r="F51" s="243"/>
      <c r="G51" s="243"/>
      <c r="H51" s="249"/>
      <c r="I51" s="243"/>
      <c r="J51" s="243"/>
      <c r="K51" s="249"/>
      <c r="L51" s="243"/>
      <c r="M51" s="243"/>
      <c r="N51" s="249">
        <v>10.91</v>
      </c>
      <c r="O51" s="243">
        <v>19835.276000000002</v>
      </c>
      <c r="P51" s="243"/>
      <c r="Q51" s="249">
        <v>8.2899999999999991</v>
      </c>
      <c r="R51" s="243">
        <v>36056.453000000001</v>
      </c>
      <c r="S51" s="243"/>
      <c r="T51" s="249">
        <v>11.15</v>
      </c>
      <c r="U51" s="243">
        <v>15265.337</v>
      </c>
      <c r="V51" s="243"/>
      <c r="W51" s="249">
        <v>7.6</v>
      </c>
      <c r="X51" s="243">
        <v>31953.599999999999</v>
      </c>
      <c r="Y51" s="243"/>
      <c r="Z51" s="246">
        <f t="shared" si="53"/>
        <v>7.6</v>
      </c>
      <c r="AA51" s="248">
        <f t="shared" si="54"/>
        <v>31953.599999999999</v>
      </c>
      <c r="AB51" s="248"/>
      <c r="AC51" s="260">
        <f t="shared" si="55"/>
        <v>8.2899999999999991</v>
      </c>
      <c r="AD51" s="248">
        <f t="shared" si="56"/>
        <v>36056.453000000001</v>
      </c>
      <c r="AE51" s="248"/>
      <c r="AF51" s="247">
        <f t="shared" si="57"/>
        <v>11.15</v>
      </c>
      <c r="AG51" s="248">
        <f t="shared" si="58"/>
        <v>15265.337</v>
      </c>
      <c r="AH51" s="248"/>
      <c r="AI51" s="260">
        <f t="shared" si="59"/>
        <v>10.91</v>
      </c>
      <c r="AJ51" s="248">
        <f t="shared" si="60"/>
        <v>19835.276000000002</v>
      </c>
      <c r="AK51" s="248"/>
      <c r="AL51" s="221">
        <f t="shared" si="9"/>
        <v>47218.936999999998</v>
      </c>
      <c r="AM51" s="221">
        <f t="shared" si="10"/>
        <v>0</v>
      </c>
      <c r="AN51" s="299">
        <f t="shared" si="11"/>
        <v>55891.729000000007</v>
      </c>
      <c r="AO51" s="218">
        <f t="shared" si="12"/>
        <v>0</v>
      </c>
    </row>
    <row r="52" spans="1:41" x14ac:dyDescent="0.2">
      <c r="A52" s="20" t="s">
        <v>219</v>
      </c>
      <c r="B52" s="249"/>
      <c r="C52" s="243"/>
      <c r="D52" s="243"/>
      <c r="E52" s="249"/>
      <c r="F52" s="243"/>
      <c r="G52" s="243"/>
      <c r="H52" s="249"/>
      <c r="I52" s="243"/>
      <c r="J52" s="243"/>
      <c r="K52" s="249"/>
      <c r="L52" s="243"/>
      <c r="M52" s="243"/>
      <c r="N52" s="249">
        <v>10.68</v>
      </c>
      <c r="O52" s="243">
        <v>18025.526000000002</v>
      </c>
      <c r="P52" s="243"/>
      <c r="Q52" s="249">
        <v>8.14</v>
      </c>
      <c r="R52" s="243">
        <v>34133.065999999999</v>
      </c>
      <c r="S52" s="243"/>
      <c r="T52" s="249">
        <v>11.29</v>
      </c>
      <c r="U52" s="243">
        <v>14700.691999999999</v>
      </c>
      <c r="V52" s="243"/>
      <c r="W52" s="249">
        <v>7.67</v>
      </c>
      <c r="X52" s="243">
        <v>30494.170999999998</v>
      </c>
      <c r="Y52" s="243"/>
      <c r="Z52" s="246">
        <f t="shared" ref="Z52:Z57" si="61">IF(AA52=0,"N.A.",((K52*L52)+(W52*X52))/AA52)</f>
        <v>7.669999999999999</v>
      </c>
      <c r="AA52" s="248">
        <f t="shared" ref="AA52:AA57" si="62">+L52+X52</f>
        <v>30494.170999999998</v>
      </c>
      <c r="AB52" s="248"/>
      <c r="AC52" s="260">
        <f t="shared" ref="AC52:AC57" si="63">IF(AD52=0,"N.A.",((E52*F52)+(Q52*R52))/AD52)</f>
        <v>8.14</v>
      </c>
      <c r="AD52" s="248">
        <f t="shared" ref="AD52:AD57" si="64">+F52+R52</f>
        <v>34133.065999999999</v>
      </c>
      <c r="AE52" s="248"/>
      <c r="AF52" s="247">
        <f t="shared" ref="AF52:AF57" si="65">IF(AG52=0,"N.A.",((H52*I52)+(T52*U52))/AG52)</f>
        <v>11.29</v>
      </c>
      <c r="AG52" s="248">
        <f t="shared" ref="AG52:AG57" si="66">+I52+U52</f>
        <v>14700.691999999999</v>
      </c>
      <c r="AH52" s="248"/>
      <c r="AI52" s="260">
        <f t="shared" ref="AI52:AI57" si="67">IF(AJ52=0,"N.A.",((B52*C52)+(N52*O52))/AJ52)</f>
        <v>10.68</v>
      </c>
      <c r="AJ52" s="248">
        <f t="shared" ref="AJ52:AJ57" si="68">+C52+O52</f>
        <v>18025.526000000002</v>
      </c>
      <c r="AK52" s="248"/>
      <c r="AL52" s="221">
        <f t="shared" si="9"/>
        <v>45194.862999999998</v>
      </c>
      <c r="AM52" s="221">
        <f t="shared" si="10"/>
        <v>0</v>
      </c>
      <c r="AN52" s="299">
        <f t="shared" si="11"/>
        <v>52158.592000000004</v>
      </c>
      <c r="AO52" s="218">
        <f t="shared" si="12"/>
        <v>0</v>
      </c>
    </row>
    <row r="53" spans="1:41" x14ac:dyDescent="0.2">
      <c r="A53" s="20" t="s">
        <v>221</v>
      </c>
      <c r="B53" s="249"/>
      <c r="C53" s="243"/>
      <c r="D53" s="243"/>
      <c r="E53" s="249"/>
      <c r="F53" s="243"/>
      <c r="G53" s="243"/>
      <c r="H53" s="249"/>
      <c r="I53" s="243"/>
      <c r="J53" s="243"/>
      <c r="K53" s="249"/>
      <c r="L53" s="243"/>
      <c r="M53" s="243"/>
      <c r="N53" s="249">
        <v>10.67</v>
      </c>
      <c r="O53" s="243">
        <v>18473.894</v>
      </c>
      <c r="P53" s="243"/>
      <c r="Q53" s="249">
        <v>8.0299999999999994</v>
      </c>
      <c r="R53" s="243">
        <v>29168.325000000001</v>
      </c>
      <c r="S53" s="243"/>
      <c r="T53" s="249">
        <v>11.33</v>
      </c>
      <c r="U53" s="243">
        <v>12911.808999999999</v>
      </c>
      <c r="V53" s="243"/>
      <c r="W53" s="249">
        <v>7.52</v>
      </c>
      <c r="X53" s="243">
        <v>27132.923999999999</v>
      </c>
      <c r="Y53" s="243"/>
      <c r="Z53" s="246">
        <f t="shared" si="61"/>
        <v>7.52</v>
      </c>
      <c r="AA53" s="248">
        <f t="shared" si="62"/>
        <v>27132.923999999999</v>
      </c>
      <c r="AB53" s="248"/>
      <c r="AC53" s="260">
        <f t="shared" si="63"/>
        <v>8.0299999999999994</v>
      </c>
      <c r="AD53" s="248">
        <f t="shared" si="64"/>
        <v>29168.325000000001</v>
      </c>
      <c r="AE53" s="248"/>
      <c r="AF53" s="247">
        <f t="shared" si="65"/>
        <v>11.330000000000002</v>
      </c>
      <c r="AG53" s="248">
        <f t="shared" si="66"/>
        <v>12911.808999999999</v>
      </c>
      <c r="AH53" s="248"/>
      <c r="AI53" s="260">
        <f t="shared" si="67"/>
        <v>10.67</v>
      </c>
      <c r="AJ53" s="248">
        <f t="shared" si="68"/>
        <v>18473.894</v>
      </c>
      <c r="AK53" s="248"/>
      <c r="AL53" s="221">
        <f t="shared" si="9"/>
        <v>40044.733</v>
      </c>
      <c r="AM53" s="221">
        <f t="shared" si="10"/>
        <v>0</v>
      </c>
      <c r="AN53" s="299">
        <f t="shared" si="11"/>
        <v>47642.218999999997</v>
      </c>
      <c r="AO53" s="218">
        <f t="shared" si="12"/>
        <v>0</v>
      </c>
    </row>
    <row r="54" spans="1:41" x14ac:dyDescent="0.2">
      <c r="A54" s="20" t="s">
        <v>222</v>
      </c>
      <c r="B54" s="249"/>
      <c r="C54" s="243"/>
      <c r="D54" s="243"/>
      <c r="E54" s="249"/>
      <c r="F54" s="243"/>
      <c r="G54" s="243"/>
      <c r="H54" s="249"/>
      <c r="I54" s="243"/>
      <c r="J54" s="243"/>
      <c r="K54" s="249"/>
      <c r="L54" s="243"/>
      <c r="M54" s="243"/>
      <c r="N54" s="249">
        <v>11.01</v>
      </c>
      <c r="O54" s="243">
        <v>16488.233</v>
      </c>
      <c r="P54" s="243"/>
      <c r="Q54" s="249">
        <v>8.16</v>
      </c>
      <c r="R54" s="243">
        <v>31544.648000000001</v>
      </c>
      <c r="S54" s="243"/>
      <c r="T54" s="249">
        <v>11.67</v>
      </c>
      <c r="U54" s="243">
        <v>10245.495999999999</v>
      </c>
      <c r="V54" s="243"/>
      <c r="W54" s="249">
        <v>7.68</v>
      </c>
      <c r="X54" s="243">
        <v>24889.126</v>
      </c>
      <c r="Y54" s="243"/>
      <c r="Z54" s="246">
        <f t="shared" si="61"/>
        <v>7.68</v>
      </c>
      <c r="AA54" s="248">
        <f t="shared" si="62"/>
        <v>24889.126</v>
      </c>
      <c r="AB54" s="248"/>
      <c r="AC54" s="260">
        <f t="shared" si="63"/>
        <v>8.16</v>
      </c>
      <c r="AD54" s="248">
        <f t="shared" si="64"/>
        <v>31544.648000000001</v>
      </c>
      <c r="AE54" s="248"/>
      <c r="AF54" s="247">
        <f t="shared" si="65"/>
        <v>11.67</v>
      </c>
      <c r="AG54" s="248">
        <f t="shared" si="66"/>
        <v>10245.495999999999</v>
      </c>
      <c r="AH54" s="248"/>
      <c r="AI54" s="260">
        <f t="shared" si="67"/>
        <v>11.01</v>
      </c>
      <c r="AJ54" s="248">
        <f t="shared" si="68"/>
        <v>16488.233</v>
      </c>
      <c r="AK54" s="248"/>
      <c r="AL54" s="221">
        <f t="shared" si="9"/>
        <v>35134.622000000003</v>
      </c>
      <c r="AM54" s="221">
        <f t="shared" si="10"/>
        <v>0</v>
      </c>
      <c r="AN54" s="299">
        <f t="shared" si="11"/>
        <v>48032.881000000001</v>
      </c>
      <c r="AO54" s="218">
        <f t="shared" si="12"/>
        <v>0</v>
      </c>
    </row>
    <row r="55" spans="1:41" x14ac:dyDescent="0.2">
      <c r="A55" s="20" t="s">
        <v>224</v>
      </c>
      <c r="B55" s="249"/>
      <c r="C55" s="243"/>
      <c r="D55" s="243"/>
      <c r="E55" s="249"/>
      <c r="F55" s="243"/>
      <c r="G55" s="243"/>
      <c r="H55" s="249"/>
      <c r="I55" s="243"/>
      <c r="J55" s="243"/>
      <c r="K55" s="249"/>
      <c r="L55" s="243"/>
      <c r="M55" s="243"/>
      <c r="N55" s="249">
        <v>10.53</v>
      </c>
      <c r="O55" s="243">
        <v>13711.516</v>
      </c>
      <c r="P55" s="243"/>
      <c r="Q55" s="249">
        <v>7.89</v>
      </c>
      <c r="R55" s="243">
        <v>25172.356</v>
      </c>
      <c r="S55" s="243"/>
      <c r="T55" s="249">
        <v>11.33</v>
      </c>
      <c r="U55" s="243">
        <v>9002.8060000000005</v>
      </c>
      <c r="V55" s="243"/>
      <c r="W55" s="249">
        <v>7.64</v>
      </c>
      <c r="X55" s="243">
        <v>17675.814999999999</v>
      </c>
      <c r="Y55" s="243"/>
      <c r="Z55" s="246">
        <f t="shared" si="61"/>
        <v>7.6400000000000006</v>
      </c>
      <c r="AA55" s="248">
        <f t="shared" si="62"/>
        <v>17675.814999999999</v>
      </c>
      <c r="AB55" s="248"/>
      <c r="AC55" s="260">
        <f t="shared" si="63"/>
        <v>7.89</v>
      </c>
      <c r="AD55" s="248">
        <f t="shared" si="64"/>
        <v>25172.356</v>
      </c>
      <c r="AE55" s="248"/>
      <c r="AF55" s="247">
        <f t="shared" si="65"/>
        <v>11.33</v>
      </c>
      <c r="AG55" s="248">
        <f t="shared" si="66"/>
        <v>9002.8060000000005</v>
      </c>
      <c r="AH55" s="248"/>
      <c r="AI55" s="260">
        <f t="shared" si="67"/>
        <v>10.53</v>
      </c>
      <c r="AJ55" s="248">
        <f t="shared" si="68"/>
        <v>13711.516</v>
      </c>
      <c r="AK55" s="248"/>
      <c r="AL55" s="221">
        <f t="shared" si="9"/>
        <v>26678.620999999999</v>
      </c>
      <c r="AM55" s="221">
        <f t="shared" si="10"/>
        <v>0</v>
      </c>
      <c r="AN55" s="299">
        <f t="shared" si="11"/>
        <v>38883.872000000003</v>
      </c>
      <c r="AO55" s="218">
        <f t="shared" si="12"/>
        <v>0</v>
      </c>
    </row>
    <row r="56" spans="1:41" x14ac:dyDescent="0.2">
      <c r="A56" s="20" t="s">
        <v>225</v>
      </c>
      <c r="B56" s="249"/>
      <c r="C56" s="243"/>
      <c r="D56" s="243"/>
      <c r="E56" s="249"/>
      <c r="F56" s="243"/>
      <c r="G56" s="243"/>
      <c r="H56" s="249"/>
      <c r="I56" s="243"/>
      <c r="J56" s="243"/>
      <c r="K56" s="249"/>
      <c r="L56" s="243"/>
      <c r="M56" s="243"/>
      <c r="N56" s="249">
        <v>10.74</v>
      </c>
      <c r="O56" s="243">
        <v>16018.548000000001</v>
      </c>
      <c r="P56" s="243"/>
      <c r="Q56" s="249">
        <v>7.74</v>
      </c>
      <c r="R56" s="243">
        <v>31052.669000000002</v>
      </c>
      <c r="S56" s="243"/>
      <c r="T56" s="249">
        <v>11.24</v>
      </c>
      <c r="U56" s="243">
        <v>9990.9609999999993</v>
      </c>
      <c r="V56" s="243"/>
      <c r="W56" s="249">
        <v>7.55</v>
      </c>
      <c r="X56" s="243">
        <v>22046.073</v>
      </c>
      <c r="Y56" s="243"/>
      <c r="Z56" s="246">
        <f t="shared" si="61"/>
        <v>7.55</v>
      </c>
      <c r="AA56" s="248">
        <f t="shared" si="62"/>
        <v>22046.073</v>
      </c>
      <c r="AB56" s="248"/>
      <c r="AC56" s="260">
        <f t="shared" si="63"/>
        <v>7.74</v>
      </c>
      <c r="AD56" s="248">
        <f t="shared" si="64"/>
        <v>31052.669000000002</v>
      </c>
      <c r="AE56" s="248"/>
      <c r="AF56" s="247">
        <f t="shared" si="65"/>
        <v>11.24</v>
      </c>
      <c r="AG56" s="248">
        <f t="shared" si="66"/>
        <v>9990.9609999999993</v>
      </c>
      <c r="AH56" s="248"/>
      <c r="AI56" s="260">
        <f t="shared" si="67"/>
        <v>10.74</v>
      </c>
      <c r="AJ56" s="248">
        <f t="shared" si="68"/>
        <v>16018.548000000001</v>
      </c>
      <c r="AK56" s="248"/>
      <c r="AL56" s="221">
        <f t="shared" si="9"/>
        <v>32037.034</v>
      </c>
      <c r="AM56" s="221">
        <f t="shared" si="10"/>
        <v>0</v>
      </c>
      <c r="AN56" s="299">
        <f t="shared" si="11"/>
        <v>47071.217000000004</v>
      </c>
      <c r="AO56" s="218">
        <f t="shared" si="12"/>
        <v>0</v>
      </c>
    </row>
    <row r="57" spans="1:41" x14ac:dyDescent="0.2">
      <c r="A57" s="20" t="s">
        <v>226</v>
      </c>
      <c r="B57" s="249"/>
      <c r="C57" s="243"/>
      <c r="D57" s="243"/>
      <c r="E57" s="249"/>
      <c r="F57" s="243"/>
      <c r="G57" s="243"/>
      <c r="H57" s="249"/>
      <c r="I57" s="243"/>
      <c r="J57" s="243"/>
      <c r="K57" s="249"/>
      <c r="L57" s="243"/>
      <c r="M57" s="243"/>
      <c r="N57" s="249">
        <v>10.61</v>
      </c>
      <c r="O57" s="243">
        <v>13585.77</v>
      </c>
      <c r="P57" s="243"/>
      <c r="Q57" s="249">
        <v>8.07</v>
      </c>
      <c r="R57" s="243">
        <v>27812.205999999998</v>
      </c>
      <c r="S57" s="243"/>
      <c r="T57" s="249">
        <v>11.36</v>
      </c>
      <c r="U57" s="243">
        <v>8573.1620000000003</v>
      </c>
      <c r="V57" s="243"/>
      <c r="W57" s="249">
        <v>7.35</v>
      </c>
      <c r="X57" s="243">
        <v>20364.415000000001</v>
      </c>
      <c r="Y57" s="243"/>
      <c r="Z57" s="246">
        <f t="shared" si="61"/>
        <v>7.35</v>
      </c>
      <c r="AA57" s="248">
        <f t="shared" si="62"/>
        <v>20364.415000000001</v>
      </c>
      <c r="AB57" s="248"/>
      <c r="AC57" s="260">
        <f t="shared" si="63"/>
        <v>8.07</v>
      </c>
      <c r="AD57" s="248">
        <f t="shared" si="64"/>
        <v>27812.205999999998</v>
      </c>
      <c r="AE57" s="248"/>
      <c r="AF57" s="247">
        <f t="shared" si="65"/>
        <v>11.36</v>
      </c>
      <c r="AG57" s="248">
        <f t="shared" si="66"/>
        <v>8573.1620000000003</v>
      </c>
      <c r="AH57" s="248"/>
      <c r="AI57" s="260">
        <f t="shared" si="67"/>
        <v>10.61</v>
      </c>
      <c r="AJ57" s="248">
        <f t="shared" si="68"/>
        <v>13585.77</v>
      </c>
      <c r="AK57" s="248"/>
      <c r="AL57" s="221">
        <f t="shared" si="9"/>
        <v>28937.577000000001</v>
      </c>
      <c r="AM57" s="221">
        <f t="shared" si="10"/>
        <v>0</v>
      </c>
      <c r="AN57" s="299">
        <f t="shared" si="11"/>
        <v>41397.975999999995</v>
      </c>
      <c r="AO57" s="218">
        <f t="shared" si="12"/>
        <v>0</v>
      </c>
    </row>
    <row r="58" spans="1:41" x14ac:dyDescent="0.2">
      <c r="A58" s="20" t="s">
        <v>227</v>
      </c>
      <c r="B58" s="249"/>
      <c r="C58" s="243"/>
      <c r="D58" s="243"/>
      <c r="E58" s="249"/>
      <c r="F58" s="243"/>
      <c r="G58" s="243"/>
      <c r="H58" s="249"/>
      <c r="I58" s="243"/>
      <c r="J58" s="243"/>
      <c r="K58" s="249"/>
      <c r="L58" s="243"/>
      <c r="M58" s="243"/>
      <c r="N58" s="249">
        <v>10.72</v>
      </c>
      <c r="O58" s="243">
        <v>16537.587</v>
      </c>
      <c r="P58" s="243"/>
      <c r="Q58" s="249">
        <v>7.62</v>
      </c>
      <c r="R58" s="243">
        <v>27972.468000000001</v>
      </c>
      <c r="S58" s="243"/>
      <c r="T58" s="249">
        <v>11.14</v>
      </c>
      <c r="U58" s="243">
        <v>9474.1389999999992</v>
      </c>
      <c r="V58" s="243"/>
      <c r="W58" s="249">
        <v>7.38</v>
      </c>
      <c r="X58" s="243">
        <v>22635.26</v>
      </c>
      <c r="Y58" s="243"/>
      <c r="Z58" s="246">
        <f t="shared" ref="Z58:Z63" si="69">IF(AA58=0,"N.A.",((K58*L58)+(W58*X58))/AA58)</f>
        <v>7.379999999999999</v>
      </c>
      <c r="AA58" s="248">
        <f t="shared" ref="AA58:AA63" si="70">+L58+X58</f>
        <v>22635.26</v>
      </c>
      <c r="AB58" s="248"/>
      <c r="AC58" s="260">
        <f t="shared" ref="AC58:AC63" si="71">IF(AD58=0,"N.A.",((E58*F58)+(Q58*R58))/AD58)</f>
        <v>7.62</v>
      </c>
      <c r="AD58" s="248">
        <f t="shared" ref="AD58:AD63" si="72">+F58+R58</f>
        <v>27972.468000000001</v>
      </c>
      <c r="AE58" s="248"/>
      <c r="AF58" s="247">
        <f t="shared" ref="AF58:AF63" si="73">IF(AG58=0,"N.A.",((H58*I58)+(T58*U58))/AG58)</f>
        <v>11.14</v>
      </c>
      <c r="AG58" s="248">
        <f t="shared" ref="AG58:AG63" si="74">+I58+U58</f>
        <v>9474.1389999999992</v>
      </c>
      <c r="AH58" s="248"/>
      <c r="AI58" s="260">
        <f t="shared" ref="AI58:AI63" si="75">IF(AJ58=0,"N.A.",((B58*C58)+(N58*O58))/AJ58)</f>
        <v>10.72</v>
      </c>
      <c r="AJ58" s="248">
        <f t="shared" ref="AJ58:AJ63" si="76">+C58+O58</f>
        <v>16537.587</v>
      </c>
      <c r="AK58" s="248"/>
      <c r="AL58" s="221">
        <f t="shared" si="9"/>
        <v>32109.398999999998</v>
      </c>
      <c r="AM58" s="221">
        <f t="shared" si="10"/>
        <v>0</v>
      </c>
      <c r="AN58" s="299">
        <f t="shared" si="11"/>
        <v>44510.055</v>
      </c>
      <c r="AO58" s="218">
        <f t="shared" si="12"/>
        <v>0</v>
      </c>
    </row>
    <row r="59" spans="1:41" x14ac:dyDescent="0.2">
      <c r="A59" s="20" t="s">
        <v>228</v>
      </c>
      <c r="B59" s="249"/>
      <c r="C59" s="243"/>
      <c r="D59" s="243"/>
      <c r="E59" s="249"/>
      <c r="F59" s="243"/>
      <c r="G59" s="243"/>
      <c r="H59" s="249"/>
      <c r="I59" s="243"/>
      <c r="J59" s="243"/>
      <c r="K59" s="249"/>
      <c r="L59" s="243"/>
      <c r="M59" s="243"/>
      <c r="N59" s="249">
        <v>10.73</v>
      </c>
      <c r="O59" s="243">
        <v>16347.47</v>
      </c>
      <c r="P59" s="243"/>
      <c r="Q59" s="249">
        <v>8.0500000000000007</v>
      </c>
      <c r="R59" s="243">
        <v>33919.025999999998</v>
      </c>
      <c r="S59" s="243"/>
      <c r="T59" s="249">
        <v>11.33</v>
      </c>
      <c r="U59" s="243">
        <v>8989.9639999999999</v>
      </c>
      <c r="V59" s="243"/>
      <c r="W59" s="249">
        <v>7.4</v>
      </c>
      <c r="X59" s="243">
        <v>21852.253000000001</v>
      </c>
      <c r="Y59" s="243"/>
      <c r="Z59" s="246">
        <f t="shared" si="69"/>
        <v>7.3999999999999995</v>
      </c>
      <c r="AA59" s="248">
        <f t="shared" si="70"/>
        <v>21852.253000000001</v>
      </c>
      <c r="AB59" s="248"/>
      <c r="AC59" s="260">
        <f t="shared" si="71"/>
        <v>8.0500000000000007</v>
      </c>
      <c r="AD59" s="248">
        <f t="shared" si="72"/>
        <v>33919.025999999998</v>
      </c>
      <c r="AE59" s="248"/>
      <c r="AF59" s="247">
        <f t="shared" si="73"/>
        <v>11.33</v>
      </c>
      <c r="AG59" s="248">
        <f t="shared" si="74"/>
        <v>8989.9639999999999</v>
      </c>
      <c r="AH59" s="248"/>
      <c r="AI59" s="260">
        <f t="shared" si="75"/>
        <v>10.73</v>
      </c>
      <c r="AJ59" s="248">
        <f t="shared" si="76"/>
        <v>16347.47</v>
      </c>
      <c r="AK59" s="248"/>
      <c r="AL59" s="221">
        <f t="shared" si="9"/>
        <v>30842.217000000001</v>
      </c>
      <c r="AM59" s="221">
        <f t="shared" si="10"/>
        <v>0</v>
      </c>
      <c r="AN59" s="299">
        <f t="shared" si="11"/>
        <v>50266.495999999999</v>
      </c>
      <c r="AO59" s="218">
        <f t="shared" si="12"/>
        <v>0</v>
      </c>
    </row>
    <row r="60" spans="1:41" x14ac:dyDescent="0.2">
      <c r="A60" s="20" t="s">
        <v>229</v>
      </c>
      <c r="B60" s="249"/>
      <c r="C60" s="243"/>
      <c r="D60" s="243"/>
      <c r="E60" s="249"/>
      <c r="F60" s="243"/>
      <c r="G60" s="243"/>
      <c r="H60" s="249"/>
      <c r="I60" s="243"/>
      <c r="J60" s="243"/>
      <c r="K60" s="249">
        <v>7.5</v>
      </c>
      <c r="L60" s="243">
        <v>342</v>
      </c>
      <c r="M60" s="243"/>
      <c r="N60" s="249">
        <v>10.72</v>
      </c>
      <c r="O60" s="243">
        <v>11852.537</v>
      </c>
      <c r="P60" s="243"/>
      <c r="Q60" s="249">
        <v>7.48</v>
      </c>
      <c r="R60" s="243">
        <v>24295.764999999999</v>
      </c>
      <c r="S60" s="243"/>
      <c r="T60" s="249">
        <v>11.23</v>
      </c>
      <c r="U60" s="243">
        <v>5346.3919999999998</v>
      </c>
      <c r="V60" s="243"/>
      <c r="W60" s="249">
        <v>7.49</v>
      </c>
      <c r="X60" s="243">
        <v>13900.499</v>
      </c>
      <c r="Y60" s="243"/>
      <c r="Z60" s="246">
        <f t="shared" si="69"/>
        <v>7.4902401263991667</v>
      </c>
      <c r="AA60" s="248">
        <f t="shared" si="70"/>
        <v>14242.499</v>
      </c>
      <c r="AB60" s="248"/>
      <c r="AC60" s="260">
        <f t="shared" si="71"/>
        <v>7.4799999999999995</v>
      </c>
      <c r="AD60" s="248">
        <f t="shared" si="72"/>
        <v>24295.764999999999</v>
      </c>
      <c r="AE60" s="248"/>
      <c r="AF60" s="247">
        <f t="shared" si="73"/>
        <v>11.23</v>
      </c>
      <c r="AG60" s="248">
        <f t="shared" si="74"/>
        <v>5346.3919999999998</v>
      </c>
      <c r="AH60" s="248"/>
      <c r="AI60" s="260">
        <f t="shared" si="75"/>
        <v>10.72</v>
      </c>
      <c r="AJ60" s="248">
        <f t="shared" si="76"/>
        <v>11852.537</v>
      </c>
      <c r="AK60" s="248"/>
      <c r="AL60" s="221">
        <f t="shared" si="9"/>
        <v>19588.891</v>
      </c>
      <c r="AM60" s="221">
        <f t="shared" si="10"/>
        <v>0</v>
      </c>
      <c r="AN60" s="299">
        <f t="shared" si="11"/>
        <v>36148.301999999996</v>
      </c>
      <c r="AO60" s="218">
        <f t="shared" si="12"/>
        <v>0</v>
      </c>
    </row>
    <row r="61" spans="1:41" x14ac:dyDescent="0.2">
      <c r="A61" s="20" t="s">
        <v>230</v>
      </c>
      <c r="B61" s="249"/>
      <c r="C61" s="243"/>
      <c r="D61" s="243"/>
      <c r="E61" s="249"/>
      <c r="F61" s="243"/>
      <c r="G61" s="243"/>
      <c r="H61" s="249"/>
      <c r="I61" s="243"/>
      <c r="J61" s="243"/>
      <c r="K61" s="249">
        <v>6</v>
      </c>
      <c r="L61" s="243">
        <v>2578</v>
      </c>
      <c r="M61" s="243"/>
      <c r="N61" s="249">
        <v>10.77</v>
      </c>
      <c r="O61" s="243">
        <v>9528.9120000000003</v>
      </c>
      <c r="P61" s="243"/>
      <c r="Q61" s="249">
        <v>7.67</v>
      </c>
      <c r="R61" s="243">
        <v>20433.027999999998</v>
      </c>
      <c r="S61" s="243"/>
      <c r="T61" s="249">
        <v>11.23</v>
      </c>
      <c r="U61" s="243">
        <v>5347.8370000000004</v>
      </c>
      <c r="V61" s="243"/>
      <c r="W61" s="249">
        <v>7.4</v>
      </c>
      <c r="X61" s="243">
        <v>14825.384</v>
      </c>
      <c r="Y61" s="243"/>
      <c r="Z61" s="246">
        <f t="shared" si="69"/>
        <v>7.1926150454417375</v>
      </c>
      <c r="AA61" s="248">
        <f t="shared" si="70"/>
        <v>17403.383999999998</v>
      </c>
      <c r="AB61" s="248"/>
      <c r="AC61" s="260">
        <f t="shared" si="71"/>
        <v>7.67</v>
      </c>
      <c r="AD61" s="248">
        <f t="shared" si="72"/>
        <v>20433.027999999998</v>
      </c>
      <c r="AE61" s="248"/>
      <c r="AF61" s="247">
        <f t="shared" si="73"/>
        <v>11.23</v>
      </c>
      <c r="AG61" s="248">
        <f t="shared" si="74"/>
        <v>5347.8370000000004</v>
      </c>
      <c r="AH61" s="248"/>
      <c r="AI61" s="260">
        <f t="shared" si="75"/>
        <v>10.77</v>
      </c>
      <c r="AJ61" s="248">
        <f t="shared" si="76"/>
        <v>9528.9120000000003</v>
      </c>
      <c r="AK61" s="248"/>
      <c r="AL61" s="221">
        <f t="shared" si="9"/>
        <v>22751.220999999998</v>
      </c>
      <c r="AM61" s="221">
        <f t="shared" si="10"/>
        <v>0</v>
      </c>
      <c r="AN61" s="299">
        <f t="shared" si="11"/>
        <v>29961.94</v>
      </c>
      <c r="AO61" s="218">
        <f t="shared" si="12"/>
        <v>0</v>
      </c>
    </row>
    <row r="62" spans="1:41" x14ac:dyDescent="0.2">
      <c r="A62" s="20" t="s">
        <v>232</v>
      </c>
      <c r="B62" s="249"/>
      <c r="C62" s="243"/>
      <c r="D62" s="243"/>
      <c r="E62" s="249"/>
      <c r="F62" s="243"/>
      <c r="G62" s="243"/>
      <c r="H62" s="249"/>
      <c r="I62" s="243"/>
      <c r="J62" s="243"/>
      <c r="K62" s="249">
        <v>6</v>
      </c>
      <c r="L62" s="243">
        <v>520</v>
      </c>
      <c r="M62" s="243"/>
      <c r="N62" s="249">
        <v>10.88</v>
      </c>
      <c r="O62" s="243">
        <v>7361.933</v>
      </c>
      <c r="P62" s="243"/>
      <c r="Q62" s="249">
        <v>7.66</v>
      </c>
      <c r="R62" s="243">
        <v>18494.974999999999</v>
      </c>
      <c r="S62" s="243"/>
      <c r="T62" s="249">
        <v>11.07</v>
      </c>
      <c r="U62" s="243">
        <v>4522.4790000000003</v>
      </c>
      <c r="V62" s="243"/>
      <c r="W62" s="249">
        <v>7.71</v>
      </c>
      <c r="X62" s="243">
        <v>12247.99</v>
      </c>
      <c r="Y62" s="243"/>
      <c r="Z62" s="246">
        <f t="shared" si="69"/>
        <v>7.6403570883122551</v>
      </c>
      <c r="AA62" s="248">
        <f t="shared" si="70"/>
        <v>12767.99</v>
      </c>
      <c r="AB62" s="248"/>
      <c r="AC62" s="260">
        <f t="shared" si="71"/>
        <v>7.66</v>
      </c>
      <c r="AD62" s="248">
        <f t="shared" si="72"/>
        <v>18494.974999999999</v>
      </c>
      <c r="AE62" s="248"/>
      <c r="AF62" s="247">
        <f t="shared" si="73"/>
        <v>11.07</v>
      </c>
      <c r="AG62" s="248">
        <f t="shared" si="74"/>
        <v>4522.4790000000003</v>
      </c>
      <c r="AH62" s="248"/>
      <c r="AI62" s="260">
        <f t="shared" si="75"/>
        <v>10.88</v>
      </c>
      <c r="AJ62" s="248">
        <f t="shared" si="76"/>
        <v>7361.933</v>
      </c>
      <c r="AK62" s="248"/>
      <c r="AL62" s="221">
        <f t="shared" si="9"/>
        <v>17290.469000000001</v>
      </c>
      <c r="AM62" s="221">
        <f t="shared" si="10"/>
        <v>0</v>
      </c>
      <c r="AN62" s="299">
        <f t="shared" si="11"/>
        <v>25856.907999999999</v>
      </c>
      <c r="AO62" s="218">
        <f t="shared" si="12"/>
        <v>0</v>
      </c>
    </row>
    <row r="63" spans="1:41" x14ac:dyDescent="0.2">
      <c r="A63" s="20" t="s">
        <v>233</v>
      </c>
      <c r="B63" s="249"/>
      <c r="C63" s="243"/>
      <c r="D63" s="243"/>
      <c r="E63" s="249"/>
      <c r="F63" s="243"/>
      <c r="G63" s="243"/>
      <c r="H63" s="249"/>
      <c r="I63" s="243"/>
      <c r="J63" s="243"/>
      <c r="K63" s="249">
        <v>6</v>
      </c>
      <c r="L63" s="243">
        <v>1336</v>
      </c>
      <c r="M63" s="243"/>
      <c r="N63" s="249">
        <v>10.59</v>
      </c>
      <c r="O63" s="243">
        <v>9178.0509999999995</v>
      </c>
      <c r="P63" s="243"/>
      <c r="Q63" s="249">
        <v>7.57</v>
      </c>
      <c r="R63" s="243">
        <v>20425.55</v>
      </c>
      <c r="S63" s="243"/>
      <c r="T63" s="249">
        <v>10.91</v>
      </c>
      <c r="U63" s="243">
        <v>8939.2630000000008</v>
      </c>
      <c r="V63" s="243"/>
      <c r="W63" s="249">
        <v>7.39</v>
      </c>
      <c r="X63" s="243">
        <v>23626.631000000001</v>
      </c>
      <c r="Y63" s="243"/>
      <c r="Z63" s="246">
        <f t="shared" si="69"/>
        <v>7.3156072006191977</v>
      </c>
      <c r="AA63" s="248">
        <f t="shared" si="70"/>
        <v>24962.631000000001</v>
      </c>
      <c r="AB63" s="248"/>
      <c r="AC63" s="260">
        <f t="shared" si="71"/>
        <v>7.57</v>
      </c>
      <c r="AD63" s="248">
        <f t="shared" si="72"/>
        <v>20425.55</v>
      </c>
      <c r="AE63" s="248"/>
      <c r="AF63" s="247">
        <f t="shared" si="73"/>
        <v>10.91</v>
      </c>
      <c r="AG63" s="248">
        <f t="shared" si="74"/>
        <v>8939.2630000000008</v>
      </c>
      <c r="AH63" s="248"/>
      <c r="AI63" s="260">
        <f t="shared" si="75"/>
        <v>10.59</v>
      </c>
      <c r="AJ63" s="248">
        <f t="shared" si="76"/>
        <v>9178.0509999999995</v>
      </c>
      <c r="AK63" s="248"/>
      <c r="AL63" s="221">
        <f t="shared" si="9"/>
        <v>33901.894</v>
      </c>
      <c r="AM63" s="221">
        <f t="shared" si="10"/>
        <v>0</v>
      </c>
      <c r="AN63" s="299">
        <f t="shared" si="11"/>
        <v>29603.600999999999</v>
      </c>
      <c r="AO63" s="218">
        <f t="shared" si="12"/>
        <v>0</v>
      </c>
    </row>
    <row r="64" spans="1:41" x14ac:dyDescent="0.2">
      <c r="A64" s="20" t="s">
        <v>234</v>
      </c>
      <c r="B64" s="249"/>
      <c r="C64" s="243"/>
      <c r="D64" s="243"/>
      <c r="E64" s="249"/>
      <c r="F64" s="243"/>
      <c r="G64" s="243"/>
      <c r="H64" s="249"/>
      <c r="I64" s="243"/>
      <c r="J64" s="243"/>
      <c r="K64" s="249">
        <v>6</v>
      </c>
      <c r="L64" s="243">
        <v>662</v>
      </c>
      <c r="M64" s="243"/>
      <c r="N64" s="249">
        <v>10.69</v>
      </c>
      <c r="O64" s="243">
        <v>9437.3439999999991</v>
      </c>
      <c r="P64" s="243"/>
      <c r="Q64" s="249">
        <v>7.61</v>
      </c>
      <c r="R64" s="243">
        <v>19130.183000000001</v>
      </c>
      <c r="S64" s="243"/>
      <c r="T64" s="249">
        <v>11.03</v>
      </c>
      <c r="U64" s="243">
        <v>8962.9189999999999</v>
      </c>
      <c r="V64" s="243"/>
      <c r="W64" s="249">
        <v>7.32</v>
      </c>
      <c r="X64" s="243">
        <v>20060.490000000002</v>
      </c>
      <c r="Y64" s="243"/>
      <c r="Z64" s="246">
        <f t="shared" ref="Z64:Z69" si="77">IF(AA64=0,"N.A.",((K64*L64)+(W64*X64))/AA64)</f>
        <v>7.2778313223941726</v>
      </c>
      <c r="AA64" s="248">
        <f t="shared" ref="AA64:AA69" si="78">+L64+X64</f>
        <v>20722.490000000002</v>
      </c>
      <c r="AB64" s="248"/>
      <c r="AC64" s="260">
        <f t="shared" ref="AC64:AC69" si="79">IF(AD64=0,"N.A.",((E64*F64)+(Q64*R64))/AD64)</f>
        <v>7.61</v>
      </c>
      <c r="AD64" s="248">
        <f t="shared" ref="AD64:AD69" si="80">+F64+R64</f>
        <v>19130.183000000001</v>
      </c>
      <c r="AE64" s="248"/>
      <c r="AF64" s="247">
        <f t="shared" ref="AF64:AF69" si="81">IF(AG64=0,"N.A.",((H64*I64)+(T64*U64))/AG64)</f>
        <v>11.03</v>
      </c>
      <c r="AG64" s="248">
        <f t="shared" ref="AG64:AG69" si="82">+I64+U64</f>
        <v>8962.9189999999999</v>
      </c>
      <c r="AH64" s="248"/>
      <c r="AI64" s="260">
        <f t="shared" ref="AI64:AI69" si="83">IF(AJ64=0,"N.A.",((B64*C64)+(N64*O64))/AJ64)</f>
        <v>10.69</v>
      </c>
      <c r="AJ64" s="248">
        <f t="shared" ref="AJ64:AJ69" si="84">+C64+O64</f>
        <v>9437.3439999999991</v>
      </c>
      <c r="AK64" s="248"/>
      <c r="AL64" s="221">
        <f t="shared" si="9"/>
        <v>29685.409</v>
      </c>
      <c r="AM64" s="221">
        <f t="shared" si="10"/>
        <v>0</v>
      </c>
      <c r="AN64" s="299">
        <f t="shared" si="11"/>
        <v>28567.527000000002</v>
      </c>
      <c r="AO64" s="218">
        <f t="shared" si="12"/>
        <v>0</v>
      </c>
    </row>
    <row r="65" spans="1:41" x14ac:dyDescent="0.2">
      <c r="A65" s="20" t="s">
        <v>235</v>
      </c>
      <c r="B65" s="249"/>
      <c r="C65" s="243"/>
      <c r="D65" s="243"/>
      <c r="E65" s="249"/>
      <c r="F65" s="243"/>
      <c r="G65" s="243"/>
      <c r="H65" s="249"/>
      <c r="I65" s="243"/>
      <c r="J65" s="243"/>
      <c r="K65" s="249">
        <v>6</v>
      </c>
      <c r="L65" s="243">
        <v>318</v>
      </c>
      <c r="M65" s="243"/>
      <c r="N65" s="249">
        <v>10.73</v>
      </c>
      <c r="O65" s="243">
        <v>14040.27</v>
      </c>
      <c r="P65" s="243"/>
      <c r="Q65" s="249">
        <v>7.57</v>
      </c>
      <c r="R65" s="243">
        <v>29025.043000000001</v>
      </c>
      <c r="S65" s="243"/>
      <c r="T65" s="249">
        <v>11.32</v>
      </c>
      <c r="U65" s="243">
        <v>6300.7690000000002</v>
      </c>
      <c r="V65" s="243"/>
      <c r="W65" s="249">
        <v>7.36</v>
      </c>
      <c r="X65" s="243">
        <v>21219.420999999998</v>
      </c>
      <c r="Y65" s="243"/>
      <c r="Z65" s="246">
        <f t="shared" si="77"/>
        <v>7.3399196013301697</v>
      </c>
      <c r="AA65" s="248">
        <f t="shared" si="78"/>
        <v>21537.420999999998</v>
      </c>
      <c r="AB65" s="248"/>
      <c r="AC65" s="260">
        <f t="shared" si="79"/>
        <v>7.57</v>
      </c>
      <c r="AD65" s="248">
        <f t="shared" si="80"/>
        <v>29025.043000000001</v>
      </c>
      <c r="AE65" s="248"/>
      <c r="AF65" s="247">
        <f t="shared" si="81"/>
        <v>11.32</v>
      </c>
      <c r="AG65" s="248">
        <f t="shared" si="82"/>
        <v>6300.7690000000002</v>
      </c>
      <c r="AH65" s="248"/>
      <c r="AI65" s="260">
        <f t="shared" si="83"/>
        <v>10.73</v>
      </c>
      <c r="AJ65" s="248">
        <f t="shared" si="84"/>
        <v>14040.27</v>
      </c>
      <c r="AK65" s="248"/>
      <c r="AL65" s="221">
        <f t="shared" si="9"/>
        <v>27838.19</v>
      </c>
      <c r="AM65" s="221">
        <f t="shared" si="10"/>
        <v>0</v>
      </c>
      <c r="AN65" s="299">
        <f t="shared" si="11"/>
        <v>43065.313000000002</v>
      </c>
      <c r="AO65" s="218">
        <f t="shared" si="12"/>
        <v>0</v>
      </c>
    </row>
    <row r="66" spans="1:41" x14ac:dyDescent="0.2">
      <c r="A66" s="20" t="s">
        <v>236</v>
      </c>
      <c r="B66" s="249"/>
      <c r="C66" s="243"/>
      <c r="D66" s="243"/>
      <c r="E66" s="249"/>
      <c r="F66" s="243"/>
      <c r="G66" s="243"/>
      <c r="H66" s="249"/>
      <c r="I66" s="243"/>
      <c r="J66" s="243"/>
      <c r="K66" s="249">
        <v>6.31</v>
      </c>
      <c r="L66" s="243">
        <v>10487</v>
      </c>
      <c r="M66" s="243"/>
      <c r="N66" s="249">
        <v>10.57</v>
      </c>
      <c r="O66" s="243">
        <v>10306.003000000001</v>
      </c>
      <c r="P66" s="243"/>
      <c r="Q66" s="249">
        <v>7.55</v>
      </c>
      <c r="R66" s="243">
        <v>23428.800999999999</v>
      </c>
      <c r="S66" s="243"/>
      <c r="T66" s="249">
        <v>11.13</v>
      </c>
      <c r="U66" s="243">
        <v>6861.2349999999997</v>
      </c>
      <c r="V66" s="243"/>
      <c r="W66" s="249">
        <v>7.33</v>
      </c>
      <c r="X66" s="243">
        <v>16359.366</v>
      </c>
      <c r="Y66" s="243"/>
      <c r="Z66" s="246">
        <f t="shared" si="77"/>
        <v>6.9315572461464612</v>
      </c>
      <c r="AA66" s="248">
        <f t="shared" si="78"/>
        <v>26846.366000000002</v>
      </c>
      <c r="AB66" s="248"/>
      <c r="AC66" s="260">
        <f t="shared" si="79"/>
        <v>7.55</v>
      </c>
      <c r="AD66" s="248">
        <f t="shared" si="80"/>
        <v>23428.800999999999</v>
      </c>
      <c r="AE66" s="248"/>
      <c r="AF66" s="247">
        <f t="shared" si="81"/>
        <v>11.129999999999999</v>
      </c>
      <c r="AG66" s="248">
        <f t="shared" si="82"/>
        <v>6861.2349999999997</v>
      </c>
      <c r="AH66" s="248"/>
      <c r="AI66" s="260">
        <f t="shared" si="83"/>
        <v>10.57</v>
      </c>
      <c r="AJ66" s="248">
        <f t="shared" si="84"/>
        <v>10306.003000000001</v>
      </c>
      <c r="AK66" s="248"/>
      <c r="AL66" s="221">
        <f t="shared" si="9"/>
        <v>33707.601000000002</v>
      </c>
      <c r="AM66" s="221">
        <f t="shared" si="10"/>
        <v>0</v>
      </c>
      <c r="AN66" s="299">
        <f t="shared" si="11"/>
        <v>33734.804000000004</v>
      </c>
      <c r="AO66" s="218">
        <f t="shared" si="12"/>
        <v>0</v>
      </c>
    </row>
    <row r="67" spans="1:41" x14ac:dyDescent="0.2">
      <c r="A67" s="20" t="s">
        <v>237</v>
      </c>
      <c r="B67" s="249"/>
      <c r="C67" s="243"/>
      <c r="D67" s="243"/>
      <c r="E67" s="249"/>
      <c r="F67" s="243"/>
      <c r="G67" s="243"/>
      <c r="H67" s="249"/>
      <c r="I67" s="243"/>
      <c r="J67" s="243"/>
      <c r="K67" s="249">
        <v>6</v>
      </c>
      <c r="L67" s="243">
        <v>2243</v>
      </c>
      <c r="M67" s="243"/>
      <c r="N67" s="249">
        <v>10.81</v>
      </c>
      <c r="O67" s="243">
        <v>10000.918</v>
      </c>
      <c r="P67" s="243"/>
      <c r="Q67" s="249">
        <v>7.15</v>
      </c>
      <c r="R67" s="243">
        <v>20583.637999999999</v>
      </c>
      <c r="S67" s="243"/>
      <c r="T67" s="249">
        <v>11.34</v>
      </c>
      <c r="U67" s="243">
        <v>5900.6559999999999</v>
      </c>
      <c r="V67" s="243"/>
      <c r="W67" s="249">
        <v>7.28</v>
      </c>
      <c r="X67" s="243">
        <v>16252.947</v>
      </c>
      <c r="Y67" s="243"/>
      <c r="Z67" s="246">
        <f t="shared" si="77"/>
        <v>7.1247746417093447</v>
      </c>
      <c r="AA67" s="248">
        <f t="shared" si="78"/>
        <v>18495.947</v>
      </c>
      <c r="AB67" s="248"/>
      <c r="AC67" s="260">
        <f t="shared" si="79"/>
        <v>7.15</v>
      </c>
      <c r="AD67" s="248">
        <f t="shared" si="80"/>
        <v>20583.637999999999</v>
      </c>
      <c r="AE67" s="248"/>
      <c r="AF67" s="247">
        <f t="shared" si="81"/>
        <v>11.34</v>
      </c>
      <c r="AG67" s="248">
        <f t="shared" si="82"/>
        <v>5900.6559999999999</v>
      </c>
      <c r="AH67" s="248"/>
      <c r="AI67" s="260">
        <f t="shared" si="83"/>
        <v>10.81</v>
      </c>
      <c r="AJ67" s="248">
        <f t="shared" si="84"/>
        <v>10000.918</v>
      </c>
      <c r="AK67" s="248"/>
      <c r="AL67" s="221">
        <f t="shared" si="9"/>
        <v>24396.602999999999</v>
      </c>
      <c r="AM67" s="221">
        <f t="shared" si="10"/>
        <v>0</v>
      </c>
      <c r="AN67" s="299">
        <f t="shared" si="11"/>
        <v>30584.555999999997</v>
      </c>
      <c r="AO67" s="218">
        <f t="shared" si="12"/>
        <v>0</v>
      </c>
    </row>
    <row r="68" spans="1:41" x14ac:dyDescent="0.2">
      <c r="A68" s="20" t="s">
        <v>238</v>
      </c>
      <c r="B68" s="249"/>
      <c r="C68" s="243"/>
      <c r="D68" s="243"/>
      <c r="E68" s="249"/>
      <c r="F68" s="243"/>
      <c r="G68" s="243"/>
      <c r="H68" s="249"/>
      <c r="I68" s="243"/>
      <c r="J68" s="243"/>
      <c r="K68" s="249">
        <v>6.02</v>
      </c>
      <c r="L68" s="243">
        <v>4030</v>
      </c>
      <c r="M68" s="243"/>
      <c r="N68" s="249">
        <v>10.79</v>
      </c>
      <c r="O68" s="243">
        <v>10831.125</v>
      </c>
      <c r="P68" s="243"/>
      <c r="Q68" s="249">
        <v>7.69</v>
      </c>
      <c r="R68" s="243">
        <v>18805.286</v>
      </c>
      <c r="S68" s="243"/>
      <c r="T68" s="249">
        <v>11.07</v>
      </c>
      <c r="U68" s="243">
        <v>5798.451</v>
      </c>
      <c r="V68" s="243"/>
      <c r="W68" s="249">
        <v>7.41</v>
      </c>
      <c r="X68" s="243">
        <v>16224.308999999999</v>
      </c>
      <c r="Y68" s="243"/>
      <c r="Z68" s="246">
        <f t="shared" si="77"/>
        <v>7.1334316905108937</v>
      </c>
      <c r="AA68" s="248">
        <f t="shared" si="78"/>
        <v>20254.309000000001</v>
      </c>
      <c r="AB68" s="248"/>
      <c r="AC68" s="260">
        <f t="shared" si="79"/>
        <v>7.69</v>
      </c>
      <c r="AD68" s="248">
        <f t="shared" si="80"/>
        <v>18805.286</v>
      </c>
      <c r="AE68" s="248"/>
      <c r="AF68" s="247">
        <f t="shared" si="81"/>
        <v>11.07</v>
      </c>
      <c r="AG68" s="248">
        <f t="shared" si="82"/>
        <v>5798.451</v>
      </c>
      <c r="AH68" s="248"/>
      <c r="AI68" s="260">
        <f t="shared" si="83"/>
        <v>10.79</v>
      </c>
      <c r="AJ68" s="248">
        <f t="shared" si="84"/>
        <v>10831.125</v>
      </c>
      <c r="AK68" s="248"/>
      <c r="AL68" s="221">
        <f t="shared" si="9"/>
        <v>26052.760000000002</v>
      </c>
      <c r="AM68" s="221">
        <f t="shared" si="10"/>
        <v>0</v>
      </c>
      <c r="AN68" s="299">
        <f t="shared" si="11"/>
        <v>29636.411</v>
      </c>
      <c r="AO68" s="218">
        <f t="shared" si="12"/>
        <v>0</v>
      </c>
    </row>
    <row r="69" spans="1:41" x14ac:dyDescent="0.2">
      <c r="A69" s="20" t="s">
        <v>239</v>
      </c>
      <c r="B69" s="249"/>
      <c r="C69" s="243"/>
      <c r="D69" s="243"/>
      <c r="E69" s="249"/>
      <c r="F69" s="243"/>
      <c r="G69" s="243"/>
      <c r="H69" s="249"/>
      <c r="I69" s="243"/>
      <c r="J69" s="243"/>
      <c r="K69" s="249">
        <v>6.3</v>
      </c>
      <c r="L69" s="243">
        <v>5840</v>
      </c>
      <c r="M69" s="243"/>
      <c r="N69" s="249">
        <v>10.47</v>
      </c>
      <c r="O69" s="243">
        <v>5774.2510000000002</v>
      </c>
      <c r="P69" s="243"/>
      <c r="Q69" s="249">
        <v>7.61</v>
      </c>
      <c r="R69" s="243">
        <v>13006.103999999999</v>
      </c>
      <c r="S69" s="243"/>
      <c r="T69" s="249">
        <v>11.48</v>
      </c>
      <c r="U69" s="243">
        <v>3425.471</v>
      </c>
      <c r="V69" s="243"/>
      <c r="W69" s="249">
        <v>7.33</v>
      </c>
      <c r="X69" s="243">
        <v>9419.4</v>
      </c>
      <c r="Y69" s="243"/>
      <c r="Z69" s="246">
        <f t="shared" si="77"/>
        <v>6.935803635791709</v>
      </c>
      <c r="AA69" s="248">
        <f t="shared" si="78"/>
        <v>15259.4</v>
      </c>
      <c r="AB69" s="248"/>
      <c r="AC69" s="260">
        <f t="shared" si="79"/>
        <v>7.61</v>
      </c>
      <c r="AD69" s="248">
        <f t="shared" si="80"/>
        <v>13006.103999999999</v>
      </c>
      <c r="AE69" s="248"/>
      <c r="AF69" s="247">
        <f t="shared" si="81"/>
        <v>11.48</v>
      </c>
      <c r="AG69" s="248">
        <f t="shared" si="82"/>
        <v>3425.471</v>
      </c>
      <c r="AH69" s="248"/>
      <c r="AI69" s="260">
        <f t="shared" si="83"/>
        <v>10.47</v>
      </c>
      <c r="AJ69" s="248">
        <f t="shared" si="84"/>
        <v>5774.2510000000002</v>
      </c>
      <c r="AK69" s="248"/>
      <c r="AL69" s="221">
        <f t="shared" si="9"/>
        <v>18684.870999999999</v>
      </c>
      <c r="AM69" s="221">
        <f t="shared" si="10"/>
        <v>0</v>
      </c>
      <c r="AN69" s="299">
        <f t="shared" si="11"/>
        <v>18780.355</v>
      </c>
      <c r="AO69" s="218">
        <f t="shared" si="12"/>
        <v>0</v>
      </c>
    </row>
    <row r="70" spans="1:41" x14ac:dyDescent="0.2">
      <c r="A70" s="20" t="s">
        <v>240</v>
      </c>
      <c r="B70" s="249"/>
      <c r="C70" s="243"/>
      <c r="D70" s="243"/>
      <c r="E70" s="249"/>
      <c r="F70" s="243"/>
      <c r="G70" s="243"/>
      <c r="H70" s="249"/>
      <c r="I70" s="243"/>
      <c r="J70" s="243"/>
      <c r="K70" s="249">
        <v>5.18</v>
      </c>
      <c r="L70" s="243">
        <v>7896</v>
      </c>
      <c r="M70" s="243"/>
      <c r="N70" s="249">
        <v>11.15</v>
      </c>
      <c r="O70" s="243">
        <v>8480.7150000000001</v>
      </c>
      <c r="P70" s="243"/>
      <c r="Q70" s="249">
        <v>7.28</v>
      </c>
      <c r="R70" s="243">
        <v>18251.954000000002</v>
      </c>
      <c r="S70" s="243"/>
      <c r="T70" s="249">
        <v>11.5</v>
      </c>
      <c r="U70" s="243">
        <v>5767.7380000000003</v>
      </c>
      <c r="V70" s="243"/>
      <c r="W70" s="249">
        <v>6.97</v>
      </c>
      <c r="X70" s="243">
        <v>13747.446</v>
      </c>
      <c r="Y70" s="243"/>
      <c r="Z70" s="246">
        <f t="shared" ref="Z70:Z75" si="85">IF(AA70=0,"N.A.",((K70*L70)+(W70*X70))/AA70)</f>
        <v>6.3169690547429465</v>
      </c>
      <c r="AA70" s="248">
        <f t="shared" ref="AA70:AA75" si="86">+L70+X70</f>
        <v>21643.446</v>
      </c>
      <c r="AB70" s="248"/>
      <c r="AC70" s="260">
        <f t="shared" ref="AC70:AC75" si="87">IF(AD70=0,"N.A.",((E70*F70)+(Q70*R70))/AD70)</f>
        <v>7.28</v>
      </c>
      <c r="AD70" s="248">
        <f t="shared" ref="AD70:AD75" si="88">+F70+R70</f>
        <v>18251.954000000002</v>
      </c>
      <c r="AE70" s="248"/>
      <c r="AF70" s="247">
        <f t="shared" ref="AF70:AF75" si="89">IF(AG70=0,"N.A.",((H70*I70)+(T70*U70))/AG70)</f>
        <v>11.5</v>
      </c>
      <c r="AG70" s="248">
        <f t="shared" ref="AG70:AG75" si="90">+I70+U70</f>
        <v>5767.7380000000003</v>
      </c>
      <c r="AH70" s="248"/>
      <c r="AI70" s="260">
        <f t="shared" ref="AI70:AI75" si="91">IF(AJ70=0,"N.A.",((B70*C70)+(N70*O70))/AJ70)</f>
        <v>11.15</v>
      </c>
      <c r="AJ70" s="248">
        <f t="shared" ref="AJ70:AJ75" si="92">+C70+O70</f>
        <v>8480.7150000000001</v>
      </c>
      <c r="AK70" s="248"/>
      <c r="AL70" s="221">
        <f t="shared" si="9"/>
        <v>27411.184000000001</v>
      </c>
      <c r="AM70" s="221">
        <f t="shared" si="10"/>
        <v>0</v>
      </c>
      <c r="AN70" s="299">
        <f t="shared" si="11"/>
        <v>26732.669000000002</v>
      </c>
      <c r="AO70" s="218">
        <f t="shared" si="12"/>
        <v>0</v>
      </c>
    </row>
    <row r="71" spans="1:41" x14ac:dyDescent="0.2">
      <c r="A71" s="20" t="s">
        <v>241</v>
      </c>
      <c r="B71" s="249"/>
      <c r="C71" s="243"/>
      <c r="D71" s="243"/>
      <c r="E71" s="249"/>
      <c r="F71" s="243"/>
      <c r="G71" s="243"/>
      <c r="H71" s="249"/>
      <c r="I71" s="243"/>
      <c r="J71" s="243"/>
      <c r="K71" s="249">
        <v>5.96</v>
      </c>
      <c r="L71" s="243">
        <v>7634.3</v>
      </c>
      <c r="M71" s="243"/>
      <c r="N71" s="249">
        <v>11.1</v>
      </c>
      <c r="O71" s="243">
        <v>3989.2240000000002</v>
      </c>
      <c r="P71" s="243"/>
      <c r="Q71" s="249">
        <v>7.43</v>
      </c>
      <c r="R71" s="243">
        <v>7809.94</v>
      </c>
      <c r="S71" s="243"/>
      <c r="T71" s="249">
        <v>11.46</v>
      </c>
      <c r="U71" s="243">
        <v>3074.049</v>
      </c>
      <c r="V71" s="243"/>
      <c r="W71" s="249">
        <v>7.2</v>
      </c>
      <c r="X71" s="243">
        <v>6163.9859999999999</v>
      </c>
      <c r="Y71" s="243"/>
      <c r="Z71" s="246">
        <f t="shared" si="85"/>
        <v>6.5139342089300074</v>
      </c>
      <c r="AA71" s="248">
        <f t="shared" si="86"/>
        <v>13798.286</v>
      </c>
      <c r="AB71" s="248"/>
      <c r="AC71" s="260">
        <f t="shared" si="87"/>
        <v>7.43</v>
      </c>
      <c r="AD71" s="248">
        <f t="shared" si="88"/>
        <v>7809.94</v>
      </c>
      <c r="AE71" s="248"/>
      <c r="AF71" s="247">
        <f t="shared" si="89"/>
        <v>11.46</v>
      </c>
      <c r="AG71" s="248">
        <f t="shared" si="90"/>
        <v>3074.049</v>
      </c>
      <c r="AH71" s="248"/>
      <c r="AI71" s="260">
        <f t="shared" si="91"/>
        <v>11.1</v>
      </c>
      <c r="AJ71" s="248">
        <f t="shared" si="92"/>
        <v>3989.2240000000002</v>
      </c>
      <c r="AK71" s="248"/>
      <c r="AL71" s="221">
        <f t="shared" si="9"/>
        <v>16872.334999999999</v>
      </c>
      <c r="AM71" s="221">
        <f t="shared" si="10"/>
        <v>0</v>
      </c>
      <c r="AN71" s="299">
        <f t="shared" si="11"/>
        <v>11799.164000000001</v>
      </c>
      <c r="AO71" s="218">
        <f t="shared" si="12"/>
        <v>0</v>
      </c>
    </row>
    <row r="72" spans="1:41" x14ac:dyDescent="0.2">
      <c r="A72" s="20" t="s">
        <v>242</v>
      </c>
      <c r="B72" s="249"/>
      <c r="C72" s="243"/>
      <c r="D72" s="243"/>
      <c r="E72" s="249"/>
      <c r="F72" s="243"/>
      <c r="G72" s="243"/>
      <c r="H72" s="249"/>
      <c r="I72" s="243"/>
      <c r="J72" s="243"/>
      <c r="K72" s="249">
        <v>6.11</v>
      </c>
      <c r="L72" s="243">
        <v>2361</v>
      </c>
      <c r="M72" s="243"/>
      <c r="N72" s="249">
        <v>11.05</v>
      </c>
      <c r="O72" s="243">
        <v>3893.7629999999999</v>
      </c>
      <c r="P72" s="243"/>
      <c r="Q72" s="249">
        <v>7.09</v>
      </c>
      <c r="R72" s="243">
        <v>10793.968999999999</v>
      </c>
      <c r="S72" s="243"/>
      <c r="T72" s="249">
        <v>11.25</v>
      </c>
      <c r="U72" s="243">
        <v>2172.9490000000001</v>
      </c>
      <c r="V72" s="243"/>
      <c r="W72" s="249">
        <v>7.33</v>
      </c>
      <c r="X72" s="243">
        <v>6333.2430000000004</v>
      </c>
      <c r="Y72" s="243"/>
      <c r="Z72" s="246">
        <f t="shared" si="85"/>
        <v>6.998698010856149</v>
      </c>
      <c r="AA72" s="248">
        <f t="shared" si="86"/>
        <v>8694.2430000000004</v>
      </c>
      <c r="AB72" s="248"/>
      <c r="AC72" s="260">
        <f t="shared" si="87"/>
        <v>7.09</v>
      </c>
      <c r="AD72" s="248">
        <f t="shared" si="88"/>
        <v>10793.968999999999</v>
      </c>
      <c r="AE72" s="248"/>
      <c r="AF72" s="247">
        <f t="shared" si="89"/>
        <v>11.25</v>
      </c>
      <c r="AG72" s="248">
        <f t="shared" si="90"/>
        <v>2172.9490000000001</v>
      </c>
      <c r="AH72" s="248"/>
      <c r="AI72" s="260">
        <f t="shared" si="91"/>
        <v>11.050000000000002</v>
      </c>
      <c r="AJ72" s="248">
        <f t="shared" si="92"/>
        <v>3893.7629999999999</v>
      </c>
      <c r="AK72" s="248"/>
      <c r="AL72" s="221">
        <f t="shared" ref="AL72:AL124" si="93">+AA72+AG72</f>
        <v>10867.192000000001</v>
      </c>
      <c r="AM72" s="221">
        <f t="shared" ref="AM72:AM124" si="94">+AB72+AH72</f>
        <v>0</v>
      </c>
      <c r="AN72" s="299">
        <f t="shared" ref="AN72:AN124" si="95">+AD72+AJ72</f>
        <v>14687.732</v>
      </c>
      <c r="AO72" s="218">
        <f t="shared" ref="AO72:AO124" si="96">+AE72+AK72</f>
        <v>0</v>
      </c>
    </row>
    <row r="73" spans="1:41" x14ac:dyDescent="0.2">
      <c r="A73" s="20" t="s">
        <v>243</v>
      </c>
      <c r="B73" s="249"/>
      <c r="C73" s="243"/>
      <c r="D73" s="243"/>
      <c r="E73" s="249"/>
      <c r="F73" s="243"/>
      <c r="G73" s="243"/>
      <c r="H73" s="249"/>
      <c r="I73" s="243"/>
      <c r="J73" s="243"/>
      <c r="K73" s="249">
        <v>5.8</v>
      </c>
      <c r="L73" s="243">
        <v>19139.995999999999</v>
      </c>
      <c r="M73" s="243"/>
      <c r="N73" s="249">
        <v>10.76</v>
      </c>
      <c r="O73" s="243">
        <v>4348.3209999999999</v>
      </c>
      <c r="P73" s="243"/>
      <c r="Q73" s="249">
        <v>6.95</v>
      </c>
      <c r="R73" s="243">
        <v>12011.078</v>
      </c>
      <c r="S73" s="243"/>
      <c r="T73" s="249">
        <v>11.22</v>
      </c>
      <c r="U73" s="243">
        <v>2850.5920000000001</v>
      </c>
      <c r="V73" s="243"/>
      <c r="W73" s="249">
        <v>6.7</v>
      </c>
      <c r="X73" s="243">
        <v>8804.4349999999995</v>
      </c>
      <c r="Y73" s="243"/>
      <c r="Z73" s="246">
        <f t="shared" si="85"/>
        <v>6.0835624565051978</v>
      </c>
      <c r="AA73" s="248">
        <f t="shared" si="86"/>
        <v>27944.430999999997</v>
      </c>
      <c r="AB73" s="248"/>
      <c r="AC73" s="260">
        <f t="shared" si="87"/>
        <v>6.95</v>
      </c>
      <c r="AD73" s="248">
        <f t="shared" si="88"/>
        <v>12011.078</v>
      </c>
      <c r="AE73" s="248"/>
      <c r="AF73" s="247">
        <f t="shared" si="89"/>
        <v>11.22</v>
      </c>
      <c r="AG73" s="248">
        <f t="shared" si="90"/>
        <v>2850.5920000000001</v>
      </c>
      <c r="AH73" s="248"/>
      <c r="AI73" s="260">
        <f t="shared" si="91"/>
        <v>10.76</v>
      </c>
      <c r="AJ73" s="248">
        <f t="shared" si="92"/>
        <v>4348.3209999999999</v>
      </c>
      <c r="AK73" s="248"/>
      <c r="AL73" s="221">
        <f t="shared" si="93"/>
        <v>30795.022999999997</v>
      </c>
      <c r="AM73" s="221">
        <f t="shared" si="94"/>
        <v>0</v>
      </c>
      <c r="AN73" s="299">
        <f t="shared" si="95"/>
        <v>16359.398999999999</v>
      </c>
      <c r="AO73" s="218">
        <f t="shared" si="96"/>
        <v>0</v>
      </c>
    </row>
    <row r="74" spans="1:41" x14ac:dyDescent="0.2">
      <c r="A74" s="20" t="s">
        <v>244</v>
      </c>
      <c r="B74" s="249"/>
      <c r="C74" s="243"/>
      <c r="D74" s="243"/>
      <c r="E74" s="249"/>
      <c r="F74" s="243"/>
      <c r="G74" s="243"/>
      <c r="H74" s="249"/>
      <c r="I74" s="243"/>
      <c r="J74" s="243"/>
      <c r="K74" s="249">
        <v>5.29</v>
      </c>
      <c r="L74" s="243">
        <v>5199</v>
      </c>
      <c r="M74" s="243"/>
      <c r="N74" s="249">
        <v>10.58</v>
      </c>
      <c r="O74" s="243">
        <v>3975.5340000000001</v>
      </c>
      <c r="P74" s="243"/>
      <c r="Q74" s="249">
        <v>6.15</v>
      </c>
      <c r="R74" s="243">
        <v>9544.36</v>
      </c>
      <c r="S74" s="243"/>
      <c r="T74" s="249">
        <v>11.2</v>
      </c>
      <c r="U74" s="243">
        <v>5326.58</v>
      </c>
      <c r="V74" s="243"/>
      <c r="W74" s="249">
        <v>6.84</v>
      </c>
      <c r="X74" s="243">
        <v>14708.474</v>
      </c>
      <c r="Y74" s="243"/>
      <c r="Z74" s="246">
        <f t="shared" si="85"/>
        <v>6.4352047959474907</v>
      </c>
      <c r="AA74" s="248">
        <f t="shared" si="86"/>
        <v>19907.474000000002</v>
      </c>
      <c r="AB74" s="248"/>
      <c r="AC74" s="260">
        <f t="shared" si="87"/>
        <v>6.15</v>
      </c>
      <c r="AD74" s="248">
        <f t="shared" si="88"/>
        <v>9544.36</v>
      </c>
      <c r="AE74" s="248"/>
      <c r="AF74" s="247">
        <f t="shared" si="89"/>
        <v>11.2</v>
      </c>
      <c r="AG74" s="248">
        <f t="shared" si="90"/>
        <v>5326.58</v>
      </c>
      <c r="AH74" s="248"/>
      <c r="AI74" s="260">
        <f t="shared" si="91"/>
        <v>10.58</v>
      </c>
      <c r="AJ74" s="248">
        <f t="shared" si="92"/>
        <v>3975.5340000000001</v>
      </c>
      <c r="AK74" s="248"/>
      <c r="AL74" s="221">
        <f t="shared" si="93"/>
        <v>25234.054000000004</v>
      </c>
      <c r="AM74" s="221">
        <f t="shared" si="94"/>
        <v>0</v>
      </c>
      <c r="AN74" s="299">
        <f t="shared" si="95"/>
        <v>13519.894</v>
      </c>
      <c r="AO74" s="218">
        <f t="shared" si="96"/>
        <v>0</v>
      </c>
    </row>
    <row r="75" spans="1:41" x14ac:dyDescent="0.2">
      <c r="A75" s="20" t="s">
        <v>245</v>
      </c>
      <c r="B75" s="249"/>
      <c r="C75" s="243"/>
      <c r="D75" s="243"/>
      <c r="E75" s="249"/>
      <c r="F75" s="243"/>
      <c r="G75" s="243"/>
      <c r="H75" s="249"/>
      <c r="I75" s="243"/>
      <c r="J75" s="243"/>
      <c r="K75" s="249">
        <v>6.4</v>
      </c>
      <c r="L75" s="243">
        <v>7421</v>
      </c>
      <c r="M75" s="243"/>
      <c r="N75" s="249">
        <v>10.5</v>
      </c>
      <c r="O75" s="243">
        <v>5380.2269999999999</v>
      </c>
      <c r="P75" s="243"/>
      <c r="Q75" s="249">
        <v>6.52</v>
      </c>
      <c r="R75" s="243">
        <v>13053.454</v>
      </c>
      <c r="S75" s="243"/>
      <c r="T75" s="249">
        <v>11.26</v>
      </c>
      <c r="U75" s="243">
        <v>4498.4780000000001</v>
      </c>
      <c r="V75" s="243"/>
      <c r="W75" s="249">
        <v>6.85</v>
      </c>
      <c r="X75" s="243">
        <v>12494.976000000001</v>
      </c>
      <c r="Y75" s="243"/>
      <c r="Z75" s="246">
        <f t="shared" si="85"/>
        <v>6.6823230556212758</v>
      </c>
      <c r="AA75" s="248">
        <f t="shared" si="86"/>
        <v>19915.976000000002</v>
      </c>
      <c r="AB75" s="248"/>
      <c r="AC75" s="260">
        <f t="shared" si="87"/>
        <v>6.52</v>
      </c>
      <c r="AD75" s="248">
        <f t="shared" si="88"/>
        <v>13053.454</v>
      </c>
      <c r="AE75" s="248"/>
      <c r="AF75" s="247">
        <f t="shared" si="89"/>
        <v>11.26</v>
      </c>
      <c r="AG75" s="248">
        <f t="shared" si="90"/>
        <v>4498.4780000000001</v>
      </c>
      <c r="AH75" s="248"/>
      <c r="AI75" s="260">
        <f t="shared" si="91"/>
        <v>10.5</v>
      </c>
      <c r="AJ75" s="248">
        <f t="shared" si="92"/>
        <v>5380.2269999999999</v>
      </c>
      <c r="AK75" s="248"/>
      <c r="AL75" s="221">
        <f t="shared" si="93"/>
        <v>24414.454000000002</v>
      </c>
      <c r="AM75" s="221">
        <f t="shared" si="94"/>
        <v>0</v>
      </c>
      <c r="AN75" s="299">
        <f t="shared" si="95"/>
        <v>18433.681</v>
      </c>
      <c r="AO75" s="218">
        <f t="shared" si="96"/>
        <v>0</v>
      </c>
    </row>
    <row r="76" spans="1:41" x14ac:dyDescent="0.2">
      <c r="A76" s="20" t="s">
        <v>246</v>
      </c>
      <c r="B76" s="249"/>
      <c r="C76" s="243"/>
      <c r="D76" s="243"/>
      <c r="E76" s="249"/>
      <c r="F76" s="243"/>
      <c r="G76" s="243"/>
      <c r="H76" s="249"/>
      <c r="I76" s="243"/>
      <c r="J76" s="243"/>
      <c r="K76" s="249">
        <v>5.54</v>
      </c>
      <c r="L76" s="243">
        <v>14114</v>
      </c>
      <c r="M76" s="243"/>
      <c r="N76" s="249">
        <v>10.53</v>
      </c>
      <c r="O76" s="243">
        <v>5825.09</v>
      </c>
      <c r="P76" s="243"/>
      <c r="Q76" s="249">
        <v>6.35</v>
      </c>
      <c r="R76" s="243">
        <v>11978.93</v>
      </c>
      <c r="S76" s="243"/>
      <c r="T76" s="249">
        <v>11.26</v>
      </c>
      <c r="U76" s="243">
        <v>4975.9030000000002</v>
      </c>
      <c r="V76" s="243"/>
      <c r="W76" s="249">
        <v>6.79</v>
      </c>
      <c r="X76" s="243">
        <v>15215.210999999999</v>
      </c>
      <c r="Y76" s="243"/>
      <c r="Z76" s="246">
        <f t="shared" ref="Z76:Z83" si="97">IF(AA76=0,"N.A.",((K76*L76)+(W76*X76))/AA76)</f>
        <v>6.1884666004141735</v>
      </c>
      <c r="AA76" s="248">
        <f t="shared" ref="AA76:AA83" si="98">+L76+X76</f>
        <v>29329.210999999999</v>
      </c>
      <c r="AB76" s="248"/>
      <c r="AC76" s="260">
        <f t="shared" ref="AC76:AC83" si="99">IF(AD76=0,"N.A.",((E76*F76)+(Q76*R76))/AD76)</f>
        <v>6.35</v>
      </c>
      <c r="AD76" s="248">
        <f t="shared" ref="AD76:AD83" si="100">+F76+R76</f>
        <v>11978.93</v>
      </c>
      <c r="AE76" s="248"/>
      <c r="AF76" s="247">
        <f t="shared" ref="AF76:AF83" si="101">IF(AG76=0,"N.A.",((H76*I76)+(T76*U76))/AG76)</f>
        <v>11.26</v>
      </c>
      <c r="AG76" s="248">
        <f t="shared" ref="AG76:AG83" si="102">+I76+U76</f>
        <v>4975.9030000000002</v>
      </c>
      <c r="AH76" s="248"/>
      <c r="AI76" s="260">
        <f t="shared" ref="AI76:AI83" si="103">IF(AJ76=0,"N.A.",((B76*C76)+(N76*O76))/AJ76)</f>
        <v>10.53</v>
      </c>
      <c r="AJ76" s="248">
        <f t="shared" ref="AJ76:AJ83" si="104">+C76+O76</f>
        <v>5825.09</v>
      </c>
      <c r="AK76" s="248"/>
      <c r="AL76" s="221">
        <f t="shared" si="93"/>
        <v>34305.114000000001</v>
      </c>
      <c r="AM76" s="221">
        <f t="shared" si="94"/>
        <v>0</v>
      </c>
      <c r="AN76" s="299">
        <f t="shared" si="95"/>
        <v>17804.02</v>
      </c>
      <c r="AO76" s="218">
        <f t="shared" si="96"/>
        <v>0</v>
      </c>
    </row>
    <row r="77" spans="1:41" x14ac:dyDescent="0.2">
      <c r="A77" s="20" t="s">
        <v>247</v>
      </c>
      <c r="B77" s="249"/>
      <c r="C77" s="243"/>
      <c r="D77" s="243"/>
      <c r="E77" s="249"/>
      <c r="F77" s="243"/>
      <c r="G77" s="243"/>
      <c r="H77" s="249"/>
      <c r="I77" s="243"/>
      <c r="J77" s="243"/>
      <c r="K77" s="249">
        <v>6.14</v>
      </c>
      <c r="L77" s="243">
        <v>7618</v>
      </c>
      <c r="M77" s="243"/>
      <c r="N77" s="249">
        <v>10.3</v>
      </c>
      <c r="O77" s="243">
        <v>5554.6980000000003</v>
      </c>
      <c r="P77" s="243"/>
      <c r="Q77" s="249">
        <v>6.45</v>
      </c>
      <c r="R77" s="243">
        <v>11338.323</v>
      </c>
      <c r="S77" s="243"/>
      <c r="T77" s="249">
        <v>11.4</v>
      </c>
      <c r="U77" s="243">
        <v>4040.6419999999998</v>
      </c>
      <c r="V77" s="243"/>
      <c r="W77" s="249">
        <v>6.92</v>
      </c>
      <c r="X77" s="243">
        <v>16026.847</v>
      </c>
      <c r="Y77" s="243"/>
      <c r="Z77" s="246">
        <f t="shared" si="97"/>
        <v>6.6686961958349738</v>
      </c>
      <c r="AA77" s="248">
        <f t="shared" si="98"/>
        <v>23644.847000000002</v>
      </c>
      <c r="AB77" s="248"/>
      <c r="AC77" s="260">
        <f t="shared" si="99"/>
        <v>6.45</v>
      </c>
      <c r="AD77" s="248">
        <f t="shared" si="100"/>
        <v>11338.323</v>
      </c>
      <c r="AE77" s="248"/>
      <c r="AF77" s="247">
        <f t="shared" si="101"/>
        <v>11.4</v>
      </c>
      <c r="AG77" s="248">
        <f t="shared" si="102"/>
        <v>4040.6419999999998</v>
      </c>
      <c r="AH77" s="248"/>
      <c r="AI77" s="260">
        <f t="shared" si="103"/>
        <v>10.3</v>
      </c>
      <c r="AJ77" s="248">
        <f t="shared" si="104"/>
        <v>5554.6980000000003</v>
      </c>
      <c r="AK77" s="248"/>
      <c r="AL77" s="221">
        <f t="shared" si="93"/>
        <v>27685.489000000001</v>
      </c>
      <c r="AM77" s="221">
        <f t="shared" si="94"/>
        <v>0</v>
      </c>
      <c r="AN77" s="299">
        <f t="shared" si="95"/>
        <v>16893.021000000001</v>
      </c>
      <c r="AO77" s="218">
        <f t="shared" si="96"/>
        <v>0</v>
      </c>
    </row>
    <row r="78" spans="1:41" x14ac:dyDescent="0.2">
      <c r="A78" s="20" t="s">
        <v>248</v>
      </c>
      <c r="B78" s="249"/>
      <c r="C78" s="243"/>
      <c r="D78" s="243"/>
      <c r="E78" s="249"/>
      <c r="F78" s="243"/>
      <c r="G78" s="243"/>
      <c r="H78" s="249"/>
      <c r="I78" s="243"/>
      <c r="J78" s="243"/>
      <c r="K78" s="249">
        <v>6.43</v>
      </c>
      <c r="L78" s="243">
        <v>5044</v>
      </c>
      <c r="M78" s="243"/>
      <c r="N78" s="249">
        <v>9.6199999999999992</v>
      </c>
      <c r="O78" s="243">
        <v>12267.294</v>
      </c>
      <c r="P78" s="243"/>
      <c r="Q78" s="249">
        <v>6.69</v>
      </c>
      <c r="R78" s="243">
        <v>19172.257000000001</v>
      </c>
      <c r="S78" s="243"/>
      <c r="T78" s="249">
        <v>10.89</v>
      </c>
      <c r="U78" s="243">
        <v>5774.7640000000001</v>
      </c>
      <c r="V78" s="243"/>
      <c r="W78" s="249">
        <v>6.61</v>
      </c>
      <c r="X78" s="243">
        <v>18589.810000000001</v>
      </c>
      <c r="Y78" s="243"/>
      <c r="Z78" s="246">
        <f t="shared" si="97"/>
        <v>6.5715838495782108</v>
      </c>
      <c r="AA78" s="248">
        <f t="shared" si="98"/>
        <v>23633.81</v>
      </c>
      <c r="AB78" s="248"/>
      <c r="AC78" s="260">
        <f t="shared" si="99"/>
        <v>6.69</v>
      </c>
      <c r="AD78" s="248">
        <f t="shared" si="100"/>
        <v>19172.257000000001</v>
      </c>
      <c r="AE78" s="248"/>
      <c r="AF78" s="247">
        <f t="shared" si="101"/>
        <v>10.89</v>
      </c>
      <c r="AG78" s="248">
        <f t="shared" si="102"/>
        <v>5774.7640000000001</v>
      </c>
      <c r="AH78" s="248"/>
      <c r="AI78" s="260">
        <f t="shared" si="103"/>
        <v>9.6199999999999992</v>
      </c>
      <c r="AJ78" s="248">
        <f t="shared" si="104"/>
        <v>12267.294</v>
      </c>
      <c r="AK78" s="248"/>
      <c r="AL78" s="221">
        <f t="shared" si="93"/>
        <v>29408.574000000001</v>
      </c>
      <c r="AM78" s="221">
        <f t="shared" si="94"/>
        <v>0</v>
      </c>
      <c r="AN78" s="299">
        <f t="shared" si="95"/>
        <v>31439.550999999999</v>
      </c>
      <c r="AO78" s="218">
        <f t="shared" si="96"/>
        <v>0</v>
      </c>
    </row>
    <row r="79" spans="1:41" x14ac:dyDescent="0.2">
      <c r="A79" s="20" t="s">
        <v>249</v>
      </c>
      <c r="B79" s="249"/>
      <c r="C79" s="243"/>
      <c r="D79" s="243"/>
      <c r="E79" s="249"/>
      <c r="F79" s="243"/>
      <c r="G79" s="243"/>
      <c r="H79" s="249"/>
      <c r="I79" s="243"/>
      <c r="J79" s="243"/>
      <c r="K79" s="249">
        <v>5.97</v>
      </c>
      <c r="L79" s="243">
        <v>11986.422</v>
      </c>
      <c r="M79" s="243"/>
      <c r="N79" s="249">
        <v>10.32</v>
      </c>
      <c r="O79" s="243">
        <v>22554.788</v>
      </c>
      <c r="P79" s="243"/>
      <c r="Q79" s="249">
        <v>6.52</v>
      </c>
      <c r="R79" s="243">
        <v>25196.288</v>
      </c>
      <c r="S79" s="243"/>
      <c r="T79" s="249">
        <v>10.6</v>
      </c>
      <c r="U79" s="243">
        <v>7598.7110000000002</v>
      </c>
      <c r="V79" s="243"/>
      <c r="W79" s="249">
        <v>6.82</v>
      </c>
      <c r="X79" s="243">
        <v>24902.5</v>
      </c>
      <c r="Y79" s="243"/>
      <c r="Z79" s="246">
        <f t="shared" si="97"/>
        <v>6.5438070903779737</v>
      </c>
      <c r="AA79" s="248">
        <f t="shared" si="98"/>
        <v>36888.921999999999</v>
      </c>
      <c r="AB79" s="248"/>
      <c r="AC79" s="260">
        <f t="shared" si="99"/>
        <v>6.52</v>
      </c>
      <c r="AD79" s="248">
        <f t="shared" si="100"/>
        <v>25196.288</v>
      </c>
      <c r="AE79" s="248"/>
      <c r="AF79" s="247">
        <f t="shared" si="101"/>
        <v>10.6</v>
      </c>
      <c r="AG79" s="248">
        <f t="shared" si="102"/>
        <v>7598.7110000000002</v>
      </c>
      <c r="AH79" s="248"/>
      <c r="AI79" s="260">
        <f t="shared" si="103"/>
        <v>10.32</v>
      </c>
      <c r="AJ79" s="248">
        <f t="shared" si="104"/>
        <v>22554.788</v>
      </c>
      <c r="AK79" s="248"/>
      <c r="AL79" s="221">
        <f t="shared" si="93"/>
        <v>44487.633000000002</v>
      </c>
      <c r="AM79" s="221">
        <f t="shared" si="94"/>
        <v>0</v>
      </c>
      <c r="AN79" s="299">
        <f t="shared" si="95"/>
        <v>47751.076000000001</v>
      </c>
      <c r="AO79" s="218">
        <f t="shared" si="96"/>
        <v>0</v>
      </c>
    </row>
    <row r="80" spans="1:41" x14ac:dyDescent="0.2">
      <c r="A80" s="20" t="s">
        <v>250</v>
      </c>
      <c r="B80" s="249"/>
      <c r="C80" s="243"/>
      <c r="D80" s="243"/>
      <c r="E80" s="249"/>
      <c r="F80" s="243"/>
      <c r="G80" s="243"/>
      <c r="H80" s="249"/>
      <c r="I80" s="243"/>
      <c r="J80" s="243"/>
      <c r="K80" s="249">
        <v>5.75</v>
      </c>
      <c r="L80" s="243">
        <v>7042</v>
      </c>
      <c r="M80" s="243"/>
      <c r="N80" s="249">
        <v>9.82</v>
      </c>
      <c r="O80" s="243">
        <v>9541.3510000000006</v>
      </c>
      <c r="P80" s="243"/>
      <c r="Q80" s="249">
        <v>6.65</v>
      </c>
      <c r="R80" s="243">
        <v>13240.947</v>
      </c>
      <c r="S80" s="243"/>
      <c r="T80" s="249">
        <v>10.199999999999999</v>
      </c>
      <c r="U80" s="243">
        <v>4300.6670000000004</v>
      </c>
      <c r="V80" s="243"/>
      <c r="W80" s="249">
        <v>6.79</v>
      </c>
      <c r="X80" s="243">
        <v>13837.864</v>
      </c>
      <c r="Y80" s="243"/>
      <c r="Z80" s="246">
        <f t="shared" si="97"/>
        <v>6.4392467575459289</v>
      </c>
      <c r="AA80" s="248">
        <f t="shared" si="98"/>
        <v>20879.864000000001</v>
      </c>
      <c r="AB80" s="248"/>
      <c r="AC80" s="260">
        <f t="shared" si="99"/>
        <v>6.65</v>
      </c>
      <c r="AD80" s="248">
        <f t="shared" si="100"/>
        <v>13240.947</v>
      </c>
      <c r="AE80" s="248"/>
      <c r="AF80" s="247">
        <f t="shared" si="101"/>
        <v>10.199999999999999</v>
      </c>
      <c r="AG80" s="248">
        <f t="shared" si="102"/>
        <v>4300.6670000000004</v>
      </c>
      <c r="AH80" s="248"/>
      <c r="AI80" s="260">
        <f t="shared" si="103"/>
        <v>9.82</v>
      </c>
      <c r="AJ80" s="248">
        <f t="shared" si="104"/>
        <v>9541.3510000000006</v>
      </c>
      <c r="AK80" s="248"/>
      <c r="AL80" s="221">
        <f t="shared" si="93"/>
        <v>25180.531000000003</v>
      </c>
      <c r="AM80" s="221">
        <f t="shared" si="94"/>
        <v>0</v>
      </c>
      <c r="AN80" s="299">
        <f t="shared" si="95"/>
        <v>22782.298000000003</v>
      </c>
      <c r="AO80" s="218">
        <f t="shared" si="96"/>
        <v>0</v>
      </c>
    </row>
    <row r="81" spans="1:41" x14ac:dyDescent="0.2">
      <c r="A81" s="20" t="s">
        <v>251</v>
      </c>
      <c r="B81" s="249"/>
      <c r="C81" s="243"/>
      <c r="D81" s="243"/>
      <c r="E81" s="249"/>
      <c r="F81" s="243"/>
      <c r="G81" s="243"/>
      <c r="H81" s="249"/>
      <c r="I81" s="243"/>
      <c r="J81" s="243"/>
      <c r="K81" s="249">
        <v>5.2</v>
      </c>
      <c r="L81" s="243">
        <v>10362</v>
      </c>
      <c r="M81" s="243"/>
      <c r="N81" s="249">
        <v>10.17</v>
      </c>
      <c r="O81" s="243">
        <v>22964.949000000001</v>
      </c>
      <c r="P81" s="243"/>
      <c r="Q81" s="249">
        <v>6.52</v>
      </c>
      <c r="R81" s="243">
        <v>27743.452000000001</v>
      </c>
      <c r="S81" s="243"/>
      <c r="T81" s="249">
        <v>10.86</v>
      </c>
      <c r="U81" s="243">
        <v>7187.0230000000001</v>
      </c>
      <c r="V81" s="243"/>
      <c r="W81" s="249">
        <v>6.77</v>
      </c>
      <c r="X81" s="243">
        <v>23517.108</v>
      </c>
      <c r="Y81" s="243"/>
      <c r="Z81" s="246">
        <f t="shared" si="97"/>
        <v>6.2898120328315601</v>
      </c>
      <c r="AA81" s="248">
        <f t="shared" si="98"/>
        <v>33879.108</v>
      </c>
      <c r="AB81" s="248"/>
      <c r="AC81" s="260">
        <f t="shared" si="99"/>
        <v>6.52</v>
      </c>
      <c r="AD81" s="248">
        <f t="shared" si="100"/>
        <v>27743.452000000001</v>
      </c>
      <c r="AE81" s="248"/>
      <c r="AF81" s="247">
        <f t="shared" si="101"/>
        <v>10.859999999999998</v>
      </c>
      <c r="AG81" s="248">
        <f t="shared" si="102"/>
        <v>7187.0230000000001</v>
      </c>
      <c r="AH81" s="248"/>
      <c r="AI81" s="260">
        <f t="shared" si="103"/>
        <v>10.17</v>
      </c>
      <c r="AJ81" s="248">
        <f t="shared" si="104"/>
        <v>22964.949000000001</v>
      </c>
      <c r="AK81" s="248"/>
      <c r="AL81" s="221">
        <f t="shared" si="93"/>
        <v>41066.131000000001</v>
      </c>
      <c r="AM81" s="221">
        <f t="shared" si="94"/>
        <v>0</v>
      </c>
      <c r="AN81" s="299">
        <f t="shared" si="95"/>
        <v>50708.400999999998</v>
      </c>
      <c r="AO81" s="218">
        <f t="shared" si="96"/>
        <v>0</v>
      </c>
    </row>
    <row r="82" spans="1:41" x14ac:dyDescent="0.2">
      <c r="A82" s="20" t="s">
        <v>253</v>
      </c>
      <c r="B82" s="249"/>
      <c r="C82" s="243"/>
      <c r="D82" s="243"/>
      <c r="E82" s="249"/>
      <c r="F82" s="243"/>
      <c r="G82" s="243"/>
      <c r="H82" s="249">
        <v>11</v>
      </c>
      <c r="I82" s="243">
        <v>2100</v>
      </c>
      <c r="J82" s="243"/>
      <c r="K82" s="249">
        <v>5.32</v>
      </c>
      <c r="L82" s="243">
        <v>14444</v>
      </c>
      <c r="M82" s="243"/>
      <c r="N82" s="249">
        <v>9.99</v>
      </c>
      <c r="O82" s="243">
        <v>20296.254000000001</v>
      </c>
      <c r="P82" s="243"/>
      <c r="Q82" s="249">
        <v>6.66</v>
      </c>
      <c r="R82" s="243">
        <v>30328.024000000001</v>
      </c>
      <c r="S82" s="243"/>
      <c r="T82" s="249">
        <v>10.52</v>
      </c>
      <c r="U82" s="243">
        <v>6969.1009999999997</v>
      </c>
      <c r="V82" s="243"/>
      <c r="W82" s="249">
        <v>6.74</v>
      </c>
      <c r="X82" s="243">
        <v>28283.780999999999</v>
      </c>
      <c r="Y82" s="243"/>
      <c r="Z82" s="246">
        <f t="shared" si="97"/>
        <v>6.2599731996379582</v>
      </c>
      <c r="AA82" s="248">
        <f t="shared" si="98"/>
        <v>42727.781000000003</v>
      </c>
      <c r="AB82" s="248"/>
      <c r="AC82" s="260">
        <f t="shared" si="99"/>
        <v>6.66</v>
      </c>
      <c r="AD82" s="248">
        <f t="shared" si="100"/>
        <v>30328.024000000001</v>
      </c>
      <c r="AE82" s="248"/>
      <c r="AF82" s="247">
        <f t="shared" si="101"/>
        <v>10.631146628535729</v>
      </c>
      <c r="AG82" s="248">
        <f t="shared" si="102"/>
        <v>9069.1009999999987</v>
      </c>
      <c r="AH82" s="248"/>
      <c r="AI82" s="260">
        <f t="shared" si="103"/>
        <v>9.99</v>
      </c>
      <c r="AJ82" s="248">
        <f t="shared" si="104"/>
        <v>20296.254000000001</v>
      </c>
      <c r="AK82" s="248"/>
      <c r="AL82" s="221">
        <f t="shared" si="93"/>
        <v>51796.881999999998</v>
      </c>
      <c r="AM82" s="221">
        <f t="shared" si="94"/>
        <v>0</v>
      </c>
      <c r="AN82" s="299">
        <f t="shared" si="95"/>
        <v>50624.278000000006</v>
      </c>
      <c r="AO82" s="218">
        <f t="shared" si="96"/>
        <v>0</v>
      </c>
    </row>
    <row r="83" spans="1:41" x14ac:dyDescent="0.2">
      <c r="A83" s="20" t="s">
        <v>255</v>
      </c>
      <c r="B83" s="249"/>
      <c r="C83" s="243"/>
      <c r="D83" s="243"/>
      <c r="E83" s="249"/>
      <c r="F83" s="243"/>
      <c r="G83" s="243"/>
      <c r="H83" s="249"/>
      <c r="I83" s="243"/>
      <c r="J83" s="243"/>
      <c r="K83" s="249">
        <v>6.49</v>
      </c>
      <c r="L83" s="243">
        <v>21174</v>
      </c>
      <c r="M83" s="243"/>
      <c r="N83" s="249">
        <v>10.07</v>
      </c>
      <c r="O83" s="243">
        <v>22535.271000000001</v>
      </c>
      <c r="P83" s="243"/>
      <c r="Q83" s="249">
        <v>6.62</v>
      </c>
      <c r="R83" s="243">
        <v>28586.544999999998</v>
      </c>
      <c r="S83" s="243"/>
      <c r="T83" s="249">
        <v>10.3</v>
      </c>
      <c r="U83" s="243">
        <v>6962.0950000000003</v>
      </c>
      <c r="V83" s="243"/>
      <c r="W83" s="249">
        <v>6.69</v>
      </c>
      <c r="X83" s="243">
        <v>20957.603999999999</v>
      </c>
      <c r="Y83" s="243"/>
      <c r="Z83" s="246">
        <f t="shared" si="97"/>
        <v>6.5894863808175916</v>
      </c>
      <c r="AA83" s="248">
        <f t="shared" si="98"/>
        <v>42131.603999999999</v>
      </c>
      <c r="AB83" s="248"/>
      <c r="AC83" s="260">
        <f t="shared" si="99"/>
        <v>6.62</v>
      </c>
      <c r="AD83" s="248">
        <f t="shared" si="100"/>
        <v>28586.544999999998</v>
      </c>
      <c r="AE83" s="248"/>
      <c r="AF83" s="247">
        <f t="shared" si="101"/>
        <v>10.3</v>
      </c>
      <c r="AG83" s="248">
        <f t="shared" si="102"/>
        <v>6962.0950000000003</v>
      </c>
      <c r="AH83" s="248"/>
      <c r="AI83" s="260">
        <f t="shared" si="103"/>
        <v>10.07</v>
      </c>
      <c r="AJ83" s="248">
        <f t="shared" si="104"/>
        <v>22535.271000000001</v>
      </c>
      <c r="AK83" s="248"/>
      <c r="AL83" s="221">
        <f t="shared" si="93"/>
        <v>49093.699000000001</v>
      </c>
      <c r="AM83" s="221">
        <f t="shared" si="94"/>
        <v>0</v>
      </c>
      <c r="AN83" s="299">
        <f t="shared" si="95"/>
        <v>51121.815999999999</v>
      </c>
      <c r="AO83" s="218">
        <f t="shared" si="96"/>
        <v>0</v>
      </c>
    </row>
    <row r="84" spans="1:41" x14ac:dyDescent="0.2">
      <c r="A84" s="20" t="s">
        <v>256</v>
      </c>
      <c r="B84" s="249"/>
      <c r="C84" s="243"/>
      <c r="D84" s="243"/>
      <c r="E84" s="249"/>
      <c r="F84" s="243"/>
      <c r="G84" s="243"/>
      <c r="H84" s="249">
        <v>11</v>
      </c>
      <c r="I84" s="243">
        <v>1221</v>
      </c>
      <c r="J84" s="243"/>
      <c r="K84" s="249">
        <v>6.64</v>
      </c>
      <c r="L84" s="243">
        <v>10203</v>
      </c>
      <c r="M84" s="243"/>
      <c r="N84" s="249">
        <v>10.130000000000001</v>
      </c>
      <c r="O84" s="243">
        <v>28827.32</v>
      </c>
      <c r="P84" s="243"/>
      <c r="Q84" s="249">
        <v>6.9</v>
      </c>
      <c r="R84" s="243">
        <v>32345.973000000002</v>
      </c>
      <c r="S84" s="243"/>
      <c r="T84" s="249">
        <v>10.29</v>
      </c>
      <c r="U84" s="243">
        <v>10793.315000000001</v>
      </c>
      <c r="V84" s="243"/>
      <c r="W84" s="249">
        <v>6.92</v>
      </c>
      <c r="X84" s="243">
        <v>36918.580999999998</v>
      </c>
      <c r="Y84" s="243"/>
      <c r="Z84" s="246">
        <f t="shared" ref="Z84:Z89" si="105">IF(AA84=0,"N.A.",((K84*L84)+(W84*X84))/AA84)</f>
        <v>6.8593730019372652</v>
      </c>
      <c r="AA84" s="248">
        <f t="shared" ref="AA84:AA89" si="106">+L84+X84</f>
        <v>47121.580999999998</v>
      </c>
      <c r="AB84" s="248"/>
      <c r="AC84" s="260">
        <f t="shared" ref="AC84:AC89" si="107">IF(AD84=0,"N.A.",((E84*F84)+(Q84*R84))/AD84)</f>
        <v>6.9</v>
      </c>
      <c r="AD84" s="248">
        <f t="shared" ref="AD84:AD89" si="108">+F84+R84</f>
        <v>32345.973000000002</v>
      </c>
      <c r="AE84" s="248"/>
      <c r="AF84" s="247">
        <f t="shared" ref="AF84:AF89" si="109">IF(AG84=0,"N.A.",((H84*I84)+(T84*U84))/AG84)</f>
        <v>10.362156423399918</v>
      </c>
      <c r="AG84" s="248">
        <f t="shared" ref="AG84:AG89" si="110">+I84+U84</f>
        <v>12014.315000000001</v>
      </c>
      <c r="AH84" s="248"/>
      <c r="AI84" s="260">
        <f t="shared" ref="AI84:AI89" si="111">IF(AJ84=0,"N.A.",((B84*C84)+(N84*O84))/AJ84)</f>
        <v>10.130000000000001</v>
      </c>
      <c r="AJ84" s="248">
        <f t="shared" ref="AJ84:AJ89" si="112">+C84+O84</f>
        <v>28827.32</v>
      </c>
      <c r="AK84" s="248"/>
      <c r="AL84" s="221">
        <f t="shared" si="93"/>
        <v>59135.896000000001</v>
      </c>
      <c r="AM84" s="221">
        <f t="shared" si="94"/>
        <v>0</v>
      </c>
      <c r="AN84" s="299">
        <f t="shared" si="95"/>
        <v>61173.293000000005</v>
      </c>
      <c r="AO84" s="218">
        <f t="shared" si="96"/>
        <v>0</v>
      </c>
    </row>
    <row r="85" spans="1:41" x14ac:dyDescent="0.2">
      <c r="A85" s="20" t="s">
        <v>257</v>
      </c>
      <c r="B85" s="249"/>
      <c r="C85" s="243"/>
      <c r="D85" s="243"/>
      <c r="E85" s="249"/>
      <c r="F85" s="243"/>
      <c r="G85" s="243"/>
      <c r="H85" s="249">
        <v>11</v>
      </c>
      <c r="I85" s="243">
        <v>916</v>
      </c>
      <c r="J85" s="243"/>
      <c r="K85" s="249">
        <v>6.2</v>
      </c>
      <c r="L85" s="243">
        <v>10642.527</v>
      </c>
      <c r="M85" s="243"/>
      <c r="N85" s="249">
        <v>10.41</v>
      </c>
      <c r="O85" s="243">
        <v>15809.022999999999</v>
      </c>
      <c r="P85" s="243"/>
      <c r="Q85" s="249">
        <v>6.82</v>
      </c>
      <c r="R85" s="243">
        <v>16666.646000000001</v>
      </c>
      <c r="S85" s="243"/>
      <c r="T85" s="249">
        <v>10.54</v>
      </c>
      <c r="U85" s="243">
        <v>5905.165</v>
      </c>
      <c r="V85" s="243"/>
      <c r="W85" s="249">
        <v>7.28</v>
      </c>
      <c r="X85" s="243">
        <v>26041.789000000001</v>
      </c>
      <c r="Y85" s="243"/>
      <c r="Z85" s="246">
        <f t="shared" si="105"/>
        <v>6.9666800198755245</v>
      </c>
      <c r="AA85" s="248">
        <f t="shared" si="106"/>
        <v>36684.315999999999</v>
      </c>
      <c r="AB85" s="248"/>
      <c r="AC85" s="260">
        <f t="shared" si="107"/>
        <v>6.82</v>
      </c>
      <c r="AD85" s="248">
        <f t="shared" si="108"/>
        <v>16666.646000000001</v>
      </c>
      <c r="AE85" s="248"/>
      <c r="AF85" s="247">
        <f t="shared" si="109"/>
        <v>10.601772439165449</v>
      </c>
      <c r="AG85" s="248">
        <f t="shared" si="110"/>
        <v>6821.165</v>
      </c>
      <c r="AH85" s="248"/>
      <c r="AI85" s="260">
        <f t="shared" si="111"/>
        <v>10.41</v>
      </c>
      <c r="AJ85" s="248">
        <f t="shared" si="112"/>
        <v>15809.022999999999</v>
      </c>
      <c r="AK85" s="248"/>
      <c r="AL85" s="221">
        <f t="shared" si="93"/>
        <v>43505.481</v>
      </c>
      <c r="AM85" s="221">
        <f t="shared" si="94"/>
        <v>0</v>
      </c>
      <c r="AN85" s="299">
        <f t="shared" si="95"/>
        <v>32475.669000000002</v>
      </c>
      <c r="AO85" s="218">
        <f t="shared" si="96"/>
        <v>0</v>
      </c>
    </row>
    <row r="86" spans="1:41" x14ac:dyDescent="0.2">
      <c r="A86" s="20" t="s">
        <v>258</v>
      </c>
      <c r="B86" s="249"/>
      <c r="C86" s="243"/>
      <c r="D86" s="243"/>
      <c r="E86" s="249"/>
      <c r="F86" s="243"/>
      <c r="G86" s="243"/>
      <c r="H86" s="249">
        <v>11</v>
      </c>
      <c r="I86" s="243">
        <v>327</v>
      </c>
      <c r="J86" s="243"/>
      <c r="K86" s="249">
        <v>6.1</v>
      </c>
      <c r="L86" s="243">
        <v>4642</v>
      </c>
      <c r="M86" s="243"/>
      <c r="N86" s="249">
        <v>10.29</v>
      </c>
      <c r="O86" s="243">
        <v>13554.804</v>
      </c>
      <c r="P86" s="243"/>
      <c r="Q86" s="249">
        <v>7.04</v>
      </c>
      <c r="R86" s="243">
        <v>15212.654</v>
      </c>
      <c r="S86" s="243"/>
      <c r="T86" s="249">
        <v>10.4</v>
      </c>
      <c r="U86" s="243">
        <v>5256.6019999999999</v>
      </c>
      <c r="V86" s="243"/>
      <c r="W86" s="249">
        <v>7.01</v>
      </c>
      <c r="X86" s="243">
        <v>23379.981</v>
      </c>
      <c r="Y86" s="243"/>
      <c r="Z86" s="246">
        <f t="shared" si="105"/>
        <v>6.8592533415107226</v>
      </c>
      <c r="AA86" s="248">
        <f t="shared" si="106"/>
        <v>28021.981</v>
      </c>
      <c r="AB86" s="248"/>
      <c r="AC86" s="260">
        <f t="shared" si="107"/>
        <v>7.04</v>
      </c>
      <c r="AD86" s="248">
        <f t="shared" si="108"/>
        <v>15212.654</v>
      </c>
      <c r="AE86" s="248"/>
      <c r="AF86" s="247">
        <f t="shared" si="109"/>
        <v>10.43513860765864</v>
      </c>
      <c r="AG86" s="248">
        <f t="shared" si="110"/>
        <v>5583.6019999999999</v>
      </c>
      <c r="AH86" s="248"/>
      <c r="AI86" s="260">
        <f t="shared" si="111"/>
        <v>10.29</v>
      </c>
      <c r="AJ86" s="248">
        <f t="shared" si="112"/>
        <v>13554.804</v>
      </c>
      <c r="AK86" s="248"/>
      <c r="AL86" s="221">
        <f t="shared" si="93"/>
        <v>33605.582999999999</v>
      </c>
      <c r="AM86" s="221">
        <f t="shared" si="94"/>
        <v>0</v>
      </c>
      <c r="AN86" s="299">
        <f t="shared" si="95"/>
        <v>28767.457999999999</v>
      </c>
      <c r="AO86" s="218">
        <f t="shared" si="96"/>
        <v>0</v>
      </c>
    </row>
    <row r="87" spans="1:41" x14ac:dyDescent="0.2">
      <c r="A87" s="20" t="s">
        <v>261</v>
      </c>
      <c r="B87" s="249"/>
      <c r="C87" s="243"/>
      <c r="D87" s="243"/>
      <c r="E87" s="249"/>
      <c r="F87" s="243"/>
      <c r="G87" s="243"/>
      <c r="H87" s="249">
        <v>11</v>
      </c>
      <c r="I87" s="243">
        <v>574</v>
      </c>
      <c r="J87" s="243"/>
      <c r="K87" s="249">
        <v>6.5304208456243851</v>
      </c>
      <c r="L87" s="243">
        <v>5085</v>
      </c>
      <c r="M87" s="243"/>
      <c r="N87" s="249">
        <v>10.627586398215833</v>
      </c>
      <c r="O87" s="243">
        <v>13065.449489999999</v>
      </c>
      <c r="P87" s="243"/>
      <c r="Q87" s="249">
        <v>7.0576763877410462</v>
      </c>
      <c r="R87" s="243">
        <v>20786.150320000001</v>
      </c>
      <c r="S87" s="243"/>
      <c r="T87" s="249">
        <v>10.482781277703483</v>
      </c>
      <c r="U87" s="243">
        <v>8630.7514600000013</v>
      </c>
      <c r="V87" s="243"/>
      <c r="W87" s="249">
        <v>6.5767305896552486</v>
      </c>
      <c r="X87" s="243">
        <v>40363.423090000004</v>
      </c>
      <c r="Y87" s="243"/>
      <c r="Z87" s="246">
        <f t="shared" si="105"/>
        <v>6.5715492207014652</v>
      </c>
      <c r="AA87" s="248">
        <f t="shared" si="106"/>
        <v>45448.423090000004</v>
      </c>
      <c r="AB87" s="248"/>
      <c r="AC87" s="260">
        <f t="shared" si="107"/>
        <v>7.0576763877410462</v>
      </c>
      <c r="AD87" s="248">
        <f t="shared" si="108"/>
        <v>20786.150320000001</v>
      </c>
      <c r="AE87" s="248"/>
      <c r="AF87" s="247">
        <f t="shared" si="109"/>
        <v>10.515034570786769</v>
      </c>
      <c r="AG87" s="248">
        <f t="shared" si="110"/>
        <v>9204.7514600000013</v>
      </c>
      <c r="AH87" s="248"/>
      <c r="AI87" s="260">
        <f t="shared" si="111"/>
        <v>10.627586398215833</v>
      </c>
      <c r="AJ87" s="248">
        <f t="shared" si="112"/>
        <v>13065.449489999999</v>
      </c>
      <c r="AK87" s="248"/>
      <c r="AL87" s="221">
        <f t="shared" si="93"/>
        <v>54653.174550000003</v>
      </c>
      <c r="AM87" s="221">
        <f t="shared" si="94"/>
        <v>0</v>
      </c>
      <c r="AN87" s="299">
        <f t="shared" si="95"/>
        <v>33851.59981</v>
      </c>
      <c r="AO87" s="218">
        <f t="shared" si="96"/>
        <v>0</v>
      </c>
    </row>
    <row r="88" spans="1:41" x14ac:dyDescent="0.2">
      <c r="A88" s="20" t="s">
        <v>262</v>
      </c>
      <c r="B88" s="249"/>
      <c r="C88" s="243"/>
      <c r="D88" s="243"/>
      <c r="E88" s="249"/>
      <c r="F88" s="243"/>
      <c r="G88" s="243"/>
      <c r="H88" s="249">
        <v>11</v>
      </c>
      <c r="I88" s="243">
        <v>443</v>
      </c>
      <c r="J88" s="243"/>
      <c r="K88" s="249">
        <v>6.38</v>
      </c>
      <c r="L88" s="243">
        <v>7347.8879999999999</v>
      </c>
      <c r="M88" s="243"/>
      <c r="N88" s="249">
        <v>10.66</v>
      </c>
      <c r="O88" s="243">
        <v>25502.648000000001</v>
      </c>
      <c r="P88" s="243"/>
      <c r="Q88" s="249">
        <v>6.99</v>
      </c>
      <c r="R88" s="243">
        <v>21895.467000000001</v>
      </c>
      <c r="S88" s="243"/>
      <c r="T88" s="249">
        <v>10.48</v>
      </c>
      <c r="U88" s="243">
        <v>9251.9930000000004</v>
      </c>
      <c r="V88" s="243"/>
      <c r="W88" s="249">
        <v>6.86</v>
      </c>
      <c r="X88" s="243">
        <v>39393.214999999997</v>
      </c>
      <c r="Y88" s="243"/>
      <c r="Z88" s="246">
        <f t="shared" si="105"/>
        <v>6.7845420836560066</v>
      </c>
      <c r="AA88" s="248">
        <f t="shared" si="106"/>
        <v>46741.102999999996</v>
      </c>
      <c r="AB88" s="248"/>
      <c r="AC88" s="260">
        <f t="shared" si="107"/>
        <v>6.9900000000000011</v>
      </c>
      <c r="AD88" s="248">
        <f t="shared" si="108"/>
        <v>21895.467000000001</v>
      </c>
      <c r="AE88" s="248"/>
      <c r="AF88" s="247">
        <f t="shared" si="109"/>
        <v>10.503760718548225</v>
      </c>
      <c r="AG88" s="248">
        <f t="shared" si="110"/>
        <v>9694.9930000000004</v>
      </c>
      <c r="AH88" s="248"/>
      <c r="AI88" s="260">
        <f t="shared" si="111"/>
        <v>10.66</v>
      </c>
      <c r="AJ88" s="248">
        <f t="shared" si="112"/>
        <v>25502.648000000001</v>
      </c>
      <c r="AK88" s="248"/>
      <c r="AL88" s="221">
        <f t="shared" si="93"/>
        <v>56436.095999999998</v>
      </c>
      <c r="AM88" s="221">
        <f t="shared" si="94"/>
        <v>0</v>
      </c>
      <c r="AN88" s="299">
        <f t="shared" si="95"/>
        <v>47398.115000000005</v>
      </c>
      <c r="AO88" s="218">
        <f t="shared" si="96"/>
        <v>0</v>
      </c>
    </row>
    <row r="89" spans="1:41" x14ac:dyDescent="0.2">
      <c r="A89" s="20" t="s">
        <v>263</v>
      </c>
      <c r="B89" s="249"/>
      <c r="C89" s="243"/>
      <c r="D89" s="243"/>
      <c r="E89" s="249"/>
      <c r="F89" s="243"/>
      <c r="G89" s="243"/>
      <c r="H89" s="249">
        <v>11</v>
      </c>
      <c r="I89" s="243">
        <v>976.6</v>
      </c>
      <c r="J89" s="243"/>
      <c r="K89" s="249">
        <v>6.7</v>
      </c>
      <c r="L89" s="243">
        <v>3848</v>
      </c>
      <c r="M89" s="243"/>
      <c r="N89" s="249">
        <v>10.65</v>
      </c>
      <c r="O89" s="243">
        <v>20432.602999999999</v>
      </c>
      <c r="P89" s="243"/>
      <c r="Q89" s="249">
        <v>7.02</v>
      </c>
      <c r="R89" s="243">
        <v>28085.986000000001</v>
      </c>
      <c r="S89" s="243"/>
      <c r="T89" s="249">
        <v>10.81</v>
      </c>
      <c r="U89" s="243">
        <v>7767.9920000000002</v>
      </c>
      <c r="V89" s="243"/>
      <c r="W89" s="249">
        <v>6.89</v>
      </c>
      <c r="X89" s="243">
        <v>32326.969000000001</v>
      </c>
      <c r="Y89" s="243"/>
      <c r="Z89" s="246">
        <f t="shared" si="105"/>
        <v>6.8697893399715149</v>
      </c>
      <c r="AA89" s="248">
        <f t="shared" si="106"/>
        <v>36174.968999999997</v>
      </c>
      <c r="AB89" s="248"/>
      <c r="AC89" s="260">
        <f t="shared" si="107"/>
        <v>7.02</v>
      </c>
      <c r="AD89" s="248">
        <f t="shared" si="108"/>
        <v>28085.986000000001</v>
      </c>
      <c r="AE89" s="248"/>
      <c r="AF89" s="247">
        <f t="shared" si="109"/>
        <v>10.83121928615995</v>
      </c>
      <c r="AG89" s="248">
        <f t="shared" si="110"/>
        <v>8744.5920000000006</v>
      </c>
      <c r="AH89" s="248"/>
      <c r="AI89" s="260">
        <f t="shared" si="111"/>
        <v>10.65</v>
      </c>
      <c r="AJ89" s="248">
        <f t="shared" si="112"/>
        <v>20432.602999999999</v>
      </c>
      <c r="AK89" s="248"/>
      <c r="AL89" s="221">
        <f t="shared" si="93"/>
        <v>44919.561000000002</v>
      </c>
      <c r="AM89" s="221">
        <f t="shared" si="94"/>
        <v>0</v>
      </c>
      <c r="AN89" s="299">
        <f t="shared" si="95"/>
        <v>48518.589</v>
      </c>
      <c r="AO89" s="218">
        <f t="shared" si="96"/>
        <v>0</v>
      </c>
    </row>
    <row r="90" spans="1:41" x14ac:dyDescent="0.2">
      <c r="A90" s="20" t="s">
        <v>264</v>
      </c>
      <c r="B90" s="249"/>
      <c r="C90" s="243"/>
      <c r="D90" s="243"/>
      <c r="E90" s="249"/>
      <c r="F90" s="243"/>
      <c r="G90" s="243"/>
      <c r="H90" s="249">
        <v>11</v>
      </c>
      <c r="I90" s="243">
        <v>1706.14</v>
      </c>
      <c r="J90" s="243"/>
      <c r="K90" s="249">
        <v>6.87</v>
      </c>
      <c r="L90" s="243">
        <v>4014.2260000000001</v>
      </c>
      <c r="M90" s="243"/>
      <c r="N90" s="249">
        <v>11</v>
      </c>
      <c r="O90" s="243">
        <v>22594.99</v>
      </c>
      <c r="P90" s="243"/>
      <c r="Q90" s="249">
        <v>7.32</v>
      </c>
      <c r="R90" s="243">
        <v>29930.748</v>
      </c>
      <c r="S90" s="243"/>
      <c r="T90" s="249">
        <v>10.8</v>
      </c>
      <c r="U90" s="243">
        <v>10206.24</v>
      </c>
      <c r="V90" s="243"/>
      <c r="W90" s="249">
        <v>6.67</v>
      </c>
      <c r="X90" s="243">
        <v>37411.735999999997</v>
      </c>
      <c r="Y90" s="243"/>
      <c r="Z90" s="246">
        <f t="shared" ref="Z90:Z95" si="113">IF(AA90=0,"N.A.",((K90*L90)+(W90*X90))/AA90)</f>
        <v>6.6893802427569451</v>
      </c>
      <c r="AA90" s="248">
        <f t="shared" ref="AA90:AA95" si="114">+L90+X90</f>
        <v>41425.962</v>
      </c>
      <c r="AB90" s="248"/>
      <c r="AC90" s="260">
        <f t="shared" ref="AC90:AC95" si="115">IF(AD90=0,"N.A.",((E90*F90)+(Q90*R90))/AD90)</f>
        <v>7.32</v>
      </c>
      <c r="AD90" s="248">
        <f t="shared" ref="AD90:AD95" si="116">+F90+R90</f>
        <v>29930.748</v>
      </c>
      <c r="AE90" s="248"/>
      <c r="AF90" s="247">
        <f t="shared" ref="AF90:AF95" si="117">IF(AG90=0,"N.A.",((H90*I90)+(T90*U90))/AG90)</f>
        <v>10.828644821605758</v>
      </c>
      <c r="AG90" s="248">
        <f t="shared" ref="AG90:AG95" si="118">+I90+U90</f>
        <v>11912.38</v>
      </c>
      <c r="AH90" s="248"/>
      <c r="AI90" s="260">
        <f t="shared" ref="AI90:AI95" si="119">IF(AJ90=0,"N.A.",((B90*C90)+(N90*O90))/AJ90)</f>
        <v>11</v>
      </c>
      <c r="AJ90" s="248">
        <f t="shared" ref="AJ90:AJ95" si="120">+C90+O90</f>
        <v>22594.99</v>
      </c>
      <c r="AK90" s="248"/>
      <c r="AL90" s="221">
        <f t="shared" si="93"/>
        <v>53338.341999999997</v>
      </c>
      <c r="AM90" s="221">
        <f t="shared" si="94"/>
        <v>0</v>
      </c>
      <c r="AN90" s="299">
        <f t="shared" si="95"/>
        <v>52525.737999999998</v>
      </c>
      <c r="AO90" s="218">
        <f t="shared" si="96"/>
        <v>0</v>
      </c>
    </row>
    <row r="91" spans="1:41" x14ac:dyDescent="0.2">
      <c r="A91" s="20" t="s">
        <v>266</v>
      </c>
      <c r="B91" s="249"/>
      <c r="C91" s="243"/>
      <c r="D91" s="243"/>
      <c r="E91" s="249"/>
      <c r="F91" s="243"/>
      <c r="G91" s="243"/>
      <c r="H91" s="249">
        <v>11</v>
      </c>
      <c r="I91" s="243">
        <v>1990.7215000000001</v>
      </c>
      <c r="J91" s="243"/>
      <c r="K91" s="249">
        <v>6.6229353062629039</v>
      </c>
      <c r="L91" s="243">
        <v>2906</v>
      </c>
      <c r="M91" s="243"/>
      <c r="N91" s="249">
        <v>11.067036262606701</v>
      </c>
      <c r="O91" s="243">
        <v>27427.18548</v>
      </c>
      <c r="P91" s="243"/>
      <c r="Q91" s="249">
        <v>7.6967891647623823</v>
      </c>
      <c r="R91" s="243">
        <v>28545.458710000003</v>
      </c>
      <c r="S91" s="243"/>
      <c r="T91" s="249">
        <v>11.084905355438137</v>
      </c>
      <c r="U91" s="243">
        <v>8211.6455999999998</v>
      </c>
      <c r="V91" s="243"/>
      <c r="W91" s="249">
        <v>6.5690021177860123</v>
      </c>
      <c r="X91" s="243">
        <v>34075.199079999999</v>
      </c>
      <c r="Y91" s="243"/>
      <c r="Z91" s="246">
        <f t="shared" si="113"/>
        <v>6.573240213078023</v>
      </c>
      <c r="AA91" s="248">
        <f t="shared" si="114"/>
        <v>36981.199079999999</v>
      </c>
      <c r="AB91" s="248"/>
      <c r="AC91" s="260">
        <f t="shared" si="115"/>
        <v>7.6967891647623823</v>
      </c>
      <c r="AD91" s="248">
        <f t="shared" si="116"/>
        <v>28545.458710000003</v>
      </c>
      <c r="AE91" s="248"/>
      <c r="AF91" s="247">
        <f t="shared" si="117"/>
        <v>11.06833832595575</v>
      </c>
      <c r="AG91" s="248">
        <f t="shared" si="118"/>
        <v>10202.367099999999</v>
      </c>
      <c r="AH91" s="248"/>
      <c r="AI91" s="260">
        <f t="shared" si="119"/>
        <v>11.067036262606699</v>
      </c>
      <c r="AJ91" s="248">
        <f t="shared" si="120"/>
        <v>27427.18548</v>
      </c>
      <c r="AK91" s="248"/>
      <c r="AL91" s="221">
        <f t="shared" si="93"/>
        <v>47183.566179999994</v>
      </c>
      <c r="AM91" s="221">
        <f t="shared" si="94"/>
        <v>0</v>
      </c>
      <c r="AN91" s="299">
        <f t="shared" si="95"/>
        <v>55972.644190000006</v>
      </c>
      <c r="AO91" s="218">
        <f t="shared" si="96"/>
        <v>0</v>
      </c>
    </row>
    <row r="92" spans="1:41" x14ac:dyDescent="0.2">
      <c r="A92" s="20" t="s">
        <v>267</v>
      </c>
      <c r="B92" s="249"/>
      <c r="C92" s="243"/>
      <c r="D92" s="243"/>
      <c r="E92" s="249"/>
      <c r="F92" s="243"/>
      <c r="G92" s="243"/>
      <c r="H92" s="249">
        <v>11</v>
      </c>
      <c r="I92" s="243">
        <v>604</v>
      </c>
      <c r="J92" s="243"/>
      <c r="K92" s="249">
        <v>7.35</v>
      </c>
      <c r="L92" s="243">
        <v>3958</v>
      </c>
      <c r="M92" s="243"/>
      <c r="N92" s="249">
        <v>11.07</v>
      </c>
      <c r="O92" s="243">
        <v>23042.858</v>
      </c>
      <c r="P92" s="243"/>
      <c r="Q92" s="249">
        <v>7.46</v>
      </c>
      <c r="R92" s="243">
        <v>24519.963</v>
      </c>
      <c r="S92" s="243"/>
      <c r="T92" s="249">
        <v>10.99</v>
      </c>
      <c r="U92" s="243">
        <v>8997.875</v>
      </c>
      <c r="V92" s="243"/>
      <c r="W92" s="249">
        <v>6.57</v>
      </c>
      <c r="X92" s="243">
        <v>31720.699000000001</v>
      </c>
      <c r="Y92" s="243"/>
      <c r="Z92" s="246">
        <f t="shared" si="113"/>
        <v>6.656528939858485</v>
      </c>
      <c r="AA92" s="248">
        <f t="shared" si="114"/>
        <v>35678.699000000001</v>
      </c>
      <c r="AB92" s="248"/>
      <c r="AC92" s="260">
        <f t="shared" si="115"/>
        <v>7.46</v>
      </c>
      <c r="AD92" s="248">
        <f t="shared" si="116"/>
        <v>24519.963</v>
      </c>
      <c r="AE92" s="248"/>
      <c r="AF92" s="247">
        <f t="shared" si="117"/>
        <v>10.990629043806548</v>
      </c>
      <c r="AG92" s="248">
        <f t="shared" si="118"/>
        <v>9601.875</v>
      </c>
      <c r="AH92" s="248"/>
      <c r="AI92" s="260">
        <f t="shared" si="119"/>
        <v>11.07</v>
      </c>
      <c r="AJ92" s="248">
        <f t="shared" si="120"/>
        <v>23042.858</v>
      </c>
      <c r="AK92" s="248"/>
      <c r="AL92" s="221">
        <f t="shared" si="93"/>
        <v>45280.574000000001</v>
      </c>
      <c r="AM92" s="221">
        <f t="shared" si="94"/>
        <v>0</v>
      </c>
      <c r="AN92" s="299">
        <f t="shared" si="95"/>
        <v>47562.820999999996</v>
      </c>
      <c r="AO92" s="218">
        <f t="shared" si="96"/>
        <v>0</v>
      </c>
    </row>
    <row r="93" spans="1:41" x14ac:dyDescent="0.2">
      <c r="A93" s="20" t="s">
        <v>268</v>
      </c>
      <c r="B93" s="249"/>
      <c r="C93" s="243"/>
      <c r="D93" s="243"/>
      <c r="E93" s="249"/>
      <c r="F93" s="243"/>
      <c r="G93" s="243"/>
      <c r="H93" s="249">
        <v>11.45</v>
      </c>
      <c r="I93" s="243">
        <v>2785</v>
      </c>
      <c r="J93" s="243"/>
      <c r="K93" s="249">
        <v>6.29</v>
      </c>
      <c r="L93" s="243">
        <v>3302</v>
      </c>
      <c r="M93" s="243"/>
      <c r="N93" s="249">
        <v>11.38</v>
      </c>
      <c r="O93" s="243">
        <v>30022.412</v>
      </c>
      <c r="P93" s="243"/>
      <c r="Q93" s="249">
        <v>7.65</v>
      </c>
      <c r="R93" s="243">
        <v>34208.608</v>
      </c>
      <c r="S93" s="243"/>
      <c r="T93" s="249">
        <v>11.12</v>
      </c>
      <c r="U93" s="243">
        <v>12818.800999999999</v>
      </c>
      <c r="V93" s="243"/>
      <c r="W93" s="249">
        <v>6.67</v>
      </c>
      <c r="X93" s="243">
        <v>50210.720999999998</v>
      </c>
      <c r="Y93" s="243"/>
      <c r="Z93" s="246">
        <f t="shared" si="113"/>
        <v>6.6465521173927975</v>
      </c>
      <c r="AA93" s="248">
        <f t="shared" si="114"/>
        <v>53512.720999999998</v>
      </c>
      <c r="AB93" s="248"/>
      <c r="AC93" s="260">
        <f t="shared" si="115"/>
        <v>7.65</v>
      </c>
      <c r="AD93" s="248">
        <f t="shared" si="116"/>
        <v>34208.608</v>
      </c>
      <c r="AE93" s="248"/>
      <c r="AF93" s="247">
        <f t="shared" si="117"/>
        <v>11.178899110543643</v>
      </c>
      <c r="AG93" s="248">
        <f t="shared" si="118"/>
        <v>15603.800999999999</v>
      </c>
      <c r="AH93" s="248"/>
      <c r="AI93" s="260">
        <f t="shared" si="119"/>
        <v>11.38</v>
      </c>
      <c r="AJ93" s="248">
        <f t="shared" si="120"/>
        <v>30022.412</v>
      </c>
      <c r="AK93" s="248"/>
      <c r="AL93" s="221">
        <f t="shared" si="93"/>
        <v>69116.521999999997</v>
      </c>
      <c r="AM93" s="221">
        <f t="shared" si="94"/>
        <v>0</v>
      </c>
      <c r="AN93" s="299">
        <f t="shared" si="95"/>
        <v>64231.020000000004</v>
      </c>
      <c r="AO93" s="218">
        <f t="shared" si="96"/>
        <v>0</v>
      </c>
    </row>
    <row r="94" spans="1:41" x14ac:dyDescent="0.2">
      <c r="A94" s="20" t="s">
        <v>269</v>
      </c>
      <c r="B94" s="249"/>
      <c r="C94" s="243"/>
      <c r="D94" s="243"/>
      <c r="E94" s="249"/>
      <c r="F94" s="243"/>
      <c r="G94" s="243"/>
      <c r="H94" s="249">
        <v>11.075158786167961</v>
      </c>
      <c r="I94" s="243">
        <v>2834</v>
      </c>
      <c r="J94" s="243"/>
      <c r="K94" s="249">
        <v>6.4002645415708184</v>
      </c>
      <c r="L94" s="243">
        <v>6086</v>
      </c>
      <c r="M94" s="243"/>
      <c r="N94" s="249">
        <v>11.485002695736576</v>
      </c>
      <c r="O94" s="243">
        <v>14277.489250000001</v>
      </c>
      <c r="P94" s="243"/>
      <c r="Q94" s="249">
        <v>7.4271771507050746</v>
      </c>
      <c r="R94" s="243">
        <v>12571.725689999999</v>
      </c>
      <c r="S94" s="243"/>
      <c r="T94" s="249">
        <v>11.529775317207095</v>
      </c>
      <c r="U94" s="243">
        <v>8641.1552699999993</v>
      </c>
      <c r="V94" s="243"/>
      <c r="W94" s="249">
        <v>6.617007664498944</v>
      </c>
      <c r="X94" s="243">
        <v>25457.191840000003</v>
      </c>
      <c r="Y94" s="243"/>
      <c r="Z94" s="246">
        <f t="shared" si="113"/>
        <v>6.5751888576758564</v>
      </c>
      <c r="AA94" s="248">
        <f t="shared" si="114"/>
        <v>31543.191840000003</v>
      </c>
      <c r="AB94" s="248"/>
      <c r="AC94" s="260">
        <f t="shared" si="115"/>
        <v>7.4271771507050746</v>
      </c>
      <c r="AD94" s="248">
        <f t="shared" si="116"/>
        <v>12571.725689999999</v>
      </c>
      <c r="AE94" s="248"/>
      <c r="AF94" s="247">
        <f t="shared" si="117"/>
        <v>11.417499429112301</v>
      </c>
      <c r="AG94" s="248">
        <f t="shared" si="118"/>
        <v>11475.155269999999</v>
      </c>
      <c r="AH94" s="248"/>
      <c r="AI94" s="260">
        <f t="shared" si="119"/>
        <v>11.485002695736576</v>
      </c>
      <c r="AJ94" s="248">
        <f t="shared" si="120"/>
        <v>14277.489250000001</v>
      </c>
      <c r="AK94" s="248"/>
      <c r="AL94" s="221">
        <f t="shared" si="93"/>
        <v>43018.347110000002</v>
      </c>
      <c r="AM94" s="221">
        <f t="shared" si="94"/>
        <v>0</v>
      </c>
      <c r="AN94" s="299">
        <f t="shared" si="95"/>
        <v>26849.214939999998</v>
      </c>
      <c r="AO94" s="218">
        <f t="shared" si="96"/>
        <v>0</v>
      </c>
    </row>
    <row r="95" spans="1:41" x14ac:dyDescent="0.2">
      <c r="A95" s="20" t="s">
        <v>270</v>
      </c>
      <c r="B95" s="249"/>
      <c r="C95" s="243"/>
      <c r="D95" s="243"/>
      <c r="E95" s="249"/>
      <c r="F95" s="243"/>
      <c r="G95" s="243"/>
      <c r="H95" s="249">
        <v>11.090668568372259</v>
      </c>
      <c r="I95" s="243">
        <v>5609</v>
      </c>
      <c r="J95" s="243"/>
      <c r="K95" s="249">
        <v>6.8178265895953754</v>
      </c>
      <c r="L95" s="243">
        <v>3460</v>
      </c>
      <c r="M95" s="243"/>
      <c r="N95" s="249">
        <v>11.543485091215491</v>
      </c>
      <c r="O95" s="243">
        <v>16091.942630000001</v>
      </c>
      <c r="P95" s="243"/>
      <c r="Q95" s="249">
        <v>7.7274036176103644</v>
      </c>
      <c r="R95" s="243">
        <v>22036.742480000001</v>
      </c>
      <c r="S95" s="243"/>
      <c r="T95" s="249">
        <v>11.425857480063819</v>
      </c>
      <c r="U95" s="243">
        <v>8006.5818899999995</v>
      </c>
      <c r="V95" s="243"/>
      <c r="W95" s="249">
        <v>6.8560968733769654</v>
      </c>
      <c r="X95" s="243">
        <v>31856.50936</v>
      </c>
      <c r="Y95" s="243"/>
      <c r="Z95" s="246">
        <f t="shared" si="113"/>
        <v>6.8523474886194142</v>
      </c>
      <c r="AA95" s="248">
        <f t="shared" si="114"/>
        <v>35316.509359999996</v>
      </c>
      <c r="AB95" s="248"/>
      <c r="AC95" s="260">
        <f t="shared" si="115"/>
        <v>7.7274036176103644</v>
      </c>
      <c r="AD95" s="248">
        <f t="shared" si="116"/>
        <v>22036.742480000001</v>
      </c>
      <c r="AE95" s="248"/>
      <c r="AF95" s="247">
        <f t="shared" si="117"/>
        <v>11.287774905197239</v>
      </c>
      <c r="AG95" s="248">
        <f t="shared" si="118"/>
        <v>13615.581889999999</v>
      </c>
      <c r="AH95" s="248"/>
      <c r="AI95" s="260">
        <f t="shared" si="119"/>
        <v>11.543485091215491</v>
      </c>
      <c r="AJ95" s="248">
        <f t="shared" si="120"/>
        <v>16091.942630000001</v>
      </c>
      <c r="AK95" s="248"/>
      <c r="AL95" s="221">
        <f t="shared" si="93"/>
        <v>48932.091249999998</v>
      </c>
      <c r="AM95" s="221">
        <f t="shared" si="94"/>
        <v>0</v>
      </c>
      <c r="AN95" s="299">
        <f t="shared" si="95"/>
        <v>38128.685110000006</v>
      </c>
      <c r="AO95" s="218">
        <f t="shared" si="96"/>
        <v>0</v>
      </c>
    </row>
    <row r="96" spans="1:41" x14ac:dyDescent="0.2">
      <c r="A96" s="20" t="s">
        <v>271</v>
      </c>
      <c r="B96" s="249"/>
      <c r="C96" s="243"/>
      <c r="D96" s="243"/>
      <c r="E96" s="249"/>
      <c r="F96" s="243"/>
      <c r="G96" s="243"/>
      <c r="H96" s="249">
        <v>11.590664264131258</v>
      </c>
      <c r="I96" s="243">
        <v>9171.1447499999995</v>
      </c>
      <c r="J96" s="243"/>
      <c r="K96" s="249">
        <v>6.3233293317326931</v>
      </c>
      <c r="L96" s="243">
        <v>4998</v>
      </c>
      <c r="M96" s="243"/>
      <c r="N96" s="249">
        <v>11.150931456714336</v>
      </c>
      <c r="O96" s="243">
        <v>22388.2454</v>
      </c>
      <c r="P96" s="243"/>
      <c r="Q96" s="249">
        <v>7.3429560011721371</v>
      </c>
      <c r="R96" s="243">
        <v>26177.762589999998</v>
      </c>
      <c r="S96" s="243"/>
      <c r="T96" s="249">
        <v>11.078495330879747</v>
      </c>
      <c r="U96" s="243">
        <v>14126.196460000001</v>
      </c>
      <c r="V96" s="243"/>
      <c r="W96" s="249">
        <v>6.7000757881661954</v>
      </c>
      <c r="X96" s="243">
        <v>53498.148900000007</v>
      </c>
      <c r="Y96" s="243"/>
      <c r="Z96" s="246">
        <f t="shared" ref="Z96:Z101" si="121">IF(AA96=0,"N.A.",((K96*L96)+(W96*X96))/AA96)</f>
        <v>6.667885997476322</v>
      </c>
      <c r="AA96" s="248">
        <f t="shared" ref="AA96:AA101" si="122">+L96+X96</f>
        <v>58496.148900000007</v>
      </c>
      <c r="AB96" s="248"/>
      <c r="AC96" s="260">
        <f t="shared" ref="AC96:AC101" si="123">IF(AD96=0,"N.A.",((E96*F96)+(Q96*R96))/AD96)</f>
        <v>7.3429560011721371</v>
      </c>
      <c r="AD96" s="248">
        <f t="shared" ref="AD96:AD101" si="124">+F96+R96</f>
        <v>26177.762589999998</v>
      </c>
      <c r="AE96" s="248"/>
      <c r="AF96" s="247">
        <f t="shared" ref="AF96:AF101" si="125">IF(AG96=0,"N.A.",((H96*I96)+(T96*U96))/AG96)</f>
        <v>11.280113849532277</v>
      </c>
      <c r="AG96" s="248">
        <f t="shared" ref="AG96:AG101" si="126">+I96+U96</f>
        <v>23297.341209999999</v>
      </c>
      <c r="AH96" s="248"/>
      <c r="AI96" s="260">
        <f t="shared" ref="AI96:AI101" si="127">IF(AJ96=0,"N.A.",((B96*C96)+(N96*O96))/AJ96)</f>
        <v>11.150931456714336</v>
      </c>
      <c r="AJ96" s="248">
        <f t="shared" ref="AJ96:AJ101" si="128">+C96+O96</f>
        <v>22388.2454</v>
      </c>
      <c r="AK96" s="248"/>
      <c r="AL96" s="221">
        <f t="shared" si="93"/>
        <v>81793.490110000013</v>
      </c>
      <c r="AM96" s="221">
        <f t="shared" si="94"/>
        <v>0</v>
      </c>
      <c r="AN96" s="299">
        <f t="shared" si="95"/>
        <v>48566.007989999998</v>
      </c>
      <c r="AO96" s="218">
        <f t="shared" si="96"/>
        <v>0</v>
      </c>
    </row>
    <row r="97" spans="1:41" x14ac:dyDescent="0.2">
      <c r="A97" s="20" t="s">
        <v>272</v>
      </c>
      <c r="B97" s="249"/>
      <c r="C97" s="243"/>
      <c r="D97" s="243"/>
      <c r="E97" s="249"/>
      <c r="F97" s="243"/>
      <c r="G97" s="243"/>
      <c r="H97" s="249">
        <v>11.54</v>
      </c>
      <c r="I97" s="243">
        <v>2710</v>
      </c>
      <c r="J97" s="243"/>
      <c r="K97" s="249">
        <v>7.7764485425342063</v>
      </c>
      <c r="L97" s="243">
        <v>1681</v>
      </c>
      <c r="M97" s="243"/>
      <c r="N97" s="249">
        <v>11.021928466387855</v>
      </c>
      <c r="O97" s="243">
        <v>16905.784620000002</v>
      </c>
      <c r="P97" s="243"/>
      <c r="Q97" s="249">
        <v>7.4170712762192617</v>
      </c>
      <c r="R97" s="243">
        <v>20515.470730000001</v>
      </c>
      <c r="S97" s="243"/>
      <c r="T97" s="249">
        <v>10.960767589822339</v>
      </c>
      <c r="U97" s="243">
        <v>12837.686370000001</v>
      </c>
      <c r="V97" s="243"/>
      <c r="W97" s="249">
        <v>6.942936105872116</v>
      </c>
      <c r="X97" s="243">
        <v>50794.750120000004</v>
      </c>
      <c r="Y97" s="243"/>
      <c r="Z97" s="246">
        <f t="shared" si="121"/>
        <v>6.9696367133493782</v>
      </c>
      <c r="AA97" s="248">
        <f t="shared" si="122"/>
        <v>52475.750120000004</v>
      </c>
      <c r="AB97" s="248"/>
      <c r="AC97" s="260">
        <f t="shared" si="123"/>
        <v>7.4170712762192617</v>
      </c>
      <c r="AD97" s="248">
        <f t="shared" si="124"/>
        <v>20515.470730000001</v>
      </c>
      <c r="AE97" s="248"/>
      <c r="AF97" s="247">
        <f t="shared" si="125"/>
        <v>11.061729224513551</v>
      </c>
      <c r="AG97" s="248">
        <f t="shared" si="126"/>
        <v>15547.686370000001</v>
      </c>
      <c r="AH97" s="248"/>
      <c r="AI97" s="260">
        <f t="shared" si="127"/>
        <v>11.021928466387855</v>
      </c>
      <c r="AJ97" s="248">
        <f t="shared" si="128"/>
        <v>16905.784620000002</v>
      </c>
      <c r="AK97" s="248"/>
      <c r="AL97" s="221">
        <f t="shared" si="93"/>
        <v>68023.436490000007</v>
      </c>
      <c r="AM97" s="221">
        <f t="shared" si="94"/>
        <v>0</v>
      </c>
      <c r="AN97" s="299">
        <f t="shared" si="95"/>
        <v>37421.255350000007</v>
      </c>
      <c r="AO97" s="218">
        <f t="shared" si="96"/>
        <v>0</v>
      </c>
    </row>
    <row r="98" spans="1:41" x14ac:dyDescent="0.2">
      <c r="A98" s="20" t="s">
        <v>275</v>
      </c>
      <c r="B98" s="249"/>
      <c r="C98" s="243"/>
      <c r="D98" s="243"/>
      <c r="E98" s="249"/>
      <c r="F98" s="243"/>
      <c r="G98" s="243"/>
      <c r="H98" s="249">
        <v>10.912008079447904</v>
      </c>
      <c r="I98" s="243">
        <v>5941</v>
      </c>
      <c r="J98" s="243"/>
      <c r="K98" s="249">
        <v>6.7181505803298718</v>
      </c>
      <c r="L98" s="243">
        <v>6548</v>
      </c>
      <c r="M98" s="243"/>
      <c r="N98" s="249">
        <v>10.938113251085044</v>
      </c>
      <c r="O98" s="243">
        <v>13203.51182</v>
      </c>
      <c r="P98" s="243"/>
      <c r="Q98" s="249">
        <v>7.4651654321225065</v>
      </c>
      <c r="R98" s="243">
        <v>23444.819489999998</v>
      </c>
      <c r="S98" s="243"/>
      <c r="T98" s="249">
        <v>11.116182240903894</v>
      </c>
      <c r="U98" s="243">
        <v>4174.8771200000001</v>
      </c>
      <c r="V98" s="243"/>
      <c r="W98" s="249">
        <v>6.5343371692602306</v>
      </c>
      <c r="X98" s="243">
        <v>8108.7051000000001</v>
      </c>
      <c r="Y98" s="243"/>
      <c r="Z98" s="246">
        <f t="shared" si="121"/>
        <v>6.6164572779389541</v>
      </c>
      <c r="AA98" s="248">
        <f t="shared" si="122"/>
        <v>14656.705099999999</v>
      </c>
      <c r="AB98" s="248"/>
      <c r="AC98" s="260">
        <f t="shared" si="123"/>
        <v>7.4651654321225065</v>
      </c>
      <c r="AD98" s="248">
        <f t="shared" si="124"/>
        <v>23444.819489999998</v>
      </c>
      <c r="AE98" s="248"/>
      <c r="AF98" s="247">
        <f t="shared" si="125"/>
        <v>10.996271858559307</v>
      </c>
      <c r="AG98" s="248">
        <f t="shared" si="126"/>
        <v>10115.877120000001</v>
      </c>
      <c r="AH98" s="248"/>
      <c r="AI98" s="260">
        <f t="shared" si="127"/>
        <v>10.938113251085044</v>
      </c>
      <c r="AJ98" s="248">
        <f t="shared" si="128"/>
        <v>13203.51182</v>
      </c>
      <c r="AK98" s="248"/>
      <c r="AL98" s="221">
        <f t="shared" si="93"/>
        <v>24772.58222</v>
      </c>
      <c r="AM98" s="221">
        <f t="shared" si="94"/>
        <v>0</v>
      </c>
      <c r="AN98" s="299">
        <f t="shared" si="95"/>
        <v>36648.331309999994</v>
      </c>
      <c r="AO98" s="218">
        <f t="shared" si="96"/>
        <v>0</v>
      </c>
    </row>
    <row r="99" spans="1:41" x14ac:dyDescent="0.2">
      <c r="A99" s="20" t="s">
        <v>276</v>
      </c>
      <c r="B99" s="249"/>
      <c r="C99" s="243"/>
      <c r="D99" s="243"/>
      <c r="E99" s="249"/>
      <c r="F99" s="243"/>
      <c r="G99" s="243"/>
      <c r="H99" s="249">
        <v>11.401126042632066</v>
      </c>
      <c r="I99" s="243">
        <v>4316</v>
      </c>
      <c r="J99" s="243"/>
      <c r="K99" s="249">
        <v>6.7685347985347981</v>
      </c>
      <c r="L99" s="243">
        <v>2730</v>
      </c>
      <c r="M99" s="243"/>
      <c r="N99" s="249">
        <v>11.038949514549465</v>
      </c>
      <c r="O99" s="243">
        <v>16634.615539999999</v>
      </c>
      <c r="P99" s="243"/>
      <c r="Q99" s="249">
        <v>7.3230215588148484</v>
      </c>
      <c r="R99" s="243">
        <v>26910.856839999997</v>
      </c>
      <c r="S99" s="243"/>
      <c r="T99" s="249">
        <v>11.072130251041528</v>
      </c>
      <c r="U99" s="243">
        <v>11966.117749999999</v>
      </c>
      <c r="V99" s="243"/>
      <c r="W99" s="249">
        <v>6.5631529830991377</v>
      </c>
      <c r="X99" s="243">
        <v>56431.333060000004</v>
      </c>
      <c r="Y99" s="243"/>
      <c r="Z99" s="246">
        <f t="shared" si="121"/>
        <v>6.5726303279650944</v>
      </c>
      <c r="AA99" s="248">
        <f t="shared" si="122"/>
        <v>59161.333060000004</v>
      </c>
      <c r="AB99" s="248"/>
      <c r="AC99" s="260">
        <f t="shared" si="123"/>
        <v>7.3230215588148484</v>
      </c>
      <c r="AD99" s="248">
        <f t="shared" si="124"/>
        <v>26910.856839999997</v>
      </c>
      <c r="AE99" s="248"/>
      <c r="AF99" s="247">
        <f t="shared" si="125"/>
        <v>11.159339166878338</v>
      </c>
      <c r="AG99" s="248">
        <f t="shared" si="126"/>
        <v>16282.117749999999</v>
      </c>
      <c r="AH99" s="248"/>
      <c r="AI99" s="260">
        <f t="shared" si="127"/>
        <v>11.038949514549465</v>
      </c>
      <c r="AJ99" s="248">
        <f t="shared" si="128"/>
        <v>16634.615539999999</v>
      </c>
      <c r="AK99" s="248"/>
      <c r="AL99" s="221">
        <f t="shared" si="93"/>
        <v>75443.450810000009</v>
      </c>
      <c r="AM99" s="221">
        <f t="shared" si="94"/>
        <v>0</v>
      </c>
      <c r="AN99" s="299">
        <f t="shared" si="95"/>
        <v>43545.472379999992</v>
      </c>
      <c r="AO99" s="218">
        <f t="shared" si="96"/>
        <v>0</v>
      </c>
    </row>
    <row r="100" spans="1:41" x14ac:dyDescent="0.2">
      <c r="A100" s="20" t="s">
        <v>277</v>
      </c>
      <c r="B100" s="249"/>
      <c r="C100" s="243"/>
      <c r="D100" s="243"/>
      <c r="E100" s="249"/>
      <c r="F100" s="243"/>
      <c r="G100" s="243"/>
      <c r="H100" s="249">
        <v>11.409367896681387</v>
      </c>
      <c r="I100" s="243">
        <v>11286.098</v>
      </c>
      <c r="J100" s="243"/>
      <c r="K100" s="249">
        <v>6.5</v>
      </c>
      <c r="L100" s="243">
        <v>840</v>
      </c>
      <c r="M100" s="243"/>
      <c r="N100" s="249">
        <v>10.930922675258037</v>
      </c>
      <c r="O100" s="243">
        <v>23129.651320000001</v>
      </c>
      <c r="P100" s="243"/>
      <c r="Q100" s="249">
        <v>7.4374009532987424</v>
      </c>
      <c r="R100" s="243">
        <v>36756.523979999998</v>
      </c>
      <c r="S100" s="243"/>
      <c r="T100" s="249">
        <v>11.119889912123552</v>
      </c>
      <c r="U100" s="243">
        <v>15987.491599999999</v>
      </c>
      <c r="V100" s="243"/>
      <c r="W100" s="249">
        <v>6.6351265866126967</v>
      </c>
      <c r="X100" s="243">
        <v>58968.790940000006</v>
      </c>
      <c r="Y100" s="243"/>
      <c r="Z100" s="246">
        <f t="shared" si="121"/>
        <v>6.6332287663931151</v>
      </c>
      <c r="AA100" s="248">
        <f t="shared" si="122"/>
        <v>59808.790940000006</v>
      </c>
      <c r="AB100" s="248"/>
      <c r="AC100" s="260">
        <f t="shared" si="123"/>
        <v>7.4374009532987415</v>
      </c>
      <c r="AD100" s="248">
        <f t="shared" si="124"/>
        <v>36756.523979999998</v>
      </c>
      <c r="AE100" s="248"/>
      <c r="AF100" s="247">
        <f t="shared" si="125"/>
        <v>11.239678944314687</v>
      </c>
      <c r="AG100" s="248">
        <f t="shared" si="126"/>
        <v>27273.589599999999</v>
      </c>
      <c r="AH100" s="248"/>
      <c r="AI100" s="260">
        <f t="shared" si="127"/>
        <v>10.930922675258037</v>
      </c>
      <c r="AJ100" s="248">
        <f t="shared" si="128"/>
        <v>23129.651320000001</v>
      </c>
      <c r="AK100" s="248"/>
      <c r="AL100" s="221">
        <f t="shared" si="93"/>
        <v>87082.380540000013</v>
      </c>
      <c r="AM100" s="221">
        <f t="shared" si="94"/>
        <v>0</v>
      </c>
      <c r="AN100" s="299">
        <f t="shared" si="95"/>
        <v>59886.175300000003</v>
      </c>
      <c r="AO100" s="218">
        <f t="shared" si="96"/>
        <v>0</v>
      </c>
    </row>
    <row r="101" spans="1:41" x14ac:dyDescent="0.2">
      <c r="A101" s="20" t="s">
        <v>278</v>
      </c>
      <c r="B101" s="249"/>
      <c r="C101" s="243"/>
      <c r="D101" s="243"/>
      <c r="E101" s="249"/>
      <c r="F101" s="243"/>
      <c r="G101" s="243"/>
      <c r="H101" s="249">
        <v>11.769333663482985</v>
      </c>
      <c r="I101" s="243">
        <v>12519.575000000001</v>
      </c>
      <c r="J101" s="243"/>
      <c r="K101" s="249">
        <v>8</v>
      </c>
      <c r="L101" s="243">
        <v>3657</v>
      </c>
      <c r="M101" s="243"/>
      <c r="N101" s="249">
        <v>10.76602823952012</v>
      </c>
      <c r="O101" s="243">
        <v>18530.460780000001</v>
      </c>
      <c r="P101" s="243"/>
      <c r="Q101" s="249">
        <v>7.2038570132285615</v>
      </c>
      <c r="R101" s="243">
        <v>33536.508390000003</v>
      </c>
      <c r="S101" s="243"/>
      <c r="T101" s="249">
        <v>10.998045545516376</v>
      </c>
      <c r="U101" s="243">
        <v>9287.328230000001</v>
      </c>
      <c r="V101" s="243"/>
      <c r="W101" s="249">
        <v>6.742042369067633</v>
      </c>
      <c r="X101" s="243">
        <v>45253.645810000002</v>
      </c>
      <c r="Y101" s="243"/>
      <c r="Z101" s="246">
        <f t="shared" si="121"/>
        <v>6.8360986012055269</v>
      </c>
      <c r="AA101" s="248">
        <f t="shared" si="122"/>
        <v>48910.645810000002</v>
      </c>
      <c r="AB101" s="248"/>
      <c r="AC101" s="260">
        <f t="shared" si="123"/>
        <v>7.2038570132285615</v>
      </c>
      <c r="AD101" s="248">
        <f t="shared" si="124"/>
        <v>33536.508390000003</v>
      </c>
      <c r="AE101" s="248"/>
      <c r="AF101" s="247">
        <f t="shared" si="125"/>
        <v>11.440850254541161</v>
      </c>
      <c r="AG101" s="248">
        <f t="shared" si="126"/>
        <v>21806.903230000004</v>
      </c>
      <c r="AH101" s="248"/>
      <c r="AI101" s="260">
        <f t="shared" si="127"/>
        <v>10.76602823952012</v>
      </c>
      <c r="AJ101" s="248">
        <f t="shared" si="128"/>
        <v>18530.460780000001</v>
      </c>
      <c r="AK101" s="248"/>
      <c r="AL101" s="221">
        <f t="shared" si="93"/>
        <v>70717.549040000013</v>
      </c>
      <c r="AM101" s="221">
        <f t="shared" si="94"/>
        <v>0</v>
      </c>
      <c r="AN101" s="299">
        <f t="shared" si="95"/>
        <v>52066.969170000004</v>
      </c>
      <c r="AO101" s="218">
        <f t="shared" si="96"/>
        <v>0</v>
      </c>
    </row>
    <row r="102" spans="1:41" x14ac:dyDescent="0.2">
      <c r="A102" s="20" t="s">
        <v>279</v>
      </c>
      <c r="B102" s="249"/>
      <c r="C102" s="243"/>
      <c r="D102" s="243"/>
      <c r="E102" s="249"/>
      <c r="F102" s="243"/>
      <c r="G102" s="243"/>
      <c r="H102" s="249">
        <v>12.207632163482897</v>
      </c>
      <c r="I102" s="243">
        <v>4727.1000000000004</v>
      </c>
      <c r="J102" s="243"/>
      <c r="K102" s="249">
        <v>7</v>
      </c>
      <c r="L102" s="243">
        <v>1067</v>
      </c>
      <c r="M102" s="243"/>
      <c r="N102" s="249">
        <v>10.693092278544306</v>
      </c>
      <c r="O102" s="243">
        <v>25453.576860000001</v>
      </c>
      <c r="P102" s="243"/>
      <c r="Q102" s="249">
        <v>7.0865260437545423</v>
      </c>
      <c r="R102" s="243">
        <v>47294.255250000002</v>
      </c>
      <c r="S102" s="243"/>
      <c r="T102" s="249">
        <v>11.061222623469758</v>
      </c>
      <c r="U102" s="243">
        <v>13348.739659999999</v>
      </c>
      <c r="V102" s="243"/>
      <c r="W102" s="249">
        <v>6.4854538921301552</v>
      </c>
      <c r="X102" s="243">
        <v>63522.933499999999</v>
      </c>
      <c r="Y102" s="243"/>
      <c r="Z102" s="246">
        <f t="shared" ref="Z102:Z109" si="129">IF(AA102=0,"N.A.",((K102*L102)+(W102*X102))/AA102)</f>
        <v>6.4939539890856208</v>
      </c>
      <c r="AA102" s="248">
        <f t="shared" ref="AA102:AA109" si="130">+L102+X102</f>
        <v>64589.933499999999</v>
      </c>
      <c r="AB102" s="248"/>
      <c r="AC102" s="260">
        <f t="shared" ref="AC102:AC109" si="131">IF(AD102=0,"N.A.",((E102*F102)+(Q102*R102))/AD102)</f>
        <v>7.0865260437545423</v>
      </c>
      <c r="AD102" s="248">
        <f t="shared" ref="AD102:AD109" si="132">+F102+R102</f>
        <v>47294.255250000002</v>
      </c>
      <c r="AE102" s="248"/>
      <c r="AF102" s="247">
        <f t="shared" ref="AF102:AF109" si="133">IF(AG102=0,"N.A.",((H102*I102)+(T102*U102))/AG102)</f>
        <v>11.361025710824435</v>
      </c>
      <c r="AG102" s="248">
        <f t="shared" ref="AG102:AG109" si="134">+I102+U102</f>
        <v>18075.839659999998</v>
      </c>
      <c r="AH102" s="248"/>
      <c r="AI102" s="260">
        <f t="shared" ref="AI102:AI109" si="135">IF(AJ102=0,"N.A.",((B102*C102)+(N102*O102))/AJ102)</f>
        <v>10.693092278544306</v>
      </c>
      <c r="AJ102" s="248">
        <f t="shared" ref="AJ102:AJ109" si="136">+C102+O102</f>
        <v>25453.576860000001</v>
      </c>
      <c r="AK102" s="248"/>
      <c r="AL102" s="221">
        <f t="shared" si="93"/>
        <v>82665.773159999997</v>
      </c>
      <c r="AM102" s="221">
        <f t="shared" si="94"/>
        <v>0</v>
      </c>
      <c r="AN102" s="299">
        <f t="shared" si="95"/>
        <v>72747.832110000003</v>
      </c>
      <c r="AO102" s="218">
        <f t="shared" si="96"/>
        <v>0</v>
      </c>
    </row>
    <row r="103" spans="1:41" x14ac:dyDescent="0.2">
      <c r="A103" s="20" t="s">
        <v>280</v>
      </c>
      <c r="B103" s="249"/>
      <c r="C103" s="243"/>
      <c r="D103" s="243"/>
      <c r="E103" s="249"/>
      <c r="F103" s="243"/>
      <c r="G103" s="243"/>
      <c r="H103" s="249"/>
      <c r="I103" s="243"/>
      <c r="J103" s="243"/>
      <c r="K103" s="249"/>
      <c r="L103" s="243"/>
      <c r="M103" s="243"/>
      <c r="N103" s="249">
        <v>10.810999012685947</v>
      </c>
      <c r="O103" s="243">
        <v>19574.764440000003</v>
      </c>
      <c r="P103" s="243"/>
      <c r="Q103" s="249">
        <v>7.0110358156157195</v>
      </c>
      <c r="R103" s="243">
        <v>46674.822879999992</v>
      </c>
      <c r="S103" s="243"/>
      <c r="T103" s="249">
        <v>11.064846865046865</v>
      </c>
      <c r="U103" s="243">
        <v>10260.598039999999</v>
      </c>
      <c r="V103" s="243"/>
      <c r="W103" s="249">
        <v>6.4639096142652956</v>
      </c>
      <c r="X103" s="243">
        <v>48723.618770000001</v>
      </c>
      <c r="Y103" s="243"/>
      <c r="Z103" s="246">
        <f t="shared" si="129"/>
        <v>6.4639096142652956</v>
      </c>
      <c r="AA103" s="248">
        <f t="shared" si="130"/>
        <v>48723.618770000001</v>
      </c>
      <c r="AB103" s="248"/>
      <c r="AC103" s="260">
        <f t="shared" si="131"/>
        <v>7.0110358156157186</v>
      </c>
      <c r="AD103" s="248">
        <f t="shared" si="132"/>
        <v>46674.822879999992</v>
      </c>
      <c r="AE103" s="248"/>
      <c r="AF103" s="247">
        <f t="shared" si="133"/>
        <v>11.064846865046865</v>
      </c>
      <c r="AG103" s="248">
        <f t="shared" si="134"/>
        <v>10260.598039999999</v>
      </c>
      <c r="AH103" s="248"/>
      <c r="AI103" s="260">
        <f t="shared" si="135"/>
        <v>10.810999012685947</v>
      </c>
      <c r="AJ103" s="248">
        <f t="shared" si="136"/>
        <v>19574.764440000003</v>
      </c>
      <c r="AK103" s="248"/>
      <c r="AL103" s="221">
        <f t="shared" si="93"/>
        <v>58984.216809999998</v>
      </c>
      <c r="AM103" s="221">
        <f t="shared" si="94"/>
        <v>0</v>
      </c>
      <c r="AN103" s="299">
        <f t="shared" si="95"/>
        <v>66249.587319999991</v>
      </c>
      <c r="AO103" s="218">
        <f t="shared" si="96"/>
        <v>0</v>
      </c>
    </row>
    <row r="104" spans="1:41" x14ac:dyDescent="0.2">
      <c r="A104" s="20" t="s">
        <v>281</v>
      </c>
      <c r="B104" s="249"/>
      <c r="C104" s="243"/>
      <c r="D104" s="243"/>
      <c r="E104" s="249"/>
      <c r="F104" s="243"/>
      <c r="G104" s="243"/>
      <c r="H104" s="249"/>
      <c r="I104" s="243"/>
      <c r="J104" s="243"/>
      <c r="K104" s="249"/>
      <c r="L104" s="243"/>
      <c r="M104" s="243"/>
      <c r="N104" s="249">
        <v>10.821274197116271</v>
      </c>
      <c r="O104" s="243">
        <v>14666.41814</v>
      </c>
      <c r="P104" s="243"/>
      <c r="Q104" s="249">
        <v>7.1656004553791144</v>
      </c>
      <c r="R104" s="243">
        <v>38375.383170000001</v>
      </c>
      <c r="S104" s="243"/>
      <c r="T104" s="249">
        <v>11.072126789464178</v>
      </c>
      <c r="U104" s="243">
        <v>7583.9028600000001</v>
      </c>
      <c r="V104" s="243"/>
      <c r="W104" s="249">
        <v>6.5384543065240068</v>
      </c>
      <c r="X104" s="243">
        <v>32166.195350000002</v>
      </c>
      <c r="Y104" s="243"/>
      <c r="Z104" s="246">
        <f t="shared" si="129"/>
        <v>6.5384543065240068</v>
      </c>
      <c r="AA104" s="248">
        <f t="shared" si="130"/>
        <v>32166.195350000002</v>
      </c>
      <c r="AB104" s="248"/>
      <c r="AC104" s="260">
        <f t="shared" si="131"/>
        <v>7.1656004553791153</v>
      </c>
      <c r="AD104" s="248">
        <f t="shared" si="132"/>
        <v>38375.383170000001</v>
      </c>
      <c r="AE104" s="248"/>
      <c r="AF104" s="247">
        <f t="shared" si="133"/>
        <v>11.07212678946418</v>
      </c>
      <c r="AG104" s="248">
        <f t="shared" si="134"/>
        <v>7583.9028600000001</v>
      </c>
      <c r="AH104" s="248"/>
      <c r="AI104" s="260">
        <f t="shared" si="135"/>
        <v>10.821274197116271</v>
      </c>
      <c r="AJ104" s="248">
        <f t="shared" si="136"/>
        <v>14666.41814</v>
      </c>
      <c r="AK104" s="248"/>
      <c r="AL104" s="221">
        <f t="shared" si="93"/>
        <v>39750.098210000004</v>
      </c>
      <c r="AM104" s="221">
        <f t="shared" si="94"/>
        <v>0</v>
      </c>
      <c r="AN104" s="299">
        <f t="shared" si="95"/>
        <v>53041.801310000003</v>
      </c>
      <c r="AO104" s="218">
        <f t="shared" si="96"/>
        <v>0</v>
      </c>
    </row>
    <row r="105" spans="1:41" x14ac:dyDescent="0.2">
      <c r="A105" s="20" t="s">
        <v>282</v>
      </c>
      <c r="B105" s="249"/>
      <c r="C105" s="243"/>
      <c r="D105" s="243"/>
      <c r="E105" s="249"/>
      <c r="F105" s="243"/>
      <c r="G105" s="243"/>
      <c r="H105" s="249"/>
      <c r="I105" s="243"/>
      <c r="J105" s="243"/>
      <c r="K105" s="249"/>
      <c r="L105" s="243"/>
      <c r="M105" s="243"/>
      <c r="N105" s="249">
        <v>10.779217092439298</v>
      </c>
      <c r="O105" s="243">
        <v>28869.249109999997</v>
      </c>
      <c r="P105" s="243"/>
      <c r="Q105" s="249">
        <v>6.9160122826526838</v>
      </c>
      <c r="R105" s="243">
        <v>75635.904060000001</v>
      </c>
      <c r="S105" s="243"/>
      <c r="T105" s="249">
        <v>11.067237125090017</v>
      </c>
      <c r="U105" s="243">
        <v>18262.802640000002</v>
      </c>
      <c r="V105" s="243"/>
      <c r="W105" s="249">
        <v>6.4552303361468146</v>
      </c>
      <c r="X105" s="243">
        <v>79897.328120000006</v>
      </c>
      <c r="Y105" s="243"/>
      <c r="Z105" s="246">
        <f t="shared" si="129"/>
        <v>6.4552303361468146</v>
      </c>
      <c r="AA105" s="248">
        <f t="shared" si="130"/>
        <v>79897.328120000006</v>
      </c>
      <c r="AB105" s="248"/>
      <c r="AC105" s="260">
        <f t="shared" si="131"/>
        <v>6.9160122826526838</v>
      </c>
      <c r="AD105" s="248">
        <f t="shared" si="132"/>
        <v>75635.904060000001</v>
      </c>
      <c r="AE105" s="248"/>
      <c r="AF105" s="247">
        <f t="shared" si="133"/>
        <v>11.067237125090017</v>
      </c>
      <c r="AG105" s="248">
        <f t="shared" si="134"/>
        <v>18262.802640000002</v>
      </c>
      <c r="AH105" s="248"/>
      <c r="AI105" s="260">
        <f t="shared" si="135"/>
        <v>10.779217092439298</v>
      </c>
      <c r="AJ105" s="248">
        <f t="shared" si="136"/>
        <v>28869.249109999997</v>
      </c>
      <c r="AK105" s="248"/>
      <c r="AL105" s="221">
        <f t="shared" si="93"/>
        <v>98160.13076</v>
      </c>
      <c r="AM105" s="221">
        <f t="shared" si="94"/>
        <v>0</v>
      </c>
      <c r="AN105" s="299">
        <f t="shared" si="95"/>
        <v>104505.15317000001</v>
      </c>
      <c r="AO105" s="218">
        <f t="shared" si="96"/>
        <v>0</v>
      </c>
    </row>
    <row r="106" spans="1:41" x14ac:dyDescent="0.2">
      <c r="A106" s="20" t="s">
        <v>283</v>
      </c>
      <c r="B106" s="249"/>
      <c r="C106" s="243"/>
      <c r="D106" s="243"/>
      <c r="E106" s="249"/>
      <c r="F106" s="243"/>
      <c r="G106" s="243"/>
      <c r="H106" s="249"/>
      <c r="I106" s="243"/>
      <c r="J106" s="243"/>
      <c r="K106" s="249"/>
      <c r="L106" s="243"/>
      <c r="M106" s="243"/>
      <c r="N106" s="249">
        <v>10.700711095590215</v>
      </c>
      <c r="O106" s="243">
        <v>21504.801760000002</v>
      </c>
      <c r="P106" s="243"/>
      <c r="Q106" s="249">
        <v>6.9685198296594875</v>
      </c>
      <c r="R106" s="243">
        <v>59826.061350000004</v>
      </c>
      <c r="S106" s="243"/>
      <c r="T106" s="249">
        <v>11.019258146732051</v>
      </c>
      <c r="U106" s="243">
        <v>12690.11327</v>
      </c>
      <c r="V106" s="243"/>
      <c r="W106" s="249">
        <v>6.4914814482073364</v>
      </c>
      <c r="X106" s="243">
        <v>52568.89847</v>
      </c>
      <c r="Y106" s="243"/>
      <c r="Z106" s="246">
        <f t="shared" si="129"/>
        <v>6.4914814482073373</v>
      </c>
      <c r="AA106" s="248">
        <f t="shared" si="130"/>
        <v>52568.89847</v>
      </c>
      <c r="AB106" s="248"/>
      <c r="AC106" s="260">
        <f t="shared" si="131"/>
        <v>6.9685198296594875</v>
      </c>
      <c r="AD106" s="248">
        <f t="shared" si="132"/>
        <v>59826.061350000004</v>
      </c>
      <c r="AE106" s="248"/>
      <c r="AF106" s="247">
        <f t="shared" si="133"/>
        <v>11.019258146732051</v>
      </c>
      <c r="AG106" s="248">
        <f t="shared" si="134"/>
        <v>12690.11327</v>
      </c>
      <c r="AH106" s="248"/>
      <c r="AI106" s="260">
        <f t="shared" si="135"/>
        <v>10.700711095590215</v>
      </c>
      <c r="AJ106" s="248">
        <f t="shared" si="136"/>
        <v>21504.801760000002</v>
      </c>
      <c r="AK106" s="248"/>
      <c r="AL106" s="221">
        <f t="shared" si="93"/>
        <v>65259.011740000002</v>
      </c>
      <c r="AM106" s="221">
        <f t="shared" si="94"/>
        <v>0</v>
      </c>
      <c r="AN106" s="299">
        <f t="shared" si="95"/>
        <v>81330.863110000006</v>
      </c>
      <c r="AO106" s="218">
        <f t="shared" si="96"/>
        <v>0</v>
      </c>
    </row>
    <row r="107" spans="1:41" x14ac:dyDescent="0.2">
      <c r="A107" s="20" t="s">
        <v>284</v>
      </c>
      <c r="B107" s="249"/>
      <c r="C107" s="243"/>
      <c r="D107" s="243"/>
      <c r="E107" s="249"/>
      <c r="F107" s="243"/>
      <c r="G107" s="243"/>
      <c r="H107" s="249"/>
      <c r="I107" s="243"/>
      <c r="J107" s="243"/>
      <c r="K107" s="249"/>
      <c r="L107" s="243"/>
      <c r="M107" s="243"/>
      <c r="N107" s="249">
        <v>10.839578687402994</v>
      </c>
      <c r="O107" s="243">
        <v>26021.62617</v>
      </c>
      <c r="P107" s="243"/>
      <c r="Q107" s="249">
        <v>6.8734148760783844</v>
      </c>
      <c r="R107" s="243">
        <v>64869.899789999989</v>
      </c>
      <c r="S107" s="243"/>
      <c r="T107" s="249">
        <v>11.063365287957742</v>
      </c>
      <c r="U107" s="243">
        <v>13933.16747</v>
      </c>
      <c r="V107" s="243"/>
      <c r="W107" s="249">
        <v>6.4907263488639027</v>
      </c>
      <c r="X107" s="243">
        <v>66576.424639999997</v>
      </c>
      <c r="Y107" s="243"/>
      <c r="Z107" s="246">
        <f t="shared" si="129"/>
        <v>6.4907263488639027</v>
      </c>
      <c r="AA107" s="248">
        <f t="shared" si="130"/>
        <v>66576.424639999997</v>
      </c>
      <c r="AB107" s="248"/>
      <c r="AC107" s="260">
        <f t="shared" si="131"/>
        <v>6.8734148760783844</v>
      </c>
      <c r="AD107" s="248">
        <f t="shared" si="132"/>
        <v>64869.899789999989</v>
      </c>
      <c r="AE107" s="248"/>
      <c r="AF107" s="247">
        <f t="shared" si="133"/>
        <v>11.063365287957742</v>
      </c>
      <c r="AG107" s="248">
        <f t="shared" si="134"/>
        <v>13933.16747</v>
      </c>
      <c r="AH107" s="248"/>
      <c r="AI107" s="260">
        <f t="shared" si="135"/>
        <v>10.839578687402994</v>
      </c>
      <c r="AJ107" s="248">
        <f t="shared" si="136"/>
        <v>26021.62617</v>
      </c>
      <c r="AK107" s="248"/>
      <c r="AL107" s="221">
        <f t="shared" si="93"/>
        <v>80509.592109999998</v>
      </c>
      <c r="AM107" s="221">
        <f t="shared" si="94"/>
        <v>0</v>
      </c>
      <c r="AN107" s="299">
        <f t="shared" si="95"/>
        <v>90891.525959999984</v>
      </c>
      <c r="AO107" s="218">
        <f t="shared" si="96"/>
        <v>0</v>
      </c>
    </row>
    <row r="108" spans="1:41" ht="13.9" customHeight="1" x14ac:dyDescent="0.2">
      <c r="A108" s="20" t="s">
        <v>285</v>
      </c>
      <c r="B108" s="249"/>
      <c r="C108" s="243"/>
      <c r="D108" s="243"/>
      <c r="E108" s="249"/>
      <c r="F108" s="243"/>
      <c r="G108" s="243"/>
      <c r="H108" s="249"/>
      <c r="I108" s="243"/>
      <c r="J108" s="243"/>
      <c r="K108" s="249"/>
      <c r="L108" s="243"/>
      <c r="M108" s="243"/>
      <c r="N108" s="249">
        <v>10.781136793355854</v>
      </c>
      <c r="O108" s="243">
        <v>23670.838030000003</v>
      </c>
      <c r="P108" s="243"/>
      <c r="Q108" s="249">
        <v>6.9826093910166289</v>
      </c>
      <c r="R108" s="243">
        <v>64928.066480000001</v>
      </c>
      <c r="S108" s="243"/>
      <c r="T108" s="249">
        <v>11.045921784471204</v>
      </c>
      <c r="U108" s="243">
        <v>13036.216410000001</v>
      </c>
      <c r="V108" s="243"/>
      <c r="W108" s="249">
        <v>6.4971198104760299</v>
      </c>
      <c r="X108" s="243">
        <v>69227.781450000009</v>
      </c>
      <c r="Y108" s="243"/>
      <c r="Z108" s="246">
        <f t="shared" si="129"/>
        <v>6.4971198104760299</v>
      </c>
      <c r="AA108" s="248">
        <f t="shared" si="130"/>
        <v>69227.781450000009</v>
      </c>
      <c r="AB108" s="248"/>
      <c r="AC108" s="260">
        <f t="shared" si="131"/>
        <v>6.9826093910166289</v>
      </c>
      <c r="AD108" s="248">
        <f t="shared" si="132"/>
        <v>64928.066480000001</v>
      </c>
      <c r="AE108" s="248"/>
      <c r="AF108" s="247">
        <f t="shared" si="133"/>
        <v>11.045921784471206</v>
      </c>
      <c r="AG108" s="248">
        <f t="shared" si="134"/>
        <v>13036.216410000001</v>
      </c>
      <c r="AH108" s="248"/>
      <c r="AI108" s="260">
        <f t="shared" si="135"/>
        <v>10.781136793355854</v>
      </c>
      <c r="AJ108" s="248">
        <f t="shared" si="136"/>
        <v>23670.838030000003</v>
      </c>
      <c r="AK108" s="248"/>
      <c r="AL108" s="221">
        <f t="shared" si="93"/>
        <v>82263.997860000003</v>
      </c>
      <c r="AM108" s="221">
        <f t="shared" si="94"/>
        <v>0</v>
      </c>
      <c r="AN108" s="299">
        <f t="shared" si="95"/>
        <v>88598.904510000008</v>
      </c>
      <c r="AO108" s="218">
        <f t="shared" si="96"/>
        <v>0</v>
      </c>
    </row>
    <row r="109" spans="1:41" ht="13.9" customHeight="1" x14ac:dyDescent="0.2">
      <c r="A109" s="20" t="s">
        <v>286</v>
      </c>
      <c r="B109" s="249"/>
      <c r="C109" s="243"/>
      <c r="D109" s="243"/>
      <c r="E109" s="249"/>
      <c r="F109" s="243"/>
      <c r="G109" s="243"/>
      <c r="H109" s="249"/>
      <c r="I109" s="243"/>
      <c r="J109" s="243"/>
      <c r="K109" s="249"/>
      <c r="L109" s="243"/>
      <c r="M109" s="243"/>
      <c r="N109" s="249">
        <v>10.737997577662291</v>
      </c>
      <c r="O109" s="243">
        <v>24437.996309999999</v>
      </c>
      <c r="P109" s="243"/>
      <c r="Q109" s="249">
        <v>6.9532478325902254</v>
      </c>
      <c r="R109" s="243">
        <v>69204.991500000004</v>
      </c>
      <c r="S109" s="243"/>
      <c r="T109" s="249">
        <v>11.035038307450545</v>
      </c>
      <c r="U109" s="243">
        <v>14914.821840000001</v>
      </c>
      <c r="V109" s="243"/>
      <c r="W109" s="249">
        <v>6.4521712684072581</v>
      </c>
      <c r="X109" s="243">
        <v>67399.308400000009</v>
      </c>
      <c r="Y109" s="243"/>
      <c r="Z109" s="246">
        <f t="shared" si="129"/>
        <v>6.4521712684072581</v>
      </c>
      <c r="AA109" s="248">
        <f t="shared" si="130"/>
        <v>67399.308400000009</v>
      </c>
      <c r="AB109" s="248"/>
      <c r="AC109" s="260">
        <f t="shared" si="131"/>
        <v>6.9532478325902254</v>
      </c>
      <c r="AD109" s="248">
        <f t="shared" si="132"/>
        <v>69204.991500000004</v>
      </c>
      <c r="AE109" s="248"/>
      <c r="AF109" s="247">
        <f t="shared" si="133"/>
        <v>11.035038307450547</v>
      </c>
      <c r="AG109" s="248">
        <f t="shared" si="134"/>
        <v>14914.821840000001</v>
      </c>
      <c r="AH109" s="248"/>
      <c r="AI109" s="260">
        <f t="shared" si="135"/>
        <v>10.737997577662291</v>
      </c>
      <c r="AJ109" s="248">
        <f t="shared" si="136"/>
        <v>24437.996309999999</v>
      </c>
      <c r="AK109" s="248"/>
      <c r="AL109" s="221">
        <f t="shared" si="93"/>
        <v>82314.130240000013</v>
      </c>
      <c r="AM109" s="221">
        <f t="shared" si="94"/>
        <v>0</v>
      </c>
      <c r="AN109" s="299">
        <f t="shared" si="95"/>
        <v>93642.987810000006</v>
      </c>
      <c r="AO109" s="218">
        <f t="shared" si="96"/>
        <v>0</v>
      </c>
    </row>
    <row r="110" spans="1:41" ht="13.9" customHeight="1" x14ac:dyDescent="0.2">
      <c r="A110" s="20" t="s">
        <v>287</v>
      </c>
      <c r="B110" s="249"/>
      <c r="C110" s="243"/>
      <c r="D110" s="243"/>
      <c r="E110" s="249"/>
      <c r="F110" s="243"/>
      <c r="G110" s="243"/>
      <c r="H110" s="249"/>
      <c r="I110" s="243"/>
      <c r="J110" s="243"/>
      <c r="K110" s="249"/>
      <c r="L110" s="243"/>
      <c r="M110" s="243"/>
      <c r="N110" s="249">
        <v>10.816398888741096</v>
      </c>
      <c r="O110" s="243">
        <v>11473.351510000002</v>
      </c>
      <c r="P110" s="243"/>
      <c r="Q110" s="249">
        <v>7.0546054905972335</v>
      </c>
      <c r="R110" s="243">
        <v>31073.484850000001</v>
      </c>
      <c r="S110" s="243"/>
      <c r="T110" s="249">
        <v>11.126201117824762</v>
      </c>
      <c r="U110" s="243">
        <v>2447.25479</v>
      </c>
      <c r="V110" s="243"/>
      <c r="W110" s="249">
        <v>6.726166974901977</v>
      </c>
      <c r="X110" s="243">
        <v>7530.0155000000004</v>
      </c>
      <c r="Y110" s="243"/>
      <c r="Z110" s="246">
        <f t="shared" ref="Z110:Z116" si="137">IF(AA110=0,"N.A.",((K110*L110)+(W110*X110))/AA110)</f>
        <v>6.726166974901977</v>
      </c>
      <c r="AA110" s="248">
        <f t="shared" ref="AA110:AA116" si="138">+L110+X110</f>
        <v>7530.0155000000004</v>
      </c>
      <c r="AB110" s="248"/>
      <c r="AC110" s="260">
        <f t="shared" ref="AC110:AC116" si="139">IF(AD110=0,"N.A.",((E110*F110)+(Q110*R110))/AD110)</f>
        <v>7.0546054905972335</v>
      </c>
      <c r="AD110" s="248">
        <f t="shared" ref="AD110:AD116" si="140">+F110+R110</f>
        <v>31073.484850000001</v>
      </c>
      <c r="AE110" s="248"/>
      <c r="AF110" s="247">
        <f t="shared" ref="AF110:AF116" si="141">IF(AG110=0,"N.A.",((H110*I110)+(T110*U110))/AG110)</f>
        <v>11.126201117824762</v>
      </c>
      <c r="AG110" s="248">
        <f t="shared" ref="AG110:AG116" si="142">+I110+U110</f>
        <v>2447.25479</v>
      </c>
      <c r="AH110" s="248"/>
      <c r="AI110" s="260">
        <f t="shared" ref="AI110:AI116" si="143">IF(AJ110=0,"N.A.",((B110*C110)+(N110*O110))/AJ110)</f>
        <v>10.816398888741096</v>
      </c>
      <c r="AJ110" s="248">
        <f t="shared" ref="AJ110:AJ116" si="144">+C110+O110</f>
        <v>11473.351510000002</v>
      </c>
      <c r="AK110" s="248"/>
      <c r="AL110" s="221">
        <f t="shared" si="93"/>
        <v>9977.2702900000004</v>
      </c>
      <c r="AM110" s="221">
        <f t="shared" si="94"/>
        <v>0</v>
      </c>
      <c r="AN110" s="299">
        <f t="shared" si="95"/>
        <v>42546.836360000001</v>
      </c>
      <c r="AO110" s="218">
        <f t="shared" si="96"/>
        <v>0</v>
      </c>
    </row>
    <row r="111" spans="1:41" ht="13.9" customHeight="1" x14ac:dyDescent="0.2">
      <c r="A111" s="20" t="s">
        <v>289</v>
      </c>
      <c r="B111" s="249"/>
      <c r="C111" s="243"/>
      <c r="D111" s="243"/>
      <c r="E111" s="249"/>
      <c r="F111" s="243"/>
      <c r="G111" s="243"/>
      <c r="H111" s="249"/>
      <c r="I111" s="243"/>
      <c r="J111" s="243"/>
      <c r="K111" s="249"/>
      <c r="L111" s="243"/>
      <c r="M111" s="243"/>
      <c r="N111" s="249">
        <v>10.261838243546324</v>
      </c>
      <c r="O111" s="243">
        <v>12586.830099999999</v>
      </c>
      <c r="P111" s="243"/>
      <c r="Q111" s="249">
        <v>6.9955498252815405</v>
      </c>
      <c r="R111" s="243">
        <v>37814.741969999995</v>
      </c>
      <c r="S111" s="243"/>
      <c r="T111" s="249">
        <v>10.949179614399103</v>
      </c>
      <c r="U111" s="243">
        <v>5614.09951</v>
      </c>
      <c r="V111" s="243"/>
      <c r="W111" s="249">
        <v>6.515657285609219</v>
      </c>
      <c r="X111" s="243">
        <v>20921.166699999998</v>
      </c>
      <c r="Y111" s="243"/>
      <c r="Z111" s="246">
        <f t="shared" si="137"/>
        <v>6.515657285609219</v>
      </c>
      <c r="AA111" s="248">
        <f t="shared" si="138"/>
        <v>20921.166699999998</v>
      </c>
      <c r="AB111" s="248"/>
      <c r="AC111" s="260">
        <f t="shared" si="139"/>
        <v>6.9955498252815413</v>
      </c>
      <c r="AD111" s="248">
        <f t="shared" si="140"/>
        <v>37814.741969999995</v>
      </c>
      <c r="AE111" s="248"/>
      <c r="AF111" s="247">
        <f t="shared" si="141"/>
        <v>10.949179614399103</v>
      </c>
      <c r="AG111" s="248">
        <f t="shared" si="142"/>
        <v>5614.09951</v>
      </c>
      <c r="AH111" s="248"/>
      <c r="AI111" s="260">
        <f t="shared" si="143"/>
        <v>10.261838243546324</v>
      </c>
      <c r="AJ111" s="248">
        <f t="shared" si="144"/>
        <v>12586.830099999999</v>
      </c>
      <c r="AK111" s="248"/>
      <c r="AL111" s="221">
        <f t="shared" si="93"/>
        <v>26535.266209999998</v>
      </c>
      <c r="AM111" s="221">
        <f t="shared" si="94"/>
        <v>0</v>
      </c>
      <c r="AN111" s="299">
        <f t="shared" si="95"/>
        <v>50401.572069999995</v>
      </c>
      <c r="AO111" s="218">
        <f t="shared" si="96"/>
        <v>0</v>
      </c>
    </row>
    <row r="112" spans="1:41" ht="13.9" customHeight="1" x14ac:dyDescent="0.2">
      <c r="A112" s="20" t="s">
        <v>290</v>
      </c>
      <c r="B112" s="249"/>
      <c r="C112" s="243"/>
      <c r="D112" s="243"/>
      <c r="E112" s="249"/>
      <c r="F112" s="243"/>
      <c r="G112" s="243"/>
      <c r="H112" s="249"/>
      <c r="I112" s="243"/>
      <c r="J112" s="243"/>
      <c r="K112" s="249"/>
      <c r="L112" s="243"/>
      <c r="M112" s="243"/>
      <c r="N112" s="249">
        <v>10.807994027855667</v>
      </c>
      <c r="O112" s="243">
        <v>22647.41648</v>
      </c>
      <c r="P112" s="243"/>
      <c r="Q112" s="249">
        <v>7.0675857446774826</v>
      </c>
      <c r="R112" s="243">
        <v>59961.208100000003</v>
      </c>
      <c r="S112" s="243"/>
      <c r="T112" s="249">
        <v>11.018891143108132</v>
      </c>
      <c r="U112" s="243">
        <v>17971.410780000002</v>
      </c>
      <c r="V112" s="243"/>
      <c r="W112" s="249">
        <v>6.5431671389850194</v>
      </c>
      <c r="X112" s="243">
        <v>77993.391060000009</v>
      </c>
      <c r="Y112" s="243"/>
      <c r="Z112" s="246">
        <f t="shared" si="137"/>
        <v>6.5431671389850194</v>
      </c>
      <c r="AA112" s="248">
        <f t="shared" si="138"/>
        <v>77993.391060000009</v>
      </c>
      <c r="AB112" s="248"/>
      <c r="AC112" s="260">
        <f t="shared" si="139"/>
        <v>7.0675857446774826</v>
      </c>
      <c r="AD112" s="248">
        <f t="shared" si="140"/>
        <v>59961.208100000003</v>
      </c>
      <c r="AE112" s="248"/>
      <c r="AF112" s="247">
        <f t="shared" si="141"/>
        <v>11.018891143108132</v>
      </c>
      <c r="AG112" s="248">
        <f t="shared" si="142"/>
        <v>17971.410780000002</v>
      </c>
      <c r="AH112" s="248"/>
      <c r="AI112" s="260">
        <f t="shared" si="143"/>
        <v>10.807994027855667</v>
      </c>
      <c r="AJ112" s="248">
        <f t="shared" si="144"/>
        <v>22647.41648</v>
      </c>
      <c r="AK112" s="248"/>
      <c r="AL112" s="221">
        <f t="shared" si="93"/>
        <v>95964.801840000015</v>
      </c>
      <c r="AM112" s="221">
        <f t="shared" si="94"/>
        <v>0</v>
      </c>
      <c r="AN112" s="299">
        <f t="shared" si="95"/>
        <v>82608.624580000003</v>
      </c>
      <c r="AO112" s="218">
        <f t="shared" si="96"/>
        <v>0</v>
      </c>
    </row>
    <row r="113" spans="1:41" ht="13.5" customHeight="1" x14ac:dyDescent="0.2">
      <c r="A113" s="20" t="s">
        <v>291</v>
      </c>
      <c r="B113" s="249"/>
      <c r="C113" s="243"/>
      <c r="D113" s="243"/>
      <c r="E113" s="249"/>
      <c r="F113" s="243"/>
      <c r="G113" s="243"/>
      <c r="H113" s="249"/>
      <c r="I113" s="243"/>
      <c r="J113" s="243"/>
      <c r="K113" s="249"/>
      <c r="L113" s="243"/>
      <c r="M113" s="243"/>
      <c r="N113" s="249">
        <v>10.758571363646761</v>
      </c>
      <c r="O113" s="243">
        <v>12871.18094</v>
      </c>
      <c r="P113" s="243"/>
      <c r="Q113" s="249">
        <v>7.1074326170776594</v>
      </c>
      <c r="R113" s="243">
        <v>38160.740669999999</v>
      </c>
      <c r="S113" s="243"/>
      <c r="T113" s="249">
        <v>11.078279019123466</v>
      </c>
      <c r="U113" s="243">
        <v>10475.02151</v>
      </c>
      <c r="V113" s="243"/>
      <c r="W113" s="249">
        <v>6.6570953931263599</v>
      </c>
      <c r="X113" s="243">
        <v>41555.622309999999</v>
      </c>
      <c r="Y113" s="243"/>
      <c r="Z113" s="246">
        <f t="shared" si="137"/>
        <v>6.6570953931263599</v>
      </c>
      <c r="AA113" s="248">
        <f t="shared" si="138"/>
        <v>41555.622309999999</v>
      </c>
      <c r="AB113" s="248"/>
      <c r="AC113" s="260">
        <f t="shared" si="139"/>
        <v>7.1074326170776594</v>
      </c>
      <c r="AD113" s="248">
        <f t="shared" si="140"/>
        <v>38160.740669999999</v>
      </c>
      <c r="AE113" s="248"/>
      <c r="AF113" s="247">
        <f t="shared" si="141"/>
        <v>11.078279019123466</v>
      </c>
      <c r="AG113" s="248">
        <f t="shared" si="142"/>
        <v>10475.02151</v>
      </c>
      <c r="AH113" s="248"/>
      <c r="AI113" s="260">
        <f t="shared" si="143"/>
        <v>10.758571363646761</v>
      </c>
      <c r="AJ113" s="248">
        <f t="shared" si="144"/>
        <v>12871.18094</v>
      </c>
      <c r="AK113" s="248"/>
      <c r="AL113" s="221">
        <f t="shared" si="93"/>
        <v>52030.643819999998</v>
      </c>
      <c r="AM113" s="221">
        <f t="shared" si="94"/>
        <v>0</v>
      </c>
      <c r="AN113" s="299">
        <f t="shared" si="95"/>
        <v>51031.921609999998</v>
      </c>
      <c r="AO113" s="218">
        <f t="shared" si="96"/>
        <v>0</v>
      </c>
    </row>
    <row r="114" spans="1:41" ht="13.5" customHeight="1" x14ac:dyDescent="0.2">
      <c r="A114" s="20" t="s">
        <v>294</v>
      </c>
      <c r="B114" s="249"/>
      <c r="C114" s="243"/>
      <c r="D114" s="243"/>
      <c r="E114" s="249"/>
      <c r="F114" s="243"/>
      <c r="G114" s="243"/>
      <c r="H114" s="249"/>
      <c r="I114" s="243"/>
      <c r="J114" s="243"/>
      <c r="K114" s="249"/>
      <c r="L114" s="243"/>
      <c r="M114" s="243"/>
      <c r="N114" s="249">
        <v>10.777681432261499</v>
      </c>
      <c r="O114" s="243">
        <v>26953.241719999998</v>
      </c>
      <c r="P114" s="243"/>
      <c r="Q114" s="249">
        <v>7.0177171904541265</v>
      </c>
      <c r="R114" s="243">
        <v>93654.170399999988</v>
      </c>
      <c r="S114" s="243"/>
      <c r="T114" s="249">
        <v>11.070535319978667</v>
      </c>
      <c r="U114" s="243">
        <v>19070.508120000002</v>
      </c>
      <c r="V114" s="243"/>
      <c r="W114" s="249">
        <v>6.5699008104594769</v>
      </c>
      <c r="X114" s="243">
        <v>83786.87264999999</v>
      </c>
      <c r="Y114" s="243"/>
      <c r="Z114" s="246">
        <f t="shared" si="137"/>
        <v>6.569900810459476</v>
      </c>
      <c r="AA114" s="248">
        <f t="shared" si="138"/>
        <v>83786.87264999999</v>
      </c>
      <c r="AB114" s="248"/>
      <c r="AC114" s="260">
        <f t="shared" si="139"/>
        <v>7.0177171904541273</v>
      </c>
      <c r="AD114" s="248">
        <f t="shared" si="140"/>
        <v>93654.170399999988</v>
      </c>
      <c r="AE114" s="248"/>
      <c r="AF114" s="247">
        <f t="shared" si="141"/>
        <v>11.070535319978667</v>
      </c>
      <c r="AG114" s="248">
        <f t="shared" si="142"/>
        <v>19070.508120000002</v>
      </c>
      <c r="AH114" s="248"/>
      <c r="AI114" s="260">
        <f t="shared" si="143"/>
        <v>10.777681432261499</v>
      </c>
      <c r="AJ114" s="248">
        <f t="shared" si="144"/>
        <v>26953.241719999998</v>
      </c>
      <c r="AK114" s="248"/>
      <c r="AL114" s="221">
        <f t="shared" si="93"/>
        <v>102857.38076999999</v>
      </c>
      <c r="AM114" s="221">
        <f t="shared" si="94"/>
        <v>0</v>
      </c>
      <c r="AN114" s="299">
        <f t="shared" si="95"/>
        <v>120607.41211999999</v>
      </c>
      <c r="AO114" s="218">
        <f t="shared" si="96"/>
        <v>0</v>
      </c>
    </row>
    <row r="115" spans="1:41" ht="13.5" customHeight="1" x14ac:dyDescent="0.2">
      <c r="A115" s="20" t="s">
        <v>295</v>
      </c>
      <c r="B115" s="249"/>
      <c r="C115" s="243"/>
      <c r="D115" s="243"/>
      <c r="E115" s="249"/>
      <c r="F115" s="243"/>
      <c r="G115" s="243"/>
      <c r="H115" s="249"/>
      <c r="I115" s="243"/>
      <c r="J115" s="243"/>
      <c r="K115" s="249"/>
      <c r="L115" s="243"/>
      <c r="M115" s="243"/>
      <c r="N115" s="249">
        <v>10.803071849015222</v>
      </c>
      <c r="O115" s="243">
        <v>21616.380060000003</v>
      </c>
      <c r="P115" s="243"/>
      <c r="Q115" s="249">
        <v>7.0227111509755229</v>
      </c>
      <c r="R115" s="243">
        <v>58300.601119999999</v>
      </c>
      <c r="S115" s="243"/>
      <c r="T115" s="249">
        <v>11.072766220646427</v>
      </c>
      <c r="U115" s="243">
        <v>15093.745560000001</v>
      </c>
      <c r="V115" s="243"/>
      <c r="W115" s="249">
        <v>6.6230121629426257</v>
      </c>
      <c r="X115" s="243">
        <v>60394.280610000002</v>
      </c>
      <c r="Y115" s="243"/>
      <c r="Z115" s="246">
        <f t="shared" si="137"/>
        <v>6.6230121629426257</v>
      </c>
      <c r="AA115" s="248">
        <f t="shared" si="138"/>
        <v>60394.280610000002</v>
      </c>
      <c r="AB115" s="248"/>
      <c r="AC115" s="260">
        <f t="shared" si="139"/>
        <v>7.0227111509755229</v>
      </c>
      <c r="AD115" s="248">
        <f t="shared" si="140"/>
        <v>58300.601119999999</v>
      </c>
      <c r="AE115" s="248"/>
      <c r="AF115" s="247">
        <f t="shared" si="141"/>
        <v>11.072766220646427</v>
      </c>
      <c r="AG115" s="248">
        <f t="shared" si="142"/>
        <v>15093.745560000001</v>
      </c>
      <c r="AH115" s="248"/>
      <c r="AI115" s="260">
        <f t="shared" si="143"/>
        <v>10.803071849015222</v>
      </c>
      <c r="AJ115" s="248">
        <f t="shared" si="144"/>
        <v>21616.380060000003</v>
      </c>
      <c r="AK115" s="248"/>
      <c r="AL115" s="221">
        <f t="shared" si="93"/>
        <v>75488.026169999997</v>
      </c>
      <c r="AM115" s="221">
        <f t="shared" si="94"/>
        <v>0</v>
      </c>
      <c r="AN115" s="299">
        <f t="shared" si="95"/>
        <v>79916.981180000002</v>
      </c>
      <c r="AO115" s="218">
        <f t="shared" si="96"/>
        <v>0</v>
      </c>
    </row>
    <row r="116" spans="1:41" ht="13.5" customHeight="1" x14ac:dyDescent="0.2">
      <c r="A116" s="20" t="s">
        <v>296</v>
      </c>
      <c r="B116" s="249"/>
      <c r="C116" s="243"/>
      <c r="D116" s="243"/>
      <c r="E116" s="249"/>
      <c r="F116" s="243"/>
      <c r="G116" s="243"/>
      <c r="H116" s="249"/>
      <c r="I116" s="243"/>
      <c r="J116" s="243"/>
      <c r="K116" s="249"/>
      <c r="L116" s="243"/>
      <c r="M116" s="243"/>
      <c r="N116" s="249">
        <v>10.79794401844241</v>
      </c>
      <c r="O116" s="243">
        <v>21926.801839999996</v>
      </c>
      <c r="P116" s="243"/>
      <c r="Q116" s="249">
        <v>6.9969220843936251</v>
      </c>
      <c r="R116" s="243">
        <v>75282.966700000019</v>
      </c>
      <c r="S116" s="243"/>
      <c r="T116" s="249">
        <v>11.049411472040358</v>
      </c>
      <c r="U116" s="243">
        <v>21442.00389</v>
      </c>
      <c r="V116" s="243"/>
      <c r="W116" s="249">
        <v>6.5843721242593505</v>
      </c>
      <c r="X116" s="243">
        <v>93543.079939999996</v>
      </c>
      <c r="Y116" s="243"/>
      <c r="Z116" s="246">
        <f t="shared" si="137"/>
        <v>6.5843721242593505</v>
      </c>
      <c r="AA116" s="248">
        <f t="shared" si="138"/>
        <v>93543.079939999996</v>
      </c>
      <c r="AB116" s="248"/>
      <c r="AC116" s="260">
        <f t="shared" si="139"/>
        <v>6.9969220843936242</v>
      </c>
      <c r="AD116" s="248">
        <f t="shared" si="140"/>
        <v>75282.966700000019</v>
      </c>
      <c r="AE116" s="248"/>
      <c r="AF116" s="247">
        <f t="shared" si="141"/>
        <v>11.049411472040358</v>
      </c>
      <c r="AG116" s="248">
        <f t="shared" si="142"/>
        <v>21442.00389</v>
      </c>
      <c r="AH116" s="248"/>
      <c r="AI116" s="260">
        <f t="shared" si="143"/>
        <v>10.79794401844241</v>
      </c>
      <c r="AJ116" s="248">
        <f t="shared" si="144"/>
        <v>21926.801839999996</v>
      </c>
      <c r="AK116" s="248"/>
      <c r="AL116" s="221">
        <f t="shared" si="93"/>
        <v>114985.08382999999</v>
      </c>
      <c r="AM116" s="221">
        <f t="shared" si="94"/>
        <v>0</v>
      </c>
      <c r="AN116" s="299">
        <f t="shared" si="95"/>
        <v>97209.768540000019</v>
      </c>
      <c r="AO116" s="218">
        <f t="shared" si="96"/>
        <v>0</v>
      </c>
    </row>
    <row r="117" spans="1:41" ht="13.5" customHeight="1" x14ac:dyDescent="0.2">
      <c r="A117" s="20" t="s">
        <v>297</v>
      </c>
      <c r="B117" s="249"/>
      <c r="C117" s="243"/>
      <c r="D117" s="243"/>
      <c r="E117" s="249"/>
      <c r="F117" s="243"/>
      <c r="G117" s="243"/>
      <c r="H117" s="249"/>
      <c r="I117" s="243"/>
      <c r="J117" s="243"/>
      <c r="K117" s="249"/>
      <c r="L117" s="243"/>
      <c r="M117" s="243"/>
      <c r="N117" s="249">
        <v>10.858027754817545</v>
      </c>
      <c r="O117" s="243">
        <v>14009.13839</v>
      </c>
      <c r="P117" s="243"/>
      <c r="Q117" s="249">
        <v>7.0167246918883048</v>
      </c>
      <c r="R117" s="243">
        <v>64668.264260000004</v>
      </c>
      <c r="S117" s="243"/>
      <c r="T117" s="249">
        <v>11.10682884803836</v>
      </c>
      <c r="U117" s="243">
        <v>15074.217060000001</v>
      </c>
      <c r="V117" s="243"/>
      <c r="W117" s="249">
        <v>6.5966117462226155</v>
      </c>
      <c r="X117" s="243">
        <v>80979.497589999999</v>
      </c>
      <c r="Y117" s="243"/>
      <c r="Z117" s="246">
        <f t="shared" ref="Z117:Z123" si="145">IF(AA117=0,"N.A.",((K117*L117)+(W117*X117))/AA117)</f>
        <v>6.5966117462226155</v>
      </c>
      <c r="AA117" s="248">
        <f t="shared" ref="AA117:AA123" si="146">+L117+X117</f>
        <v>80979.497589999999</v>
      </c>
      <c r="AB117" s="248"/>
      <c r="AC117" s="260">
        <f t="shared" ref="AC117:AC123" si="147">IF(AD117=0,"N.A.",((E117*F117)+(Q117*R117))/AD117)</f>
        <v>7.0167246918883048</v>
      </c>
      <c r="AD117" s="248">
        <f t="shared" ref="AD117:AD123" si="148">+F117+R117</f>
        <v>64668.264260000004</v>
      </c>
      <c r="AE117" s="248"/>
      <c r="AF117" s="247">
        <f t="shared" ref="AF117:AF123" si="149">IF(AG117=0,"N.A.",((H117*I117)+(T117*U117))/AG117)</f>
        <v>11.10682884803836</v>
      </c>
      <c r="AG117" s="248">
        <f t="shared" ref="AG117:AG123" si="150">+I117+U117</f>
        <v>15074.217060000001</v>
      </c>
      <c r="AH117" s="248"/>
      <c r="AI117" s="260">
        <f t="shared" ref="AI117:AI123" si="151">IF(AJ117=0,"N.A.",((B117*C117)+(N117*O117))/AJ117)</f>
        <v>10.858027754817545</v>
      </c>
      <c r="AJ117" s="248">
        <f t="shared" ref="AJ117:AJ123" si="152">+C117+O117</f>
        <v>14009.13839</v>
      </c>
      <c r="AK117" s="248"/>
      <c r="AL117" s="221">
        <f t="shared" si="93"/>
        <v>96053.714649999994</v>
      </c>
      <c r="AM117" s="221">
        <f t="shared" si="94"/>
        <v>0</v>
      </c>
      <c r="AN117" s="299">
        <f t="shared" si="95"/>
        <v>78677.402650000004</v>
      </c>
      <c r="AO117" s="218">
        <f t="shared" si="96"/>
        <v>0</v>
      </c>
    </row>
    <row r="118" spans="1:41" ht="13.5" customHeight="1" x14ac:dyDescent="0.2">
      <c r="A118" s="20" t="s">
        <v>298</v>
      </c>
      <c r="B118" s="249"/>
      <c r="C118" s="243"/>
      <c r="D118" s="243"/>
      <c r="E118" s="249"/>
      <c r="F118" s="243"/>
      <c r="G118" s="243"/>
      <c r="H118" s="249"/>
      <c r="I118" s="243"/>
      <c r="J118" s="243"/>
      <c r="K118" s="249"/>
      <c r="L118" s="243"/>
      <c r="M118" s="243"/>
      <c r="N118" s="249">
        <v>10.874828312162339</v>
      </c>
      <c r="O118" s="243">
        <v>16024.90769</v>
      </c>
      <c r="P118" s="243"/>
      <c r="Q118" s="249">
        <v>7.0080697189263015</v>
      </c>
      <c r="R118" s="243">
        <v>45583.29608</v>
      </c>
      <c r="S118" s="243"/>
      <c r="T118" s="249">
        <v>11.102133319051827</v>
      </c>
      <c r="U118" s="243">
        <v>12290.11276</v>
      </c>
      <c r="V118" s="243"/>
      <c r="W118" s="249">
        <v>6.6262029095976933</v>
      </c>
      <c r="X118" s="243">
        <v>76984.91326999999</v>
      </c>
      <c r="Y118" s="243"/>
      <c r="Z118" s="246">
        <f t="shared" si="145"/>
        <v>6.6262029095976933</v>
      </c>
      <c r="AA118" s="248">
        <f t="shared" si="146"/>
        <v>76984.91326999999</v>
      </c>
      <c r="AB118" s="248"/>
      <c r="AC118" s="260">
        <f t="shared" si="147"/>
        <v>7.0080697189263015</v>
      </c>
      <c r="AD118" s="248">
        <f t="shared" si="148"/>
        <v>45583.29608</v>
      </c>
      <c r="AE118" s="248"/>
      <c r="AF118" s="247">
        <f t="shared" si="149"/>
        <v>11.102133319051827</v>
      </c>
      <c r="AG118" s="248">
        <f t="shared" si="150"/>
        <v>12290.11276</v>
      </c>
      <c r="AH118" s="248"/>
      <c r="AI118" s="260">
        <f t="shared" si="151"/>
        <v>10.874828312162339</v>
      </c>
      <c r="AJ118" s="248">
        <f t="shared" si="152"/>
        <v>16024.90769</v>
      </c>
      <c r="AK118" s="248"/>
      <c r="AL118" s="221">
        <f t="shared" si="93"/>
        <v>89275.026029999994</v>
      </c>
      <c r="AM118" s="221">
        <f t="shared" si="94"/>
        <v>0</v>
      </c>
      <c r="AN118" s="299">
        <f t="shared" si="95"/>
        <v>61608.20377</v>
      </c>
      <c r="AO118" s="218">
        <f t="shared" si="96"/>
        <v>0</v>
      </c>
    </row>
    <row r="119" spans="1:41" ht="13.5" customHeight="1" x14ac:dyDescent="0.2">
      <c r="A119" s="20" t="s">
        <v>299</v>
      </c>
      <c r="B119" s="249"/>
      <c r="C119" s="243"/>
      <c r="D119" s="243"/>
      <c r="E119" s="249"/>
      <c r="F119" s="243"/>
      <c r="G119" s="243"/>
      <c r="H119" s="249"/>
      <c r="I119" s="243"/>
      <c r="J119" s="243"/>
      <c r="K119" s="249"/>
      <c r="L119" s="243"/>
      <c r="M119" s="243"/>
      <c r="N119" s="249">
        <v>10.735520950649244</v>
      </c>
      <c r="O119" s="243">
        <v>15148.40525</v>
      </c>
      <c r="P119" s="243"/>
      <c r="Q119" s="249">
        <v>6.9957156470855439</v>
      </c>
      <c r="R119" s="243">
        <v>64317.083210000012</v>
      </c>
      <c r="S119" s="243"/>
      <c r="T119" s="249">
        <v>10.655915034981115</v>
      </c>
      <c r="U119" s="243">
        <v>18380.739750000001</v>
      </c>
      <c r="V119" s="243"/>
      <c r="W119" s="249">
        <v>6.6947020137350437</v>
      </c>
      <c r="X119" s="243">
        <v>106076.01815</v>
      </c>
      <c r="Y119" s="243"/>
      <c r="Z119" s="246">
        <f t="shared" si="145"/>
        <v>6.6947020137350437</v>
      </c>
      <c r="AA119" s="248">
        <f t="shared" si="146"/>
        <v>106076.01815</v>
      </c>
      <c r="AB119" s="248"/>
      <c r="AC119" s="260">
        <f t="shared" si="147"/>
        <v>6.9957156470855439</v>
      </c>
      <c r="AD119" s="248">
        <f t="shared" si="148"/>
        <v>64317.083210000012</v>
      </c>
      <c r="AE119" s="248"/>
      <c r="AF119" s="247">
        <f t="shared" si="149"/>
        <v>10.655915034981115</v>
      </c>
      <c r="AG119" s="248">
        <f t="shared" si="150"/>
        <v>18380.739750000001</v>
      </c>
      <c r="AH119" s="248"/>
      <c r="AI119" s="260">
        <f t="shared" si="151"/>
        <v>10.735520950649244</v>
      </c>
      <c r="AJ119" s="248">
        <f t="shared" si="152"/>
        <v>15148.40525</v>
      </c>
      <c r="AK119" s="248"/>
      <c r="AL119" s="221">
        <f t="shared" si="93"/>
        <v>124456.7579</v>
      </c>
      <c r="AM119" s="221">
        <f t="shared" si="94"/>
        <v>0</v>
      </c>
      <c r="AN119" s="299">
        <f t="shared" si="95"/>
        <v>79465.488460000008</v>
      </c>
      <c r="AO119" s="218">
        <f t="shared" si="96"/>
        <v>0</v>
      </c>
    </row>
    <row r="120" spans="1:41" ht="13.5" customHeight="1" x14ac:dyDescent="0.2">
      <c r="A120" s="20" t="s">
        <v>300</v>
      </c>
      <c r="B120" s="249"/>
      <c r="C120" s="243"/>
      <c r="D120" s="243"/>
      <c r="E120" s="249"/>
      <c r="F120" s="243"/>
      <c r="G120" s="243"/>
      <c r="H120" s="249"/>
      <c r="I120" s="243"/>
      <c r="J120" s="243"/>
      <c r="K120" s="249"/>
      <c r="L120" s="243"/>
      <c r="M120" s="243"/>
      <c r="N120" s="249">
        <v>10.736633431587181</v>
      </c>
      <c r="O120" s="243">
        <v>5251.4482500000004</v>
      </c>
      <c r="P120" s="243"/>
      <c r="Q120" s="249">
        <v>7.1910732756090781</v>
      </c>
      <c r="R120" s="243">
        <v>21886.434110000002</v>
      </c>
      <c r="S120" s="243"/>
      <c r="T120" s="249">
        <v>10.601253625933944</v>
      </c>
      <c r="U120" s="243">
        <v>8481.1114799999996</v>
      </c>
      <c r="V120" s="243"/>
      <c r="W120" s="249">
        <v>6.7461060041995129</v>
      </c>
      <c r="X120" s="243">
        <v>39994.308899999989</v>
      </c>
      <c r="Y120" s="243"/>
      <c r="Z120" s="246">
        <f t="shared" si="145"/>
        <v>6.7461060041995129</v>
      </c>
      <c r="AA120" s="248">
        <f t="shared" si="146"/>
        <v>39994.308899999989</v>
      </c>
      <c r="AB120" s="248"/>
      <c r="AC120" s="260">
        <f t="shared" si="147"/>
        <v>7.1910732756090781</v>
      </c>
      <c r="AD120" s="248">
        <f t="shared" si="148"/>
        <v>21886.434110000002</v>
      </c>
      <c r="AE120" s="248"/>
      <c r="AF120" s="247">
        <f t="shared" si="149"/>
        <v>10.601253625933944</v>
      </c>
      <c r="AG120" s="248">
        <f t="shared" si="150"/>
        <v>8481.1114799999996</v>
      </c>
      <c r="AH120" s="248"/>
      <c r="AI120" s="260">
        <f t="shared" si="151"/>
        <v>10.736633431587181</v>
      </c>
      <c r="AJ120" s="248">
        <f t="shared" si="152"/>
        <v>5251.4482500000004</v>
      </c>
      <c r="AK120" s="248"/>
      <c r="AL120" s="221">
        <f t="shared" si="93"/>
        <v>48475.420379999989</v>
      </c>
      <c r="AM120" s="221">
        <f t="shared" si="94"/>
        <v>0</v>
      </c>
      <c r="AN120" s="299">
        <f t="shared" si="95"/>
        <v>27137.882360000003</v>
      </c>
      <c r="AO120" s="218">
        <f t="shared" si="96"/>
        <v>0</v>
      </c>
    </row>
    <row r="121" spans="1:41" ht="13.5" customHeight="1" x14ac:dyDescent="0.2">
      <c r="A121" s="20" t="s">
        <v>301</v>
      </c>
      <c r="B121" s="249"/>
      <c r="C121" s="243"/>
      <c r="D121" s="243"/>
      <c r="E121" s="249"/>
      <c r="F121" s="243"/>
      <c r="G121" s="243"/>
      <c r="H121" s="249"/>
      <c r="I121" s="243"/>
      <c r="J121" s="243"/>
      <c r="K121" s="249"/>
      <c r="L121" s="243"/>
      <c r="M121" s="243"/>
      <c r="N121" s="249">
        <v>10.877844957846628</v>
      </c>
      <c r="O121" s="243">
        <v>10481.72142</v>
      </c>
      <c r="P121" s="243"/>
      <c r="Q121" s="249">
        <v>6.3942572518908456</v>
      </c>
      <c r="R121" s="243">
        <v>40942.370940000001</v>
      </c>
      <c r="S121" s="243"/>
      <c r="T121" s="249">
        <v>9.5576422378890999</v>
      </c>
      <c r="U121" s="243">
        <v>16609.929780000002</v>
      </c>
      <c r="V121" s="243"/>
      <c r="W121" s="249">
        <v>6.2206856188844615</v>
      </c>
      <c r="X121" s="243">
        <v>82807.783429999996</v>
      </c>
      <c r="Y121" s="243"/>
      <c r="Z121" s="246">
        <f t="shared" si="145"/>
        <v>6.2206856188844615</v>
      </c>
      <c r="AA121" s="248">
        <f t="shared" si="146"/>
        <v>82807.783429999996</v>
      </c>
      <c r="AB121" s="248"/>
      <c r="AC121" s="260">
        <f t="shared" si="147"/>
        <v>6.3942572518908456</v>
      </c>
      <c r="AD121" s="248">
        <f t="shared" si="148"/>
        <v>40942.370940000001</v>
      </c>
      <c r="AE121" s="248"/>
      <c r="AF121" s="247">
        <f t="shared" si="149"/>
        <v>9.5576422378890999</v>
      </c>
      <c r="AG121" s="248">
        <f t="shared" si="150"/>
        <v>16609.929780000002</v>
      </c>
      <c r="AH121" s="248"/>
      <c r="AI121" s="260">
        <f t="shared" si="151"/>
        <v>10.877844957846628</v>
      </c>
      <c r="AJ121" s="248">
        <f t="shared" si="152"/>
        <v>10481.72142</v>
      </c>
      <c r="AK121" s="248"/>
      <c r="AL121" s="221">
        <f t="shared" si="93"/>
        <v>99417.713210000002</v>
      </c>
      <c r="AM121" s="221">
        <f t="shared" si="94"/>
        <v>0</v>
      </c>
      <c r="AN121" s="299">
        <f t="shared" si="95"/>
        <v>51424.092360000002</v>
      </c>
      <c r="AO121" s="218">
        <f t="shared" si="96"/>
        <v>0</v>
      </c>
    </row>
    <row r="122" spans="1:41" ht="13.5" customHeight="1" x14ac:dyDescent="0.2">
      <c r="A122" s="20" t="s">
        <v>302</v>
      </c>
      <c r="B122" s="249"/>
      <c r="C122" s="243"/>
      <c r="D122" s="243"/>
      <c r="E122" s="249"/>
      <c r="F122" s="243"/>
      <c r="G122" s="243"/>
      <c r="H122" s="249"/>
      <c r="I122" s="243"/>
      <c r="J122" s="243"/>
      <c r="K122" s="249"/>
      <c r="L122" s="243"/>
      <c r="M122" s="243"/>
      <c r="N122" s="249">
        <v>10.833091047091015</v>
      </c>
      <c r="O122" s="243">
        <v>10773.522570000001</v>
      </c>
      <c r="P122" s="243"/>
      <c r="Q122" s="249">
        <v>7.1629698956927959</v>
      </c>
      <c r="R122" s="243">
        <v>36801.242839999999</v>
      </c>
      <c r="S122" s="243"/>
      <c r="T122" s="249">
        <v>10.578160453313325</v>
      </c>
      <c r="U122" s="243">
        <v>11198.313719999998</v>
      </c>
      <c r="V122" s="243"/>
      <c r="W122" s="249">
        <v>6.7159109703751385</v>
      </c>
      <c r="X122" s="243">
        <v>70023.872499999998</v>
      </c>
      <c r="Y122" s="243"/>
      <c r="Z122" s="246">
        <f t="shared" si="145"/>
        <v>6.7159109703751385</v>
      </c>
      <c r="AA122" s="248">
        <f t="shared" si="146"/>
        <v>70023.872499999998</v>
      </c>
      <c r="AB122" s="248"/>
      <c r="AC122" s="260">
        <f t="shared" si="147"/>
        <v>7.1629698956927967</v>
      </c>
      <c r="AD122" s="248">
        <f t="shared" si="148"/>
        <v>36801.242839999999</v>
      </c>
      <c r="AE122" s="248"/>
      <c r="AF122" s="247">
        <f t="shared" si="149"/>
        <v>10.578160453313325</v>
      </c>
      <c r="AG122" s="248">
        <f t="shared" si="150"/>
        <v>11198.313719999998</v>
      </c>
      <c r="AH122" s="248"/>
      <c r="AI122" s="260">
        <f t="shared" si="151"/>
        <v>10.833091047091015</v>
      </c>
      <c r="AJ122" s="248">
        <f t="shared" si="152"/>
        <v>10773.522570000001</v>
      </c>
      <c r="AK122" s="248"/>
      <c r="AL122" s="221">
        <f t="shared" si="93"/>
        <v>81222.186220000003</v>
      </c>
      <c r="AM122" s="221">
        <f t="shared" si="94"/>
        <v>0</v>
      </c>
      <c r="AN122" s="299">
        <f t="shared" si="95"/>
        <v>47574.76541</v>
      </c>
      <c r="AO122" s="218">
        <f t="shared" si="96"/>
        <v>0</v>
      </c>
    </row>
    <row r="123" spans="1:41" ht="13.5" customHeight="1" x14ac:dyDescent="0.2">
      <c r="A123" s="20" t="s">
        <v>303</v>
      </c>
      <c r="B123" s="249"/>
      <c r="C123" s="243"/>
      <c r="D123" s="243"/>
      <c r="E123" s="249"/>
      <c r="F123" s="243"/>
      <c r="G123" s="243"/>
      <c r="H123" s="249"/>
      <c r="I123" s="243"/>
      <c r="J123" s="243"/>
      <c r="K123" s="249"/>
      <c r="L123" s="243"/>
      <c r="M123" s="243"/>
      <c r="N123" s="249">
        <v>10.960138108926383</v>
      </c>
      <c r="O123" s="243">
        <v>11011.832759999999</v>
      </c>
      <c r="P123" s="243"/>
      <c r="Q123" s="249">
        <v>7.2127930990703035</v>
      </c>
      <c r="R123" s="243">
        <v>40593.118950000004</v>
      </c>
      <c r="S123" s="243"/>
      <c r="T123" s="249">
        <v>10.52904033673097</v>
      </c>
      <c r="U123" s="243">
        <v>15309.86709</v>
      </c>
      <c r="V123" s="243"/>
      <c r="W123" s="249">
        <v>6.8248584479372845</v>
      </c>
      <c r="X123" s="243">
        <v>84538.762419999999</v>
      </c>
      <c r="Y123" s="243"/>
      <c r="Z123" s="246">
        <f t="shared" si="145"/>
        <v>6.8248584479372854</v>
      </c>
      <c r="AA123" s="248">
        <f t="shared" si="146"/>
        <v>84538.762419999999</v>
      </c>
      <c r="AB123" s="248"/>
      <c r="AC123" s="260">
        <f t="shared" si="147"/>
        <v>7.2127930990703035</v>
      </c>
      <c r="AD123" s="248">
        <f t="shared" si="148"/>
        <v>40593.118950000004</v>
      </c>
      <c r="AE123" s="248"/>
      <c r="AF123" s="247">
        <f t="shared" si="149"/>
        <v>10.52904033673097</v>
      </c>
      <c r="AG123" s="248">
        <f t="shared" si="150"/>
        <v>15309.86709</v>
      </c>
      <c r="AH123" s="248"/>
      <c r="AI123" s="260">
        <f t="shared" si="151"/>
        <v>10.960138108926383</v>
      </c>
      <c r="AJ123" s="248">
        <f t="shared" si="152"/>
        <v>11011.832759999999</v>
      </c>
      <c r="AK123" s="248"/>
      <c r="AL123" s="221">
        <f t="shared" si="93"/>
        <v>99848.629509999999</v>
      </c>
      <c r="AM123" s="221">
        <f t="shared" si="94"/>
        <v>0</v>
      </c>
      <c r="AN123" s="299">
        <f t="shared" si="95"/>
        <v>51604.951710000001</v>
      </c>
      <c r="AO123" s="218">
        <f t="shared" si="96"/>
        <v>0</v>
      </c>
    </row>
    <row r="124" spans="1:41" ht="13.5" customHeight="1" x14ac:dyDescent="0.2">
      <c r="A124" s="20" t="s">
        <v>304</v>
      </c>
      <c r="B124" s="249"/>
      <c r="C124" s="243"/>
      <c r="D124" s="243"/>
      <c r="E124" s="249"/>
      <c r="F124" s="243"/>
      <c r="G124" s="243"/>
      <c r="H124" s="249"/>
      <c r="I124" s="243"/>
      <c r="J124" s="243"/>
      <c r="K124" s="249"/>
      <c r="L124" s="243"/>
      <c r="M124" s="243"/>
      <c r="N124" s="249">
        <v>10.937391534164938</v>
      </c>
      <c r="O124" s="243">
        <v>6714.4506800000008</v>
      </c>
      <c r="P124" s="243">
        <v>49</v>
      </c>
      <c r="Q124" s="249">
        <v>7.3294886375161798</v>
      </c>
      <c r="R124" s="243">
        <v>17923.28845</v>
      </c>
      <c r="S124" s="243">
        <v>119</v>
      </c>
      <c r="T124" s="249">
        <v>10.510901030436161</v>
      </c>
      <c r="U124" s="243">
        <v>6904.2734299999993</v>
      </c>
      <c r="V124" s="243">
        <v>138</v>
      </c>
      <c r="W124" s="249">
        <v>6.8107512542841437</v>
      </c>
      <c r="X124" s="243">
        <v>54983.25104000001</v>
      </c>
      <c r="Y124" s="243">
        <v>926</v>
      </c>
      <c r="Z124" s="246">
        <f t="shared" ref="Z124" si="153">IF(AA124=0,"N.A.",((K124*L124)+(W124*X124))/AA124)</f>
        <v>6.8107512542841446</v>
      </c>
      <c r="AA124" s="248">
        <f t="shared" ref="AA124:AB124" si="154">+L124+X124</f>
        <v>54983.25104000001</v>
      </c>
      <c r="AB124" s="248">
        <f t="shared" si="154"/>
        <v>926</v>
      </c>
      <c r="AC124" s="260">
        <f t="shared" ref="AC124" si="155">IF(AD124=0,"N.A.",((E124*F124)+(Q124*R124))/AD124)</f>
        <v>7.3294886375161798</v>
      </c>
      <c r="AD124" s="248">
        <f t="shared" ref="AD124:AE124" si="156">+F124+R124</f>
        <v>17923.28845</v>
      </c>
      <c r="AE124" s="248">
        <f t="shared" si="156"/>
        <v>119</v>
      </c>
      <c r="AF124" s="247">
        <f t="shared" ref="AF124" si="157">IF(AG124=0,"N.A.",((H124*I124)+(T124*U124))/AG124)</f>
        <v>10.510901030436161</v>
      </c>
      <c r="AG124" s="248">
        <f t="shared" ref="AG124:AH124" si="158">+I124+U124</f>
        <v>6904.2734299999993</v>
      </c>
      <c r="AH124" s="248">
        <f t="shared" si="158"/>
        <v>138</v>
      </c>
      <c r="AI124" s="260">
        <f t="shared" ref="AI124" si="159">IF(AJ124=0,"N.A.",((B124*C124)+(N124*O124))/AJ124)</f>
        <v>10.937391534164938</v>
      </c>
      <c r="AJ124" s="248">
        <f t="shared" ref="AJ124:AK124" si="160">+C124+O124</f>
        <v>6714.4506800000008</v>
      </c>
      <c r="AK124" s="248">
        <f t="shared" si="160"/>
        <v>49</v>
      </c>
      <c r="AL124" s="221">
        <f t="shared" si="93"/>
        <v>61887.524470000011</v>
      </c>
      <c r="AM124" s="221">
        <f t="shared" si="94"/>
        <v>1064</v>
      </c>
      <c r="AN124" s="299">
        <f t="shared" si="95"/>
        <v>24637.739130000002</v>
      </c>
      <c r="AO124" s="218">
        <f t="shared" si="96"/>
        <v>168</v>
      </c>
    </row>
    <row r="125" spans="1:41" ht="13.5" customHeight="1" x14ac:dyDescent="0.2">
      <c r="A125" s="20" t="s">
        <v>305</v>
      </c>
      <c r="B125" s="249"/>
      <c r="C125" s="243"/>
      <c r="D125" s="243"/>
      <c r="E125" s="249"/>
      <c r="F125" s="243"/>
      <c r="G125" s="243"/>
      <c r="H125" s="249"/>
      <c r="I125" s="243"/>
      <c r="J125" s="243"/>
      <c r="K125" s="249"/>
      <c r="L125" s="243"/>
      <c r="M125" s="243"/>
      <c r="N125" s="249">
        <v>10.969915261261374</v>
      </c>
      <c r="O125" s="243">
        <v>5137.4071300000005</v>
      </c>
      <c r="P125" s="243">
        <v>36</v>
      </c>
      <c r="Q125" s="249">
        <v>7.5107898319047202</v>
      </c>
      <c r="R125" s="243">
        <v>18502.085079999997</v>
      </c>
      <c r="S125" s="243">
        <v>131</v>
      </c>
      <c r="T125" s="249">
        <v>10.737608433782615</v>
      </c>
      <c r="U125" s="243">
        <v>4928.0757999999996</v>
      </c>
      <c r="V125" s="243">
        <v>101</v>
      </c>
      <c r="W125" s="249">
        <v>6.90294172595625</v>
      </c>
      <c r="X125" s="243">
        <v>33217.502260000001</v>
      </c>
      <c r="Y125" s="243">
        <v>558</v>
      </c>
      <c r="Z125" s="246">
        <f t="shared" ref="Z125:Z126" si="161">IF(AA125=0,"N.A.",((K125*L125)+(W125*X125))/AA125)</f>
        <v>6.90294172595625</v>
      </c>
      <c r="AA125" s="248">
        <f t="shared" ref="AA125:AA126" si="162">+L125+X125</f>
        <v>33217.502260000001</v>
      </c>
      <c r="AB125" s="248">
        <f t="shared" ref="AB125:AB126" si="163">+M125+Y125</f>
        <v>558</v>
      </c>
      <c r="AC125" s="260">
        <f t="shared" ref="AC125:AC126" si="164">IF(AD125=0,"N.A.",((E125*F125)+(Q125*R125))/AD125)</f>
        <v>7.5107898319047202</v>
      </c>
      <c r="AD125" s="248">
        <f t="shared" ref="AD125:AD126" si="165">+F125+R125</f>
        <v>18502.085079999997</v>
      </c>
      <c r="AE125" s="248">
        <f t="shared" ref="AE125:AE126" si="166">+G125+S125</f>
        <v>131</v>
      </c>
      <c r="AF125" s="247">
        <f t="shared" ref="AF125:AF126" si="167">IF(AG125=0,"N.A.",((H125*I125)+(T125*U125))/AG125)</f>
        <v>10.737608433782615</v>
      </c>
      <c r="AG125" s="248">
        <f t="shared" ref="AG125:AG126" si="168">+I125+U125</f>
        <v>4928.0757999999996</v>
      </c>
      <c r="AH125" s="248">
        <f t="shared" ref="AH125:AH126" si="169">+J125+V125</f>
        <v>101</v>
      </c>
      <c r="AI125" s="260">
        <f t="shared" ref="AI125:AI126" si="170">IF(AJ125=0,"N.A.",((B125*C125)+(N125*O125))/AJ125)</f>
        <v>10.969915261261374</v>
      </c>
      <c r="AJ125" s="248">
        <f t="shared" ref="AJ125:AJ126" si="171">+C125+O125</f>
        <v>5137.4071300000005</v>
      </c>
      <c r="AK125" s="248">
        <f t="shared" ref="AK125:AK126" si="172">+D125+P125</f>
        <v>36</v>
      </c>
      <c r="AL125" s="221">
        <f t="shared" ref="AL125:AL126" si="173">+AA125+AG125</f>
        <v>38145.57806</v>
      </c>
      <c r="AM125" s="221">
        <f t="shared" ref="AM125:AM126" si="174">+AB125+AH125</f>
        <v>659</v>
      </c>
      <c r="AN125" s="299">
        <f t="shared" ref="AN125:AN126" si="175">+AD125+AJ125</f>
        <v>23639.492209999997</v>
      </c>
      <c r="AO125" s="218">
        <f t="shared" ref="AO125:AO126" si="176">+AE125+AK125</f>
        <v>167</v>
      </c>
    </row>
    <row r="126" spans="1:41" ht="13.5" customHeight="1" x14ac:dyDescent="0.2">
      <c r="A126" s="20" t="s">
        <v>318</v>
      </c>
      <c r="B126" s="249"/>
      <c r="C126" s="243"/>
      <c r="D126" s="243"/>
      <c r="E126" s="249"/>
      <c r="F126" s="243"/>
      <c r="G126" s="243"/>
      <c r="H126" s="249"/>
      <c r="I126" s="243"/>
      <c r="J126" s="243"/>
      <c r="K126" s="249"/>
      <c r="L126" s="243"/>
      <c r="M126" s="243"/>
      <c r="N126" s="249">
        <v>10.923452599738173</v>
      </c>
      <c r="O126" s="243">
        <v>3883.0381499999999</v>
      </c>
      <c r="P126" s="243">
        <v>24</v>
      </c>
      <c r="Q126" s="249">
        <v>7.218467960778705</v>
      </c>
      <c r="R126" s="243">
        <v>10496.312219999998</v>
      </c>
      <c r="S126" s="243">
        <v>73</v>
      </c>
      <c r="T126" s="249">
        <v>10.483249611435182</v>
      </c>
      <c r="U126" s="243">
        <v>3154.5637700000002</v>
      </c>
      <c r="V126" s="243">
        <v>64</v>
      </c>
      <c r="W126" s="249">
        <v>6.8553293892909162</v>
      </c>
      <c r="X126" s="243">
        <v>13699.315140000001</v>
      </c>
      <c r="Y126" s="243">
        <v>232</v>
      </c>
      <c r="Z126" s="246">
        <f t="shared" si="161"/>
        <v>6.8553293892909162</v>
      </c>
      <c r="AA126" s="248">
        <f t="shared" si="162"/>
        <v>13699.315140000001</v>
      </c>
      <c r="AB126" s="248">
        <f t="shared" si="163"/>
        <v>232</v>
      </c>
      <c r="AC126" s="260">
        <f t="shared" si="164"/>
        <v>7.218467960778705</v>
      </c>
      <c r="AD126" s="248">
        <f t="shared" si="165"/>
        <v>10496.312219999998</v>
      </c>
      <c r="AE126" s="248">
        <f t="shared" si="166"/>
        <v>73</v>
      </c>
      <c r="AF126" s="247">
        <f t="shared" si="167"/>
        <v>10.483249611435182</v>
      </c>
      <c r="AG126" s="248">
        <f t="shared" si="168"/>
        <v>3154.5637700000002</v>
      </c>
      <c r="AH126" s="248">
        <f t="shared" si="169"/>
        <v>64</v>
      </c>
      <c r="AI126" s="260">
        <f t="shared" si="170"/>
        <v>10.923452599738173</v>
      </c>
      <c r="AJ126" s="248">
        <f t="shared" si="171"/>
        <v>3883.0381499999999</v>
      </c>
      <c r="AK126" s="248">
        <f t="shared" si="172"/>
        <v>24</v>
      </c>
      <c r="AL126" s="221">
        <f t="shared" si="173"/>
        <v>16853.878909999999</v>
      </c>
      <c r="AM126" s="221">
        <f t="shared" si="174"/>
        <v>296</v>
      </c>
      <c r="AN126" s="299">
        <f t="shared" si="175"/>
        <v>14379.350369999998</v>
      </c>
      <c r="AO126" s="218">
        <f t="shared" si="176"/>
        <v>97</v>
      </c>
    </row>
    <row r="127" spans="1:41" ht="13.5" customHeight="1" x14ac:dyDescent="0.2">
      <c r="A127" s="20" t="s">
        <v>319</v>
      </c>
      <c r="B127" s="249"/>
      <c r="C127" s="243"/>
      <c r="D127" s="243"/>
      <c r="E127" s="249"/>
      <c r="F127" s="243"/>
      <c r="G127" s="243"/>
      <c r="H127" s="249"/>
      <c r="I127" s="243"/>
      <c r="J127" s="243"/>
      <c r="K127" s="249"/>
      <c r="L127" s="243"/>
      <c r="M127" s="243"/>
      <c r="N127" s="249">
        <v>10.853709342865894</v>
      </c>
      <c r="O127" s="243">
        <v>4020.6747500000006</v>
      </c>
      <c r="P127" s="243">
        <v>32</v>
      </c>
      <c r="Q127" s="249">
        <v>7.3412039439631833</v>
      </c>
      <c r="R127" s="243">
        <v>14026.513289999999</v>
      </c>
      <c r="S127" s="243">
        <v>101</v>
      </c>
      <c r="T127" s="249">
        <v>10.563987647742005</v>
      </c>
      <c r="U127" s="243">
        <v>5175.2513599999993</v>
      </c>
      <c r="V127" s="243">
        <v>120</v>
      </c>
      <c r="W127" s="249">
        <v>7.0608132645743433</v>
      </c>
      <c r="X127" s="243">
        <v>23560.193330000002</v>
      </c>
      <c r="Y127" s="243">
        <v>399</v>
      </c>
      <c r="Z127" s="246">
        <f t="shared" ref="Z127" si="177">IF(AA127=0,"N.A.",((K127*L127)+(W127*X127))/AA127)</f>
        <v>7.0608132645743442</v>
      </c>
      <c r="AA127" s="248">
        <f t="shared" ref="AA127" si="178">+L127+X127</f>
        <v>23560.193330000002</v>
      </c>
      <c r="AB127" s="248">
        <f t="shared" ref="AB127" si="179">+M127+Y127</f>
        <v>399</v>
      </c>
      <c r="AC127" s="260">
        <f t="shared" ref="AC127" si="180">IF(AD127=0,"N.A.",((E127*F127)+(Q127*R127))/AD127)</f>
        <v>7.3412039439631833</v>
      </c>
      <c r="AD127" s="248">
        <f t="shared" ref="AD127" si="181">+F127+R127</f>
        <v>14026.513289999999</v>
      </c>
      <c r="AE127" s="248">
        <f t="shared" ref="AE127" si="182">+G127+S127</f>
        <v>101</v>
      </c>
      <c r="AF127" s="247">
        <f t="shared" ref="AF127" si="183">IF(AG127=0,"N.A.",((H127*I127)+(T127*U127))/AG127)</f>
        <v>10.563987647742005</v>
      </c>
      <c r="AG127" s="248">
        <f t="shared" ref="AG127" si="184">+I127+U127</f>
        <v>5175.2513599999993</v>
      </c>
      <c r="AH127" s="248">
        <f t="shared" ref="AH127" si="185">+J127+V127</f>
        <v>120</v>
      </c>
      <c r="AI127" s="260">
        <f t="shared" ref="AI127" si="186">IF(AJ127=0,"N.A.",((B127*C127)+(N127*O127))/AJ127)</f>
        <v>10.853709342865894</v>
      </c>
      <c r="AJ127" s="248">
        <f t="shared" ref="AJ127" si="187">+C127+O127</f>
        <v>4020.6747500000006</v>
      </c>
      <c r="AK127" s="248">
        <f t="shared" ref="AK127" si="188">+D127+P127</f>
        <v>32</v>
      </c>
      <c r="AL127" s="221">
        <f t="shared" ref="AL127" si="189">+AA127+AG127</f>
        <v>28735.44469</v>
      </c>
      <c r="AM127" s="221">
        <f t="shared" ref="AM127" si="190">+AB127+AH127</f>
        <v>519</v>
      </c>
      <c r="AN127" s="299">
        <f t="shared" ref="AN127" si="191">+AD127+AJ127</f>
        <v>18047.188040000001</v>
      </c>
      <c r="AO127" s="218">
        <f t="shared" ref="AO127" si="192">+AE127+AK127</f>
        <v>133</v>
      </c>
    </row>
    <row r="128" spans="1:41" ht="13.5" customHeight="1" x14ac:dyDescent="0.2">
      <c r="A128" s="20" t="s">
        <v>320</v>
      </c>
      <c r="B128" s="249"/>
      <c r="C128" s="243"/>
      <c r="D128" s="243"/>
      <c r="E128" s="249"/>
      <c r="F128" s="243"/>
      <c r="G128" s="243"/>
      <c r="H128" s="249"/>
      <c r="I128" s="243"/>
      <c r="J128" s="243"/>
      <c r="K128" s="249"/>
      <c r="L128" s="243"/>
      <c r="M128" s="243"/>
      <c r="N128" s="249">
        <v>10.896049694260796</v>
      </c>
      <c r="O128" s="243">
        <v>6233.5218399999994</v>
      </c>
      <c r="P128" s="243">
        <v>52</v>
      </c>
      <c r="Q128" s="249">
        <v>7.384280940495028</v>
      </c>
      <c r="R128" s="243">
        <v>22859.677239999997</v>
      </c>
      <c r="S128" s="243">
        <v>164</v>
      </c>
      <c r="T128" s="249">
        <v>10.573523133317973</v>
      </c>
      <c r="U128" s="243">
        <v>6632.6268100000007</v>
      </c>
      <c r="V128" s="243">
        <v>141</v>
      </c>
      <c r="W128" s="249">
        <v>7.0487902504861699</v>
      </c>
      <c r="X128" s="243">
        <v>42099.620060000001</v>
      </c>
      <c r="Y128" s="243">
        <v>702</v>
      </c>
      <c r="Z128" s="246">
        <f t="shared" ref="Z128:Z129" si="193">IF(AA128=0,"N.A.",((K128*L128)+(W128*X128))/AA128)</f>
        <v>7.0487902504861699</v>
      </c>
      <c r="AA128" s="248">
        <f t="shared" ref="AA128:AA129" si="194">+L128+X128</f>
        <v>42099.620060000001</v>
      </c>
      <c r="AB128" s="248">
        <f t="shared" ref="AB128:AB129" si="195">+M128+Y128</f>
        <v>702</v>
      </c>
      <c r="AC128" s="260">
        <f t="shared" ref="AC128:AC129" si="196">IF(AD128=0,"N.A.",((E128*F128)+(Q128*R128))/AD128)</f>
        <v>7.384280940495028</v>
      </c>
      <c r="AD128" s="248">
        <f t="shared" ref="AD128:AD129" si="197">+F128+R128</f>
        <v>22859.677239999997</v>
      </c>
      <c r="AE128" s="248">
        <f t="shared" ref="AE128:AE129" si="198">+G128+S128</f>
        <v>164</v>
      </c>
      <c r="AF128" s="247">
        <f t="shared" ref="AF128:AF129" si="199">IF(AG128=0,"N.A.",((H128*I128)+(T128*U128))/AG128)</f>
        <v>10.573523133317973</v>
      </c>
      <c r="AG128" s="248">
        <f t="shared" ref="AG128:AG129" si="200">+I128+U128</f>
        <v>6632.6268100000007</v>
      </c>
      <c r="AH128" s="248">
        <f t="shared" ref="AH128:AH129" si="201">+J128+V128</f>
        <v>141</v>
      </c>
      <c r="AI128" s="260">
        <f t="shared" ref="AI128:AI129" si="202">IF(AJ128=0,"N.A.",((B128*C128)+(N128*O128))/AJ128)</f>
        <v>10.896049694260796</v>
      </c>
      <c r="AJ128" s="248">
        <f t="shared" ref="AJ128:AJ129" si="203">+C128+O128</f>
        <v>6233.5218399999994</v>
      </c>
      <c r="AK128" s="248">
        <f t="shared" ref="AK128:AK129" si="204">+D128+P128</f>
        <v>52</v>
      </c>
      <c r="AL128" s="221">
        <f t="shared" ref="AL128:AL129" si="205">+AA128+AG128</f>
        <v>48732.246870000003</v>
      </c>
      <c r="AM128" s="221">
        <f t="shared" ref="AM128:AM129" si="206">+AB128+AH128</f>
        <v>843</v>
      </c>
      <c r="AN128" s="299">
        <f t="shared" ref="AN128:AN129" si="207">+AD128+AJ128</f>
        <v>29093.199079999999</v>
      </c>
      <c r="AO128" s="218">
        <f t="shared" ref="AO128:AO129" si="208">+AE128+AK128</f>
        <v>216</v>
      </c>
    </row>
    <row r="129" spans="1:41" ht="13.5" customHeight="1" x14ac:dyDescent="0.2">
      <c r="A129" s="20" t="s">
        <v>321</v>
      </c>
      <c r="B129" s="249"/>
      <c r="C129" s="243"/>
      <c r="D129" s="243"/>
      <c r="E129" s="249"/>
      <c r="F129" s="243"/>
      <c r="G129" s="243"/>
      <c r="H129" s="249"/>
      <c r="I129" s="243"/>
      <c r="J129" s="243"/>
      <c r="K129" s="249"/>
      <c r="L129" s="243"/>
      <c r="M129" s="243"/>
      <c r="N129" s="249">
        <v>10.947145483663309</v>
      </c>
      <c r="O129" s="243">
        <v>3952.2142000000003</v>
      </c>
      <c r="P129" s="243">
        <v>37</v>
      </c>
      <c r="Q129" s="249">
        <v>7.3667125816815959</v>
      </c>
      <c r="R129" s="243">
        <v>13566.294910000001</v>
      </c>
      <c r="S129" s="243">
        <v>107</v>
      </c>
      <c r="T129" s="249">
        <v>10.566737069522985</v>
      </c>
      <c r="U129" s="243">
        <v>5433.2293699999991</v>
      </c>
      <c r="V129" s="243">
        <v>121</v>
      </c>
      <c r="W129" s="249">
        <v>6.9708302502888175</v>
      </c>
      <c r="X129" s="243">
        <v>30957.937679999999</v>
      </c>
      <c r="Y129" s="243">
        <v>540</v>
      </c>
      <c r="Z129" s="246">
        <f t="shared" si="193"/>
        <v>6.9708302502888175</v>
      </c>
      <c r="AA129" s="248">
        <f t="shared" si="194"/>
        <v>30957.937679999999</v>
      </c>
      <c r="AB129" s="248">
        <f t="shared" si="195"/>
        <v>540</v>
      </c>
      <c r="AC129" s="260">
        <f t="shared" si="196"/>
        <v>7.3667125816815959</v>
      </c>
      <c r="AD129" s="248">
        <f t="shared" si="197"/>
        <v>13566.294910000001</v>
      </c>
      <c r="AE129" s="248">
        <f t="shared" si="198"/>
        <v>107</v>
      </c>
      <c r="AF129" s="247">
        <f t="shared" si="199"/>
        <v>10.566737069522985</v>
      </c>
      <c r="AG129" s="248">
        <f t="shared" si="200"/>
        <v>5433.2293699999991</v>
      </c>
      <c r="AH129" s="248">
        <f t="shared" si="201"/>
        <v>121</v>
      </c>
      <c r="AI129" s="260">
        <f t="shared" si="202"/>
        <v>10.947145483663309</v>
      </c>
      <c r="AJ129" s="248">
        <f t="shared" si="203"/>
        <v>3952.2142000000003</v>
      </c>
      <c r="AK129" s="248">
        <f t="shared" si="204"/>
        <v>37</v>
      </c>
      <c r="AL129" s="221">
        <f t="shared" si="205"/>
        <v>36391.167049999996</v>
      </c>
      <c r="AM129" s="221">
        <f t="shared" si="206"/>
        <v>661</v>
      </c>
      <c r="AN129" s="299">
        <f t="shared" si="207"/>
        <v>17518.509109999999</v>
      </c>
      <c r="AO129" s="218">
        <f t="shared" si="208"/>
        <v>144</v>
      </c>
    </row>
    <row r="130" spans="1:41" ht="13.5" customHeight="1" x14ac:dyDescent="0.2">
      <c r="A130" s="20" t="s">
        <v>322</v>
      </c>
      <c r="B130" s="249"/>
      <c r="C130" s="243"/>
      <c r="D130" s="243"/>
      <c r="E130" s="249"/>
      <c r="F130" s="243"/>
      <c r="G130" s="243"/>
      <c r="H130" s="249"/>
      <c r="I130" s="243"/>
      <c r="J130" s="243"/>
      <c r="K130" s="249"/>
      <c r="L130" s="243"/>
      <c r="M130" s="243"/>
      <c r="N130" s="249">
        <v>10.844986069371922</v>
      </c>
      <c r="O130" s="243">
        <v>5083.8016500000003</v>
      </c>
      <c r="P130" s="243">
        <v>42</v>
      </c>
      <c r="Q130" s="249">
        <v>7.4007149926667886</v>
      </c>
      <c r="R130" s="243">
        <v>17183.251760000003</v>
      </c>
      <c r="S130" s="243">
        <v>129</v>
      </c>
      <c r="T130" s="249">
        <v>10.518717981358732</v>
      </c>
      <c r="U130" s="243">
        <v>7688.5101999999988</v>
      </c>
      <c r="V130" s="243">
        <v>150</v>
      </c>
      <c r="W130" s="249">
        <v>7.1421765865790281</v>
      </c>
      <c r="X130" s="243">
        <v>46721.223579999998</v>
      </c>
      <c r="Y130" s="243">
        <v>818</v>
      </c>
      <c r="Z130" s="246">
        <f t="shared" ref="Z130" si="209">IF(AA130=0,"N.A.",((K130*L130)+(W130*X130))/AA130)</f>
        <v>7.1421765865790281</v>
      </c>
      <c r="AA130" s="248">
        <f t="shared" ref="AA130" si="210">+L130+X130</f>
        <v>46721.223579999998</v>
      </c>
      <c r="AB130" s="248">
        <f t="shared" ref="AB130" si="211">+M130+Y130</f>
        <v>818</v>
      </c>
      <c r="AC130" s="260">
        <f t="shared" ref="AC130" si="212">IF(AD130=0,"N.A.",((E130*F130)+(Q130*R130))/AD130)</f>
        <v>7.4007149926667886</v>
      </c>
      <c r="AD130" s="248">
        <f t="shared" ref="AD130" si="213">+F130+R130</f>
        <v>17183.251760000003</v>
      </c>
      <c r="AE130" s="248">
        <f t="shared" ref="AE130" si="214">+G130+S130</f>
        <v>129</v>
      </c>
      <c r="AF130" s="247">
        <f t="shared" ref="AF130" si="215">IF(AG130=0,"N.A.",((H130*I130)+(T130*U130))/AG130)</f>
        <v>10.518717981358732</v>
      </c>
      <c r="AG130" s="248">
        <f t="shared" ref="AG130" si="216">+I130+U130</f>
        <v>7688.5101999999988</v>
      </c>
      <c r="AH130" s="248">
        <f t="shared" ref="AH130" si="217">+J130+V130</f>
        <v>150</v>
      </c>
      <c r="AI130" s="260">
        <f t="shared" ref="AI130" si="218">IF(AJ130=0,"N.A.",((B130*C130)+(N130*O130))/AJ130)</f>
        <v>10.844986069371922</v>
      </c>
      <c r="AJ130" s="248">
        <f t="shared" ref="AJ130" si="219">+C130+O130</f>
        <v>5083.8016500000003</v>
      </c>
      <c r="AK130" s="248">
        <f t="shared" ref="AK130" si="220">+D130+P130</f>
        <v>42</v>
      </c>
      <c r="AL130" s="221">
        <f t="shared" ref="AL130" si="221">+AA130+AG130</f>
        <v>54409.733779999995</v>
      </c>
      <c r="AM130" s="221">
        <f t="shared" ref="AM130" si="222">+AB130+AH130</f>
        <v>968</v>
      </c>
      <c r="AN130" s="299">
        <f t="shared" ref="AN130" si="223">+AD130+AJ130</f>
        <v>22267.053410000004</v>
      </c>
      <c r="AO130" s="218">
        <f t="shared" ref="AO130" si="224">+AE130+AK130</f>
        <v>171</v>
      </c>
    </row>
    <row r="131" spans="1:41" ht="13.5" customHeight="1" x14ac:dyDescent="0.2">
      <c r="A131" s="20" t="s">
        <v>323</v>
      </c>
      <c r="B131" s="249"/>
      <c r="C131" s="243"/>
      <c r="D131" s="243"/>
      <c r="E131" s="249"/>
      <c r="F131" s="243"/>
      <c r="G131" s="243"/>
      <c r="H131" s="249"/>
      <c r="I131" s="243"/>
      <c r="J131" s="243"/>
      <c r="K131" s="249"/>
      <c r="L131" s="243"/>
      <c r="M131" s="243"/>
      <c r="N131" s="249">
        <v>10.917848777971445</v>
      </c>
      <c r="O131" s="243">
        <v>3078.73902</v>
      </c>
      <c r="P131" s="243">
        <v>27</v>
      </c>
      <c r="Q131" s="249">
        <v>7.4273506242307086</v>
      </c>
      <c r="R131" s="243">
        <v>14287.857629999999</v>
      </c>
      <c r="S131" s="243">
        <v>98</v>
      </c>
      <c r="T131" s="249">
        <v>10.58228784668723</v>
      </c>
      <c r="U131" s="243">
        <v>6656.6196</v>
      </c>
      <c r="V131" s="243">
        <v>141</v>
      </c>
      <c r="W131" s="249">
        <v>7.1670200055415174</v>
      </c>
      <c r="X131" s="243">
        <v>38569.477829999996</v>
      </c>
      <c r="Y131" s="243">
        <v>707</v>
      </c>
      <c r="Z131" s="246">
        <f t="shared" ref="Z131" si="225">IF(AA131=0,"N.A.",((K131*L131)+(W131*X131))/AA131)</f>
        <v>7.1670200055415174</v>
      </c>
      <c r="AA131" s="248">
        <f t="shared" ref="AA131" si="226">+L131+X131</f>
        <v>38569.477829999996</v>
      </c>
      <c r="AB131" s="248">
        <f t="shared" ref="AB131" si="227">+M131+Y131</f>
        <v>707</v>
      </c>
      <c r="AC131" s="260">
        <f t="shared" ref="AC131" si="228">IF(AD131=0,"N.A.",((E131*F131)+(Q131*R131))/AD131)</f>
        <v>7.4273506242307095</v>
      </c>
      <c r="AD131" s="248">
        <f t="shared" ref="AD131" si="229">+F131+R131</f>
        <v>14287.857629999999</v>
      </c>
      <c r="AE131" s="248">
        <f t="shared" ref="AE131" si="230">+G131+S131</f>
        <v>98</v>
      </c>
      <c r="AF131" s="247">
        <f t="shared" ref="AF131" si="231">IF(AG131=0,"N.A.",((H131*I131)+(T131*U131))/AG131)</f>
        <v>10.58228784668723</v>
      </c>
      <c r="AG131" s="248">
        <f t="shared" ref="AG131" si="232">+I131+U131</f>
        <v>6656.6196</v>
      </c>
      <c r="AH131" s="248">
        <f t="shared" ref="AH131" si="233">+J131+V131</f>
        <v>141</v>
      </c>
      <c r="AI131" s="260">
        <f t="shared" ref="AI131" si="234">IF(AJ131=0,"N.A.",((B131*C131)+(N131*O131))/AJ131)</f>
        <v>10.917848777971445</v>
      </c>
      <c r="AJ131" s="248">
        <f t="shared" ref="AJ131" si="235">+C131+O131</f>
        <v>3078.73902</v>
      </c>
      <c r="AK131" s="248">
        <f t="shared" ref="AK131" si="236">+D131+P131</f>
        <v>27</v>
      </c>
      <c r="AL131" s="221">
        <f t="shared" ref="AL131" si="237">+AA131+AG131</f>
        <v>45226.097429999994</v>
      </c>
      <c r="AM131" s="221">
        <f t="shared" ref="AM131" si="238">+AB131+AH131</f>
        <v>848</v>
      </c>
      <c r="AN131" s="299">
        <f t="shared" ref="AN131" si="239">+AD131+AJ131</f>
        <v>17366.596649999999</v>
      </c>
      <c r="AO131" s="218">
        <f t="shared" ref="AO131" si="240">+AE131+AK131</f>
        <v>125</v>
      </c>
    </row>
    <row r="132" spans="1:41" ht="13.5" customHeight="1" x14ac:dyDescent="0.2">
      <c r="A132" s="20" t="s">
        <v>324</v>
      </c>
      <c r="B132" s="249"/>
      <c r="C132" s="243"/>
      <c r="D132" s="243"/>
      <c r="E132" s="249"/>
      <c r="F132" s="243"/>
      <c r="G132" s="243"/>
      <c r="H132" s="249"/>
      <c r="I132" s="243"/>
      <c r="J132" s="243"/>
      <c r="K132" s="249"/>
      <c r="L132" s="243"/>
      <c r="M132" s="243"/>
      <c r="N132" s="249">
        <v>11.049347932360375</v>
      </c>
      <c r="O132" s="243">
        <v>3732.7629100000004</v>
      </c>
      <c r="P132" s="243">
        <v>32</v>
      </c>
      <c r="Q132" s="249">
        <v>7.591418205378436</v>
      </c>
      <c r="R132" s="243">
        <v>9473.5822499999995</v>
      </c>
      <c r="S132" s="243">
        <v>76</v>
      </c>
      <c r="T132" s="249">
        <v>10.547352472982624</v>
      </c>
      <c r="U132" s="243">
        <v>6892.9782700000014</v>
      </c>
      <c r="V132" s="243">
        <v>156</v>
      </c>
      <c r="W132" s="249">
        <v>7.5454299303073284</v>
      </c>
      <c r="X132" s="243">
        <v>29095.95436</v>
      </c>
      <c r="Y132" s="243">
        <v>572</v>
      </c>
      <c r="Z132" s="246">
        <f t="shared" ref="Z132" si="241">IF(AA132=0,"N.A.",((K132*L132)+(W132*X132))/AA132)</f>
        <v>7.5454299303073284</v>
      </c>
      <c r="AA132" s="248">
        <f t="shared" ref="AA132" si="242">+L132+X132</f>
        <v>29095.95436</v>
      </c>
      <c r="AB132" s="248">
        <f t="shared" ref="AB132" si="243">+M132+Y132</f>
        <v>572</v>
      </c>
      <c r="AC132" s="260">
        <f t="shared" ref="AC132" si="244">IF(AD132=0,"N.A.",((E132*F132)+(Q132*R132))/AD132)</f>
        <v>7.591418205378436</v>
      </c>
      <c r="AD132" s="248">
        <f t="shared" ref="AD132" si="245">+F132+R132</f>
        <v>9473.5822499999995</v>
      </c>
      <c r="AE132" s="248">
        <f t="shared" ref="AE132" si="246">+G132+S132</f>
        <v>76</v>
      </c>
      <c r="AF132" s="247">
        <f t="shared" ref="AF132" si="247">IF(AG132=0,"N.A.",((H132*I132)+(T132*U132))/AG132)</f>
        <v>10.547352472982626</v>
      </c>
      <c r="AG132" s="248">
        <f t="shared" ref="AG132" si="248">+I132+U132</f>
        <v>6892.9782700000014</v>
      </c>
      <c r="AH132" s="248">
        <f t="shared" ref="AH132" si="249">+J132+V132</f>
        <v>156</v>
      </c>
      <c r="AI132" s="260">
        <f t="shared" ref="AI132" si="250">IF(AJ132=0,"N.A.",((B132*C132)+(N132*O132))/AJ132)</f>
        <v>11.049347932360375</v>
      </c>
      <c r="AJ132" s="248">
        <f t="shared" ref="AJ132" si="251">+C132+O132</f>
        <v>3732.7629100000004</v>
      </c>
      <c r="AK132" s="248">
        <f t="shared" ref="AK132" si="252">+D132+P132</f>
        <v>32</v>
      </c>
      <c r="AL132" s="221">
        <f t="shared" ref="AL132" si="253">+AA132+AG132</f>
        <v>35988.932630000003</v>
      </c>
      <c r="AM132" s="221">
        <f t="shared" ref="AM132" si="254">+AB132+AH132</f>
        <v>728</v>
      </c>
      <c r="AN132" s="299">
        <f t="shared" ref="AN132" si="255">+AD132+AJ132</f>
        <v>13206.345160000001</v>
      </c>
      <c r="AO132" s="218">
        <f t="shared" ref="AO132" si="256">+AE132+AK132</f>
        <v>108</v>
      </c>
    </row>
    <row r="133" spans="1:41" ht="13.5" customHeight="1" x14ac:dyDescent="0.2">
      <c r="A133" s="20" t="s">
        <v>325</v>
      </c>
      <c r="B133" s="249"/>
      <c r="C133" s="243"/>
      <c r="D133" s="243"/>
      <c r="E133" s="249"/>
      <c r="F133" s="243"/>
      <c r="G133" s="243"/>
      <c r="H133" s="249"/>
      <c r="I133" s="243"/>
      <c r="J133" s="243"/>
      <c r="K133" s="249"/>
      <c r="L133" s="243"/>
      <c r="M133" s="243"/>
      <c r="N133" s="249">
        <v>11.103517171277577</v>
      </c>
      <c r="O133" s="243">
        <v>3417.9882499999999</v>
      </c>
      <c r="P133" s="243">
        <v>32</v>
      </c>
      <c r="Q133" s="249">
        <v>7.6128840695769773</v>
      </c>
      <c r="R133" s="243">
        <v>10644.127640000001</v>
      </c>
      <c r="S133" s="243">
        <v>81</v>
      </c>
      <c r="T133" s="249">
        <v>10.603743801948998</v>
      </c>
      <c r="U133" s="243">
        <v>7710.00432</v>
      </c>
      <c r="V133" s="243">
        <v>188</v>
      </c>
      <c r="W133" s="249">
        <v>7.7026445568849766</v>
      </c>
      <c r="X133" s="243">
        <v>39729.65868</v>
      </c>
      <c r="Y133" s="243">
        <v>782</v>
      </c>
      <c r="Z133" s="246">
        <f t="shared" ref="Z133:Z134" si="257">IF(AA133=0,"N.A.",((K133*L133)+(W133*X133))/AA133)</f>
        <v>7.7026445568849766</v>
      </c>
      <c r="AA133" s="248">
        <f t="shared" ref="AA133:AA134" si="258">+L133+X133</f>
        <v>39729.65868</v>
      </c>
      <c r="AB133" s="248">
        <f t="shared" ref="AB133:AB134" si="259">+M133+Y133</f>
        <v>782</v>
      </c>
      <c r="AC133" s="260">
        <f t="shared" ref="AC133:AC134" si="260">IF(AD133=0,"N.A.",((E133*F133)+(Q133*R133))/AD133)</f>
        <v>7.6128840695769773</v>
      </c>
      <c r="AD133" s="248">
        <f t="shared" ref="AD133:AD134" si="261">+F133+R133</f>
        <v>10644.127640000001</v>
      </c>
      <c r="AE133" s="248">
        <f t="shared" ref="AE133:AE134" si="262">+G133+S133</f>
        <v>81</v>
      </c>
      <c r="AF133" s="247">
        <f t="shared" ref="AF133:AF134" si="263">IF(AG133=0,"N.A.",((H133*I133)+(T133*U133))/AG133)</f>
        <v>10.603743801948998</v>
      </c>
      <c r="AG133" s="248">
        <f t="shared" ref="AG133:AG134" si="264">+I133+U133</f>
        <v>7710.00432</v>
      </c>
      <c r="AH133" s="248">
        <f t="shared" ref="AH133:AH134" si="265">+J133+V133</f>
        <v>188</v>
      </c>
      <c r="AI133" s="260">
        <f t="shared" ref="AI133:AI134" si="266">IF(AJ133=0,"N.A.",((B133*C133)+(N133*O133))/AJ133)</f>
        <v>11.103517171277577</v>
      </c>
      <c r="AJ133" s="248">
        <f t="shared" ref="AJ133:AJ134" si="267">+C133+O133</f>
        <v>3417.9882499999999</v>
      </c>
      <c r="AK133" s="248">
        <f t="shared" ref="AK133:AK134" si="268">+D133+P133</f>
        <v>32</v>
      </c>
      <c r="AL133" s="221">
        <f t="shared" ref="AL133:AL134" si="269">+AA133+AG133</f>
        <v>47439.663</v>
      </c>
      <c r="AM133" s="221">
        <f t="shared" ref="AM133:AM134" si="270">+AB133+AH133</f>
        <v>970</v>
      </c>
      <c r="AN133" s="299">
        <f t="shared" ref="AN133:AN134" si="271">+AD133+AJ133</f>
        <v>14062.115890000001</v>
      </c>
      <c r="AO133" s="218">
        <f t="shared" ref="AO133:AO134" si="272">+AE133+AK133</f>
        <v>113</v>
      </c>
    </row>
    <row r="134" spans="1:41" ht="13.5" customHeight="1" x14ac:dyDescent="0.2">
      <c r="A134" s="20" t="s">
        <v>328</v>
      </c>
      <c r="B134" s="249"/>
      <c r="C134" s="243"/>
      <c r="D134" s="243"/>
      <c r="E134" s="249"/>
      <c r="F134" s="243"/>
      <c r="G134" s="243"/>
      <c r="H134" s="249"/>
      <c r="I134" s="243"/>
      <c r="J134" s="243"/>
      <c r="K134" s="249"/>
      <c r="L134" s="243"/>
      <c r="M134" s="243"/>
      <c r="N134" s="249">
        <v>10.623054592858105</v>
      </c>
      <c r="O134" s="243">
        <v>2125.0647800000002</v>
      </c>
      <c r="P134" s="243">
        <v>19</v>
      </c>
      <c r="Q134" s="249">
        <v>7.3620554027708192</v>
      </c>
      <c r="R134" s="243">
        <v>6048.5826799999995</v>
      </c>
      <c r="S134" s="243">
        <v>53</v>
      </c>
      <c r="T134" s="249">
        <v>10.224393693210473</v>
      </c>
      <c r="U134" s="243">
        <v>4774.3771799999995</v>
      </c>
      <c r="V134" s="243">
        <v>107</v>
      </c>
      <c r="W134" s="249">
        <v>7.2050187692736118</v>
      </c>
      <c r="X134" s="243">
        <v>22539.740149999998</v>
      </c>
      <c r="Y134" s="243">
        <v>429</v>
      </c>
      <c r="Z134" s="246">
        <f t="shared" si="257"/>
        <v>7.205018769273611</v>
      </c>
      <c r="AA134" s="248">
        <f t="shared" si="258"/>
        <v>22539.740149999998</v>
      </c>
      <c r="AB134" s="248">
        <f t="shared" si="259"/>
        <v>429</v>
      </c>
      <c r="AC134" s="260">
        <f t="shared" si="260"/>
        <v>7.3620554027708192</v>
      </c>
      <c r="AD134" s="248">
        <f t="shared" si="261"/>
        <v>6048.5826799999995</v>
      </c>
      <c r="AE134" s="248">
        <f t="shared" si="262"/>
        <v>53</v>
      </c>
      <c r="AF134" s="247">
        <f t="shared" si="263"/>
        <v>10.224393693210473</v>
      </c>
      <c r="AG134" s="248">
        <f t="shared" si="264"/>
        <v>4774.3771799999995</v>
      </c>
      <c r="AH134" s="248">
        <f t="shared" si="265"/>
        <v>107</v>
      </c>
      <c r="AI134" s="260">
        <f t="shared" si="266"/>
        <v>10.623054592858105</v>
      </c>
      <c r="AJ134" s="248">
        <f t="shared" si="267"/>
        <v>2125.0647800000002</v>
      </c>
      <c r="AK134" s="248">
        <f t="shared" si="268"/>
        <v>19</v>
      </c>
      <c r="AL134" s="221">
        <f t="shared" si="269"/>
        <v>27314.117329999997</v>
      </c>
      <c r="AM134" s="221">
        <f t="shared" si="270"/>
        <v>536</v>
      </c>
      <c r="AN134" s="299">
        <f t="shared" si="271"/>
        <v>8173.6474600000001</v>
      </c>
      <c r="AO134" s="218">
        <f t="shared" si="272"/>
        <v>72</v>
      </c>
    </row>
    <row r="135" spans="1:41" ht="13.5" customHeight="1" x14ac:dyDescent="0.2">
      <c r="A135" s="20" t="s">
        <v>329</v>
      </c>
      <c r="B135" s="249"/>
      <c r="C135" s="243"/>
      <c r="D135" s="243"/>
      <c r="E135" s="249"/>
      <c r="F135" s="243"/>
      <c r="G135" s="243"/>
      <c r="H135" s="249"/>
      <c r="I135" s="243"/>
      <c r="J135" s="243"/>
      <c r="K135" s="249"/>
      <c r="L135" s="243"/>
      <c r="M135" s="243"/>
      <c r="N135" s="249">
        <v>10.261212557840986</v>
      </c>
      <c r="O135" s="243">
        <v>3986.2715300000004</v>
      </c>
      <c r="P135" s="243">
        <v>31</v>
      </c>
      <c r="Q135" s="249">
        <v>7.2576690958283674</v>
      </c>
      <c r="R135" s="243">
        <v>9188.2191299999995</v>
      </c>
      <c r="S135" s="243">
        <v>71</v>
      </c>
      <c r="T135" s="249">
        <v>10.063438912797151</v>
      </c>
      <c r="U135" s="243">
        <v>4055.84809</v>
      </c>
      <c r="V135" s="243">
        <v>100</v>
      </c>
      <c r="W135" s="249">
        <v>7.0139904249633203</v>
      </c>
      <c r="X135" s="243">
        <v>27080.35788</v>
      </c>
      <c r="Y135" s="243">
        <v>524</v>
      </c>
      <c r="Z135" s="246">
        <f t="shared" ref="Z135" si="273">IF(AA135=0,"N.A.",((K135*L135)+(W135*X135))/AA135)</f>
        <v>7.0139904249633203</v>
      </c>
      <c r="AA135" s="248">
        <f t="shared" ref="AA135" si="274">+L135+X135</f>
        <v>27080.35788</v>
      </c>
      <c r="AB135" s="248">
        <f t="shared" ref="AB135" si="275">+M135+Y135</f>
        <v>524</v>
      </c>
      <c r="AC135" s="260">
        <f t="shared" ref="AC135" si="276">IF(AD135=0,"N.A.",((E135*F135)+(Q135*R135))/AD135)</f>
        <v>7.2576690958283674</v>
      </c>
      <c r="AD135" s="248">
        <f t="shared" ref="AD135" si="277">+F135+R135</f>
        <v>9188.2191299999995</v>
      </c>
      <c r="AE135" s="248">
        <f t="shared" ref="AE135" si="278">+G135+S135</f>
        <v>71</v>
      </c>
      <c r="AF135" s="247">
        <f t="shared" ref="AF135" si="279">IF(AG135=0,"N.A.",((H135*I135)+(T135*U135))/AG135)</f>
        <v>10.063438912797151</v>
      </c>
      <c r="AG135" s="248">
        <f t="shared" ref="AG135" si="280">+I135+U135</f>
        <v>4055.84809</v>
      </c>
      <c r="AH135" s="248">
        <f t="shared" ref="AH135" si="281">+J135+V135</f>
        <v>100</v>
      </c>
      <c r="AI135" s="260">
        <f t="shared" ref="AI135" si="282">IF(AJ135=0,"N.A.",((B135*C135)+(N135*O135))/AJ135)</f>
        <v>10.261212557840986</v>
      </c>
      <c r="AJ135" s="248">
        <f t="shared" ref="AJ135" si="283">+C135+O135</f>
        <v>3986.2715300000004</v>
      </c>
      <c r="AK135" s="248">
        <f t="shared" ref="AK135" si="284">+D135+P135</f>
        <v>31</v>
      </c>
      <c r="AL135" s="221">
        <f t="shared" ref="AL135" si="285">+AA135+AG135</f>
        <v>31136.205969999999</v>
      </c>
      <c r="AM135" s="221">
        <f t="shared" ref="AM135" si="286">+AB135+AH135</f>
        <v>624</v>
      </c>
      <c r="AN135" s="299">
        <f t="shared" ref="AN135" si="287">+AD135+AJ135</f>
        <v>13174.490659999999</v>
      </c>
      <c r="AO135" s="218">
        <f t="shared" ref="AO135" si="288">+AE135+AK135</f>
        <v>102</v>
      </c>
    </row>
    <row r="136" spans="1:41" ht="13.5" customHeight="1" x14ac:dyDescent="0.2">
      <c r="A136" s="20" t="s">
        <v>330</v>
      </c>
      <c r="B136" s="249"/>
      <c r="C136" s="243"/>
      <c r="D136" s="243"/>
      <c r="E136" s="249"/>
      <c r="F136" s="243"/>
      <c r="G136" s="243"/>
      <c r="H136" s="249"/>
      <c r="I136" s="243"/>
      <c r="J136" s="243"/>
      <c r="K136" s="249"/>
      <c r="L136" s="243"/>
      <c r="M136" s="243"/>
      <c r="N136" s="249">
        <v>9.3571956539108907</v>
      </c>
      <c r="O136" s="243">
        <v>2448.0308</v>
      </c>
      <c r="P136" s="243">
        <v>23</v>
      </c>
      <c r="Q136" s="249">
        <v>7.318002018322237</v>
      </c>
      <c r="R136" s="243">
        <v>8569.5037599999996</v>
      </c>
      <c r="S136" s="243">
        <v>74</v>
      </c>
      <c r="T136" s="249">
        <v>9.3233580849224342</v>
      </c>
      <c r="U136" s="243">
        <v>3434.7020299999999</v>
      </c>
      <c r="V136" s="243">
        <v>82</v>
      </c>
      <c r="W136" s="249">
        <v>6.7261356348035646</v>
      </c>
      <c r="X136" s="243">
        <v>19052.337099999997</v>
      </c>
      <c r="Y136" s="243">
        <v>375</v>
      </c>
      <c r="Z136" s="246">
        <f t="shared" ref="Z136" si="289">IF(AA136=0,"N.A.",((K136*L136)+(W136*X136))/AA136)</f>
        <v>6.7261356348035646</v>
      </c>
      <c r="AA136" s="248">
        <f t="shared" ref="AA136" si="290">+L136+X136</f>
        <v>19052.337099999997</v>
      </c>
      <c r="AB136" s="248">
        <f t="shared" ref="AB136" si="291">+M136+Y136</f>
        <v>375</v>
      </c>
      <c r="AC136" s="260">
        <f t="shared" ref="AC136" si="292">IF(AD136=0,"N.A.",((E136*F136)+(Q136*R136))/AD136)</f>
        <v>7.318002018322237</v>
      </c>
      <c r="AD136" s="248">
        <f t="shared" ref="AD136" si="293">+F136+R136</f>
        <v>8569.5037599999996</v>
      </c>
      <c r="AE136" s="248">
        <f t="shared" ref="AE136" si="294">+G136+S136</f>
        <v>74</v>
      </c>
      <c r="AF136" s="247">
        <f t="shared" ref="AF136" si="295">IF(AG136=0,"N.A.",((H136*I136)+(T136*U136))/AG136)</f>
        <v>9.3233580849224342</v>
      </c>
      <c r="AG136" s="248">
        <f t="shared" ref="AG136" si="296">+I136+U136</f>
        <v>3434.7020299999999</v>
      </c>
      <c r="AH136" s="248">
        <f t="shared" ref="AH136" si="297">+J136+V136</f>
        <v>82</v>
      </c>
      <c r="AI136" s="260">
        <f t="shared" ref="AI136" si="298">IF(AJ136=0,"N.A.",((B136*C136)+(N136*O136))/AJ136)</f>
        <v>9.3571956539108907</v>
      </c>
      <c r="AJ136" s="248">
        <f t="shared" ref="AJ136" si="299">+C136+O136</f>
        <v>2448.0308</v>
      </c>
      <c r="AK136" s="248">
        <f t="shared" ref="AK136" si="300">+D136+P136</f>
        <v>23</v>
      </c>
      <c r="AL136" s="221">
        <f t="shared" ref="AL136" si="301">+AA136+AG136</f>
        <v>22487.039129999997</v>
      </c>
      <c r="AM136" s="221">
        <f t="shared" ref="AM136" si="302">+AB136+AH136</f>
        <v>457</v>
      </c>
      <c r="AN136" s="299">
        <f t="shared" ref="AN136" si="303">+AD136+AJ136</f>
        <v>11017.53456</v>
      </c>
      <c r="AO136" s="218">
        <f t="shared" ref="AO136" si="304">+AE136+AK136</f>
        <v>97</v>
      </c>
    </row>
    <row r="137" spans="1:41" ht="13.5" customHeight="1" x14ac:dyDescent="0.2">
      <c r="A137" s="20" t="s">
        <v>331</v>
      </c>
      <c r="B137" s="249"/>
      <c r="C137" s="243"/>
      <c r="D137" s="243"/>
      <c r="E137" s="249"/>
      <c r="F137" s="243"/>
      <c r="G137" s="243"/>
      <c r="H137" s="249"/>
      <c r="I137" s="243"/>
      <c r="J137" s="243"/>
      <c r="K137" s="249"/>
      <c r="L137" s="243"/>
      <c r="M137" s="243"/>
      <c r="N137" s="249">
        <v>9.1427020479705341</v>
      </c>
      <c r="O137" s="243">
        <v>3148.8138599999997</v>
      </c>
      <c r="P137" s="243">
        <v>30</v>
      </c>
      <c r="Q137" s="249">
        <v>6.9632664443424979</v>
      </c>
      <c r="R137" s="243">
        <v>6617.6400800000001</v>
      </c>
      <c r="S137" s="243">
        <v>45</v>
      </c>
      <c r="T137" s="249">
        <v>9.256193724367888</v>
      </c>
      <c r="U137" s="243">
        <v>3795.0659899999996</v>
      </c>
      <c r="V137" s="243">
        <v>99</v>
      </c>
      <c r="W137" s="249">
        <v>6.7019839138967843</v>
      </c>
      <c r="X137" s="243">
        <v>19335.70336</v>
      </c>
      <c r="Y137" s="243">
        <v>388</v>
      </c>
      <c r="Z137" s="246">
        <f t="shared" ref="Z137" si="305">IF(AA137=0,"N.A.",((K137*L137)+(W137*X137))/AA137)</f>
        <v>6.7019839138967843</v>
      </c>
      <c r="AA137" s="248">
        <f t="shared" ref="AA137" si="306">+L137+X137</f>
        <v>19335.70336</v>
      </c>
      <c r="AB137" s="248">
        <f t="shared" ref="AB137" si="307">+M137+Y137</f>
        <v>388</v>
      </c>
      <c r="AC137" s="260">
        <f t="shared" ref="AC137" si="308">IF(AD137=0,"N.A.",((E137*F137)+(Q137*R137))/AD137)</f>
        <v>6.9632664443424979</v>
      </c>
      <c r="AD137" s="248">
        <f t="shared" ref="AD137" si="309">+F137+R137</f>
        <v>6617.6400800000001</v>
      </c>
      <c r="AE137" s="248">
        <f t="shared" ref="AE137" si="310">+G137+S137</f>
        <v>45</v>
      </c>
      <c r="AF137" s="247">
        <f t="shared" ref="AF137" si="311">IF(AG137=0,"N.A.",((H137*I137)+(T137*U137))/AG137)</f>
        <v>9.256193724367888</v>
      </c>
      <c r="AG137" s="248">
        <f t="shared" ref="AG137" si="312">+I137+U137</f>
        <v>3795.0659899999996</v>
      </c>
      <c r="AH137" s="248">
        <f t="shared" ref="AH137" si="313">+J137+V137</f>
        <v>99</v>
      </c>
      <c r="AI137" s="260">
        <f t="shared" ref="AI137" si="314">IF(AJ137=0,"N.A.",((B137*C137)+(N137*O137))/AJ137)</f>
        <v>9.1427020479705341</v>
      </c>
      <c r="AJ137" s="248">
        <f t="shared" ref="AJ137" si="315">+C137+O137</f>
        <v>3148.8138599999997</v>
      </c>
      <c r="AK137" s="248">
        <f t="shared" ref="AK137" si="316">+D137+P137</f>
        <v>30</v>
      </c>
      <c r="AL137" s="221">
        <f t="shared" ref="AL137" si="317">+AA137+AG137</f>
        <v>23130.769349999999</v>
      </c>
      <c r="AM137" s="221">
        <f t="shared" ref="AM137" si="318">+AB137+AH137</f>
        <v>487</v>
      </c>
      <c r="AN137" s="299">
        <f t="shared" ref="AN137" si="319">+AD137+AJ137</f>
        <v>9766.4539399999994</v>
      </c>
      <c r="AO137" s="218">
        <f t="shared" ref="AO137" si="320">+AE137+AK137</f>
        <v>75</v>
      </c>
    </row>
    <row r="138" spans="1:41" ht="13.5" customHeight="1" x14ac:dyDescent="0.2">
      <c r="A138" s="20" t="s">
        <v>333</v>
      </c>
      <c r="B138" s="249"/>
      <c r="C138" s="243"/>
      <c r="D138" s="243"/>
      <c r="E138" s="249"/>
      <c r="F138" s="243"/>
      <c r="G138" s="243"/>
      <c r="H138" s="249"/>
      <c r="I138" s="243"/>
      <c r="J138" s="243"/>
      <c r="K138" s="249"/>
      <c r="L138" s="243"/>
      <c r="M138" s="243"/>
      <c r="N138" s="249">
        <v>9.1441321767601522</v>
      </c>
      <c r="O138" s="243">
        <v>2534.8677000000002</v>
      </c>
      <c r="P138" s="243">
        <v>20</v>
      </c>
      <c r="Q138" s="249">
        <v>6.79496750175778</v>
      </c>
      <c r="R138" s="243">
        <v>6283.3798399999996</v>
      </c>
      <c r="S138" s="243">
        <v>46</v>
      </c>
      <c r="T138" s="249">
        <v>9.2400520704949809</v>
      </c>
      <c r="U138" s="243">
        <v>2372.8543399999999</v>
      </c>
      <c r="V138" s="243">
        <v>53</v>
      </c>
      <c r="W138" s="249">
        <v>6.6202158673474472</v>
      </c>
      <c r="X138" s="243">
        <v>12435.052970000001</v>
      </c>
      <c r="Y138" s="243">
        <v>237</v>
      </c>
      <c r="Z138" s="246">
        <f t="shared" ref="Z138" si="321">IF(AA138=0,"N.A.",((K138*L138)+(W138*X138))/AA138)</f>
        <v>6.6202158673474472</v>
      </c>
      <c r="AA138" s="248">
        <f t="shared" ref="AA138" si="322">+L138+X138</f>
        <v>12435.052970000001</v>
      </c>
      <c r="AB138" s="248">
        <f t="shared" ref="AB138" si="323">+M138+Y138</f>
        <v>237</v>
      </c>
      <c r="AC138" s="260">
        <f t="shared" ref="AC138" si="324">IF(AD138=0,"N.A.",((E138*F138)+(Q138*R138))/AD138)</f>
        <v>6.79496750175778</v>
      </c>
      <c r="AD138" s="248">
        <f t="shared" ref="AD138" si="325">+F138+R138</f>
        <v>6283.3798399999996</v>
      </c>
      <c r="AE138" s="248">
        <f t="shared" ref="AE138" si="326">+G138+S138</f>
        <v>46</v>
      </c>
      <c r="AF138" s="247">
        <f t="shared" ref="AF138" si="327">IF(AG138=0,"N.A.",((H138*I138)+(T138*U138))/AG138)</f>
        <v>9.2400520704949809</v>
      </c>
      <c r="AG138" s="248">
        <f t="shared" ref="AG138" si="328">+I138+U138</f>
        <v>2372.8543399999999</v>
      </c>
      <c r="AH138" s="248">
        <f t="shared" ref="AH138" si="329">+J138+V138</f>
        <v>53</v>
      </c>
      <c r="AI138" s="260">
        <f t="shared" ref="AI138" si="330">IF(AJ138=0,"N.A.",((B138*C138)+(N138*O138))/AJ138)</f>
        <v>9.1441321767601522</v>
      </c>
      <c r="AJ138" s="248">
        <f t="shared" ref="AJ138" si="331">+C138+O138</f>
        <v>2534.8677000000002</v>
      </c>
      <c r="AK138" s="248">
        <f t="shared" ref="AK138" si="332">+D138+P138</f>
        <v>20</v>
      </c>
      <c r="AL138" s="221">
        <f t="shared" ref="AL138" si="333">+AA138+AG138</f>
        <v>14807.907310000001</v>
      </c>
      <c r="AM138" s="221">
        <f t="shared" ref="AM138" si="334">+AB138+AH138</f>
        <v>290</v>
      </c>
      <c r="AN138" s="299">
        <f t="shared" ref="AN138" si="335">+AD138+AJ138</f>
        <v>8818.2475400000003</v>
      </c>
      <c r="AO138" s="218">
        <f t="shared" ref="AO138" si="336">+AE138+AK138</f>
        <v>66</v>
      </c>
    </row>
    <row r="139" spans="1:41" ht="13.5" customHeight="1" x14ac:dyDescent="0.2">
      <c r="A139" s="20" t="s">
        <v>334</v>
      </c>
      <c r="B139" s="249"/>
      <c r="C139" s="243"/>
      <c r="D139" s="243"/>
      <c r="E139" s="249"/>
      <c r="F139" s="243"/>
      <c r="G139" s="243"/>
      <c r="H139" s="249"/>
      <c r="I139" s="243"/>
      <c r="J139" s="243"/>
      <c r="K139" s="249"/>
      <c r="L139" s="243"/>
      <c r="M139" s="243"/>
      <c r="N139" s="249">
        <v>9.2132392768161679</v>
      </c>
      <c r="O139" s="243">
        <v>3235.3632600000001</v>
      </c>
      <c r="P139" s="243">
        <v>33</v>
      </c>
      <c r="Q139" s="249">
        <v>6.8914117041874432</v>
      </c>
      <c r="R139" s="243">
        <v>9444.5498699999989</v>
      </c>
      <c r="S139" s="243">
        <v>70</v>
      </c>
      <c r="T139" s="249">
        <v>9.2136387525015646</v>
      </c>
      <c r="U139" s="243">
        <v>5313.5232999999998</v>
      </c>
      <c r="V139" s="243">
        <v>111</v>
      </c>
      <c r="W139" s="249">
        <v>6.4970444021852822</v>
      </c>
      <c r="X139" s="243">
        <v>28372.897009999997</v>
      </c>
      <c r="Y139" s="243">
        <v>560</v>
      </c>
      <c r="Z139" s="246">
        <f t="shared" ref="Z139" si="337">IF(AA139=0,"N.A.",((K139*L139)+(W139*X139))/AA139)</f>
        <v>6.4970444021852831</v>
      </c>
      <c r="AA139" s="248">
        <f t="shared" ref="AA139" si="338">+L139+X139</f>
        <v>28372.897009999997</v>
      </c>
      <c r="AB139" s="248">
        <f t="shared" ref="AB139" si="339">+M139+Y139</f>
        <v>560</v>
      </c>
      <c r="AC139" s="260">
        <f t="shared" ref="AC139" si="340">IF(AD139=0,"N.A.",((E139*F139)+(Q139*R139))/AD139)</f>
        <v>6.8914117041874432</v>
      </c>
      <c r="AD139" s="248">
        <f t="shared" ref="AD139" si="341">+F139+R139</f>
        <v>9444.5498699999989</v>
      </c>
      <c r="AE139" s="248">
        <f t="shared" ref="AE139" si="342">+G139+S139</f>
        <v>70</v>
      </c>
      <c r="AF139" s="247">
        <f t="shared" ref="AF139" si="343">IF(AG139=0,"N.A.",((H139*I139)+(T139*U139))/AG139)</f>
        <v>9.2136387525015646</v>
      </c>
      <c r="AG139" s="248">
        <f t="shared" ref="AG139" si="344">+I139+U139</f>
        <v>5313.5232999999998</v>
      </c>
      <c r="AH139" s="248">
        <f t="shared" ref="AH139" si="345">+J139+V139</f>
        <v>111</v>
      </c>
      <c r="AI139" s="260">
        <f t="shared" ref="AI139" si="346">IF(AJ139=0,"N.A.",((B139*C139)+(N139*O139))/AJ139)</f>
        <v>9.2132392768161679</v>
      </c>
      <c r="AJ139" s="248">
        <f t="shared" ref="AJ139" si="347">+C139+O139</f>
        <v>3235.3632600000001</v>
      </c>
      <c r="AK139" s="248">
        <f t="shared" ref="AK139" si="348">+D139+P139</f>
        <v>33</v>
      </c>
      <c r="AL139" s="221">
        <f t="shared" ref="AL139" si="349">+AA139+AG139</f>
        <v>33686.420309999994</v>
      </c>
      <c r="AM139" s="221">
        <f t="shared" ref="AM139" si="350">+AB139+AH139</f>
        <v>671</v>
      </c>
      <c r="AN139" s="299">
        <f t="shared" ref="AN139" si="351">+AD139+AJ139</f>
        <v>12679.913129999999</v>
      </c>
      <c r="AO139" s="218">
        <f t="shared" ref="AO139" si="352">+AE139+AK139</f>
        <v>103</v>
      </c>
    </row>
    <row r="140" spans="1:41" ht="13.5" customHeight="1" x14ac:dyDescent="0.2">
      <c r="A140" s="20" t="s">
        <v>335</v>
      </c>
      <c r="B140" s="249"/>
      <c r="C140" s="243"/>
      <c r="D140" s="243"/>
      <c r="E140" s="249"/>
      <c r="F140" s="243"/>
      <c r="G140" s="243"/>
      <c r="H140" s="249"/>
      <c r="I140" s="243"/>
      <c r="J140" s="243"/>
      <c r="K140" s="249"/>
      <c r="L140" s="243"/>
      <c r="M140" s="243"/>
      <c r="N140" s="249">
        <v>9.1981652772774964</v>
      </c>
      <c r="O140" s="243">
        <v>2200.76568</v>
      </c>
      <c r="P140" s="243">
        <v>20</v>
      </c>
      <c r="Q140" s="249">
        <v>6.8975436113497279</v>
      </c>
      <c r="R140" s="243">
        <v>6248.9077200000011</v>
      </c>
      <c r="S140" s="243">
        <v>50</v>
      </c>
      <c r="T140" s="249">
        <v>9.1355010301054751</v>
      </c>
      <c r="U140" s="243">
        <v>4402.91806</v>
      </c>
      <c r="V140" s="243">
        <v>89</v>
      </c>
      <c r="W140" s="249">
        <v>6.4013843511725943</v>
      </c>
      <c r="X140" s="243">
        <v>19391.105039999999</v>
      </c>
      <c r="Y140" s="243">
        <v>378</v>
      </c>
      <c r="Z140" s="246">
        <f t="shared" ref="Z140" si="353">IF(AA140=0,"N.A.",((K140*L140)+(W140*X140))/AA140)</f>
        <v>6.4013843511725943</v>
      </c>
      <c r="AA140" s="248">
        <f t="shared" ref="AA140" si="354">+L140+X140</f>
        <v>19391.105039999999</v>
      </c>
      <c r="AB140" s="248">
        <f t="shared" ref="AB140" si="355">+M140+Y140</f>
        <v>378</v>
      </c>
      <c r="AC140" s="260">
        <f t="shared" ref="AC140" si="356">IF(AD140=0,"N.A.",((E140*F140)+(Q140*R140))/AD140)</f>
        <v>6.8975436113497279</v>
      </c>
      <c r="AD140" s="248">
        <f t="shared" ref="AD140" si="357">+F140+R140</f>
        <v>6248.9077200000011</v>
      </c>
      <c r="AE140" s="248">
        <f t="shared" ref="AE140" si="358">+G140+S140</f>
        <v>50</v>
      </c>
      <c r="AF140" s="247">
        <f t="shared" ref="AF140" si="359">IF(AG140=0,"N.A.",((H140*I140)+(T140*U140))/AG140)</f>
        <v>9.1355010301054751</v>
      </c>
      <c r="AG140" s="248">
        <f t="shared" ref="AG140" si="360">+I140+U140</f>
        <v>4402.91806</v>
      </c>
      <c r="AH140" s="248">
        <f t="shared" ref="AH140" si="361">+J140+V140</f>
        <v>89</v>
      </c>
      <c r="AI140" s="260">
        <f t="shared" ref="AI140" si="362">IF(AJ140=0,"N.A.",((B140*C140)+(N140*O140))/AJ140)</f>
        <v>9.1981652772774964</v>
      </c>
      <c r="AJ140" s="248">
        <f t="shared" ref="AJ140" si="363">+C140+O140</f>
        <v>2200.76568</v>
      </c>
      <c r="AK140" s="248">
        <f t="shared" ref="AK140" si="364">+D140+P140</f>
        <v>20</v>
      </c>
      <c r="AL140" s="221">
        <f t="shared" ref="AL140" si="365">+AA140+AG140</f>
        <v>23794.023099999999</v>
      </c>
      <c r="AM140" s="221">
        <f t="shared" ref="AM140" si="366">+AB140+AH140</f>
        <v>467</v>
      </c>
      <c r="AN140" s="299">
        <f t="shared" ref="AN140" si="367">+AD140+AJ140</f>
        <v>8449.6734000000015</v>
      </c>
      <c r="AO140" s="218">
        <f t="shared" ref="AO140" si="368">+AE140+AK140</f>
        <v>70</v>
      </c>
    </row>
    <row r="141" spans="1:41" ht="13.5" customHeight="1" x14ac:dyDescent="0.2">
      <c r="A141" s="20" t="s">
        <v>336</v>
      </c>
      <c r="B141" s="249"/>
      <c r="C141" s="243"/>
      <c r="D141" s="243"/>
      <c r="E141" s="249"/>
      <c r="F141" s="243"/>
      <c r="G141" s="243"/>
      <c r="H141" s="249"/>
      <c r="I141" s="243"/>
      <c r="J141" s="243"/>
      <c r="K141" s="249"/>
      <c r="L141" s="243"/>
      <c r="M141" s="243"/>
      <c r="N141" s="249">
        <v>9.2794902028690025</v>
      </c>
      <c r="O141" s="243">
        <v>4661.5391799999998</v>
      </c>
      <c r="P141" s="243">
        <v>35</v>
      </c>
      <c r="Q141" s="249">
        <v>6.9402505620896289</v>
      </c>
      <c r="R141" s="243">
        <v>7901.8937100000003</v>
      </c>
      <c r="S141" s="243">
        <v>61</v>
      </c>
      <c r="T141" s="249">
        <v>9.1073097976327002</v>
      </c>
      <c r="U141" s="243">
        <v>5014.9099799999995</v>
      </c>
      <c r="V141" s="243">
        <v>95</v>
      </c>
      <c r="W141" s="249">
        <v>6.4949122202117415</v>
      </c>
      <c r="X141" s="243">
        <v>17602.818719999999</v>
      </c>
      <c r="Y141" s="243">
        <v>316</v>
      </c>
      <c r="Z141" s="246">
        <f t="shared" ref="Z141" si="369">IF(AA141=0,"N.A.",((K141*L141)+(W141*X141))/AA141)</f>
        <v>6.4949122202117415</v>
      </c>
      <c r="AA141" s="248">
        <f t="shared" ref="AA141" si="370">+L141+X141</f>
        <v>17602.818719999999</v>
      </c>
      <c r="AB141" s="248">
        <f t="shared" ref="AB141" si="371">+M141+Y141</f>
        <v>316</v>
      </c>
      <c r="AC141" s="260">
        <f t="shared" ref="AC141" si="372">IF(AD141=0,"N.A.",((E141*F141)+(Q141*R141))/AD141)</f>
        <v>6.9402505620896289</v>
      </c>
      <c r="AD141" s="248">
        <f t="shared" ref="AD141" si="373">+F141+R141</f>
        <v>7901.8937100000003</v>
      </c>
      <c r="AE141" s="248">
        <f t="shared" ref="AE141" si="374">+G141+S141</f>
        <v>61</v>
      </c>
      <c r="AF141" s="247">
        <f t="shared" ref="AF141" si="375">IF(AG141=0,"N.A.",((H141*I141)+(T141*U141))/AG141)</f>
        <v>9.1073097976327002</v>
      </c>
      <c r="AG141" s="248">
        <f t="shared" ref="AG141" si="376">+I141+U141</f>
        <v>5014.9099799999995</v>
      </c>
      <c r="AH141" s="248">
        <f t="shared" ref="AH141" si="377">+J141+V141</f>
        <v>95</v>
      </c>
      <c r="AI141" s="260">
        <f t="shared" ref="AI141" si="378">IF(AJ141=0,"N.A.",((B141*C141)+(N141*O141))/AJ141)</f>
        <v>9.2794902028690025</v>
      </c>
      <c r="AJ141" s="248">
        <f t="shared" ref="AJ141" si="379">+C141+O141</f>
        <v>4661.5391799999998</v>
      </c>
      <c r="AK141" s="248">
        <f t="shared" ref="AK141" si="380">+D141+P141</f>
        <v>35</v>
      </c>
      <c r="AL141" s="221">
        <f t="shared" ref="AL141" si="381">+AA141+AG141</f>
        <v>22617.7287</v>
      </c>
      <c r="AM141" s="221">
        <f t="shared" ref="AM141" si="382">+AB141+AH141</f>
        <v>411</v>
      </c>
      <c r="AN141" s="299">
        <f t="shared" ref="AN141" si="383">+AD141+AJ141</f>
        <v>12563.43289</v>
      </c>
      <c r="AO141" s="218">
        <f t="shared" ref="AO141" si="384">+AE141+AK141</f>
        <v>96</v>
      </c>
    </row>
    <row r="142" spans="1:41" ht="13.5" customHeight="1" x14ac:dyDescent="0.2">
      <c r="A142" s="20" t="s">
        <v>337</v>
      </c>
      <c r="B142" s="249"/>
      <c r="C142" s="243"/>
      <c r="D142" s="243"/>
      <c r="E142" s="249"/>
      <c r="F142" s="243"/>
      <c r="G142" s="243"/>
      <c r="H142" s="249"/>
      <c r="I142" s="243"/>
      <c r="J142" s="243"/>
      <c r="K142" s="249"/>
      <c r="L142" s="243"/>
      <c r="M142" s="243"/>
      <c r="N142" s="249">
        <v>9.2186655080849054</v>
      </c>
      <c r="O142" s="243">
        <v>7660.1758199999995</v>
      </c>
      <c r="P142" s="243">
        <v>54</v>
      </c>
      <c r="Q142" s="249">
        <v>6.8063901151484485</v>
      </c>
      <c r="R142" s="243">
        <v>15838.33841</v>
      </c>
      <c r="S142" s="243">
        <v>115</v>
      </c>
      <c r="T142" s="249">
        <v>9.0580383954701702</v>
      </c>
      <c r="U142" s="243">
        <v>7679.44913</v>
      </c>
      <c r="V142" s="243">
        <v>145</v>
      </c>
      <c r="W142" s="249">
        <v>6.4711279805043596</v>
      </c>
      <c r="X142" s="243">
        <v>26512.172670000004</v>
      </c>
      <c r="Y142" s="243">
        <v>465</v>
      </c>
      <c r="Z142" s="246">
        <f t="shared" ref="Z142" si="385">IF(AA142=0,"N.A.",((K142*L142)+(W142*X142))/AA142)</f>
        <v>6.4711279805043596</v>
      </c>
      <c r="AA142" s="248">
        <f t="shared" ref="AA142" si="386">+L142+X142</f>
        <v>26512.172670000004</v>
      </c>
      <c r="AB142" s="248">
        <f t="shared" ref="AB142" si="387">+M142+Y142</f>
        <v>465</v>
      </c>
      <c r="AC142" s="260">
        <f t="shared" ref="AC142" si="388">IF(AD142=0,"N.A.",((E142*F142)+(Q142*R142))/AD142)</f>
        <v>6.8063901151484485</v>
      </c>
      <c r="AD142" s="248">
        <f t="shared" ref="AD142" si="389">+F142+R142</f>
        <v>15838.33841</v>
      </c>
      <c r="AE142" s="248">
        <f t="shared" ref="AE142" si="390">+G142+S142</f>
        <v>115</v>
      </c>
      <c r="AF142" s="247">
        <f t="shared" ref="AF142" si="391">IF(AG142=0,"N.A.",((H142*I142)+(T142*U142))/AG142)</f>
        <v>9.0580383954701702</v>
      </c>
      <c r="AG142" s="248">
        <f t="shared" ref="AG142" si="392">+I142+U142</f>
        <v>7679.44913</v>
      </c>
      <c r="AH142" s="248">
        <f t="shared" ref="AH142" si="393">+J142+V142</f>
        <v>145</v>
      </c>
      <c r="AI142" s="260">
        <f t="shared" ref="AI142" si="394">IF(AJ142=0,"N.A.",((B142*C142)+(N142*O142))/AJ142)</f>
        <v>9.2186655080849054</v>
      </c>
      <c r="AJ142" s="248">
        <f t="shared" ref="AJ142" si="395">+C142+O142</f>
        <v>7660.1758199999995</v>
      </c>
      <c r="AK142" s="248">
        <f t="shared" ref="AK142" si="396">+D142+P142</f>
        <v>54</v>
      </c>
      <c r="AL142" s="221">
        <f t="shared" ref="AL142" si="397">+AA142+AG142</f>
        <v>34191.621800000001</v>
      </c>
      <c r="AM142" s="221">
        <f t="shared" ref="AM142" si="398">+AB142+AH142</f>
        <v>610</v>
      </c>
      <c r="AN142" s="299">
        <f t="shared" ref="AN142" si="399">+AD142+AJ142</f>
        <v>23498.514230000001</v>
      </c>
      <c r="AO142" s="218">
        <f t="shared" ref="AO142" si="400">+AE142+AK142</f>
        <v>169</v>
      </c>
    </row>
    <row r="143" spans="1:41" ht="13.5" customHeight="1" x14ac:dyDescent="0.2">
      <c r="A143" s="20" t="s">
        <v>338</v>
      </c>
      <c r="B143" s="249"/>
      <c r="C143" s="243"/>
      <c r="D143" s="243"/>
      <c r="E143" s="249"/>
      <c r="F143" s="243"/>
      <c r="G143" s="243"/>
      <c r="H143" s="249"/>
      <c r="I143" s="243"/>
      <c r="J143" s="243"/>
      <c r="K143" s="249"/>
      <c r="L143" s="243"/>
      <c r="M143" s="243"/>
      <c r="N143" s="249">
        <v>9.1877130869594019</v>
      </c>
      <c r="O143" s="243">
        <v>5654.7792900000013</v>
      </c>
      <c r="P143" s="243">
        <v>50</v>
      </c>
      <c r="Q143" s="249">
        <v>6.8953261475112217</v>
      </c>
      <c r="R143" s="243">
        <v>9897.4293500000022</v>
      </c>
      <c r="S143" s="243">
        <v>74</v>
      </c>
      <c r="T143" s="249">
        <v>9.0257211928372687</v>
      </c>
      <c r="U143" s="243">
        <v>3864.3420399999995</v>
      </c>
      <c r="V143" s="243">
        <v>78</v>
      </c>
      <c r="W143" s="249">
        <v>6.4575194641755038</v>
      </c>
      <c r="X143" s="243">
        <v>15636.82597</v>
      </c>
      <c r="Y143" s="243">
        <v>262</v>
      </c>
      <c r="Z143" s="246">
        <f t="shared" ref="Z143" si="401">IF(AA143=0,"N.A.",((K143*L143)+(W143*X143))/AA143)</f>
        <v>6.4575194641755038</v>
      </c>
      <c r="AA143" s="248">
        <f t="shared" ref="AA143" si="402">+L143+X143</f>
        <v>15636.82597</v>
      </c>
      <c r="AB143" s="248">
        <f t="shared" ref="AB143" si="403">+M143+Y143</f>
        <v>262</v>
      </c>
      <c r="AC143" s="260">
        <f t="shared" ref="AC143" si="404">IF(AD143=0,"N.A.",((E143*F143)+(Q143*R143))/AD143)</f>
        <v>6.8953261475112217</v>
      </c>
      <c r="AD143" s="248">
        <f t="shared" ref="AD143" si="405">+F143+R143</f>
        <v>9897.4293500000022</v>
      </c>
      <c r="AE143" s="248">
        <f t="shared" ref="AE143" si="406">+G143+S143</f>
        <v>74</v>
      </c>
      <c r="AF143" s="247">
        <f t="shared" ref="AF143" si="407">IF(AG143=0,"N.A.",((H143*I143)+(T143*U143))/AG143)</f>
        <v>9.0257211928372687</v>
      </c>
      <c r="AG143" s="248">
        <f t="shared" ref="AG143" si="408">+I143+U143</f>
        <v>3864.3420399999995</v>
      </c>
      <c r="AH143" s="248">
        <f t="shared" ref="AH143" si="409">+J143+V143</f>
        <v>78</v>
      </c>
      <c r="AI143" s="260">
        <f t="shared" ref="AI143" si="410">IF(AJ143=0,"N.A.",((B143*C143)+(N143*O143))/AJ143)</f>
        <v>9.1877130869594019</v>
      </c>
      <c r="AJ143" s="248">
        <f t="shared" ref="AJ143" si="411">+C143+O143</f>
        <v>5654.7792900000013</v>
      </c>
      <c r="AK143" s="248">
        <f t="shared" ref="AK143" si="412">+D143+P143</f>
        <v>50</v>
      </c>
      <c r="AL143" s="221">
        <f t="shared" ref="AL143" si="413">+AA143+AG143</f>
        <v>19501.168010000001</v>
      </c>
      <c r="AM143" s="221">
        <f t="shared" ref="AM143" si="414">+AB143+AH143</f>
        <v>340</v>
      </c>
      <c r="AN143" s="299">
        <f t="shared" ref="AN143" si="415">+AD143+AJ143</f>
        <v>15552.208640000004</v>
      </c>
      <c r="AO143" s="218">
        <f t="shared" ref="AO143" si="416">+AE143+AK143</f>
        <v>124</v>
      </c>
    </row>
    <row r="144" spans="1:41" ht="13.5" customHeight="1" x14ac:dyDescent="0.2">
      <c r="A144" s="20" t="s">
        <v>339</v>
      </c>
      <c r="B144" s="249"/>
      <c r="C144" s="243"/>
      <c r="D144" s="243"/>
      <c r="E144" s="249"/>
      <c r="F144" s="243"/>
      <c r="G144" s="243"/>
      <c r="H144" s="249"/>
      <c r="I144" s="243"/>
      <c r="J144" s="243"/>
      <c r="K144" s="249"/>
      <c r="L144" s="243"/>
      <c r="M144" s="243"/>
      <c r="N144" s="249">
        <v>8.9453215546914624</v>
      </c>
      <c r="O144" s="243">
        <v>3642.2869300000002</v>
      </c>
      <c r="P144" s="243">
        <v>29</v>
      </c>
      <c r="Q144" s="249">
        <v>6.8263184806151909</v>
      </c>
      <c r="R144" s="243">
        <v>6002.1761100000003</v>
      </c>
      <c r="S144" s="243">
        <v>48</v>
      </c>
      <c r="T144" s="249">
        <v>9.1027635706318435</v>
      </c>
      <c r="U144" s="243">
        <v>2280.0036399999995</v>
      </c>
      <c r="V144" s="243">
        <v>41</v>
      </c>
      <c r="W144" s="249">
        <v>6.3674259205795867</v>
      </c>
      <c r="X144" s="243">
        <v>8725.0753499999992</v>
      </c>
      <c r="Y144" s="243">
        <v>144</v>
      </c>
      <c r="Z144" s="246">
        <f t="shared" ref="Z144" si="417">IF(AA144=0,"N.A.",((K144*L144)+(W144*X144))/AA144)</f>
        <v>6.3674259205795867</v>
      </c>
      <c r="AA144" s="248">
        <f t="shared" ref="AA144" si="418">+L144+X144</f>
        <v>8725.0753499999992</v>
      </c>
      <c r="AB144" s="248">
        <f t="shared" ref="AB144" si="419">+M144+Y144</f>
        <v>144</v>
      </c>
      <c r="AC144" s="260">
        <f t="shared" ref="AC144" si="420">IF(AD144=0,"N.A.",((E144*F144)+(Q144*R144))/AD144)</f>
        <v>6.8263184806151918</v>
      </c>
      <c r="AD144" s="248">
        <f t="shared" ref="AD144" si="421">+F144+R144</f>
        <v>6002.1761100000003</v>
      </c>
      <c r="AE144" s="248">
        <f t="shared" ref="AE144" si="422">+G144+S144</f>
        <v>48</v>
      </c>
      <c r="AF144" s="247">
        <f t="shared" ref="AF144" si="423">IF(AG144=0,"N.A.",((H144*I144)+(T144*U144))/AG144)</f>
        <v>9.1027635706318435</v>
      </c>
      <c r="AG144" s="248">
        <f t="shared" ref="AG144" si="424">+I144+U144</f>
        <v>2280.0036399999995</v>
      </c>
      <c r="AH144" s="248">
        <f t="shared" ref="AH144" si="425">+J144+V144</f>
        <v>41</v>
      </c>
      <c r="AI144" s="260">
        <f t="shared" ref="AI144" si="426">IF(AJ144=0,"N.A.",((B144*C144)+(N144*O144))/AJ144)</f>
        <v>8.9453215546914624</v>
      </c>
      <c r="AJ144" s="248">
        <f t="shared" ref="AJ144" si="427">+C144+O144</f>
        <v>3642.2869300000002</v>
      </c>
      <c r="AK144" s="248">
        <f t="shared" ref="AK144" si="428">+D144+P144</f>
        <v>29</v>
      </c>
      <c r="AL144" s="221">
        <f t="shared" ref="AL144" si="429">+AA144+AG144</f>
        <v>11005.078989999998</v>
      </c>
      <c r="AM144" s="221">
        <f t="shared" ref="AM144" si="430">+AB144+AH144</f>
        <v>185</v>
      </c>
      <c r="AN144" s="299">
        <f t="shared" ref="AN144" si="431">+AD144+AJ144</f>
        <v>9644.4630400000005</v>
      </c>
      <c r="AO144" s="218">
        <f t="shared" ref="AO144" si="432">+AE144+AK144</f>
        <v>77</v>
      </c>
    </row>
    <row r="145" spans="1:41" ht="13.5" customHeight="1" x14ac:dyDescent="0.2">
      <c r="A145" s="20" t="s">
        <v>340</v>
      </c>
      <c r="B145" s="249"/>
      <c r="C145" s="243"/>
      <c r="D145" s="243"/>
      <c r="E145" s="249"/>
      <c r="F145" s="243"/>
      <c r="G145" s="243"/>
      <c r="H145" s="249"/>
      <c r="I145" s="243"/>
      <c r="J145" s="243"/>
      <c r="K145" s="249"/>
      <c r="L145" s="243"/>
      <c r="M145" s="243"/>
      <c r="N145" s="249">
        <v>9.1377115753108313</v>
      </c>
      <c r="O145" s="243">
        <v>10005.076640000001</v>
      </c>
      <c r="P145" s="243">
        <v>66</v>
      </c>
      <c r="Q145" s="249">
        <v>6.717868304680219</v>
      </c>
      <c r="R145" s="243">
        <v>12383.49869</v>
      </c>
      <c r="S145" s="243">
        <v>98</v>
      </c>
      <c r="T145" s="249">
        <v>8.951390782287552</v>
      </c>
      <c r="U145" s="243">
        <v>5837.0887899999998</v>
      </c>
      <c r="V145" s="243">
        <v>116</v>
      </c>
      <c r="W145" s="249">
        <v>6.3936031694776077</v>
      </c>
      <c r="X145" s="243">
        <v>24464.749589999999</v>
      </c>
      <c r="Y145" s="243">
        <v>401</v>
      </c>
      <c r="Z145" s="246">
        <f t="shared" ref="Z145" si="433">IF(AA145=0,"N.A.",((K145*L145)+(W145*X145))/AA145)</f>
        <v>6.3936031694776077</v>
      </c>
      <c r="AA145" s="248">
        <f t="shared" ref="AA145" si="434">+L145+X145</f>
        <v>24464.749589999999</v>
      </c>
      <c r="AB145" s="248">
        <f t="shared" ref="AB145" si="435">+M145+Y145</f>
        <v>401</v>
      </c>
      <c r="AC145" s="260">
        <f t="shared" ref="AC145" si="436">IF(AD145=0,"N.A.",((E145*F145)+(Q145*R145))/AD145)</f>
        <v>6.717868304680219</v>
      </c>
      <c r="AD145" s="248">
        <f t="shared" ref="AD145" si="437">+F145+R145</f>
        <v>12383.49869</v>
      </c>
      <c r="AE145" s="248">
        <f t="shared" ref="AE145" si="438">+G145+S145</f>
        <v>98</v>
      </c>
      <c r="AF145" s="247">
        <f t="shared" ref="AF145" si="439">IF(AG145=0,"N.A.",((H145*I145)+(T145*U145))/AG145)</f>
        <v>8.951390782287552</v>
      </c>
      <c r="AG145" s="248">
        <f t="shared" ref="AG145" si="440">+I145+U145</f>
        <v>5837.0887899999998</v>
      </c>
      <c r="AH145" s="248">
        <f t="shared" ref="AH145" si="441">+J145+V145</f>
        <v>116</v>
      </c>
      <c r="AI145" s="260">
        <f t="shared" ref="AI145" si="442">IF(AJ145=0,"N.A.",((B145*C145)+(N145*O145))/AJ145)</f>
        <v>9.1377115753108313</v>
      </c>
      <c r="AJ145" s="248">
        <f t="shared" ref="AJ145" si="443">+C145+O145</f>
        <v>10005.076640000001</v>
      </c>
      <c r="AK145" s="248">
        <f t="shared" ref="AK145" si="444">+D145+P145</f>
        <v>66</v>
      </c>
      <c r="AL145" s="221">
        <f t="shared" ref="AL145" si="445">+AA145+AG145</f>
        <v>30301.838380000001</v>
      </c>
      <c r="AM145" s="221">
        <f t="shared" ref="AM145" si="446">+AB145+AH145</f>
        <v>517</v>
      </c>
      <c r="AN145" s="299">
        <f t="shared" ref="AN145" si="447">+AD145+AJ145</f>
        <v>22388.57533</v>
      </c>
      <c r="AO145" s="218">
        <f t="shared" ref="AO145" si="448">+AE145+AK145</f>
        <v>164</v>
      </c>
    </row>
    <row r="146" spans="1:41" ht="13.5" customHeight="1" x14ac:dyDescent="0.2">
      <c r="A146" s="20" t="s">
        <v>341</v>
      </c>
      <c r="B146" s="249"/>
      <c r="C146" s="243"/>
      <c r="D146" s="243"/>
      <c r="E146" s="249"/>
      <c r="F146" s="243"/>
      <c r="G146" s="243"/>
      <c r="H146" s="249"/>
      <c r="I146" s="243"/>
      <c r="J146" s="243"/>
      <c r="K146" s="249"/>
      <c r="L146" s="243"/>
      <c r="M146" s="243"/>
      <c r="N146" s="249">
        <v>8.9753890653317541</v>
      </c>
      <c r="O146" s="243">
        <v>2395.4874000000004</v>
      </c>
      <c r="P146" s="243">
        <v>23</v>
      </c>
      <c r="Q146" s="249">
        <v>6.8968787149667419</v>
      </c>
      <c r="R146" s="243">
        <v>4828.6737800000001</v>
      </c>
      <c r="S146" s="243">
        <v>37</v>
      </c>
      <c r="T146" s="249">
        <v>9.0504800277686783</v>
      </c>
      <c r="U146" s="243">
        <v>6069.0534800000005</v>
      </c>
      <c r="V146" s="243">
        <v>110</v>
      </c>
      <c r="W146" s="249">
        <v>6.3538354459588859</v>
      </c>
      <c r="X146" s="243">
        <v>18886.386009999998</v>
      </c>
      <c r="Y146" s="243">
        <v>302</v>
      </c>
      <c r="Z146" s="246">
        <f t="shared" ref="Z146" si="449">IF(AA146=0,"N.A.",((K146*L146)+(W146*X146))/AA146)</f>
        <v>6.3538354459588859</v>
      </c>
      <c r="AA146" s="248">
        <f t="shared" ref="AA146" si="450">+L146+X146</f>
        <v>18886.386009999998</v>
      </c>
      <c r="AB146" s="248">
        <f t="shared" ref="AB146" si="451">+M146+Y146</f>
        <v>302</v>
      </c>
      <c r="AC146" s="260">
        <f t="shared" ref="AC146" si="452">IF(AD146=0,"N.A.",((E146*F146)+(Q146*R146))/AD146)</f>
        <v>6.8968787149667419</v>
      </c>
      <c r="AD146" s="248">
        <f t="shared" ref="AD146" si="453">+F146+R146</f>
        <v>4828.6737800000001</v>
      </c>
      <c r="AE146" s="248">
        <f t="shared" ref="AE146" si="454">+G146+S146</f>
        <v>37</v>
      </c>
      <c r="AF146" s="247">
        <f t="shared" ref="AF146" si="455">IF(AG146=0,"N.A.",((H146*I146)+(T146*U146))/AG146)</f>
        <v>9.0504800277686783</v>
      </c>
      <c r="AG146" s="248">
        <f t="shared" ref="AG146" si="456">+I146+U146</f>
        <v>6069.0534800000005</v>
      </c>
      <c r="AH146" s="248">
        <f t="shared" ref="AH146" si="457">+J146+V146</f>
        <v>110</v>
      </c>
      <c r="AI146" s="260">
        <f t="shared" ref="AI146" si="458">IF(AJ146=0,"N.A.",((B146*C146)+(N146*O146))/AJ146)</f>
        <v>8.9753890653317541</v>
      </c>
      <c r="AJ146" s="248">
        <f t="shared" ref="AJ146" si="459">+C146+O146</f>
        <v>2395.4874000000004</v>
      </c>
      <c r="AK146" s="248">
        <f t="shared" ref="AK146" si="460">+D146+P146</f>
        <v>23</v>
      </c>
      <c r="AL146" s="221">
        <f t="shared" ref="AL146" si="461">+AA146+AG146</f>
        <v>24955.439489999997</v>
      </c>
      <c r="AM146" s="221">
        <f t="shared" ref="AM146" si="462">+AB146+AH146</f>
        <v>412</v>
      </c>
      <c r="AN146" s="299">
        <f t="shared" ref="AN146" si="463">+AD146+AJ146</f>
        <v>7224.161180000001</v>
      </c>
      <c r="AO146" s="218">
        <f t="shared" ref="AO146" si="464">+AE146+AK146</f>
        <v>60</v>
      </c>
    </row>
    <row r="147" spans="1:41" ht="13.5" customHeight="1" x14ac:dyDescent="0.2">
      <c r="A147" s="20" t="s">
        <v>342</v>
      </c>
      <c r="B147" s="249"/>
      <c r="C147" s="243"/>
      <c r="D147" s="243"/>
      <c r="E147" s="249"/>
      <c r="F147" s="243"/>
      <c r="G147" s="243"/>
      <c r="H147" s="249"/>
      <c r="I147" s="243"/>
      <c r="J147" s="243"/>
      <c r="K147" s="249"/>
      <c r="L147" s="243"/>
      <c r="M147" s="243"/>
      <c r="N147" s="249">
        <v>9.2478377263545166</v>
      </c>
      <c r="O147" s="243">
        <v>7331.3839500000004</v>
      </c>
      <c r="P147" s="243">
        <v>51</v>
      </c>
      <c r="Q147" s="249">
        <v>6.7329032041242698</v>
      </c>
      <c r="R147" s="243">
        <v>10445.919129999998</v>
      </c>
      <c r="S147" s="243">
        <v>72</v>
      </c>
      <c r="T147" s="249">
        <v>8.9744800109016882</v>
      </c>
      <c r="U147" s="243">
        <v>6796.3055599999998</v>
      </c>
      <c r="V147" s="243">
        <v>113</v>
      </c>
      <c r="W147" s="249">
        <v>6.1384380538512318</v>
      </c>
      <c r="X147" s="243">
        <v>23963.886610000001</v>
      </c>
      <c r="Y147" s="243">
        <v>383</v>
      </c>
      <c r="Z147" s="246">
        <f t="shared" ref="Z147" si="465">IF(AA147=0,"N.A.",((K147*L147)+(W147*X147))/AA147)</f>
        <v>6.1384380538512318</v>
      </c>
      <c r="AA147" s="248">
        <f t="shared" ref="AA147" si="466">+L147+X147</f>
        <v>23963.886610000001</v>
      </c>
      <c r="AB147" s="248">
        <f t="shared" ref="AB147" si="467">+M147+Y147</f>
        <v>383</v>
      </c>
      <c r="AC147" s="260">
        <f t="shared" ref="AC147" si="468">IF(AD147=0,"N.A.",((E147*F147)+(Q147*R147))/AD147)</f>
        <v>6.7329032041242698</v>
      </c>
      <c r="AD147" s="248">
        <f t="shared" ref="AD147" si="469">+F147+R147</f>
        <v>10445.919129999998</v>
      </c>
      <c r="AE147" s="248">
        <f t="shared" ref="AE147" si="470">+G147+S147</f>
        <v>72</v>
      </c>
      <c r="AF147" s="247">
        <f t="shared" ref="AF147" si="471">IF(AG147=0,"N.A.",((H147*I147)+(T147*U147))/AG147)</f>
        <v>8.9744800109016882</v>
      </c>
      <c r="AG147" s="248">
        <f t="shared" ref="AG147" si="472">+I147+U147</f>
        <v>6796.3055599999998</v>
      </c>
      <c r="AH147" s="248">
        <f t="shared" ref="AH147" si="473">+J147+V147</f>
        <v>113</v>
      </c>
      <c r="AI147" s="260">
        <f t="shared" ref="AI147" si="474">IF(AJ147=0,"N.A.",((B147*C147)+(N147*O147))/AJ147)</f>
        <v>9.2478377263545166</v>
      </c>
      <c r="AJ147" s="248">
        <f t="shared" ref="AJ147" si="475">+C147+O147</f>
        <v>7331.3839500000004</v>
      </c>
      <c r="AK147" s="248">
        <f t="shared" ref="AK147" si="476">+D147+P147</f>
        <v>51</v>
      </c>
      <c r="AL147" s="221">
        <f t="shared" ref="AL147" si="477">+AA147+AG147</f>
        <v>30760.192170000002</v>
      </c>
      <c r="AM147" s="221">
        <f t="shared" ref="AM147" si="478">+AB147+AH147</f>
        <v>496</v>
      </c>
      <c r="AN147" s="299">
        <f t="shared" ref="AN147" si="479">+AD147+AJ147</f>
        <v>17777.303079999998</v>
      </c>
      <c r="AO147" s="218">
        <f t="shared" ref="AO147" si="480">+AE147+AK147</f>
        <v>123</v>
      </c>
    </row>
    <row r="148" spans="1:41" ht="13.5" customHeight="1" x14ac:dyDescent="0.2">
      <c r="A148" s="20" t="s">
        <v>343</v>
      </c>
      <c r="B148" s="249"/>
      <c r="C148" s="243"/>
      <c r="D148" s="243"/>
      <c r="E148" s="249"/>
      <c r="F148" s="243"/>
      <c r="G148" s="243"/>
      <c r="H148" s="249"/>
      <c r="I148" s="243"/>
      <c r="J148" s="243"/>
      <c r="K148" s="249"/>
      <c r="L148" s="243"/>
      <c r="M148" s="243"/>
      <c r="N148" s="249">
        <v>8.9876236474285491</v>
      </c>
      <c r="O148" s="243">
        <v>8380.6783300000006</v>
      </c>
      <c r="P148" s="243">
        <v>57</v>
      </c>
      <c r="Q148" s="249">
        <v>6.7616354344131269</v>
      </c>
      <c r="R148" s="243">
        <v>15232.204300000001</v>
      </c>
      <c r="S148" s="243">
        <v>106</v>
      </c>
      <c r="T148" s="249">
        <v>9.0135603821432984</v>
      </c>
      <c r="U148" s="243">
        <v>11426.441449999998</v>
      </c>
      <c r="V148" s="243">
        <v>177</v>
      </c>
      <c r="W148" s="249">
        <v>6.1819521073305692</v>
      </c>
      <c r="X148" s="243">
        <v>31920.410329999999</v>
      </c>
      <c r="Y148" s="243">
        <v>482</v>
      </c>
      <c r="Z148" s="246">
        <f t="shared" ref="Z148" si="481">IF(AA148=0,"N.A.",((K148*L148)+(W148*X148))/AA148)</f>
        <v>6.1819521073305692</v>
      </c>
      <c r="AA148" s="248">
        <f t="shared" ref="AA148" si="482">+L148+X148</f>
        <v>31920.410329999999</v>
      </c>
      <c r="AB148" s="248">
        <f t="shared" ref="AB148" si="483">+M148+Y148</f>
        <v>482</v>
      </c>
      <c r="AC148" s="260">
        <f t="shared" ref="AC148" si="484">IF(AD148=0,"N.A.",((E148*F148)+(Q148*R148))/AD148)</f>
        <v>6.7616354344131278</v>
      </c>
      <c r="AD148" s="248">
        <f t="shared" ref="AD148" si="485">+F148+R148</f>
        <v>15232.204300000001</v>
      </c>
      <c r="AE148" s="248">
        <f t="shared" ref="AE148" si="486">+G148+S148</f>
        <v>106</v>
      </c>
      <c r="AF148" s="247">
        <f t="shared" ref="AF148" si="487">IF(AG148=0,"N.A.",((H148*I148)+(T148*U148))/AG148)</f>
        <v>9.0135603821432984</v>
      </c>
      <c r="AG148" s="248">
        <f t="shared" ref="AG148" si="488">+I148+U148</f>
        <v>11426.441449999998</v>
      </c>
      <c r="AH148" s="248">
        <f t="shared" ref="AH148" si="489">+J148+V148</f>
        <v>177</v>
      </c>
      <c r="AI148" s="260">
        <f t="shared" ref="AI148" si="490">IF(AJ148=0,"N.A.",((B148*C148)+(N148*O148))/AJ148)</f>
        <v>8.9876236474285491</v>
      </c>
      <c r="AJ148" s="248">
        <f t="shared" ref="AJ148" si="491">+C148+O148</f>
        <v>8380.6783300000006</v>
      </c>
      <c r="AK148" s="248">
        <f t="shared" ref="AK148" si="492">+D148+P148</f>
        <v>57</v>
      </c>
      <c r="AL148" s="221">
        <f t="shared" ref="AL148" si="493">+AA148+AG148</f>
        <v>43346.851779999997</v>
      </c>
      <c r="AM148" s="221">
        <f t="shared" ref="AM148" si="494">+AB148+AH148</f>
        <v>659</v>
      </c>
      <c r="AN148" s="299">
        <f t="shared" ref="AN148" si="495">+AD148+AJ148</f>
        <v>23612.88263</v>
      </c>
      <c r="AO148" s="218">
        <f t="shared" ref="AO148" si="496">+AE148+AK148</f>
        <v>163</v>
      </c>
    </row>
    <row r="149" spans="1:41" ht="13.5" customHeight="1" x14ac:dyDescent="0.2">
      <c r="A149" s="20" t="s">
        <v>344</v>
      </c>
      <c r="B149" s="249"/>
      <c r="C149" s="243"/>
      <c r="D149" s="243"/>
      <c r="E149" s="249"/>
      <c r="F149" s="243"/>
      <c r="G149" s="243"/>
      <c r="H149" s="249"/>
      <c r="I149" s="243"/>
      <c r="J149" s="243"/>
      <c r="K149" s="249"/>
      <c r="L149" s="243"/>
      <c r="M149" s="243"/>
      <c r="N149" s="249">
        <v>9.2323083809456854</v>
      </c>
      <c r="O149" s="243">
        <v>10093.24546</v>
      </c>
      <c r="P149" s="243">
        <v>68</v>
      </c>
      <c r="Q149" s="249">
        <v>6.7030362269944739</v>
      </c>
      <c r="R149" s="243">
        <v>7842.2829199999996</v>
      </c>
      <c r="S149" s="243">
        <v>57</v>
      </c>
      <c r="T149" s="249">
        <v>8.8994470618410269</v>
      </c>
      <c r="U149" s="243">
        <v>11056.569710000002</v>
      </c>
      <c r="V149" s="243">
        <v>185</v>
      </c>
      <c r="W149" s="249">
        <v>6.2532102089955597</v>
      </c>
      <c r="X149" s="243">
        <v>30800.708470000001</v>
      </c>
      <c r="Y149" s="243">
        <v>449</v>
      </c>
      <c r="Z149" s="246">
        <f t="shared" ref="Z149" si="497">IF(AA149=0,"N.A.",((K149*L149)+(W149*X149))/AA149)</f>
        <v>6.2532102089955597</v>
      </c>
      <c r="AA149" s="248">
        <f t="shared" ref="AA149" si="498">+L149+X149</f>
        <v>30800.708470000001</v>
      </c>
      <c r="AB149" s="248">
        <f t="shared" ref="AB149" si="499">+M149+Y149</f>
        <v>449</v>
      </c>
      <c r="AC149" s="260">
        <f t="shared" ref="AC149" si="500">IF(AD149=0,"N.A.",((E149*F149)+(Q149*R149))/AD149)</f>
        <v>6.7030362269944739</v>
      </c>
      <c r="AD149" s="248">
        <f t="shared" ref="AD149" si="501">+F149+R149</f>
        <v>7842.2829199999996</v>
      </c>
      <c r="AE149" s="248">
        <f t="shared" ref="AE149" si="502">+G149+S149</f>
        <v>57</v>
      </c>
      <c r="AF149" s="247">
        <f t="shared" ref="AF149" si="503">IF(AG149=0,"N.A.",((H149*I149)+(T149*U149))/AG149)</f>
        <v>8.8994470618410269</v>
      </c>
      <c r="AG149" s="248">
        <f t="shared" ref="AG149" si="504">+I149+U149</f>
        <v>11056.569710000002</v>
      </c>
      <c r="AH149" s="248">
        <f t="shared" ref="AH149" si="505">+J149+V149</f>
        <v>185</v>
      </c>
      <c r="AI149" s="260">
        <f t="shared" ref="AI149" si="506">IF(AJ149=0,"N.A.",((B149*C149)+(N149*O149))/AJ149)</f>
        <v>9.2323083809456854</v>
      </c>
      <c r="AJ149" s="248">
        <f t="shared" ref="AJ149" si="507">+C149+O149</f>
        <v>10093.24546</v>
      </c>
      <c r="AK149" s="248">
        <f t="shared" ref="AK149" si="508">+D149+P149</f>
        <v>68</v>
      </c>
      <c r="AL149" s="221">
        <f t="shared" ref="AL149" si="509">+AA149+AG149</f>
        <v>41857.278180000001</v>
      </c>
      <c r="AM149" s="221">
        <f t="shared" ref="AM149" si="510">+AB149+AH149</f>
        <v>634</v>
      </c>
      <c r="AN149" s="299">
        <f t="shared" ref="AN149" si="511">+AD149+AJ149</f>
        <v>17935.52838</v>
      </c>
      <c r="AO149" s="218">
        <f t="shared" ref="AO149" si="512">+AE149+AK149</f>
        <v>125</v>
      </c>
    </row>
    <row r="150" spans="1:41" ht="13.5" customHeight="1" x14ac:dyDescent="0.2">
      <c r="A150" s="20" t="s">
        <v>346</v>
      </c>
      <c r="B150" s="249"/>
      <c r="C150" s="243"/>
      <c r="D150" s="243"/>
      <c r="E150" s="249"/>
      <c r="F150" s="243"/>
      <c r="G150" s="243"/>
      <c r="H150" s="249"/>
      <c r="I150" s="243"/>
      <c r="J150" s="243"/>
      <c r="K150" s="249"/>
      <c r="L150" s="243"/>
      <c r="M150" s="243"/>
      <c r="N150" s="249">
        <v>8.9764413856707552</v>
      </c>
      <c r="O150" s="243">
        <v>12112.517179999999</v>
      </c>
      <c r="P150" s="243">
        <v>86</v>
      </c>
      <c r="Q150" s="249">
        <v>6.7365998212100022</v>
      </c>
      <c r="R150" s="243">
        <v>11376.743780000001</v>
      </c>
      <c r="S150" s="243">
        <v>83</v>
      </c>
      <c r="T150" s="249">
        <v>8.8807287764741645</v>
      </c>
      <c r="U150" s="243">
        <v>12449.546769999999</v>
      </c>
      <c r="V150" s="243">
        <v>199</v>
      </c>
      <c r="W150" s="249">
        <v>6.063020664397702</v>
      </c>
      <c r="X150" s="243">
        <v>30351.624520000005</v>
      </c>
      <c r="Y150" s="243">
        <v>427</v>
      </c>
      <c r="Z150" s="246">
        <f t="shared" ref="Z150" si="513">IF(AA150=0,"N.A.",((K150*L150)+(W150*X150))/AA150)</f>
        <v>6.063020664397702</v>
      </c>
      <c r="AA150" s="248">
        <f t="shared" ref="AA150" si="514">+L150+X150</f>
        <v>30351.624520000005</v>
      </c>
      <c r="AB150" s="248">
        <f t="shared" ref="AB150" si="515">+M150+Y150</f>
        <v>427</v>
      </c>
      <c r="AC150" s="260">
        <f t="shared" ref="AC150" si="516">IF(AD150=0,"N.A.",((E150*F150)+(Q150*R150))/AD150)</f>
        <v>6.7365998212100013</v>
      </c>
      <c r="AD150" s="248">
        <f t="shared" ref="AD150" si="517">+F150+R150</f>
        <v>11376.743780000001</v>
      </c>
      <c r="AE150" s="248">
        <f t="shared" ref="AE150" si="518">+G150+S150</f>
        <v>83</v>
      </c>
      <c r="AF150" s="247">
        <f t="shared" ref="AF150" si="519">IF(AG150=0,"N.A.",((H150*I150)+(T150*U150))/AG150)</f>
        <v>8.8807287764741645</v>
      </c>
      <c r="AG150" s="248">
        <f t="shared" ref="AG150" si="520">+I150+U150</f>
        <v>12449.546769999999</v>
      </c>
      <c r="AH150" s="248">
        <f t="shared" ref="AH150" si="521">+J150+V150</f>
        <v>199</v>
      </c>
      <c r="AI150" s="260">
        <f t="shared" ref="AI150" si="522">IF(AJ150=0,"N.A.",((B150*C150)+(N150*O150))/AJ150)</f>
        <v>8.9764413856707552</v>
      </c>
      <c r="AJ150" s="248">
        <f t="shared" ref="AJ150" si="523">+C150+O150</f>
        <v>12112.517179999999</v>
      </c>
      <c r="AK150" s="248">
        <f t="shared" ref="AK150" si="524">+D150+P150</f>
        <v>86</v>
      </c>
      <c r="AL150" s="221">
        <f t="shared" ref="AL150" si="525">+AA150+AG150</f>
        <v>42801.171290000006</v>
      </c>
      <c r="AM150" s="221">
        <f t="shared" ref="AM150" si="526">+AB150+AH150</f>
        <v>626</v>
      </c>
      <c r="AN150" s="299">
        <f t="shared" ref="AN150" si="527">+AD150+AJ150</f>
        <v>23489.26096</v>
      </c>
      <c r="AO150" s="218">
        <f t="shared" ref="AO150" si="528">+AE150+AK150</f>
        <v>169</v>
      </c>
    </row>
    <row r="151" spans="1:41" x14ac:dyDescent="0.2">
      <c r="AN151"/>
    </row>
    <row r="152" spans="1:41" x14ac:dyDescent="0.2">
      <c r="AN152"/>
    </row>
    <row r="153" spans="1:41" x14ac:dyDescent="0.2">
      <c r="AN153"/>
    </row>
    <row r="154" spans="1:41" x14ac:dyDescent="0.2">
      <c r="AN154"/>
    </row>
    <row r="155" spans="1:41" x14ac:dyDescent="0.2">
      <c r="AN155"/>
    </row>
    <row r="156" spans="1:41" x14ac:dyDescent="0.2">
      <c r="AN156"/>
    </row>
    <row r="157" spans="1:41" x14ac:dyDescent="0.2">
      <c r="AN157"/>
    </row>
    <row r="158" spans="1:41" x14ac:dyDescent="0.2">
      <c r="AN158"/>
    </row>
    <row r="159" spans="1:41" x14ac:dyDescent="0.2">
      <c r="AN159"/>
    </row>
    <row r="160" spans="1:41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3" type="noConversion"/>
  <pageMargins left="0.75" right="0.75" top="1" bottom="1" header="0" footer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O247"/>
  <sheetViews>
    <sheetView workbookViewId="0">
      <pane xSplit="1" ySplit="6" topLeftCell="Q238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N247" sqref="N247"/>
    </sheetView>
  </sheetViews>
  <sheetFormatPr baseColWidth="10" defaultRowHeight="12.75" x14ac:dyDescent="0.2"/>
  <cols>
    <col min="1" max="1" width="26.140625" customWidth="1"/>
    <col min="34" max="34" width="18.5703125" customWidth="1"/>
    <col min="37" max="37" width="17.5703125" customWidth="1"/>
    <col min="39" max="39" width="18.28515625" customWidth="1"/>
    <col min="40" max="40" width="11.42578125" style="188"/>
    <col min="41" max="41" width="19.42578125" customWidth="1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259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O3" s="188"/>
      <c r="P3" s="188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18.7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46.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1"/>
      <c r="C7" s="212"/>
      <c r="D7" s="211"/>
      <c r="E7" s="211"/>
      <c r="F7" s="211"/>
      <c r="G7" s="211"/>
      <c r="H7" s="251"/>
      <c r="I7" s="211"/>
      <c r="J7" s="211"/>
      <c r="K7" s="213"/>
      <c r="L7" s="211"/>
      <c r="M7" s="211"/>
      <c r="N7" s="213"/>
      <c r="O7" s="211"/>
      <c r="P7" s="211"/>
      <c r="Q7" s="213"/>
      <c r="R7" s="211"/>
      <c r="S7" s="211"/>
      <c r="T7" s="211"/>
      <c r="U7" s="211"/>
      <c r="V7" s="211"/>
      <c r="W7" s="213"/>
      <c r="X7" s="211"/>
      <c r="Y7" s="211"/>
      <c r="Z7" s="216" t="str">
        <f>IF(AA7=0," ",((K7*L7)+(W7*X7))/AA7)</f>
        <v xml:space="preserve"> </v>
      </c>
      <c r="AA7" s="211">
        <f>+L7+X7</f>
        <v>0</v>
      </c>
      <c r="AB7" s="211"/>
      <c r="AC7" s="216" t="str">
        <f>IF(AD7=0," ",((E7*F7)+(Q7*R7))/AD7)</f>
        <v xml:space="preserve"> </v>
      </c>
      <c r="AD7" s="211">
        <f>+F7+R7</f>
        <v>0</v>
      </c>
      <c r="AE7" s="211"/>
      <c r="AF7" s="216" t="str">
        <f>IF(AG7=0," ",((H7*I7)+(T7*U7))/AG7)</f>
        <v xml:space="preserve"> </v>
      </c>
      <c r="AG7" s="211">
        <f>+I7+U7</f>
        <v>0</v>
      </c>
      <c r="AH7" s="211"/>
      <c r="AI7" s="216" t="str">
        <f>IF(AJ7=0," ",((B7*C7)+(N7*O7))/AJ7)</f>
        <v xml:space="preserve"> </v>
      </c>
      <c r="AJ7" s="211">
        <f>+C7+O7</f>
        <v>0</v>
      </c>
      <c r="AK7" s="211"/>
      <c r="AL7" s="217">
        <f>+AA7+AG7</f>
        <v>0</v>
      </c>
      <c r="AM7" s="217">
        <f>+AB7+AH7</f>
        <v>0</v>
      </c>
      <c r="AN7" s="297">
        <f>+AD7+AJ7</f>
        <v>0</v>
      </c>
      <c r="AO7" s="217">
        <f>+AE7+AK7</f>
        <v>0</v>
      </c>
    </row>
    <row r="8" spans="1:41" x14ac:dyDescent="0.2">
      <c r="A8" s="26" t="s">
        <v>21</v>
      </c>
      <c r="B8" s="211"/>
      <c r="C8" s="211"/>
      <c r="D8" s="211"/>
      <c r="E8" s="213"/>
      <c r="F8" s="211"/>
      <c r="G8" s="211"/>
      <c r="H8" s="211"/>
      <c r="I8" s="211"/>
      <c r="J8" s="211"/>
      <c r="K8" s="211"/>
      <c r="L8" s="211"/>
      <c r="M8" s="211"/>
      <c r="N8" s="213"/>
      <c r="O8" s="211"/>
      <c r="P8" s="211"/>
      <c r="Q8" s="213"/>
      <c r="R8" s="211"/>
      <c r="S8" s="211"/>
      <c r="T8" s="211"/>
      <c r="U8" s="211"/>
      <c r="V8" s="211"/>
      <c r="W8" s="213"/>
      <c r="X8" s="211"/>
      <c r="Y8" s="211"/>
      <c r="Z8" s="214"/>
      <c r="AA8" s="252"/>
      <c r="AB8" s="252"/>
      <c r="AC8" s="216"/>
      <c r="AD8" s="252"/>
      <c r="AE8" s="252"/>
      <c r="AF8" s="216"/>
      <c r="AG8" s="252"/>
      <c r="AH8" s="252"/>
      <c r="AI8" s="216"/>
      <c r="AJ8" s="252"/>
      <c r="AK8" s="252"/>
      <c r="AL8" s="253">
        <f t="shared" ref="AL8:AL71" si="0">+AA8+AG8</f>
        <v>0</v>
      </c>
      <c r="AM8" s="253">
        <f t="shared" ref="AM8:AM71" si="1">+AB8+AH8</f>
        <v>0</v>
      </c>
      <c r="AN8" s="297">
        <f t="shared" ref="AN8:AN71" si="2">+AD8+AJ8</f>
        <v>0</v>
      </c>
      <c r="AO8" s="297">
        <f t="shared" ref="AO8:AO71" si="3">+AE8+AK8</f>
        <v>0</v>
      </c>
    </row>
    <row r="9" spans="1:41" x14ac:dyDescent="0.2">
      <c r="A9" s="26" t="s">
        <v>22</v>
      </c>
      <c r="B9" s="254"/>
      <c r="C9" s="211"/>
      <c r="D9" s="211"/>
      <c r="E9" s="254"/>
      <c r="F9" s="211"/>
      <c r="G9" s="211"/>
      <c r="H9" s="211"/>
      <c r="I9" s="211"/>
      <c r="J9" s="211"/>
      <c r="K9" s="213"/>
      <c r="L9" s="211"/>
      <c r="M9" s="211"/>
      <c r="N9" s="213"/>
      <c r="O9" s="211"/>
      <c r="P9" s="211"/>
      <c r="Q9" s="213"/>
      <c r="R9" s="211"/>
      <c r="S9" s="211"/>
      <c r="T9" s="211"/>
      <c r="U9" s="211"/>
      <c r="V9" s="211"/>
      <c r="W9" s="213"/>
      <c r="X9" s="211"/>
      <c r="Y9" s="211"/>
      <c r="Z9" s="214"/>
      <c r="AA9" s="252"/>
      <c r="AB9" s="252"/>
      <c r="AC9" s="216"/>
      <c r="AD9" s="252"/>
      <c r="AE9" s="252"/>
      <c r="AF9" s="216"/>
      <c r="AG9" s="252"/>
      <c r="AH9" s="252"/>
      <c r="AI9" s="216"/>
      <c r="AJ9" s="252"/>
      <c r="AK9" s="252"/>
      <c r="AL9" s="253">
        <f t="shared" si="0"/>
        <v>0</v>
      </c>
      <c r="AM9" s="253">
        <f t="shared" si="1"/>
        <v>0</v>
      </c>
      <c r="AN9" s="297">
        <f t="shared" si="2"/>
        <v>0</v>
      </c>
      <c r="AO9" s="297">
        <f t="shared" si="3"/>
        <v>0</v>
      </c>
    </row>
    <row r="10" spans="1:41" x14ac:dyDescent="0.2">
      <c r="A10" s="26" t="s">
        <v>23</v>
      </c>
      <c r="B10" s="254"/>
      <c r="C10" s="211"/>
      <c r="D10" s="211"/>
      <c r="E10" s="254"/>
      <c r="F10" s="211"/>
      <c r="G10" s="211"/>
      <c r="H10" s="211"/>
      <c r="I10" s="211"/>
      <c r="J10" s="211"/>
      <c r="K10" s="213"/>
      <c r="L10" s="211"/>
      <c r="M10" s="211"/>
      <c r="N10" s="213"/>
      <c r="O10" s="211"/>
      <c r="P10" s="211"/>
      <c r="Q10" s="213"/>
      <c r="R10" s="211"/>
      <c r="S10" s="211"/>
      <c r="T10" s="211"/>
      <c r="U10" s="211"/>
      <c r="V10" s="211"/>
      <c r="W10" s="213"/>
      <c r="X10" s="211"/>
      <c r="Y10" s="211"/>
      <c r="Z10" s="214"/>
      <c r="AA10" s="252"/>
      <c r="AB10" s="252"/>
      <c r="AC10" s="216"/>
      <c r="AD10" s="252"/>
      <c r="AE10" s="252"/>
      <c r="AF10" s="216"/>
      <c r="AG10" s="252"/>
      <c r="AH10" s="252"/>
      <c r="AI10" s="216"/>
      <c r="AJ10" s="252"/>
      <c r="AK10" s="252"/>
      <c r="AL10" s="253">
        <f t="shared" si="0"/>
        <v>0</v>
      </c>
      <c r="AM10" s="253">
        <f t="shared" si="1"/>
        <v>0</v>
      </c>
      <c r="AN10" s="297">
        <f t="shared" si="2"/>
        <v>0</v>
      </c>
      <c r="AO10" s="297">
        <f t="shared" si="3"/>
        <v>0</v>
      </c>
    </row>
    <row r="11" spans="1:41" x14ac:dyDescent="0.2">
      <c r="A11" s="26" t="s">
        <v>24</v>
      </c>
      <c r="B11" s="254"/>
      <c r="C11" s="211"/>
      <c r="D11" s="211"/>
      <c r="E11" s="211"/>
      <c r="F11" s="211"/>
      <c r="G11" s="211"/>
      <c r="H11" s="211"/>
      <c r="I11" s="211"/>
      <c r="J11" s="211"/>
      <c r="K11" s="213"/>
      <c r="L11" s="211"/>
      <c r="M11" s="211"/>
      <c r="N11" s="213"/>
      <c r="O11" s="211"/>
      <c r="P11" s="211"/>
      <c r="Q11" s="213"/>
      <c r="R11" s="211"/>
      <c r="S11" s="211"/>
      <c r="T11" s="211"/>
      <c r="U11" s="211"/>
      <c r="V11" s="211"/>
      <c r="W11" s="213"/>
      <c r="X11" s="211"/>
      <c r="Y11" s="211"/>
      <c r="Z11" s="214"/>
      <c r="AA11" s="252"/>
      <c r="AB11" s="252"/>
      <c r="AC11" s="216"/>
      <c r="AD11" s="252"/>
      <c r="AE11" s="252"/>
      <c r="AF11" s="216"/>
      <c r="AG11" s="252"/>
      <c r="AH11" s="252"/>
      <c r="AI11" s="216"/>
      <c r="AJ11" s="252"/>
      <c r="AK11" s="252"/>
      <c r="AL11" s="253">
        <f t="shared" si="0"/>
        <v>0</v>
      </c>
      <c r="AM11" s="253">
        <f t="shared" si="1"/>
        <v>0</v>
      </c>
      <c r="AN11" s="297">
        <f t="shared" si="2"/>
        <v>0</v>
      </c>
      <c r="AO11" s="297">
        <f t="shared" si="3"/>
        <v>0</v>
      </c>
    </row>
    <row r="12" spans="1:41" x14ac:dyDescent="0.2">
      <c r="A12" s="26" t="s">
        <v>25</v>
      </c>
      <c r="B12" s="254"/>
      <c r="C12" s="211"/>
      <c r="D12" s="211"/>
      <c r="E12" s="254"/>
      <c r="F12" s="211"/>
      <c r="G12" s="211"/>
      <c r="H12" s="211"/>
      <c r="I12" s="211"/>
      <c r="J12" s="211"/>
      <c r="K12" s="213"/>
      <c r="L12" s="211"/>
      <c r="M12" s="211"/>
      <c r="N12" s="213"/>
      <c r="O12" s="211"/>
      <c r="P12" s="211"/>
      <c r="Q12" s="213"/>
      <c r="R12" s="211"/>
      <c r="S12" s="211"/>
      <c r="T12" s="211"/>
      <c r="U12" s="211"/>
      <c r="V12" s="211"/>
      <c r="W12" s="213"/>
      <c r="X12" s="211"/>
      <c r="Y12" s="211"/>
      <c r="Z12" s="214"/>
      <c r="AA12" s="252"/>
      <c r="AB12" s="252"/>
      <c r="AC12" s="216"/>
      <c r="AD12" s="252"/>
      <c r="AE12" s="252"/>
      <c r="AF12" s="216"/>
      <c r="AG12" s="252"/>
      <c r="AH12" s="252"/>
      <c r="AI12" s="216"/>
      <c r="AJ12" s="252"/>
      <c r="AK12" s="252"/>
      <c r="AL12" s="253">
        <f t="shared" si="0"/>
        <v>0</v>
      </c>
      <c r="AM12" s="253">
        <f t="shared" si="1"/>
        <v>0</v>
      </c>
      <c r="AN12" s="297">
        <f t="shared" si="2"/>
        <v>0</v>
      </c>
      <c r="AO12" s="297">
        <f t="shared" si="3"/>
        <v>0</v>
      </c>
    </row>
    <row r="13" spans="1:41" x14ac:dyDescent="0.2">
      <c r="A13" s="26" t="s">
        <v>26</v>
      </c>
      <c r="B13" s="211"/>
      <c r="C13" s="211"/>
      <c r="D13" s="211"/>
      <c r="E13" s="255"/>
      <c r="F13" s="211"/>
      <c r="G13" s="211"/>
      <c r="H13" s="211"/>
      <c r="I13" s="211"/>
      <c r="J13" s="211"/>
      <c r="K13" s="213"/>
      <c r="L13" s="211"/>
      <c r="M13" s="211"/>
      <c r="N13" s="213"/>
      <c r="O13" s="211"/>
      <c r="P13" s="211"/>
      <c r="Q13" s="213"/>
      <c r="R13" s="211"/>
      <c r="S13" s="211"/>
      <c r="T13" s="211"/>
      <c r="U13" s="211"/>
      <c r="V13" s="211"/>
      <c r="W13" s="213"/>
      <c r="X13" s="211"/>
      <c r="Y13" s="211"/>
      <c r="Z13" s="214"/>
      <c r="AA13" s="252"/>
      <c r="AB13" s="252"/>
      <c r="AC13" s="216"/>
      <c r="AD13" s="252"/>
      <c r="AE13" s="252"/>
      <c r="AF13" s="216"/>
      <c r="AG13" s="252"/>
      <c r="AH13" s="252"/>
      <c r="AI13" s="216"/>
      <c r="AJ13" s="252"/>
      <c r="AK13" s="252"/>
      <c r="AL13" s="253">
        <f t="shared" si="0"/>
        <v>0</v>
      </c>
      <c r="AM13" s="253">
        <f t="shared" si="1"/>
        <v>0</v>
      </c>
      <c r="AN13" s="297">
        <f t="shared" si="2"/>
        <v>0</v>
      </c>
      <c r="AO13" s="297">
        <f t="shared" si="3"/>
        <v>0</v>
      </c>
    </row>
    <row r="14" spans="1:41" x14ac:dyDescent="0.2">
      <c r="A14" s="26" t="s">
        <v>35</v>
      </c>
      <c r="B14" s="211"/>
      <c r="C14" s="211"/>
      <c r="D14" s="211"/>
      <c r="E14" s="255"/>
      <c r="F14" s="211"/>
      <c r="G14" s="211"/>
      <c r="H14" s="211"/>
      <c r="I14" s="211"/>
      <c r="J14" s="211"/>
      <c r="K14" s="213"/>
      <c r="L14" s="211"/>
      <c r="M14" s="211"/>
      <c r="N14" s="213"/>
      <c r="O14" s="211"/>
      <c r="P14" s="211"/>
      <c r="Q14" s="213"/>
      <c r="R14" s="211"/>
      <c r="S14" s="211"/>
      <c r="T14" s="211"/>
      <c r="U14" s="211"/>
      <c r="V14" s="211"/>
      <c r="W14" s="213"/>
      <c r="X14" s="211"/>
      <c r="Y14" s="211"/>
      <c r="Z14" s="214"/>
      <c r="AA14" s="252"/>
      <c r="AB14" s="252"/>
      <c r="AC14" s="216"/>
      <c r="AD14" s="252"/>
      <c r="AE14" s="252"/>
      <c r="AF14" s="216"/>
      <c r="AG14" s="252"/>
      <c r="AH14" s="252"/>
      <c r="AI14" s="216"/>
      <c r="AJ14" s="252"/>
      <c r="AK14" s="252"/>
      <c r="AL14" s="253">
        <f t="shared" si="0"/>
        <v>0</v>
      </c>
      <c r="AM14" s="253">
        <f t="shared" si="1"/>
        <v>0</v>
      </c>
      <c r="AN14" s="297">
        <f t="shared" si="2"/>
        <v>0</v>
      </c>
      <c r="AO14" s="297">
        <f t="shared" si="3"/>
        <v>0</v>
      </c>
    </row>
    <row r="15" spans="1:41" x14ac:dyDescent="0.2">
      <c r="A15" s="26" t="s">
        <v>28</v>
      </c>
      <c r="B15" s="254"/>
      <c r="C15" s="211"/>
      <c r="D15" s="211"/>
      <c r="E15" s="254"/>
      <c r="F15" s="211"/>
      <c r="G15" s="211"/>
      <c r="H15" s="211"/>
      <c r="I15" s="211"/>
      <c r="J15" s="211"/>
      <c r="K15" s="213"/>
      <c r="L15" s="211"/>
      <c r="M15" s="211"/>
      <c r="N15" s="213"/>
      <c r="O15" s="211"/>
      <c r="P15" s="211"/>
      <c r="Q15" s="213"/>
      <c r="R15" s="211"/>
      <c r="S15" s="211"/>
      <c r="T15" s="211"/>
      <c r="U15" s="211"/>
      <c r="V15" s="211"/>
      <c r="W15" s="213"/>
      <c r="X15" s="211"/>
      <c r="Y15" s="211"/>
      <c r="Z15" s="214"/>
      <c r="AA15" s="252"/>
      <c r="AB15" s="252"/>
      <c r="AC15" s="216"/>
      <c r="AD15" s="252"/>
      <c r="AE15" s="252"/>
      <c r="AF15" s="216"/>
      <c r="AG15" s="252"/>
      <c r="AH15" s="252"/>
      <c r="AI15" s="216"/>
      <c r="AJ15" s="252"/>
      <c r="AK15" s="252"/>
      <c r="AL15" s="253">
        <f t="shared" si="0"/>
        <v>0</v>
      </c>
      <c r="AM15" s="253">
        <f t="shared" si="1"/>
        <v>0</v>
      </c>
      <c r="AN15" s="297">
        <f t="shared" si="2"/>
        <v>0</v>
      </c>
      <c r="AO15" s="297">
        <f t="shared" si="3"/>
        <v>0</v>
      </c>
    </row>
    <row r="16" spans="1:41" x14ac:dyDescent="0.2">
      <c r="A16" s="26" t="s">
        <v>29</v>
      </c>
      <c r="B16" s="211"/>
      <c r="C16" s="211"/>
      <c r="D16" s="211"/>
      <c r="E16" s="254"/>
      <c r="F16" s="211"/>
      <c r="G16" s="211"/>
      <c r="H16" s="211"/>
      <c r="I16" s="211"/>
      <c r="J16" s="211"/>
      <c r="K16" s="213"/>
      <c r="L16" s="211"/>
      <c r="M16" s="211"/>
      <c r="N16" s="213"/>
      <c r="O16" s="211"/>
      <c r="P16" s="211"/>
      <c r="Q16" s="213"/>
      <c r="R16" s="211"/>
      <c r="S16" s="211"/>
      <c r="T16" s="211"/>
      <c r="U16" s="211"/>
      <c r="V16" s="211"/>
      <c r="W16" s="213"/>
      <c r="X16" s="211"/>
      <c r="Y16" s="211"/>
      <c r="Z16" s="214"/>
      <c r="AA16" s="252"/>
      <c r="AB16" s="252"/>
      <c r="AC16" s="216"/>
      <c r="AD16" s="252"/>
      <c r="AE16" s="252"/>
      <c r="AF16" s="216"/>
      <c r="AG16" s="252"/>
      <c r="AH16" s="252"/>
      <c r="AI16" s="216"/>
      <c r="AJ16" s="252"/>
      <c r="AK16" s="252"/>
      <c r="AL16" s="253">
        <f t="shared" si="0"/>
        <v>0</v>
      </c>
      <c r="AM16" s="253">
        <f t="shared" si="1"/>
        <v>0</v>
      </c>
      <c r="AN16" s="297">
        <f t="shared" si="2"/>
        <v>0</v>
      </c>
      <c r="AO16" s="297">
        <f t="shared" si="3"/>
        <v>0</v>
      </c>
    </row>
    <row r="17" spans="1:41" x14ac:dyDescent="0.2">
      <c r="A17" s="26" t="s">
        <v>30</v>
      </c>
      <c r="B17" s="254"/>
      <c r="C17" s="211"/>
      <c r="D17" s="211"/>
      <c r="E17" s="254"/>
      <c r="F17" s="211"/>
      <c r="G17" s="211"/>
      <c r="H17" s="211"/>
      <c r="I17" s="211"/>
      <c r="J17" s="211"/>
      <c r="K17" s="213"/>
      <c r="L17" s="211"/>
      <c r="M17" s="211"/>
      <c r="N17" s="213"/>
      <c r="O17" s="211"/>
      <c r="P17" s="211"/>
      <c r="Q17" s="213"/>
      <c r="R17" s="211"/>
      <c r="S17" s="211"/>
      <c r="T17" s="211"/>
      <c r="U17" s="211"/>
      <c r="V17" s="211"/>
      <c r="W17" s="213"/>
      <c r="X17" s="211"/>
      <c r="Y17" s="211"/>
      <c r="Z17" s="214"/>
      <c r="AA17" s="252"/>
      <c r="AB17" s="252"/>
      <c r="AC17" s="216"/>
      <c r="AD17" s="252"/>
      <c r="AE17" s="252"/>
      <c r="AF17" s="216"/>
      <c r="AG17" s="252"/>
      <c r="AH17" s="252"/>
      <c r="AI17" s="216"/>
      <c r="AJ17" s="252"/>
      <c r="AK17" s="252"/>
      <c r="AL17" s="253">
        <f t="shared" si="0"/>
        <v>0</v>
      </c>
      <c r="AM17" s="253">
        <f t="shared" si="1"/>
        <v>0</v>
      </c>
      <c r="AN17" s="297">
        <f t="shared" si="2"/>
        <v>0</v>
      </c>
      <c r="AO17" s="297">
        <f t="shared" si="3"/>
        <v>0</v>
      </c>
    </row>
    <row r="18" spans="1:41" x14ac:dyDescent="0.2">
      <c r="A18" s="26" t="s">
        <v>31</v>
      </c>
      <c r="B18" s="211"/>
      <c r="C18" s="211"/>
      <c r="D18" s="211"/>
      <c r="E18" s="255"/>
      <c r="F18" s="211"/>
      <c r="G18" s="211"/>
      <c r="H18" s="211"/>
      <c r="I18" s="211"/>
      <c r="J18" s="211"/>
      <c r="K18" s="213"/>
      <c r="L18" s="211"/>
      <c r="M18" s="211"/>
      <c r="N18" s="213"/>
      <c r="O18" s="211"/>
      <c r="P18" s="211"/>
      <c r="Q18" s="213"/>
      <c r="R18" s="211"/>
      <c r="S18" s="211"/>
      <c r="T18" s="211"/>
      <c r="U18" s="211"/>
      <c r="V18" s="211"/>
      <c r="W18" s="213"/>
      <c r="X18" s="211"/>
      <c r="Y18" s="211"/>
      <c r="Z18" s="214"/>
      <c r="AA18" s="252"/>
      <c r="AB18" s="252"/>
      <c r="AC18" s="216"/>
      <c r="AD18" s="252"/>
      <c r="AE18" s="252"/>
      <c r="AF18" s="216"/>
      <c r="AG18" s="252"/>
      <c r="AH18" s="252"/>
      <c r="AI18" s="216"/>
      <c r="AJ18" s="252"/>
      <c r="AK18" s="252"/>
      <c r="AL18" s="253">
        <f t="shared" si="0"/>
        <v>0</v>
      </c>
      <c r="AM18" s="253">
        <f t="shared" si="1"/>
        <v>0</v>
      </c>
      <c r="AN18" s="297">
        <f t="shared" si="2"/>
        <v>0</v>
      </c>
      <c r="AO18" s="297">
        <f t="shared" si="3"/>
        <v>0</v>
      </c>
    </row>
    <row r="19" spans="1:41" x14ac:dyDescent="0.2">
      <c r="A19" s="26" t="s">
        <v>32</v>
      </c>
      <c r="B19" s="211"/>
      <c r="C19" s="211"/>
      <c r="D19" s="211"/>
      <c r="E19" s="255"/>
      <c r="F19" s="211"/>
      <c r="G19" s="211"/>
      <c r="H19" s="211"/>
      <c r="I19" s="211"/>
      <c r="J19" s="211"/>
      <c r="K19" s="213"/>
      <c r="L19" s="211"/>
      <c r="M19" s="211"/>
      <c r="N19" s="213"/>
      <c r="O19" s="211"/>
      <c r="P19" s="211"/>
      <c r="Q19" s="213"/>
      <c r="R19" s="211"/>
      <c r="S19" s="211"/>
      <c r="T19" s="211"/>
      <c r="U19" s="211"/>
      <c r="V19" s="211"/>
      <c r="W19" s="213"/>
      <c r="X19" s="211"/>
      <c r="Y19" s="211"/>
      <c r="Z19" s="214"/>
      <c r="AA19" s="252"/>
      <c r="AB19" s="252"/>
      <c r="AC19" s="216"/>
      <c r="AD19" s="252"/>
      <c r="AE19" s="252"/>
      <c r="AF19" s="216"/>
      <c r="AG19" s="252"/>
      <c r="AH19" s="252"/>
      <c r="AI19" s="216"/>
      <c r="AJ19" s="252"/>
      <c r="AK19" s="252"/>
      <c r="AL19" s="253">
        <f t="shared" si="0"/>
        <v>0</v>
      </c>
      <c r="AM19" s="253">
        <f t="shared" si="1"/>
        <v>0</v>
      </c>
      <c r="AN19" s="297">
        <f t="shared" si="2"/>
        <v>0</v>
      </c>
      <c r="AO19" s="297">
        <f t="shared" si="3"/>
        <v>0</v>
      </c>
    </row>
    <row r="20" spans="1:41" x14ac:dyDescent="0.2">
      <c r="A20" s="27" t="s">
        <v>33</v>
      </c>
      <c r="B20" s="211"/>
      <c r="C20" s="211"/>
      <c r="D20" s="211"/>
      <c r="E20" s="255"/>
      <c r="F20" s="211"/>
      <c r="G20" s="211"/>
      <c r="H20" s="211"/>
      <c r="I20" s="211"/>
      <c r="J20" s="211"/>
      <c r="K20" s="213"/>
      <c r="L20" s="211"/>
      <c r="M20" s="211"/>
      <c r="N20" s="213"/>
      <c r="O20" s="211"/>
      <c r="P20" s="211"/>
      <c r="Q20" s="213"/>
      <c r="R20" s="211"/>
      <c r="S20" s="211"/>
      <c r="T20" s="211"/>
      <c r="U20" s="211"/>
      <c r="V20" s="211"/>
      <c r="W20" s="213"/>
      <c r="X20" s="211"/>
      <c r="Y20" s="211"/>
      <c r="Z20" s="214"/>
      <c r="AA20" s="252"/>
      <c r="AB20" s="252"/>
      <c r="AC20" s="216"/>
      <c r="AD20" s="252"/>
      <c r="AE20" s="252"/>
      <c r="AF20" s="216"/>
      <c r="AG20" s="252"/>
      <c r="AH20" s="252"/>
      <c r="AI20" s="216"/>
      <c r="AJ20" s="252"/>
      <c r="AK20" s="252"/>
      <c r="AL20" s="253">
        <f t="shared" si="0"/>
        <v>0</v>
      </c>
      <c r="AM20" s="253">
        <f t="shared" si="1"/>
        <v>0</v>
      </c>
      <c r="AN20" s="297">
        <f t="shared" si="2"/>
        <v>0</v>
      </c>
      <c r="AO20" s="297">
        <f t="shared" si="3"/>
        <v>0</v>
      </c>
    </row>
    <row r="21" spans="1:41" x14ac:dyDescent="0.2">
      <c r="A21" s="27" t="s">
        <v>36</v>
      </c>
      <c r="B21" s="249"/>
      <c r="C21" s="243"/>
      <c r="D21" s="243"/>
      <c r="E21" s="249"/>
      <c r="F21" s="243"/>
      <c r="G21" s="243"/>
      <c r="H21" s="211"/>
      <c r="I21" s="211"/>
      <c r="J21" s="211"/>
      <c r="K21" s="249"/>
      <c r="L21" s="243"/>
      <c r="M21" s="243"/>
      <c r="N21" s="249"/>
      <c r="O21" s="243"/>
      <c r="P21" s="243"/>
      <c r="Q21" s="249"/>
      <c r="R21" s="243"/>
      <c r="S21" s="243"/>
      <c r="T21" s="211"/>
      <c r="U21" s="211"/>
      <c r="V21" s="211"/>
      <c r="W21" s="249"/>
      <c r="X21" s="243"/>
      <c r="Y21" s="243"/>
      <c r="Z21" s="214"/>
      <c r="AA21" s="252"/>
      <c r="AB21" s="252"/>
      <c r="AC21" s="216"/>
      <c r="AD21" s="252"/>
      <c r="AE21" s="252"/>
      <c r="AF21" s="216"/>
      <c r="AG21" s="252"/>
      <c r="AH21" s="252"/>
      <c r="AI21" s="216"/>
      <c r="AJ21" s="252"/>
      <c r="AK21" s="252"/>
      <c r="AL21" s="253">
        <f t="shared" si="0"/>
        <v>0</v>
      </c>
      <c r="AM21" s="253">
        <f t="shared" si="1"/>
        <v>0</v>
      </c>
      <c r="AN21" s="297">
        <f t="shared" si="2"/>
        <v>0</v>
      </c>
      <c r="AO21" s="297">
        <f t="shared" si="3"/>
        <v>0</v>
      </c>
    </row>
    <row r="22" spans="1:41" x14ac:dyDescent="0.2">
      <c r="A22" s="27" t="s">
        <v>37</v>
      </c>
      <c r="B22" s="211"/>
      <c r="C22" s="211"/>
      <c r="D22" s="211"/>
      <c r="E22" s="249"/>
      <c r="F22" s="243"/>
      <c r="G22" s="243"/>
      <c r="H22" s="211"/>
      <c r="I22" s="211"/>
      <c r="J22" s="211"/>
      <c r="K22" s="249"/>
      <c r="L22" s="243"/>
      <c r="M22" s="243"/>
      <c r="N22" s="249"/>
      <c r="O22" s="243"/>
      <c r="P22" s="243"/>
      <c r="Q22" s="249"/>
      <c r="R22" s="243"/>
      <c r="S22" s="243"/>
      <c r="T22" s="211"/>
      <c r="U22" s="211"/>
      <c r="V22" s="211"/>
      <c r="W22" s="249"/>
      <c r="X22" s="243"/>
      <c r="Y22" s="243"/>
      <c r="Z22" s="214"/>
      <c r="AA22" s="252"/>
      <c r="AB22" s="252"/>
      <c r="AC22" s="216"/>
      <c r="AD22" s="252"/>
      <c r="AE22" s="252"/>
      <c r="AF22" s="216"/>
      <c r="AG22" s="252"/>
      <c r="AH22" s="252"/>
      <c r="AI22" s="216"/>
      <c r="AJ22" s="252"/>
      <c r="AK22" s="252"/>
      <c r="AL22" s="253">
        <f t="shared" si="0"/>
        <v>0</v>
      </c>
      <c r="AM22" s="253">
        <f t="shared" si="1"/>
        <v>0</v>
      </c>
      <c r="AN22" s="297">
        <f t="shared" si="2"/>
        <v>0</v>
      </c>
      <c r="AO22" s="297">
        <f t="shared" si="3"/>
        <v>0</v>
      </c>
    </row>
    <row r="23" spans="1:41" x14ac:dyDescent="0.2">
      <c r="A23" s="27" t="s">
        <v>38</v>
      </c>
      <c r="B23" s="211"/>
      <c r="C23" s="211"/>
      <c r="D23" s="211"/>
      <c r="E23" s="249"/>
      <c r="F23" s="243"/>
      <c r="G23" s="243"/>
      <c r="H23" s="211"/>
      <c r="I23" s="211"/>
      <c r="J23" s="211"/>
      <c r="K23" s="249"/>
      <c r="L23" s="243"/>
      <c r="M23" s="243"/>
      <c r="N23" s="249"/>
      <c r="O23" s="243"/>
      <c r="P23" s="243"/>
      <c r="Q23" s="249"/>
      <c r="R23" s="243"/>
      <c r="S23" s="243"/>
      <c r="T23" s="211"/>
      <c r="U23" s="211"/>
      <c r="V23" s="211"/>
      <c r="W23" s="249"/>
      <c r="X23" s="243"/>
      <c r="Y23" s="243"/>
      <c r="Z23" s="214"/>
      <c r="AA23" s="252"/>
      <c r="AB23" s="252"/>
      <c r="AC23" s="216"/>
      <c r="AD23" s="252"/>
      <c r="AE23" s="252"/>
      <c r="AF23" s="216"/>
      <c r="AG23" s="252"/>
      <c r="AH23" s="252"/>
      <c r="AI23" s="216"/>
      <c r="AJ23" s="252"/>
      <c r="AK23" s="252"/>
      <c r="AL23" s="253">
        <f t="shared" si="0"/>
        <v>0</v>
      </c>
      <c r="AM23" s="253">
        <f t="shared" si="1"/>
        <v>0</v>
      </c>
      <c r="AN23" s="297">
        <f t="shared" si="2"/>
        <v>0</v>
      </c>
      <c r="AO23" s="297">
        <f t="shared" si="3"/>
        <v>0</v>
      </c>
    </row>
    <row r="24" spans="1:41" x14ac:dyDescent="0.2">
      <c r="A24" s="20" t="s">
        <v>50</v>
      </c>
      <c r="B24" s="211"/>
      <c r="C24" s="248"/>
      <c r="D24" s="248"/>
      <c r="E24" s="256"/>
      <c r="F24" s="245"/>
      <c r="G24" s="245"/>
      <c r="H24" s="248"/>
      <c r="I24" s="248"/>
      <c r="J24" s="248"/>
      <c r="K24" s="249"/>
      <c r="L24" s="245"/>
      <c r="M24" s="245"/>
      <c r="N24" s="256"/>
      <c r="O24" s="245"/>
      <c r="P24" s="245"/>
      <c r="Q24" s="256"/>
      <c r="R24" s="245"/>
      <c r="S24" s="245"/>
      <c r="T24" s="248"/>
      <c r="U24" s="248"/>
      <c r="V24" s="248"/>
      <c r="W24" s="249"/>
      <c r="X24" s="245"/>
      <c r="Y24" s="245"/>
      <c r="Z24" s="257"/>
      <c r="AA24" s="258"/>
      <c r="AB24" s="258"/>
      <c r="AC24" s="247"/>
      <c r="AD24" s="258"/>
      <c r="AE24" s="258"/>
      <c r="AF24" s="247"/>
      <c r="AG24" s="258"/>
      <c r="AH24" s="258"/>
      <c r="AI24" s="247"/>
      <c r="AJ24" s="258"/>
      <c r="AK24" s="258"/>
      <c r="AL24" s="259">
        <f t="shared" si="0"/>
        <v>0</v>
      </c>
      <c r="AM24" s="259">
        <f t="shared" si="1"/>
        <v>0</v>
      </c>
      <c r="AN24" s="297">
        <f t="shared" si="2"/>
        <v>0</v>
      </c>
      <c r="AO24" s="297">
        <f t="shared" si="3"/>
        <v>0</v>
      </c>
    </row>
    <row r="25" spans="1:41" x14ac:dyDescent="0.2">
      <c r="A25" s="20" t="s">
        <v>51</v>
      </c>
      <c r="B25" s="211"/>
      <c r="C25" s="248"/>
      <c r="D25" s="248"/>
      <c r="E25" s="256"/>
      <c r="F25" s="245"/>
      <c r="G25" s="245"/>
      <c r="H25" s="248"/>
      <c r="I25" s="248"/>
      <c r="J25" s="248"/>
      <c r="K25" s="249"/>
      <c r="L25" s="245"/>
      <c r="M25" s="245"/>
      <c r="N25" s="256"/>
      <c r="O25" s="245"/>
      <c r="P25" s="245"/>
      <c r="Q25" s="256"/>
      <c r="R25" s="245"/>
      <c r="S25" s="245"/>
      <c r="T25" s="248"/>
      <c r="U25" s="248"/>
      <c r="V25" s="248"/>
      <c r="W25" s="249"/>
      <c r="X25" s="245"/>
      <c r="Y25" s="245"/>
      <c r="Z25" s="257"/>
      <c r="AA25" s="258"/>
      <c r="AB25" s="258"/>
      <c r="AC25" s="247"/>
      <c r="AD25" s="258"/>
      <c r="AE25" s="258"/>
      <c r="AF25" s="247"/>
      <c r="AG25" s="258"/>
      <c r="AH25" s="258"/>
      <c r="AI25" s="247"/>
      <c r="AJ25" s="258"/>
      <c r="AK25" s="258"/>
      <c r="AL25" s="259">
        <f t="shared" si="0"/>
        <v>0</v>
      </c>
      <c r="AM25" s="259">
        <f t="shared" si="1"/>
        <v>0</v>
      </c>
      <c r="AN25" s="297">
        <f t="shared" si="2"/>
        <v>0</v>
      </c>
      <c r="AO25" s="297">
        <f t="shared" si="3"/>
        <v>0</v>
      </c>
    </row>
    <row r="26" spans="1:41" x14ac:dyDescent="0.2">
      <c r="A26" s="20" t="s">
        <v>35</v>
      </c>
      <c r="B26" s="211"/>
      <c r="C26" s="248"/>
      <c r="D26" s="248"/>
      <c r="E26" s="256"/>
      <c r="F26" s="245"/>
      <c r="G26" s="245"/>
      <c r="H26" s="248"/>
      <c r="I26" s="248"/>
      <c r="J26" s="248"/>
      <c r="K26" s="249"/>
      <c r="L26" s="245"/>
      <c r="M26" s="245"/>
      <c r="N26" s="256"/>
      <c r="O26" s="245"/>
      <c r="P26" s="245"/>
      <c r="Q26" s="256"/>
      <c r="R26" s="245"/>
      <c r="S26" s="245"/>
      <c r="T26" s="248"/>
      <c r="U26" s="248"/>
      <c r="V26" s="248"/>
      <c r="W26" s="249"/>
      <c r="X26" s="245"/>
      <c r="Y26" s="245"/>
      <c r="Z26" s="257"/>
      <c r="AA26" s="258"/>
      <c r="AB26" s="258"/>
      <c r="AC26" s="247"/>
      <c r="AD26" s="258"/>
      <c r="AE26" s="258"/>
      <c r="AF26" s="247"/>
      <c r="AG26" s="258"/>
      <c r="AH26" s="258"/>
      <c r="AI26" s="247"/>
      <c r="AJ26" s="258"/>
      <c r="AK26" s="258"/>
      <c r="AL26" s="259">
        <f t="shared" si="0"/>
        <v>0</v>
      </c>
      <c r="AM26" s="259">
        <f t="shared" si="1"/>
        <v>0</v>
      </c>
      <c r="AN26" s="297">
        <f t="shared" si="2"/>
        <v>0</v>
      </c>
      <c r="AO26" s="297">
        <f t="shared" si="3"/>
        <v>0</v>
      </c>
    </row>
    <row r="27" spans="1:41" x14ac:dyDescent="0.2">
      <c r="A27" s="20" t="s">
        <v>52</v>
      </c>
      <c r="B27" s="211"/>
      <c r="C27" s="248"/>
      <c r="D27" s="248"/>
      <c r="E27" s="256"/>
      <c r="F27" s="245"/>
      <c r="G27" s="245"/>
      <c r="H27" s="248"/>
      <c r="I27" s="248"/>
      <c r="J27" s="248"/>
      <c r="K27" s="249"/>
      <c r="L27" s="245"/>
      <c r="M27" s="245"/>
      <c r="N27" s="256"/>
      <c r="O27" s="245"/>
      <c r="P27" s="245"/>
      <c r="Q27" s="256"/>
      <c r="R27" s="245"/>
      <c r="S27" s="245"/>
      <c r="T27" s="248"/>
      <c r="U27" s="248"/>
      <c r="V27" s="248"/>
      <c r="W27" s="249"/>
      <c r="X27" s="245"/>
      <c r="Y27" s="245"/>
      <c r="Z27" s="257"/>
      <c r="AA27" s="258"/>
      <c r="AB27" s="258"/>
      <c r="AC27" s="247"/>
      <c r="AD27" s="258"/>
      <c r="AE27" s="258"/>
      <c r="AF27" s="247"/>
      <c r="AG27" s="258"/>
      <c r="AH27" s="258"/>
      <c r="AI27" s="247"/>
      <c r="AJ27" s="258"/>
      <c r="AK27" s="258"/>
      <c r="AL27" s="259">
        <f t="shared" si="0"/>
        <v>0</v>
      </c>
      <c r="AM27" s="259">
        <f t="shared" si="1"/>
        <v>0</v>
      </c>
      <c r="AN27" s="297">
        <f t="shared" si="2"/>
        <v>0</v>
      </c>
      <c r="AO27" s="297">
        <f t="shared" si="3"/>
        <v>0</v>
      </c>
    </row>
    <row r="28" spans="1:41" x14ac:dyDescent="0.2">
      <c r="A28" s="20" t="s">
        <v>53</v>
      </c>
      <c r="B28" s="211"/>
      <c r="C28" s="248"/>
      <c r="D28" s="248"/>
      <c r="E28" s="256"/>
      <c r="F28" s="245"/>
      <c r="G28" s="245"/>
      <c r="H28" s="248"/>
      <c r="I28" s="248"/>
      <c r="J28" s="248"/>
      <c r="K28" s="249"/>
      <c r="L28" s="245"/>
      <c r="M28" s="245"/>
      <c r="N28" s="256"/>
      <c r="O28" s="245"/>
      <c r="P28" s="245"/>
      <c r="Q28" s="256"/>
      <c r="R28" s="245"/>
      <c r="S28" s="245"/>
      <c r="T28" s="248"/>
      <c r="U28" s="248"/>
      <c r="V28" s="248"/>
      <c r="W28" s="249"/>
      <c r="X28" s="245"/>
      <c r="Y28" s="245"/>
      <c r="Z28" s="257"/>
      <c r="AA28" s="258"/>
      <c r="AB28" s="258"/>
      <c r="AC28" s="247"/>
      <c r="AD28" s="258"/>
      <c r="AE28" s="258"/>
      <c r="AF28" s="247"/>
      <c r="AG28" s="258"/>
      <c r="AH28" s="258"/>
      <c r="AI28" s="247"/>
      <c r="AJ28" s="258"/>
      <c r="AK28" s="258"/>
      <c r="AL28" s="259">
        <f t="shared" si="0"/>
        <v>0</v>
      </c>
      <c r="AM28" s="259">
        <f t="shared" si="1"/>
        <v>0</v>
      </c>
      <c r="AN28" s="297">
        <f t="shared" si="2"/>
        <v>0</v>
      </c>
      <c r="AO28" s="297">
        <f t="shared" si="3"/>
        <v>0</v>
      </c>
    </row>
    <row r="29" spans="1:41" x14ac:dyDescent="0.2">
      <c r="A29" s="20" t="s">
        <v>54</v>
      </c>
      <c r="B29" s="211"/>
      <c r="C29" s="248"/>
      <c r="D29" s="248"/>
      <c r="E29" s="256"/>
      <c r="F29" s="245"/>
      <c r="G29" s="245"/>
      <c r="H29" s="248"/>
      <c r="I29" s="248"/>
      <c r="J29" s="248"/>
      <c r="K29" s="249"/>
      <c r="L29" s="245"/>
      <c r="M29" s="245"/>
      <c r="N29" s="248"/>
      <c r="O29" s="248"/>
      <c r="P29" s="248"/>
      <c r="Q29" s="256"/>
      <c r="R29" s="245"/>
      <c r="S29" s="245"/>
      <c r="T29" s="260"/>
      <c r="U29" s="248"/>
      <c r="V29" s="248"/>
      <c r="W29" s="249"/>
      <c r="X29" s="245"/>
      <c r="Y29" s="245"/>
      <c r="Z29" s="257"/>
      <c r="AA29" s="258"/>
      <c r="AB29" s="258"/>
      <c r="AC29" s="247"/>
      <c r="AD29" s="258"/>
      <c r="AE29" s="258"/>
      <c r="AF29" s="247"/>
      <c r="AG29" s="258"/>
      <c r="AH29" s="258"/>
      <c r="AI29" s="247"/>
      <c r="AJ29" s="258"/>
      <c r="AK29" s="258"/>
      <c r="AL29" s="259">
        <f t="shared" si="0"/>
        <v>0</v>
      </c>
      <c r="AM29" s="259">
        <f t="shared" si="1"/>
        <v>0</v>
      </c>
      <c r="AN29" s="297">
        <f t="shared" si="2"/>
        <v>0</v>
      </c>
      <c r="AO29" s="297">
        <f t="shared" si="3"/>
        <v>0</v>
      </c>
    </row>
    <row r="30" spans="1:41" x14ac:dyDescent="0.2">
      <c r="A30" s="20" t="s">
        <v>55</v>
      </c>
      <c r="B30" s="211"/>
      <c r="C30" s="248"/>
      <c r="D30" s="248"/>
      <c r="E30" s="256"/>
      <c r="F30" s="245"/>
      <c r="G30" s="245"/>
      <c r="H30" s="248"/>
      <c r="I30" s="248"/>
      <c r="J30" s="248"/>
      <c r="K30" s="249"/>
      <c r="L30" s="245"/>
      <c r="M30" s="245"/>
      <c r="N30" s="248"/>
      <c r="O30" s="248"/>
      <c r="P30" s="248"/>
      <c r="Q30" s="256"/>
      <c r="R30" s="245"/>
      <c r="S30" s="245"/>
      <c r="T30" s="260"/>
      <c r="U30" s="248"/>
      <c r="V30" s="248"/>
      <c r="W30" s="249"/>
      <c r="X30" s="245"/>
      <c r="Y30" s="245"/>
      <c r="Z30" s="257"/>
      <c r="AA30" s="258"/>
      <c r="AB30" s="258"/>
      <c r="AC30" s="247"/>
      <c r="AD30" s="258"/>
      <c r="AE30" s="258"/>
      <c r="AF30" s="247"/>
      <c r="AG30" s="258"/>
      <c r="AH30" s="258"/>
      <c r="AI30" s="247"/>
      <c r="AJ30" s="258"/>
      <c r="AK30" s="258"/>
      <c r="AL30" s="259">
        <f t="shared" si="0"/>
        <v>0</v>
      </c>
      <c r="AM30" s="259">
        <f t="shared" si="1"/>
        <v>0</v>
      </c>
      <c r="AN30" s="297">
        <f t="shared" si="2"/>
        <v>0</v>
      </c>
      <c r="AO30" s="297">
        <f t="shared" si="3"/>
        <v>0</v>
      </c>
    </row>
    <row r="31" spans="1:41" x14ac:dyDescent="0.2">
      <c r="A31" s="20" t="s">
        <v>56</v>
      </c>
      <c r="B31" s="211"/>
      <c r="C31" s="248"/>
      <c r="D31" s="248"/>
      <c r="E31" s="256"/>
      <c r="F31" s="245"/>
      <c r="G31" s="245"/>
      <c r="H31" s="248"/>
      <c r="I31" s="248"/>
      <c r="J31" s="248"/>
      <c r="K31" s="249"/>
      <c r="L31" s="245"/>
      <c r="M31" s="245"/>
      <c r="N31" s="248"/>
      <c r="O31" s="248"/>
      <c r="P31" s="248"/>
      <c r="Q31" s="256"/>
      <c r="R31" s="245"/>
      <c r="S31" s="245"/>
      <c r="T31" s="260"/>
      <c r="U31" s="248"/>
      <c r="V31" s="248"/>
      <c r="W31" s="249"/>
      <c r="X31" s="245"/>
      <c r="Y31" s="245"/>
      <c r="Z31" s="257"/>
      <c r="AA31" s="258"/>
      <c r="AB31" s="258"/>
      <c r="AC31" s="247"/>
      <c r="AD31" s="258"/>
      <c r="AE31" s="258"/>
      <c r="AF31" s="247"/>
      <c r="AG31" s="258"/>
      <c r="AH31" s="258"/>
      <c r="AI31" s="247"/>
      <c r="AJ31" s="258"/>
      <c r="AK31" s="258"/>
      <c r="AL31" s="259">
        <f t="shared" si="0"/>
        <v>0</v>
      </c>
      <c r="AM31" s="259">
        <f t="shared" si="1"/>
        <v>0</v>
      </c>
      <c r="AN31" s="297">
        <f t="shared" si="2"/>
        <v>0</v>
      </c>
      <c r="AO31" s="297">
        <f t="shared" si="3"/>
        <v>0</v>
      </c>
    </row>
    <row r="32" spans="1:41" x14ac:dyDescent="0.2">
      <c r="A32" s="20" t="s">
        <v>57</v>
      </c>
      <c r="B32" s="211"/>
      <c r="C32" s="248"/>
      <c r="D32" s="248"/>
      <c r="E32" s="256"/>
      <c r="F32" s="245"/>
      <c r="G32" s="245"/>
      <c r="H32" s="248"/>
      <c r="I32" s="248"/>
      <c r="J32" s="248"/>
      <c r="K32" s="249"/>
      <c r="L32" s="245"/>
      <c r="M32" s="245"/>
      <c r="N32" s="248"/>
      <c r="O32" s="248"/>
      <c r="P32" s="248"/>
      <c r="Q32" s="256"/>
      <c r="R32" s="245"/>
      <c r="S32" s="245"/>
      <c r="T32" s="260"/>
      <c r="U32" s="248"/>
      <c r="V32" s="248"/>
      <c r="W32" s="249"/>
      <c r="X32" s="245"/>
      <c r="Y32" s="245"/>
      <c r="Z32" s="257"/>
      <c r="AA32" s="258"/>
      <c r="AB32" s="258"/>
      <c r="AC32" s="247"/>
      <c r="AD32" s="258"/>
      <c r="AE32" s="258"/>
      <c r="AF32" s="247"/>
      <c r="AG32" s="258"/>
      <c r="AH32" s="258"/>
      <c r="AI32" s="247"/>
      <c r="AJ32" s="258"/>
      <c r="AK32" s="258"/>
      <c r="AL32" s="259">
        <f t="shared" si="0"/>
        <v>0</v>
      </c>
      <c r="AM32" s="259">
        <f t="shared" si="1"/>
        <v>0</v>
      </c>
      <c r="AN32" s="297">
        <f t="shared" si="2"/>
        <v>0</v>
      </c>
      <c r="AO32" s="297">
        <f t="shared" si="3"/>
        <v>0</v>
      </c>
    </row>
    <row r="33" spans="1:41" x14ac:dyDescent="0.2">
      <c r="A33" s="20" t="s">
        <v>58</v>
      </c>
      <c r="B33" s="211"/>
      <c r="C33" s="248"/>
      <c r="D33" s="248"/>
      <c r="E33" s="256"/>
      <c r="F33" s="245"/>
      <c r="G33" s="245"/>
      <c r="H33" s="248"/>
      <c r="I33" s="248"/>
      <c r="J33" s="248"/>
      <c r="K33" s="249"/>
      <c r="L33" s="245"/>
      <c r="M33" s="245"/>
      <c r="N33" s="248"/>
      <c r="O33" s="248"/>
      <c r="P33" s="248"/>
      <c r="Q33" s="256"/>
      <c r="R33" s="245"/>
      <c r="S33" s="245"/>
      <c r="T33" s="260"/>
      <c r="U33" s="248"/>
      <c r="V33" s="248"/>
      <c r="W33" s="249"/>
      <c r="X33" s="245"/>
      <c r="Y33" s="245"/>
      <c r="Z33" s="257"/>
      <c r="AA33" s="258"/>
      <c r="AB33" s="258"/>
      <c r="AC33" s="247"/>
      <c r="AD33" s="258"/>
      <c r="AE33" s="258"/>
      <c r="AF33" s="247"/>
      <c r="AG33" s="258"/>
      <c r="AH33" s="258"/>
      <c r="AI33" s="247"/>
      <c r="AJ33" s="258"/>
      <c r="AK33" s="258"/>
      <c r="AL33" s="259">
        <f t="shared" si="0"/>
        <v>0</v>
      </c>
      <c r="AM33" s="259">
        <f t="shared" si="1"/>
        <v>0</v>
      </c>
      <c r="AN33" s="297">
        <f t="shared" si="2"/>
        <v>0</v>
      </c>
      <c r="AO33" s="297">
        <f t="shared" si="3"/>
        <v>0</v>
      </c>
    </row>
    <row r="34" spans="1:41" x14ac:dyDescent="0.2">
      <c r="A34" s="20" t="s">
        <v>59</v>
      </c>
      <c r="B34" s="211"/>
      <c r="C34" s="248"/>
      <c r="D34" s="248"/>
      <c r="E34" s="256"/>
      <c r="F34" s="245"/>
      <c r="G34" s="245"/>
      <c r="H34" s="248"/>
      <c r="I34" s="248"/>
      <c r="J34" s="248"/>
      <c r="K34" s="249"/>
      <c r="L34" s="245"/>
      <c r="M34" s="245"/>
      <c r="N34" s="260"/>
      <c r="O34" s="248"/>
      <c r="P34" s="248"/>
      <c r="Q34" s="256"/>
      <c r="R34" s="245"/>
      <c r="S34" s="245"/>
      <c r="T34" s="260"/>
      <c r="U34" s="248"/>
      <c r="V34" s="248"/>
      <c r="W34" s="249"/>
      <c r="X34" s="245"/>
      <c r="Y34" s="245"/>
      <c r="Z34" s="257"/>
      <c r="AA34" s="258"/>
      <c r="AB34" s="258"/>
      <c r="AC34" s="247"/>
      <c r="AD34" s="258"/>
      <c r="AE34" s="258"/>
      <c r="AF34" s="247"/>
      <c r="AG34" s="258"/>
      <c r="AH34" s="258"/>
      <c r="AI34" s="247"/>
      <c r="AJ34" s="258"/>
      <c r="AK34" s="258"/>
      <c r="AL34" s="259">
        <f t="shared" si="0"/>
        <v>0</v>
      </c>
      <c r="AM34" s="259">
        <f t="shared" si="1"/>
        <v>0</v>
      </c>
      <c r="AN34" s="297">
        <f t="shared" si="2"/>
        <v>0</v>
      </c>
      <c r="AO34" s="297">
        <f t="shared" si="3"/>
        <v>0</v>
      </c>
    </row>
    <row r="35" spans="1:41" x14ac:dyDescent="0.2">
      <c r="A35" s="20" t="s">
        <v>60</v>
      </c>
      <c r="B35" s="211"/>
      <c r="C35" s="248"/>
      <c r="D35" s="248"/>
      <c r="E35" s="256"/>
      <c r="F35" s="245"/>
      <c r="G35" s="245"/>
      <c r="H35" s="248"/>
      <c r="I35" s="248"/>
      <c r="J35" s="248"/>
      <c r="K35" s="249"/>
      <c r="L35" s="245"/>
      <c r="M35" s="245"/>
      <c r="N35" s="260"/>
      <c r="O35" s="248"/>
      <c r="P35" s="248"/>
      <c r="Q35" s="256"/>
      <c r="R35" s="245"/>
      <c r="S35" s="245"/>
      <c r="T35" s="260"/>
      <c r="U35" s="248"/>
      <c r="V35" s="248"/>
      <c r="W35" s="249"/>
      <c r="X35" s="245"/>
      <c r="Y35" s="245"/>
      <c r="Z35" s="257"/>
      <c r="AA35" s="258"/>
      <c r="AB35" s="258"/>
      <c r="AC35" s="247"/>
      <c r="AD35" s="258"/>
      <c r="AE35" s="258"/>
      <c r="AF35" s="247"/>
      <c r="AG35" s="258"/>
      <c r="AH35" s="258"/>
      <c r="AI35" s="247"/>
      <c r="AJ35" s="258"/>
      <c r="AK35" s="258"/>
      <c r="AL35" s="259">
        <f t="shared" si="0"/>
        <v>0</v>
      </c>
      <c r="AM35" s="259">
        <f t="shared" si="1"/>
        <v>0</v>
      </c>
      <c r="AN35" s="297">
        <f t="shared" si="2"/>
        <v>0</v>
      </c>
      <c r="AO35" s="297">
        <f t="shared" si="3"/>
        <v>0</v>
      </c>
    </row>
    <row r="36" spans="1:41" x14ac:dyDescent="0.2">
      <c r="A36" s="20" t="s">
        <v>64</v>
      </c>
      <c r="B36" s="211"/>
      <c r="C36" s="248"/>
      <c r="D36" s="248"/>
      <c r="E36" s="256"/>
      <c r="F36" s="245"/>
      <c r="G36" s="245"/>
      <c r="H36" s="248"/>
      <c r="I36" s="248"/>
      <c r="J36" s="248"/>
      <c r="K36" s="249"/>
      <c r="L36" s="245"/>
      <c r="M36" s="245"/>
      <c r="N36" s="260"/>
      <c r="O36" s="248"/>
      <c r="P36" s="248"/>
      <c r="Q36" s="256"/>
      <c r="R36" s="245"/>
      <c r="S36" s="245"/>
      <c r="T36" s="260"/>
      <c r="U36" s="248"/>
      <c r="V36" s="248"/>
      <c r="W36" s="249"/>
      <c r="X36" s="245"/>
      <c r="Y36" s="245"/>
      <c r="Z36" s="257"/>
      <c r="AA36" s="258"/>
      <c r="AB36" s="258"/>
      <c r="AC36" s="247"/>
      <c r="AD36" s="258"/>
      <c r="AE36" s="258"/>
      <c r="AF36" s="247"/>
      <c r="AG36" s="258"/>
      <c r="AH36" s="258"/>
      <c r="AI36" s="247"/>
      <c r="AJ36" s="258"/>
      <c r="AK36" s="258"/>
      <c r="AL36" s="259">
        <f t="shared" si="0"/>
        <v>0</v>
      </c>
      <c r="AM36" s="259">
        <f t="shared" si="1"/>
        <v>0</v>
      </c>
      <c r="AN36" s="297">
        <f t="shared" si="2"/>
        <v>0</v>
      </c>
      <c r="AO36" s="297">
        <f t="shared" si="3"/>
        <v>0</v>
      </c>
    </row>
    <row r="37" spans="1:41" x14ac:dyDescent="0.2">
      <c r="A37" s="20" t="s">
        <v>65</v>
      </c>
      <c r="B37" s="211"/>
      <c r="C37" s="248"/>
      <c r="D37" s="248"/>
      <c r="E37" s="256"/>
      <c r="F37" s="245"/>
      <c r="G37" s="245"/>
      <c r="H37" s="248"/>
      <c r="I37" s="248"/>
      <c r="J37" s="248"/>
      <c r="K37" s="249"/>
      <c r="L37" s="245"/>
      <c r="M37" s="245"/>
      <c r="N37" s="260"/>
      <c r="O37" s="248"/>
      <c r="P37" s="248"/>
      <c r="Q37" s="256"/>
      <c r="R37" s="245"/>
      <c r="S37" s="245"/>
      <c r="T37" s="260"/>
      <c r="U37" s="248"/>
      <c r="V37" s="248"/>
      <c r="W37" s="249"/>
      <c r="X37" s="245"/>
      <c r="Y37" s="245"/>
      <c r="Z37" s="257"/>
      <c r="AA37" s="258"/>
      <c r="AB37" s="258"/>
      <c r="AC37" s="247"/>
      <c r="AD37" s="258"/>
      <c r="AE37" s="258"/>
      <c r="AF37" s="247"/>
      <c r="AG37" s="258"/>
      <c r="AH37" s="258"/>
      <c r="AI37" s="247"/>
      <c r="AJ37" s="258"/>
      <c r="AK37" s="258"/>
      <c r="AL37" s="259">
        <f t="shared" si="0"/>
        <v>0</v>
      </c>
      <c r="AM37" s="259">
        <f t="shared" si="1"/>
        <v>0</v>
      </c>
      <c r="AN37" s="297">
        <f t="shared" si="2"/>
        <v>0</v>
      </c>
      <c r="AO37" s="297">
        <f t="shared" si="3"/>
        <v>0</v>
      </c>
    </row>
    <row r="38" spans="1:41" x14ac:dyDescent="0.2">
      <c r="A38" s="20" t="s">
        <v>66</v>
      </c>
      <c r="B38" s="211"/>
      <c r="C38" s="248"/>
      <c r="D38" s="248"/>
      <c r="E38" s="256"/>
      <c r="F38" s="245"/>
      <c r="G38" s="245"/>
      <c r="H38" s="248"/>
      <c r="I38" s="248"/>
      <c r="J38" s="248"/>
      <c r="K38" s="249"/>
      <c r="L38" s="245"/>
      <c r="M38" s="245"/>
      <c r="N38" s="260"/>
      <c r="O38" s="248"/>
      <c r="P38" s="248"/>
      <c r="Q38" s="256"/>
      <c r="R38" s="245"/>
      <c r="S38" s="245"/>
      <c r="T38" s="260"/>
      <c r="U38" s="248"/>
      <c r="V38" s="248"/>
      <c r="W38" s="249"/>
      <c r="X38" s="245"/>
      <c r="Y38" s="245"/>
      <c r="Z38" s="257"/>
      <c r="AA38" s="258"/>
      <c r="AB38" s="258"/>
      <c r="AC38" s="247"/>
      <c r="AD38" s="258"/>
      <c r="AE38" s="258"/>
      <c r="AF38" s="247"/>
      <c r="AG38" s="258"/>
      <c r="AH38" s="258"/>
      <c r="AI38" s="247"/>
      <c r="AJ38" s="258"/>
      <c r="AK38" s="258"/>
      <c r="AL38" s="259">
        <f t="shared" si="0"/>
        <v>0</v>
      </c>
      <c r="AM38" s="259">
        <f t="shared" si="1"/>
        <v>0</v>
      </c>
      <c r="AN38" s="297">
        <f t="shared" si="2"/>
        <v>0</v>
      </c>
      <c r="AO38" s="297">
        <f t="shared" si="3"/>
        <v>0</v>
      </c>
    </row>
    <row r="39" spans="1:41" x14ac:dyDescent="0.2">
      <c r="A39" s="20" t="s">
        <v>67</v>
      </c>
      <c r="B39" s="211"/>
      <c r="C39" s="248"/>
      <c r="D39" s="248"/>
      <c r="E39" s="256"/>
      <c r="F39" s="245"/>
      <c r="G39" s="245"/>
      <c r="H39" s="248"/>
      <c r="I39" s="248"/>
      <c r="J39" s="248"/>
      <c r="K39" s="249"/>
      <c r="L39" s="245"/>
      <c r="M39" s="245"/>
      <c r="N39" s="260"/>
      <c r="O39" s="248"/>
      <c r="P39" s="248"/>
      <c r="Q39" s="256"/>
      <c r="R39" s="245"/>
      <c r="S39" s="245"/>
      <c r="T39" s="260"/>
      <c r="U39" s="248"/>
      <c r="V39" s="248"/>
      <c r="W39" s="249"/>
      <c r="X39" s="245"/>
      <c r="Y39" s="245"/>
      <c r="Z39" s="257"/>
      <c r="AA39" s="258"/>
      <c r="AB39" s="258"/>
      <c r="AC39" s="247"/>
      <c r="AD39" s="258"/>
      <c r="AE39" s="258"/>
      <c r="AF39" s="247"/>
      <c r="AG39" s="258"/>
      <c r="AH39" s="258"/>
      <c r="AI39" s="247"/>
      <c r="AJ39" s="258"/>
      <c r="AK39" s="258"/>
      <c r="AL39" s="259">
        <f t="shared" si="0"/>
        <v>0</v>
      </c>
      <c r="AM39" s="259">
        <f t="shared" si="1"/>
        <v>0</v>
      </c>
      <c r="AN39" s="297">
        <f t="shared" si="2"/>
        <v>0</v>
      </c>
      <c r="AO39" s="297">
        <f t="shared" si="3"/>
        <v>0</v>
      </c>
    </row>
    <row r="40" spans="1:41" x14ac:dyDescent="0.2">
      <c r="A40" s="20" t="s">
        <v>68</v>
      </c>
      <c r="B40" s="211"/>
      <c r="C40" s="248"/>
      <c r="D40" s="248"/>
      <c r="E40" s="256"/>
      <c r="F40" s="245"/>
      <c r="G40" s="245"/>
      <c r="H40" s="248"/>
      <c r="I40" s="248"/>
      <c r="J40" s="248"/>
      <c r="K40" s="249"/>
      <c r="L40" s="245"/>
      <c r="M40" s="245"/>
      <c r="N40" s="260"/>
      <c r="O40" s="248"/>
      <c r="P40" s="248"/>
      <c r="Q40" s="256"/>
      <c r="R40" s="245"/>
      <c r="S40" s="245"/>
      <c r="T40" s="260"/>
      <c r="U40" s="248"/>
      <c r="V40" s="248"/>
      <c r="W40" s="249"/>
      <c r="X40" s="245"/>
      <c r="Y40" s="245"/>
      <c r="Z40" s="216"/>
      <c r="AA40" s="252"/>
      <c r="AB40" s="252"/>
      <c r="AC40" s="216"/>
      <c r="AD40" s="252"/>
      <c r="AE40" s="252"/>
      <c r="AF40" s="216"/>
      <c r="AG40" s="252"/>
      <c r="AH40" s="252"/>
      <c r="AI40" s="216"/>
      <c r="AJ40" s="252"/>
      <c r="AK40" s="252"/>
      <c r="AL40" s="259">
        <f t="shared" si="0"/>
        <v>0</v>
      </c>
      <c r="AM40" s="259">
        <f t="shared" si="1"/>
        <v>0</v>
      </c>
      <c r="AN40" s="297">
        <f t="shared" si="2"/>
        <v>0</v>
      </c>
      <c r="AO40" s="297">
        <f t="shared" si="3"/>
        <v>0</v>
      </c>
    </row>
    <row r="41" spans="1:41" x14ac:dyDescent="0.2">
      <c r="A41" s="20" t="s">
        <v>69</v>
      </c>
      <c r="B41" s="211"/>
      <c r="C41" s="248"/>
      <c r="D41" s="248"/>
      <c r="E41" s="248"/>
      <c r="F41" s="248"/>
      <c r="G41" s="248"/>
      <c r="H41" s="248"/>
      <c r="I41" s="248"/>
      <c r="J41" s="248"/>
      <c r="K41" s="249"/>
      <c r="L41" s="245"/>
      <c r="M41" s="245"/>
      <c r="N41" s="260"/>
      <c r="O41" s="248"/>
      <c r="P41" s="248"/>
      <c r="Q41" s="256"/>
      <c r="R41" s="245"/>
      <c r="S41" s="245"/>
      <c r="T41" s="260"/>
      <c r="U41" s="248"/>
      <c r="V41" s="248"/>
      <c r="W41" s="249"/>
      <c r="X41" s="245"/>
      <c r="Y41" s="245"/>
      <c r="Z41" s="257"/>
      <c r="AA41" s="258"/>
      <c r="AB41" s="258"/>
      <c r="AC41" s="247"/>
      <c r="AD41" s="258"/>
      <c r="AE41" s="258"/>
      <c r="AF41" s="247"/>
      <c r="AG41" s="258"/>
      <c r="AH41" s="258"/>
      <c r="AI41" s="247"/>
      <c r="AJ41" s="258"/>
      <c r="AK41" s="258"/>
      <c r="AL41" s="259">
        <f t="shared" si="0"/>
        <v>0</v>
      </c>
      <c r="AM41" s="259">
        <f t="shared" si="1"/>
        <v>0</v>
      </c>
      <c r="AN41" s="297">
        <f t="shared" si="2"/>
        <v>0</v>
      </c>
      <c r="AO41" s="297">
        <f t="shared" si="3"/>
        <v>0</v>
      </c>
    </row>
    <row r="42" spans="1:41" x14ac:dyDescent="0.2">
      <c r="A42" s="20" t="s">
        <v>71</v>
      </c>
      <c r="B42" s="211"/>
      <c r="C42" s="248"/>
      <c r="D42" s="248"/>
      <c r="E42" s="248"/>
      <c r="F42" s="248"/>
      <c r="G42" s="248"/>
      <c r="H42" s="248"/>
      <c r="I42" s="248"/>
      <c r="J42" s="248"/>
      <c r="K42" s="249"/>
      <c r="L42" s="245"/>
      <c r="M42" s="245"/>
      <c r="N42" s="260"/>
      <c r="O42" s="248"/>
      <c r="P42" s="248"/>
      <c r="Q42" s="256"/>
      <c r="R42" s="245"/>
      <c r="S42" s="245"/>
      <c r="T42" s="260"/>
      <c r="U42" s="248"/>
      <c r="V42" s="248"/>
      <c r="W42" s="249"/>
      <c r="X42" s="245"/>
      <c r="Y42" s="245"/>
      <c r="Z42" s="257"/>
      <c r="AA42" s="258"/>
      <c r="AB42" s="258"/>
      <c r="AC42" s="247"/>
      <c r="AD42" s="258"/>
      <c r="AE42" s="258"/>
      <c r="AF42" s="247"/>
      <c r="AG42" s="258"/>
      <c r="AH42" s="258"/>
      <c r="AI42" s="247"/>
      <c r="AJ42" s="258"/>
      <c r="AK42" s="258"/>
      <c r="AL42" s="259">
        <f t="shared" si="0"/>
        <v>0</v>
      </c>
      <c r="AM42" s="259">
        <f t="shared" si="1"/>
        <v>0</v>
      </c>
      <c r="AN42" s="297">
        <f t="shared" si="2"/>
        <v>0</v>
      </c>
      <c r="AO42" s="297">
        <f t="shared" si="3"/>
        <v>0</v>
      </c>
    </row>
    <row r="43" spans="1:41" x14ac:dyDescent="0.2">
      <c r="A43" s="20" t="s">
        <v>72</v>
      </c>
      <c r="B43" s="211"/>
      <c r="C43" s="248"/>
      <c r="D43" s="248"/>
      <c r="E43" s="218"/>
      <c r="F43" s="245"/>
      <c r="G43" s="245"/>
      <c r="H43" s="211"/>
      <c r="I43" s="248"/>
      <c r="J43" s="248"/>
      <c r="K43" s="249"/>
      <c r="L43" s="245"/>
      <c r="M43" s="245"/>
      <c r="N43" s="256"/>
      <c r="O43" s="248"/>
      <c r="P43" s="248"/>
      <c r="Q43" s="256"/>
      <c r="R43" s="245"/>
      <c r="S43" s="245"/>
      <c r="T43" s="256"/>
      <c r="U43" s="248"/>
      <c r="V43" s="248"/>
      <c r="W43" s="249"/>
      <c r="X43" s="245"/>
      <c r="Y43" s="245"/>
      <c r="Z43" s="257"/>
      <c r="AA43" s="258"/>
      <c r="AB43" s="258"/>
      <c r="AC43" s="247"/>
      <c r="AD43" s="258"/>
      <c r="AE43" s="258"/>
      <c r="AF43" s="247"/>
      <c r="AG43" s="258"/>
      <c r="AH43" s="258"/>
      <c r="AI43" s="247"/>
      <c r="AJ43" s="258"/>
      <c r="AK43" s="258"/>
      <c r="AL43" s="259">
        <f t="shared" si="0"/>
        <v>0</v>
      </c>
      <c r="AM43" s="259">
        <f t="shared" si="1"/>
        <v>0</v>
      </c>
      <c r="AN43" s="297">
        <f t="shared" si="2"/>
        <v>0</v>
      </c>
      <c r="AO43" s="297">
        <f t="shared" si="3"/>
        <v>0</v>
      </c>
    </row>
    <row r="44" spans="1:41" x14ac:dyDescent="0.2">
      <c r="A44" s="20" t="s">
        <v>74</v>
      </c>
      <c r="B44" s="211"/>
      <c r="C44" s="248"/>
      <c r="D44" s="248"/>
      <c r="E44" s="218"/>
      <c r="F44" s="245"/>
      <c r="G44" s="245"/>
      <c r="H44" s="211"/>
      <c r="I44" s="248"/>
      <c r="J44" s="248"/>
      <c r="K44" s="249"/>
      <c r="L44" s="245"/>
      <c r="M44" s="245"/>
      <c r="N44" s="256"/>
      <c r="O44" s="248"/>
      <c r="P44" s="248"/>
      <c r="Q44" s="256"/>
      <c r="R44" s="245"/>
      <c r="S44" s="245"/>
      <c r="T44" s="256"/>
      <c r="U44" s="248"/>
      <c r="V44" s="248"/>
      <c r="W44" s="249"/>
      <c r="X44" s="245"/>
      <c r="Y44" s="245"/>
      <c r="Z44" s="257"/>
      <c r="AA44" s="258"/>
      <c r="AB44" s="258"/>
      <c r="AC44" s="247"/>
      <c r="AD44" s="258"/>
      <c r="AE44" s="258"/>
      <c r="AF44" s="247"/>
      <c r="AG44" s="258"/>
      <c r="AH44" s="258"/>
      <c r="AI44" s="247"/>
      <c r="AJ44" s="258"/>
      <c r="AK44" s="258"/>
      <c r="AL44" s="259">
        <f t="shared" si="0"/>
        <v>0</v>
      </c>
      <c r="AM44" s="259">
        <f t="shared" si="1"/>
        <v>0</v>
      </c>
      <c r="AN44" s="297">
        <f t="shared" si="2"/>
        <v>0</v>
      </c>
      <c r="AO44" s="297">
        <f t="shared" si="3"/>
        <v>0</v>
      </c>
    </row>
    <row r="45" spans="1:41" x14ac:dyDescent="0.2">
      <c r="A45" s="20" t="s">
        <v>77</v>
      </c>
      <c r="B45" s="211"/>
      <c r="C45" s="248"/>
      <c r="D45" s="248"/>
      <c r="E45" s="218"/>
      <c r="F45" s="245"/>
      <c r="G45" s="245"/>
      <c r="H45" s="211"/>
      <c r="I45" s="248"/>
      <c r="J45" s="248"/>
      <c r="K45" s="249"/>
      <c r="L45" s="245"/>
      <c r="M45" s="245"/>
      <c r="N45" s="256"/>
      <c r="O45" s="248"/>
      <c r="P45" s="248"/>
      <c r="Q45" s="256"/>
      <c r="R45" s="245"/>
      <c r="S45" s="245"/>
      <c r="T45" s="256"/>
      <c r="U45" s="248"/>
      <c r="V45" s="248"/>
      <c r="W45" s="249"/>
      <c r="X45" s="245"/>
      <c r="Y45" s="245"/>
      <c r="Z45" s="257"/>
      <c r="AA45" s="258"/>
      <c r="AB45" s="258"/>
      <c r="AC45" s="247"/>
      <c r="AD45" s="258"/>
      <c r="AE45" s="258"/>
      <c r="AF45" s="247"/>
      <c r="AG45" s="258"/>
      <c r="AH45" s="258"/>
      <c r="AI45" s="247"/>
      <c r="AJ45" s="258"/>
      <c r="AK45" s="258"/>
      <c r="AL45" s="259">
        <f t="shared" si="0"/>
        <v>0</v>
      </c>
      <c r="AM45" s="259">
        <f t="shared" si="1"/>
        <v>0</v>
      </c>
      <c r="AN45" s="297">
        <f t="shared" si="2"/>
        <v>0</v>
      </c>
      <c r="AO45" s="297">
        <f t="shared" si="3"/>
        <v>0</v>
      </c>
    </row>
    <row r="46" spans="1:41" x14ac:dyDescent="0.2">
      <c r="A46" s="20" t="s">
        <v>79</v>
      </c>
      <c r="B46" s="211"/>
      <c r="C46" s="248"/>
      <c r="D46" s="248"/>
      <c r="E46" s="218"/>
      <c r="F46" s="245"/>
      <c r="G46" s="245"/>
      <c r="H46" s="211"/>
      <c r="I46" s="248"/>
      <c r="J46" s="248"/>
      <c r="K46" s="249"/>
      <c r="L46" s="245"/>
      <c r="M46" s="245"/>
      <c r="N46" s="256"/>
      <c r="O46" s="248"/>
      <c r="P46" s="248"/>
      <c r="Q46" s="256"/>
      <c r="R46" s="245"/>
      <c r="S46" s="245"/>
      <c r="T46" s="256"/>
      <c r="U46" s="248"/>
      <c r="V46" s="248"/>
      <c r="W46" s="249"/>
      <c r="X46" s="245"/>
      <c r="Y46" s="245"/>
      <c r="Z46" s="257"/>
      <c r="AA46" s="258"/>
      <c r="AB46" s="258"/>
      <c r="AC46" s="247"/>
      <c r="AD46" s="258"/>
      <c r="AE46" s="258"/>
      <c r="AF46" s="247"/>
      <c r="AG46" s="258"/>
      <c r="AH46" s="258"/>
      <c r="AI46" s="247"/>
      <c r="AJ46" s="258"/>
      <c r="AK46" s="258"/>
      <c r="AL46" s="259">
        <f t="shared" si="0"/>
        <v>0</v>
      </c>
      <c r="AM46" s="259">
        <f t="shared" si="1"/>
        <v>0</v>
      </c>
      <c r="AN46" s="297">
        <f t="shared" si="2"/>
        <v>0</v>
      </c>
      <c r="AO46" s="297">
        <f t="shared" si="3"/>
        <v>0</v>
      </c>
    </row>
    <row r="47" spans="1:41" x14ac:dyDescent="0.2">
      <c r="A47" s="20" t="s">
        <v>82</v>
      </c>
      <c r="B47" s="211"/>
      <c r="C47" s="248"/>
      <c r="D47" s="248"/>
      <c r="E47" s="218"/>
      <c r="F47" s="245"/>
      <c r="G47" s="245"/>
      <c r="H47" s="211"/>
      <c r="I47" s="248"/>
      <c r="J47" s="248"/>
      <c r="K47" s="249"/>
      <c r="L47" s="245"/>
      <c r="M47" s="245"/>
      <c r="N47" s="256"/>
      <c r="O47" s="248"/>
      <c r="P47" s="248"/>
      <c r="Q47" s="256"/>
      <c r="R47" s="245"/>
      <c r="S47" s="245"/>
      <c r="T47" s="256"/>
      <c r="U47" s="248"/>
      <c r="V47" s="248"/>
      <c r="W47" s="249"/>
      <c r="X47" s="245"/>
      <c r="Y47" s="245"/>
      <c r="Z47" s="257"/>
      <c r="AA47" s="258"/>
      <c r="AB47" s="258"/>
      <c r="AC47" s="247"/>
      <c r="AD47" s="258"/>
      <c r="AE47" s="258"/>
      <c r="AF47" s="247"/>
      <c r="AG47" s="258"/>
      <c r="AH47" s="258"/>
      <c r="AI47" s="247"/>
      <c r="AJ47" s="258"/>
      <c r="AK47" s="258"/>
      <c r="AL47" s="259">
        <f t="shared" si="0"/>
        <v>0</v>
      </c>
      <c r="AM47" s="259">
        <f t="shared" si="1"/>
        <v>0</v>
      </c>
      <c r="AN47" s="297">
        <f t="shared" si="2"/>
        <v>0</v>
      </c>
      <c r="AO47" s="297">
        <f t="shared" si="3"/>
        <v>0</v>
      </c>
    </row>
    <row r="48" spans="1:41" x14ac:dyDescent="0.2">
      <c r="A48" s="20" t="s">
        <v>84</v>
      </c>
      <c r="B48" s="211"/>
      <c r="C48" s="248"/>
      <c r="D48" s="248"/>
      <c r="E48" s="218"/>
      <c r="F48" s="245"/>
      <c r="G48" s="245"/>
      <c r="H48" s="211"/>
      <c r="I48" s="248"/>
      <c r="J48" s="248"/>
      <c r="K48" s="249"/>
      <c r="L48" s="245"/>
      <c r="M48" s="245"/>
      <c r="N48" s="256"/>
      <c r="O48" s="248"/>
      <c r="P48" s="248"/>
      <c r="Q48" s="256"/>
      <c r="R48" s="245"/>
      <c r="S48" s="245"/>
      <c r="T48" s="256"/>
      <c r="U48" s="248"/>
      <c r="V48" s="248"/>
      <c r="W48" s="249"/>
      <c r="X48" s="245"/>
      <c r="Y48" s="245"/>
      <c r="Z48" s="257"/>
      <c r="AA48" s="258"/>
      <c r="AB48" s="258"/>
      <c r="AC48" s="247"/>
      <c r="AD48" s="258"/>
      <c r="AE48" s="258"/>
      <c r="AF48" s="247"/>
      <c r="AG48" s="258"/>
      <c r="AH48" s="258"/>
      <c r="AI48" s="247"/>
      <c r="AJ48" s="258"/>
      <c r="AK48" s="258"/>
      <c r="AL48" s="259">
        <f t="shared" si="0"/>
        <v>0</v>
      </c>
      <c r="AM48" s="259">
        <f t="shared" si="1"/>
        <v>0</v>
      </c>
      <c r="AN48" s="297">
        <f t="shared" si="2"/>
        <v>0</v>
      </c>
      <c r="AO48" s="297">
        <f t="shared" si="3"/>
        <v>0</v>
      </c>
    </row>
    <row r="49" spans="1:41" x14ac:dyDescent="0.2">
      <c r="A49" s="20" t="s">
        <v>86</v>
      </c>
      <c r="B49" s="211"/>
      <c r="C49" s="248"/>
      <c r="D49" s="248"/>
      <c r="E49" s="218"/>
      <c r="F49" s="245"/>
      <c r="G49" s="245"/>
      <c r="H49" s="211"/>
      <c r="I49" s="248"/>
      <c r="J49" s="248"/>
      <c r="K49" s="249"/>
      <c r="L49" s="245"/>
      <c r="M49" s="245"/>
      <c r="N49" s="256"/>
      <c r="O49" s="248"/>
      <c r="P49" s="248"/>
      <c r="Q49" s="256"/>
      <c r="R49" s="245"/>
      <c r="S49" s="245"/>
      <c r="T49" s="256"/>
      <c r="U49" s="248"/>
      <c r="V49" s="248"/>
      <c r="W49" s="249"/>
      <c r="X49" s="245"/>
      <c r="Y49" s="245"/>
      <c r="Z49" s="257"/>
      <c r="AA49" s="258"/>
      <c r="AB49" s="258"/>
      <c r="AC49" s="247"/>
      <c r="AD49" s="258"/>
      <c r="AE49" s="258"/>
      <c r="AF49" s="247"/>
      <c r="AG49" s="258"/>
      <c r="AH49" s="258"/>
      <c r="AI49" s="247"/>
      <c r="AJ49" s="258"/>
      <c r="AK49" s="258"/>
      <c r="AL49" s="259">
        <f t="shared" si="0"/>
        <v>0</v>
      </c>
      <c r="AM49" s="259">
        <f t="shared" si="1"/>
        <v>0</v>
      </c>
      <c r="AN49" s="297">
        <f t="shared" si="2"/>
        <v>0</v>
      </c>
      <c r="AO49" s="297">
        <f t="shared" si="3"/>
        <v>0</v>
      </c>
    </row>
    <row r="50" spans="1:41" x14ac:dyDescent="0.2">
      <c r="A50" s="20" t="s">
        <v>88</v>
      </c>
      <c r="B50" s="211"/>
      <c r="C50" s="248"/>
      <c r="D50" s="248"/>
      <c r="E50" s="218"/>
      <c r="F50" s="245"/>
      <c r="G50" s="245"/>
      <c r="H50" s="211"/>
      <c r="I50" s="248"/>
      <c r="J50" s="248"/>
      <c r="K50" s="249"/>
      <c r="L50" s="245"/>
      <c r="M50" s="245"/>
      <c r="N50" s="256"/>
      <c r="O50" s="248"/>
      <c r="P50" s="248"/>
      <c r="Q50" s="256"/>
      <c r="R50" s="245"/>
      <c r="S50" s="245"/>
      <c r="T50" s="256"/>
      <c r="U50" s="248"/>
      <c r="V50" s="248"/>
      <c r="W50" s="249"/>
      <c r="X50" s="245"/>
      <c r="Y50" s="245"/>
      <c r="Z50" s="257"/>
      <c r="AA50" s="258"/>
      <c r="AB50" s="258"/>
      <c r="AC50" s="247"/>
      <c r="AD50" s="258"/>
      <c r="AE50" s="258"/>
      <c r="AF50" s="247"/>
      <c r="AG50" s="258"/>
      <c r="AH50" s="258"/>
      <c r="AI50" s="247"/>
      <c r="AJ50" s="258"/>
      <c r="AK50" s="258"/>
      <c r="AL50" s="259">
        <f t="shared" si="0"/>
        <v>0</v>
      </c>
      <c r="AM50" s="259">
        <f t="shared" si="1"/>
        <v>0</v>
      </c>
      <c r="AN50" s="297">
        <f t="shared" si="2"/>
        <v>0</v>
      </c>
      <c r="AO50" s="297">
        <f t="shared" si="3"/>
        <v>0</v>
      </c>
    </row>
    <row r="51" spans="1:41" x14ac:dyDescent="0.2">
      <c r="A51" s="20" t="s">
        <v>90</v>
      </c>
      <c r="B51" s="211"/>
      <c r="C51" s="248"/>
      <c r="D51" s="248"/>
      <c r="E51" s="218"/>
      <c r="F51" s="245"/>
      <c r="G51" s="245"/>
      <c r="H51" s="211"/>
      <c r="I51" s="248"/>
      <c r="J51" s="248"/>
      <c r="K51" s="249"/>
      <c r="L51" s="245"/>
      <c r="M51" s="245"/>
      <c r="N51" s="256"/>
      <c r="O51" s="248"/>
      <c r="P51" s="248"/>
      <c r="Q51" s="256"/>
      <c r="R51" s="245"/>
      <c r="S51" s="245"/>
      <c r="T51" s="256"/>
      <c r="U51" s="248"/>
      <c r="V51" s="248"/>
      <c r="W51" s="249"/>
      <c r="X51" s="245"/>
      <c r="Y51" s="245"/>
      <c r="Z51" s="257"/>
      <c r="AA51" s="258"/>
      <c r="AB51" s="258"/>
      <c r="AC51" s="247"/>
      <c r="AD51" s="258"/>
      <c r="AE51" s="258"/>
      <c r="AF51" s="247"/>
      <c r="AG51" s="258"/>
      <c r="AH51" s="258"/>
      <c r="AI51" s="247"/>
      <c r="AJ51" s="258"/>
      <c r="AK51" s="258"/>
      <c r="AL51" s="259">
        <f t="shared" si="0"/>
        <v>0</v>
      </c>
      <c r="AM51" s="259">
        <f t="shared" si="1"/>
        <v>0</v>
      </c>
      <c r="AN51" s="297">
        <f t="shared" si="2"/>
        <v>0</v>
      </c>
      <c r="AO51" s="297">
        <f t="shared" si="3"/>
        <v>0</v>
      </c>
    </row>
    <row r="52" spans="1:41" x14ac:dyDescent="0.2">
      <c r="A52" s="20" t="s">
        <v>92</v>
      </c>
      <c r="B52" s="211"/>
      <c r="C52" s="248"/>
      <c r="D52" s="248"/>
      <c r="E52" s="211"/>
      <c r="F52" s="248"/>
      <c r="G52" s="248"/>
      <c r="H52" s="211"/>
      <c r="I52" s="248"/>
      <c r="J52" s="248"/>
      <c r="K52" s="211"/>
      <c r="L52" s="248"/>
      <c r="M52" s="248"/>
      <c r="N52" s="256"/>
      <c r="O52" s="248"/>
      <c r="P52" s="248"/>
      <c r="Q52" s="211"/>
      <c r="R52" s="248"/>
      <c r="S52" s="248"/>
      <c r="T52" s="211"/>
      <c r="U52" s="248"/>
      <c r="V52" s="248"/>
      <c r="W52" s="211"/>
      <c r="X52" s="248"/>
      <c r="Y52" s="248"/>
      <c r="Z52" s="257"/>
      <c r="AA52" s="258"/>
      <c r="AB52" s="258"/>
      <c r="AC52" s="247"/>
      <c r="AD52" s="258"/>
      <c r="AE52" s="258"/>
      <c r="AF52" s="247"/>
      <c r="AG52" s="258"/>
      <c r="AH52" s="258"/>
      <c r="AI52" s="247"/>
      <c r="AJ52" s="258"/>
      <c r="AK52" s="258"/>
      <c r="AL52" s="259">
        <f t="shared" si="0"/>
        <v>0</v>
      </c>
      <c r="AM52" s="259">
        <f t="shared" si="1"/>
        <v>0</v>
      </c>
      <c r="AN52" s="297">
        <f t="shared" si="2"/>
        <v>0</v>
      </c>
      <c r="AO52" s="297">
        <f t="shared" si="3"/>
        <v>0</v>
      </c>
    </row>
    <row r="53" spans="1:41" x14ac:dyDescent="0.2">
      <c r="A53" s="20" t="s">
        <v>94</v>
      </c>
      <c r="B53" s="213"/>
      <c r="C53" s="248"/>
      <c r="D53" s="248"/>
      <c r="E53" s="211"/>
      <c r="F53" s="248"/>
      <c r="G53" s="248"/>
      <c r="H53" s="211"/>
      <c r="I53" s="248"/>
      <c r="J53" s="248"/>
      <c r="K53" s="211"/>
      <c r="L53" s="248"/>
      <c r="M53" s="248"/>
      <c r="N53" s="256"/>
      <c r="O53" s="248"/>
      <c r="P53" s="248"/>
      <c r="Q53" s="211"/>
      <c r="R53" s="248"/>
      <c r="S53" s="248"/>
      <c r="T53" s="211"/>
      <c r="U53" s="248"/>
      <c r="V53" s="248"/>
      <c r="W53" s="211"/>
      <c r="X53" s="248"/>
      <c r="Y53" s="248"/>
      <c r="Z53" s="257"/>
      <c r="AA53" s="258"/>
      <c r="AB53" s="258"/>
      <c r="AC53" s="247"/>
      <c r="AD53" s="258"/>
      <c r="AE53" s="258"/>
      <c r="AF53" s="247"/>
      <c r="AG53" s="258"/>
      <c r="AH53" s="258"/>
      <c r="AI53" s="247"/>
      <c r="AJ53" s="258"/>
      <c r="AK53" s="258"/>
      <c r="AL53" s="259">
        <f t="shared" si="0"/>
        <v>0</v>
      </c>
      <c r="AM53" s="259">
        <f t="shared" si="1"/>
        <v>0</v>
      </c>
      <c r="AN53" s="297">
        <f t="shared" si="2"/>
        <v>0</v>
      </c>
      <c r="AO53" s="297">
        <f t="shared" si="3"/>
        <v>0</v>
      </c>
    </row>
    <row r="54" spans="1:41" x14ac:dyDescent="0.2">
      <c r="A54" s="20" t="s">
        <v>95</v>
      </c>
      <c r="B54" s="211"/>
      <c r="C54" s="248"/>
      <c r="D54" s="248"/>
      <c r="E54" s="261"/>
      <c r="F54" s="245"/>
      <c r="G54" s="245"/>
      <c r="H54" s="211"/>
      <c r="I54" s="248"/>
      <c r="J54" s="248"/>
      <c r="K54" s="249"/>
      <c r="L54" s="245"/>
      <c r="M54" s="245"/>
      <c r="N54" s="256"/>
      <c r="O54" s="248"/>
      <c r="P54" s="248"/>
      <c r="Q54" s="256"/>
      <c r="R54" s="245"/>
      <c r="S54" s="245"/>
      <c r="T54" s="256"/>
      <c r="U54" s="248"/>
      <c r="V54" s="248"/>
      <c r="W54" s="249"/>
      <c r="X54" s="245"/>
      <c r="Y54" s="245"/>
      <c r="Z54" s="257"/>
      <c r="AA54" s="258"/>
      <c r="AB54" s="258"/>
      <c r="AC54" s="247"/>
      <c r="AD54" s="258"/>
      <c r="AE54" s="258"/>
      <c r="AF54" s="247"/>
      <c r="AG54" s="258"/>
      <c r="AH54" s="258"/>
      <c r="AI54" s="247"/>
      <c r="AJ54" s="258"/>
      <c r="AK54" s="258"/>
      <c r="AL54" s="259">
        <f t="shared" si="0"/>
        <v>0</v>
      </c>
      <c r="AM54" s="259">
        <f t="shared" si="1"/>
        <v>0</v>
      </c>
      <c r="AN54" s="297">
        <f t="shared" si="2"/>
        <v>0</v>
      </c>
      <c r="AO54" s="297">
        <f t="shared" si="3"/>
        <v>0</v>
      </c>
    </row>
    <row r="55" spans="1:41" x14ac:dyDescent="0.2">
      <c r="A55" s="20" t="s">
        <v>97</v>
      </c>
      <c r="B55" s="211"/>
      <c r="C55" s="248"/>
      <c r="D55" s="248"/>
      <c r="E55" s="211"/>
      <c r="F55" s="248"/>
      <c r="G55" s="248"/>
      <c r="H55" s="211"/>
      <c r="I55" s="248"/>
      <c r="J55" s="248"/>
      <c r="K55" s="211"/>
      <c r="L55" s="248"/>
      <c r="M55" s="248"/>
      <c r="N55" s="256"/>
      <c r="O55" s="248"/>
      <c r="P55" s="248"/>
      <c r="Q55" s="211"/>
      <c r="R55" s="248"/>
      <c r="S55" s="248"/>
      <c r="T55" s="211"/>
      <c r="U55" s="248"/>
      <c r="V55" s="248"/>
      <c r="W55" s="211"/>
      <c r="X55" s="248"/>
      <c r="Y55" s="248"/>
      <c r="Z55" s="257"/>
      <c r="AA55" s="258"/>
      <c r="AB55" s="258"/>
      <c r="AC55" s="247"/>
      <c r="AD55" s="258"/>
      <c r="AE55" s="258"/>
      <c r="AF55" s="247"/>
      <c r="AG55" s="258"/>
      <c r="AH55" s="258"/>
      <c r="AI55" s="247"/>
      <c r="AJ55" s="258"/>
      <c r="AK55" s="258"/>
      <c r="AL55" s="259">
        <f t="shared" si="0"/>
        <v>0</v>
      </c>
      <c r="AM55" s="259">
        <f t="shared" si="1"/>
        <v>0</v>
      </c>
      <c r="AN55" s="297">
        <f t="shared" si="2"/>
        <v>0</v>
      </c>
      <c r="AO55" s="297">
        <f t="shared" si="3"/>
        <v>0</v>
      </c>
    </row>
    <row r="56" spans="1:41" x14ac:dyDescent="0.2">
      <c r="A56" s="20" t="s">
        <v>99</v>
      </c>
      <c r="B56" s="211"/>
      <c r="C56" s="248"/>
      <c r="D56" s="248"/>
      <c r="E56" s="261"/>
      <c r="F56" s="245"/>
      <c r="G56" s="245"/>
      <c r="H56" s="211"/>
      <c r="I56" s="248"/>
      <c r="J56" s="248"/>
      <c r="K56" s="249"/>
      <c r="L56" s="245"/>
      <c r="M56" s="245"/>
      <c r="N56" s="256"/>
      <c r="O56" s="248"/>
      <c r="P56" s="248"/>
      <c r="Q56" s="211"/>
      <c r="R56" s="248"/>
      <c r="S56" s="248"/>
      <c r="T56" s="256"/>
      <c r="U56" s="248"/>
      <c r="V56" s="248"/>
      <c r="W56" s="249"/>
      <c r="X56" s="245"/>
      <c r="Y56" s="245"/>
      <c r="Z56" s="257"/>
      <c r="AA56" s="258"/>
      <c r="AB56" s="258"/>
      <c r="AC56" s="247"/>
      <c r="AD56" s="258"/>
      <c r="AE56" s="258"/>
      <c r="AF56" s="247"/>
      <c r="AG56" s="258"/>
      <c r="AH56" s="258"/>
      <c r="AI56" s="247"/>
      <c r="AJ56" s="258"/>
      <c r="AK56" s="258"/>
      <c r="AL56" s="259">
        <f t="shared" si="0"/>
        <v>0</v>
      </c>
      <c r="AM56" s="259">
        <f t="shared" si="1"/>
        <v>0</v>
      </c>
      <c r="AN56" s="297">
        <f t="shared" si="2"/>
        <v>0</v>
      </c>
      <c r="AO56" s="297">
        <f t="shared" si="3"/>
        <v>0</v>
      </c>
    </row>
    <row r="57" spans="1:41" x14ac:dyDescent="0.2">
      <c r="A57" s="20" t="s">
        <v>101</v>
      </c>
      <c r="B57" s="211"/>
      <c r="C57" s="248"/>
      <c r="D57" s="248"/>
      <c r="E57" s="261"/>
      <c r="F57" s="245"/>
      <c r="G57" s="245"/>
      <c r="H57" s="211"/>
      <c r="I57" s="248"/>
      <c r="J57" s="248"/>
      <c r="K57" s="249"/>
      <c r="L57" s="245"/>
      <c r="M57" s="245"/>
      <c r="N57" s="256"/>
      <c r="O57" s="248"/>
      <c r="P57" s="248"/>
      <c r="Q57" s="256"/>
      <c r="R57" s="245"/>
      <c r="S57" s="245"/>
      <c r="T57" s="256"/>
      <c r="U57" s="248"/>
      <c r="V57" s="248"/>
      <c r="W57" s="249"/>
      <c r="X57" s="245"/>
      <c r="Y57" s="245"/>
      <c r="Z57" s="257"/>
      <c r="AA57" s="258"/>
      <c r="AB57" s="258"/>
      <c r="AC57" s="247"/>
      <c r="AD57" s="258"/>
      <c r="AE57" s="258"/>
      <c r="AF57" s="247"/>
      <c r="AG57" s="258"/>
      <c r="AH57" s="258"/>
      <c r="AI57" s="247"/>
      <c r="AJ57" s="258"/>
      <c r="AK57" s="258"/>
      <c r="AL57" s="259">
        <f t="shared" si="0"/>
        <v>0</v>
      </c>
      <c r="AM57" s="259">
        <f t="shared" si="1"/>
        <v>0</v>
      </c>
      <c r="AN57" s="297">
        <f t="shared" si="2"/>
        <v>0</v>
      </c>
      <c r="AO57" s="297">
        <f t="shared" si="3"/>
        <v>0</v>
      </c>
    </row>
    <row r="58" spans="1:41" x14ac:dyDescent="0.2">
      <c r="A58" s="20" t="s">
        <v>102</v>
      </c>
      <c r="B58" s="211"/>
      <c r="C58" s="248"/>
      <c r="D58" s="248"/>
      <c r="E58" s="211"/>
      <c r="F58" s="248"/>
      <c r="G58" s="248"/>
      <c r="H58" s="211"/>
      <c r="I58" s="248"/>
      <c r="J58" s="248"/>
      <c r="K58" s="211"/>
      <c r="L58" s="248"/>
      <c r="M58" s="248"/>
      <c r="N58" s="256"/>
      <c r="O58" s="248"/>
      <c r="P58" s="248"/>
      <c r="Q58" s="211"/>
      <c r="R58" s="248"/>
      <c r="S58" s="248"/>
      <c r="T58" s="211"/>
      <c r="U58" s="248"/>
      <c r="V58" s="248"/>
      <c r="W58" s="211"/>
      <c r="X58" s="248"/>
      <c r="Y58" s="248"/>
      <c r="Z58" s="257"/>
      <c r="AA58" s="258"/>
      <c r="AB58" s="258"/>
      <c r="AC58" s="247"/>
      <c r="AD58" s="258"/>
      <c r="AE58" s="258"/>
      <c r="AF58" s="247"/>
      <c r="AG58" s="258"/>
      <c r="AH58" s="258"/>
      <c r="AI58" s="247"/>
      <c r="AJ58" s="258"/>
      <c r="AK58" s="258"/>
      <c r="AL58" s="259">
        <f t="shared" si="0"/>
        <v>0</v>
      </c>
      <c r="AM58" s="259">
        <f t="shared" si="1"/>
        <v>0</v>
      </c>
      <c r="AN58" s="297">
        <f t="shared" si="2"/>
        <v>0</v>
      </c>
      <c r="AO58" s="297">
        <f t="shared" si="3"/>
        <v>0</v>
      </c>
    </row>
    <row r="59" spans="1:41" x14ac:dyDescent="0.2">
      <c r="A59" s="20" t="s">
        <v>104</v>
      </c>
      <c r="B59" s="213"/>
      <c r="C59" s="248"/>
      <c r="D59" s="248"/>
      <c r="E59" s="211"/>
      <c r="F59" s="248"/>
      <c r="G59" s="248"/>
      <c r="H59" s="211"/>
      <c r="I59" s="248"/>
      <c r="J59" s="248"/>
      <c r="K59" s="211"/>
      <c r="L59" s="248"/>
      <c r="M59" s="248"/>
      <c r="N59" s="256"/>
      <c r="O59" s="248"/>
      <c r="P59" s="248"/>
      <c r="Q59" s="211"/>
      <c r="R59" s="248"/>
      <c r="S59" s="248"/>
      <c r="T59" s="211"/>
      <c r="U59" s="248"/>
      <c r="V59" s="248"/>
      <c r="W59" s="211"/>
      <c r="X59" s="248"/>
      <c r="Y59" s="248"/>
      <c r="Z59" s="257"/>
      <c r="AA59" s="258"/>
      <c r="AB59" s="258"/>
      <c r="AC59" s="247"/>
      <c r="AD59" s="258"/>
      <c r="AE59" s="258"/>
      <c r="AF59" s="247"/>
      <c r="AG59" s="258"/>
      <c r="AH59" s="258"/>
      <c r="AI59" s="247"/>
      <c r="AJ59" s="258"/>
      <c r="AK59" s="258"/>
      <c r="AL59" s="259">
        <f t="shared" si="0"/>
        <v>0</v>
      </c>
      <c r="AM59" s="259">
        <f t="shared" si="1"/>
        <v>0</v>
      </c>
      <c r="AN59" s="297">
        <f t="shared" si="2"/>
        <v>0</v>
      </c>
      <c r="AO59" s="297">
        <f t="shared" si="3"/>
        <v>0</v>
      </c>
    </row>
    <row r="60" spans="1:41" x14ac:dyDescent="0.2">
      <c r="A60" s="20" t="s">
        <v>106</v>
      </c>
      <c r="B60" s="211"/>
      <c r="C60" s="248"/>
      <c r="D60" s="248"/>
      <c r="E60" s="211"/>
      <c r="F60" s="248"/>
      <c r="G60" s="248"/>
      <c r="H60" s="211"/>
      <c r="I60" s="248"/>
      <c r="J60" s="248"/>
      <c r="K60" s="211"/>
      <c r="L60" s="248"/>
      <c r="M60" s="248"/>
      <c r="N60" s="249"/>
      <c r="O60" s="245"/>
      <c r="P60" s="245"/>
      <c r="Q60" s="211"/>
      <c r="R60" s="248"/>
      <c r="S60" s="248"/>
      <c r="T60" s="211"/>
      <c r="U60" s="248"/>
      <c r="V60" s="248"/>
      <c r="W60" s="211"/>
      <c r="X60" s="248"/>
      <c r="Y60" s="248"/>
      <c r="Z60" s="257"/>
      <c r="AA60" s="258"/>
      <c r="AB60" s="258"/>
      <c r="AC60" s="247"/>
      <c r="AD60" s="258"/>
      <c r="AE60" s="258"/>
      <c r="AF60" s="247"/>
      <c r="AG60" s="258"/>
      <c r="AH60" s="258"/>
      <c r="AI60" s="247"/>
      <c r="AJ60" s="258"/>
      <c r="AK60" s="258"/>
      <c r="AL60" s="259">
        <f t="shared" si="0"/>
        <v>0</v>
      </c>
      <c r="AM60" s="259">
        <f t="shared" si="1"/>
        <v>0</v>
      </c>
      <c r="AN60" s="297">
        <f t="shared" si="2"/>
        <v>0</v>
      </c>
      <c r="AO60" s="297">
        <f t="shared" si="3"/>
        <v>0</v>
      </c>
    </row>
    <row r="61" spans="1:41" x14ac:dyDescent="0.2">
      <c r="A61" s="20" t="s">
        <v>108</v>
      </c>
      <c r="B61" s="213"/>
      <c r="C61" s="248"/>
      <c r="D61" s="248"/>
      <c r="E61" s="211"/>
      <c r="F61" s="248"/>
      <c r="G61" s="248"/>
      <c r="H61" s="211"/>
      <c r="I61" s="248"/>
      <c r="J61" s="248"/>
      <c r="K61" s="211"/>
      <c r="L61" s="248"/>
      <c r="M61" s="248"/>
      <c r="N61" s="256"/>
      <c r="O61" s="248"/>
      <c r="P61" s="248"/>
      <c r="Q61" s="211"/>
      <c r="R61" s="248"/>
      <c r="S61" s="248"/>
      <c r="T61" s="211"/>
      <c r="U61" s="248"/>
      <c r="V61" s="248"/>
      <c r="W61" s="211"/>
      <c r="X61" s="248"/>
      <c r="Y61" s="248"/>
      <c r="Z61" s="257"/>
      <c r="AA61" s="258"/>
      <c r="AB61" s="258"/>
      <c r="AC61" s="247"/>
      <c r="AD61" s="258"/>
      <c r="AE61" s="258"/>
      <c r="AF61" s="247"/>
      <c r="AG61" s="258"/>
      <c r="AH61" s="258"/>
      <c r="AI61" s="247"/>
      <c r="AJ61" s="258"/>
      <c r="AK61" s="258"/>
      <c r="AL61" s="259">
        <f t="shared" si="0"/>
        <v>0</v>
      </c>
      <c r="AM61" s="259">
        <f t="shared" si="1"/>
        <v>0</v>
      </c>
      <c r="AN61" s="297">
        <f t="shared" si="2"/>
        <v>0</v>
      </c>
      <c r="AO61" s="297">
        <f t="shared" si="3"/>
        <v>0</v>
      </c>
    </row>
    <row r="62" spans="1:41" x14ac:dyDescent="0.2">
      <c r="A62" s="20" t="s">
        <v>110</v>
      </c>
      <c r="B62" s="211"/>
      <c r="C62" s="248"/>
      <c r="D62" s="248"/>
      <c r="E62" s="211"/>
      <c r="F62" s="248"/>
      <c r="G62" s="248"/>
      <c r="H62" s="211"/>
      <c r="I62" s="248"/>
      <c r="J62" s="248"/>
      <c r="K62" s="211"/>
      <c r="L62" s="248"/>
      <c r="M62" s="248"/>
      <c r="N62" s="256"/>
      <c r="O62" s="248"/>
      <c r="P62" s="248"/>
      <c r="Q62" s="211"/>
      <c r="R62" s="248"/>
      <c r="S62" s="248"/>
      <c r="T62" s="211"/>
      <c r="U62" s="248"/>
      <c r="V62" s="248"/>
      <c r="W62" s="211"/>
      <c r="X62" s="248"/>
      <c r="Y62" s="248"/>
      <c r="Z62" s="257"/>
      <c r="AA62" s="258"/>
      <c r="AB62" s="258"/>
      <c r="AC62" s="247"/>
      <c r="AD62" s="258"/>
      <c r="AE62" s="258"/>
      <c r="AF62" s="247"/>
      <c r="AG62" s="258"/>
      <c r="AH62" s="258"/>
      <c r="AI62" s="247"/>
      <c r="AJ62" s="258"/>
      <c r="AK62" s="258"/>
      <c r="AL62" s="259">
        <f t="shared" si="0"/>
        <v>0</v>
      </c>
      <c r="AM62" s="259">
        <f t="shared" si="1"/>
        <v>0</v>
      </c>
      <c r="AN62" s="297">
        <f t="shared" si="2"/>
        <v>0</v>
      </c>
      <c r="AO62" s="297">
        <f t="shared" si="3"/>
        <v>0</v>
      </c>
    </row>
    <row r="63" spans="1:41" x14ac:dyDescent="0.2">
      <c r="A63" s="20" t="s">
        <v>112</v>
      </c>
      <c r="B63" s="211"/>
      <c r="C63" s="248"/>
      <c r="D63" s="248"/>
      <c r="E63" s="211"/>
      <c r="F63" s="248"/>
      <c r="G63" s="248"/>
      <c r="H63" s="211"/>
      <c r="I63" s="248"/>
      <c r="J63" s="248"/>
      <c r="K63" s="211"/>
      <c r="L63" s="248"/>
      <c r="M63" s="248"/>
      <c r="N63" s="256"/>
      <c r="O63" s="248"/>
      <c r="P63" s="248"/>
      <c r="Q63" s="211"/>
      <c r="R63" s="248"/>
      <c r="S63" s="248"/>
      <c r="T63" s="211"/>
      <c r="U63" s="248"/>
      <c r="V63" s="248"/>
      <c r="W63" s="211"/>
      <c r="X63" s="248"/>
      <c r="Y63" s="248"/>
      <c r="Z63" s="257"/>
      <c r="AA63" s="258"/>
      <c r="AB63" s="258"/>
      <c r="AC63" s="247"/>
      <c r="AD63" s="258"/>
      <c r="AE63" s="258"/>
      <c r="AF63" s="247"/>
      <c r="AG63" s="258"/>
      <c r="AH63" s="258"/>
      <c r="AI63" s="247"/>
      <c r="AJ63" s="258"/>
      <c r="AK63" s="258"/>
      <c r="AL63" s="259">
        <f t="shared" si="0"/>
        <v>0</v>
      </c>
      <c r="AM63" s="259">
        <f t="shared" si="1"/>
        <v>0</v>
      </c>
      <c r="AN63" s="297">
        <f t="shared" si="2"/>
        <v>0</v>
      </c>
      <c r="AO63" s="297">
        <f t="shared" si="3"/>
        <v>0</v>
      </c>
    </row>
    <row r="64" spans="1:41" x14ac:dyDescent="0.2">
      <c r="A64" s="20" t="s">
        <v>113</v>
      </c>
      <c r="B64" s="213"/>
      <c r="C64" s="248"/>
      <c r="D64" s="248"/>
      <c r="E64" s="211"/>
      <c r="F64" s="248"/>
      <c r="G64" s="248"/>
      <c r="H64" s="211"/>
      <c r="I64" s="248"/>
      <c r="J64" s="248"/>
      <c r="K64" s="211"/>
      <c r="L64" s="248"/>
      <c r="M64" s="248"/>
      <c r="N64" s="249"/>
      <c r="O64" s="245"/>
      <c r="P64" s="245"/>
      <c r="Q64" s="211"/>
      <c r="R64" s="248"/>
      <c r="S64" s="248"/>
      <c r="T64" s="211"/>
      <c r="U64" s="248"/>
      <c r="V64" s="248"/>
      <c r="W64" s="211"/>
      <c r="X64" s="248"/>
      <c r="Y64" s="248"/>
      <c r="Z64" s="257"/>
      <c r="AA64" s="258"/>
      <c r="AB64" s="258"/>
      <c r="AC64" s="247"/>
      <c r="AD64" s="258"/>
      <c r="AE64" s="258"/>
      <c r="AF64" s="247"/>
      <c r="AG64" s="258"/>
      <c r="AH64" s="258"/>
      <c r="AI64" s="247"/>
      <c r="AJ64" s="258"/>
      <c r="AK64" s="258"/>
      <c r="AL64" s="259">
        <f t="shared" si="0"/>
        <v>0</v>
      </c>
      <c r="AM64" s="259">
        <f t="shared" si="1"/>
        <v>0</v>
      </c>
      <c r="AN64" s="297">
        <f t="shared" si="2"/>
        <v>0</v>
      </c>
      <c r="AO64" s="297">
        <f t="shared" si="3"/>
        <v>0</v>
      </c>
    </row>
    <row r="65" spans="1:41" x14ac:dyDescent="0.2">
      <c r="A65" s="20" t="s">
        <v>114</v>
      </c>
      <c r="B65" s="211"/>
      <c r="C65" s="248"/>
      <c r="D65" s="248"/>
      <c r="E65" s="211"/>
      <c r="F65" s="248"/>
      <c r="G65" s="248"/>
      <c r="H65" s="211"/>
      <c r="I65" s="248"/>
      <c r="J65" s="248"/>
      <c r="K65" s="211"/>
      <c r="L65" s="248"/>
      <c r="M65" s="248"/>
      <c r="N65" s="256"/>
      <c r="O65" s="248"/>
      <c r="P65" s="248"/>
      <c r="Q65" s="211"/>
      <c r="R65" s="248"/>
      <c r="S65" s="248"/>
      <c r="T65" s="211"/>
      <c r="U65" s="248"/>
      <c r="V65" s="248"/>
      <c r="W65" s="211"/>
      <c r="X65" s="248"/>
      <c r="Y65" s="248"/>
      <c r="Z65" s="257"/>
      <c r="AA65" s="258"/>
      <c r="AB65" s="258"/>
      <c r="AC65" s="247"/>
      <c r="AD65" s="258"/>
      <c r="AE65" s="258"/>
      <c r="AF65" s="247"/>
      <c r="AG65" s="258"/>
      <c r="AH65" s="258"/>
      <c r="AI65" s="247"/>
      <c r="AJ65" s="258"/>
      <c r="AK65" s="258"/>
      <c r="AL65" s="259">
        <f t="shared" si="0"/>
        <v>0</v>
      </c>
      <c r="AM65" s="259">
        <f t="shared" si="1"/>
        <v>0</v>
      </c>
      <c r="AN65" s="297">
        <f t="shared" si="2"/>
        <v>0</v>
      </c>
      <c r="AO65" s="297">
        <f t="shared" si="3"/>
        <v>0</v>
      </c>
    </row>
    <row r="66" spans="1:41" x14ac:dyDescent="0.2">
      <c r="A66" s="20" t="s">
        <v>116</v>
      </c>
      <c r="B66" s="211"/>
      <c r="C66" s="248"/>
      <c r="D66" s="248"/>
      <c r="E66" s="261"/>
      <c r="F66" s="245"/>
      <c r="G66" s="245"/>
      <c r="H66" s="211"/>
      <c r="I66" s="248"/>
      <c r="J66" s="248"/>
      <c r="K66" s="249"/>
      <c r="L66" s="245"/>
      <c r="M66" s="245"/>
      <c r="N66" s="256"/>
      <c r="O66" s="248"/>
      <c r="P66" s="248"/>
      <c r="Q66" s="256"/>
      <c r="R66" s="245"/>
      <c r="S66" s="245"/>
      <c r="T66" s="256"/>
      <c r="U66" s="248"/>
      <c r="V66" s="248"/>
      <c r="W66" s="249"/>
      <c r="X66" s="245"/>
      <c r="Y66" s="245"/>
      <c r="Z66" s="257"/>
      <c r="AA66" s="258"/>
      <c r="AB66" s="258"/>
      <c r="AC66" s="247"/>
      <c r="AD66" s="258"/>
      <c r="AE66" s="258"/>
      <c r="AF66" s="247"/>
      <c r="AG66" s="258"/>
      <c r="AH66" s="258"/>
      <c r="AI66" s="247"/>
      <c r="AJ66" s="258"/>
      <c r="AK66" s="258"/>
      <c r="AL66" s="259">
        <f t="shared" si="0"/>
        <v>0</v>
      </c>
      <c r="AM66" s="259">
        <f t="shared" si="1"/>
        <v>0</v>
      </c>
      <c r="AN66" s="297">
        <f t="shared" si="2"/>
        <v>0</v>
      </c>
      <c r="AO66" s="297">
        <f t="shared" si="3"/>
        <v>0</v>
      </c>
    </row>
    <row r="67" spans="1:41" x14ac:dyDescent="0.2">
      <c r="A67" s="20" t="s">
        <v>117</v>
      </c>
      <c r="B67" s="211"/>
      <c r="C67" s="248"/>
      <c r="D67" s="248"/>
      <c r="E67" s="261"/>
      <c r="F67" s="245"/>
      <c r="G67" s="245"/>
      <c r="H67" s="211"/>
      <c r="I67" s="248"/>
      <c r="J67" s="248"/>
      <c r="K67" s="249"/>
      <c r="L67" s="245"/>
      <c r="M67" s="245"/>
      <c r="N67" s="256"/>
      <c r="O67" s="248"/>
      <c r="P67" s="248"/>
      <c r="Q67" s="256"/>
      <c r="R67" s="245"/>
      <c r="S67" s="245"/>
      <c r="T67" s="256"/>
      <c r="U67" s="248"/>
      <c r="V67" s="248"/>
      <c r="W67" s="249"/>
      <c r="X67" s="245"/>
      <c r="Y67" s="245"/>
      <c r="Z67" s="257"/>
      <c r="AA67" s="258"/>
      <c r="AB67" s="258"/>
      <c r="AC67" s="247"/>
      <c r="AD67" s="258"/>
      <c r="AE67" s="258"/>
      <c r="AF67" s="247"/>
      <c r="AG67" s="258"/>
      <c r="AH67" s="258"/>
      <c r="AI67" s="247"/>
      <c r="AJ67" s="258"/>
      <c r="AK67" s="258"/>
      <c r="AL67" s="259">
        <f t="shared" si="0"/>
        <v>0</v>
      </c>
      <c r="AM67" s="259">
        <f t="shared" si="1"/>
        <v>0</v>
      </c>
      <c r="AN67" s="297">
        <f t="shared" si="2"/>
        <v>0</v>
      </c>
      <c r="AO67" s="297">
        <f t="shared" si="3"/>
        <v>0</v>
      </c>
    </row>
    <row r="68" spans="1:41" x14ac:dyDescent="0.2">
      <c r="A68" s="20" t="s">
        <v>118</v>
      </c>
      <c r="B68" s="211"/>
      <c r="C68" s="248"/>
      <c r="D68" s="248"/>
      <c r="E68" s="261"/>
      <c r="F68" s="245"/>
      <c r="G68" s="245"/>
      <c r="H68" s="211"/>
      <c r="I68" s="248"/>
      <c r="J68" s="248"/>
      <c r="K68" s="249"/>
      <c r="L68" s="245"/>
      <c r="M68" s="245"/>
      <c r="N68" s="256"/>
      <c r="O68" s="248"/>
      <c r="P68" s="248"/>
      <c r="Q68" s="256"/>
      <c r="R68" s="245"/>
      <c r="S68" s="245"/>
      <c r="T68" s="256"/>
      <c r="U68" s="248"/>
      <c r="V68" s="248"/>
      <c r="W68" s="249"/>
      <c r="X68" s="245"/>
      <c r="Y68" s="245"/>
      <c r="Z68" s="257"/>
      <c r="AA68" s="258"/>
      <c r="AB68" s="258"/>
      <c r="AC68" s="247"/>
      <c r="AD68" s="258"/>
      <c r="AE68" s="258"/>
      <c r="AF68" s="247"/>
      <c r="AG68" s="258"/>
      <c r="AH68" s="258"/>
      <c r="AI68" s="247"/>
      <c r="AJ68" s="258"/>
      <c r="AK68" s="258"/>
      <c r="AL68" s="259">
        <f t="shared" si="0"/>
        <v>0</v>
      </c>
      <c r="AM68" s="259">
        <f t="shared" si="1"/>
        <v>0</v>
      </c>
      <c r="AN68" s="297">
        <f t="shared" si="2"/>
        <v>0</v>
      </c>
      <c r="AO68" s="297">
        <f t="shared" si="3"/>
        <v>0</v>
      </c>
    </row>
    <row r="69" spans="1:41" x14ac:dyDescent="0.2">
      <c r="A69" s="20" t="s">
        <v>119</v>
      </c>
      <c r="B69" s="211"/>
      <c r="C69" s="248"/>
      <c r="D69" s="248"/>
      <c r="E69" s="261"/>
      <c r="F69" s="245"/>
      <c r="G69" s="245"/>
      <c r="H69" s="211"/>
      <c r="I69" s="248"/>
      <c r="J69" s="248"/>
      <c r="K69" s="249"/>
      <c r="L69" s="245"/>
      <c r="M69" s="245"/>
      <c r="N69" s="256"/>
      <c r="O69" s="248"/>
      <c r="P69" s="248"/>
      <c r="Q69" s="256"/>
      <c r="R69" s="245"/>
      <c r="S69" s="245"/>
      <c r="T69" s="256"/>
      <c r="U69" s="248"/>
      <c r="V69" s="248"/>
      <c r="W69" s="249"/>
      <c r="X69" s="245"/>
      <c r="Y69" s="245"/>
      <c r="Z69" s="257"/>
      <c r="AA69" s="258"/>
      <c r="AB69" s="258"/>
      <c r="AC69" s="247"/>
      <c r="AD69" s="258"/>
      <c r="AE69" s="258"/>
      <c r="AF69" s="247"/>
      <c r="AG69" s="258"/>
      <c r="AH69" s="258"/>
      <c r="AI69" s="247"/>
      <c r="AJ69" s="258"/>
      <c r="AK69" s="258"/>
      <c r="AL69" s="259">
        <f t="shared" si="0"/>
        <v>0</v>
      </c>
      <c r="AM69" s="259">
        <f t="shared" si="1"/>
        <v>0</v>
      </c>
      <c r="AN69" s="297">
        <f t="shared" si="2"/>
        <v>0</v>
      </c>
      <c r="AO69" s="297">
        <f t="shared" si="3"/>
        <v>0</v>
      </c>
    </row>
    <row r="70" spans="1:41" x14ac:dyDescent="0.2">
      <c r="A70" s="20" t="s">
        <v>120</v>
      </c>
      <c r="B70" s="211"/>
      <c r="C70" s="248"/>
      <c r="D70" s="248"/>
      <c r="E70" s="261"/>
      <c r="F70" s="245"/>
      <c r="G70" s="245"/>
      <c r="H70" s="211"/>
      <c r="I70" s="248"/>
      <c r="J70" s="248"/>
      <c r="K70" s="249"/>
      <c r="L70" s="245"/>
      <c r="M70" s="245"/>
      <c r="N70" s="256"/>
      <c r="O70" s="248"/>
      <c r="P70" s="248"/>
      <c r="Q70" s="256"/>
      <c r="R70" s="245"/>
      <c r="S70" s="245"/>
      <c r="T70" s="256"/>
      <c r="U70" s="248"/>
      <c r="V70" s="248"/>
      <c r="W70" s="249"/>
      <c r="X70" s="245"/>
      <c r="Y70" s="245"/>
      <c r="Z70" s="257"/>
      <c r="AA70" s="258"/>
      <c r="AB70" s="258"/>
      <c r="AC70" s="247"/>
      <c r="AD70" s="258"/>
      <c r="AE70" s="258"/>
      <c r="AF70" s="247"/>
      <c r="AG70" s="258"/>
      <c r="AH70" s="258"/>
      <c r="AI70" s="247"/>
      <c r="AJ70" s="258"/>
      <c r="AK70" s="258"/>
      <c r="AL70" s="259">
        <f t="shared" si="0"/>
        <v>0</v>
      </c>
      <c r="AM70" s="259">
        <f t="shared" si="1"/>
        <v>0</v>
      </c>
      <c r="AN70" s="297">
        <f t="shared" si="2"/>
        <v>0</v>
      </c>
      <c r="AO70" s="297">
        <f t="shared" si="3"/>
        <v>0</v>
      </c>
    </row>
    <row r="71" spans="1:41" x14ac:dyDescent="0.2">
      <c r="A71" s="20" t="s">
        <v>121</v>
      </c>
      <c r="B71" s="211"/>
      <c r="C71" s="248"/>
      <c r="D71" s="248"/>
      <c r="E71" s="261"/>
      <c r="F71" s="245"/>
      <c r="G71" s="245"/>
      <c r="H71" s="211"/>
      <c r="I71" s="248"/>
      <c r="J71" s="248"/>
      <c r="K71" s="249"/>
      <c r="L71" s="245"/>
      <c r="M71" s="245"/>
      <c r="N71" s="256"/>
      <c r="O71" s="248"/>
      <c r="P71" s="248"/>
      <c r="Q71" s="256"/>
      <c r="R71" s="245"/>
      <c r="S71" s="245"/>
      <c r="T71" s="256"/>
      <c r="U71" s="248"/>
      <c r="V71" s="248"/>
      <c r="W71" s="249"/>
      <c r="X71" s="245"/>
      <c r="Y71" s="245"/>
      <c r="Z71" s="257"/>
      <c r="AA71" s="258"/>
      <c r="AB71" s="258"/>
      <c r="AC71" s="247"/>
      <c r="AD71" s="258"/>
      <c r="AE71" s="258"/>
      <c r="AF71" s="247"/>
      <c r="AG71" s="258"/>
      <c r="AH71" s="258"/>
      <c r="AI71" s="247"/>
      <c r="AJ71" s="258"/>
      <c r="AK71" s="258"/>
      <c r="AL71" s="259">
        <f t="shared" si="0"/>
        <v>0</v>
      </c>
      <c r="AM71" s="259">
        <f t="shared" si="1"/>
        <v>0</v>
      </c>
      <c r="AN71" s="297">
        <f t="shared" si="2"/>
        <v>0</v>
      </c>
      <c r="AO71" s="297">
        <f t="shared" si="3"/>
        <v>0</v>
      </c>
    </row>
    <row r="72" spans="1:41" x14ac:dyDescent="0.2">
      <c r="A72" s="20" t="s">
        <v>122</v>
      </c>
      <c r="B72" s="211"/>
      <c r="C72" s="248"/>
      <c r="D72" s="248"/>
      <c r="E72" s="261"/>
      <c r="F72" s="245"/>
      <c r="G72" s="245"/>
      <c r="H72" s="211"/>
      <c r="I72" s="248"/>
      <c r="J72" s="248"/>
      <c r="K72" s="249"/>
      <c r="L72" s="245"/>
      <c r="M72" s="245"/>
      <c r="N72" s="256"/>
      <c r="O72" s="248"/>
      <c r="P72" s="248"/>
      <c r="Q72" s="256"/>
      <c r="R72" s="245"/>
      <c r="S72" s="245"/>
      <c r="T72" s="256"/>
      <c r="U72" s="248"/>
      <c r="V72" s="248"/>
      <c r="W72" s="249"/>
      <c r="X72" s="245"/>
      <c r="Y72" s="245"/>
      <c r="Z72" s="257"/>
      <c r="AA72" s="258"/>
      <c r="AB72" s="258"/>
      <c r="AC72" s="247"/>
      <c r="AD72" s="258"/>
      <c r="AE72" s="258"/>
      <c r="AF72" s="247"/>
      <c r="AG72" s="258"/>
      <c r="AH72" s="258"/>
      <c r="AI72" s="247"/>
      <c r="AJ72" s="258"/>
      <c r="AK72" s="258"/>
      <c r="AL72" s="259">
        <f t="shared" ref="AL72:AL135" si="4">+AA72+AG72</f>
        <v>0</v>
      </c>
      <c r="AM72" s="259">
        <f t="shared" ref="AM72:AM135" si="5">+AB72+AH72</f>
        <v>0</v>
      </c>
      <c r="AN72" s="297">
        <f t="shared" ref="AN72:AN135" si="6">+AD72+AJ72</f>
        <v>0</v>
      </c>
      <c r="AO72" s="297">
        <f t="shared" ref="AO72:AO135" si="7">+AE72+AK72</f>
        <v>0</v>
      </c>
    </row>
    <row r="73" spans="1:41" x14ac:dyDescent="0.2">
      <c r="A73" s="20" t="s">
        <v>123</v>
      </c>
      <c r="B73" s="211"/>
      <c r="C73" s="248"/>
      <c r="D73" s="248"/>
      <c r="E73" s="261"/>
      <c r="F73" s="248"/>
      <c r="G73" s="248"/>
      <c r="H73" s="211"/>
      <c r="I73" s="248"/>
      <c r="J73" s="248"/>
      <c r="K73" s="249"/>
      <c r="L73" s="248"/>
      <c r="M73" s="248"/>
      <c r="N73" s="256"/>
      <c r="O73" s="248"/>
      <c r="P73" s="248"/>
      <c r="Q73" s="256"/>
      <c r="R73" s="248"/>
      <c r="S73" s="248"/>
      <c r="T73" s="256"/>
      <c r="U73" s="248"/>
      <c r="V73" s="248"/>
      <c r="W73" s="249"/>
      <c r="X73" s="248"/>
      <c r="Y73" s="248"/>
      <c r="Z73" s="257"/>
      <c r="AA73" s="258"/>
      <c r="AB73" s="258"/>
      <c r="AC73" s="247"/>
      <c r="AD73" s="258"/>
      <c r="AE73" s="258"/>
      <c r="AF73" s="247"/>
      <c r="AG73" s="258"/>
      <c r="AH73" s="258"/>
      <c r="AI73" s="247"/>
      <c r="AJ73" s="258"/>
      <c r="AK73" s="258"/>
      <c r="AL73" s="259">
        <f t="shared" si="4"/>
        <v>0</v>
      </c>
      <c r="AM73" s="259">
        <f t="shared" si="5"/>
        <v>0</v>
      </c>
      <c r="AN73" s="297">
        <f t="shared" si="6"/>
        <v>0</v>
      </c>
      <c r="AO73" s="297">
        <f t="shared" si="7"/>
        <v>0</v>
      </c>
    </row>
    <row r="74" spans="1:41" x14ac:dyDescent="0.2">
      <c r="A74" s="20" t="s">
        <v>124</v>
      </c>
      <c r="B74" s="211"/>
      <c r="C74" s="248"/>
      <c r="D74" s="248"/>
      <c r="E74" s="261"/>
      <c r="F74" s="245"/>
      <c r="G74" s="245"/>
      <c r="H74" s="211"/>
      <c r="I74" s="248"/>
      <c r="J74" s="248"/>
      <c r="K74" s="249"/>
      <c r="L74" s="248"/>
      <c r="M74" s="248"/>
      <c r="N74" s="256"/>
      <c r="O74" s="248"/>
      <c r="P74" s="248"/>
      <c r="Q74" s="256"/>
      <c r="R74" s="248"/>
      <c r="S74" s="248"/>
      <c r="T74" s="256"/>
      <c r="U74" s="248"/>
      <c r="V74" s="248"/>
      <c r="W74" s="249"/>
      <c r="X74" s="248"/>
      <c r="Y74" s="248"/>
      <c r="Z74" s="257"/>
      <c r="AA74" s="258"/>
      <c r="AB74" s="258"/>
      <c r="AC74" s="247"/>
      <c r="AD74" s="258"/>
      <c r="AE74" s="258"/>
      <c r="AF74" s="247"/>
      <c r="AG74" s="258"/>
      <c r="AH74" s="258"/>
      <c r="AI74" s="247"/>
      <c r="AJ74" s="258"/>
      <c r="AK74" s="258"/>
      <c r="AL74" s="259">
        <f t="shared" si="4"/>
        <v>0</v>
      </c>
      <c r="AM74" s="259">
        <f t="shared" si="5"/>
        <v>0</v>
      </c>
      <c r="AN74" s="297">
        <f t="shared" si="6"/>
        <v>0</v>
      </c>
      <c r="AO74" s="297">
        <f t="shared" si="7"/>
        <v>0</v>
      </c>
    </row>
    <row r="75" spans="1:41" x14ac:dyDescent="0.2">
      <c r="A75" s="20" t="s">
        <v>125</v>
      </c>
      <c r="B75" s="211"/>
      <c r="C75" s="248"/>
      <c r="D75" s="248"/>
      <c r="E75" s="261"/>
      <c r="F75" s="248"/>
      <c r="G75" s="248"/>
      <c r="H75" s="211"/>
      <c r="I75" s="248"/>
      <c r="J75" s="248"/>
      <c r="K75" s="249"/>
      <c r="L75" s="248"/>
      <c r="M75" s="248"/>
      <c r="N75" s="256"/>
      <c r="O75" s="248"/>
      <c r="P75" s="248"/>
      <c r="Q75" s="256"/>
      <c r="R75" s="248"/>
      <c r="S75" s="248"/>
      <c r="T75" s="256"/>
      <c r="U75" s="248"/>
      <c r="V75" s="248"/>
      <c r="W75" s="249"/>
      <c r="X75" s="248"/>
      <c r="Y75" s="248"/>
      <c r="Z75" s="257"/>
      <c r="AA75" s="258"/>
      <c r="AB75" s="258"/>
      <c r="AC75" s="247"/>
      <c r="AD75" s="258"/>
      <c r="AE75" s="258"/>
      <c r="AF75" s="247"/>
      <c r="AG75" s="258"/>
      <c r="AH75" s="258"/>
      <c r="AI75" s="247"/>
      <c r="AJ75" s="258"/>
      <c r="AK75" s="258"/>
      <c r="AL75" s="259">
        <f t="shared" si="4"/>
        <v>0</v>
      </c>
      <c r="AM75" s="259">
        <f t="shared" si="5"/>
        <v>0</v>
      </c>
      <c r="AN75" s="297">
        <f t="shared" si="6"/>
        <v>0</v>
      </c>
      <c r="AO75" s="297">
        <f t="shared" si="7"/>
        <v>0</v>
      </c>
    </row>
    <row r="76" spans="1:41" x14ac:dyDescent="0.2">
      <c r="A76" s="20" t="s">
        <v>115</v>
      </c>
      <c r="B76" s="211"/>
      <c r="C76" s="248"/>
      <c r="D76" s="248"/>
      <c r="E76" s="261"/>
      <c r="F76" s="248"/>
      <c r="G76" s="248"/>
      <c r="H76" s="211"/>
      <c r="I76" s="248"/>
      <c r="J76" s="248"/>
      <c r="K76" s="249"/>
      <c r="L76" s="248"/>
      <c r="M76" s="248"/>
      <c r="N76" s="256"/>
      <c r="O76" s="248"/>
      <c r="P76" s="248"/>
      <c r="Q76" s="256"/>
      <c r="R76" s="248"/>
      <c r="S76" s="248"/>
      <c r="T76" s="256"/>
      <c r="U76" s="248"/>
      <c r="V76" s="248"/>
      <c r="W76" s="249"/>
      <c r="X76" s="248"/>
      <c r="Y76" s="248"/>
      <c r="Z76" s="257"/>
      <c r="AA76" s="258"/>
      <c r="AB76" s="258"/>
      <c r="AC76" s="247"/>
      <c r="AD76" s="258"/>
      <c r="AE76" s="258"/>
      <c r="AF76" s="247"/>
      <c r="AG76" s="258"/>
      <c r="AH76" s="258"/>
      <c r="AI76" s="247"/>
      <c r="AJ76" s="258"/>
      <c r="AK76" s="258"/>
      <c r="AL76" s="259">
        <f t="shared" si="4"/>
        <v>0</v>
      </c>
      <c r="AM76" s="259">
        <f t="shared" si="5"/>
        <v>0</v>
      </c>
      <c r="AN76" s="297">
        <f t="shared" si="6"/>
        <v>0</v>
      </c>
      <c r="AO76" s="297">
        <f t="shared" si="7"/>
        <v>0</v>
      </c>
    </row>
    <row r="77" spans="1:41" x14ac:dyDescent="0.2">
      <c r="A77" s="20" t="s">
        <v>126</v>
      </c>
      <c r="B77" s="211"/>
      <c r="C77" s="248"/>
      <c r="D77" s="248"/>
      <c r="E77" s="261"/>
      <c r="F77" s="245"/>
      <c r="G77" s="245"/>
      <c r="H77" s="211"/>
      <c r="I77" s="248"/>
      <c r="J77" s="248"/>
      <c r="K77" s="249"/>
      <c r="L77" s="248"/>
      <c r="M77" s="248"/>
      <c r="N77" s="256"/>
      <c r="O77" s="248"/>
      <c r="P77" s="248"/>
      <c r="Q77" s="256"/>
      <c r="R77" s="248"/>
      <c r="S77" s="248"/>
      <c r="T77" s="256"/>
      <c r="U77" s="248"/>
      <c r="V77" s="248"/>
      <c r="W77" s="249"/>
      <c r="X77" s="248"/>
      <c r="Y77" s="248"/>
      <c r="Z77" s="257"/>
      <c r="AA77" s="258"/>
      <c r="AB77" s="258"/>
      <c r="AC77" s="247"/>
      <c r="AD77" s="258"/>
      <c r="AE77" s="258"/>
      <c r="AF77" s="247"/>
      <c r="AG77" s="258"/>
      <c r="AH77" s="258"/>
      <c r="AI77" s="247"/>
      <c r="AJ77" s="258"/>
      <c r="AK77" s="258"/>
      <c r="AL77" s="259">
        <f t="shared" si="4"/>
        <v>0</v>
      </c>
      <c r="AM77" s="259">
        <f t="shared" si="5"/>
        <v>0</v>
      </c>
      <c r="AN77" s="297">
        <f t="shared" si="6"/>
        <v>0</v>
      </c>
      <c r="AO77" s="297">
        <f t="shared" si="7"/>
        <v>0</v>
      </c>
    </row>
    <row r="78" spans="1:41" x14ac:dyDescent="0.2">
      <c r="A78" s="20" t="s">
        <v>127</v>
      </c>
      <c r="B78" s="211"/>
      <c r="C78" s="248"/>
      <c r="D78" s="248"/>
      <c r="E78" s="261"/>
      <c r="F78" s="248"/>
      <c r="G78" s="248"/>
      <c r="H78" s="211"/>
      <c r="I78" s="248"/>
      <c r="J78" s="248"/>
      <c r="K78" s="249"/>
      <c r="L78" s="248"/>
      <c r="M78" s="248"/>
      <c r="N78" s="256"/>
      <c r="O78" s="248"/>
      <c r="P78" s="248"/>
      <c r="Q78" s="256"/>
      <c r="R78" s="248"/>
      <c r="S78" s="248"/>
      <c r="T78" s="256"/>
      <c r="U78" s="248"/>
      <c r="V78" s="248"/>
      <c r="W78" s="249"/>
      <c r="X78" s="248"/>
      <c r="Y78" s="248"/>
      <c r="Z78" s="257"/>
      <c r="AA78" s="258"/>
      <c r="AB78" s="258"/>
      <c r="AC78" s="247"/>
      <c r="AD78" s="258"/>
      <c r="AE78" s="258"/>
      <c r="AF78" s="247"/>
      <c r="AG78" s="258"/>
      <c r="AH78" s="258"/>
      <c r="AI78" s="247"/>
      <c r="AJ78" s="258"/>
      <c r="AK78" s="258"/>
      <c r="AL78" s="259">
        <f t="shared" si="4"/>
        <v>0</v>
      </c>
      <c r="AM78" s="259">
        <f t="shared" si="5"/>
        <v>0</v>
      </c>
      <c r="AN78" s="297">
        <f t="shared" si="6"/>
        <v>0</v>
      </c>
      <c r="AO78" s="297">
        <f t="shared" si="7"/>
        <v>0</v>
      </c>
    </row>
    <row r="79" spans="1:41" x14ac:dyDescent="0.2">
      <c r="A79" s="20" t="s">
        <v>128</v>
      </c>
      <c r="B79" s="211"/>
      <c r="C79" s="248"/>
      <c r="D79" s="248"/>
      <c r="E79" s="261"/>
      <c r="F79" s="248"/>
      <c r="G79" s="248"/>
      <c r="H79" s="211"/>
      <c r="I79" s="248"/>
      <c r="J79" s="248"/>
      <c r="K79" s="249"/>
      <c r="L79" s="248"/>
      <c r="M79" s="248"/>
      <c r="N79" s="256"/>
      <c r="O79" s="248"/>
      <c r="P79" s="248"/>
      <c r="Q79" s="256"/>
      <c r="R79" s="248"/>
      <c r="S79" s="248"/>
      <c r="T79" s="256"/>
      <c r="U79" s="248"/>
      <c r="V79" s="248"/>
      <c r="W79" s="249"/>
      <c r="X79" s="248"/>
      <c r="Y79" s="248"/>
      <c r="Z79" s="257"/>
      <c r="AA79" s="258"/>
      <c r="AB79" s="258"/>
      <c r="AC79" s="247"/>
      <c r="AD79" s="258"/>
      <c r="AE79" s="258"/>
      <c r="AF79" s="247"/>
      <c r="AG79" s="258"/>
      <c r="AH79" s="258"/>
      <c r="AI79" s="247"/>
      <c r="AJ79" s="258"/>
      <c r="AK79" s="258"/>
      <c r="AL79" s="259">
        <f t="shared" si="4"/>
        <v>0</v>
      </c>
      <c r="AM79" s="259">
        <f t="shared" si="5"/>
        <v>0</v>
      </c>
      <c r="AN79" s="297">
        <f t="shared" si="6"/>
        <v>0</v>
      </c>
      <c r="AO79" s="297">
        <f t="shared" si="7"/>
        <v>0</v>
      </c>
    </row>
    <row r="80" spans="1:41" x14ac:dyDescent="0.2">
      <c r="A80" s="20" t="s">
        <v>129</v>
      </c>
      <c r="B80" s="211"/>
      <c r="C80" s="248"/>
      <c r="D80" s="248"/>
      <c r="E80" s="261"/>
      <c r="F80" s="248"/>
      <c r="G80" s="248"/>
      <c r="H80" s="211"/>
      <c r="I80" s="248"/>
      <c r="J80" s="248"/>
      <c r="K80" s="249"/>
      <c r="L80" s="248"/>
      <c r="M80" s="248"/>
      <c r="N80" s="256"/>
      <c r="O80" s="248"/>
      <c r="P80" s="248"/>
      <c r="Q80" s="256"/>
      <c r="R80" s="248"/>
      <c r="S80" s="248"/>
      <c r="T80" s="256"/>
      <c r="U80" s="248"/>
      <c r="V80" s="248"/>
      <c r="W80" s="249"/>
      <c r="X80" s="248"/>
      <c r="Y80" s="248"/>
      <c r="Z80" s="257"/>
      <c r="AA80" s="258"/>
      <c r="AB80" s="258"/>
      <c r="AC80" s="247"/>
      <c r="AD80" s="258"/>
      <c r="AE80" s="258"/>
      <c r="AF80" s="247"/>
      <c r="AG80" s="258"/>
      <c r="AH80" s="258"/>
      <c r="AI80" s="247"/>
      <c r="AJ80" s="258"/>
      <c r="AK80" s="258"/>
      <c r="AL80" s="259">
        <f t="shared" si="4"/>
        <v>0</v>
      </c>
      <c r="AM80" s="259">
        <f t="shared" si="5"/>
        <v>0</v>
      </c>
      <c r="AN80" s="297">
        <f t="shared" si="6"/>
        <v>0</v>
      </c>
      <c r="AO80" s="297">
        <f t="shared" si="7"/>
        <v>0</v>
      </c>
    </row>
    <row r="81" spans="1:41" x14ac:dyDescent="0.2">
      <c r="A81" s="20" t="s">
        <v>130</v>
      </c>
      <c r="B81" s="211"/>
      <c r="C81" s="248"/>
      <c r="D81" s="248"/>
      <c r="E81" s="261"/>
      <c r="F81" s="248"/>
      <c r="G81" s="248"/>
      <c r="H81" s="211"/>
      <c r="I81" s="248"/>
      <c r="J81" s="248"/>
      <c r="K81" s="249"/>
      <c r="L81" s="248"/>
      <c r="M81" s="248"/>
      <c r="N81" s="256"/>
      <c r="O81" s="248"/>
      <c r="P81" s="248"/>
      <c r="Q81" s="256"/>
      <c r="R81" s="248"/>
      <c r="S81" s="248"/>
      <c r="T81" s="256"/>
      <c r="U81" s="248"/>
      <c r="V81" s="248"/>
      <c r="W81" s="249"/>
      <c r="X81" s="248"/>
      <c r="Y81" s="248"/>
      <c r="Z81" s="257"/>
      <c r="AA81" s="258"/>
      <c r="AB81" s="258"/>
      <c r="AC81" s="247"/>
      <c r="AD81" s="258"/>
      <c r="AE81" s="258"/>
      <c r="AF81" s="247"/>
      <c r="AG81" s="258"/>
      <c r="AH81" s="258"/>
      <c r="AI81" s="247"/>
      <c r="AJ81" s="258"/>
      <c r="AK81" s="258"/>
      <c r="AL81" s="259">
        <f t="shared" si="4"/>
        <v>0</v>
      </c>
      <c r="AM81" s="259">
        <f t="shared" si="5"/>
        <v>0</v>
      </c>
      <c r="AN81" s="297">
        <f t="shared" si="6"/>
        <v>0</v>
      </c>
      <c r="AO81" s="297">
        <f t="shared" si="7"/>
        <v>0</v>
      </c>
    </row>
    <row r="82" spans="1:41" x14ac:dyDescent="0.2">
      <c r="A82" s="20" t="s">
        <v>131</v>
      </c>
      <c r="B82" s="211"/>
      <c r="C82" s="248"/>
      <c r="D82" s="248"/>
      <c r="E82" s="261"/>
      <c r="F82" s="248"/>
      <c r="G82" s="248"/>
      <c r="H82" s="211"/>
      <c r="I82" s="248"/>
      <c r="J82" s="248"/>
      <c r="K82" s="249"/>
      <c r="L82" s="248"/>
      <c r="M82" s="248"/>
      <c r="N82" s="256"/>
      <c r="O82" s="248"/>
      <c r="P82" s="248"/>
      <c r="Q82" s="256"/>
      <c r="R82" s="248"/>
      <c r="S82" s="248"/>
      <c r="T82" s="256"/>
      <c r="U82" s="248"/>
      <c r="V82" s="248"/>
      <c r="W82" s="249"/>
      <c r="X82" s="248"/>
      <c r="Y82" s="248"/>
      <c r="Z82" s="257"/>
      <c r="AA82" s="258"/>
      <c r="AB82" s="258"/>
      <c r="AC82" s="247"/>
      <c r="AD82" s="258"/>
      <c r="AE82" s="258"/>
      <c r="AF82" s="247"/>
      <c r="AG82" s="258"/>
      <c r="AH82" s="258"/>
      <c r="AI82" s="247"/>
      <c r="AJ82" s="258"/>
      <c r="AK82" s="258"/>
      <c r="AL82" s="259">
        <f t="shared" si="4"/>
        <v>0</v>
      </c>
      <c r="AM82" s="259">
        <f t="shared" si="5"/>
        <v>0</v>
      </c>
      <c r="AN82" s="297">
        <f t="shared" si="6"/>
        <v>0</v>
      </c>
      <c r="AO82" s="297">
        <f t="shared" si="7"/>
        <v>0</v>
      </c>
    </row>
    <row r="83" spans="1:41" x14ac:dyDescent="0.2">
      <c r="A83" s="20" t="s">
        <v>132</v>
      </c>
      <c r="B83" s="213"/>
      <c r="C83" s="248"/>
      <c r="D83" s="248"/>
      <c r="E83" s="261"/>
      <c r="F83" s="248"/>
      <c r="G83" s="248"/>
      <c r="H83" s="211"/>
      <c r="I83" s="248"/>
      <c r="J83" s="248"/>
      <c r="K83" s="249"/>
      <c r="L83" s="248"/>
      <c r="M83" s="248"/>
      <c r="N83" s="256"/>
      <c r="O83" s="248"/>
      <c r="P83" s="248"/>
      <c r="Q83" s="256"/>
      <c r="R83" s="248"/>
      <c r="S83" s="248"/>
      <c r="T83" s="256"/>
      <c r="U83" s="248"/>
      <c r="V83" s="248"/>
      <c r="W83" s="249"/>
      <c r="X83" s="248"/>
      <c r="Y83" s="248"/>
      <c r="Z83" s="257"/>
      <c r="AA83" s="258"/>
      <c r="AB83" s="258"/>
      <c r="AC83" s="247"/>
      <c r="AD83" s="258"/>
      <c r="AE83" s="258"/>
      <c r="AF83" s="247"/>
      <c r="AG83" s="258"/>
      <c r="AH83" s="258"/>
      <c r="AI83" s="247"/>
      <c r="AJ83" s="258"/>
      <c r="AK83" s="258"/>
      <c r="AL83" s="259">
        <f t="shared" si="4"/>
        <v>0</v>
      </c>
      <c r="AM83" s="259">
        <f t="shared" si="5"/>
        <v>0</v>
      </c>
      <c r="AN83" s="297">
        <f t="shared" si="6"/>
        <v>0</v>
      </c>
      <c r="AO83" s="297">
        <f t="shared" si="7"/>
        <v>0</v>
      </c>
    </row>
    <row r="84" spans="1:41" x14ac:dyDescent="0.2">
      <c r="A84" s="20" t="s">
        <v>133</v>
      </c>
      <c r="B84" s="211"/>
      <c r="C84" s="248"/>
      <c r="D84" s="248"/>
      <c r="E84" s="261"/>
      <c r="F84" s="248"/>
      <c r="G84" s="248"/>
      <c r="H84" s="211"/>
      <c r="I84" s="248"/>
      <c r="J84" s="248"/>
      <c r="K84" s="249"/>
      <c r="L84" s="248"/>
      <c r="M84" s="248"/>
      <c r="N84" s="256"/>
      <c r="O84" s="248"/>
      <c r="P84" s="248"/>
      <c r="Q84" s="256"/>
      <c r="R84" s="248"/>
      <c r="S84" s="248"/>
      <c r="T84" s="256"/>
      <c r="U84" s="248"/>
      <c r="V84" s="248"/>
      <c r="W84" s="249"/>
      <c r="X84" s="248"/>
      <c r="Y84" s="248"/>
      <c r="Z84" s="257"/>
      <c r="AA84" s="258"/>
      <c r="AB84" s="258"/>
      <c r="AC84" s="247"/>
      <c r="AD84" s="258"/>
      <c r="AE84" s="258"/>
      <c r="AF84" s="247"/>
      <c r="AG84" s="258"/>
      <c r="AH84" s="258"/>
      <c r="AI84" s="247"/>
      <c r="AJ84" s="258"/>
      <c r="AK84" s="258"/>
      <c r="AL84" s="259">
        <f t="shared" si="4"/>
        <v>0</v>
      </c>
      <c r="AM84" s="259">
        <f t="shared" si="5"/>
        <v>0</v>
      </c>
      <c r="AN84" s="297">
        <f t="shared" si="6"/>
        <v>0</v>
      </c>
      <c r="AO84" s="297">
        <f t="shared" si="7"/>
        <v>0</v>
      </c>
    </row>
    <row r="85" spans="1:41" x14ac:dyDescent="0.2">
      <c r="A85" s="20" t="s">
        <v>134</v>
      </c>
      <c r="B85" s="211"/>
      <c r="C85" s="248"/>
      <c r="D85" s="248"/>
      <c r="E85" s="261"/>
      <c r="F85" s="248"/>
      <c r="G85" s="248"/>
      <c r="H85" s="211"/>
      <c r="I85" s="248"/>
      <c r="J85" s="248"/>
      <c r="K85" s="249"/>
      <c r="L85" s="248"/>
      <c r="M85" s="248"/>
      <c r="N85" s="256"/>
      <c r="O85" s="248"/>
      <c r="P85" s="248"/>
      <c r="Q85" s="256"/>
      <c r="R85" s="248"/>
      <c r="S85" s="248"/>
      <c r="T85" s="256"/>
      <c r="U85" s="248"/>
      <c r="V85" s="248"/>
      <c r="W85" s="249"/>
      <c r="X85" s="248"/>
      <c r="Y85" s="248"/>
      <c r="Z85" s="257"/>
      <c r="AA85" s="258"/>
      <c r="AB85" s="258"/>
      <c r="AC85" s="247"/>
      <c r="AD85" s="258"/>
      <c r="AE85" s="258"/>
      <c r="AF85" s="247"/>
      <c r="AG85" s="258"/>
      <c r="AH85" s="258"/>
      <c r="AI85" s="247"/>
      <c r="AJ85" s="258"/>
      <c r="AK85" s="258"/>
      <c r="AL85" s="259">
        <f t="shared" si="4"/>
        <v>0</v>
      </c>
      <c r="AM85" s="259">
        <f t="shared" si="5"/>
        <v>0</v>
      </c>
      <c r="AN85" s="297">
        <f t="shared" si="6"/>
        <v>0</v>
      </c>
      <c r="AO85" s="297">
        <f t="shared" si="7"/>
        <v>0</v>
      </c>
    </row>
    <row r="86" spans="1:41" x14ac:dyDescent="0.2">
      <c r="A86" s="20" t="s">
        <v>136</v>
      </c>
      <c r="B86" s="211"/>
      <c r="C86" s="248"/>
      <c r="D86" s="248"/>
      <c r="E86" s="261"/>
      <c r="F86" s="248"/>
      <c r="G86" s="248"/>
      <c r="H86" s="211"/>
      <c r="I86" s="248"/>
      <c r="J86" s="248"/>
      <c r="K86" s="249"/>
      <c r="L86" s="248"/>
      <c r="M86" s="248"/>
      <c r="N86" s="256"/>
      <c r="O86" s="248"/>
      <c r="P86" s="248"/>
      <c r="Q86" s="256"/>
      <c r="R86" s="248"/>
      <c r="S86" s="248"/>
      <c r="T86" s="256"/>
      <c r="U86" s="248"/>
      <c r="V86" s="248"/>
      <c r="W86" s="249"/>
      <c r="X86" s="248"/>
      <c r="Y86" s="248"/>
      <c r="Z86" s="257"/>
      <c r="AA86" s="258"/>
      <c r="AB86" s="258"/>
      <c r="AC86" s="247"/>
      <c r="AD86" s="258"/>
      <c r="AE86" s="258"/>
      <c r="AF86" s="247"/>
      <c r="AG86" s="258"/>
      <c r="AH86" s="258"/>
      <c r="AI86" s="247"/>
      <c r="AJ86" s="258"/>
      <c r="AK86" s="258"/>
      <c r="AL86" s="259">
        <f t="shared" si="4"/>
        <v>0</v>
      </c>
      <c r="AM86" s="259">
        <f t="shared" si="5"/>
        <v>0</v>
      </c>
      <c r="AN86" s="297">
        <f t="shared" si="6"/>
        <v>0</v>
      </c>
      <c r="AO86" s="297">
        <f t="shared" si="7"/>
        <v>0</v>
      </c>
    </row>
    <row r="87" spans="1:41" x14ac:dyDescent="0.2">
      <c r="A87" s="20" t="s">
        <v>137</v>
      </c>
      <c r="B87" s="211"/>
      <c r="C87" s="248"/>
      <c r="D87" s="248"/>
      <c r="E87" s="261"/>
      <c r="F87" s="248"/>
      <c r="G87" s="248"/>
      <c r="H87" s="211"/>
      <c r="I87" s="248"/>
      <c r="J87" s="248"/>
      <c r="K87" s="249"/>
      <c r="L87" s="248"/>
      <c r="M87" s="248"/>
      <c r="N87" s="256"/>
      <c r="O87" s="248"/>
      <c r="P87" s="248"/>
      <c r="Q87" s="256"/>
      <c r="R87" s="248"/>
      <c r="S87" s="248"/>
      <c r="T87" s="256"/>
      <c r="U87" s="248"/>
      <c r="V87" s="248"/>
      <c r="W87" s="249"/>
      <c r="X87" s="248"/>
      <c r="Y87" s="248"/>
      <c r="Z87" s="257"/>
      <c r="AA87" s="258"/>
      <c r="AB87" s="258"/>
      <c r="AC87" s="247"/>
      <c r="AD87" s="258"/>
      <c r="AE87" s="258"/>
      <c r="AF87" s="247"/>
      <c r="AG87" s="258"/>
      <c r="AH87" s="258"/>
      <c r="AI87" s="247"/>
      <c r="AJ87" s="258"/>
      <c r="AK87" s="258"/>
      <c r="AL87" s="259">
        <f t="shared" si="4"/>
        <v>0</v>
      </c>
      <c r="AM87" s="259">
        <f t="shared" si="5"/>
        <v>0</v>
      </c>
      <c r="AN87" s="297">
        <f t="shared" si="6"/>
        <v>0</v>
      </c>
      <c r="AO87" s="297">
        <f t="shared" si="7"/>
        <v>0</v>
      </c>
    </row>
    <row r="88" spans="1:41" x14ac:dyDescent="0.2">
      <c r="A88" s="20" t="s">
        <v>138</v>
      </c>
      <c r="B88" s="213"/>
      <c r="C88" s="248"/>
      <c r="D88" s="248"/>
      <c r="E88" s="261"/>
      <c r="F88" s="248"/>
      <c r="G88" s="248"/>
      <c r="H88" s="211"/>
      <c r="I88" s="248"/>
      <c r="J88" s="248"/>
      <c r="K88" s="249"/>
      <c r="L88" s="248"/>
      <c r="M88" s="248"/>
      <c r="N88" s="256"/>
      <c r="O88" s="248"/>
      <c r="P88" s="248"/>
      <c r="Q88" s="256"/>
      <c r="R88" s="248"/>
      <c r="S88" s="248"/>
      <c r="T88" s="256"/>
      <c r="U88" s="248"/>
      <c r="V88" s="248"/>
      <c r="W88" s="249"/>
      <c r="X88" s="248"/>
      <c r="Y88" s="248"/>
      <c r="Z88" s="257"/>
      <c r="AA88" s="258"/>
      <c r="AB88" s="258"/>
      <c r="AC88" s="247"/>
      <c r="AD88" s="258"/>
      <c r="AE88" s="258"/>
      <c r="AF88" s="247"/>
      <c r="AG88" s="258"/>
      <c r="AH88" s="258"/>
      <c r="AI88" s="247"/>
      <c r="AJ88" s="258"/>
      <c r="AK88" s="258"/>
      <c r="AL88" s="259">
        <f t="shared" si="4"/>
        <v>0</v>
      </c>
      <c r="AM88" s="259">
        <f t="shared" si="5"/>
        <v>0</v>
      </c>
      <c r="AN88" s="297">
        <f t="shared" si="6"/>
        <v>0</v>
      </c>
      <c r="AO88" s="297">
        <f t="shared" si="7"/>
        <v>0</v>
      </c>
    </row>
    <row r="89" spans="1:41" x14ac:dyDescent="0.2">
      <c r="A89" s="20" t="s">
        <v>139</v>
      </c>
      <c r="B89" s="211"/>
      <c r="C89" s="248"/>
      <c r="D89" s="248"/>
      <c r="E89" s="261"/>
      <c r="F89" s="248"/>
      <c r="G89" s="248"/>
      <c r="H89" s="211"/>
      <c r="I89" s="248"/>
      <c r="J89" s="248"/>
      <c r="K89" s="249"/>
      <c r="L89" s="248"/>
      <c r="M89" s="248"/>
      <c r="N89" s="256"/>
      <c r="O89" s="248"/>
      <c r="P89" s="248"/>
      <c r="Q89" s="256"/>
      <c r="R89" s="248"/>
      <c r="S89" s="248"/>
      <c r="T89" s="256"/>
      <c r="U89" s="248"/>
      <c r="V89" s="248"/>
      <c r="W89" s="249"/>
      <c r="X89" s="248"/>
      <c r="Y89" s="248"/>
      <c r="Z89" s="257"/>
      <c r="AA89" s="258"/>
      <c r="AB89" s="258"/>
      <c r="AC89" s="247"/>
      <c r="AD89" s="258"/>
      <c r="AE89" s="258"/>
      <c r="AF89" s="247"/>
      <c r="AG89" s="258"/>
      <c r="AH89" s="258"/>
      <c r="AI89" s="247"/>
      <c r="AJ89" s="258"/>
      <c r="AK89" s="258"/>
      <c r="AL89" s="259">
        <f t="shared" si="4"/>
        <v>0</v>
      </c>
      <c r="AM89" s="259">
        <f t="shared" si="5"/>
        <v>0</v>
      </c>
      <c r="AN89" s="297">
        <f t="shared" si="6"/>
        <v>0</v>
      </c>
      <c r="AO89" s="297">
        <f t="shared" si="7"/>
        <v>0</v>
      </c>
    </row>
    <row r="90" spans="1:41" x14ac:dyDescent="0.2">
      <c r="A90" s="20" t="s">
        <v>140</v>
      </c>
      <c r="B90" s="211"/>
      <c r="C90" s="248"/>
      <c r="D90" s="248"/>
      <c r="E90" s="261"/>
      <c r="F90" s="248"/>
      <c r="G90" s="248"/>
      <c r="H90" s="211"/>
      <c r="I90" s="248"/>
      <c r="J90" s="248"/>
      <c r="K90" s="249"/>
      <c r="L90" s="248"/>
      <c r="M90" s="248"/>
      <c r="N90" s="256"/>
      <c r="O90" s="248"/>
      <c r="P90" s="248"/>
      <c r="Q90" s="256"/>
      <c r="R90" s="248"/>
      <c r="S90" s="248"/>
      <c r="T90" s="256"/>
      <c r="U90" s="248"/>
      <c r="V90" s="248"/>
      <c r="W90" s="249"/>
      <c r="X90" s="248"/>
      <c r="Y90" s="248"/>
      <c r="Z90" s="257"/>
      <c r="AA90" s="258"/>
      <c r="AB90" s="258"/>
      <c r="AC90" s="247"/>
      <c r="AD90" s="258"/>
      <c r="AE90" s="258"/>
      <c r="AF90" s="247"/>
      <c r="AG90" s="258"/>
      <c r="AH90" s="258"/>
      <c r="AI90" s="247"/>
      <c r="AJ90" s="258"/>
      <c r="AK90" s="258"/>
      <c r="AL90" s="259">
        <f t="shared" si="4"/>
        <v>0</v>
      </c>
      <c r="AM90" s="259">
        <f t="shared" si="5"/>
        <v>0</v>
      </c>
      <c r="AN90" s="297">
        <f t="shared" si="6"/>
        <v>0</v>
      </c>
      <c r="AO90" s="297">
        <f t="shared" si="7"/>
        <v>0</v>
      </c>
    </row>
    <row r="91" spans="1:41" x14ac:dyDescent="0.2">
      <c r="A91" s="20" t="s">
        <v>141</v>
      </c>
      <c r="B91" s="211"/>
      <c r="C91" s="248"/>
      <c r="D91" s="248"/>
      <c r="E91" s="261"/>
      <c r="F91" s="248"/>
      <c r="G91" s="248"/>
      <c r="H91" s="211"/>
      <c r="I91" s="248"/>
      <c r="J91" s="248"/>
      <c r="K91" s="249"/>
      <c r="L91" s="248"/>
      <c r="M91" s="248"/>
      <c r="N91" s="256"/>
      <c r="O91" s="248"/>
      <c r="P91" s="248"/>
      <c r="Q91" s="256"/>
      <c r="R91" s="248"/>
      <c r="S91" s="248"/>
      <c r="T91" s="256"/>
      <c r="U91" s="248"/>
      <c r="V91" s="248"/>
      <c r="W91" s="249"/>
      <c r="X91" s="248"/>
      <c r="Y91" s="248"/>
      <c r="Z91" s="257"/>
      <c r="AA91" s="258"/>
      <c r="AB91" s="258"/>
      <c r="AC91" s="247"/>
      <c r="AD91" s="258"/>
      <c r="AE91" s="258"/>
      <c r="AF91" s="247"/>
      <c r="AG91" s="258"/>
      <c r="AH91" s="258"/>
      <c r="AI91" s="247"/>
      <c r="AJ91" s="258"/>
      <c r="AK91" s="258"/>
      <c r="AL91" s="259">
        <f t="shared" si="4"/>
        <v>0</v>
      </c>
      <c r="AM91" s="259">
        <f t="shared" si="5"/>
        <v>0</v>
      </c>
      <c r="AN91" s="297">
        <f t="shared" si="6"/>
        <v>0</v>
      </c>
      <c r="AO91" s="297">
        <f t="shared" si="7"/>
        <v>0</v>
      </c>
    </row>
    <row r="92" spans="1:41" x14ac:dyDescent="0.2">
      <c r="A92" s="20" t="s">
        <v>142</v>
      </c>
      <c r="B92" s="211"/>
      <c r="C92" s="248"/>
      <c r="D92" s="248"/>
      <c r="E92" s="261"/>
      <c r="F92" s="248"/>
      <c r="G92" s="248"/>
      <c r="H92" s="211"/>
      <c r="I92" s="248"/>
      <c r="J92" s="248"/>
      <c r="K92" s="249"/>
      <c r="L92" s="248"/>
      <c r="M92" s="248"/>
      <c r="N92" s="256"/>
      <c r="O92" s="248"/>
      <c r="P92" s="248"/>
      <c r="Q92" s="256"/>
      <c r="R92" s="248"/>
      <c r="S92" s="248"/>
      <c r="T92" s="256"/>
      <c r="U92" s="248"/>
      <c r="V92" s="248"/>
      <c r="W92" s="249"/>
      <c r="X92" s="248"/>
      <c r="Y92" s="248"/>
      <c r="Z92" s="257"/>
      <c r="AA92" s="258"/>
      <c r="AB92" s="258"/>
      <c r="AC92" s="247"/>
      <c r="AD92" s="258"/>
      <c r="AE92" s="258"/>
      <c r="AF92" s="247"/>
      <c r="AG92" s="258"/>
      <c r="AH92" s="258"/>
      <c r="AI92" s="247"/>
      <c r="AJ92" s="258"/>
      <c r="AK92" s="258"/>
      <c r="AL92" s="259">
        <f t="shared" si="4"/>
        <v>0</v>
      </c>
      <c r="AM92" s="259">
        <f t="shared" si="5"/>
        <v>0</v>
      </c>
      <c r="AN92" s="297">
        <f t="shared" si="6"/>
        <v>0</v>
      </c>
      <c r="AO92" s="297">
        <f t="shared" si="7"/>
        <v>0</v>
      </c>
    </row>
    <row r="93" spans="1:41" x14ac:dyDescent="0.2">
      <c r="A93" s="20" t="s">
        <v>143</v>
      </c>
      <c r="B93" s="213"/>
      <c r="C93" s="248"/>
      <c r="D93" s="248"/>
      <c r="E93" s="261"/>
      <c r="F93" s="248"/>
      <c r="G93" s="248"/>
      <c r="H93" s="211"/>
      <c r="I93" s="248"/>
      <c r="J93" s="248"/>
      <c r="K93" s="249"/>
      <c r="L93" s="248"/>
      <c r="M93" s="248"/>
      <c r="N93" s="256"/>
      <c r="O93" s="248"/>
      <c r="P93" s="248"/>
      <c r="Q93" s="256"/>
      <c r="R93" s="248"/>
      <c r="S93" s="248"/>
      <c r="T93" s="256"/>
      <c r="U93" s="248"/>
      <c r="V93" s="248"/>
      <c r="W93" s="249"/>
      <c r="X93" s="248"/>
      <c r="Y93" s="248"/>
      <c r="Z93" s="257"/>
      <c r="AA93" s="258"/>
      <c r="AB93" s="258"/>
      <c r="AC93" s="247"/>
      <c r="AD93" s="258"/>
      <c r="AE93" s="258"/>
      <c r="AF93" s="247"/>
      <c r="AG93" s="258"/>
      <c r="AH93" s="258"/>
      <c r="AI93" s="247"/>
      <c r="AJ93" s="258"/>
      <c r="AK93" s="258"/>
      <c r="AL93" s="259">
        <f t="shared" si="4"/>
        <v>0</v>
      </c>
      <c r="AM93" s="259">
        <f t="shared" si="5"/>
        <v>0</v>
      </c>
      <c r="AN93" s="297">
        <f t="shared" si="6"/>
        <v>0</v>
      </c>
      <c r="AO93" s="297">
        <f t="shared" si="7"/>
        <v>0</v>
      </c>
    </row>
    <row r="94" spans="1:41" x14ac:dyDescent="0.2">
      <c r="A94" s="20" t="s">
        <v>144</v>
      </c>
      <c r="B94" s="213"/>
      <c r="C94" s="248"/>
      <c r="D94" s="248"/>
      <c r="E94" s="261"/>
      <c r="F94" s="248"/>
      <c r="G94" s="248"/>
      <c r="H94" s="211"/>
      <c r="I94" s="248"/>
      <c r="J94" s="248"/>
      <c r="K94" s="249"/>
      <c r="L94" s="248"/>
      <c r="M94" s="248"/>
      <c r="N94" s="256"/>
      <c r="O94" s="248"/>
      <c r="P94" s="248"/>
      <c r="Q94" s="256"/>
      <c r="R94" s="248"/>
      <c r="S94" s="248"/>
      <c r="T94" s="256"/>
      <c r="U94" s="248"/>
      <c r="V94" s="248"/>
      <c r="W94" s="249"/>
      <c r="X94" s="248"/>
      <c r="Y94" s="248"/>
      <c r="Z94" s="257"/>
      <c r="AA94" s="258"/>
      <c r="AB94" s="258"/>
      <c r="AC94" s="247"/>
      <c r="AD94" s="258"/>
      <c r="AE94" s="258"/>
      <c r="AF94" s="247"/>
      <c r="AG94" s="258"/>
      <c r="AH94" s="258"/>
      <c r="AI94" s="247"/>
      <c r="AJ94" s="258"/>
      <c r="AK94" s="258"/>
      <c r="AL94" s="259">
        <f t="shared" si="4"/>
        <v>0</v>
      </c>
      <c r="AM94" s="259">
        <f t="shared" si="5"/>
        <v>0</v>
      </c>
      <c r="AN94" s="297">
        <f t="shared" si="6"/>
        <v>0</v>
      </c>
      <c r="AO94" s="297">
        <f t="shared" si="7"/>
        <v>0</v>
      </c>
    </row>
    <row r="95" spans="1:41" x14ac:dyDescent="0.2">
      <c r="A95" s="20" t="s">
        <v>145</v>
      </c>
      <c r="B95" s="213"/>
      <c r="C95" s="248"/>
      <c r="D95" s="248"/>
      <c r="E95" s="261"/>
      <c r="F95" s="248"/>
      <c r="G95" s="248"/>
      <c r="H95" s="211"/>
      <c r="I95" s="248"/>
      <c r="J95" s="248"/>
      <c r="K95" s="249"/>
      <c r="L95" s="248"/>
      <c r="M95" s="248"/>
      <c r="N95" s="256"/>
      <c r="O95" s="248"/>
      <c r="P95" s="248"/>
      <c r="Q95" s="256"/>
      <c r="R95" s="248"/>
      <c r="S95" s="248"/>
      <c r="T95" s="256"/>
      <c r="U95" s="248"/>
      <c r="V95" s="248"/>
      <c r="W95" s="249"/>
      <c r="X95" s="248"/>
      <c r="Y95" s="248"/>
      <c r="Z95" s="257"/>
      <c r="AA95" s="258"/>
      <c r="AB95" s="258"/>
      <c r="AC95" s="247"/>
      <c r="AD95" s="258"/>
      <c r="AE95" s="258"/>
      <c r="AF95" s="247"/>
      <c r="AG95" s="258"/>
      <c r="AH95" s="258"/>
      <c r="AI95" s="247"/>
      <c r="AJ95" s="258"/>
      <c r="AK95" s="258"/>
      <c r="AL95" s="259">
        <f t="shared" si="4"/>
        <v>0</v>
      </c>
      <c r="AM95" s="259">
        <f t="shared" si="5"/>
        <v>0</v>
      </c>
      <c r="AN95" s="297">
        <f t="shared" si="6"/>
        <v>0</v>
      </c>
      <c r="AO95" s="297">
        <f t="shared" si="7"/>
        <v>0</v>
      </c>
    </row>
    <row r="96" spans="1:41" x14ac:dyDescent="0.2">
      <c r="A96" s="20" t="s">
        <v>146</v>
      </c>
      <c r="B96" s="213"/>
      <c r="C96" s="248"/>
      <c r="D96" s="248"/>
      <c r="E96" s="261"/>
      <c r="F96" s="248"/>
      <c r="G96" s="248"/>
      <c r="H96" s="211"/>
      <c r="I96" s="248"/>
      <c r="J96" s="248"/>
      <c r="K96" s="249"/>
      <c r="L96" s="248"/>
      <c r="M96" s="248"/>
      <c r="N96" s="256"/>
      <c r="O96" s="248"/>
      <c r="P96" s="248"/>
      <c r="Q96" s="256"/>
      <c r="R96" s="248"/>
      <c r="S96" s="248"/>
      <c r="T96" s="256"/>
      <c r="U96" s="248"/>
      <c r="V96" s="248"/>
      <c r="W96" s="249"/>
      <c r="X96" s="248"/>
      <c r="Y96" s="248"/>
      <c r="Z96" s="257"/>
      <c r="AA96" s="258"/>
      <c r="AB96" s="258"/>
      <c r="AC96" s="247"/>
      <c r="AD96" s="258"/>
      <c r="AE96" s="258"/>
      <c r="AF96" s="247"/>
      <c r="AG96" s="258"/>
      <c r="AH96" s="258"/>
      <c r="AI96" s="247"/>
      <c r="AJ96" s="258"/>
      <c r="AK96" s="258"/>
      <c r="AL96" s="259">
        <f t="shared" si="4"/>
        <v>0</v>
      </c>
      <c r="AM96" s="259">
        <f t="shared" si="5"/>
        <v>0</v>
      </c>
      <c r="AN96" s="297">
        <f t="shared" si="6"/>
        <v>0</v>
      </c>
      <c r="AO96" s="297">
        <f t="shared" si="7"/>
        <v>0</v>
      </c>
    </row>
    <row r="97" spans="1:41" x14ac:dyDescent="0.2">
      <c r="A97" s="20" t="s">
        <v>147</v>
      </c>
      <c r="B97" s="211"/>
      <c r="C97" s="248"/>
      <c r="D97" s="248"/>
      <c r="E97" s="261"/>
      <c r="F97" s="248"/>
      <c r="G97" s="248"/>
      <c r="H97" s="211"/>
      <c r="I97" s="248"/>
      <c r="J97" s="248"/>
      <c r="K97" s="249"/>
      <c r="L97" s="248"/>
      <c r="M97" s="248"/>
      <c r="N97" s="256"/>
      <c r="O97" s="248"/>
      <c r="P97" s="248"/>
      <c r="Q97" s="256"/>
      <c r="R97" s="248"/>
      <c r="S97" s="248"/>
      <c r="T97" s="256"/>
      <c r="U97" s="248"/>
      <c r="V97" s="248"/>
      <c r="W97" s="249"/>
      <c r="X97" s="248"/>
      <c r="Y97" s="248"/>
      <c r="Z97" s="257"/>
      <c r="AA97" s="258"/>
      <c r="AB97" s="258"/>
      <c r="AC97" s="247"/>
      <c r="AD97" s="258"/>
      <c r="AE97" s="258"/>
      <c r="AF97" s="247"/>
      <c r="AG97" s="258"/>
      <c r="AH97" s="258"/>
      <c r="AI97" s="247"/>
      <c r="AJ97" s="258"/>
      <c r="AK97" s="258"/>
      <c r="AL97" s="259">
        <f t="shared" si="4"/>
        <v>0</v>
      </c>
      <c r="AM97" s="259">
        <f t="shared" si="5"/>
        <v>0</v>
      </c>
      <c r="AN97" s="297">
        <f t="shared" si="6"/>
        <v>0</v>
      </c>
      <c r="AO97" s="297">
        <f t="shared" si="7"/>
        <v>0</v>
      </c>
    </row>
    <row r="98" spans="1:41" x14ac:dyDescent="0.2">
      <c r="A98" s="20" t="s">
        <v>148</v>
      </c>
      <c r="B98" s="213"/>
      <c r="C98" s="248"/>
      <c r="D98" s="248"/>
      <c r="E98" s="261"/>
      <c r="F98" s="248"/>
      <c r="G98" s="248"/>
      <c r="H98" s="211"/>
      <c r="I98" s="248"/>
      <c r="J98" s="248"/>
      <c r="K98" s="249"/>
      <c r="L98" s="248"/>
      <c r="M98" s="248"/>
      <c r="N98" s="256"/>
      <c r="O98" s="248"/>
      <c r="P98" s="248"/>
      <c r="Q98" s="256"/>
      <c r="R98" s="248"/>
      <c r="S98" s="248"/>
      <c r="T98" s="256"/>
      <c r="U98" s="248"/>
      <c r="V98" s="248"/>
      <c r="W98" s="249"/>
      <c r="X98" s="248"/>
      <c r="Y98" s="248"/>
      <c r="Z98" s="257"/>
      <c r="AA98" s="258"/>
      <c r="AB98" s="258"/>
      <c r="AC98" s="247"/>
      <c r="AD98" s="258"/>
      <c r="AE98" s="258"/>
      <c r="AF98" s="247"/>
      <c r="AG98" s="258"/>
      <c r="AH98" s="258"/>
      <c r="AI98" s="247"/>
      <c r="AJ98" s="258"/>
      <c r="AK98" s="258"/>
      <c r="AL98" s="259">
        <f t="shared" si="4"/>
        <v>0</v>
      </c>
      <c r="AM98" s="259">
        <f t="shared" si="5"/>
        <v>0</v>
      </c>
      <c r="AN98" s="297">
        <f t="shared" si="6"/>
        <v>0</v>
      </c>
      <c r="AO98" s="297">
        <f t="shared" si="7"/>
        <v>0</v>
      </c>
    </row>
    <row r="99" spans="1:41" x14ac:dyDescent="0.2">
      <c r="A99" s="20" t="s">
        <v>149</v>
      </c>
      <c r="B99" s="213"/>
      <c r="C99" s="248"/>
      <c r="D99" s="248"/>
      <c r="E99" s="261"/>
      <c r="F99" s="248"/>
      <c r="G99" s="248"/>
      <c r="H99" s="211"/>
      <c r="I99" s="248"/>
      <c r="J99" s="248"/>
      <c r="K99" s="249"/>
      <c r="L99" s="248"/>
      <c r="M99" s="248"/>
      <c r="N99" s="256"/>
      <c r="O99" s="248"/>
      <c r="P99" s="248"/>
      <c r="Q99" s="256"/>
      <c r="R99" s="248"/>
      <c r="S99" s="248"/>
      <c r="T99" s="256"/>
      <c r="U99" s="248"/>
      <c r="V99" s="248"/>
      <c r="W99" s="249"/>
      <c r="X99" s="248"/>
      <c r="Y99" s="248"/>
      <c r="Z99" s="257"/>
      <c r="AA99" s="258"/>
      <c r="AB99" s="258"/>
      <c r="AC99" s="247"/>
      <c r="AD99" s="258"/>
      <c r="AE99" s="258"/>
      <c r="AF99" s="247"/>
      <c r="AG99" s="258"/>
      <c r="AH99" s="258"/>
      <c r="AI99" s="247"/>
      <c r="AJ99" s="258"/>
      <c r="AK99" s="258"/>
      <c r="AL99" s="259">
        <f t="shared" si="4"/>
        <v>0</v>
      </c>
      <c r="AM99" s="259">
        <f t="shared" si="5"/>
        <v>0</v>
      </c>
      <c r="AN99" s="297">
        <f t="shared" si="6"/>
        <v>0</v>
      </c>
      <c r="AO99" s="297">
        <f t="shared" si="7"/>
        <v>0</v>
      </c>
    </row>
    <row r="100" spans="1:41" x14ac:dyDescent="0.2">
      <c r="A100" s="20" t="s">
        <v>150</v>
      </c>
      <c r="B100" s="211"/>
      <c r="C100" s="248"/>
      <c r="D100" s="248"/>
      <c r="E100" s="261"/>
      <c r="F100" s="248"/>
      <c r="G100" s="248"/>
      <c r="H100" s="211"/>
      <c r="I100" s="248"/>
      <c r="J100" s="248"/>
      <c r="K100" s="249"/>
      <c r="L100" s="248"/>
      <c r="M100" s="248"/>
      <c r="N100" s="256"/>
      <c r="O100" s="248"/>
      <c r="P100" s="248"/>
      <c r="Q100" s="256"/>
      <c r="R100" s="248"/>
      <c r="S100" s="248"/>
      <c r="T100" s="256"/>
      <c r="U100" s="248"/>
      <c r="V100" s="248"/>
      <c r="W100" s="249"/>
      <c r="X100" s="248"/>
      <c r="Y100" s="248"/>
      <c r="Z100" s="257"/>
      <c r="AA100" s="258"/>
      <c r="AB100" s="258"/>
      <c r="AC100" s="247"/>
      <c r="AD100" s="258"/>
      <c r="AE100" s="258"/>
      <c r="AF100" s="247"/>
      <c r="AG100" s="258"/>
      <c r="AH100" s="258"/>
      <c r="AI100" s="247"/>
      <c r="AJ100" s="258"/>
      <c r="AK100" s="258"/>
      <c r="AL100" s="259">
        <f t="shared" si="4"/>
        <v>0</v>
      </c>
      <c r="AM100" s="259">
        <f t="shared" si="5"/>
        <v>0</v>
      </c>
      <c r="AN100" s="297">
        <f t="shared" si="6"/>
        <v>0</v>
      </c>
      <c r="AO100" s="297">
        <f t="shared" si="7"/>
        <v>0</v>
      </c>
    </row>
    <row r="101" spans="1:41" x14ac:dyDescent="0.2">
      <c r="A101" s="20" t="s">
        <v>151</v>
      </c>
      <c r="B101" s="211"/>
      <c r="C101" s="248"/>
      <c r="D101" s="248"/>
      <c r="E101" s="261"/>
      <c r="F101" s="248"/>
      <c r="G101" s="248"/>
      <c r="H101" s="211"/>
      <c r="I101" s="248"/>
      <c r="J101" s="248"/>
      <c r="K101" s="249"/>
      <c r="L101" s="248"/>
      <c r="M101" s="248"/>
      <c r="N101" s="256"/>
      <c r="O101" s="248"/>
      <c r="P101" s="248"/>
      <c r="Q101" s="256"/>
      <c r="R101" s="248"/>
      <c r="S101" s="248"/>
      <c r="T101" s="256"/>
      <c r="U101" s="248"/>
      <c r="V101" s="248"/>
      <c r="W101" s="249"/>
      <c r="X101" s="248"/>
      <c r="Y101" s="248"/>
      <c r="Z101" s="257"/>
      <c r="AA101" s="258"/>
      <c r="AB101" s="258"/>
      <c r="AC101" s="247"/>
      <c r="AD101" s="258"/>
      <c r="AE101" s="258"/>
      <c r="AF101" s="247"/>
      <c r="AG101" s="258"/>
      <c r="AH101" s="258"/>
      <c r="AI101" s="247"/>
      <c r="AJ101" s="258"/>
      <c r="AK101" s="258"/>
      <c r="AL101" s="259">
        <f t="shared" si="4"/>
        <v>0</v>
      </c>
      <c r="AM101" s="259">
        <f t="shared" si="5"/>
        <v>0</v>
      </c>
      <c r="AN101" s="297">
        <f t="shared" si="6"/>
        <v>0</v>
      </c>
      <c r="AO101" s="297">
        <f t="shared" si="7"/>
        <v>0</v>
      </c>
    </row>
    <row r="102" spans="1:41" x14ac:dyDescent="0.2">
      <c r="A102" s="20" t="s">
        <v>152</v>
      </c>
      <c r="B102" s="213"/>
      <c r="C102" s="248"/>
      <c r="D102" s="248"/>
      <c r="E102" s="261"/>
      <c r="F102" s="248"/>
      <c r="G102" s="248"/>
      <c r="H102" s="211"/>
      <c r="I102" s="248"/>
      <c r="J102" s="248"/>
      <c r="K102" s="249"/>
      <c r="L102" s="248"/>
      <c r="M102" s="248"/>
      <c r="N102" s="256"/>
      <c r="O102" s="248"/>
      <c r="P102" s="248"/>
      <c r="Q102" s="256"/>
      <c r="R102" s="248"/>
      <c r="S102" s="248"/>
      <c r="T102" s="256"/>
      <c r="U102" s="248"/>
      <c r="V102" s="248"/>
      <c r="W102" s="249"/>
      <c r="X102" s="248"/>
      <c r="Y102" s="248"/>
      <c r="Z102" s="257"/>
      <c r="AA102" s="258"/>
      <c r="AB102" s="258"/>
      <c r="AC102" s="247"/>
      <c r="AD102" s="258"/>
      <c r="AE102" s="258"/>
      <c r="AF102" s="247"/>
      <c r="AG102" s="258"/>
      <c r="AH102" s="258"/>
      <c r="AI102" s="247"/>
      <c r="AJ102" s="258"/>
      <c r="AK102" s="258"/>
      <c r="AL102" s="259">
        <f t="shared" si="4"/>
        <v>0</v>
      </c>
      <c r="AM102" s="259">
        <f t="shared" si="5"/>
        <v>0</v>
      </c>
      <c r="AN102" s="297">
        <f t="shared" si="6"/>
        <v>0</v>
      </c>
      <c r="AO102" s="297">
        <f t="shared" si="7"/>
        <v>0</v>
      </c>
    </row>
    <row r="103" spans="1:41" x14ac:dyDescent="0.2">
      <c r="A103" s="20" t="s">
        <v>153</v>
      </c>
      <c r="B103" s="213"/>
      <c r="C103" s="248"/>
      <c r="D103" s="248"/>
      <c r="E103" s="261"/>
      <c r="F103" s="248"/>
      <c r="G103" s="248"/>
      <c r="H103" s="211"/>
      <c r="I103" s="248"/>
      <c r="J103" s="248"/>
      <c r="K103" s="249"/>
      <c r="L103" s="248"/>
      <c r="M103" s="248"/>
      <c r="N103" s="256"/>
      <c r="O103" s="248"/>
      <c r="P103" s="248"/>
      <c r="Q103" s="256"/>
      <c r="R103" s="248"/>
      <c r="S103" s="248"/>
      <c r="T103" s="256"/>
      <c r="U103" s="248"/>
      <c r="V103" s="248"/>
      <c r="W103" s="249"/>
      <c r="X103" s="248"/>
      <c r="Y103" s="248"/>
      <c r="Z103" s="257"/>
      <c r="AA103" s="258"/>
      <c r="AB103" s="258"/>
      <c r="AC103" s="247"/>
      <c r="AD103" s="258"/>
      <c r="AE103" s="258"/>
      <c r="AF103" s="247"/>
      <c r="AG103" s="258"/>
      <c r="AH103" s="258"/>
      <c r="AI103" s="247"/>
      <c r="AJ103" s="258"/>
      <c r="AK103" s="258"/>
      <c r="AL103" s="259">
        <f t="shared" si="4"/>
        <v>0</v>
      </c>
      <c r="AM103" s="259">
        <f t="shared" si="5"/>
        <v>0</v>
      </c>
      <c r="AN103" s="297">
        <f t="shared" si="6"/>
        <v>0</v>
      </c>
      <c r="AO103" s="297">
        <f t="shared" si="7"/>
        <v>0</v>
      </c>
    </row>
    <row r="104" spans="1:41" x14ac:dyDescent="0.2">
      <c r="A104" s="20" t="s">
        <v>158</v>
      </c>
      <c r="B104" s="213"/>
      <c r="C104" s="248"/>
      <c r="D104" s="248"/>
      <c r="E104" s="261"/>
      <c r="F104" s="248"/>
      <c r="G104" s="248"/>
      <c r="H104" s="211"/>
      <c r="I104" s="248"/>
      <c r="J104" s="248"/>
      <c r="K104" s="249"/>
      <c r="L104" s="248"/>
      <c r="M104" s="248"/>
      <c r="N104" s="256"/>
      <c r="O104" s="248"/>
      <c r="P104" s="248"/>
      <c r="Q104" s="256"/>
      <c r="R104" s="248"/>
      <c r="S104" s="248"/>
      <c r="T104" s="256"/>
      <c r="U104" s="248"/>
      <c r="V104" s="248"/>
      <c r="W104" s="249"/>
      <c r="X104" s="248"/>
      <c r="Y104" s="248"/>
      <c r="Z104" s="257"/>
      <c r="AA104" s="258"/>
      <c r="AB104" s="258"/>
      <c r="AC104" s="247"/>
      <c r="AD104" s="258"/>
      <c r="AE104" s="258"/>
      <c r="AF104" s="247"/>
      <c r="AG104" s="258"/>
      <c r="AH104" s="258"/>
      <c r="AI104" s="247"/>
      <c r="AJ104" s="258"/>
      <c r="AK104" s="258"/>
      <c r="AL104" s="259">
        <f t="shared" si="4"/>
        <v>0</v>
      </c>
      <c r="AM104" s="259">
        <f t="shared" si="5"/>
        <v>0</v>
      </c>
      <c r="AN104" s="297">
        <f t="shared" si="6"/>
        <v>0</v>
      </c>
      <c r="AO104" s="297">
        <f t="shared" si="7"/>
        <v>0</v>
      </c>
    </row>
    <row r="105" spans="1:41" x14ac:dyDescent="0.2">
      <c r="A105" s="20" t="s">
        <v>161</v>
      </c>
      <c r="B105" s="213"/>
      <c r="C105" s="248"/>
      <c r="D105" s="248"/>
      <c r="E105" s="261"/>
      <c r="F105" s="248"/>
      <c r="G105" s="248"/>
      <c r="H105" s="211"/>
      <c r="I105" s="248"/>
      <c r="J105" s="248"/>
      <c r="K105" s="249"/>
      <c r="L105" s="248"/>
      <c r="M105" s="248"/>
      <c r="N105" s="256"/>
      <c r="O105" s="248"/>
      <c r="P105" s="248"/>
      <c r="Q105" s="256"/>
      <c r="R105" s="248"/>
      <c r="S105" s="248"/>
      <c r="T105" s="256"/>
      <c r="U105" s="248"/>
      <c r="V105" s="248"/>
      <c r="W105" s="249"/>
      <c r="X105" s="248"/>
      <c r="Y105" s="248"/>
      <c r="Z105" s="257"/>
      <c r="AA105" s="258"/>
      <c r="AB105" s="258"/>
      <c r="AC105" s="247"/>
      <c r="AD105" s="258"/>
      <c r="AE105" s="258"/>
      <c r="AF105" s="247"/>
      <c r="AG105" s="258"/>
      <c r="AH105" s="258"/>
      <c r="AI105" s="247"/>
      <c r="AJ105" s="258"/>
      <c r="AK105" s="258"/>
      <c r="AL105" s="259">
        <f t="shared" si="4"/>
        <v>0</v>
      </c>
      <c r="AM105" s="259">
        <f t="shared" si="5"/>
        <v>0</v>
      </c>
      <c r="AN105" s="297">
        <f t="shared" si="6"/>
        <v>0</v>
      </c>
      <c r="AO105" s="297">
        <f t="shared" si="7"/>
        <v>0</v>
      </c>
    </row>
    <row r="106" spans="1:41" x14ac:dyDescent="0.2">
      <c r="A106" s="20" t="s">
        <v>163</v>
      </c>
      <c r="B106" s="213"/>
      <c r="C106" s="248"/>
      <c r="D106" s="248"/>
      <c r="E106" s="261"/>
      <c r="F106" s="248"/>
      <c r="G106" s="248"/>
      <c r="H106" s="211"/>
      <c r="I106" s="248"/>
      <c r="J106" s="248"/>
      <c r="K106" s="249"/>
      <c r="L106" s="248"/>
      <c r="M106" s="248"/>
      <c r="N106" s="256"/>
      <c r="O106" s="248"/>
      <c r="P106" s="248"/>
      <c r="Q106" s="256"/>
      <c r="R106" s="248"/>
      <c r="S106" s="248"/>
      <c r="T106" s="256"/>
      <c r="U106" s="248"/>
      <c r="V106" s="248"/>
      <c r="W106" s="249"/>
      <c r="X106" s="248"/>
      <c r="Y106" s="248"/>
      <c r="Z106" s="257"/>
      <c r="AA106" s="258"/>
      <c r="AB106" s="258"/>
      <c r="AC106" s="247"/>
      <c r="AD106" s="258"/>
      <c r="AE106" s="258"/>
      <c r="AF106" s="247"/>
      <c r="AG106" s="258"/>
      <c r="AH106" s="258"/>
      <c r="AI106" s="247"/>
      <c r="AJ106" s="258"/>
      <c r="AK106" s="258"/>
      <c r="AL106" s="259">
        <f t="shared" si="4"/>
        <v>0</v>
      </c>
      <c r="AM106" s="259">
        <f t="shared" si="5"/>
        <v>0</v>
      </c>
      <c r="AN106" s="297">
        <f t="shared" si="6"/>
        <v>0</v>
      </c>
      <c r="AO106" s="297">
        <f t="shared" si="7"/>
        <v>0</v>
      </c>
    </row>
    <row r="107" spans="1:41" x14ac:dyDescent="0.2">
      <c r="A107" s="20" t="s">
        <v>165</v>
      </c>
      <c r="B107" s="213"/>
      <c r="C107" s="248"/>
      <c r="D107" s="248"/>
      <c r="E107" s="261"/>
      <c r="F107" s="248"/>
      <c r="G107" s="248"/>
      <c r="H107" s="211"/>
      <c r="I107" s="248"/>
      <c r="J107" s="248"/>
      <c r="K107" s="249"/>
      <c r="L107" s="248"/>
      <c r="M107" s="248"/>
      <c r="N107" s="256"/>
      <c r="O107" s="248"/>
      <c r="P107" s="248"/>
      <c r="Q107" s="256"/>
      <c r="R107" s="248"/>
      <c r="S107" s="248"/>
      <c r="T107" s="256"/>
      <c r="U107" s="248"/>
      <c r="V107" s="248"/>
      <c r="W107" s="249"/>
      <c r="X107" s="248"/>
      <c r="Y107" s="248"/>
      <c r="Z107" s="257"/>
      <c r="AA107" s="258"/>
      <c r="AB107" s="258"/>
      <c r="AC107" s="247"/>
      <c r="AD107" s="258"/>
      <c r="AE107" s="258"/>
      <c r="AF107" s="247"/>
      <c r="AG107" s="258"/>
      <c r="AH107" s="258"/>
      <c r="AI107" s="247"/>
      <c r="AJ107" s="258"/>
      <c r="AK107" s="258"/>
      <c r="AL107" s="259">
        <f t="shared" si="4"/>
        <v>0</v>
      </c>
      <c r="AM107" s="259">
        <f t="shared" si="5"/>
        <v>0</v>
      </c>
      <c r="AN107" s="297">
        <f t="shared" si="6"/>
        <v>0</v>
      </c>
      <c r="AO107" s="297">
        <f t="shared" si="7"/>
        <v>0</v>
      </c>
    </row>
    <row r="108" spans="1:41" x14ac:dyDescent="0.2">
      <c r="A108" s="20" t="s">
        <v>167</v>
      </c>
      <c r="B108" s="213"/>
      <c r="C108" s="248"/>
      <c r="D108" s="248"/>
      <c r="E108" s="261"/>
      <c r="F108" s="248"/>
      <c r="G108" s="248"/>
      <c r="H108" s="211"/>
      <c r="I108" s="248"/>
      <c r="J108" s="248"/>
      <c r="K108" s="249"/>
      <c r="L108" s="248"/>
      <c r="M108" s="248"/>
      <c r="N108" s="256"/>
      <c r="O108" s="248"/>
      <c r="P108" s="248"/>
      <c r="Q108" s="256"/>
      <c r="R108" s="248"/>
      <c r="S108" s="248"/>
      <c r="T108" s="256"/>
      <c r="U108" s="248"/>
      <c r="V108" s="248"/>
      <c r="W108" s="249"/>
      <c r="X108" s="248"/>
      <c r="Y108" s="248"/>
      <c r="Z108" s="257"/>
      <c r="AA108" s="258"/>
      <c r="AB108" s="258"/>
      <c r="AC108" s="247"/>
      <c r="AD108" s="258"/>
      <c r="AE108" s="258"/>
      <c r="AF108" s="247"/>
      <c r="AG108" s="258"/>
      <c r="AH108" s="258"/>
      <c r="AI108" s="247"/>
      <c r="AJ108" s="258"/>
      <c r="AK108" s="258"/>
      <c r="AL108" s="259">
        <f t="shared" si="4"/>
        <v>0</v>
      </c>
      <c r="AM108" s="259">
        <f t="shared" si="5"/>
        <v>0</v>
      </c>
      <c r="AN108" s="297">
        <f t="shared" si="6"/>
        <v>0</v>
      </c>
      <c r="AO108" s="297">
        <f t="shared" si="7"/>
        <v>0</v>
      </c>
    </row>
    <row r="109" spans="1:41" x14ac:dyDescent="0.2">
      <c r="A109" s="20" t="s">
        <v>168</v>
      </c>
      <c r="B109" s="213"/>
      <c r="C109" s="248"/>
      <c r="D109" s="248"/>
      <c r="E109" s="261"/>
      <c r="F109" s="248"/>
      <c r="G109" s="248"/>
      <c r="H109" s="211"/>
      <c r="I109" s="248"/>
      <c r="J109" s="248"/>
      <c r="K109" s="249"/>
      <c r="L109" s="248"/>
      <c r="M109" s="248"/>
      <c r="N109" s="256"/>
      <c r="O109" s="248"/>
      <c r="P109" s="248"/>
      <c r="Q109" s="256"/>
      <c r="R109" s="248"/>
      <c r="S109" s="248"/>
      <c r="T109" s="256"/>
      <c r="U109" s="248"/>
      <c r="V109" s="248"/>
      <c r="W109" s="249"/>
      <c r="X109" s="248"/>
      <c r="Y109" s="248"/>
      <c r="Z109" s="257"/>
      <c r="AA109" s="258"/>
      <c r="AB109" s="258"/>
      <c r="AC109" s="247"/>
      <c r="AD109" s="258"/>
      <c r="AE109" s="258"/>
      <c r="AF109" s="247"/>
      <c r="AG109" s="258"/>
      <c r="AH109" s="258"/>
      <c r="AI109" s="247"/>
      <c r="AJ109" s="258"/>
      <c r="AK109" s="258"/>
      <c r="AL109" s="259">
        <f t="shared" si="4"/>
        <v>0</v>
      </c>
      <c r="AM109" s="259">
        <f t="shared" si="5"/>
        <v>0</v>
      </c>
      <c r="AN109" s="297">
        <f t="shared" si="6"/>
        <v>0</v>
      </c>
      <c r="AO109" s="297">
        <f t="shared" si="7"/>
        <v>0</v>
      </c>
    </row>
    <row r="110" spans="1:41" x14ac:dyDescent="0.2">
      <c r="A110" s="20" t="s">
        <v>169</v>
      </c>
      <c r="B110" s="213"/>
      <c r="C110" s="248"/>
      <c r="D110" s="248"/>
      <c r="E110" s="261"/>
      <c r="F110" s="248"/>
      <c r="G110" s="248"/>
      <c r="H110" s="211"/>
      <c r="I110" s="248"/>
      <c r="J110" s="248"/>
      <c r="K110" s="249"/>
      <c r="L110" s="248"/>
      <c r="M110" s="248"/>
      <c r="N110" s="256"/>
      <c r="O110" s="248"/>
      <c r="P110" s="248"/>
      <c r="Q110" s="256"/>
      <c r="R110" s="248"/>
      <c r="S110" s="248"/>
      <c r="T110" s="256"/>
      <c r="U110" s="248"/>
      <c r="V110" s="248"/>
      <c r="W110" s="249"/>
      <c r="X110" s="248"/>
      <c r="Y110" s="248"/>
      <c r="Z110" s="257"/>
      <c r="AA110" s="258"/>
      <c r="AB110" s="258"/>
      <c r="AC110" s="247"/>
      <c r="AD110" s="258"/>
      <c r="AE110" s="258"/>
      <c r="AF110" s="247"/>
      <c r="AG110" s="258"/>
      <c r="AH110" s="258"/>
      <c r="AI110" s="247"/>
      <c r="AJ110" s="258"/>
      <c r="AK110" s="258"/>
      <c r="AL110" s="259">
        <f t="shared" si="4"/>
        <v>0</v>
      </c>
      <c r="AM110" s="259">
        <f t="shared" si="5"/>
        <v>0</v>
      </c>
      <c r="AN110" s="297">
        <f t="shared" si="6"/>
        <v>0</v>
      </c>
      <c r="AO110" s="297">
        <f t="shared" si="7"/>
        <v>0</v>
      </c>
    </row>
    <row r="111" spans="1:41" x14ac:dyDescent="0.2">
      <c r="A111" s="20" t="s">
        <v>170</v>
      </c>
      <c r="B111" s="213"/>
      <c r="C111" s="248"/>
      <c r="D111" s="248"/>
      <c r="E111" s="261"/>
      <c r="F111" s="248"/>
      <c r="G111" s="248"/>
      <c r="H111" s="211"/>
      <c r="I111" s="248"/>
      <c r="J111" s="248"/>
      <c r="K111" s="249"/>
      <c r="L111" s="248"/>
      <c r="M111" s="248"/>
      <c r="N111" s="256"/>
      <c r="O111" s="248"/>
      <c r="P111" s="248"/>
      <c r="Q111" s="256"/>
      <c r="R111" s="248"/>
      <c r="S111" s="248"/>
      <c r="T111" s="256"/>
      <c r="U111" s="248"/>
      <c r="V111" s="248"/>
      <c r="W111" s="249"/>
      <c r="X111" s="248"/>
      <c r="Y111" s="248"/>
      <c r="Z111" s="257"/>
      <c r="AA111" s="258"/>
      <c r="AB111" s="258"/>
      <c r="AC111" s="247"/>
      <c r="AD111" s="258"/>
      <c r="AE111" s="258"/>
      <c r="AF111" s="247"/>
      <c r="AG111" s="258"/>
      <c r="AH111" s="258"/>
      <c r="AI111" s="247"/>
      <c r="AJ111" s="258"/>
      <c r="AK111" s="258"/>
      <c r="AL111" s="259">
        <f t="shared" si="4"/>
        <v>0</v>
      </c>
      <c r="AM111" s="259">
        <f t="shared" si="5"/>
        <v>0</v>
      </c>
      <c r="AN111" s="297">
        <f t="shared" si="6"/>
        <v>0</v>
      </c>
      <c r="AO111" s="297">
        <f t="shared" si="7"/>
        <v>0</v>
      </c>
    </row>
    <row r="112" spans="1:41" x14ac:dyDescent="0.2">
      <c r="A112" s="20" t="s">
        <v>173</v>
      </c>
      <c r="B112" s="213"/>
      <c r="C112" s="248"/>
      <c r="D112" s="248"/>
      <c r="E112" s="261"/>
      <c r="F112" s="248"/>
      <c r="G112" s="248"/>
      <c r="H112" s="211"/>
      <c r="I112" s="248"/>
      <c r="J112" s="248"/>
      <c r="K112" s="249"/>
      <c r="L112" s="248"/>
      <c r="M112" s="248"/>
      <c r="N112" s="256"/>
      <c r="O112" s="248"/>
      <c r="P112" s="248"/>
      <c r="Q112" s="256"/>
      <c r="R112" s="248"/>
      <c r="S112" s="248"/>
      <c r="T112" s="256"/>
      <c r="U112" s="248"/>
      <c r="V112" s="248"/>
      <c r="W112" s="249"/>
      <c r="X112" s="248"/>
      <c r="Y112" s="248"/>
      <c r="Z112" s="257"/>
      <c r="AA112" s="258"/>
      <c r="AB112" s="258"/>
      <c r="AC112" s="247"/>
      <c r="AD112" s="258"/>
      <c r="AE112" s="258"/>
      <c r="AF112" s="247"/>
      <c r="AG112" s="258"/>
      <c r="AH112" s="258"/>
      <c r="AI112" s="247"/>
      <c r="AJ112" s="258"/>
      <c r="AK112" s="258"/>
      <c r="AL112" s="259">
        <f t="shared" si="4"/>
        <v>0</v>
      </c>
      <c r="AM112" s="259">
        <f t="shared" si="5"/>
        <v>0</v>
      </c>
      <c r="AN112" s="297">
        <f t="shared" si="6"/>
        <v>0</v>
      </c>
      <c r="AO112" s="297">
        <f t="shared" si="7"/>
        <v>0</v>
      </c>
    </row>
    <row r="113" spans="1:41" x14ac:dyDescent="0.2">
      <c r="A113" s="20" t="s">
        <v>174</v>
      </c>
      <c r="B113" s="213"/>
      <c r="C113" s="248"/>
      <c r="D113" s="248"/>
      <c r="E113" s="261"/>
      <c r="F113" s="248"/>
      <c r="G113" s="248"/>
      <c r="H113" s="211"/>
      <c r="I113" s="248"/>
      <c r="J113" s="248"/>
      <c r="K113" s="249"/>
      <c r="L113" s="248"/>
      <c r="M113" s="248"/>
      <c r="N113" s="256"/>
      <c r="O113" s="248"/>
      <c r="P113" s="248"/>
      <c r="Q113" s="256"/>
      <c r="R113" s="248"/>
      <c r="S113" s="248"/>
      <c r="T113" s="256"/>
      <c r="U113" s="248"/>
      <c r="V113" s="248"/>
      <c r="W113" s="249"/>
      <c r="X113" s="248"/>
      <c r="Y113" s="248"/>
      <c r="Z113" s="257"/>
      <c r="AA113" s="258"/>
      <c r="AB113" s="258"/>
      <c r="AC113" s="247"/>
      <c r="AD113" s="258"/>
      <c r="AE113" s="258"/>
      <c r="AF113" s="247"/>
      <c r="AG113" s="258"/>
      <c r="AH113" s="258"/>
      <c r="AI113" s="247"/>
      <c r="AJ113" s="258"/>
      <c r="AK113" s="258"/>
      <c r="AL113" s="259">
        <f t="shared" si="4"/>
        <v>0</v>
      </c>
      <c r="AM113" s="259">
        <f t="shared" si="5"/>
        <v>0</v>
      </c>
      <c r="AN113" s="297">
        <f t="shared" si="6"/>
        <v>0</v>
      </c>
      <c r="AO113" s="297">
        <f t="shared" si="7"/>
        <v>0</v>
      </c>
    </row>
    <row r="114" spans="1:41" x14ac:dyDescent="0.2">
      <c r="A114" s="20" t="s">
        <v>177</v>
      </c>
      <c r="B114" s="213"/>
      <c r="C114" s="248"/>
      <c r="D114" s="248"/>
      <c r="E114" s="261"/>
      <c r="F114" s="248"/>
      <c r="G114" s="248"/>
      <c r="H114" s="211"/>
      <c r="I114" s="248"/>
      <c r="J114" s="248"/>
      <c r="K114" s="249"/>
      <c r="L114" s="248"/>
      <c r="M114" s="248"/>
      <c r="N114" s="256"/>
      <c r="O114" s="248"/>
      <c r="P114" s="248"/>
      <c r="Q114" s="256"/>
      <c r="R114" s="248"/>
      <c r="S114" s="248"/>
      <c r="T114" s="256"/>
      <c r="U114" s="248"/>
      <c r="V114" s="248"/>
      <c r="W114" s="249"/>
      <c r="X114" s="248"/>
      <c r="Y114" s="248"/>
      <c r="Z114" s="257"/>
      <c r="AA114" s="258"/>
      <c r="AB114" s="258"/>
      <c r="AC114" s="247"/>
      <c r="AD114" s="258"/>
      <c r="AE114" s="258"/>
      <c r="AF114" s="247"/>
      <c r="AG114" s="258"/>
      <c r="AH114" s="258"/>
      <c r="AI114" s="247"/>
      <c r="AJ114" s="258"/>
      <c r="AK114" s="258"/>
      <c r="AL114" s="259">
        <f t="shared" si="4"/>
        <v>0</v>
      </c>
      <c r="AM114" s="259">
        <f t="shared" si="5"/>
        <v>0</v>
      </c>
      <c r="AN114" s="297">
        <f t="shared" si="6"/>
        <v>0</v>
      </c>
      <c r="AO114" s="297">
        <f t="shared" si="7"/>
        <v>0</v>
      </c>
    </row>
    <row r="115" spans="1:41" x14ac:dyDescent="0.2">
      <c r="A115" s="20" t="s">
        <v>178</v>
      </c>
      <c r="B115" s="213"/>
      <c r="C115" s="248"/>
      <c r="D115" s="248"/>
      <c r="E115" s="261"/>
      <c r="F115" s="248"/>
      <c r="G115" s="248"/>
      <c r="H115" s="262"/>
      <c r="I115" s="248"/>
      <c r="J115" s="248"/>
      <c r="K115" s="249"/>
      <c r="L115" s="248"/>
      <c r="M115" s="248"/>
      <c r="N115" s="256"/>
      <c r="O115" s="248"/>
      <c r="P115" s="248"/>
      <c r="Q115" s="256"/>
      <c r="R115" s="248"/>
      <c r="S115" s="248"/>
      <c r="T115" s="256"/>
      <c r="U115" s="248"/>
      <c r="V115" s="248"/>
      <c r="W115" s="249"/>
      <c r="X115" s="248"/>
      <c r="Y115" s="248"/>
      <c r="Z115" s="257"/>
      <c r="AA115" s="258"/>
      <c r="AB115" s="258"/>
      <c r="AC115" s="247"/>
      <c r="AD115" s="258"/>
      <c r="AE115" s="258"/>
      <c r="AF115" s="247"/>
      <c r="AG115" s="258"/>
      <c r="AH115" s="258"/>
      <c r="AI115" s="247"/>
      <c r="AJ115" s="258"/>
      <c r="AK115" s="258"/>
      <c r="AL115" s="259">
        <f t="shared" si="4"/>
        <v>0</v>
      </c>
      <c r="AM115" s="259">
        <f t="shared" si="5"/>
        <v>0</v>
      </c>
      <c r="AN115" s="297">
        <f t="shared" si="6"/>
        <v>0</v>
      </c>
      <c r="AO115" s="297">
        <f t="shared" si="7"/>
        <v>0</v>
      </c>
    </row>
    <row r="116" spans="1:41" x14ac:dyDescent="0.2">
      <c r="A116" s="20" t="s">
        <v>179</v>
      </c>
      <c r="B116" s="213"/>
      <c r="C116" s="248"/>
      <c r="D116" s="248"/>
      <c r="E116" s="261"/>
      <c r="F116" s="248"/>
      <c r="G116" s="248"/>
      <c r="H116" s="262"/>
      <c r="I116" s="248"/>
      <c r="J116" s="248"/>
      <c r="K116" s="249"/>
      <c r="L116" s="248"/>
      <c r="M116" s="248"/>
      <c r="N116" s="256"/>
      <c r="O116" s="248"/>
      <c r="P116" s="248"/>
      <c r="Q116" s="256"/>
      <c r="R116" s="248"/>
      <c r="S116" s="248"/>
      <c r="T116" s="256"/>
      <c r="U116" s="248"/>
      <c r="V116" s="248"/>
      <c r="W116" s="249"/>
      <c r="X116" s="248"/>
      <c r="Y116" s="248"/>
      <c r="Z116" s="257"/>
      <c r="AA116" s="258"/>
      <c r="AB116" s="258"/>
      <c r="AC116" s="247"/>
      <c r="AD116" s="258"/>
      <c r="AE116" s="258"/>
      <c r="AF116" s="247"/>
      <c r="AG116" s="258"/>
      <c r="AH116" s="258"/>
      <c r="AI116" s="247"/>
      <c r="AJ116" s="258"/>
      <c r="AK116" s="258"/>
      <c r="AL116" s="259">
        <f t="shared" si="4"/>
        <v>0</v>
      </c>
      <c r="AM116" s="259">
        <f t="shared" si="5"/>
        <v>0</v>
      </c>
      <c r="AN116" s="297">
        <f t="shared" si="6"/>
        <v>0</v>
      </c>
      <c r="AO116" s="297">
        <f t="shared" si="7"/>
        <v>0</v>
      </c>
    </row>
    <row r="117" spans="1:41" x14ac:dyDescent="0.2">
      <c r="A117" s="20" t="s">
        <v>180</v>
      </c>
      <c r="B117" s="213"/>
      <c r="C117" s="248"/>
      <c r="D117" s="248"/>
      <c r="E117" s="261"/>
      <c r="F117" s="248"/>
      <c r="G117" s="248"/>
      <c r="H117" s="262"/>
      <c r="I117" s="248"/>
      <c r="J117" s="248"/>
      <c r="K117" s="249"/>
      <c r="L117" s="248"/>
      <c r="M117" s="248"/>
      <c r="N117" s="256"/>
      <c r="O117" s="248"/>
      <c r="P117" s="248"/>
      <c r="Q117" s="256"/>
      <c r="R117" s="248"/>
      <c r="S117" s="248"/>
      <c r="T117" s="256"/>
      <c r="U117" s="248"/>
      <c r="V117" s="248"/>
      <c r="W117" s="249"/>
      <c r="X117" s="248"/>
      <c r="Y117" s="248"/>
      <c r="Z117" s="257"/>
      <c r="AA117" s="258"/>
      <c r="AB117" s="258"/>
      <c r="AC117" s="247"/>
      <c r="AD117" s="258"/>
      <c r="AE117" s="258"/>
      <c r="AF117" s="247"/>
      <c r="AG117" s="258"/>
      <c r="AH117" s="258"/>
      <c r="AI117" s="247"/>
      <c r="AJ117" s="258"/>
      <c r="AK117" s="258"/>
      <c r="AL117" s="259">
        <f t="shared" si="4"/>
        <v>0</v>
      </c>
      <c r="AM117" s="259">
        <f t="shared" si="5"/>
        <v>0</v>
      </c>
      <c r="AN117" s="297">
        <f t="shared" si="6"/>
        <v>0</v>
      </c>
      <c r="AO117" s="297">
        <f t="shared" si="7"/>
        <v>0</v>
      </c>
    </row>
    <row r="118" spans="1:41" x14ac:dyDescent="0.2">
      <c r="A118" s="20" t="s">
        <v>181</v>
      </c>
      <c r="B118" s="213"/>
      <c r="C118" s="248"/>
      <c r="D118" s="248"/>
      <c r="E118" s="261"/>
      <c r="F118" s="248"/>
      <c r="G118" s="248"/>
      <c r="H118" s="262"/>
      <c r="I118" s="248"/>
      <c r="J118" s="248"/>
      <c r="K118" s="249"/>
      <c r="L118" s="248"/>
      <c r="M118" s="248"/>
      <c r="N118" s="256"/>
      <c r="O118" s="248"/>
      <c r="P118" s="248"/>
      <c r="Q118" s="256"/>
      <c r="R118" s="248"/>
      <c r="S118" s="248"/>
      <c r="T118" s="256"/>
      <c r="U118" s="248"/>
      <c r="V118" s="248"/>
      <c r="W118" s="249"/>
      <c r="X118" s="248"/>
      <c r="Y118" s="248"/>
      <c r="Z118" s="257"/>
      <c r="AA118" s="258"/>
      <c r="AB118" s="258"/>
      <c r="AC118" s="247"/>
      <c r="AD118" s="258"/>
      <c r="AE118" s="258"/>
      <c r="AF118" s="247"/>
      <c r="AG118" s="258"/>
      <c r="AH118" s="258"/>
      <c r="AI118" s="247"/>
      <c r="AJ118" s="258"/>
      <c r="AK118" s="258"/>
      <c r="AL118" s="259">
        <f t="shared" si="4"/>
        <v>0</v>
      </c>
      <c r="AM118" s="259">
        <f t="shared" si="5"/>
        <v>0</v>
      </c>
      <c r="AN118" s="297">
        <f t="shared" si="6"/>
        <v>0</v>
      </c>
      <c r="AO118" s="297">
        <f t="shared" si="7"/>
        <v>0</v>
      </c>
    </row>
    <row r="119" spans="1:41" x14ac:dyDescent="0.2">
      <c r="A119" s="20" t="s">
        <v>184</v>
      </c>
      <c r="B119" s="213"/>
      <c r="C119" s="248"/>
      <c r="D119" s="248"/>
      <c r="E119" s="261"/>
      <c r="F119" s="248"/>
      <c r="G119" s="248"/>
      <c r="H119" s="262"/>
      <c r="I119" s="248"/>
      <c r="J119" s="248"/>
      <c r="K119" s="249"/>
      <c r="L119" s="248"/>
      <c r="M119" s="248"/>
      <c r="N119" s="256"/>
      <c r="O119" s="248"/>
      <c r="P119" s="248"/>
      <c r="Q119" s="256"/>
      <c r="R119" s="248"/>
      <c r="S119" s="248"/>
      <c r="T119" s="256"/>
      <c r="U119" s="248"/>
      <c r="V119" s="248"/>
      <c r="W119" s="249"/>
      <c r="X119" s="248"/>
      <c r="Y119" s="248"/>
      <c r="Z119" s="257"/>
      <c r="AA119" s="258"/>
      <c r="AB119" s="258"/>
      <c r="AC119" s="247"/>
      <c r="AD119" s="258"/>
      <c r="AE119" s="258"/>
      <c r="AF119" s="247"/>
      <c r="AG119" s="258"/>
      <c r="AH119" s="258"/>
      <c r="AI119" s="247"/>
      <c r="AJ119" s="258"/>
      <c r="AK119" s="258"/>
      <c r="AL119" s="259">
        <f t="shared" si="4"/>
        <v>0</v>
      </c>
      <c r="AM119" s="259">
        <f t="shared" si="5"/>
        <v>0</v>
      </c>
      <c r="AN119" s="297">
        <f t="shared" si="6"/>
        <v>0</v>
      </c>
      <c r="AO119" s="297">
        <f t="shared" si="7"/>
        <v>0</v>
      </c>
    </row>
    <row r="120" spans="1:41" x14ac:dyDescent="0.2">
      <c r="A120" s="20" t="s">
        <v>185</v>
      </c>
      <c r="B120" s="213"/>
      <c r="C120" s="248"/>
      <c r="D120" s="248"/>
      <c r="E120" s="261"/>
      <c r="F120" s="248"/>
      <c r="G120" s="248"/>
      <c r="H120" s="262"/>
      <c r="I120" s="248"/>
      <c r="J120" s="248"/>
      <c r="K120" s="249"/>
      <c r="L120" s="248"/>
      <c r="M120" s="248"/>
      <c r="N120" s="256"/>
      <c r="O120" s="248"/>
      <c r="P120" s="248"/>
      <c r="Q120" s="256"/>
      <c r="R120" s="248"/>
      <c r="S120" s="248"/>
      <c r="T120" s="256"/>
      <c r="U120" s="248"/>
      <c r="V120" s="248"/>
      <c r="W120" s="249"/>
      <c r="X120" s="248"/>
      <c r="Y120" s="248"/>
      <c r="Z120" s="257"/>
      <c r="AA120" s="258"/>
      <c r="AB120" s="258"/>
      <c r="AC120" s="247"/>
      <c r="AD120" s="258"/>
      <c r="AE120" s="258"/>
      <c r="AF120" s="247"/>
      <c r="AG120" s="258"/>
      <c r="AH120" s="258"/>
      <c r="AI120" s="247"/>
      <c r="AJ120" s="258"/>
      <c r="AK120" s="258"/>
      <c r="AL120" s="259">
        <f t="shared" si="4"/>
        <v>0</v>
      </c>
      <c r="AM120" s="259">
        <f t="shared" si="5"/>
        <v>0</v>
      </c>
      <c r="AN120" s="297">
        <f t="shared" si="6"/>
        <v>0</v>
      </c>
      <c r="AO120" s="297">
        <f t="shared" si="7"/>
        <v>0</v>
      </c>
    </row>
    <row r="121" spans="1:41" x14ac:dyDescent="0.2">
      <c r="A121" s="20" t="s">
        <v>186</v>
      </c>
      <c r="B121" s="213"/>
      <c r="C121" s="248"/>
      <c r="D121" s="248"/>
      <c r="E121" s="261"/>
      <c r="F121" s="248"/>
      <c r="G121" s="248"/>
      <c r="H121" s="262"/>
      <c r="I121" s="248"/>
      <c r="J121" s="248"/>
      <c r="K121" s="249"/>
      <c r="L121" s="248"/>
      <c r="M121" s="248"/>
      <c r="N121" s="256"/>
      <c r="O121" s="248"/>
      <c r="P121" s="248"/>
      <c r="Q121" s="256"/>
      <c r="R121" s="248"/>
      <c r="S121" s="248"/>
      <c r="T121" s="256"/>
      <c r="U121" s="248"/>
      <c r="V121" s="248"/>
      <c r="W121" s="249"/>
      <c r="X121" s="248"/>
      <c r="Y121" s="248"/>
      <c r="Z121" s="257"/>
      <c r="AA121" s="258"/>
      <c r="AB121" s="258"/>
      <c r="AC121" s="247"/>
      <c r="AD121" s="258"/>
      <c r="AE121" s="258"/>
      <c r="AF121" s="247"/>
      <c r="AG121" s="258"/>
      <c r="AH121" s="258"/>
      <c r="AI121" s="247"/>
      <c r="AJ121" s="258"/>
      <c r="AK121" s="258"/>
      <c r="AL121" s="259">
        <f t="shared" si="4"/>
        <v>0</v>
      </c>
      <c r="AM121" s="259">
        <f t="shared" si="5"/>
        <v>0</v>
      </c>
      <c r="AN121" s="297">
        <f t="shared" si="6"/>
        <v>0</v>
      </c>
      <c r="AO121" s="297">
        <f t="shared" si="7"/>
        <v>0</v>
      </c>
    </row>
    <row r="122" spans="1:41" x14ac:dyDescent="0.2">
      <c r="A122" s="20" t="s">
        <v>187</v>
      </c>
      <c r="B122" s="213"/>
      <c r="C122" s="248"/>
      <c r="D122" s="248"/>
      <c r="E122" s="261"/>
      <c r="F122" s="248"/>
      <c r="G122" s="248"/>
      <c r="H122" s="262"/>
      <c r="I122" s="248"/>
      <c r="J122" s="248"/>
      <c r="K122" s="249"/>
      <c r="L122" s="248"/>
      <c r="M122" s="248"/>
      <c r="N122" s="256"/>
      <c r="O122" s="248"/>
      <c r="P122" s="248"/>
      <c r="Q122" s="256"/>
      <c r="R122" s="248"/>
      <c r="S122" s="248"/>
      <c r="T122" s="256"/>
      <c r="U122" s="248"/>
      <c r="V122" s="248"/>
      <c r="W122" s="249"/>
      <c r="X122" s="248"/>
      <c r="Y122" s="248"/>
      <c r="Z122" s="257"/>
      <c r="AA122" s="258"/>
      <c r="AB122" s="258"/>
      <c r="AC122" s="247"/>
      <c r="AD122" s="258"/>
      <c r="AE122" s="258"/>
      <c r="AF122" s="247"/>
      <c r="AG122" s="258"/>
      <c r="AH122" s="258"/>
      <c r="AI122" s="247"/>
      <c r="AJ122" s="258"/>
      <c r="AK122" s="258"/>
      <c r="AL122" s="259">
        <f t="shared" si="4"/>
        <v>0</v>
      </c>
      <c r="AM122" s="259">
        <f t="shared" si="5"/>
        <v>0</v>
      </c>
      <c r="AN122" s="297">
        <f t="shared" si="6"/>
        <v>0</v>
      </c>
      <c r="AO122" s="297">
        <f t="shared" si="7"/>
        <v>0</v>
      </c>
    </row>
    <row r="123" spans="1:41" x14ac:dyDescent="0.2">
      <c r="A123" s="20" t="s">
        <v>190</v>
      </c>
      <c r="B123" s="213"/>
      <c r="C123" s="248"/>
      <c r="D123" s="248"/>
      <c r="E123" s="261"/>
      <c r="F123" s="248"/>
      <c r="G123" s="248"/>
      <c r="H123" s="262"/>
      <c r="I123" s="248"/>
      <c r="J123" s="248"/>
      <c r="K123" s="249"/>
      <c r="L123" s="248"/>
      <c r="M123" s="248"/>
      <c r="N123" s="256"/>
      <c r="O123" s="248"/>
      <c r="P123" s="248"/>
      <c r="Q123" s="256"/>
      <c r="R123" s="248"/>
      <c r="S123" s="248"/>
      <c r="T123" s="256"/>
      <c r="U123" s="248"/>
      <c r="V123" s="248"/>
      <c r="W123" s="249"/>
      <c r="X123" s="248"/>
      <c r="Y123" s="248"/>
      <c r="Z123" s="257"/>
      <c r="AA123" s="258"/>
      <c r="AB123" s="258"/>
      <c r="AC123" s="247"/>
      <c r="AD123" s="258"/>
      <c r="AE123" s="258"/>
      <c r="AF123" s="247"/>
      <c r="AG123" s="258"/>
      <c r="AH123" s="258"/>
      <c r="AI123" s="247"/>
      <c r="AJ123" s="258"/>
      <c r="AK123" s="258"/>
      <c r="AL123" s="259">
        <f t="shared" si="4"/>
        <v>0</v>
      </c>
      <c r="AM123" s="259">
        <f t="shared" si="5"/>
        <v>0</v>
      </c>
      <c r="AN123" s="297">
        <f t="shared" si="6"/>
        <v>0</v>
      </c>
      <c r="AO123" s="297">
        <f t="shared" si="7"/>
        <v>0</v>
      </c>
    </row>
    <row r="124" spans="1:41" x14ac:dyDescent="0.2">
      <c r="A124" s="20" t="s">
        <v>191</v>
      </c>
      <c r="B124" s="213"/>
      <c r="C124" s="248"/>
      <c r="D124" s="248"/>
      <c r="E124" s="261"/>
      <c r="F124" s="248"/>
      <c r="G124" s="248"/>
      <c r="H124" s="262"/>
      <c r="I124" s="248"/>
      <c r="J124" s="248"/>
      <c r="K124" s="249"/>
      <c r="L124" s="248"/>
      <c r="M124" s="248"/>
      <c r="N124" s="256"/>
      <c r="O124" s="248"/>
      <c r="P124" s="248"/>
      <c r="Q124" s="256"/>
      <c r="R124" s="248"/>
      <c r="S124" s="248"/>
      <c r="T124" s="256"/>
      <c r="U124" s="248"/>
      <c r="V124" s="248"/>
      <c r="W124" s="249"/>
      <c r="X124" s="248"/>
      <c r="Y124" s="248"/>
      <c r="Z124" s="257"/>
      <c r="AA124" s="258"/>
      <c r="AB124" s="258"/>
      <c r="AC124" s="247"/>
      <c r="AD124" s="258"/>
      <c r="AE124" s="258"/>
      <c r="AF124" s="247"/>
      <c r="AG124" s="258"/>
      <c r="AH124" s="258"/>
      <c r="AI124" s="247"/>
      <c r="AJ124" s="258"/>
      <c r="AK124" s="258"/>
      <c r="AL124" s="259">
        <f t="shared" si="4"/>
        <v>0</v>
      </c>
      <c r="AM124" s="259">
        <f t="shared" si="5"/>
        <v>0</v>
      </c>
      <c r="AN124" s="297">
        <f t="shared" si="6"/>
        <v>0</v>
      </c>
      <c r="AO124" s="297">
        <f t="shared" si="7"/>
        <v>0</v>
      </c>
    </row>
    <row r="125" spans="1:41" x14ac:dyDescent="0.2">
      <c r="A125" s="20" t="s">
        <v>192</v>
      </c>
      <c r="B125" s="213"/>
      <c r="C125" s="248"/>
      <c r="D125" s="248"/>
      <c r="E125" s="261"/>
      <c r="F125" s="248"/>
      <c r="G125" s="248"/>
      <c r="H125" s="262"/>
      <c r="I125" s="248"/>
      <c r="J125" s="248"/>
      <c r="K125" s="249"/>
      <c r="L125" s="248"/>
      <c r="M125" s="248"/>
      <c r="N125" s="256"/>
      <c r="O125" s="248"/>
      <c r="P125" s="248"/>
      <c r="Q125" s="256"/>
      <c r="R125" s="248"/>
      <c r="S125" s="248"/>
      <c r="T125" s="256"/>
      <c r="U125" s="248"/>
      <c r="V125" s="248"/>
      <c r="W125" s="249"/>
      <c r="X125" s="248"/>
      <c r="Y125" s="248"/>
      <c r="Z125" s="257"/>
      <c r="AA125" s="258"/>
      <c r="AB125" s="258"/>
      <c r="AC125" s="247"/>
      <c r="AD125" s="258"/>
      <c r="AE125" s="258"/>
      <c r="AF125" s="247"/>
      <c r="AG125" s="258"/>
      <c r="AH125" s="258"/>
      <c r="AI125" s="247"/>
      <c r="AJ125" s="258"/>
      <c r="AK125" s="258"/>
      <c r="AL125" s="259">
        <f t="shared" si="4"/>
        <v>0</v>
      </c>
      <c r="AM125" s="259">
        <f t="shared" si="5"/>
        <v>0</v>
      </c>
      <c r="AN125" s="297">
        <f t="shared" si="6"/>
        <v>0</v>
      </c>
      <c r="AO125" s="297">
        <f t="shared" si="7"/>
        <v>0</v>
      </c>
    </row>
    <row r="126" spans="1:41" x14ac:dyDescent="0.2">
      <c r="A126" s="20" t="s">
        <v>193</v>
      </c>
      <c r="B126" s="213"/>
      <c r="C126" s="248"/>
      <c r="D126" s="248"/>
      <c r="E126" s="261"/>
      <c r="F126" s="248"/>
      <c r="G126" s="248"/>
      <c r="H126" s="262"/>
      <c r="I126" s="248"/>
      <c r="J126" s="248"/>
      <c r="K126" s="249"/>
      <c r="L126" s="248"/>
      <c r="M126" s="248"/>
      <c r="N126" s="256"/>
      <c r="O126" s="248"/>
      <c r="P126" s="248"/>
      <c r="Q126" s="256"/>
      <c r="R126" s="248"/>
      <c r="S126" s="248"/>
      <c r="T126" s="256"/>
      <c r="U126" s="248"/>
      <c r="V126" s="248"/>
      <c r="W126" s="249"/>
      <c r="X126" s="248"/>
      <c r="Y126" s="248"/>
      <c r="Z126" s="257"/>
      <c r="AA126" s="258"/>
      <c r="AB126" s="258"/>
      <c r="AC126" s="247"/>
      <c r="AD126" s="258"/>
      <c r="AE126" s="258"/>
      <c r="AF126" s="247"/>
      <c r="AG126" s="258"/>
      <c r="AH126" s="258"/>
      <c r="AI126" s="247"/>
      <c r="AJ126" s="258"/>
      <c r="AK126" s="258"/>
      <c r="AL126" s="259">
        <f t="shared" si="4"/>
        <v>0</v>
      </c>
      <c r="AM126" s="259">
        <f t="shared" si="5"/>
        <v>0</v>
      </c>
      <c r="AN126" s="297">
        <f t="shared" si="6"/>
        <v>0</v>
      </c>
      <c r="AO126" s="297">
        <f t="shared" si="7"/>
        <v>0</v>
      </c>
    </row>
    <row r="127" spans="1:41" x14ac:dyDescent="0.2">
      <c r="A127" s="20" t="s">
        <v>194</v>
      </c>
      <c r="B127" s="213"/>
      <c r="C127" s="248"/>
      <c r="D127" s="248"/>
      <c r="E127" s="261"/>
      <c r="F127" s="248"/>
      <c r="G127" s="248"/>
      <c r="H127" s="262"/>
      <c r="I127" s="248"/>
      <c r="J127" s="248"/>
      <c r="K127" s="249"/>
      <c r="L127" s="248"/>
      <c r="M127" s="248"/>
      <c r="N127" s="256"/>
      <c r="O127" s="248"/>
      <c r="P127" s="248"/>
      <c r="Q127" s="256"/>
      <c r="R127" s="248"/>
      <c r="S127" s="248"/>
      <c r="T127" s="256"/>
      <c r="U127" s="248"/>
      <c r="V127" s="248"/>
      <c r="W127" s="249"/>
      <c r="X127" s="248"/>
      <c r="Y127" s="248"/>
      <c r="Z127" s="257"/>
      <c r="AA127" s="258"/>
      <c r="AB127" s="258"/>
      <c r="AC127" s="247"/>
      <c r="AD127" s="258"/>
      <c r="AE127" s="258"/>
      <c r="AF127" s="247"/>
      <c r="AG127" s="258"/>
      <c r="AH127" s="258"/>
      <c r="AI127" s="247"/>
      <c r="AJ127" s="258"/>
      <c r="AK127" s="258"/>
      <c r="AL127" s="259">
        <f t="shared" si="4"/>
        <v>0</v>
      </c>
      <c r="AM127" s="259">
        <f t="shared" si="5"/>
        <v>0</v>
      </c>
      <c r="AN127" s="297">
        <f t="shared" si="6"/>
        <v>0</v>
      </c>
      <c r="AO127" s="297">
        <f t="shared" si="7"/>
        <v>0</v>
      </c>
    </row>
    <row r="128" spans="1:41" x14ac:dyDescent="0.2">
      <c r="A128" s="20" t="s">
        <v>195</v>
      </c>
      <c r="B128" s="213"/>
      <c r="C128" s="248"/>
      <c r="D128" s="248"/>
      <c r="E128" s="261"/>
      <c r="F128" s="248"/>
      <c r="G128" s="248"/>
      <c r="H128" s="262"/>
      <c r="I128" s="248"/>
      <c r="J128" s="248"/>
      <c r="K128" s="249"/>
      <c r="L128" s="248"/>
      <c r="M128" s="248"/>
      <c r="N128" s="256"/>
      <c r="O128" s="248"/>
      <c r="P128" s="248"/>
      <c r="Q128" s="256"/>
      <c r="R128" s="248"/>
      <c r="S128" s="248"/>
      <c r="T128" s="256"/>
      <c r="U128" s="248"/>
      <c r="V128" s="248"/>
      <c r="W128" s="249"/>
      <c r="X128" s="248"/>
      <c r="Y128" s="248"/>
      <c r="Z128" s="257"/>
      <c r="AA128" s="258"/>
      <c r="AB128" s="258"/>
      <c r="AC128" s="247"/>
      <c r="AD128" s="258"/>
      <c r="AE128" s="258"/>
      <c r="AF128" s="247"/>
      <c r="AG128" s="258"/>
      <c r="AH128" s="258"/>
      <c r="AI128" s="247"/>
      <c r="AJ128" s="258"/>
      <c r="AK128" s="258"/>
      <c r="AL128" s="259">
        <f t="shared" si="4"/>
        <v>0</v>
      </c>
      <c r="AM128" s="259">
        <f t="shared" si="5"/>
        <v>0</v>
      </c>
      <c r="AN128" s="297">
        <f t="shared" si="6"/>
        <v>0</v>
      </c>
      <c r="AO128" s="297">
        <f t="shared" si="7"/>
        <v>0</v>
      </c>
    </row>
    <row r="129" spans="1:41" x14ac:dyDescent="0.2">
      <c r="A129" s="20" t="s">
        <v>196</v>
      </c>
      <c r="B129" s="213"/>
      <c r="C129" s="248"/>
      <c r="D129" s="248"/>
      <c r="E129" s="261"/>
      <c r="F129" s="248"/>
      <c r="G129" s="248"/>
      <c r="H129" s="262"/>
      <c r="I129" s="248"/>
      <c r="J129" s="248"/>
      <c r="K129" s="249"/>
      <c r="L129" s="248"/>
      <c r="M129" s="248"/>
      <c r="N129" s="256"/>
      <c r="O129" s="248"/>
      <c r="P129" s="248"/>
      <c r="Q129" s="256"/>
      <c r="R129" s="248"/>
      <c r="S129" s="248"/>
      <c r="T129" s="256"/>
      <c r="U129" s="248"/>
      <c r="V129" s="248"/>
      <c r="W129" s="249"/>
      <c r="X129" s="248"/>
      <c r="Y129" s="248"/>
      <c r="Z129" s="257"/>
      <c r="AA129" s="258"/>
      <c r="AB129" s="258"/>
      <c r="AC129" s="247"/>
      <c r="AD129" s="258"/>
      <c r="AE129" s="258"/>
      <c r="AF129" s="247"/>
      <c r="AG129" s="258"/>
      <c r="AH129" s="258"/>
      <c r="AI129" s="247"/>
      <c r="AJ129" s="258"/>
      <c r="AK129" s="258"/>
      <c r="AL129" s="259">
        <f t="shared" si="4"/>
        <v>0</v>
      </c>
      <c r="AM129" s="259">
        <f t="shared" si="5"/>
        <v>0</v>
      </c>
      <c r="AN129" s="297">
        <f t="shared" si="6"/>
        <v>0</v>
      </c>
      <c r="AO129" s="297">
        <f t="shared" si="7"/>
        <v>0</v>
      </c>
    </row>
    <row r="130" spans="1:41" x14ac:dyDescent="0.2">
      <c r="A130" s="20" t="s">
        <v>198</v>
      </c>
      <c r="B130" s="213"/>
      <c r="C130" s="248"/>
      <c r="D130" s="248"/>
      <c r="E130" s="261"/>
      <c r="F130" s="248"/>
      <c r="G130" s="248"/>
      <c r="H130" s="262"/>
      <c r="I130" s="248"/>
      <c r="J130" s="248"/>
      <c r="K130" s="249"/>
      <c r="L130" s="248"/>
      <c r="M130" s="248"/>
      <c r="N130" s="256"/>
      <c r="O130" s="248"/>
      <c r="P130" s="248"/>
      <c r="Q130" s="256"/>
      <c r="R130" s="248"/>
      <c r="S130" s="248"/>
      <c r="T130" s="256"/>
      <c r="U130" s="248"/>
      <c r="V130" s="248"/>
      <c r="W130" s="249"/>
      <c r="X130" s="248"/>
      <c r="Y130" s="248"/>
      <c r="Z130" s="257"/>
      <c r="AA130" s="258"/>
      <c r="AB130" s="258"/>
      <c r="AC130" s="247"/>
      <c r="AD130" s="258"/>
      <c r="AE130" s="258"/>
      <c r="AF130" s="247"/>
      <c r="AG130" s="258"/>
      <c r="AH130" s="258"/>
      <c r="AI130" s="247"/>
      <c r="AJ130" s="258"/>
      <c r="AK130" s="258"/>
      <c r="AL130" s="259">
        <f t="shared" si="4"/>
        <v>0</v>
      </c>
      <c r="AM130" s="259">
        <f t="shared" si="5"/>
        <v>0</v>
      </c>
      <c r="AN130" s="297">
        <f t="shared" si="6"/>
        <v>0</v>
      </c>
      <c r="AO130" s="297">
        <f t="shared" si="7"/>
        <v>0</v>
      </c>
    </row>
    <row r="131" spans="1:41" x14ac:dyDescent="0.2">
      <c r="A131" s="20" t="s">
        <v>199</v>
      </c>
      <c r="B131" s="213"/>
      <c r="C131" s="248"/>
      <c r="D131" s="248"/>
      <c r="E131" s="261"/>
      <c r="F131" s="248"/>
      <c r="G131" s="248"/>
      <c r="H131" s="262"/>
      <c r="I131" s="248"/>
      <c r="J131" s="248"/>
      <c r="K131" s="249"/>
      <c r="L131" s="248"/>
      <c r="M131" s="248"/>
      <c r="N131" s="256"/>
      <c r="O131" s="248"/>
      <c r="P131" s="248"/>
      <c r="Q131" s="256"/>
      <c r="R131" s="248"/>
      <c r="S131" s="248"/>
      <c r="T131" s="256"/>
      <c r="U131" s="248"/>
      <c r="V131" s="248"/>
      <c r="W131" s="249"/>
      <c r="X131" s="248"/>
      <c r="Y131" s="248"/>
      <c r="Z131" s="257"/>
      <c r="AA131" s="258"/>
      <c r="AB131" s="258"/>
      <c r="AC131" s="247"/>
      <c r="AD131" s="258"/>
      <c r="AE131" s="258"/>
      <c r="AF131" s="247"/>
      <c r="AG131" s="258"/>
      <c r="AH131" s="258"/>
      <c r="AI131" s="247"/>
      <c r="AJ131" s="258"/>
      <c r="AK131" s="258"/>
      <c r="AL131" s="259">
        <f t="shared" si="4"/>
        <v>0</v>
      </c>
      <c r="AM131" s="259">
        <f t="shared" si="5"/>
        <v>0</v>
      </c>
      <c r="AN131" s="297">
        <f t="shared" si="6"/>
        <v>0</v>
      </c>
      <c r="AO131" s="297">
        <f t="shared" si="7"/>
        <v>0</v>
      </c>
    </row>
    <row r="132" spans="1:41" x14ac:dyDescent="0.2">
      <c r="A132" s="20" t="s">
        <v>200</v>
      </c>
      <c r="B132" s="213"/>
      <c r="C132" s="248"/>
      <c r="D132" s="248"/>
      <c r="E132" s="261"/>
      <c r="F132" s="248"/>
      <c r="G132" s="248"/>
      <c r="H132" s="262"/>
      <c r="I132" s="248"/>
      <c r="J132" s="248"/>
      <c r="K132" s="249"/>
      <c r="L132" s="248"/>
      <c r="M132" s="248"/>
      <c r="N132" s="256"/>
      <c r="O132" s="248"/>
      <c r="P132" s="248"/>
      <c r="Q132" s="256"/>
      <c r="R132" s="248"/>
      <c r="S132" s="248"/>
      <c r="T132" s="256"/>
      <c r="U132" s="248"/>
      <c r="V132" s="248"/>
      <c r="W132" s="249"/>
      <c r="X132" s="248"/>
      <c r="Y132" s="248"/>
      <c r="Z132" s="257"/>
      <c r="AA132" s="258"/>
      <c r="AB132" s="258"/>
      <c r="AC132" s="247"/>
      <c r="AD132" s="258"/>
      <c r="AE132" s="258"/>
      <c r="AF132" s="247"/>
      <c r="AG132" s="258"/>
      <c r="AH132" s="258"/>
      <c r="AI132" s="247"/>
      <c r="AJ132" s="258"/>
      <c r="AK132" s="258"/>
      <c r="AL132" s="259">
        <f t="shared" si="4"/>
        <v>0</v>
      </c>
      <c r="AM132" s="259">
        <f t="shared" si="5"/>
        <v>0</v>
      </c>
      <c r="AN132" s="297">
        <f t="shared" si="6"/>
        <v>0</v>
      </c>
      <c r="AO132" s="297">
        <f t="shared" si="7"/>
        <v>0</v>
      </c>
    </row>
    <row r="133" spans="1:41" x14ac:dyDescent="0.2">
      <c r="A133" s="20" t="s">
        <v>201</v>
      </c>
      <c r="B133" s="213"/>
      <c r="C133" s="248"/>
      <c r="D133" s="248"/>
      <c r="E133" s="261"/>
      <c r="F133" s="248"/>
      <c r="G133" s="248"/>
      <c r="H133" s="262"/>
      <c r="I133" s="248"/>
      <c r="J133" s="248"/>
      <c r="K133" s="249"/>
      <c r="L133" s="248"/>
      <c r="M133" s="248"/>
      <c r="N133" s="256"/>
      <c r="O133" s="248"/>
      <c r="P133" s="248"/>
      <c r="Q133" s="256"/>
      <c r="R133" s="248"/>
      <c r="S133" s="248"/>
      <c r="T133" s="256"/>
      <c r="U133" s="248"/>
      <c r="V133" s="248"/>
      <c r="W133" s="249"/>
      <c r="X133" s="248"/>
      <c r="Y133" s="248"/>
      <c r="Z133" s="257"/>
      <c r="AA133" s="258"/>
      <c r="AB133" s="258"/>
      <c r="AC133" s="247"/>
      <c r="AD133" s="258"/>
      <c r="AE133" s="258"/>
      <c r="AF133" s="247"/>
      <c r="AG133" s="258"/>
      <c r="AH133" s="258"/>
      <c r="AI133" s="247"/>
      <c r="AJ133" s="258"/>
      <c r="AK133" s="258"/>
      <c r="AL133" s="259">
        <f t="shared" si="4"/>
        <v>0</v>
      </c>
      <c r="AM133" s="259">
        <f t="shared" si="5"/>
        <v>0</v>
      </c>
      <c r="AN133" s="297">
        <f t="shared" si="6"/>
        <v>0</v>
      </c>
      <c r="AO133" s="297">
        <f t="shared" si="7"/>
        <v>0</v>
      </c>
    </row>
    <row r="134" spans="1:41" x14ac:dyDescent="0.2">
      <c r="A134" s="20" t="s">
        <v>202</v>
      </c>
      <c r="B134" s="213"/>
      <c r="C134" s="248"/>
      <c r="D134" s="248"/>
      <c r="E134" s="261"/>
      <c r="F134" s="248"/>
      <c r="G134" s="248"/>
      <c r="H134" s="262"/>
      <c r="I134" s="248"/>
      <c r="J134" s="248"/>
      <c r="K134" s="249"/>
      <c r="L134" s="248"/>
      <c r="M134" s="248"/>
      <c r="N134" s="256"/>
      <c r="O134" s="248"/>
      <c r="P134" s="248"/>
      <c r="Q134" s="256"/>
      <c r="R134" s="248"/>
      <c r="S134" s="248"/>
      <c r="T134" s="256"/>
      <c r="U134" s="248"/>
      <c r="V134" s="248"/>
      <c r="W134" s="249"/>
      <c r="X134" s="248"/>
      <c r="Y134" s="248"/>
      <c r="Z134" s="257"/>
      <c r="AA134" s="258"/>
      <c r="AB134" s="258"/>
      <c r="AC134" s="247"/>
      <c r="AD134" s="258"/>
      <c r="AE134" s="258"/>
      <c r="AF134" s="247"/>
      <c r="AG134" s="258"/>
      <c r="AH134" s="258"/>
      <c r="AI134" s="247"/>
      <c r="AJ134" s="258"/>
      <c r="AK134" s="258"/>
      <c r="AL134" s="259">
        <f t="shared" si="4"/>
        <v>0</v>
      </c>
      <c r="AM134" s="259">
        <f t="shared" si="5"/>
        <v>0</v>
      </c>
      <c r="AN134" s="297">
        <f t="shared" si="6"/>
        <v>0</v>
      </c>
      <c r="AO134" s="297">
        <f t="shared" si="7"/>
        <v>0</v>
      </c>
    </row>
    <row r="135" spans="1:41" x14ac:dyDescent="0.2">
      <c r="A135" s="20" t="s">
        <v>203</v>
      </c>
      <c r="B135" s="213"/>
      <c r="C135" s="248"/>
      <c r="D135" s="248"/>
      <c r="E135" s="261"/>
      <c r="F135" s="248"/>
      <c r="G135" s="248"/>
      <c r="H135" s="262"/>
      <c r="I135" s="248"/>
      <c r="J135" s="248"/>
      <c r="K135" s="249"/>
      <c r="L135" s="248"/>
      <c r="M135" s="248"/>
      <c r="N135" s="256"/>
      <c r="O135" s="248"/>
      <c r="P135" s="248"/>
      <c r="Q135" s="256"/>
      <c r="R135" s="248"/>
      <c r="S135" s="248"/>
      <c r="T135" s="256"/>
      <c r="U135" s="248"/>
      <c r="V135" s="248"/>
      <c r="W135" s="249"/>
      <c r="X135" s="248"/>
      <c r="Y135" s="248"/>
      <c r="Z135" s="257"/>
      <c r="AA135" s="258"/>
      <c r="AB135" s="258"/>
      <c r="AC135" s="247"/>
      <c r="AD135" s="258"/>
      <c r="AE135" s="258"/>
      <c r="AF135" s="247"/>
      <c r="AG135" s="258"/>
      <c r="AH135" s="258"/>
      <c r="AI135" s="247"/>
      <c r="AJ135" s="258"/>
      <c r="AK135" s="258"/>
      <c r="AL135" s="259">
        <f t="shared" si="4"/>
        <v>0</v>
      </c>
      <c r="AM135" s="259">
        <f t="shared" si="5"/>
        <v>0</v>
      </c>
      <c r="AN135" s="297">
        <f t="shared" si="6"/>
        <v>0</v>
      </c>
      <c r="AO135" s="297">
        <f t="shared" si="7"/>
        <v>0</v>
      </c>
    </row>
    <row r="136" spans="1:41" x14ac:dyDescent="0.2">
      <c r="A136" s="20" t="s">
        <v>204</v>
      </c>
      <c r="B136" s="213"/>
      <c r="C136" s="248"/>
      <c r="D136" s="248"/>
      <c r="E136" s="261"/>
      <c r="F136" s="248"/>
      <c r="G136" s="248"/>
      <c r="H136" s="262"/>
      <c r="I136" s="248"/>
      <c r="J136" s="248"/>
      <c r="K136" s="249"/>
      <c r="L136" s="248"/>
      <c r="M136" s="248"/>
      <c r="N136" s="256"/>
      <c r="O136" s="248"/>
      <c r="P136" s="248"/>
      <c r="Q136" s="256"/>
      <c r="R136" s="248"/>
      <c r="S136" s="248"/>
      <c r="T136" s="256"/>
      <c r="U136" s="248"/>
      <c r="V136" s="248"/>
      <c r="W136" s="249"/>
      <c r="X136" s="248"/>
      <c r="Y136" s="248"/>
      <c r="Z136" s="257"/>
      <c r="AA136" s="258"/>
      <c r="AB136" s="258"/>
      <c r="AC136" s="247"/>
      <c r="AD136" s="258"/>
      <c r="AE136" s="258"/>
      <c r="AF136" s="247"/>
      <c r="AG136" s="258"/>
      <c r="AH136" s="258"/>
      <c r="AI136" s="247"/>
      <c r="AJ136" s="258"/>
      <c r="AK136" s="258"/>
      <c r="AL136" s="259">
        <f t="shared" ref="AL136:AL199" si="8">+AA136+AG136</f>
        <v>0</v>
      </c>
      <c r="AM136" s="259">
        <f t="shared" ref="AM136:AM199" si="9">+AB136+AH136</f>
        <v>0</v>
      </c>
      <c r="AN136" s="297">
        <f t="shared" ref="AN136:AN199" si="10">+AD136+AJ136</f>
        <v>0</v>
      </c>
      <c r="AO136" s="297">
        <f t="shared" ref="AO136:AO199" si="11">+AE136+AK136</f>
        <v>0</v>
      </c>
    </row>
    <row r="137" spans="1:41" x14ac:dyDescent="0.2">
      <c r="A137" s="20" t="s">
        <v>205</v>
      </c>
      <c r="B137" s="213"/>
      <c r="C137" s="248"/>
      <c r="D137" s="248"/>
      <c r="E137" s="261"/>
      <c r="F137" s="248"/>
      <c r="G137" s="248"/>
      <c r="H137" s="262"/>
      <c r="I137" s="248"/>
      <c r="J137" s="248"/>
      <c r="K137" s="249"/>
      <c r="L137" s="248"/>
      <c r="M137" s="248"/>
      <c r="N137" s="256"/>
      <c r="O137" s="248"/>
      <c r="P137" s="248"/>
      <c r="Q137" s="256"/>
      <c r="R137" s="248"/>
      <c r="S137" s="248"/>
      <c r="T137" s="256"/>
      <c r="U137" s="248"/>
      <c r="V137" s="248"/>
      <c r="W137" s="249"/>
      <c r="X137" s="248"/>
      <c r="Y137" s="248"/>
      <c r="Z137" s="257"/>
      <c r="AA137" s="258"/>
      <c r="AB137" s="258"/>
      <c r="AC137" s="247"/>
      <c r="AD137" s="258"/>
      <c r="AE137" s="258"/>
      <c r="AF137" s="247"/>
      <c r="AG137" s="258"/>
      <c r="AH137" s="258"/>
      <c r="AI137" s="247"/>
      <c r="AJ137" s="258"/>
      <c r="AK137" s="258"/>
      <c r="AL137" s="259">
        <f t="shared" si="8"/>
        <v>0</v>
      </c>
      <c r="AM137" s="259">
        <f t="shared" si="9"/>
        <v>0</v>
      </c>
      <c r="AN137" s="297">
        <f t="shared" si="10"/>
        <v>0</v>
      </c>
      <c r="AO137" s="297">
        <f t="shared" si="11"/>
        <v>0</v>
      </c>
    </row>
    <row r="138" spans="1:41" x14ac:dyDescent="0.2">
      <c r="A138" s="20" t="s">
        <v>206</v>
      </c>
      <c r="B138" s="213"/>
      <c r="C138" s="248"/>
      <c r="D138" s="248"/>
      <c r="E138" s="261"/>
      <c r="F138" s="248"/>
      <c r="G138" s="248"/>
      <c r="H138" s="262"/>
      <c r="I138" s="248"/>
      <c r="J138" s="248"/>
      <c r="K138" s="249"/>
      <c r="L138" s="248"/>
      <c r="M138" s="248"/>
      <c r="N138" s="256"/>
      <c r="O138" s="248"/>
      <c r="P138" s="248"/>
      <c r="Q138" s="256"/>
      <c r="R138" s="248"/>
      <c r="S138" s="248"/>
      <c r="T138" s="256"/>
      <c r="U138" s="248"/>
      <c r="V138" s="248"/>
      <c r="W138" s="249"/>
      <c r="X138" s="248"/>
      <c r="Y138" s="248"/>
      <c r="Z138" s="257"/>
      <c r="AA138" s="258"/>
      <c r="AB138" s="258"/>
      <c r="AC138" s="247"/>
      <c r="AD138" s="258"/>
      <c r="AE138" s="258"/>
      <c r="AF138" s="247"/>
      <c r="AG138" s="258"/>
      <c r="AH138" s="258"/>
      <c r="AI138" s="247"/>
      <c r="AJ138" s="258"/>
      <c r="AK138" s="258"/>
      <c r="AL138" s="259">
        <f t="shared" si="8"/>
        <v>0</v>
      </c>
      <c r="AM138" s="259">
        <f t="shared" si="9"/>
        <v>0</v>
      </c>
      <c r="AN138" s="297">
        <f t="shared" si="10"/>
        <v>0</v>
      </c>
      <c r="AO138" s="297">
        <f t="shared" si="11"/>
        <v>0</v>
      </c>
    </row>
    <row r="139" spans="1:41" x14ac:dyDescent="0.2">
      <c r="A139" s="20" t="s">
        <v>209</v>
      </c>
      <c r="B139" s="213"/>
      <c r="C139" s="248"/>
      <c r="D139" s="248"/>
      <c r="E139" s="261"/>
      <c r="F139" s="248"/>
      <c r="G139" s="248"/>
      <c r="H139" s="262"/>
      <c r="I139" s="248"/>
      <c r="J139" s="248"/>
      <c r="K139" s="249"/>
      <c r="L139" s="248"/>
      <c r="M139" s="248"/>
      <c r="N139" s="256"/>
      <c r="O139" s="248"/>
      <c r="P139" s="248"/>
      <c r="Q139" s="256"/>
      <c r="R139" s="248"/>
      <c r="S139" s="248"/>
      <c r="T139" s="256"/>
      <c r="U139" s="248"/>
      <c r="V139" s="248"/>
      <c r="W139" s="249"/>
      <c r="X139" s="248"/>
      <c r="Y139" s="248"/>
      <c r="Z139" s="257"/>
      <c r="AA139" s="258"/>
      <c r="AB139" s="258"/>
      <c r="AC139" s="247"/>
      <c r="AD139" s="258"/>
      <c r="AE139" s="258"/>
      <c r="AF139" s="247"/>
      <c r="AG139" s="258"/>
      <c r="AH139" s="258"/>
      <c r="AI139" s="247"/>
      <c r="AJ139" s="258"/>
      <c r="AK139" s="258"/>
      <c r="AL139" s="259">
        <f t="shared" si="8"/>
        <v>0</v>
      </c>
      <c r="AM139" s="259">
        <f t="shared" si="9"/>
        <v>0</v>
      </c>
      <c r="AN139" s="297">
        <f t="shared" si="10"/>
        <v>0</v>
      </c>
      <c r="AO139" s="297">
        <f t="shared" si="11"/>
        <v>0</v>
      </c>
    </row>
    <row r="140" spans="1:41" x14ac:dyDescent="0.2">
      <c r="A140" s="20" t="s">
        <v>210</v>
      </c>
      <c r="B140" s="213"/>
      <c r="C140" s="248"/>
      <c r="D140" s="248"/>
      <c r="E140" s="261"/>
      <c r="F140" s="248"/>
      <c r="G140" s="248"/>
      <c r="H140" s="262"/>
      <c r="I140" s="248"/>
      <c r="J140" s="248"/>
      <c r="K140" s="249"/>
      <c r="L140" s="248"/>
      <c r="M140" s="248"/>
      <c r="N140" s="256"/>
      <c r="O140" s="248"/>
      <c r="P140" s="248"/>
      <c r="Q140" s="256"/>
      <c r="R140" s="248"/>
      <c r="S140" s="248"/>
      <c r="T140" s="256"/>
      <c r="U140" s="248"/>
      <c r="V140" s="248"/>
      <c r="W140" s="249"/>
      <c r="X140" s="248"/>
      <c r="Y140" s="248"/>
      <c r="Z140" s="257"/>
      <c r="AA140" s="258"/>
      <c r="AB140" s="258"/>
      <c r="AC140" s="247"/>
      <c r="AD140" s="258"/>
      <c r="AE140" s="258"/>
      <c r="AF140" s="247"/>
      <c r="AG140" s="258"/>
      <c r="AH140" s="258"/>
      <c r="AI140" s="247"/>
      <c r="AJ140" s="258"/>
      <c r="AK140" s="258"/>
      <c r="AL140" s="259">
        <f t="shared" si="8"/>
        <v>0</v>
      </c>
      <c r="AM140" s="259">
        <f t="shared" si="9"/>
        <v>0</v>
      </c>
      <c r="AN140" s="297">
        <f t="shared" si="10"/>
        <v>0</v>
      </c>
      <c r="AO140" s="297">
        <f t="shared" si="11"/>
        <v>0</v>
      </c>
    </row>
    <row r="141" spans="1:41" x14ac:dyDescent="0.2">
      <c r="A141" s="20" t="s">
        <v>211</v>
      </c>
      <c r="B141" s="213"/>
      <c r="C141" s="248"/>
      <c r="D141" s="248"/>
      <c r="E141" s="261"/>
      <c r="F141" s="248"/>
      <c r="G141" s="248"/>
      <c r="H141" s="262"/>
      <c r="I141" s="248"/>
      <c r="J141" s="248"/>
      <c r="K141" s="249"/>
      <c r="L141" s="248"/>
      <c r="M141" s="248"/>
      <c r="N141" s="256"/>
      <c r="O141" s="248"/>
      <c r="P141" s="248"/>
      <c r="Q141" s="256"/>
      <c r="R141" s="248"/>
      <c r="S141" s="248"/>
      <c r="T141" s="256"/>
      <c r="U141" s="248"/>
      <c r="V141" s="248"/>
      <c r="W141" s="249"/>
      <c r="X141" s="248"/>
      <c r="Y141" s="248"/>
      <c r="Z141" s="257"/>
      <c r="AA141" s="258"/>
      <c r="AB141" s="258"/>
      <c r="AC141" s="247"/>
      <c r="AD141" s="258"/>
      <c r="AE141" s="258"/>
      <c r="AF141" s="247"/>
      <c r="AG141" s="258"/>
      <c r="AH141" s="258"/>
      <c r="AI141" s="247"/>
      <c r="AJ141" s="258"/>
      <c r="AK141" s="258"/>
      <c r="AL141" s="259">
        <f t="shared" si="8"/>
        <v>0</v>
      </c>
      <c r="AM141" s="259">
        <f t="shared" si="9"/>
        <v>0</v>
      </c>
      <c r="AN141" s="297">
        <f t="shared" si="10"/>
        <v>0</v>
      </c>
      <c r="AO141" s="297">
        <f t="shared" si="11"/>
        <v>0</v>
      </c>
    </row>
    <row r="142" spans="1:41" x14ac:dyDescent="0.2">
      <c r="A142" s="20" t="s">
        <v>212</v>
      </c>
      <c r="B142" s="213"/>
      <c r="C142" s="248"/>
      <c r="D142" s="248"/>
      <c r="E142" s="261"/>
      <c r="F142" s="248"/>
      <c r="G142" s="248"/>
      <c r="H142" s="262"/>
      <c r="I142" s="248"/>
      <c r="J142" s="248"/>
      <c r="K142" s="249"/>
      <c r="L142" s="248"/>
      <c r="M142" s="248"/>
      <c r="N142" s="256"/>
      <c r="O142" s="248"/>
      <c r="P142" s="248"/>
      <c r="Q142" s="256"/>
      <c r="R142" s="248"/>
      <c r="S142" s="248"/>
      <c r="T142" s="256"/>
      <c r="U142" s="248"/>
      <c r="V142" s="248"/>
      <c r="W142" s="249"/>
      <c r="X142" s="248"/>
      <c r="Y142" s="248"/>
      <c r="Z142" s="257"/>
      <c r="AA142" s="258"/>
      <c r="AB142" s="258"/>
      <c r="AC142" s="247"/>
      <c r="AD142" s="258"/>
      <c r="AE142" s="258"/>
      <c r="AF142" s="247"/>
      <c r="AG142" s="258"/>
      <c r="AH142" s="258"/>
      <c r="AI142" s="247"/>
      <c r="AJ142" s="258"/>
      <c r="AK142" s="258"/>
      <c r="AL142" s="259">
        <f t="shared" si="8"/>
        <v>0</v>
      </c>
      <c r="AM142" s="259">
        <f t="shared" si="9"/>
        <v>0</v>
      </c>
      <c r="AN142" s="297">
        <f t="shared" si="10"/>
        <v>0</v>
      </c>
      <c r="AO142" s="297">
        <f t="shared" si="11"/>
        <v>0</v>
      </c>
    </row>
    <row r="143" spans="1:41" x14ac:dyDescent="0.2">
      <c r="A143" s="20" t="s">
        <v>213</v>
      </c>
      <c r="B143" s="213"/>
      <c r="C143" s="248"/>
      <c r="D143" s="248"/>
      <c r="E143" s="261"/>
      <c r="F143" s="248"/>
      <c r="G143" s="248"/>
      <c r="H143" s="262"/>
      <c r="I143" s="248"/>
      <c r="J143" s="248"/>
      <c r="K143" s="249"/>
      <c r="L143" s="248"/>
      <c r="M143" s="248"/>
      <c r="N143" s="256"/>
      <c r="O143" s="248"/>
      <c r="P143" s="248"/>
      <c r="Q143" s="256"/>
      <c r="R143" s="248"/>
      <c r="S143" s="248"/>
      <c r="T143" s="256"/>
      <c r="U143" s="248"/>
      <c r="V143" s="248"/>
      <c r="W143" s="249"/>
      <c r="X143" s="248"/>
      <c r="Y143" s="248"/>
      <c r="Z143" s="257"/>
      <c r="AA143" s="258"/>
      <c r="AB143" s="258"/>
      <c r="AC143" s="247"/>
      <c r="AD143" s="258"/>
      <c r="AE143" s="258"/>
      <c r="AF143" s="247"/>
      <c r="AG143" s="258"/>
      <c r="AH143" s="258"/>
      <c r="AI143" s="247"/>
      <c r="AJ143" s="258"/>
      <c r="AK143" s="258"/>
      <c r="AL143" s="259">
        <f t="shared" si="8"/>
        <v>0</v>
      </c>
      <c r="AM143" s="259">
        <f t="shared" si="9"/>
        <v>0</v>
      </c>
      <c r="AN143" s="297">
        <f t="shared" si="10"/>
        <v>0</v>
      </c>
      <c r="AO143" s="297">
        <f t="shared" si="11"/>
        <v>0</v>
      </c>
    </row>
    <row r="144" spans="1:41" x14ac:dyDescent="0.2">
      <c r="A144" s="20" t="s">
        <v>214</v>
      </c>
      <c r="B144" s="213"/>
      <c r="C144" s="248"/>
      <c r="D144" s="248"/>
      <c r="E144" s="261"/>
      <c r="F144" s="248"/>
      <c r="G144" s="248"/>
      <c r="H144" s="262"/>
      <c r="I144" s="248"/>
      <c r="J144" s="248"/>
      <c r="K144" s="249"/>
      <c r="L144" s="248"/>
      <c r="M144" s="248"/>
      <c r="N144" s="256"/>
      <c r="O144" s="248"/>
      <c r="P144" s="248"/>
      <c r="Q144" s="256"/>
      <c r="R144" s="248"/>
      <c r="S144" s="248"/>
      <c r="T144" s="256"/>
      <c r="U144" s="248"/>
      <c r="V144" s="248"/>
      <c r="W144" s="249"/>
      <c r="X144" s="248"/>
      <c r="Y144" s="248"/>
      <c r="Z144" s="257"/>
      <c r="AA144" s="258"/>
      <c r="AB144" s="258"/>
      <c r="AC144" s="247"/>
      <c r="AD144" s="258"/>
      <c r="AE144" s="258"/>
      <c r="AF144" s="247"/>
      <c r="AG144" s="258"/>
      <c r="AH144" s="258"/>
      <c r="AI144" s="247"/>
      <c r="AJ144" s="258"/>
      <c r="AK144" s="258"/>
      <c r="AL144" s="259">
        <f t="shared" si="8"/>
        <v>0</v>
      </c>
      <c r="AM144" s="259">
        <f t="shared" si="9"/>
        <v>0</v>
      </c>
      <c r="AN144" s="297">
        <f t="shared" si="10"/>
        <v>0</v>
      </c>
      <c r="AO144" s="297">
        <f t="shared" si="11"/>
        <v>0</v>
      </c>
    </row>
    <row r="145" spans="1:41" x14ac:dyDescent="0.2">
      <c r="A145" s="20" t="s">
        <v>215</v>
      </c>
      <c r="B145" s="213"/>
      <c r="C145" s="248"/>
      <c r="D145" s="248"/>
      <c r="E145" s="261"/>
      <c r="F145" s="248"/>
      <c r="G145" s="248"/>
      <c r="H145" s="262"/>
      <c r="I145" s="248"/>
      <c r="J145" s="248"/>
      <c r="K145" s="249"/>
      <c r="L145" s="248"/>
      <c r="M145" s="248"/>
      <c r="N145" s="256"/>
      <c r="O145" s="248"/>
      <c r="P145" s="248"/>
      <c r="Q145" s="256"/>
      <c r="R145" s="248"/>
      <c r="S145" s="248"/>
      <c r="T145" s="256"/>
      <c r="U145" s="248"/>
      <c r="V145" s="248"/>
      <c r="W145" s="249"/>
      <c r="X145" s="248"/>
      <c r="Y145" s="248"/>
      <c r="Z145" s="257"/>
      <c r="AA145" s="258"/>
      <c r="AB145" s="258"/>
      <c r="AC145" s="247"/>
      <c r="AD145" s="258"/>
      <c r="AE145" s="258"/>
      <c r="AF145" s="247"/>
      <c r="AG145" s="258"/>
      <c r="AH145" s="258"/>
      <c r="AI145" s="247"/>
      <c r="AJ145" s="258"/>
      <c r="AK145" s="258"/>
      <c r="AL145" s="259">
        <f t="shared" si="8"/>
        <v>0</v>
      </c>
      <c r="AM145" s="259">
        <f t="shared" si="9"/>
        <v>0</v>
      </c>
      <c r="AN145" s="297">
        <f t="shared" si="10"/>
        <v>0</v>
      </c>
      <c r="AO145" s="297">
        <f t="shared" si="11"/>
        <v>0</v>
      </c>
    </row>
    <row r="146" spans="1:41" x14ac:dyDescent="0.2">
      <c r="A146" s="20" t="s">
        <v>216</v>
      </c>
      <c r="B146" s="213"/>
      <c r="C146" s="248"/>
      <c r="D146" s="248"/>
      <c r="E146" s="261"/>
      <c r="F146" s="248"/>
      <c r="G146" s="248"/>
      <c r="H146" s="262"/>
      <c r="I146" s="248"/>
      <c r="J146" s="248"/>
      <c r="K146" s="249"/>
      <c r="L146" s="248"/>
      <c r="M146" s="248"/>
      <c r="N146" s="256"/>
      <c r="O146" s="248"/>
      <c r="P146" s="248"/>
      <c r="Q146" s="256"/>
      <c r="R146" s="248"/>
      <c r="S146" s="248"/>
      <c r="T146" s="256"/>
      <c r="U146" s="248"/>
      <c r="V146" s="248"/>
      <c r="W146" s="249"/>
      <c r="X146" s="248"/>
      <c r="Y146" s="248"/>
      <c r="Z146" s="257"/>
      <c r="AA146" s="258"/>
      <c r="AB146" s="258"/>
      <c r="AC146" s="247"/>
      <c r="AD146" s="258"/>
      <c r="AE146" s="258"/>
      <c r="AF146" s="247"/>
      <c r="AG146" s="258"/>
      <c r="AH146" s="258"/>
      <c r="AI146" s="247"/>
      <c r="AJ146" s="258"/>
      <c r="AK146" s="258"/>
      <c r="AL146" s="259">
        <f t="shared" si="8"/>
        <v>0</v>
      </c>
      <c r="AM146" s="259">
        <f t="shared" si="9"/>
        <v>0</v>
      </c>
      <c r="AN146" s="297">
        <f t="shared" si="10"/>
        <v>0</v>
      </c>
      <c r="AO146" s="297">
        <f t="shared" si="11"/>
        <v>0</v>
      </c>
    </row>
    <row r="147" spans="1:41" x14ac:dyDescent="0.2">
      <c r="A147" s="20" t="s">
        <v>217</v>
      </c>
      <c r="B147" s="213"/>
      <c r="C147" s="248"/>
      <c r="D147" s="248"/>
      <c r="E147" s="261"/>
      <c r="F147" s="248"/>
      <c r="G147" s="248"/>
      <c r="H147" s="262"/>
      <c r="I147" s="248"/>
      <c r="J147" s="248"/>
      <c r="K147" s="249"/>
      <c r="L147" s="248"/>
      <c r="M147" s="248"/>
      <c r="N147" s="256"/>
      <c r="O147" s="248"/>
      <c r="P147" s="248"/>
      <c r="Q147" s="256"/>
      <c r="R147" s="248"/>
      <c r="S147" s="248"/>
      <c r="T147" s="256"/>
      <c r="U147" s="248"/>
      <c r="V147" s="248"/>
      <c r="W147" s="249"/>
      <c r="X147" s="248"/>
      <c r="Y147" s="248"/>
      <c r="Z147" s="257"/>
      <c r="AA147" s="258"/>
      <c r="AB147" s="258"/>
      <c r="AC147" s="247"/>
      <c r="AD147" s="258"/>
      <c r="AE147" s="258"/>
      <c r="AF147" s="247"/>
      <c r="AG147" s="258"/>
      <c r="AH147" s="258"/>
      <c r="AI147" s="247"/>
      <c r="AJ147" s="258"/>
      <c r="AK147" s="258"/>
      <c r="AL147" s="259">
        <f t="shared" si="8"/>
        <v>0</v>
      </c>
      <c r="AM147" s="259">
        <f t="shared" si="9"/>
        <v>0</v>
      </c>
      <c r="AN147" s="297">
        <f t="shared" si="10"/>
        <v>0</v>
      </c>
      <c r="AO147" s="297">
        <f t="shared" si="11"/>
        <v>0</v>
      </c>
    </row>
    <row r="148" spans="1:41" x14ac:dyDescent="0.2">
      <c r="A148" s="20" t="s">
        <v>218</v>
      </c>
      <c r="B148" s="213"/>
      <c r="C148" s="248"/>
      <c r="D148" s="248"/>
      <c r="E148" s="261"/>
      <c r="F148" s="248"/>
      <c r="G148" s="248"/>
      <c r="H148" s="262"/>
      <c r="I148" s="248"/>
      <c r="J148" s="248"/>
      <c r="K148" s="249"/>
      <c r="L148" s="248"/>
      <c r="M148" s="248"/>
      <c r="N148" s="256"/>
      <c r="O148" s="248"/>
      <c r="P148" s="248"/>
      <c r="Q148" s="256"/>
      <c r="R148" s="248"/>
      <c r="S148" s="248"/>
      <c r="T148" s="256"/>
      <c r="U148" s="248"/>
      <c r="V148" s="248"/>
      <c r="W148" s="249"/>
      <c r="X148" s="248"/>
      <c r="Y148" s="248"/>
      <c r="Z148" s="257"/>
      <c r="AA148" s="258"/>
      <c r="AB148" s="258"/>
      <c r="AC148" s="247"/>
      <c r="AD148" s="258"/>
      <c r="AE148" s="258"/>
      <c r="AF148" s="247"/>
      <c r="AG148" s="258"/>
      <c r="AH148" s="258"/>
      <c r="AI148" s="247"/>
      <c r="AJ148" s="258"/>
      <c r="AK148" s="258"/>
      <c r="AL148" s="259">
        <f t="shared" si="8"/>
        <v>0</v>
      </c>
      <c r="AM148" s="259">
        <f t="shared" si="9"/>
        <v>0</v>
      </c>
      <c r="AN148" s="297">
        <f t="shared" si="10"/>
        <v>0</v>
      </c>
      <c r="AO148" s="297">
        <f t="shared" si="11"/>
        <v>0</v>
      </c>
    </row>
    <row r="149" spans="1:41" x14ac:dyDescent="0.2">
      <c r="A149" s="20" t="s">
        <v>219</v>
      </c>
      <c r="B149" s="213"/>
      <c r="C149" s="248"/>
      <c r="D149" s="248"/>
      <c r="E149" s="261"/>
      <c r="F149" s="248"/>
      <c r="G149" s="248"/>
      <c r="H149" s="262"/>
      <c r="I149" s="248"/>
      <c r="J149" s="248"/>
      <c r="K149" s="249"/>
      <c r="L149" s="248"/>
      <c r="M149" s="248"/>
      <c r="N149" s="256"/>
      <c r="O149" s="248"/>
      <c r="P149" s="248"/>
      <c r="Q149" s="256"/>
      <c r="R149" s="248"/>
      <c r="S149" s="248"/>
      <c r="T149" s="256"/>
      <c r="U149" s="248"/>
      <c r="V149" s="248"/>
      <c r="W149" s="249"/>
      <c r="X149" s="248"/>
      <c r="Y149" s="248"/>
      <c r="Z149" s="257"/>
      <c r="AA149" s="258"/>
      <c r="AB149" s="258"/>
      <c r="AC149" s="247"/>
      <c r="AD149" s="258"/>
      <c r="AE149" s="258"/>
      <c r="AF149" s="247"/>
      <c r="AG149" s="258"/>
      <c r="AH149" s="258"/>
      <c r="AI149" s="247"/>
      <c r="AJ149" s="258"/>
      <c r="AK149" s="258"/>
      <c r="AL149" s="259">
        <f t="shared" si="8"/>
        <v>0</v>
      </c>
      <c r="AM149" s="259">
        <f t="shared" si="9"/>
        <v>0</v>
      </c>
      <c r="AN149" s="297">
        <f t="shared" si="10"/>
        <v>0</v>
      </c>
      <c r="AO149" s="297">
        <f t="shared" si="11"/>
        <v>0</v>
      </c>
    </row>
    <row r="150" spans="1:41" x14ac:dyDescent="0.2">
      <c r="A150" s="20" t="s">
        <v>221</v>
      </c>
      <c r="B150" s="213"/>
      <c r="C150" s="248"/>
      <c r="D150" s="248"/>
      <c r="E150" s="261"/>
      <c r="F150" s="248"/>
      <c r="G150" s="248"/>
      <c r="H150" s="262"/>
      <c r="I150" s="248"/>
      <c r="J150" s="248"/>
      <c r="K150" s="249"/>
      <c r="L150" s="248"/>
      <c r="M150" s="248"/>
      <c r="N150" s="256"/>
      <c r="O150" s="248"/>
      <c r="P150" s="248"/>
      <c r="Q150" s="256"/>
      <c r="R150" s="248"/>
      <c r="S150" s="248"/>
      <c r="T150" s="256"/>
      <c r="U150" s="248"/>
      <c r="V150" s="248"/>
      <c r="W150" s="249"/>
      <c r="X150" s="248"/>
      <c r="Y150" s="248"/>
      <c r="Z150" s="257"/>
      <c r="AA150" s="258"/>
      <c r="AB150" s="258"/>
      <c r="AC150" s="247"/>
      <c r="AD150" s="258"/>
      <c r="AE150" s="258"/>
      <c r="AF150" s="247"/>
      <c r="AG150" s="258"/>
      <c r="AH150" s="258"/>
      <c r="AI150" s="247"/>
      <c r="AJ150" s="258"/>
      <c r="AK150" s="258"/>
      <c r="AL150" s="259">
        <f t="shared" si="8"/>
        <v>0</v>
      </c>
      <c r="AM150" s="259">
        <f t="shared" si="9"/>
        <v>0</v>
      </c>
      <c r="AN150" s="297">
        <f t="shared" si="10"/>
        <v>0</v>
      </c>
      <c r="AO150" s="297">
        <f t="shared" si="11"/>
        <v>0</v>
      </c>
    </row>
    <row r="151" spans="1:41" x14ac:dyDescent="0.2">
      <c r="A151" s="20" t="s">
        <v>222</v>
      </c>
      <c r="B151" s="213"/>
      <c r="C151" s="248"/>
      <c r="D151" s="248"/>
      <c r="E151" s="261"/>
      <c r="F151" s="248"/>
      <c r="G151" s="248"/>
      <c r="H151" s="262"/>
      <c r="I151" s="248"/>
      <c r="J151" s="248"/>
      <c r="K151" s="249"/>
      <c r="L151" s="248"/>
      <c r="M151" s="248"/>
      <c r="N151" s="256"/>
      <c r="O151" s="248"/>
      <c r="P151" s="248"/>
      <c r="Q151" s="256"/>
      <c r="R151" s="248"/>
      <c r="S151" s="248"/>
      <c r="T151" s="256"/>
      <c r="U151" s="248"/>
      <c r="V151" s="248"/>
      <c r="W151" s="249"/>
      <c r="X151" s="248"/>
      <c r="Y151" s="248"/>
      <c r="Z151" s="257"/>
      <c r="AA151" s="258"/>
      <c r="AB151" s="258"/>
      <c r="AC151" s="247"/>
      <c r="AD151" s="258"/>
      <c r="AE151" s="258"/>
      <c r="AF151" s="247"/>
      <c r="AG151" s="258"/>
      <c r="AH151" s="258"/>
      <c r="AI151" s="247"/>
      <c r="AJ151" s="258"/>
      <c r="AK151" s="258"/>
      <c r="AL151" s="259">
        <f t="shared" si="8"/>
        <v>0</v>
      </c>
      <c r="AM151" s="259">
        <f t="shared" si="9"/>
        <v>0</v>
      </c>
      <c r="AN151" s="297">
        <f t="shared" si="10"/>
        <v>0</v>
      </c>
      <c r="AO151" s="297">
        <f t="shared" si="11"/>
        <v>0</v>
      </c>
    </row>
    <row r="152" spans="1:41" x14ac:dyDescent="0.2">
      <c r="A152" s="20" t="s">
        <v>224</v>
      </c>
      <c r="B152" s="213"/>
      <c r="C152" s="248"/>
      <c r="D152" s="248"/>
      <c r="E152" s="261"/>
      <c r="F152" s="248"/>
      <c r="G152" s="248"/>
      <c r="H152" s="262"/>
      <c r="I152" s="248"/>
      <c r="J152" s="248"/>
      <c r="K152" s="249"/>
      <c r="L152" s="248"/>
      <c r="M152" s="248"/>
      <c r="N152" s="256"/>
      <c r="O152" s="248"/>
      <c r="P152" s="248"/>
      <c r="Q152" s="256"/>
      <c r="R152" s="248"/>
      <c r="S152" s="248"/>
      <c r="T152" s="256"/>
      <c r="U152" s="248"/>
      <c r="V152" s="248"/>
      <c r="W152" s="249"/>
      <c r="X152" s="248"/>
      <c r="Y152" s="248"/>
      <c r="Z152" s="257"/>
      <c r="AA152" s="258"/>
      <c r="AB152" s="258"/>
      <c r="AC152" s="247"/>
      <c r="AD152" s="258"/>
      <c r="AE152" s="258"/>
      <c r="AF152" s="247"/>
      <c r="AG152" s="258"/>
      <c r="AH152" s="258"/>
      <c r="AI152" s="247"/>
      <c r="AJ152" s="258"/>
      <c r="AK152" s="258"/>
      <c r="AL152" s="259">
        <f t="shared" si="8"/>
        <v>0</v>
      </c>
      <c r="AM152" s="259">
        <f t="shared" si="9"/>
        <v>0</v>
      </c>
      <c r="AN152" s="297">
        <f t="shared" si="10"/>
        <v>0</v>
      </c>
      <c r="AO152" s="297">
        <f t="shared" si="11"/>
        <v>0</v>
      </c>
    </row>
    <row r="153" spans="1:41" x14ac:dyDescent="0.2">
      <c r="A153" s="20" t="s">
        <v>225</v>
      </c>
      <c r="B153" s="213"/>
      <c r="C153" s="248"/>
      <c r="D153" s="248"/>
      <c r="E153" s="261"/>
      <c r="F153" s="248"/>
      <c r="G153" s="248"/>
      <c r="H153" s="262"/>
      <c r="I153" s="248"/>
      <c r="J153" s="248"/>
      <c r="K153" s="249"/>
      <c r="L153" s="248"/>
      <c r="M153" s="248"/>
      <c r="N153" s="256"/>
      <c r="O153" s="248"/>
      <c r="P153" s="248"/>
      <c r="Q153" s="256"/>
      <c r="R153" s="248"/>
      <c r="S153" s="248"/>
      <c r="T153" s="256"/>
      <c r="U153" s="248"/>
      <c r="V153" s="248"/>
      <c r="W153" s="249"/>
      <c r="X153" s="248"/>
      <c r="Y153" s="248"/>
      <c r="Z153" s="257"/>
      <c r="AA153" s="258"/>
      <c r="AB153" s="258"/>
      <c r="AC153" s="247"/>
      <c r="AD153" s="258"/>
      <c r="AE153" s="258"/>
      <c r="AF153" s="247"/>
      <c r="AG153" s="258"/>
      <c r="AH153" s="258"/>
      <c r="AI153" s="247"/>
      <c r="AJ153" s="258"/>
      <c r="AK153" s="258"/>
      <c r="AL153" s="259">
        <f t="shared" si="8"/>
        <v>0</v>
      </c>
      <c r="AM153" s="259">
        <f t="shared" si="9"/>
        <v>0</v>
      </c>
      <c r="AN153" s="297">
        <f t="shared" si="10"/>
        <v>0</v>
      </c>
      <c r="AO153" s="297">
        <f t="shared" si="11"/>
        <v>0</v>
      </c>
    </row>
    <row r="154" spans="1:41" x14ac:dyDescent="0.2">
      <c r="A154" s="20" t="s">
        <v>226</v>
      </c>
      <c r="B154" s="213"/>
      <c r="C154" s="248"/>
      <c r="D154" s="248"/>
      <c r="E154" s="261"/>
      <c r="F154" s="248"/>
      <c r="G154" s="248"/>
      <c r="H154" s="262"/>
      <c r="I154" s="248"/>
      <c r="J154" s="248"/>
      <c r="K154" s="249"/>
      <c r="L154" s="248"/>
      <c r="M154" s="248"/>
      <c r="N154" s="256"/>
      <c r="O154" s="248"/>
      <c r="P154" s="248"/>
      <c r="Q154" s="256"/>
      <c r="R154" s="248"/>
      <c r="S154" s="248"/>
      <c r="T154" s="256"/>
      <c r="U154" s="248"/>
      <c r="V154" s="248"/>
      <c r="W154" s="249"/>
      <c r="X154" s="248"/>
      <c r="Y154" s="248"/>
      <c r="Z154" s="257"/>
      <c r="AA154" s="258"/>
      <c r="AB154" s="258"/>
      <c r="AC154" s="247"/>
      <c r="AD154" s="258"/>
      <c r="AE154" s="258"/>
      <c r="AF154" s="247"/>
      <c r="AG154" s="258"/>
      <c r="AH154" s="258"/>
      <c r="AI154" s="247"/>
      <c r="AJ154" s="258"/>
      <c r="AK154" s="258"/>
      <c r="AL154" s="259">
        <f t="shared" si="8"/>
        <v>0</v>
      </c>
      <c r="AM154" s="259">
        <f t="shared" si="9"/>
        <v>0</v>
      </c>
      <c r="AN154" s="297">
        <f t="shared" si="10"/>
        <v>0</v>
      </c>
      <c r="AO154" s="297">
        <f t="shared" si="11"/>
        <v>0</v>
      </c>
    </row>
    <row r="155" spans="1:41" x14ac:dyDescent="0.2">
      <c r="A155" s="20" t="s">
        <v>227</v>
      </c>
      <c r="B155" s="213"/>
      <c r="C155" s="248"/>
      <c r="D155" s="248"/>
      <c r="E155" s="261"/>
      <c r="F155" s="248"/>
      <c r="G155" s="248"/>
      <c r="H155" s="262"/>
      <c r="I155" s="248"/>
      <c r="J155" s="248"/>
      <c r="K155" s="249"/>
      <c r="L155" s="248"/>
      <c r="M155" s="248"/>
      <c r="N155" s="256"/>
      <c r="O155" s="248"/>
      <c r="P155" s="248"/>
      <c r="Q155" s="256"/>
      <c r="R155" s="248"/>
      <c r="S155" s="248"/>
      <c r="T155" s="256"/>
      <c r="U155" s="248"/>
      <c r="V155" s="248"/>
      <c r="W155" s="249"/>
      <c r="X155" s="248"/>
      <c r="Y155" s="248"/>
      <c r="Z155" s="257"/>
      <c r="AA155" s="258"/>
      <c r="AB155" s="258"/>
      <c r="AC155" s="247"/>
      <c r="AD155" s="258"/>
      <c r="AE155" s="258"/>
      <c r="AF155" s="247"/>
      <c r="AG155" s="258"/>
      <c r="AH155" s="258"/>
      <c r="AI155" s="247"/>
      <c r="AJ155" s="258"/>
      <c r="AK155" s="258"/>
      <c r="AL155" s="259">
        <f t="shared" si="8"/>
        <v>0</v>
      </c>
      <c r="AM155" s="259">
        <f t="shared" si="9"/>
        <v>0</v>
      </c>
      <c r="AN155" s="297">
        <f t="shared" si="10"/>
        <v>0</v>
      </c>
      <c r="AO155" s="297">
        <f t="shared" si="11"/>
        <v>0</v>
      </c>
    </row>
    <row r="156" spans="1:41" x14ac:dyDescent="0.2">
      <c r="A156" s="20" t="s">
        <v>228</v>
      </c>
      <c r="B156" s="213"/>
      <c r="C156" s="248"/>
      <c r="D156" s="248"/>
      <c r="E156" s="261"/>
      <c r="F156" s="248"/>
      <c r="G156" s="248"/>
      <c r="H156" s="262"/>
      <c r="I156" s="248"/>
      <c r="J156" s="248"/>
      <c r="K156" s="249"/>
      <c r="L156" s="248"/>
      <c r="M156" s="248"/>
      <c r="N156" s="256"/>
      <c r="O156" s="248"/>
      <c r="P156" s="248"/>
      <c r="Q156" s="256"/>
      <c r="R156" s="248"/>
      <c r="S156" s="248"/>
      <c r="T156" s="256"/>
      <c r="U156" s="248"/>
      <c r="V156" s="248"/>
      <c r="W156" s="249"/>
      <c r="X156" s="248"/>
      <c r="Y156" s="248"/>
      <c r="Z156" s="257"/>
      <c r="AA156" s="258"/>
      <c r="AB156" s="258"/>
      <c r="AC156" s="247"/>
      <c r="AD156" s="258"/>
      <c r="AE156" s="258"/>
      <c r="AF156" s="247"/>
      <c r="AG156" s="258"/>
      <c r="AH156" s="258"/>
      <c r="AI156" s="247"/>
      <c r="AJ156" s="258"/>
      <c r="AK156" s="258"/>
      <c r="AL156" s="259">
        <f t="shared" si="8"/>
        <v>0</v>
      </c>
      <c r="AM156" s="259">
        <f t="shared" si="9"/>
        <v>0</v>
      </c>
      <c r="AN156" s="297">
        <f t="shared" si="10"/>
        <v>0</v>
      </c>
      <c r="AO156" s="297">
        <f t="shared" si="11"/>
        <v>0</v>
      </c>
    </row>
    <row r="157" spans="1:41" x14ac:dyDescent="0.2">
      <c r="A157" s="20" t="s">
        <v>229</v>
      </c>
      <c r="B157" s="213"/>
      <c r="C157" s="248"/>
      <c r="D157" s="248"/>
      <c r="E157" s="261"/>
      <c r="F157" s="248"/>
      <c r="G157" s="248"/>
      <c r="H157" s="262"/>
      <c r="I157" s="248"/>
      <c r="J157" s="248"/>
      <c r="K157" s="249"/>
      <c r="L157" s="248"/>
      <c r="M157" s="248"/>
      <c r="N157" s="256"/>
      <c r="O157" s="248"/>
      <c r="P157" s="248"/>
      <c r="Q157" s="256"/>
      <c r="R157" s="248"/>
      <c r="S157" s="248"/>
      <c r="T157" s="256"/>
      <c r="U157" s="248"/>
      <c r="V157" s="248"/>
      <c r="W157" s="249"/>
      <c r="X157" s="248"/>
      <c r="Y157" s="248"/>
      <c r="Z157" s="257"/>
      <c r="AA157" s="258"/>
      <c r="AB157" s="258"/>
      <c r="AC157" s="247"/>
      <c r="AD157" s="258"/>
      <c r="AE157" s="258"/>
      <c r="AF157" s="247"/>
      <c r="AG157" s="258"/>
      <c r="AH157" s="258"/>
      <c r="AI157" s="247"/>
      <c r="AJ157" s="258"/>
      <c r="AK157" s="258"/>
      <c r="AL157" s="259">
        <f t="shared" si="8"/>
        <v>0</v>
      </c>
      <c r="AM157" s="259">
        <f t="shared" si="9"/>
        <v>0</v>
      </c>
      <c r="AN157" s="297">
        <f t="shared" si="10"/>
        <v>0</v>
      </c>
      <c r="AO157" s="297">
        <f t="shared" si="11"/>
        <v>0</v>
      </c>
    </row>
    <row r="158" spans="1:41" x14ac:dyDescent="0.2">
      <c r="A158" s="20" t="s">
        <v>230</v>
      </c>
      <c r="B158" s="213"/>
      <c r="C158" s="248"/>
      <c r="D158" s="248"/>
      <c r="E158" s="261"/>
      <c r="F158" s="248"/>
      <c r="G158" s="248"/>
      <c r="H158" s="262"/>
      <c r="I158" s="248"/>
      <c r="J158" s="248"/>
      <c r="K158" s="249"/>
      <c r="L158" s="248"/>
      <c r="M158" s="248"/>
      <c r="N158" s="256"/>
      <c r="O158" s="248"/>
      <c r="P158" s="248"/>
      <c r="Q158" s="256"/>
      <c r="R158" s="248"/>
      <c r="S158" s="248"/>
      <c r="T158" s="256"/>
      <c r="U158" s="248"/>
      <c r="V158" s="248"/>
      <c r="W158" s="249"/>
      <c r="X158" s="248"/>
      <c r="Y158" s="248"/>
      <c r="Z158" s="257"/>
      <c r="AA158" s="258"/>
      <c r="AB158" s="258"/>
      <c r="AC158" s="247"/>
      <c r="AD158" s="258"/>
      <c r="AE158" s="258"/>
      <c r="AF158" s="247"/>
      <c r="AG158" s="258"/>
      <c r="AH158" s="258"/>
      <c r="AI158" s="247"/>
      <c r="AJ158" s="258"/>
      <c r="AK158" s="258"/>
      <c r="AL158" s="259">
        <f t="shared" si="8"/>
        <v>0</v>
      </c>
      <c r="AM158" s="259">
        <f t="shared" si="9"/>
        <v>0</v>
      </c>
      <c r="AN158" s="297">
        <f t="shared" si="10"/>
        <v>0</v>
      </c>
      <c r="AO158" s="297">
        <f t="shared" si="11"/>
        <v>0</v>
      </c>
    </row>
    <row r="159" spans="1:41" x14ac:dyDescent="0.2">
      <c r="A159" s="20" t="s">
        <v>232</v>
      </c>
      <c r="B159" s="213"/>
      <c r="C159" s="248"/>
      <c r="D159" s="248"/>
      <c r="E159" s="261"/>
      <c r="F159" s="248"/>
      <c r="G159" s="248"/>
      <c r="H159" s="262"/>
      <c r="I159" s="248"/>
      <c r="J159" s="248"/>
      <c r="K159" s="249"/>
      <c r="L159" s="248"/>
      <c r="M159" s="248"/>
      <c r="N159" s="256"/>
      <c r="O159" s="248"/>
      <c r="P159" s="248"/>
      <c r="Q159" s="256"/>
      <c r="R159" s="248"/>
      <c r="S159" s="248"/>
      <c r="T159" s="256"/>
      <c r="U159" s="248"/>
      <c r="V159" s="248"/>
      <c r="W159" s="249"/>
      <c r="X159" s="248"/>
      <c r="Y159" s="248"/>
      <c r="Z159" s="257"/>
      <c r="AA159" s="258"/>
      <c r="AB159" s="258"/>
      <c r="AC159" s="247"/>
      <c r="AD159" s="258"/>
      <c r="AE159" s="258"/>
      <c r="AF159" s="247"/>
      <c r="AG159" s="258"/>
      <c r="AH159" s="258"/>
      <c r="AI159" s="247"/>
      <c r="AJ159" s="258"/>
      <c r="AK159" s="258"/>
      <c r="AL159" s="259">
        <f t="shared" si="8"/>
        <v>0</v>
      </c>
      <c r="AM159" s="259">
        <f t="shared" si="9"/>
        <v>0</v>
      </c>
      <c r="AN159" s="297">
        <f t="shared" si="10"/>
        <v>0</v>
      </c>
      <c r="AO159" s="297">
        <f t="shared" si="11"/>
        <v>0</v>
      </c>
    </row>
    <row r="160" spans="1:41" x14ac:dyDescent="0.2">
      <c r="A160" s="20" t="s">
        <v>233</v>
      </c>
      <c r="B160" s="213"/>
      <c r="C160" s="248"/>
      <c r="D160" s="248"/>
      <c r="E160" s="261"/>
      <c r="F160" s="248"/>
      <c r="G160" s="248"/>
      <c r="H160" s="262"/>
      <c r="I160" s="248"/>
      <c r="J160" s="248"/>
      <c r="K160" s="249"/>
      <c r="L160" s="248"/>
      <c r="M160" s="248"/>
      <c r="N160" s="256"/>
      <c r="O160" s="248"/>
      <c r="P160" s="248"/>
      <c r="Q160" s="256"/>
      <c r="R160" s="248"/>
      <c r="S160" s="248"/>
      <c r="T160" s="256"/>
      <c r="U160" s="248"/>
      <c r="V160" s="248"/>
      <c r="W160" s="249"/>
      <c r="X160" s="248"/>
      <c r="Y160" s="248"/>
      <c r="Z160" s="257"/>
      <c r="AA160" s="258"/>
      <c r="AB160" s="258"/>
      <c r="AC160" s="247"/>
      <c r="AD160" s="258"/>
      <c r="AE160" s="258"/>
      <c r="AF160" s="247"/>
      <c r="AG160" s="258"/>
      <c r="AH160" s="258"/>
      <c r="AI160" s="247"/>
      <c r="AJ160" s="258"/>
      <c r="AK160" s="258"/>
      <c r="AL160" s="259">
        <f t="shared" si="8"/>
        <v>0</v>
      </c>
      <c r="AM160" s="259">
        <f t="shared" si="9"/>
        <v>0</v>
      </c>
      <c r="AN160" s="297">
        <f t="shared" si="10"/>
        <v>0</v>
      </c>
      <c r="AO160" s="297">
        <f t="shared" si="11"/>
        <v>0</v>
      </c>
    </row>
    <row r="161" spans="1:41" x14ac:dyDescent="0.2">
      <c r="A161" s="20" t="s">
        <v>234</v>
      </c>
      <c r="B161" s="213"/>
      <c r="C161" s="248"/>
      <c r="D161" s="248"/>
      <c r="E161" s="261"/>
      <c r="F161" s="248"/>
      <c r="G161" s="248"/>
      <c r="H161" s="262"/>
      <c r="I161" s="248"/>
      <c r="J161" s="248"/>
      <c r="K161" s="249"/>
      <c r="L161" s="248"/>
      <c r="M161" s="248"/>
      <c r="N161" s="256"/>
      <c r="O161" s="248"/>
      <c r="P161" s="248"/>
      <c r="Q161" s="256"/>
      <c r="R161" s="248"/>
      <c r="S161" s="248"/>
      <c r="T161" s="256"/>
      <c r="U161" s="248"/>
      <c r="V161" s="248"/>
      <c r="W161" s="249"/>
      <c r="X161" s="248"/>
      <c r="Y161" s="248"/>
      <c r="Z161" s="257"/>
      <c r="AA161" s="258"/>
      <c r="AB161" s="258"/>
      <c r="AC161" s="247"/>
      <c r="AD161" s="258"/>
      <c r="AE161" s="258"/>
      <c r="AF161" s="247"/>
      <c r="AG161" s="258"/>
      <c r="AH161" s="258"/>
      <c r="AI161" s="247"/>
      <c r="AJ161" s="258"/>
      <c r="AK161" s="258"/>
      <c r="AL161" s="259">
        <f t="shared" si="8"/>
        <v>0</v>
      </c>
      <c r="AM161" s="259">
        <f t="shared" si="9"/>
        <v>0</v>
      </c>
      <c r="AN161" s="297">
        <f t="shared" si="10"/>
        <v>0</v>
      </c>
      <c r="AO161" s="297">
        <f t="shared" si="11"/>
        <v>0</v>
      </c>
    </row>
    <row r="162" spans="1:41" x14ac:dyDescent="0.2">
      <c r="A162" s="20" t="s">
        <v>235</v>
      </c>
      <c r="B162" s="213"/>
      <c r="C162" s="248"/>
      <c r="D162" s="248"/>
      <c r="E162" s="261"/>
      <c r="F162" s="248"/>
      <c r="G162" s="248"/>
      <c r="H162" s="262"/>
      <c r="I162" s="248"/>
      <c r="J162" s="248"/>
      <c r="K162" s="249"/>
      <c r="L162" s="248"/>
      <c r="M162" s="248"/>
      <c r="N162" s="256"/>
      <c r="O162" s="248"/>
      <c r="P162" s="248"/>
      <c r="Q162" s="256"/>
      <c r="R162" s="248"/>
      <c r="S162" s="248"/>
      <c r="T162" s="256"/>
      <c r="U162" s="248"/>
      <c r="V162" s="248"/>
      <c r="W162" s="249"/>
      <c r="X162" s="248"/>
      <c r="Y162" s="248"/>
      <c r="Z162" s="257"/>
      <c r="AA162" s="258"/>
      <c r="AB162" s="258"/>
      <c r="AC162" s="247"/>
      <c r="AD162" s="258"/>
      <c r="AE162" s="258"/>
      <c r="AF162" s="247"/>
      <c r="AG162" s="258"/>
      <c r="AH162" s="258"/>
      <c r="AI162" s="247"/>
      <c r="AJ162" s="258"/>
      <c r="AK162" s="258"/>
      <c r="AL162" s="259">
        <f t="shared" si="8"/>
        <v>0</v>
      </c>
      <c r="AM162" s="259">
        <f t="shared" si="9"/>
        <v>0</v>
      </c>
      <c r="AN162" s="297">
        <f t="shared" si="10"/>
        <v>0</v>
      </c>
      <c r="AO162" s="297">
        <f t="shared" si="11"/>
        <v>0</v>
      </c>
    </row>
    <row r="163" spans="1:41" x14ac:dyDescent="0.2">
      <c r="A163" s="20" t="s">
        <v>236</v>
      </c>
      <c r="B163" s="213"/>
      <c r="C163" s="248"/>
      <c r="D163" s="248"/>
      <c r="E163" s="261"/>
      <c r="F163" s="248"/>
      <c r="G163" s="248"/>
      <c r="H163" s="262"/>
      <c r="I163" s="248"/>
      <c r="J163" s="248"/>
      <c r="K163" s="249"/>
      <c r="L163" s="248"/>
      <c r="M163" s="248"/>
      <c r="N163" s="256"/>
      <c r="O163" s="248"/>
      <c r="P163" s="248"/>
      <c r="Q163" s="256"/>
      <c r="R163" s="248"/>
      <c r="S163" s="248"/>
      <c r="T163" s="256"/>
      <c r="U163" s="248"/>
      <c r="V163" s="248"/>
      <c r="W163" s="249"/>
      <c r="X163" s="248"/>
      <c r="Y163" s="248"/>
      <c r="Z163" s="257"/>
      <c r="AA163" s="258"/>
      <c r="AB163" s="258"/>
      <c r="AC163" s="247"/>
      <c r="AD163" s="258"/>
      <c r="AE163" s="258"/>
      <c r="AF163" s="247"/>
      <c r="AG163" s="258"/>
      <c r="AH163" s="258"/>
      <c r="AI163" s="247"/>
      <c r="AJ163" s="258"/>
      <c r="AK163" s="258"/>
      <c r="AL163" s="259">
        <f t="shared" si="8"/>
        <v>0</v>
      </c>
      <c r="AM163" s="259">
        <f t="shared" si="9"/>
        <v>0</v>
      </c>
      <c r="AN163" s="297">
        <f t="shared" si="10"/>
        <v>0</v>
      </c>
      <c r="AO163" s="297">
        <f t="shared" si="11"/>
        <v>0</v>
      </c>
    </row>
    <row r="164" spans="1:41" x14ac:dyDescent="0.2">
      <c r="A164" s="20" t="s">
        <v>237</v>
      </c>
      <c r="B164" s="213"/>
      <c r="C164" s="248"/>
      <c r="D164" s="248"/>
      <c r="E164" s="261"/>
      <c r="F164" s="248"/>
      <c r="G164" s="248"/>
      <c r="H164" s="262"/>
      <c r="I164" s="248"/>
      <c r="J164" s="248"/>
      <c r="K164" s="249"/>
      <c r="L164" s="248"/>
      <c r="M164" s="248"/>
      <c r="N164" s="256"/>
      <c r="O164" s="248"/>
      <c r="P164" s="248"/>
      <c r="Q164" s="256"/>
      <c r="R164" s="248"/>
      <c r="S164" s="248"/>
      <c r="T164" s="256"/>
      <c r="U164" s="248"/>
      <c r="V164" s="248"/>
      <c r="W164" s="249"/>
      <c r="X164" s="248"/>
      <c r="Y164" s="248"/>
      <c r="Z164" s="257"/>
      <c r="AA164" s="258"/>
      <c r="AB164" s="258"/>
      <c r="AC164" s="247"/>
      <c r="AD164" s="258"/>
      <c r="AE164" s="258"/>
      <c r="AF164" s="247"/>
      <c r="AG164" s="258"/>
      <c r="AH164" s="258"/>
      <c r="AI164" s="247"/>
      <c r="AJ164" s="258"/>
      <c r="AK164" s="258"/>
      <c r="AL164" s="259">
        <f t="shared" si="8"/>
        <v>0</v>
      </c>
      <c r="AM164" s="259">
        <f t="shared" si="9"/>
        <v>0</v>
      </c>
      <c r="AN164" s="297">
        <f t="shared" si="10"/>
        <v>0</v>
      </c>
      <c r="AO164" s="297">
        <f t="shared" si="11"/>
        <v>0</v>
      </c>
    </row>
    <row r="165" spans="1:41" x14ac:dyDescent="0.2">
      <c r="A165" s="20" t="s">
        <v>238</v>
      </c>
      <c r="B165" s="213"/>
      <c r="C165" s="248"/>
      <c r="D165" s="248"/>
      <c r="E165" s="261"/>
      <c r="F165" s="248"/>
      <c r="G165" s="248"/>
      <c r="H165" s="262"/>
      <c r="I165" s="248"/>
      <c r="J165" s="248"/>
      <c r="K165" s="249"/>
      <c r="L165" s="248"/>
      <c r="M165" s="248"/>
      <c r="N165" s="256"/>
      <c r="O165" s="248"/>
      <c r="P165" s="248"/>
      <c r="Q165" s="256"/>
      <c r="R165" s="248"/>
      <c r="S165" s="248"/>
      <c r="T165" s="256"/>
      <c r="U165" s="248"/>
      <c r="V165" s="248"/>
      <c r="W165" s="249"/>
      <c r="X165" s="248"/>
      <c r="Y165" s="248"/>
      <c r="Z165" s="257"/>
      <c r="AA165" s="258"/>
      <c r="AB165" s="258"/>
      <c r="AC165" s="247"/>
      <c r="AD165" s="258"/>
      <c r="AE165" s="258"/>
      <c r="AF165" s="247"/>
      <c r="AG165" s="258"/>
      <c r="AH165" s="258"/>
      <c r="AI165" s="247"/>
      <c r="AJ165" s="258"/>
      <c r="AK165" s="258"/>
      <c r="AL165" s="259">
        <f t="shared" si="8"/>
        <v>0</v>
      </c>
      <c r="AM165" s="259">
        <f t="shared" si="9"/>
        <v>0</v>
      </c>
      <c r="AN165" s="297">
        <f t="shared" si="10"/>
        <v>0</v>
      </c>
      <c r="AO165" s="297">
        <f t="shared" si="11"/>
        <v>0</v>
      </c>
    </row>
    <row r="166" spans="1:41" x14ac:dyDescent="0.2">
      <c r="A166" s="20" t="s">
        <v>239</v>
      </c>
      <c r="B166" s="213"/>
      <c r="C166" s="248"/>
      <c r="D166" s="248"/>
      <c r="E166" s="261"/>
      <c r="F166" s="248"/>
      <c r="G166" s="248"/>
      <c r="H166" s="262"/>
      <c r="I166" s="248"/>
      <c r="J166" s="248"/>
      <c r="K166" s="249"/>
      <c r="L166" s="248"/>
      <c r="M166" s="248"/>
      <c r="N166" s="256"/>
      <c r="O166" s="248"/>
      <c r="P166" s="248"/>
      <c r="Q166" s="256"/>
      <c r="R166" s="248"/>
      <c r="S166" s="248"/>
      <c r="T166" s="256"/>
      <c r="U166" s="248"/>
      <c r="V166" s="248"/>
      <c r="W166" s="249"/>
      <c r="X166" s="248"/>
      <c r="Y166" s="248"/>
      <c r="Z166" s="257"/>
      <c r="AA166" s="258"/>
      <c r="AB166" s="258"/>
      <c r="AC166" s="247"/>
      <c r="AD166" s="258"/>
      <c r="AE166" s="258"/>
      <c r="AF166" s="247"/>
      <c r="AG166" s="258"/>
      <c r="AH166" s="258"/>
      <c r="AI166" s="247"/>
      <c r="AJ166" s="258"/>
      <c r="AK166" s="258"/>
      <c r="AL166" s="259">
        <f t="shared" si="8"/>
        <v>0</v>
      </c>
      <c r="AM166" s="259">
        <f t="shared" si="9"/>
        <v>0</v>
      </c>
      <c r="AN166" s="297">
        <f t="shared" si="10"/>
        <v>0</v>
      </c>
      <c r="AO166" s="297">
        <f t="shared" si="11"/>
        <v>0</v>
      </c>
    </row>
    <row r="167" spans="1:41" x14ac:dyDescent="0.2">
      <c r="A167" s="20" t="s">
        <v>240</v>
      </c>
      <c r="B167" s="213"/>
      <c r="C167" s="248"/>
      <c r="D167" s="248"/>
      <c r="E167" s="261"/>
      <c r="F167" s="248"/>
      <c r="G167" s="248"/>
      <c r="H167" s="262"/>
      <c r="I167" s="248"/>
      <c r="J167" s="248"/>
      <c r="K167" s="249"/>
      <c r="L167" s="248"/>
      <c r="M167" s="248"/>
      <c r="N167" s="256"/>
      <c r="O167" s="248"/>
      <c r="P167" s="248"/>
      <c r="Q167" s="256"/>
      <c r="R167" s="248"/>
      <c r="S167" s="248"/>
      <c r="T167" s="256"/>
      <c r="U167" s="248"/>
      <c r="V167" s="248"/>
      <c r="W167" s="249"/>
      <c r="X167" s="248"/>
      <c r="Y167" s="248"/>
      <c r="Z167" s="257"/>
      <c r="AA167" s="258"/>
      <c r="AB167" s="258"/>
      <c r="AC167" s="247"/>
      <c r="AD167" s="258"/>
      <c r="AE167" s="258"/>
      <c r="AF167" s="247"/>
      <c r="AG167" s="258"/>
      <c r="AH167" s="258"/>
      <c r="AI167" s="247"/>
      <c r="AJ167" s="258"/>
      <c r="AK167" s="258"/>
      <c r="AL167" s="259">
        <f t="shared" si="8"/>
        <v>0</v>
      </c>
      <c r="AM167" s="259">
        <f t="shared" si="9"/>
        <v>0</v>
      </c>
      <c r="AN167" s="297">
        <f t="shared" si="10"/>
        <v>0</v>
      </c>
      <c r="AO167" s="297">
        <f t="shared" si="11"/>
        <v>0</v>
      </c>
    </row>
    <row r="168" spans="1:41" x14ac:dyDescent="0.2">
      <c r="A168" s="20" t="s">
        <v>241</v>
      </c>
      <c r="B168" s="213"/>
      <c r="C168" s="248"/>
      <c r="D168" s="248"/>
      <c r="E168" s="261"/>
      <c r="F168" s="248"/>
      <c r="G168" s="248"/>
      <c r="H168" s="262"/>
      <c r="I168" s="248"/>
      <c r="J168" s="248"/>
      <c r="K168" s="249"/>
      <c r="L168" s="248"/>
      <c r="M168" s="248"/>
      <c r="N168" s="256"/>
      <c r="O168" s="248"/>
      <c r="P168" s="248"/>
      <c r="Q168" s="256"/>
      <c r="R168" s="248"/>
      <c r="S168" s="248"/>
      <c r="T168" s="256"/>
      <c r="U168" s="248"/>
      <c r="V168" s="248"/>
      <c r="W168" s="249"/>
      <c r="X168" s="248"/>
      <c r="Y168" s="248"/>
      <c r="Z168" s="257"/>
      <c r="AA168" s="258"/>
      <c r="AB168" s="258"/>
      <c r="AC168" s="247"/>
      <c r="AD168" s="258"/>
      <c r="AE168" s="258"/>
      <c r="AF168" s="247"/>
      <c r="AG168" s="258"/>
      <c r="AH168" s="258"/>
      <c r="AI168" s="247"/>
      <c r="AJ168" s="258"/>
      <c r="AK168" s="258"/>
      <c r="AL168" s="259">
        <f t="shared" si="8"/>
        <v>0</v>
      </c>
      <c r="AM168" s="259">
        <f t="shared" si="9"/>
        <v>0</v>
      </c>
      <c r="AN168" s="297">
        <f t="shared" si="10"/>
        <v>0</v>
      </c>
      <c r="AO168" s="297">
        <f t="shared" si="11"/>
        <v>0</v>
      </c>
    </row>
    <row r="169" spans="1:41" x14ac:dyDescent="0.2">
      <c r="A169" s="20" t="s">
        <v>242</v>
      </c>
      <c r="B169" s="213"/>
      <c r="C169" s="248"/>
      <c r="D169" s="248"/>
      <c r="E169" s="261"/>
      <c r="F169" s="248"/>
      <c r="G169" s="248"/>
      <c r="H169" s="262"/>
      <c r="I169" s="248"/>
      <c r="J169" s="248"/>
      <c r="K169" s="249"/>
      <c r="L169" s="248"/>
      <c r="M169" s="248"/>
      <c r="N169" s="256"/>
      <c r="O169" s="248"/>
      <c r="P169" s="248"/>
      <c r="Q169" s="256"/>
      <c r="R169" s="248"/>
      <c r="S169" s="248"/>
      <c r="T169" s="256"/>
      <c r="U169" s="248"/>
      <c r="V169" s="248"/>
      <c r="W169" s="249"/>
      <c r="X169" s="248"/>
      <c r="Y169" s="248"/>
      <c r="Z169" s="257"/>
      <c r="AA169" s="258"/>
      <c r="AB169" s="258"/>
      <c r="AC169" s="247"/>
      <c r="AD169" s="258"/>
      <c r="AE169" s="258"/>
      <c r="AF169" s="247"/>
      <c r="AG169" s="258"/>
      <c r="AH169" s="258"/>
      <c r="AI169" s="247"/>
      <c r="AJ169" s="258"/>
      <c r="AK169" s="258"/>
      <c r="AL169" s="259">
        <f t="shared" si="8"/>
        <v>0</v>
      </c>
      <c r="AM169" s="259">
        <f t="shared" si="9"/>
        <v>0</v>
      </c>
      <c r="AN169" s="297">
        <f t="shared" si="10"/>
        <v>0</v>
      </c>
      <c r="AO169" s="297">
        <f t="shared" si="11"/>
        <v>0</v>
      </c>
    </row>
    <row r="170" spans="1:41" x14ac:dyDescent="0.2">
      <c r="A170" s="20" t="s">
        <v>243</v>
      </c>
      <c r="B170" s="213"/>
      <c r="C170" s="248"/>
      <c r="D170" s="248"/>
      <c r="E170" s="261"/>
      <c r="F170" s="248"/>
      <c r="G170" s="248"/>
      <c r="H170" s="262"/>
      <c r="I170" s="248"/>
      <c r="J170" s="248"/>
      <c r="K170" s="249"/>
      <c r="L170" s="248"/>
      <c r="M170" s="248"/>
      <c r="N170" s="256"/>
      <c r="O170" s="248"/>
      <c r="P170" s="248"/>
      <c r="Q170" s="256"/>
      <c r="R170" s="248"/>
      <c r="S170" s="248"/>
      <c r="T170" s="256"/>
      <c r="U170" s="248"/>
      <c r="V170" s="248"/>
      <c r="W170" s="249"/>
      <c r="X170" s="248"/>
      <c r="Y170" s="248"/>
      <c r="Z170" s="257"/>
      <c r="AA170" s="258"/>
      <c r="AB170" s="258"/>
      <c r="AC170" s="247"/>
      <c r="AD170" s="258"/>
      <c r="AE170" s="258"/>
      <c r="AF170" s="247"/>
      <c r="AG170" s="258"/>
      <c r="AH170" s="258"/>
      <c r="AI170" s="247"/>
      <c r="AJ170" s="258"/>
      <c r="AK170" s="258"/>
      <c r="AL170" s="259">
        <f t="shared" si="8"/>
        <v>0</v>
      </c>
      <c r="AM170" s="259">
        <f t="shared" si="9"/>
        <v>0</v>
      </c>
      <c r="AN170" s="297">
        <f t="shared" si="10"/>
        <v>0</v>
      </c>
      <c r="AO170" s="297">
        <f t="shared" si="11"/>
        <v>0</v>
      </c>
    </row>
    <row r="171" spans="1:41" x14ac:dyDescent="0.2">
      <c r="A171" s="20" t="s">
        <v>244</v>
      </c>
      <c r="B171" s="213"/>
      <c r="C171" s="248"/>
      <c r="D171" s="248"/>
      <c r="E171" s="261"/>
      <c r="F171" s="248"/>
      <c r="G171" s="248"/>
      <c r="H171" s="262"/>
      <c r="I171" s="248"/>
      <c r="J171" s="248"/>
      <c r="K171" s="249"/>
      <c r="L171" s="248"/>
      <c r="M171" s="248"/>
      <c r="N171" s="256"/>
      <c r="O171" s="248"/>
      <c r="P171" s="248"/>
      <c r="Q171" s="256"/>
      <c r="R171" s="248"/>
      <c r="S171" s="248"/>
      <c r="T171" s="256"/>
      <c r="U171" s="248"/>
      <c r="V171" s="248"/>
      <c r="W171" s="249"/>
      <c r="X171" s="248"/>
      <c r="Y171" s="248"/>
      <c r="Z171" s="257"/>
      <c r="AA171" s="258"/>
      <c r="AB171" s="258"/>
      <c r="AC171" s="247"/>
      <c r="AD171" s="258"/>
      <c r="AE171" s="258"/>
      <c r="AF171" s="247"/>
      <c r="AG171" s="258"/>
      <c r="AH171" s="258"/>
      <c r="AI171" s="247"/>
      <c r="AJ171" s="258"/>
      <c r="AK171" s="258"/>
      <c r="AL171" s="259">
        <f t="shared" si="8"/>
        <v>0</v>
      </c>
      <c r="AM171" s="259">
        <f t="shared" si="9"/>
        <v>0</v>
      </c>
      <c r="AN171" s="297">
        <f t="shared" si="10"/>
        <v>0</v>
      </c>
      <c r="AO171" s="297">
        <f t="shared" si="11"/>
        <v>0</v>
      </c>
    </row>
    <row r="172" spans="1:41" x14ac:dyDescent="0.2">
      <c r="A172" s="20" t="s">
        <v>245</v>
      </c>
      <c r="B172" s="213"/>
      <c r="C172" s="248"/>
      <c r="D172" s="248"/>
      <c r="E172" s="261"/>
      <c r="F172" s="248"/>
      <c r="G172" s="248"/>
      <c r="H172" s="262"/>
      <c r="I172" s="248"/>
      <c r="J172" s="248"/>
      <c r="K172" s="249"/>
      <c r="L172" s="248"/>
      <c r="M172" s="248"/>
      <c r="N172" s="256"/>
      <c r="O172" s="248"/>
      <c r="P172" s="248"/>
      <c r="Q172" s="256"/>
      <c r="R172" s="248"/>
      <c r="S172" s="248"/>
      <c r="T172" s="256"/>
      <c r="U172" s="248"/>
      <c r="V172" s="248"/>
      <c r="W172" s="249"/>
      <c r="X172" s="248"/>
      <c r="Y172" s="248"/>
      <c r="Z172" s="257"/>
      <c r="AA172" s="258"/>
      <c r="AB172" s="258"/>
      <c r="AC172" s="247"/>
      <c r="AD172" s="258"/>
      <c r="AE172" s="258"/>
      <c r="AF172" s="247"/>
      <c r="AG172" s="258"/>
      <c r="AH172" s="258"/>
      <c r="AI172" s="247"/>
      <c r="AJ172" s="258"/>
      <c r="AK172" s="258"/>
      <c r="AL172" s="259">
        <f t="shared" si="8"/>
        <v>0</v>
      </c>
      <c r="AM172" s="259">
        <f t="shared" si="9"/>
        <v>0</v>
      </c>
      <c r="AN172" s="297">
        <f t="shared" si="10"/>
        <v>0</v>
      </c>
      <c r="AO172" s="297">
        <f t="shared" si="11"/>
        <v>0</v>
      </c>
    </row>
    <row r="173" spans="1:41" x14ac:dyDescent="0.2">
      <c r="A173" s="20" t="s">
        <v>246</v>
      </c>
      <c r="B173" s="213"/>
      <c r="C173" s="248"/>
      <c r="D173" s="248"/>
      <c r="E173" s="261"/>
      <c r="F173" s="248"/>
      <c r="G173" s="248"/>
      <c r="H173" s="262"/>
      <c r="I173" s="248"/>
      <c r="J173" s="248"/>
      <c r="K173" s="249"/>
      <c r="L173" s="248"/>
      <c r="M173" s="248"/>
      <c r="N173" s="256"/>
      <c r="O173" s="248"/>
      <c r="P173" s="248"/>
      <c r="Q173" s="256"/>
      <c r="R173" s="248"/>
      <c r="S173" s="248"/>
      <c r="T173" s="256"/>
      <c r="U173" s="248"/>
      <c r="V173" s="248"/>
      <c r="W173" s="249"/>
      <c r="X173" s="248"/>
      <c r="Y173" s="248"/>
      <c r="Z173" s="257"/>
      <c r="AA173" s="258"/>
      <c r="AB173" s="258"/>
      <c r="AC173" s="247"/>
      <c r="AD173" s="258"/>
      <c r="AE173" s="258"/>
      <c r="AF173" s="247"/>
      <c r="AG173" s="258"/>
      <c r="AH173" s="258"/>
      <c r="AI173" s="247"/>
      <c r="AJ173" s="258"/>
      <c r="AK173" s="258"/>
      <c r="AL173" s="259">
        <f t="shared" si="8"/>
        <v>0</v>
      </c>
      <c r="AM173" s="259">
        <f t="shared" si="9"/>
        <v>0</v>
      </c>
      <c r="AN173" s="297">
        <f t="shared" si="10"/>
        <v>0</v>
      </c>
      <c r="AO173" s="297">
        <f t="shared" si="11"/>
        <v>0</v>
      </c>
    </row>
    <row r="174" spans="1:41" x14ac:dyDescent="0.2">
      <c r="A174" s="20" t="s">
        <v>247</v>
      </c>
      <c r="B174" s="213"/>
      <c r="C174" s="248"/>
      <c r="D174" s="248"/>
      <c r="E174" s="261"/>
      <c r="F174" s="248"/>
      <c r="G174" s="248"/>
      <c r="H174" s="262"/>
      <c r="I174" s="248"/>
      <c r="J174" s="248"/>
      <c r="K174" s="249"/>
      <c r="L174" s="248"/>
      <c r="M174" s="248"/>
      <c r="N174" s="256"/>
      <c r="O174" s="248"/>
      <c r="P174" s="248"/>
      <c r="Q174" s="256"/>
      <c r="R174" s="248"/>
      <c r="S174" s="248"/>
      <c r="T174" s="256"/>
      <c r="U174" s="248"/>
      <c r="V174" s="248"/>
      <c r="W174" s="249"/>
      <c r="X174" s="248"/>
      <c r="Y174" s="248"/>
      <c r="Z174" s="257"/>
      <c r="AA174" s="258"/>
      <c r="AB174" s="258"/>
      <c r="AC174" s="247"/>
      <c r="AD174" s="258"/>
      <c r="AE174" s="258"/>
      <c r="AF174" s="247"/>
      <c r="AG174" s="258"/>
      <c r="AH174" s="258"/>
      <c r="AI174" s="247"/>
      <c r="AJ174" s="258"/>
      <c r="AK174" s="258"/>
      <c r="AL174" s="259">
        <f t="shared" si="8"/>
        <v>0</v>
      </c>
      <c r="AM174" s="259">
        <f t="shared" si="9"/>
        <v>0</v>
      </c>
      <c r="AN174" s="297">
        <f t="shared" si="10"/>
        <v>0</v>
      </c>
      <c r="AO174" s="297">
        <f t="shared" si="11"/>
        <v>0</v>
      </c>
    </row>
    <row r="175" spans="1:41" x14ac:dyDescent="0.2">
      <c r="A175" s="20" t="s">
        <v>248</v>
      </c>
      <c r="B175" s="213"/>
      <c r="C175" s="248"/>
      <c r="D175" s="248"/>
      <c r="E175" s="261"/>
      <c r="F175" s="248"/>
      <c r="G175" s="248"/>
      <c r="H175" s="262"/>
      <c r="I175" s="248"/>
      <c r="J175" s="248"/>
      <c r="K175" s="249"/>
      <c r="L175" s="248"/>
      <c r="M175" s="248"/>
      <c r="N175" s="256"/>
      <c r="O175" s="248"/>
      <c r="P175" s="248"/>
      <c r="Q175" s="256"/>
      <c r="R175" s="248"/>
      <c r="S175" s="248"/>
      <c r="T175" s="256"/>
      <c r="U175" s="248"/>
      <c r="V175" s="248"/>
      <c r="W175" s="249"/>
      <c r="X175" s="248"/>
      <c r="Y175" s="248"/>
      <c r="Z175" s="257"/>
      <c r="AA175" s="258"/>
      <c r="AB175" s="258"/>
      <c r="AC175" s="247"/>
      <c r="AD175" s="258"/>
      <c r="AE175" s="258"/>
      <c r="AF175" s="247"/>
      <c r="AG175" s="258"/>
      <c r="AH175" s="258"/>
      <c r="AI175" s="247"/>
      <c r="AJ175" s="258"/>
      <c r="AK175" s="258"/>
      <c r="AL175" s="259">
        <f t="shared" si="8"/>
        <v>0</v>
      </c>
      <c r="AM175" s="259">
        <f t="shared" si="9"/>
        <v>0</v>
      </c>
      <c r="AN175" s="297">
        <f t="shared" si="10"/>
        <v>0</v>
      </c>
      <c r="AO175" s="297">
        <f t="shared" si="11"/>
        <v>0</v>
      </c>
    </row>
    <row r="176" spans="1:41" x14ac:dyDescent="0.2">
      <c r="A176" s="20" t="s">
        <v>249</v>
      </c>
      <c r="B176" s="213"/>
      <c r="C176" s="248"/>
      <c r="D176" s="248"/>
      <c r="E176" s="261"/>
      <c r="F176" s="248"/>
      <c r="G176" s="248"/>
      <c r="H176" s="262"/>
      <c r="I176" s="248"/>
      <c r="J176" s="248"/>
      <c r="K176" s="249"/>
      <c r="L176" s="248"/>
      <c r="M176" s="248"/>
      <c r="N176" s="256"/>
      <c r="O176" s="248"/>
      <c r="P176" s="248"/>
      <c r="Q176" s="256"/>
      <c r="R176" s="248"/>
      <c r="S176" s="248"/>
      <c r="T176" s="256"/>
      <c r="U176" s="248"/>
      <c r="V176" s="248"/>
      <c r="W176" s="249"/>
      <c r="X176" s="248"/>
      <c r="Y176" s="248"/>
      <c r="Z176" s="257"/>
      <c r="AA176" s="258"/>
      <c r="AB176" s="258"/>
      <c r="AC176" s="247"/>
      <c r="AD176" s="258"/>
      <c r="AE176" s="258"/>
      <c r="AF176" s="247"/>
      <c r="AG176" s="258"/>
      <c r="AH176" s="258"/>
      <c r="AI176" s="247"/>
      <c r="AJ176" s="258"/>
      <c r="AK176" s="258"/>
      <c r="AL176" s="259">
        <f t="shared" si="8"/>
        <v>0</v>
      </c>
      <c r="AM176" s="259">
        <f t="shared" si="9"/>
        <v>0</v>
      </c>
      <c r="AN176" s="297">
        <f t="shared" si="10"/>
        <v>0</v>
      </c>
      <c r="AO176" s="297">
        <f t="shared" si="11"/>
        <v>0</v>
      </c>
    </row>
    <row r="177" spans="1:41" x14ac:dyDescent="0.2">
      <c r="A177" s="20" t="s">
        <v>250</v>
      </c>
      <c r="B177" s="213"/>
      <c r="C177" s="248"/>
      <c r="D177" s="248"/>
      <c r="E177" s="261"/>
      <c r="F177" s="248"/>
      <c r="G177" s="248"/>
      <c r="H177" s="262"/>
      <c r="I177" s="248"/>
      <c r="J177" s="248"/>
      <c r="K177" s="249"/>
      <c r="L177" s="248"/>
      <c r="M177" s="248"/>
      <c r="N177" s="256"/>
      <c r="O177" s="248"/>
      <c r="P177" s="248"/>
      <c r="Q177" s="256"/>
      <c r="R177" s="248"/>
      <c r="S177" s="248"/>
      <c r="T177" s="256"/>
      <c r="U177" s="248"/>
      <c r="V177" s="248"/>
      <c r="W177" s="249"/>
      <c r="X177" s="248"/>
      <c r="Y177" s="248"/>
      <c r="Z177" s="257"/>
      <c r="AA177" s="258"/>
      <c r="AB177" s="258"/>
      <c r="AC177" s="247"/>
      <c r="AD177" s="258"/>
      <c r="AE177" s="258"/>
      <c r="AF177" s="247"/>
      <c r="AG177" s="258"/>
      <c r="AH177" s="258"/>
      <c r="AI177" s="247"/>
      <c r="AJ177" s="258"/>
      <c r="AK177" s="258"/>
      <c r="AL177" s="259">
        <f t="shared" si="8"/>
        <v>0</v>
      </c>
      <c r="AM177" s="259">
        <f t="shared" si="9"/>
        <v>0</v>
      </c>
      <c r="AN177" s="297">
        <f t="shared" si="10"/>
        <v>0</v>
      </c>
      <c r="AO177" s="297">
        <f t="shared" si="11"/>
        <v>0</v>
      </c>
    </row>
    <row r="178" spans="1:41" x14ac:dyDescent="0.2">
      <c r="A178" s="20" t="s">
        <v>251</v>
      </c>
      <c r="B178" s="213"/>
      <c r="C178" s="248"/>
      <c r="D178" s="248"/>
      <c r="E178" s="261"/>
      <c r="F178" s="248"/>
      <c r="G178" s="248"/>
      <c r="H178" s="262"/>
      <c r="I178" s="248"/>
      <c r="J178" s="248"/>
      <c r="K178" s="249"/>
      <c r="L178" s="248"/>
      <c r="M178" s="248"/>
      <c r="N178" s="256"/>
      <c r="O178" s="248"/>
      <c r="P178" s="248"/>
      <c r="Q178" s="256"/>
      <c r="R178" s="248"/>
      <c r="S178" s="248"/>
      <c r="T178" s="256"/>
      <c r="U178" s="248"/>
      <c r="V178" s="248"/>
      <c r="W178" s="249"/>
      <c r="X178" s="248"/>
      <c r="Y178" s="248"/>
      <c r="Z178" s="257"/>
      <c r="AA178" s="258"/>
      <c r="AB178" s="258"/>
      <c r="AC178" s="247"/>
      <c r="AD178" s="258"/>
      <c r="AE178" s="258"/>
      <c r="AF178" s="247"/>
      <c r="AG178" s="258"/>
      <c r="AH178" s="258"/>
      <c r="AI178" s="247"/>
      <c r="AJ178" s="258"/>
      <c r="AK178" s="258"/>
      <c r="AL178" s="259">
        <f t="shared" si="8"/>
        <v>0</v>
      </c>
      <c r="AM178" s="259">
        <f t="shared" si="9"/>
        <v>0</v>
      </c>
      <c r="AN178" s="297">
        <f t="shared" si="10"/>
        <v>0</v>
      </c>
      <c r="AO178" s="297">
        <f t="shared" si="11"/>
        <v>0</v>
      </c>
    </row>
    <row r="179" spans="1:41" x14ac:dyDescent="0.2">
      <c r="A179" s="20" t="s">
        <v>253</v>
      </c>
      <c r="B179" s="213"/>
      <c r="C179" s="248"/>
      <c r="D179" s="248"/>
      <c r="E179" s="261"/>
      <c r="F179" s="248"/>
      <c r="G179" s="248"/>
      <c r="H179" s="262"/>
      <c r="I179" s="248"/>
      <c r="J179" s="248"/>
      <c r="K179" s="249"/>
      <c r="L179" s="248"/>
      <c r="M179" s="248"/>
      <c r="N179" s="256"/>
      <c r="O179" s="248"/>
      <c r="P179" s="248"/>
      <c r="Q179" s="256"/>
      <c r="R179" s="248"/>
      <c r="S179" s="248"/>
      <c r="T179" s="256"/>
      <c r="U179" s="248"/>
      <c r="V179" s="248"/>
      <c r="W179" s="249"/>
      <c r="X179" s="248"/>
      <c r="Y179" s="248"/>
      <c r="Z179" s="257"/>
      <c r="AA179" s="258"/>
      <c r="AB179" s="258"/>
      <c r="AC179" s="247"/>
      <c r="AD179" s="258"/>
      <c r="AE179" s="258"/>
      <c r="AF179" s="247"/>
      <c r="AG179" s="258"/>
      <c r="AH179" s="258"/>
      <c r="AI179" s="247"/>
      <c r="AJ179" s="258"/>
      <c r="AK179" s="258"/>
      <c r="AL179" s="259">
        <f t="shared" si="8"/>
        <v>0</v>
      </c>
      <c r="AM179" s="259">
        <f t="shared" si="9"/>
        <v>0</v>
      </c>
      <c r="AN179" s="297">
        <f t="shared" si="10"/>
        <v>0</v>
      </c>
      <c r="AO179" s="297">
        <f t="shared" si="11"/>
        <v>0</v>
      </c>
    </row>
    <row r="180" spans="1:41" x14ac:dyDescent="0.2">
      <c r="A180" s="20" t="s">
        <v>255</v>
      </c>
      <c r="B180" s="213"/>
      <c r="C180" s="248"/>
      <c r="D180" s="248"/>
      <c r="E180" s="261"/>
      <c r="F180" s="248"/>
      <c r="G180" s="248"/>
      <c r="H180" s="262"/>
      <c r="I180" s="248"/>
      <c r="J180" s="248"/>
      <c r="K180" s="249"/>
      <c r="L180" s="248"/>
      <c r="M180" s="248"/>
      <c r="N180" s="256"/>
      <c r="O180" s="248"/>
      <c r="P180" s="248"/>
      <c r="Q180" s="256"/>
      <c r="R180" s="248"/>
      <c r="S180" s="248"/>
      <c r="T180" s="256"/>
      <c r="U180" s="248"/>
      <c r="V180" s="248"/>
      <c r="W180" s="249"/>
      <c r="X180" s="248"/>
      <c r="Y180" s="248"/>
      <c r="Z180" s="257"/>
      <c r="AA180" s="258"/>
      <c r="AB180" s="258"/>
      <c r="AC180" s="247"/>
      <c r="AD180" s="258"/>
      <c r="AE180" s="258"/>
      <c r="AF180" s="247"/>
      <c r="AG180" s="258"/>
      <c r="AH180" s="258"/>
      <c r="AI180" s="247"/>
      <c r="AJ180" s="258"/>
      <c r="AK180" s="258"/>
      <c r="AL180" s="259">
        <f t="shared" si="8"/>
        <v>0</v>
      </c>
      <c r="AM180" s="259">
        <f t="shared" si="9"/>
        <v>0</v>
      </c>
      <c r="AN180" s="297">
        <f t="shared" si="10"/>
        <v>0</v>
      </c>
      <c r="AO180" s="297">
        <f t="shared" si="11"/>
        <v>0</v>
      </c>
    </row>
    <row r="181" spans="1:41" x14ac:dyDescent="0.2">
      <c r="A181" s="20" t="s">
        <v>256</v>
      </c>
      <c r="B181" s="213"/>
      <c r="C181" s="248"/>
      <c r="D181" s="248"/>
      <c r="E181" s="261"/>
      <c r="F181" s="248"/>
      <c r="G181" s="248"/>
      <c r="H181" s="262"/>
      <c r="I181" s="248"/>
      <c r="J181" s="248"/>
      <c r="K181" s="249"/>
      <c r="L181" s="248"/>
      <c r="M181" s="248"/>
      <c r="N181" s="256"/>
      <c r="O181" s="248"/>
      <c r="P181" s="248"/>
      <c r="Q181" s="256"/>
      <c r="R181" s="248"/>
      <c r="S181" s="248"/>
      <c r="T181" s="256"/>
      <c r="U181" s="248"/>
      <c r="V181" s="248"/>
      <c r="W181" s="249"/>
      <c r="X181" s="248"/>
      <c r="Y181" s="248"/>
      <c r="Z181" s="257"/>
      <c r="AA181" s="258"/>
      <c r="AB181" s="258"/>
      <c r="AC181" s="247"/>
      <c r="AD181" s="258"/>
      <c r="AE181" s="258"/>
      <c r="AF181" s="247"/>
      <c r="AG181" s="258"/>
      <c r="AH181" s="258"/>
      <c r="AI181" s="247"/>
      <c r="AJ181" s="258"/>
      <c r="AK181" s="258"/>
      <c r="AL181" s="259">
        <f t="shared" si="8"/>
        <v>0</v>
      </c>
      <c r="AM181" s="259">
        <f t="shared" si="9"/>
        <v>0</v>
      </c>
      <c r="AN181" s="297">
        <f t="shared" si="10"/>
        <v>0</v>
      </c>
      <c r="AO181" s="297">
        <f t="shared" si="11"/>
        <v>0</v>
      </c>
    </row>
    <row r="182" spans="1:41" x14ac:dyDescent="0.2">
      <c r="A182" s="20" t="s">
        <v>257</v>
      </c>
      <c r="B182" s="213"/>
      <c r="C182" s="248"/>
      <c r="D182" s="248"/>
      <c r="E182" s="261"/>
      <c r="F182" s="248"/>
      <c r="G182" s="248"/>
      <c r="H182" s="262"/>
      <c r="I182" s="248"/>
      <c r="J182" s="248"/>
      <c r="K182" s="249"/>
      <c r="L182" s="248"/>
      <c r="M182" s="248"/>
      <c r="N182" s="256"/>
      <c r="O182" s="248"/>
      <c r="P182" s="248"/>
      <c r="Q182" s="256"/>
      <c r="R182" s="248"/>
      <c r="S182" s="248"/>
      <c r="T182" s="256"/>
      <c r="U182" s="248"/>
      <c r="V182" s="248"/>
      <c r="W182" s="249"/>
      <c r="X182" s="248"/>
      <c r="Y182" s="248"/>
      <c r="Z182" s="257"/>
      <c r="AA182" s="258"/>
      <c r="AB182" s="258"/>
      <c r="AC182" s="247"/>
      <c r="AD182" s="258"/>
      <c r="AE182" s="258"/>
      <c r="AF182" s="247"/>
      <c r="AG182" s="258"/>
      <c r="AH182" s="258"/>
      <c r="AI182" s="247"/>
      <c r="AJ182" s="258"/>
      <c r="AK182" s="258"/>
      <c r="AL182" s="259">
        <f t="shared" si="8"/>
        <v>0</v>
      </c>
      <c r="AM182" s="259">
        <f t="shared" si="9"/>
        <v>0</v>
      </c>
      <c r="AN182" s="297">
        <f t="shared" si="10"/>
        <v>0</v>
      </c>
      <c r="AO182" s="297">
        <f t="shared" si="11"/>
        <v>0</v>
      </c>
    </row>
    <row r="183" spans="1:41" x14ac:dyDescent="0.2">
      <c r="A183" s="20" t="s">
        <v>258</v>
      </c>
      <c r="B183" s="213"/>
      <c r="C183" s="248"/>
      <c r="D183" s="248"/>
      <c r="E183" s="261"/>
      <c r="F183" s="248"/>
      <c r="G183" s="248"/>
      <c r="H183" s="262"/>
      <c r="I183" s="248"/>
      <c r="J183" s="248"/>
      <c r="K183" s="249"/>
      <c r="L183" s="248"/>
      <c r="M183" s="248"/>
      <c r="N183" s="256"/>
      <c r="O183" s="248"/>
      <c r="P183" s="248"/>
      <c r="Q183" s="256"/>
      <c r="R183" s="248"/>
      <c r="S183" s="248"/>
      <c r="T183" s="256">
        <v>11.5</v>
      </c>
      <c r="U183" s="248">
        <v>260.798</v>
      </c>
      <c r="V183" s="248"/>
      <c r="W183" s="249"/>
      <c r="X183" s="248"/>
      <c r="Y183" s="248"/>
      <c r="Z183" s="246" t="str">
        <f t="shared" ref="Z183:Z188" si="12">IF(AA183=0,"N.A.",((K183*L183)+(W183*X183))/AA183)</f>
        <v>N.A.</v>
      </c>
      <c r="AA183" s="248">
        <f t="shared" ref="AA183:AA188" si="13">+L183+X183</f>
        <v>0</v>
      </c>
      <c r="AB183" s="248"/>
      <c r="AC183" s="260" t="str">
        <f t="shared" ref="AC183:AC188" si="14">IF(AD183=0,"N.A.",((E183*F183)+(Q183*R183))/AD183)</f>
        <v>N.A.</v>
      </c>
      <c r="AD183" s="248">
        <f t="shared" ref="AD183:AD188" si="15">+F183+R183</f>
        <v>0</v>
      </c>
      <c r="AE183" s="248"/>
      <c r="AF183" s="247">
        <f t="shared" ref="AF183:AF188" si="16">IF(AG183=0,"N.A.",((H183*I183)+(T183*U183))/AG183)</f>
        <v>11.5</v>
      </c>
      <c r="AG183" s="248">
        <f t="shared" ref="AG183:AG188" si="17">+I183+U183</f>
        <v>260.798</v>
      </c>
      <c r="AH183" s="248"/>
      <c r="AI183" s="260" t="str">
        <f t="shared" ref="AI183:AI188" si="18">IF(AJ183=0,"N.A.",((B183*C183)+(N183*O183))/AJ183)</f>
        <v>N.A.</v>
      </c>
      <c r="AJ183" s="248">
        <f t="shared" ref="AJ183:AJ188" si="19">+C183+O183</f>
        <v>0</v>
      </c>
      <c r="AK183" s="248"/>
      <c r="AL183" s="221">
        <f t="shared" si="8"/>
        <v>260.798</v>
      </c>
      <c r="AM183" s="221">
        <f t="shared" si="9"/>
        <v>0</v>
      </c>
      <c r="AN183" s="297">
        <f t="shared" si="10"/>
        <v>0</v>
      </c>
      <c r="AO183" s="297">
        <f t="shared" si="11"/>
        <v>0</v>
      </c>
    </row>
    <row r="184" spans="1:41" x14ac:dyDescent="0.2">
      <c r="A184" s="20" t="s">
        <v>261</v>
      </c>
      <c r="B184" s="213"/>
      <c r="C184" s="248"/>
      <c r="D184" s="248"/>
      <c r="E184" s="261"/>
      <c r="F184" s="248"/>
      <c r="G184" s="248"/>
      <c r="H184" s="262"/>
      <c r="I184" s="248"/>
      <c r="J184" s="248"/>
      <c r="K184" s="249"/>
      <c r="L184" s="248"/>
      <c r="M184" s="248"/>
      <c r="N184" s="256"/>
      <c r="O184" s="248"/>
      <c r="P184" s="248"/>
      <c r="Q184" s="256"/>
      <c r="R184" s="248"/>
      <c r="S184" s="248"/>
      <c r="T184" s="256">
        <v>11.5</v>
      </c>
      <c r="U184" s="248">
        <v>185.91499999999999</v>
      </c>
      <c r="V184" s="248"/>
      <c r="W184" s="249"/>
      <c r="X184" s="248"/>
      <c r="Y184" s="248"/>
      <c r="Z184" s="246" t="str">
        <f t="shared" si="12"/>
        <v>N.A.</v>
      </c>
      <c r="AA184" s="248">
        <f t="shared" si="13"/>
        <v>0</v>
      </c>
      <c r="AB184" s="248"/>
      <c r="AC184" s="260" t="str">
        <f t="shared" si="14"/>
        <v>N.A.</v>
      </c>
      <c r="AD184" s="248">
        <f t="shared" si="15"/>
        <v>0</v>
      </c>
      <c r="AE184" s="248"/>
      <c r="AF184" s="247">
        <f t="shared" si="16"/>
        <v>11.5</v>
      </c>
      <c r="AG184" s="248">
        <f t="shared" si="17"/>
        <v>185.91499999999999</v>
      </c>
      <c r="AH184" s="248"/>
      <c r="AI184" s="260" t="str">
        <f t="shared" si="18"/>
        <v>N.A.</v>
      </c>
      <c r="AJ184" s="248">
        <f t="shared" si="19"/>
        <v>0</v>
      </c>
      <c r="AK184" s="248"/>
      <c r="AL184" s="221">
        <f t="shared" si="8"/>
        <v>185.91499999999999</v>
      </c>
      <c r="AM184" s="221">
        <f t="shared" si="9"/>
        <v>0</v>
      </c>
      <c r="AN184" s="297">
        <f t="shared" si="10"/>
        <v>0</v>
      </c>
      <c r="AO184" s="297">
        <f t="shared" si="11"/>
        <v>0</v>
      </c>
    </row>
    <row r="185" spans="1:41" x14ac:dyDescent="0.2">
      <c r="A185" s="20" t="s">
        <v>262</v>
      </c>
      <c r="B185" s="213"/>
      <c r="C185" s="248"/>
      <c r="D185" s="248"/>
      <c r="E185" s="261"/>
      <c r="F185" s="248"/>
      <c r="G185" s="248"/>
      <c r="H185" s="262"/>
      <c r="I185" s="248"/>
      <c r="J185" s="248"/>
      <c r="K185" s="249"/>
      <c r="L185" s="248"/>
      <c r="M185" s="248"/>
      <c r="N185" s="256"/>
      <c r="O185" s="248"/>
      <c r="P185" s="248"/>
      <c r="Q185" s="256"/>
      <c r="R185" s="248"/>
      <c r="S185" s="248"/>
      <c r="T185" s="256">
        <v>10.59</v>
      </c>
      <c r="U185" s="248">
        <v>243.4</v>
      </c>
      <c r="V185" s="248"/>
      <c r="W185" s="249"/>
      <c r="X185" s="248"/>
      <c r="Y185" s="248"/>
      <c r="Z185" s="246" t="str">
        <f t="shared" si="12"/>
        <v>N.A.</v>
      </c>
      <c r="AA185" s="248">
        <f t="shared" si="13"/>
        <v>0</v>
      </c>
      <c r="AB185" s="248"/>
      <c r="AC185" s="260" t="str">
        <f t="shared" si="14"/>
        <v>N.A.</v>
      </c>
      <c r="AD185" s="248">
        <f t="shared" si="15"/>
        <v>0</v>
      </c>
      <c r="AE185" s="248"/>
      <c r="AF185" s="247">
        <f t="shared" si="16"/>
        <v>10.59</v>
      </c>
      <c r="AG185" s="248">
        <f t="shared" si="17"/>
        <v>243.4</v>
      </c>
      <c r="AH185" s="248"/>
      <c r="AI185" s="260" t="str">
        <f t="shared" si="18"/>
        <v>N.A.</v>
      </c>
      <c r="AJ185" s="248">
        <f t="shared" si="19"/>
        <v>0</v>
      </c>
      <c r="AK185" s="248"/>
      <c r="AL185" s="221">
        <f t="shared" si="8"/>
        <v>243.4</v>
      </c>
      <c r="AM185" s="221">
        <f t="shared" si="9"/>
        <v>0</v>
      </c>
      <c r="AN185" s="297">
        <f t="shared" si="10"/>
        <v>0</v>
      </c>
      <c r="AO185" s="297">
        <f t="shared" si="11"/>
        <v>0</v>
      </c>
    </row>
    <row r="186" spans="1:41" x14ac:dyDescent="0.2">
      <c r="A186" s="20" t="s">
        <v>263</v>
      </c>
      <c r="B186" s="213"/>
      <c r="C186" s="248"/>
      <c r="D186" s="248"/>
      <c r="E186" s="261"/>
      <c r="F186" s="248"/>
      <c r="G186" s="248"/>
      <c r="H186" s="262"/>
      <c r="I186" s="248"/>
      <c r="J186" s="248"/>
      <c r="K186" s="249"/>
      <c r="L186" s="248"/>
      <c r="M186" s="248"/>
      <c r="N186" s="256">
        <v>11.5</v>
      </c>
      <c r="O186" s="248">
        <v>345.94799999999998</v>
      </c>
      <c r="P186" s="248"/>
      <c r="Q186" s="256"/>
      <c r="R186" s="248"/>
      <c r="S186" s="248"/>
      <c r="T186" s="256">
        <v>11.5</v>
      </c>
      <c r="U186" s="248">
        <v>68.400000000000006</v>
      </c>
      <c r="V186" s="248"/>
      <c r="W186" s="249"/>
      <c r="X186" s="248"/>
      <c r="Y186" s="248"/>
      <c r="Z186" s="246" t="str">
        <f t="shared" si="12"/>
        <v>N.A.</v>
      </c>
      <c r="AA186" s="248">
        <f t="shared" si="13"/>
        <v>0</v>
      </c>
      <c r="AB186" s="248"/>
      <c r="AC186" s="260" t="str">
        <f t="shared" si="14"/>
        <v>N.A.</v>
      </c>
      <c r="AD186" s="248">
        <f t="shared" si="15"/>
        <v>0</v>
      </c>
      <c r="AE186" s="248"/>
      <c r="AF186" s="247">
        <f t="shared" si="16"/>
        <v>11.5</v>
      </c>
      <c r="AG186" s="248">
        <f t="shared" si="17"/>
        <v>68.400000000000006</v>
      </c>
      <c r="AH186" s="248"/>
      <c r="AI186" s="260">
        <f t="shared" si="18"/>
        <v>11.5</v>
      </c>
      <c r="AJ186" s="248">
        <f t="shared" si="19"/>
        <v>345.94799999999998</v>
      </c>
      <c r="AK186" s="248"/>
      <c r="AL186" s="221">
        <f t="shared" si="8"/>
        <v>68.400000000000006</v>
      </c>
      <c r="AM186" s="221">
        <f t="shared" si="9"/>
        <v>0</v>
      </c>
      <c r="AN186" s="297">
        <f t="shared" si="10"/>
        <v>345.94799999999998</v>
      </c>
      <c r="AO186" s="297">
        <f t="shared" si="11"/>
        <v>0</v>
      </c>
    </row>
    <row r="187" spans="1:41" x14ac:dyDescent="0.2">
      <c r="A187" s="20" t="s">
        <v>264</v>
      </c>
      <c r="B187" s="213"/>
      <c r="C187" s="248"/>
      <c r="D187" s="248"/>
      <c r="E187" s="261"/>
      <c r="F187" s="248"/>
      <c r="G187" s="248"/>
      <c r="H187" s="262"/>
      <c r="I187" s="248"/>
      <c r="J187" s="248"/>
      <c r="K187" s="249"/>
      <c r="L187" s="248"/>
      <c r="M187" s="248"/>
      <c r="N187" s="256">
        <v>11.5</v>
      </c>
      <c r="O187" s="248">
        <v>363.13</v>
      </c>
      <c r="P187" s="248"/>
      <c r="Q187" s="256"/>
      <c r="R187" s="248"/>
      <c r="S187" s="248"/>
      <c r="T187" s="256">
        <v>11.5</v>
      </c>
      <c r="U187" s="248">
        <v>225.34</v>
      </c>
      <c r="V187" s="248"/>
      <c r="W187" s="249"/>
      <c r="X187" s="248"/>
      <c r="Y187" s="248"/>
      <c r="Z187" s="246" t="str">
        <f t="shared" si="12"/>
        <v>N.A.</v>
      </c>
      <c r="AA187" s="248">
        <f t="shared" si="13"/>
        <v>0</v>
      </c>
      <c r="AB187" s="248"/>
      <c r="AC187" s="260" t="str">
        <f t="shared" si="14"/>
        <v>N.A.</v>
      </c>
      <c r="AD187" s="248">
        <f t="shared" si="15"/>
        <v>0</v>
      </c>
      <c r="AE187" s="248"/>
      <c r="AF187" s="247">
        <f t="shared" si="16"/>
        <v>11.5</v>
      </c>
      <c r="AG187" s="248">
        <f t="shared" si="17"/>
        <v>225.34</v>
      </c>
      <c r="AH187" s="248"/>
      <c r="AI187" s="260">
        <f t="shared" si="18"/>
        <v>11.5</v>
      </c>
      <c r="AJ187" s="248">
        <f t="shared" si="19"/>
        <v>363.13</v>
      </c>
      <c r="AK187" s="248"/>
      <c r="AL187" s="221">
        <f t="shared" si="8"/>
        <v>225.34</v>
      </c>
      <c r="AM187" s="221">
        <f t="shared" si="9"/>
        <v>0</v>
      </c>
      <c r="AN187" s="297">
        <f t="shared" si="10"/>
        <v>363.13</v>
      </c>
      <c r="AO187" s="297">
        <f t="shared" si="11"/>
        <v>0</v>
      </c>
    </row>
    <row r="188" spans="1:41" x14ac:dyDescent="0.2">
      <c r="A188" s="20" t="s">
        <v>266</v>
      </c>
      <c r="B188" s="213"/>
      <c r="C188" s="248"/>
      <c r="D188" s="248"/>
      <c r="E188" s="261"/>
      <c r="F188" s="248"/>
      <c r="G188" s="248"/>
      <c r="H188" s="262"/>
      <c r="I188" s="248"/>
      <c r="J188" s="248"/>
      <c r="K188" s="249"/>
      <c r="L188" s="248"/>
      <c r="M188" s="248"/>
      <c r="N188" s="256">
        <v>11.5</v>
      </c>
      <c r="O188" s="248">
        <v>229.2</v>
      </c>
      <c r="P188" s="248"/>
      <c r="Q188" s="256"/>
      <c r="R188" s="248"/>
      <c r="S188" s="248"/>
      <c r="T188" s="256">
        <v>11.5</v>
      </c>
      <c r="U188" s="248">
        <v>152.523</v>
      </c>
      <c r="V188" s="248"/>
      <c r="W188" s="249"/>
      <c r="X188" s="248"/>
      <c r="Y188" s="248"/>
      <c r="Z188" s="246" t="str">
        <f t="shared" si="12"/>
        <v>N.A.</v>
      </c>
      <c r="AA188" s="248">
        <f t="shared" si="13"/>
        <v>0</v>
      </c>
      <c r="AB188" s="248"/>
      <c r="AC188" s="260" t="str">
        <f t="shared" si="14"/>
        <v>N.A.</v>
      </c>
      <c r="AD188" s="248">
        <f t="shared" si="15"/>
        <v>0</v>
      </c>
      <c r="AE188" s="248"/>
      <c r="AF188" s="247">
        <f t="shared" si="16"/>
        <v>11.5</v>
      </c>
      <c r="AG188" s="248">
        <f t="shared" si="17"/>
        <v>152.523</v>
      </c>
      <c r="AH188" s="248"/>
      <c r="AI188" s="260">
        <f t="shared" si="18"/>
        <v>11.5</v>
      </c>
      <c r="AJ188" s="248">
        <f t="shared" si="19"/>
        <v>229.2</v>
      </c>
      <c r="AK188" s="248"/>
      <c r="AL188" s="221">
        <f t="shared" si="8"/>
        <v>152.523</v>
      </c>
      <c r="AM188" s="221">
        <f t="shared" si="9"/>
        <v>0</v>
      </c>
      <c r="AN188" s="297">
        <f t="shared" si="10"/>
        <v>229.2</v>
      </c>
      <c r="AO188" s="297">
        <f t="shared" si="11"/>
        <v>0</v>
      </c>
    </row>
    <row r="189" spans="1:41" x14ac:dyDescent="0.2">
      <c r="A189" s="20" t="s">
        <v>267</v>
      </c>
      <c r="B189" s="213"/>
      <c r="C189" s="248"/>
      <c r="D189" s="248"/>
      <c r="E189" s="261"/>
      <c r="F189" s="248"/>
      <c r="G189" s="248"/>
      <c r="H189" s="262"/>
      <c r="I189" s="248"/>
      <c r="J189" s="248"/>
      <c r="K189" s="249"/>
      <c r="L189" s="248"/>
      <c r="M189" s="248"/>
      <c r="N189" s="256"/>
      <c r="O189" s="248"/>
      <c r="P189" s="248"/>
      <c r="Q189" s="256"/>
      <c r="R189" s="248"/>
      <c r="S189" s="248"/>
      <c r="T189" s="256"/>
      <c r="U189" s="248"/>
      <c r="V189" s="248"/>
      <c r="W189" s="249"/>
      <c r="X189" s="248"/>
      <c r="Y189" s="248"/>
      <c r="Z189" s="246" t="str">
        <f t="shared" ref="Z189:Z194" si="20">IF(AA189=0,"N.A.",((K189*L189)+(W189*X189))/AA189)</f>
        <v>N.A.</v>
      </c>
      <c r="AA189" s="248">
        <f t="shared" ref="AA189:AA194" si="21">+L189+X189</f>
        <v>0</v>
      </c>
      <c r="AB189" s="248"/>
      <c r="AC189" s="260" t="str">
        <f t="shared" ref="AC189:AC194" si="22">IF(AD189=0,"N.A.",((E189*F189)+(Q189*R189))/AD189)</f>
        <v>N.A.</v>
      </c>
      <c r="AD189" s="248">
        <f t="shared" ref="AD189:AD194" si="23">+F189+R189</f>
        <v>0</v>
      </c>
      <c r="AE189" s="248"/>
      <c r="AF189" s="247" t="str">
        <f t="shared" ref="AF189:AF194" si="24">IF(AG189=0,"N.A.",((H189*I189)+(T189*U189))/AG189)</f>
        <v>N.A.</v>
      </c>
      <c r="AG189" s="248">
        <f t="shared" ref="AG189:AG194" si="25">+I189+U189</f>
        <v>0</v>
      </c>
      <c r="AH189" s="248"/>
      <c r="AI189" s="260" t="str">
        <f t="shared" ref="AI189:AI194" si="26">IF(AJ189=0,"N.A.",((B189*C189)+(N189*O189))/AJ189)</f>
        <v>N.A.</v>
      </c>
      <c r="AJ189" s="248">
        <f t="shared" ref="AJ189:AJ194" si="27">+C189+O189</f>
        <v>0</v>
      </c>
      <c r="AK189" s="248"/>
      <c r="AL189" s="221">
        <f t="shared" si="8"/>
        <v>0</v>
      </c>
      <c r="AM189" s="221">
        <f t="shared" si="9"/>
        <v>0</v>
      </c>
      <c r="AN189" s="297">
        <f t="shared" si="10"/>
        <v>0</v>
      </c>
      <c r="AO189" s="297">
        <f t="shared" si="11"/>
        <v>0</v>
      </c>
    </row>
    <row r="190" spans="1:41" x14ac:dyDescent="0.2">
      <c r="A190" s="20" t="s">
        <v>268</v>
      </c>
      <c r="B190" s="213"/>
      <c r="C190" s="248"/>
      <c r="D190" s="248"/>
      <c r="E190" s="261"/>
      <c r="F190" s="248"/>
      <c r="G190" s="248"/>
      <c r="H190" s="262"/>
      <c r="I190" s="248"/>
      <c r="J190" s="248"/>
      <c r="K190" s="249"/>
      <c r="L190" s="248"/>
      <c r="M190" s="248"/>
      <c r="N190" s="256">
        <v>11.5</v>
      </c>
      <c r="O190" s="248">
        <v>478.73</v>
      </c>
      <c r="P190" s="248"/>
      <c r="Q190" s="256"/>
      <c r="R190" s="248"/>
      <c r="S190" s="248"/>
      <c r="T190" s="256">
        <v>10.6</v>
      </c>
      <c r="U190" s="248">
        <v>131.5</v>
      </c>
      <c r="V190" s="248"/>
      <c r="W190" s="249"/>
      <c r="X190" s="248"/>
      <c r="Y190" s="248"/>
      <c r="Z190" s="246" t="str">
        <f t="shared" si="20"/>
        <v>N.A.</v>
      </c>
      <c r="AA190" s="248">
        <f t="shared" si="21"/>
        <v>0</v>
      </c>
      <c r="AB190" s="248"/>
      <c r="AC190" s="260" t="str">
        <f t="shared" si="22"/>
        <v>N.A.</v>
      </c>
      <c r="AD190" s="248">
        <f t="shared" si="23"/>
        <v>0</v>
      </c>
      <c r="AE190" s="248"/>
      <c r="AF190" s="247">
        <f t="shared" si="24"/>
        <v>10.6</v>
      </c>
      <c r="AG190" s="248">
        <f t="shared" si="25"/>
        <v>131.5</v>
      </c>
      <c r="AH190" s="248"/>
      <c r="AI190" s="260">
        <f t="shared" si="26"/>
        <v>11.5</v>
      </c>
      <c r="AJ190" s="248">
        <f t="shared" si="27"/>
        <v>478.73</v>
      </c>
      <c r="AK190" s="248"/>
      <c r="AL190" s="221">
        <f t="shared" si="8"/>
        <v>131.5</v>
      </c>
      <c r="AM190" s="221">
        <f t="shared" si="9"/>
        <v>0</v>
      </c>
      <c r="AN190" s="297">
        <f t="shared" si="10"/>
        <v>478.73</v>
      </c>
      <c r="AO190" s="297">
        <f t="shared" si="11"/>
        <v>0</v>
      </c>
    </row>
    <row r="191" spans="1:41" x14ac:dyDescent="0.2">
      <c r="A191" s="20" t="s">
        <v>269</v>
      </c>
      <c r="B191" s="213"/>
      <c r="C191" s="248"/>
      <c r="D191" s="248"/>
      <c r="E191" s="261"/>
      <c r="F191" s="248"/>
      <c r="G191" s="248"/>
      <c r="H191" s="262"/>
      <c r="I191" s="248"/>
      <c r="J191" s="248"/>
      <c r="K191" s="249"/>
      <c r="L191" s="248"/>
      <c r="M191" s="248"/>
      <c r="N191" s="256">
        <v>11.5</v>
      </c>
      <c r="O191" s="248">
        <v>185.339</v>
      </c>
      <c r="P191" s="248"/>
      <c r="Q191" s="256"/>
      <c r="R191" s="248"/>
      <c r="S191" s="248"/>
      <c r="T191" s="256"/>
      <c r="U191" s="248"/>
      <c r="V191" s="248"/>
      <c r="W191" s="249"/>
      <c r="X191" s="248"/>
      <c r="Y191" s="248"/>
      <c r="Z191" s="246" t="str">
        <f t="shared" si="20"/>
        <v>N.A.</v>
      </c>
      <c r="AA191" s="248">
        <f t="shared" si="21"/>
        <v>0</v>
      </c>
      <c r="AB191" s="248"/>
      <c r="AC191" s="260" t="str">
        <f t="shared" si="22"/>
        <v>N.A.</v>
      </c>
      <c r="AD191" s="248">
        <f t="shared" si="23"/>
        <v>0</v>
      </c>
      <c r="AE191" s="248"/>
      <c r="AF191" s="247" t="str">
        <f t="shared" si="24"/>
        <v>N.A.</v>
      </c>
      <c r="AG191" s="248">
        <f t="shared" si="25"/>
        <v>0</v>
      </c>
      <c r="AH191" s="248"/>
      <c r="AI191" s="260">
        <f t="shared" si="26"/>
        <v>11.499999999999998</v>
      </c>
      <c r="AJ191" s="248">
        <f t="shared" si="27"/>
        <v>185.339</v>
      </c>
      <c r="AK191" s="248"/>
      <c r="AL191" s="221">
        <f t="shared" si="8"/>
        <v>0</v>
      </c>
      <c r="AM191" s="221">
        <f t="shared" si="9"/>
        <v>0</v>
      </c>
      <c r="AN191" s="297">
        <f t="shared" si="10"/>
        <v>185.339</v>
      </c>
      <c r="AO191" s="297">
        <f t="shared" si="11"/>
        <v>0</v>
      </c>
    </row>
    <row r="192" spans="1:41" x14ac:dyDescent="0.2">
      <c r="A192" s="20" t="s">
        <v>270</v>
      </c>
      <c r="B192" s="213"/>
      <c r="C192" s="248"/>
      <c r="D192" s="248"/>
      <c r="E192" s="261"/>
      <c r="F192" s="248"/>
      <c r="G192" s="248"/>
      <c r="H192" s="262"/>
      <c r="I192" s="248"/>
      <c r="J192" s="248"/>
      <c r="K192" s="249"/>
      <c r="L192" s="248"/>
      <c r="M192" s="248"/>
      <c r="N192" s="256">
        <v>11.5</v>
      </c>
      <c r="O192" s="248">
        <v>150.029</v>
      </c>
      <c r="P192" s="248"/>
      <c r="Q192" s="256"/>
      <c r="R192" s="248"/>
      <c r="S192" s="248"/>
      <c r="T192" s="256"/>
      <c r="U192" s="248"/>
      <c r="V192" s="248"/>
      <c r="W192" s="249"/>
      <c r="X192" s="248"/>
      <c r="Y192" s="248"/>
      <c r="Z192" s="246" t="str">
        <f t="shared" si="20"/>
        <v>N.A.</v>
      </c>
      <c r="AA192" s="248">
        <f t="shared" si="21"/>
        <v>0</v>
      </c>
      <c r="AB192" s="248"/>
      <c r="AC192" s="260" t="str">
        <f t="shared" si="22"/>
        <v>N.A.</v>
      </c>
      <c r="AD192" s="248">
        <f t="shared" si="23"/>
        <v>0</v>
      </c>
      <c r="AE192" s="248"/>
      <c r="AF192" s="247" t="str">
        <f t="shared" si="24"/>
        <v>N.A.</v>
      </c>
      <c r="AG192" s="248">
        <f t="shared" si="25"/>
        <v>0</v>
      </c>
      <c r="AH192" s="248"/>
      <c r="AI192" s="260">
        <f t="shared" si="26"/>
        <v>11.5</v>
      </c>
      <c r="AJ192" s="248">
        <f t="shared" si="27"/>
        <v>150.029</v>
      </c>
      <c r="AK192" s="248"/>
      <c r="AL192" s="221">
        <f t="shared" si="8"/>
        <v>0</v>
      </c>
      <c r="AM192" s="221">
        <f t="shared" si="9"/>
        <v>0</v>
      </c>
      <c r="AN192" s="297">
        <f t="shared" si="10"/>
        <v>150.029</v>
      </c>
      <c r="AO192" s="297">
        <f t="shared" si="11"/>
        <v>0</v>
      </c>
    </row>
    <row r="193" spans="1:41" x14ac:dyDescent="0.2">
      <c r="A193" s="20" t="s">
        <v>271</v>
      </c>
      <c r="B193" s="213"/>
      <c r="C193" s="248"/>
      <c r="D193" s="248"/>
      <c r="E193" s="261"/>
      <c r="F193" s="248"/>
      <c r="G193" s="248"/>
      <c r="H193" s="262"/>
      <c r="I193" s="248"/>
      <c r="J193" s="248"/>
      <c r="K193" s="249"/>
      <c r="L193" s="248"/>
      <c r="M193" s="248"/>
      <c r="N193" s="256">
        <v>11.5</v>
      </c>
      <c r="O193" s="248">
        <v>111.69</v>
      </c>
      <c r="P193" s="248"/>
      <c r="Q193" s="256"/>
      <c r="R193" s="248"/>
      <c r="S193" s="248"/>
      <c r="T193" s="256">
        <v>11.5</v>
      </c>
      <c r="U193" s="248">
        <v>879.32799999999997</v>
      </c>
      <c r="V193" s="248"/>
      <c r="W193" s="249"/>
      <c r="X193" s="248"/>
      <c r="Y193" s="248"/>
      <c r="Z193" s="246" t="str">
        <f t="shared" si="20"/>
        <v>N.A.</v>
      </c>
      <c r="AA193" s="248">
        <f t="shared" si="21"/>
        <v>0</v>
      </c>
      <c r="AB193" s="248"/>
      <c r="AC193" s="260" t="str">
        <f t="shared" si="22"/>
        <v>N.A.</v>
      </c>
      <c r="AD193" s="248">
        <f t="shared" si="23"/>
        <v>0</v>
      </c>
      <c r="AE193" s="248"/>
      <c r="AF193" s="247">
        <f t="shared" si="24"/>
        <v>11.5</v>
      </c>
      <c r="AG193" s="248">
        <f t="shared" si="25"/>
        <v>879.32799999999997</v>
      </c>
      <c r="AH193" s="248"/>
      <c r="AI193" s="260">
        <f t="shared" si="26"/>
        <v>11.5</v>
      </c>
      <c r="AJ193" s="248">
        <f t="shared" si="27"/>
        <v>111.69</v>
      </c>
      <c r="AK193" s="248"/>
      <c r="AL193" s="221">
        <f t="shared" si="8"/>
        <v>879.32799999999997</v>
      </c>
      <c r="AM193" s="221">
        <f t="shared" si="9"/>
        <v>0</v>
      </c>
      <c r="AN193" s="297">
        <f t="shared" si="10"/>
        <v>111.69</v>
      </c>
      <c r="AO193" s="297">
        <f t="shared" si="11"/>
        <v>0</v>
      </c>
    </row>
    <row r="194" spans="1:41" x14ac:dyDescent="0.2">
      <c r="A194" s="20" t="s">
        <v>272</v>
      </c>
      <c r="B194" s="213"/>
      <c r="C194" s="248"/>
      <c r="D194" s="248"/>
      <c r="E194" s="261"/>
      <c r="F194" s="248"/>
      <c r="G194" s="248"/>
      <c r="H194" s="262"/>
      <c r="I194" s="248"/>
      <c r="J194" s="248"/>
      <c r="K194" s="249"/>
      <c r="L194" s="248"/>
      <c r="M194" s="248"/>
      <c r="N194" s="256">
        <v>11.5</v>
      </c>
      <c r="O194" s="248">
        <v>657.64700000000005</v>
      </c>
      <c r="P194" s="248"/>
      <c r="Q194" s="256"/>
      <c r="R194" s="248"/>
      <c r="S194" s="248"/>
      <c r="T194" s="256">
        <v>11.5</v>
      </c>
      <c r="U194" s="248">
        <v>195.65</v>
      </c>
      <c r="V194" s="248"/>
      <c r="W194" s="249"/>
      <c r="X194" s="248"/>
      <c r="Y194" s="248"/>
      <c r="Z194" s="246" t="str">
        <f t="shared" si="20"/>
        <v>N.A.</v>
      </c>
      <c r="AA194" s="248">
        <f t="shared" si="21"/>
        <v>0</v>
      </c>
      <c r="AB194" s="248"/>
      <c r="AC194" s="260" t="str">
        <f t="shared" si="22"/>
        <v>N.A.</v>
      </c>
      <c r="AD194" s="248">
        <f t="shared" si="23"/>
        <v>0</v>
      </c>
      <c r="AE194" s="248"/>
      <c r="AF194" s="247">
        <f t="shared" si="24"/>
        <v>11.5</v>
      </c>
      <c r="AG194" s="248">
        <f t="shared" si="25"/>
        <v>195.65</v>
      </c>
      <c r="AH194" s="248"/>
      <c r="AI194" s="260">
        <f t="shared" si="26"/>
        <v>11.5</v>
      </c>
      <c r="AJ194" s="248">
        <f t="shared" si="27"/>
        <v>657.64700000000005</v>
      </c>
      <c r="AK194" s="248"/>
      <c r="AL194" s="221">
        <f t="shared" si="8"/>
        <v>195.65</v>
      </c>
      <c r="AM194" s="221">
        <f t="shared" si="9"/>
        <v>0</v>
      </c>
      <c r="AN194" s="297">
        <f t="shared" si="10"/>
        <v>657.64700000000005</v>
      </c>
      <c r="AO194" s="297">
        <f t="shared" si="11"/>
        <v>0</v>
      </c>
    </row>
    <row r="195" spans="1:41" x14ac:dyDescent="0.2">
      <c r="A195" s="20" t="s">
        <v>275</v>
      </c>
      <c r="B195" s="213"/>
      <c r="C195" s="248"/>
      <c r="D195" s="248"/>
      <c r="E195" s="261"/>
      <c r="F195" s="248"/>
      <c r="G195" s="248"/>
      <c r="H195" s="262"/>
      <c r="I195" s="248"/>
      <c r="J195" s="248"/>
      <c r="K195" s="249"/>
      <c r="L195" s="248"/>
      <c r="M195" s="248"/>
      <c r="N195" s="256">
        <v>11.5</v>
      </c>
      <c r="O195" s="248">
        <v>568.745</v>
      </c>
      <c r="P195" s="248"/>
      <c r="Q195" s="256"/>
      <c r="R195" s="248"/>
      <c r="S195" s="248"/>
      <c r="T195" s="256">
        <v>11.5</v>
      </c>
      <c r="U195" s="248">
        <v>318.86799999999999</v>
      </c>
      <c r="V195" s="248"/>
      <c r="W195" s="249"/>
      <c r="X195" s="248"/>
      <c r="Y195" s="248"/>
      <c r="Z195" s="246" t="str">
        <f t="shared" ref="Z195:Z200" si="28">IF(AA195=0,"N.A.",((K195*L195)+(W195*X195))/AA195)</f>
        <v>N.A.</v>
      </c>
      <c r="AA195" s="248">
        <f t="shared" ref="AA195:AA200" si="29">+L195+X195</f>
        <v>0</v>
      </c>
      <c r="AB195" s="248"/>
      <c r="AC195" s="260" t="str">
        <f t="shared" ref="AC195:AC200" si="30">IF(AD195=0,"N.A.",((E195*F195)+(Q195*R195))/AD195)</f>
        <v>N.A.</v>
      </c>
      <c r="AD195" s="248">
        <f t="shared" ref="AD195:AD200" si="31">+F195+R195</f>
        <v>0</v>
      </c>
      <c r="AE195" s="248"/>
      <c r="AF195" s="247">
        <f t="shared" ref="AF195:AF200" si="32">IF(AG195=0,"N.A.",((H195*I195)+(T195*U195))/AG195)</f>
        <v>11.5</v>
      </c>
      <c r="AG195" s="248">
        <f t="shared" ref="AG195:AG200" si="33">+I195+U195</f>
        <v>318.86799999999999</v>
      </c>
      <c r="AH195" s="248"/>
      <c r="AI195" s="260">
        <f t="shared" ref="AI195:AI200" si="34">IF(AJ195=0,"N.A.",((B195*C195)+(N195*O195))/AJ195)</f>
        <v>11.5</v>
      </c>
      <c r="AJ195" s="248">
        <f t="shared" ref="AJ195:AJ200" si="35">+C195+O195</f>
        <v>568.745</v>
      </c>
      <c r="AK195" s="248"/>
      <c r="AL195" s="221">
        <f t="shared" si="8"/>
        <v>318.86799999999999</v>
      </c>
      <c r="AM195" s="221">
        <f t="shared" si="9"/>
        <v>0</v>
      </c>
      <c r="AN195" s="297">
        <f t="shared" si="10"/>
        <v>568.745</v>
      </c>
      <c r="AO195" s="297">
        <f t="shared" si="11"/>
        <v>0</v>
      </c>
    </row>
    <row r="196" spans="1:41" x14ac:dyDescent="0.2">
      <c r="A196" s="20" t="s">
        <v>276</v>
      </c>
      <c r="B196" s="213"/>
      <c r="C196" s="248"/>
      <c r="D196" s="248"/>
      <c r="E196" s="261"/>
      <c r="F196" s="248"/>
      <c r="G196" s="248"/>
      <c r="H196" s="262"/>
      <c r="I196" s="248"/>
      <c r="J196" s="248"/>
      <c r="K196" s="249"/>
      <c r="L196" s="248"/>
      <c r="M196" s="248"/>
      <c r="N196" s="256">
        <v>11.5</v>
      </c>
      <c r="O196" s="248">
        <v>611.50099999999998</v>
      </c>
      <c r="P196" s="248"/>
      <c r="Q196" s="256"/>
      <c r="R196" s="248"/>
      <c r="S196" s="248"/>
      <c r="T196" s="256">
        <v>11.5</v>
      </c>
      <c r="U196" s="248">
        <v>1036.8920000000001</v>
      </c>
      <c r="V196" s="248"/>
      <c r="W196" s="249"/>
      <c r="X196" s="248"/>
      <c r="Y196" s="248"/>
      <c r="Z196" s="246" t="str">
        <f t="shared" si="28"/>
        <v>N.A.</v>
      </c>
      <c r="AA196" s="248">
        <f t="shared" si="29"/>
        <v>0</v>
      </c>
      <c r="AB196" s="248"/>
      <c r="AC196" s="260" t="str">
        <f t="shared" si="30"/>
        <v>N.A.</v>
      </c>
      <c r="AD196" s="248">
        <f t="shared" si="31"/>
        <v>0</v>
      </c>
      <c r="AE196" s="248"/>
      <c r="AF196" s="247">
        <f t="shared" si="32"/>
        <v>11.5</v>
      </c>
      <c r="AG196" s="248">
        <f t="shared" si="33"/>
        <v>1036.8920000000001</v>
      </c>
      <c r="AH196" s="248"/>
      <c r="AI196" s="260">
        <f t="shared" si="34"/>
        <v>11.5</v>
      </c>
      <c r="AJ196" s="248">
        <f t="shared" si="35"/>
        <v>611.50099999999998</v>
      </c>
      <c r="AK196" s="248"/>
      <c r="AL196" s="221">
        <f t="shared" si="8"/>
        <v>1036.8920000000001</v>
      </c>
      <c r="AM196" s="221">
        <f t="shared" si="9"/>
        <v>0</v>
      </c>
      <c r="AN196" s="297">
        <f t="shared" si="10"/>
        <v>611.50099999999998</v>
      </c>
      <c r="AO196" s="297">
        <f t="shared" si="11"/>
        <v>0</v>
      </c>
    </row>
    <row r="197" spans="1:41" x14ac:dyDescent="0.2">
      <c r="A197" s="20" t="s">
        <v>277</v>
      </c>
      <c r="B197" s="213"/>
      <c r="C197" s="248"/>
      <c r="D197" s="248"/>
      <c r="E197" s="261"/>
      <c r="F197" s="248"/>
      <c r="G197" s="248"/>
      <c r="H197" s="262"/>
      <c r="I197" s="248"/>
      <c r="J197" s="248"/>
      <c r="K197" s="249"/>
      <c r="L197" s="248"/>
      <c r="M197" s="248"/>
      <c r="N197" s="256">
        <v>11.5</v>
      </c>
      <c r="O197" s="248">
        <v>742.72299999999996</v>
      </c>
      <c r="P197" s="248"/>
      <c r="Q197" s="256"/>
      <c r="R197" s="248"/>
      <c r="S197" s="248"/>
      <c r="T197" s="256"/>
      <c r="U197" s="248"/>
      <c r="V197" s="248"/>
      <c r="W197" s="249"/>
      <c r="X197" s="248"/>
      <c r="Y197" s="248"/>
      <c r="Z197" s="246" t="str">
        <f t="shared" si="28"/>
        <v>N.A.</v>
      </c>
      <c r="AA197" s="248">
        <f t="shared" si="29"/>
        <v>0</v>
      </c>
      <c r="AB197" s="248"/>
      <c r="AC197" s="260" t="str">
        <f t="shared" si="30"/>
        <v>N.A.</v>
      </c>
      <c r="AD197" s="248">
        <f t="shared" si="31"/>
        <v>0</v>
      </c>
      <c r="AE197" s="248"/>
      <c r="AF197" s="247" t="str">
        <f t="shared" si="32"/>
        <v>N.A.</v>
      </c>
      <c r="AG197" s="248">
        <f t="shared" si="33"/>
        <v>0</v>
      </c>
      <c r="AH197" s="248"/>
      <c r="AI197" s="260">
        <f t="shared" si="34"/>
        <v>11.500000000000002</v>
      </c>
      <c r="AJ197" s="248">
        <f t="shared" si="35"/>
        <v>742.72299999999996</v>
      </c>
      <c r="AK197" s="248"/>
      <c r="AL197" s="221">
        <f t="shared" si="8"/>
        <v>0</v>
      </c>
      <c r="AM197" s="221">
        <f t="shared" si="9"/>
        <v>0</v>
      </c>
      <c r="AN197" s="297">
        <f t="shared" si="10"/>
        <v>742.72299999999996</v>
      </c>
      <c r="AO197" s="297">
        <f t="shared" si="11"/>
        <v>0</v>
      </c>
    </row>
    <row r="198" spans="1:41" x14ac:dyDescent="0.2">
      <c r="A198" s="20" t="s">
        <v>278</v>
      </c>
      <c r="B198" s="213"/>
      <c r="C198" s="248"/>
      <c r="D198" s="248"/>
      <c r="E198" s="261"/>
      <c r="F198" s="248"/>
      <c r="G198" s="248"/>
      <c r="H198" s="262"/>
      <c r="I198" s="248"/>
      <c r="J198" s="248"/>
      <c r="K198" s="249"/>
      <c r="L198" s="248"/>
      <c r="M198" s="248"/>
      <c r="N198" s="256">
        <v>11.5</v>
      </c>
      <c r="O198" s="248">
        <v>238.65899999999999</v>
      </c>
      <c r="P198" s="248"/>
      <c r="Q198" s="256"/>
      <c r="R198" s="248"/>
      <c r="S198" s="248"/>
      <c r="T198" s="256"/>
      <c r="U198" s="248"/>
      <c r="V198" s="248"/>
      <c r="W198" s="249"/>
      <c r="X198" s="248"/>
      <c r="Y198" s="248"/>
      <c r="Z198" s="246" t="str">
        <f t="shared" si="28"/>
        <v>N.A.</v>
      </c>
      <c r="AA198" s="248">
        <f t="shared" si="29"/>
        <v>0</v>
      </c>
      <c r="AB198" s="248"/>
      <c r="AC198" s="260" t="str">
        <f t="shared" si="30"/>
        <v>N.A.</v>
      </c>
      <c r="AD198" s="248">
        <f t="shared" si="31"/>
        <v>0</v>
      </c>
      <c r="AE198" s="248"/>
      <c r="AF198" s="247" t="str">
        <f t="shared" si="32"/>
        <v>N.A.</v>
      </c>
      <c r="AG198" s="248">
        <f t="shared" si="33"/>
        <v>0</v>
      </c>
      <c r="AH198" s="248"/>
      <c r="AI198" s="260">
        <f t="shared" si="34"/>
        <v>11.5</v>
      </c>
      <c r="AJ198" s="248">
        <f t="shared" si="35"/>
        <v>238.65899999999999</v>
      </c>
      <c r="AK198" s="248"/>
      <c r="AL198" s="221">
        <f t="shared" si="8"/>
        <v>0</v>
      </c>
      <c r="AM198" s="221">
        <f t="shared" si="9"/>
        <v>0</v>
      </c>
      <c r="AN198" s="297">
        <f t="shared" si="10"/>
        <v>238.65899999999999</v>
      </c>
      <c r="AO198" s="297">
        <f t="shared" si="11"/>
        <v>0</v>
      </c>
    </row>
    <row r="199" spans="1:41" x14ac:dyDescent="0.2">
      <c r="A199" s="20" t="s">
        <v>279</v>
      </c>
      <c r="B199" s="213"/>
      <c r="C199" s="248"/>
      <c r="D199" s="248"/>
      <c r="E199" s="261"/>
      <c r="F199" s="248"/>
      <c r="G199" s="248"/>
      <c r="H199" s="262"/>
      <c r="I199" s="248"/>
      <c r="J199" s="248"/>
      <c r="K199" s="249"/>
      <c r="L199" s="248"/>
      <c r="M199" s="248"/>
      <c r="N199" s="256">
        <v>11.500000000000002</v>
      </c>
      <c r="O199" s="248">
        <v>1326.2791999999999</v>
      </c>
      <c r="P199" s="248"/>
      <c r="Q199" s="256"/>
      <c r="R199" s="248"/>
      <c r="S199" s="248"/>
      <c r="T199" s="256">
        <v>11.5</v>
      </c>
      <c r="U199" s="248">
        <v>454.51249999999999</v>
      </c>
      <c r="V199" s="248"/>
      <c r="W199" s="249"/>
      <c r="X199" s="248"/>
      <c r="Y199" s="248"/>
      <c r="Z199" s="246" t="str">
        <f t="shared" si="28"/>
        <v>N.A.</v>
      </c>
      <c r="AA199" s="248">
        <f t="shared" si="29"/>
        <v>0</v>
      </c>
      <c r="AB199" s="248"/>
      <c r="AC199" s="260" t="str">
        <f t="shared" si="30"/>
        <v>N.A.</v>
      </c>
      <c r="AD199" s="248">
        <f t="shared" si="31"/>
        <v>0</v>
      </c>
      <c r="AE199" s="248"/>
      <c r="AF199" s="247">
        <f t="shared" si="32"/>
        <v>11.5</v>
      </c>
      <c r="AG199" s="248">
        <f t="shared" si="33"/>
        <v>454.51249999999999</v>
      </c>
      <c r="AH199" s="248"/>
      <c r="AI199" s="260">
        <f t="shared" si="34"/>
        <v>11.500000000000002</v>
      </c>
      <c r="AJ199" s="248">
        <f t="shared" si="35"/>
        <v>1326.2791999999999</v>
      </c>
      <c r="AK199" s="248"/>
      <c r="AL199" s="221">
        <f t="shared" si="8"/>
        <v>454.51249999999999</v>
      </c>
      <c r="AM199" s="221">
        <f t="shared" si="9"/>
        <v>0</v>
      </c>
      <c r="AN199" s="297">
        <f t="shared" si="10"/>
        <v>1326.2791999999999</v>
      </c>
      <c r="AO199" s="297">
        <f t="shared" si="11"/>
        <v>0</v>
      </c>
    </row>
    <row r="200" spans="1:41" x14ac:dyDescent="0.2">
      <c r="A200" s="20" t="s">
        <v>280</v>
      </c>
      <c r="B200" s="213"/>
      <c r="C200" s="248"/>
      <c r="D200" s="248"/>
      <c r="E200" s="261"/>
      <c r="F200" s="248"/>
      <c r="G200" s="248"/>
      <c r="H200" s="262"/>
      <c r="I200" s="248"/>
      <c r="J200" s="248"/>
      <c r="K200" s="249"/>
      <c r="L200" s="248"/>
      <c r="M200" s="248"/>
      <c r="N200" s="256">
        <v>11.5</v>
      </c>
      <c r="O200" s="248">
        <v>143.81100000000001</v>
      </c>
      <c r="P200" s="248"/>
      <c r="Q200" s="256"/>
      <c r="R200" s="248"/>
      <c r="S200" s="248"/>
      <c r="T200" s="256">
        <v>11.5</v>
      </c>
      <c r="U200" s="248">
        <v>59.47</v>
      </c>
      <c r="V200" s="248"/>
      <c r="W200" s="249"/>
      <c r="X200" s="248"/>
      <c r="Y200" s="248"/>
      <c r="Z200" s="246" t="str">
        <f t="shared" si="28"/>
        <v>N.A.</v>
      </c>
      <c r="AA200" s="248">
        <f t="shared" si="29"/>
        <v>0</v>
      </c>
      <c r="AB200" s="248"/>
      <c r="AC200" s="260" t="str">
        <f t="shared" si="30"/>
        <v>N.A.</v>
      </c>
      <c r="AD200" s="248">
        <f t="shared" si="31"/>
        <v>0</v>
      </c>
      <c r="AE200" s="248"/>
      <c r="AF200" s="247">
        <f t="shared" si="32"/>
        <v>11.5</v>
      </c>
      <c r="AG200" s="248">
        <f t="shared" si="33"/>
        <v>59.47</v>
      </c>
      <c r="AH200" s="248"/>
      <c r="AI200" s="260">
        <f t="shared" si="34"/>
        <v>11.5</v>
      </c>
      <c r="AJ200" s="248">
        <f t="shared" si="35"/>
        <v>143.81100000000001</v>
      </c>
      <c r="AK200" s="248"/>
      <c r="AL200" s="221">
        <f t="shared" ref="AL200:AL220" si="36">+AA200+AG200</f>
        <v>59.47</v>
      </c>
      <c r="AM200" s="221">
        <f t="shared" ref="AM200:AM220" si="37">+AB200+AH200</f>
        <v>0</v>
      </c>
      <c r="AN200" s="297">
        <f t="shared" ref="AN200:AN220" si="38">+AD200+AJ200</f>
        <v>143.81100000000001</v>
      </c>
      <c r="AO200" s="297">
        <f t="shared" ref="AO200:AO220" si="39">+AE200+AK200</f>
        <v>0</v>
      </c>
    </row>
    <row r="201" spans="1:41" x14ac:dyDescent="0.2">
      <c r="A201" s="20" t="s">
        <v>281</v>
      </c>
      <c r="B201" s="213"/>
      <c r="C201" s="248"/>
      <c r="D201" s="248"/>
      <c r="E201" s="261"/>
      <c r="F201" s="248"/>
      <c r="G201" s="248"/>
      <c r="H201" s="262"/>
      <c r="I201" s="248"/>
      <c r="J201" s="248"/>
      <c r="K201" s="249"/>
      <c r="L201" s="248"/>
      <c r="M201" s="248"/>
      <c r="N201" s="256">
        <v>11.5</v>
      </c>
      <c r="O201" s="248">
        <v>95</v>
      </c>
      <c r="P201" s="248"/>
      <c r="Q201" s="256"/>
      <c r="R201" s="248"/>
      <c r="S201" s="248"/>
      <c r="T201" s="256">
        <v>11.5</v>
      </c>
      <c r="U201" s="248">
        <v>68.400000000000006</v>
      </c>
      <c r="V201" s="248"/>
      <c r="W201" s="249"/>
      <c r="X201" s="248"/>
      <c r="Y201" s="248"/>
      <c r="Z201" s="246" t="str">
        <f t="shared" ref="Z201:Z207" si="40">IF(AA201=0,"N.A.",((K201*L201)+(W201*X201))/AA201)</f>
        <v>N.A.</v>
      </c>
      <c r="AA201" s="248">
        <f t="shared" ref="AA201:AA207" si="41">+L201+X201</f>
        <v>0</v>
      </c>
      <c r="AB201" s="248"/>
      <c r="AC201" s="260" t="str">
        <f t="shared" ref="AC201:AC207" si="42">IF(AD201=0,"N.A.",((E201*F201)+(Q201*R201))/AD201)</f>
        <v>N.A.</v>
      </c>
      <c r="AD201" s="248">
        <f t="shared" ref="AD201:AD207" si="43">+F201+R201</f>
        <v>0</v>
      </c>
      <c r="AE201" s="248"/>
      <c r="AF201" s="247">
        <f t="shared" ref="AF201:AF207" si="44">IF(AG201=0,"N.A.",((H201*I201)+(T201*U201))/AG201)</f>
        <v>11.5</v>
      </c>
      <c r="AG201" s="248">
        <f t="shared" ref="AG201:AG207" si="45">+I201+U201</f>
        <v>68.400000000000006</v>
      </c>
      <c r="AH201" s="248"/>
      <c r="AI201" s="260">
        <f t="shared" ref="AI201:AI207" si="46">IF(AJ201=0,"N.A.",((B201*C201)+(N201*O201))/AJ201)</f>
        <v>11.5</v>
      </c>
      <c r="AJ201" s="248">
        <f t="shared" ref="AJ201:AJ207" si="47">+C201+O201</f>
        <v>95</v>
      </c>
      <c r="AK201" s="248"/>
      <c r="AL201" s="221">
        <f t="shared" si="36"/>
        <v>68.400000000000006</v>
      </c>
      <c r="AM201" s="221">
        <f t="shared" si="37"/>
        <v>0</v>
      </c>
      <c r="AN201" s="297">
        <f t="shared" si="38"/>
        <v>95</v>
      </c>
      <c r="AO201" s="297">
        <f t="shared" si="39"/>
        <v>0</v>
      </c>
    </row>
    <row r="202" spans="1:41" x14ac:dyDescent="0.2">
      <c r="A202" s="20" t="s">
        <v>282</v>
      </c>
      <c r="B202" s="213"/>
      <c r="C202" s="248"/>
      <c r="D202" s="248"/>
      <c r="E202" s="261"/>
      <c r="F202" s="248"/>
      <c r="G202" s="248"/>
      <c r="H202" s="262"/>
      <c r="I202" s="248"/>
      <c r="J202" s="248"/>
      <c r="K202" s="249"/>
      <c r="L202" s="248"/>
      <c r="M202" s="248"/>
      <c r="N202" s="256">
        <v>11.5</v>
      </c>
      <c r="O202" s="248">
        <v>1754.2215000000001</v>
      </c>
      <c r="P202" s="248"/>
      <c r="Q202" s="256"/>
      <c r="R202" s="248"/>
      <c r="S202" s="248"/>
      <c r="T202" s="256">
        <v>11.5</v>
      </c>
      <c r="U202" s="248">
        <v>382.755</v>
      </c>
      <c r="V202" s="248"/>
      <c r="W202" s="249"/>
      <c r="X202" s="248"/>
      <c r="Y202" s="248"/>
      <c r="Z202" s="246" t="str">
        <f t="shared" si="40"/>
        <v>N.A.</v>
      </c>
      <c r="AA202" s="248">
        <f t="shared" si="41"/>
        <v>0</v>
      </c>
      <c r="AB202" s="248"/>
      <c r="AC202" s="260" t="str">
        <f t="shared" si="42"/>
        <v>N.A.</v>
      </c>
      <c r="AD202" s="248">
        <f t="shared" si="43"/>
        <v>0</v>
      </c>
      <c r="AE202" s="248"/>
      <c r="AF202" s="247">
        <f t="shared" si="44"/>
        <v>11.5</v>
      </c>
      <c r="AG202" s="248">
        <f t="shared" si="45"/>
        <v>382.755</v>
      </c>
      <c r="AH202" s="248"/>
      <c r="AI202" s="260">
        <f t="shared" si="46"/>
        <v>11.499999999999998</v>
      </c>
      <c r="AJ202" s="248">
        <f t="shared" si="47"/>
        <v>1754.2215000000001</v>
      </c>
      <c r="AK202" s="248"/>
      <c r="AL202" s="221">
        <f t="shared" si="36"/>
        <v>382.755</v>
      </c>
      <c r="AM202" s="221">
        <f t="shared" si="37"/>
        <v>0</v>
      </c>
      <c r="AN202" s="297">
        <f t="shared" si="38"/>
        <v>1754.2215000000001</v>
      </c>
      <c r="AO202" s="297">
        <f t="shared" si="39"/>
        <v>0</v>
      </c>
    </row>
    <row r="203" spans="1:41" x14ac:dyDescent="0.2">
      <c r="A203" s="20" t="s">
        <v>283</v>
      </c>
      <c r="B203" s="213"/>
      <c r="C203" s="248"/>
      <c r="D203" s="248"/>
      <c r="E203" s="261"/>
      <c r="F203" s="248"/>
      <c r="G203" s="248"/>
      <c r="H203" s="262"/>
      <c r="I203" s="248"/>
      <c r="J203" s="248"/>
      <c r="K203" s="249"/>
      <c r="L203" s="248"/>
      <c r="M203" s="248"/>
      <c r="N203" s="256">
        <v>11.5</v>
      </c>
      <c r="O203" s="248">
        <v>298.15750000000003</v>
      </c>
      <c r="P203" s="248"/>
      <c r="Q203" s="256"/>
      <c r="R203" s="248"/>
      <c r="S203" s="248"/>
      <c r="T203" s="256"/>
      <c r="U203" s="248"/>
      <c r="V203" s="248"/>
      <c r="W203" s="249"/>
      <c r="X203" s="248"/>
      <c r="Y203" s="248"/>
      <c r="Z203" s="246" t="str">
        <f t="shared" si="40"/>
        <v>N.A.</v>
      </c>
      <c r="AA203" s="248">
        <f t="shared" si="41"/>
        <v>0</v>
      </c>
      <c r="AB203" s="248"/>
      <c r="AC203" s="260" t="str">
        <f t="shared" si="42"/>
        <v>N.A.</v>
      </c>
      <c r="AD203" s="248">
        <f t="shared" si="43"/>
        <v>0</v>
      </c>
      <c r="AE203" s="248"/>
      <c r="AF203" s="247" t="str">
        <f t="shared" si="44"/>
        <v>N.A.</v>
      </c>
      <c r="AG203" s="248">
        <f t="shared" si="45"/>
        <v>0</v>
      </c>
      <c r="AH203" s="248"/>
      <c r="AI203" s="260">
        <f t="shared" si="46"/>
        <v>11.5</v>
      </c>
      <c r="AJ203" s="248">
        <f t="shared" si="47"/>
        <v>298.15750000000003</v>
      </c>
      <c r="AK203" s="248"/>
      <c r="AL203" s="221">
        <f t="shared" si="36"/>
        <v>0</v>
      </c>
      <c r="AM203" s="221">
        <f t="shared" si="37"/>
        <v>0</v>
      </c>
      <c r="AN203" s="297">
        <f t="shared" si="38"/>
        <v>298.15750000000003</v>
      </c>
      <c r="AO203" s="297">
        <f t="shared" si="39"/>
        <v>0</v>
      </c>
    </row>
    <row r="204" spans="1:41" x14ac:dyDescent="0.2">
      <c r="A204" s="20" t="s">
        <v>284</v>
      </c>
      <c r="B204" s="213"/>
      <c r="C204" s="248"/>
      <c r="D204" s="248"/>
      <c r="E204" s="261"/>
      <c r="F204" s="248"/>
      <c r="G204" s="248"/>
      <c r="H204" s="262"/>
      <c r="I204" s="248"/>
      <c r="J204" s="248"/>
      <c r="K204" s="249"/>
      <c r="L204" s="248"/>
      <c r="M204" s="248"/>
      <c r="N204" s="256">
        <v>11.499999999999998</v>
      </c>
      <c r="O204" s="248">
        <v>2898.6935600000002</v>
      </c>
      <c r="P204" s="248"/>
      <c r="Q204" s="256"/>
      <c r="R204" s="248"/>
      <c r="S204" s="248"/>
      <c r="T204" s="256">
        <v>11.5</v>
      </c>
      <c r="U204" s="248">
        <v>982.25</v>
      </c>
      <c r="V204" s="248"/>
      <c r="W204" s="249"/>
      <c r="X204" s="248"/>
      <c r="Y204" s="248"/>
      <c r="Z204" s="246" t="str">
        <f t="shared" si="40"/>
        <v>N.A.</v>
      </c>
      <c r="AA204" s="248">
        <f t="shared" si="41"/>
        <v>0</v>
      </c>
      <c r="AB204" s="248"/>
      <c r="AC204" s="260" t="str">
        <f t="shared" si="42"/>
        <v>N.A.</v>
      </c>
      <c r="AD204" s="248">
        <f t="shared" si="43"/>
        <v>0</v>
      </c>
      <c r="AE204" s="248"/>
      <c r="AF204" s="247">
        <f t="shared" si="44"/>
        <v>11.5</v>
      </c>
      <c r="AG204" s="248">
        <f t="shared" si="45"/>
        <v>982.25</v>
      </c>
      <c r="AH204" s="248"/>
      <c r="AI204" s="260">
        <f t="shared" si="46"/>
        <v>11.499999999999998</v>
      </c>
      <c r="AJ204" s="248">
        <f t="shared" si="47"/>
        <v>2898.6935600000002</v>
      </c>
      <c r="AK204" s="248"/>
      <c r="AL204" s="221">
        <f t="shared" si="36"/>
        <v>982.25</v>
      </c>
      <c r="AM204" s="221">
        <f t="shared" si="37"/>
        <v>0</v>
      </c>
      <c r="AN204" s="297">
        <f t="shared" si="38"/>
        <v>2898.6935600000002</v>
      </c>
      <c r="AO204" s="297">
        <f t="shared" si="39"/>
        <v>0</v>
      </c>
    </row>
    <row r="205" spans="1:41" x14ac:dyDescent="0.2">
      <c r="A205" s="20" t="s">
        <v>285</v>
      </c>
      <c r="B205" s="213"/>
      <c r="C205" s="248"/>
      <c r="D205" s="248"/>
      <c r="E205" s="261"/>
      <c r="F205" s="248"/>
      <c r="G205" s="248"/>
      <c r="H205" s="262"/>
      <c r="I205" s="248"/>
      <c r="J205" s="248"/>
      <c r="K205" s="249"/>
      <c r="L205" s="248"/>
      <c r="M205" s="248"/>
      <c r="N205" s="256">
        <v>11.5</v>
      </c>
      <c r="O205" s="248">
        <v>695.39499999999998</v>
      </c>
      <c r="P205" s="248"/>
      <c r="Q205" s="256"/>
      <c r="R205" s="248"/>
      <c r="S205" s="248"/>
      <c r="T205" s="256">
        <v>11.5</v>
      </c>
      <c r="U205" s="248">
        <v>782.63549999999998</v>
      </c>
      <c r="V205" s="248"/>
      <c r="W205" s="249"/>
      <c r="X205" s="248"/>
      <c r="Y205" s="248"/>
      <c r="Z205" s="246" t="str">
        <f t="shared" si="40"/>
        <v>N.A.</v>
      </c>
      <c r="AA205" s="248">
        <f t="shared" si="41"/>
        <v>0</v>
      </c>
      <c r="AB205" s="248"/>
      <c r="AC205" s="260" t="str">
        <f t="shared" si="42"/>
        <v>N.A.</v>
      </c>
      <c r="AD205" s="248">
        <f t="shared" si="43"/>
        <v>0</v>
      </c>
      <c r="AE205" s="248"/>
      <c r="AF205" s="247">
        <f t="shared" si="44"/>
        <v>11.5</v>
      </c>
      <c r="AG205" s="248">
        <f t="shared" si="45"/>
        <v>782.63549999999998</v>
      </c>
      <c r="AH205" s="248"/>
      <c r="AI205" s="260">
        <f t="shared" si="46"/>
        <v>11.5</v>
      </c>
      <c r="AJ205" s="248">
        <f t="shared" si="47"/>
        <v>695.39499999999998</v>
      </c>
      <c r="AK205" s="248"/>
      <c r="AL205" s="221">
        <f t="shared" si="36"/>
        <v>782.63549999999998</v>
      </c>
      <c r="AM205" s="221">
        <f t="shared" si="37"/>
        <v>0</v>
      </c>
      <c r="AN205" s="297">
        <f t="shared" si="38"/>
        <v>695.39499999999998</v>
      </c>
      <c r="AO205" s="297">
        <f t="shared" si="39"/>
        <v>0</v>
      </c>
    </row>
    <row r="206" spans="1:41" x14ac:dyDescent="0.2">
      <c r="A206" s="20" t="s">
        <v>286</v>
      </c>
      <c r="B206" s="213"/>
      <c r="C206" s="248"/>
      <c r="D206" s="248"/>
      <c r="E206" s="261"/>
      <c r="F206" s="248"/>
      <c r="G206" s="248"/>
      <c r="H206" s="262"/>
      <c r="I206" s="248"/>
      <c r="J206" s="248"/>
      <c r="K206" s="249"/>
      <c r="L206" s="248"/>
      <c r="M206" s="248"/>
      <c r="N206" s="256"/>
      <c r="O206" s="248"/>
      <c r="P206" s="248"/>
      <c r="Q206" s="256"/>
      <c r="R206" s="248"/>
      <c r="S206" s="248"/>
      <c r="T206" s="256"/>
      <c r="U206" s="248"/>
      <c r="V206" s="248"/>
      <c r="W206" s="249"/>
      <c r="X206" s="248"/>
      <c r="Y206" s="248"/>
      <c r="Z206" s="246" t="str">
        <f t="shared" si="40"/>
        <v>N.A.</v>
      </c>
      <c r="AA206" s="248">
        <f t="shared" si="41"/>
        <v>0</v>
      </c>
      <c r="AB206" s="248"/>
      <c r="AC206" s="260" t="str">
        <f t="shared" si="42"/>
        <v>N.A.</v>
      </c>
      <c r="AD206" s="248">
        <f t="shared" si="43"/>
        <v>0</v>
      </c>
      <c r="AE206" s="248"/>
      <c r="AF206" s="247" t="str">
        <f t="shared" si="44"/>
        <v>N.A.</v>
      </c>
      <c r="AG206" s="248">
        <f t="shared" si="45"/>
        <v>0</v>
      </c>
      <c r="AH206" s="248"/>
      <c r="AI206" s="260" t="str">
        <f t="shared" si="46"/>
        <v>N.A.</v>
      </c>
      <c r="AJ206" s="248">
        <f t="shared" si="47"/>
        <v>0</v>
      </c>
      <c r="AK206" s="248"/>
      <c r="AL206" s="221">
        <f t="shared" si="36"/>
        <v>0</v>
      </c>
      <c r="AM206" s="221">
        <f t="shared" si="37"/>
        <v>0</v>
      </c>
      <c r="AN206" s="297">
        <f t="shared" si="38"/>
        <v>0</v>
      </c>
      <c r="AO206" s="297">
        <f t="shared" si="39"/>
        <v>0</v>
      </c>
    </row>
    <row r="207" spans="1:41" x14ac:dyDescent="0.2">
      <c r="A207" s="20" t="s">
        <v>287</v>
      </c>
      <c r="B207" s="213"/>
      <c r="C207" s="248"/>
      <c r="D207" s="248"/>
      <c r="E207" s="261"/>
      <c r="F207" s="248"/>
      <c r="G207" s="248"/>
      <c r="H207" s="262"/>
      <c r="I207" s="248"/>
      <c r="J207" s="248"/>
      <c r="K207" s="249"/>
      <c r="L207" s="248"/>
      <c r="M207" s="248"/>
      <c r="N207" s="256"/>
      <c r="O207" s="248"/>
      <c r="P207" s="248"/>
      <c r="Q207" s="256"/>
      <c r="R207" s="248"/>
      <c r="S207" s="248"/>
      <c r="T207" s="256"/>
      <c r="U207" s="248"/>
      <c r="V207" s="248"/>
      <c r="W207" s="249"/>
      <c r="X207" s="248"/>
      <c r="Y207" s="248"/>
      <c r="Z207" s="246" t="str">
        <f t="shared" si="40"/>
        <v>N.A.</v>
      </c>
      <c r="AA207" s="248">
        <f t="shared" si="41"/>
        <v>0</v>
      </c>
      <c r="AB207" s="248"/>
      <c r="AC207" s="260" t="str">
        <f t="shared" si="42"/>
        <v>N.A.</v>
      </c>
      <c r="AD207" s="248">
        <f t="shared" si="43"/>
        <v>0</v>
      </c>
      <c r="AE207" s="248"/>
      <c r="AF207" s="247" t="str">
        <f t="shared" si="44"/>
        <v>N.A.</v>
      </c>
      <c r="AG207" s="248">
        <f t="shared" si="45"/>
        <v>0</v>
      </c>
      <c r="AH207" s="248"/>
      <c r="AI207" s="260" t="str">
        <f t="shared" si="46"/>
        <v>N.A.</v>
      </c>
      <c r="AJ207" s="248">
        <f t="shared" si="47"/>
        <v>0</v>
      </c>
      <c r="AK207" s="248"/>
      <c r="AL207" s="221">
        <f t="shared" si="36"/>
        <v>0</v>
      </c>
      <c r="AM207" s="221">
        <f t="shared" si="37"/>
        <v>0</v>
      </c>
      <c r="AN207" s="297">
        <f t="shared" si="38"/>
        <v>0</v>
      </c>
      <c r="AO207" s="297">
        <f t="shared" si="39"/>
        <v>0</v>
      </c>
    </row>
    <row r="208" spans="1:41" x14ac:dyDescent="0.2">
      <c r="A208" s="20" t="s">
        <v>289</v>
      </c>
      <c r="B208" s="213"/>
      <c r="C208" s="248"/>
      <c r="D208" s="248"/>
      <c r="E208" s="261"/>
      <c r="F208" s="248"/>
      <c r="G208" s="248"/>
      <c r="H208" s="262"/>
      <c r="I208" s="248"/>
      <c r="J208" s="248"/>
      <c r="K208" s="249"/>
      <c r="L208" s="248"/>
      <c r="M208" s="248"/>
      <c r="N208" s="256">
        <v>11.5</v>
      </c>
      <c r="O208" s="248">
        <v>1208.0550000000001</v>
      </c>
      <c r="P208" s="248"/>
      <c r="Q208" s="256"/>
      <c r="R208" s="248"/>
      <c r="S208" s="248"/>
      <c r="T208" s="256">
        <v>11.5</v>
      </c>
      <c r="U208" s="248">
        <v>605.65949999999998</v>
      </c>
      <c r="V208" s="248"/>
      <c r="W208" s="249"/>
      <c r="X208" s="248"/>
      <c r="Y208" s="248"/>
      <c r="Z208" s="246" t="str">
        <f t="shared" ref="Z208:Z213" si="48">IF(AA208=0,"N.A.",((K208*L208)+(W208*X208))/AA208)</f>
        <v>N.A.</v>
      </c>
      <c r="AA208" s="248">
        <f t="shared" ref="AA208:AA213" si="49">+L208+X208</f>
        <v>0</v>
      </c>
      <c r="AB208" s="248"/>
      <c r="AC208" s="260" t="str">
        <f t="shared" ref="AC208:AC213" si="50">IF(AD208=0,"N.A.",((E208*F208)+(Q208*R208))/AD208)</f>
        <v>N.A.</v>
      </c>
      <c r="AD208" s="248">
        <f t="shared" ref="AD208:AD213" si="51">+F208+R208</f>
        <v>0</v>
      </c>
      <c r="AE208" s="248"/>
      <c r="AF208" s="247">
        <f t="shared" ref="AF208:AF213" si="52">IF(AG208=0,"N.A.",((H208*I208)+(T208*U208))/AG208)</f>
        <v>11.5</v>
      </c>
      <c r="AG208" s="248">
        <f t="shared" ref="AG208:AG213" si="53">+I208+U208</f>
        <v>605.65949999999998</v>
      </c>
      <c r="AH208" s="248"/>
      <c r="AI208" s="260">
        <f t="shared" ref="AI208:AI213" si="54">IF(AJ208=0,"N.A.",((B208*C208)+(N208*O208))/AJ208)</f>
        <v>11.5</v>
      </c>
      <c r="AJ208" s="248">
        <f t="shared" ref="AJ208:AJ213" si="55">+C208+O208</f>
        <v>1208.0550000000001</v>
      </c>
      <c r="AK208" s="248"/>
      <c r="AL208" s="221">
        <f t="shared" si="36"/>
        <v>605.65949999999998</v>
      </c>
      <c r="AM208" s="221">
        <f t="shared" si="37"/>
        <v>0</v>
      </c>
      <c r="AN208" s="297">
        <f t="shared" si="38"/>
        <v>1208.0550000000001</v>
      </c>
      <c r="AO208" s="297">
        <f t="shared" si="39"/>
        <v>0</v>
      </c>
    </row>
    <row r="209" spans="1:41" x14ac:dyDescent="0.2">
      <c r="A209" s="20" t="s">
        <v>290</v>
      </c>
      <c r="B209" s="213"/>
      <c r="C209" s="248"/>
      <c r="D209" s="248"/>
      <c r="E209" s="261"/>
      <c r="F209" s="248"/>
      <c r="G209" s="248"/>
      <c r="H209" s="262"/>
      <c r="I209" s="248"/>
      <c r="J209" s="248"/>
      <c r="K209" s="249"/>
      <c r="L209" s="248"/>
      <c r="M209" s="248"/>
      <c r="N209" s="256"/>
      <c r="O209" s="248"/>
      <c r="P209" s="248"/>
      <c r="Q209" s="256"/>
      <c r="R209" s="248"/>
      <c r="S209" s="248"/>
      <c r="T209" s="256"/>
      <c r="U209" s="248"/>
      <c r="V209" s="248"/>
      <c r="W209" s="249"/>
      <c r="X209" s="248"/>
      <c r="Y209" s="248"/>
      <c r="Z209" s="246" t="str">
        <f t="shared" si="48"/>
        <v>N.A.</v>
      </c>
      <c r="AA209" s="248">
        <f t="shared" si="49"/>
        <v>0</v>
      </c>
      <c r="AB209" s="248"/>
      <c r="AC209" s="260" t="str">
        <f t="shared" si="50"/>
        <v>N.A.</v>
      </c>
      <c r="AD209" s="248">
        <f t="shared" si="51"/>
        <v>0</v>
      </c>
      <c r="AE209" s="248"/>
      <c r="AF209" s="247" t="str">
        <f t="shared" si="52"/>
        <v>N.A.</v>
      </c>
      <c r="AG209" s="248">
        <f t="shared" si="53"/>
        <v>0</v>
      </c>
      <c r="AH209" s="248"/>
      <c r="AI209" s="260" t="str">
        <f t="shared" si="54"/>
        <v>N.A.</v>
      </c>
      <c r="AJ209" s="248">
        <f t="shared" si="55"/>
        <v>0</v>
      </c>
      <c r="AK209" s="248"/>
      <c r="AL209" s="221">
        <f t="shared" si="36"/>
        <v>0</v>
      </c>
      <c r="AM209" s="221">
        <f t="shared" si="37"/>
        <v>0</v>
      </c>
      <c r="AN209" s="297">
        <f t="shared" si="38"/>
        <v>0</v>
      </c>
      <c r="AO209" s="297">
        <f t="shared" si="39"/>
        <v>0</v>
      </c>
    </row>
    <row r="210" spans="1:41" x14ac:dyDescent="0.2">
      <c r="A210" s="20" t="s">
        <v>291</v>
      </c>
      <c r="B210" s="213"/>
      <c r="C210" s="248"/>
      <c r="D210" s="248"/>
      <c r="E210" s="261"/>
      <c r="F210" s="248"/>
      <c r="G210" s="248"/>
      <c r="H210" s="262"/>
      <c r="I210" s="248"/>
      <c r="J210" s="248"/>
      <c r="K210" s="249"/>
      <c r="L210" s="248"/>
      <c r="M210" s="248"/>
      <c r="N210" s="256">
        <v>11.5</v>
      </c>
      <c r="O210" s="248">
        <v>877.12900000000002</v>
      </c>
      <c r="P210" s="248"/>
      <c r="Q210" s="256"/>
      <c r="R210" s="248"/>
      <c r="S210" s="248"/>
      <c r="T210" s="256">
        <v>11.5</v>
      </c>
      <c r="U210" s="248">
        <v>340.25</v>
      </c>
      <c r="V210" s="248"/>
      <c r="W210" s="249"/>
      <c r="X210" s="248"/>
      <c r="Y210" s="248"/>
      <c r="Z210" s="246" t="str">
        <f t="shared" si="48"/>
        <v>N.A.</v>
      </c>
      <c r="AA210" s="248">
        <f t="shared" si="49"/>
        <v>0</v>
      </c>
      <c r="AB210" s="248"/>
      <c r="AC210" s="260" t="str">
        <f t="shared" si="50"/>
        <v>N.A.</v>
      </c>
      <c r="AD210" s="248">
        <f t="shared" si="51"/>
        <v>0</v>
      </c>
      <c r="AE210" s="248"/>
      <c r="AF210" s="247">
        <f t="shared" si="52"/>
        <v>11.5</v>
      </c>
      <c r="AG210" s="248">
        <f t="shared" si="53"/>
        <v>340.25</v>
      </c>
      <c r="AH210" s="248"/>
      <c r="AI210" s="260">
        <f t="shared" si="54"/>
        <v>11.5</v>
      </c>
      <c r="AJ210" s="248">
        <f t="shared" si="55"/>
        <v>877.12900000000002</v>
      </c>
      <c r="AK210" s="248"/>
      <c r="AL210" s="221">
        <f t="shared" si="36"/>
        <v>340.25</v>
      </c>
      <c r="AM210" s="221">
        <f t="shared" si="37"/>
        <v>0</v>
      </c>
      <c r="AN210" s="297">
        <f t="shared" si="38"/>
        <v>877.12900000000002</v>
      </c>
      <c r="AO210" s="297">
        <f t="shared" si="39"/>
        <v>0</v>
      </c>
    </row>
    <row r="211" spans="1:41" x14ac:dyDescent="0.2">
      <c r="A211" s="20" t="s">
        <v>294</v>
      </c>
      <c r="B211" s="213"/>
      <c r="C211" s="248"/>
      <c r="D211" s="248"/>
      <c r="E211" s="261"/>
      <c r="F211" s="248"/>
      <c r="G211" s="248"/>
      <c r="H211" s="262"/>
      <c r="I211" s="248"/>
      <c r="J211" s="248"/>
      <c r="K211" s="249"/>
      <c r="L211" s="248"/>
      <c r="M211" s="248"/>
      <c r="N211" s="256">
        <v>11.5</v>
      </c>
      <c r="O211" s="248">
        <v>2021.22</v>
      </c>
      <c r="P211" s="248"/>
      <c r="Q211" s="256"/>
      <c r="R211" s="248"/>
      <c r="S211" s="248"/>
      <c r="T211" s="256">
        <v>11.5</v>
      </c>
      <c r="U211" s="248">
        <v>608.76250000000005</v>
      </c>
      <c r="V211" s="248"/>
      <c r="W211" s="249"/>
      <c r="X211" s="248"/>
      <c r="Y211" s="248"/>
      <c r="Z211" s="246" t="str">
        <f t="shared" si="48"/>
        <v>N.A.</v>
      </c>
      <c r="AA211" s="248">
        <f t="shared" si="49"/>
        <v>0</v>
      </c>
      <c r="AB211" s="248"/>
      <c r="AC211" s="260" t="str">
        <f t="shared" si="50"/>
        <v>N.A.</v>
      </c>
      <c r="AD211" s="248">
        <f t="shared" si="51"/>
        <v>0</v>
      </c>
      <c r="AE211" s="248"/>
      <c r="AF211" s="247">
        <f t="shared" si="52"/>
        <v>11.5</v>
      </c>
      <c r="AG211" s="248">
        <f t="shared" si="53"/>
        <v>608.76250000000005</v>
      </c>
      <c r="AH211" s="248"/>
      <c r="AI211" s="260">
        <f t="shared" si="54"/>
        <v>11.5</v>
      </c>
      <c r="AJ211" s="248">
        <f t="shared" si="55"/>
        <v>2021.22</v>
      </c>
      <c r="AK211" s="248"/>
      <c r="AL211" s="221">
        <f t="shared" si="36"/>
        <v>608.76250000000005</v>
      </c>
      <c r="AM211" s="221">
        <f t="shared" si="37"/>
        <v>0</v>
      </c>
      <c r="AN211" s="297">
        <f t="shared" si="38"/>
        <v>2021.22</v>
      </c>
      <c r="AO211" s="297">
        <f t="shared" si="39"/>
        <v>0</v>
      </c>
    </row>
    <row r="212" spans="1:41" x14ac:dyDescent="0.2">
      <c r="A212" s="20" t="s">
        <v>295</v>
      </c>
      <c r="B212" s="213"/>
      <c r="C212" s="248"/>
      <c r="D212" s="248"/>
      <c r="E212" s="261"/>
      <c r="F212" s="248"/>
      <c r="G212" s="248"/>
      <c r="H212" s="262"/>
      <c r="I212" s="248"/>
      <c r="J212" s="248"/>
      <c r="K212" s="249"/>
      <c r="L212" s="248"/>
      <c r="M212" s="248"/>
      <c r="N212" s="256"/>
      <c r="O212" s="248"/>
      <c r="P212" s="248"/>
      <c r="Q212" s="256"/>
      <c r="R212" s="248"/>
      <c r="S212" s="248"/>
      <c r="T212" s="256"/>
      <c r="U212" s="248"/>
      <c r="V212" s="248"/>
      <c r="W212" s="249"/>
      <c r="X212" s="248"/>
      <c r="Y212" s="248"/>
      <c r="Z212" s="246" t="str">
        <f t="shared" si="48"/>
        <v>N.A.</v>
      </c>
      <c r="AA212" s="248">
        <f t="shared" si="49"/>
        <v>0</v>
      </c>
      <c r="AB212" s="248"/>
      <c r="AC212" s="260" t="str">
        <f t="shared" si="50"/>
        <v>N.A.</v>
      </c>
      <c r="AD212" s="248">
        <f t="shared" si="51"/>
        <v>0</v>
      </c>
      <c r="AE212" s="248"/>
      <c r="AF212" s="247" t="str">
        <f t="shared" si="52"/>
        <v>N.A.</v>
      </c>
      <c r="AG212" s="248">
        <f t="shared" si="53"/>
        <v>0</v>
      </c>
      <c r="AH212" s="248"/>
      <c r="AI212" s="260" t="str">
        <f t="shared" si="54"/>
        <v>N.A.</v>
      </c>
      <c r="AJ212" s="248">
        <f t="shared" si="55"/>
        <v>0</v>
      </c>
      <c r="AK212" s="248"/>
      <c r="AL212" s="221">
        <f t="shared" si="36"/>
        <v>0</v>
      </c>
      <c r="AM212" s="221">
        <f t="shared" si="37"/>
        <v>0</v>
      </c>
      <c r="AN212" s="297">
        <f t="shared" si="38"/>
        <v>0</v>
      </c>
      <c r="AO212" s="297">
        <f t="shared" si="39"/>
        <v>0</v>
      </c>
    </row>
    <row r="213" spans="1:41" x14ac:dyDescent="0.2">
      <c r="A213" s="20" t="s">
        <v>296</v>
      </c>
      <c r="B213" s="213"/>
      <c r="C213" s="248"/>
      <c r="D213" s="248"/>
      <c r="E213" s="261"/>
      <c r="F213" s="248"/>
      <c r="G213" s="248"/>
      <c r="H213" s="262"/>
      <c r="I213" s="248"/>
      <c r="J213" s="248"/>
      <c r="K213" s="249"/>
      <c r="L213" s="248"/>
      <c r="M213" s="248"/>
      <c r="N213" s="256">
        <v>11.5</v>
      </c>
      <c r="O213" s="248">
        <v>1800.396</v>
      </c>
      <c r="P213" s="248"/>
      <c r="Q213" s="256"/>
      <c r="R213" s="248"/>
      <c r="S213" s="248"/>
      <c r="T213" s="256">
        <v>11.5</v>
      </c>
      <c r="U213" s="248">
        <v>519.59500000000003</v>
      </c>
      <c r="V213" s="248"/>
      <c r="W213" s="249"/>
      <c r="X213" s="248"/>
      <c r="Y213" s="248"/>
      <c r="Z213" s="246" t="str">
        <f t="shared" si="48"/>
        <v>N.A.</v>
      </c>
      <c r="AA213" s="248">
        <f t="shared" si="49"/>
        <v>0</v>
      </c>
      <c r="AB213" s="248"/>
      <c r="AC213" s="260" t="str">
        <f t="shared" si="50"/>
        <v>N.A.</v>
      </c>
      <c r="AD213" s="248">
        <f t="shared" si="51"/>
        <v>0</v>
      </c>
      <c r="AE213" s="248"/>
      <c r="AF213" s="247">
        <f t="shared" si="52"/>
        <v>11.5</v>
      </c>
      <c r="AG213" s="248">
        <f t="shared" si="53"/>
        <v>519.59500000000003</v>
      </c>
      <c r="AH213" s="248"/>
      <c r="AI213" s="260">
        <f t="shared" si="54"/>
        <v>11.5</v>
      </c>
      <c r="AJ213" s="248">
        <f t="shared" si="55"/>
        <v>1800.396</v>
      </c>
      <c r="AK213" s="248"/>
      <c r="AL213" s="221">
        <f t="shared" si="36"/>
        <v>519.59500000000003</v>
      </c>
      <c r="AM213" s="221">
        <f t="shared" si="37"/>
        <v>0</v>
      </c>
      <c r="AN213" s="297">
        <f t="shared" si="38"/>
        <v>1800.396</v>
      </c>
      <c r="AO213" s="297">
        <f t="shared" si="39"/>
        <v>0</v>
      </c>
    </row>
    <row r="214" spans="1:41" x14ac:dyDescent="0.2">
      <c r="A214" s="20" t="s">
        <v>297</v>
      </c>
      <c r="B214" s="213"/>
      <c r="C214" s="248"/>
      <c r="D214" s="248"/>
      <c r="E214" s="261"/>
      <c r="F214" s="248"/>
      <c r="G214" s="248"/>
      <c r="H214" s="262"/>
      <c r="I214" s="248"/>
      <c r="J214" s="248"/>
      <c r="K214" s="249"/>
      <c r="L214" s="248"/>
      <c r="M214" s="248"/>
      <c r="N214" s="256"/>
      <c r="O214" s="248"/>
      <c r="P214" s="248"/>
      <c r="Q214" s="256"/>
      <c r="R214" s="248"/>
      <c r="S214" s="248"/>
      <c r="T214" s="256"/>
      <c r="U214" s="248"/>
      <c r="V214" s="248"/>
      <c r="W214" s="249"/>
      <c r="X214" s="248"/>
      <c r="Y214" s="248"/>
      <c r="Z214" s="246" t="str">
        <f t="shared" ref="Z214:Z220" si="56">IF(AA214=0,"N.A.",((K214*L214)+(W214*X214))/AA214)</f>
        <v>N.A.</v>
      </c>
      <c r="AA214" s="248">
        <f t="shared" ref="AA214:AA220" si="57">+L214+X214</f>
        <v>0</v>
      </c>
      <c r="AB214" s="248"/>
      <c r="AC214" s="260" t="str">
        <f t="shared" ref="AC214:AC220" si="58">IF(AD214=0,"N.A.",((E214*F214)+(Q214*R214))/AD214)</f>
        <v>N.A.</v>
      </c>
      <c r="AD214" s="248">
        <f t="shared" ref="AD214:AD220" si="59">+F214+R214</f>
        <v>0</v>
      </c>
      <c r="AE214" s="248"/>
      <c r="AF214" s="247" t="str">
        <f t="shared" ref="AF214:AF220" si="60">IF(AG214=0,"N.A.",((H214*I214)+(T214*U214))/AG214)</f>
        <v>N.A.</v>
      </c>
      <c r="AG214" s="248">
        <f t="shared" ref="AG214:AG220" si="61">+I214+U214</f>
        <v>0</v>
      </c>
      <c r="AH214" s="248"/>
      <c r="AI214" s="260" t="str">
        <f t="shared" ref="AI214:AI220" si="62">IF(AJ214=0,"N.A.",((B214*C214)+(N214*O214))/AJ214)</f>
        <v>N.A.</v>
      </c>
      <c r="AJ214" s="248">
        <f t="shared" ref="AJ214:AJ220" si="63">+C214+O214</f>
        <v>0</v>
      </c>
      <c r="AK214" s="248"/>
      <c r="AL214" s="221">
        <f t="shared" si="36"/>
        <v>0</v>
      </c>
      <c r="AM214" s="221">
        <f t="shared" si="37"/>
        <v>0</v>
      </c>
      <c r="AN214" s="297">
        <f t="shared" si="38"/>
        <v>0</v>
      </c>
      <c r="AO214" s="297">
        <f t="shared" si="39"/>
        <v>0</v>
      </c>
    </row>
    <row r="215" spans="1:41" x14ac:dyDescent="0.2">
      <c r="A215" s="20" t="s">
        <v>298</v>
      </c>
      <c r="B215" s="213"/>
      <c r="C215" s="248"/>
      <c r="D215" s="248"/>
      <c r="E215" s="261"/>
      <c r="F215" s="248"/>
      <c r="G215" s="248"/>
      <c r="H215" s="262"/>
      <c r="I215" s="248"/>
      <c r="J215" s="248"/>
      <c r="K215" s="249"/>
      <c r="L215" s="248"/>
      <c r="M215" s="248"/>
      <c r="N215" s="256">
        <v>11.5</v>
      </c>
      <c r="O215" s="248">
        <v>1103.3125</v>
      </c>
      <c r="P215" s="248"/>
      <c r="Q215" s="256"/>
      <c r="R215" s="248"/>
      <c r="S215" s="248"/>
      <c r="T215" s="256">
        <v>11.5</v>
      </c>
      <c r="U215" s="248">
        <v>75.525000000000006</v>
      </c>
      <c r="V215" s="248"/>
      <c r="W215" s="249"/>
      <c r="X215" s="248"/>
      <c r="Y215" s="248"/>
      <c r="Z215" s="246" t="str">
        <f t="shared" si="56"/>
        <v>N.A.</v>
      </c>
      <c r="AA215" s="248">
        <f t="shared" si="57"/>
        <v>0</v>
      </c>
      <c r="AB215" s="248"/>
      <c r="AC215" s="260" t="str">
        <f t="shared" si="58"/>
        <v>N.A.</v>
      </c>
      <c r="AD215" s="248">
        <f t="shared" si="59"/>
        <v>0</v>
      </c>
      <c r="AE215" s="248"/>
      <c r="AF215" s="247">
        <f t="shared" si="60"/>
        <v>11.5</v>
      </c>
      <c r="AG215" s="248">
        <f t="shared" si="61"/>
        <v>75.525000000000006</v>
      </c>
      <c r="AH215" s="248"/>
      <c r="AI215" s="260">
        <f t="shared" si="62"/>
        <v>11.5</v>
      </c>
      <c r="AJ215" s="248">
        <f t="shared" si="63"/>
        <v>1103.3125</v>
      </c>
      <c r="AK215" s="248"/>
      <c r="AL215" s="221">
        <f t="shared" si="36"/>
        <v>75.525000000000006</v>
      </c>
      <c r="AM215" s="221">
        <f t="shared" si="37"/>
        <v>0</v>
      </c>
      <c r="AN215" s="297">
        <f t="shared" si="38"/>
        <v>1103.3125</v>
      </c>
      <c r="AO215" s="297">
        <f t="shared" si="39"/>
        <v>0</v>
      </c>
    </row>
    <row r="216" spans="1:41" x14ac:dyDescent="0.2">
      <c r="A216" s="20" t="s">
        <v>299</v>
      </c>
      <c r="B216" s="213"/>
      <c r="C216" s="248"/>
      <c r="D216" s="248"/>
      <c r="E216" s="261"/>
      <c r="F216" s="248"/>
      <c r="G216" s="248"/>
      <c r="H216" s="262"/>
      <c r="I216" s="248"/>
      <c r="J216" s="248"/>
      <c r="K216" s="249"/>
      <c r="L216" s="248"/>
      <c r="M216" s="248"/>
      <c r="N216" s="256">
        <v>11.5</v>
      </c>
      <c r="O216" s="248">
        <v>3553.45</v>
      </c>
      <c r="P216" s="248"/>
      <c r="Q216" s="256"/>
      <c r="R216" s="248"/>
      <c r="S216" s="248"/>
      <c r="T216" s="256">
        <v>11.5</v>
      </c>
      <c r="U216" s="248">
        <v>840.52949999999998</v>
      </c>
      <c r="V216" s="248"/>
      <c r="W216" s="249"/>
      <c r="X216" s="248"/>
      <c r="Y216" s="248"/>
      <c r="Z216" s="246" t="str">
        <f t="shared" si="56"/>
        <v>N.A.</v>
      </c>
      <c r="AA216" s="248">
        <f t="shared" si="57"/>
        <v>0</v>
      </c>
      <c r="AB216" s="248"/>
      <c r="AC216" s="260" t="str">
        <f t="shared" si="58"/>
        <v>N.A.</v>
      </c>
      <c r="AD216" s="248">
        <f t="shared" si="59"/>
        <v>0</v>
      </c>
      <c r="AE216" s="248"/>
      <c r="AF216" s="247">
        <f t="shared" si="60"/>
        <v>11.5</v>
      </c>
      <c r="AG216" s="248">
        <f t="shared" si="61"/>
        <v>840.52949999999998</v>
      </c>
      <c r="AH216" s="248"/>
      <c r="AI216" s="260">
        <f t="shared" si="62"/>
        <v>11.5</v>
      </c>
      <c r="AJ216" s="248">
        <f t="shared" si="63"/>
        <v>3553.45</v>
      </c>
      <c r="AK216" s="248"/>
      <c r="AL216" s="221">
        <f t="shared" si="36"/>
        <v>840.52949999999998</v>
      </c>
      <c r="AM216" s="221">
        <f t="shared" si="37"/>
        <v>0</v>
      </c>
      <c r="AN216" s="297">
        <f t="shared" si="38"/>
        <v>3553.45</v>
      </c>
      <c r="AO216" s="297">
        <f t="shared" si="39"/>
        <v>0</v>
      </c>
    </row>
    <row r="217" spans="1:41" x14ac:dyDescent="0.2">
      <c r="A217" s="20" t="s">
        <v>300</v>
      </c>
      <c r="B217" s="213"/>
      <c r="C217" s="248"/>
      <c r="D217" s="248"/>
      <c r="E217" s="261"/>
      <c r="F217" s="248"/>
      <c r="G217" s="248"/>
      <c r="H217" s="262"/>
      <c r="I217" s="248"/>
      <c r="J217" s="248"/>
      <c r="K217" s="249"/>
      <c r="L217" s="248"/>
      <c r="M217" s="248"/>
      <c r="N217" s="256"/>
      <c r="O217" s="248"/>
      <c r="P217" s="248"/>
      <c r="Q217" s="256"/>
      <c r="R217" s="248"/>
      <c r="S217" s="248"/>
      <c r="T217" s="256"/>
      <c r="U217" s="248"/>
      <c r="V217" s="248"/>
      <c r="W217" s="249"/>
      <c r="X217" s="248"/>
      <c r="Y217" s="248"/>
      <c r="Z217" s="246" t="str">
        <f t="shared" si="56"/>
        <v>N.A.</v>
      </c>
      <c r="AA217" s="248">
        <f t="shared" si="57"/>
        <v>0</v>
      </c>
      <c r="AB217" s="248"/>
      <c r="AC217" s="260" t="str">
        <f t="shared" si="58"/>
        <v>N.A.</v>
      </c>
      <c r="AD217" s="248">
        <f t="shared" si="59"/>
        <v>0</v>
      </c>
      <c r="AE217" s="248"/>
      <c r="AF217" s="247" t="str">
        <f t="shared" si="60"/>
        <v>N.A.</v>
      </c>
      <c r="AG217" s="248">
        <f t="shared" si="61"/>
        <v>0</v>
      </c>
      <c r="AH217" s="248"/>
      <c r="AI217" s="260" t="str">
        <f t="shared" si="62"/>
        <v>N.A.</v>
      </c>
      <c r="AJ217" s="248">
        <f t="shared" si="63"/>
        <v>0</v>
      </c>
      <c r="AK217" s="248"/>
      <c r="AL217" s="221">
        <f t="shared" si="36"/>
        <v>0</v>
      </c>
      <c r="AM217" s="221">
        <f t="shared" si="37"/>
        <v>0</v>
      </c>
      <c r="AN217" s="297">
        <f t="shared" si="38"/>
        <v>0</v>
      </c>
      <c r="AO217" s="297">
        <f t="shared" si="39"/>
        <v>0</v>
      </c>
    </row>
    <row r="218" spans="1:41" x14ac:dyDescent="0.2">
      <c r="A218" s="20" t="s">
        <v>301</v>
      </c>
      <c r="B218" s="213"/>
      <c r="C218" s="248"/>
      <c r="D218" s="248"/>
      <c r="E218" s="261"/>
      <c r="F218" s="248"/>
      <c r="G218" s="248"/>
      <c r="H218" s="262"/>
      <c r="I218" s="248"/>
      <c r="J218" s="248"/>
      <c r="K218" s="249"/>
      <c r="L218" s="248"/>
      <c r="M218" s="248"/>
      <c r="N218" s="256">
        <v>11.5</v>
      </c>
      <c r="O218" s="248">
        <v>937.69</v>
      </c>
      <c r="P218" s="248"/>
      <c r="Q218" s="256"/>
      <c r="R218" s="248"/>
      <c r="S218" s="248"/>
      <c r="T218" s="256">
        <v>11.5</v>
      </c>
      <c r="U218" s="248">
        <v>287.3</v>
      </c>
      <c r="V218" s="248"/>
      <c r="W218" s="249"/>
      <c r="X218" s="248"/>
      <c r="Y218" s="248"/>
      <c r="Z218" s="246" t="str">
        <f t="shared" si="56"/>
        <v>N.A.</v>
      </c>
      <c r="AA218" s="248">
        <f t="shared" si="57"/>
        <v>0</v>
      </c>
      <c r="AB218" s="248"/>
      <c r="AC218" s="260" t="str">
        <f t="shared" si="58"/>
        <v>N.A.</v>
      </c>
      <c r="AD218" s="248">
        <f t="shared" si="59"/>
        <v>0</v>
      </c>
      <c r="AE218" s="248"/>
      <c r="AF218" s="247">
        <f t="shared" si="60"/>
        <v>11.5</v>
      </c>
      <c r="AG218" s="248">
        <f t="shared" si="61"/>
        <v>287.3</v>
      </c>
      <c r="AH218" s="248"/>
      <c r="AI218" s="260">
        <f t="shared" si="62"/>
        <v>11.5</v>
      </c>
      <c r="AJ218" s="248">
        <f t="shared" si="63"/>
        <v>937.69</v>
      </c>
      <c r="AK218" s="248"/>
      <c r="AL218" s="221">
        <f t="shared" si="36"/>
        <v>287.3</v>
      </c>
      <c r="AM218" s="221">
        <f t="shared" si="37"/>
        <v>0</v>
      </c>
      <c r="AN218" s="297">
        <f t="shared" si="38"/>
        <v>937.69</v>
      </c>
      <c r="AO218" s="297">
        <f t="shared" si="39"/>
        <v>0</v>
      </c>
    </row>
    <row r="219" spans="1:41" x14ac:dyDescent="0.2">
      <c r="A219" s="20" t="s">
        <v>302</v>
      </c>
      <c r="B219" s="213"/>
      <c r="C219" s="248"/>
      <c r="D219" s="248"/>
      <c r="E219" s="261"/>
      <c r="F219" s="248"/>
      <c r="G219" s="248"/>
      <c r="H219" s="262"/>
      <c r="I219" s="248"/>
      <c r="J219" s="248"/>
      <c r="K219" s="249"/>
      <c r="L219" s="248"/>
      <c r="M219" s="248"/>
      <c r="N219" s="256">
        <v>11.5</v>
      </c>
      <c r="O219" s="248">
        <v>4200.0974999999999</v>
      </c>
      <c r="P219" s="248"/>
      <c r="Q219" s="256"/>
      <c r="R219" s="248"/>
      <c r="S219" s="248"/>
      <c r="T219" s="256">
        <v>11.5</v>
      </c>
      <c r="U219" s="248">
        <v>1915.49</v>
      </c>
      <c r="V219" s="248"/>
      <c r="W219" s="249"/>
      <c r="X219" s="248"/>
      <c r="Y219" s="248"/>
      <c r="Z219" s="246" t="str">
        <f t="shared" si="56"/>
        <v>N.A.</v>
      </c>
      <c r="AA219" s="248">
        <f t="shared" si="57"/>
        <v>0</v>
      </c>
      <c r="AB219" s="248"/>
      <c r="AC219" s="260" t="str">
        <f t="shared" si="58"/>
        <v>N.A.</v>
      </c>
      <c r="AD219" s="248">
        <f t="shared" si="59"/>
        <v>0</v>
      </c>
      <c r="AE219" s="248"/>
      <c r="AF219" s="247">
        <f t="shared" si="60"/>
        <v>11.499999999999998</v>
      </c>
      <c r="AG219" s="248">
        <f t="shared" si="61"/>
        <v>1915.49</v>
      </c>
      <c r="AH219" s="248"/>
      <c r="AI219" s="260">
        <f t="shared" si="62"/>
        <v>11.5</v>
      </c>
      <c r="AJ219" s="248">
        <f t="shared" si="63"/>
        <v>4200.0974999999999</v>
      </c>
      <c r="AK219" s="248"/>
      <c r="AL219" s="221">
        <f t="shared" si="36"/>
        <v>1915.49</v>
      </c>
      <c r="AM219" s="221">
        <f t="shared" si="37"/>
        <v>0</v>
      </c>
      <c r="AN219" s="297">
        <f t="shared" si="38"/>
        <v>4200.0974999999999</v>
      </c>
      <c r="AO219" s="297">
        <f t="shared" si="39"/>
        <v>0</v>
      </c>
    </row>
    <row r="220" spans="1:41" x14ac:dyDescent="0.2">
      <c r="A220" s="20" t="s">
        <v>303</v>
      </c>
      <c r="B220" s="213"/>
      <c r="C220" s="248"/>
      <c r="D220" s="248"/>
      <c r="E220" s="261"/>
      <c r="F220" s="248"/>
      <c r="G220" s="248"/>
      <c r="H220" s="262"/>
      <c r="I220" s="248"/>
      <c r="J220" s="248"/>
      <c r="K220" s="249"/>
      <c r="L220" s="248"/>
      <c r="M220" s="248"/>
      <c r="N220" s="256"/>
      <c r="O220" s="248"/>
      <c r="P220" s="248"/>
      <c r="Q220" s="256"/>
      <c r="R220" s="248"/>
      <c r="S220" s="248"/>
      <c r="T220" s="256"/>
      <c r="U220" s="248"/>
      <c r="V220" s="248"/>
      <c r="W220" s="249"/>
      <c r="X220" s="248"/>
      <c r="Y220" s="248"/>
      <c r="Z220" s="246" t="str">
        <f t="shared" si="56"/>
        <v>N.A.</v>
      </c>
      <c r="AA220" s="248">
        <f t="shared" si="57"/>
        <v>0</v>
      </c>
      <c r="AB220" s="248"/>
      <c r="AC220" s="260" t="str">
        <f t="shared" si="58"/>
        <v>N.A.</v>
      </c>
      <c r="AD220" s="248">
        <f t="shared" si="59"/>
        <v>0</v>
      </c>
      <c r="AE220" s="248"/>
      <c r="AF220" s="247" t="str">
        <f t="shared" si="60"/>
        <v>N.A.</v>
      </c>
      <c r="AG220" s="248">
        <f t="shared" si="61"/>
        <v>0</v>
      </c>
      <c r="AH220" s="248"/>
      <c r="AI220" s="260" t="str">
        <f t="shared" si="62"/>
        <v>N.A.</v>
      </c>
      <c r="AJ220" s="248">
        <f t="shared" si="63"/>
        <v>0</v>
      </c>
      <c r="AK220" s="248"/>
      <c r="AL220" s="221">
        <f t="shared" si="36"/>
        <v>0</v>
      </c>
      <c r="AM220" s="221">
        <f t="shared" si="37"/>
        <v>0</v>
      </c>
      <c r="AN220" s="297">
        <f t="shared" si="38"/>
        <v>0</v>
      </c>
      <c r="AO220" s="297">
        <f t="shared" si="39"/>
        <v>0</v>
      </c>
    </row>
    <row r="221" spans="1:41" x14ac:dyDescent="0.2">
      <c r="A221" s="20" t="s">
        <v>304</v>
      </c>
      <c r="B221" s="213"/>
      <c r="C221" s="248"/>
      <c r="D221" s="248"/>
      <c r="E221" s="261"/>
      <c r="F221" s="248"/>
      <c r="G221" s="248"/>
      <c r="H221" s="262"/>
      <c r="I221" s="248"/>
      <c r="J221" s="248"/>
      <c r="K221" s="249"/>
      <c r="L221" s="248"/>
      <c r="M221" s="248"/>
      <c r="N221" s="256">
        <v>11.5</v>
      </c>
      <c r="O221" s="248">
        <v>1876.38</v>
      </c>
      <c r="P221" s="248">
        <v>16</v>
      </c>
      <c r="Q221" s="256"/>
      <c r="R221" s="248"/>
      <c r="S221" s="248"/>
      <c r="T221" s="256">
        <v>11.5</v>
      </c>
      <c r="U221" s="248">
        <v>589.19500000000005</v>
      </c>
      <c r="V221" s="248">
        <v>7</v>
      </c>
      <c r="W221" s="249"/>
      <c r="X221" s="248"/>
      <c r="Y221" s="248"/>
      <c r="Z221" s="246" t="str">
        <f t="shared" ref="Z221" si="64">IF(AA221=0,"N.A.",((K221*L221)+(W221*X221))/AA221)</f>
        <v>N.A.</v>
      </c>
      <c r="AA221" s="248">
        <f t="shared" ref="AA221:AB221" si="65">+L221+X221</f>
        <v>0</v>
      </c>
      <c r="AB221" s="248">
        <f t="shared" si="65"/>
        <v>0</v>
      </c>
      <c r="AC221" s="260" t="str">
        <f t="shared" ref="AC221" si="66">IF(AD221=0,"N.A.",((E221*F221)+(Q221*R221))/AD221)</f>
        <v>N.A.</v>
      </c>
      <c r="AD221" s="248">
        <f t="shared" ref="AD221:AE221" si="67">+F221+R221</f>
        <v>0</v>
      </c>
      <c r="AE221" s="248">
        <f t="shared" si="67"/>
        <v>0</v>
      </c>
      <c r="AF221" s="247">
        <f t="shared" ref="AF221" si="68">IF(AG221=0,"N.A.",((H221*I221)+(T221*U221))/AG221)</f>
        <v>11.5</v>
      </c>
      <c r="AG221" s="248">
        <f t="shared" ref="AG221:AH221" si="69">+I221+U221</f>
        <v>589.19500000000005</v>
      </c>
      <c r="AH221" s="248">
        <f t="shared" si="69"/>
        <v>7</v>
      </c>
      <c r="AI221" s="260">
        <f t="shared" ref="AI221" si="70">IF(AJ221=0,"N.A.",((B221*C221)+(N221*O221))/AJ221)</f>
        <v>11.5</v>
      </c>
      <c r="AJ221" s="248">
        <f t="shared" ref="AJ221:AK221" si="71">+C221+O221</f>
        <v>1876.38</v>
      </c>
      <c r="AK221" s="248">
        <f t="shared" si="71"/>
        <v>16</v>
      </c>
      <c r="AL221" s="221">
        <f t="shared" ref="AL221" si="72">+AA221+AG221</f>
        <v>589.19500000000005</v>
      </c>
      <c r="AM221" s="221">
        <f t="shared" ref="AM221" si="73">+AB221+AH221</f>
        <v>7</v>
      </c>
      <c r="AN221" s="297">
        <f t="shared" ref="AN221" si="74">+AD221+AJ221</f>
        <v>1876.38</v>
      </c>
      <c r="AO221" s="297">
        <f t="shared" ref="AO221" si="75">+AE221+AK221</f>
        <v>16</v>
      </c>
    </row>
    <row r="222" spans="1:41" x14ac:dyDescent="0.2">
      <c r="A222" s="20" t="s">
        <v>305</v>
      </c>
      <c r="B222" s="213"/>
      <c r="C222" s="248"/>
      <c r="D222" s="248"/>
      <c r="E222" s="261"/>
      <c r="F222" s="248"/>
      <c r="G222" s="248"/>
      <c r="H222" s="262"/>
      <c r="I222" s="248"/>
      <c r="J222" s="248"/>
      <c r="K222" s="249"/>
      <c r="L222" s="248"/>
      <c r="M222" s="248"/>
      <c r="N222" s="256">
        <v>11.5</v>
      </c>
      <c r="O222" s="248">
        <v>536.46500000000003</v>
      </c>
      <c r="P222" s="248">
        <v>6</v>
      </c>
      <c r="Q222" s="256"/>
      <c r="R222" s="248"/>
      <c r="S222" s="248"/>
      <c r="T222" s="256">
        <v>11.5</v>
      </c>
      <c r="U222" s="248">
        <v>399.71499999999997</v>
      </c>
      <c r="V222" s="248">
        <v>5</v>
      </c>
      <c r="W222" s="249"/>
      <c r="X222" s="248"/>
      <c r="Y222" s="248"/>
      <c r="Z222" s="246" t="str">
        <f t="shared" ref="Z222:Z223" si="76">IF(AA222=0,"N.A.",((K222*L222)+(W222*X222))/AA222)</f>
        <v>N.A.</v>
      </c>
      <c r="AA222" s="248">
        <f t="shared" ref="AA222:AA223" si="77">+L222+X222</f>
        <v>0</v>
      </c>
      <c r="AB222" s="248">
        <f t="shared" ref="AB222:AB223" si="78">+M222+Y222</f>
        <v>0</v>
      </c>
      <c r="AC222" s="260" t="str">
        <f t="shared" ref="AC222:AC223" si="79">IF(AD222=0,"N.A.",((E222*F222)+(Q222*R222))/AD222)</f>
        <v>N.A.</v>
      </c>
      <c r="AD222" s="248">
        <f t="shared" ref="AD222:AD223" si="80">+F222+R222</f>
        <v>0</v>
      </c>
      <c r="AE222" s="248">
        <f t="shared" ref="AE222:AE223" si="81">+G222+S222</f>
        <v>0</v>
      </c>
      <c r="AF222" s="247">
        <f t="shared" ref="AF222:AF223" si="82">IF(AG222=0,"N.A.",((H222*I222)+(T222*U222))/AG222)</f>
        <v>11.5</v>
      </c>
      <c r="AG222" s="248">
        <f t="shared" ref="AG222:AG223" si="83">+I222+U222</f>
        <v>399.71499999999997</v>
      </c>
      <c r="AH222" s="248">
        <f t="shared" ref="AH222:AH223" si="84">+J222+V222</f>
        <v>5</v>
      </c>
      <c r="AI222" s="260">
        <f t="shared" ref="AI222:AI223" si="85">IF(AJ222=0,"N.A.",((B222*C222)+(N222*O222))/AJ222)</f>
        <v>11.5</v>
      </c>
      <c r="AJ222" s="248">
        <f t="shared" ref="AJ222:AJ223" si="86">+C222+O222</f>
        <v>536.46500000000003</v>
      </c>
      <c r="AK222" s="248">
        <f t="shared" ref="AK222:AK223" si="87">+D222+P222</f>
        <v>6</v>
      </c>
      <c r="AL222" s="221">
        <f t="shared" ref="AL222:AL223" si="88">+AA222+AG222</f>
        <v>399.71499999999997</v>
      </c>
      <c r="AM222" s="221">
        <f t="shared" ref="AM222:AM223" si="89">+AB222+AH222</f>
        <v>5</v>
      </c>
      <c r="AN222" s="297">
        <f t="shared" ref="AN222:AN223" si="90">+AD222+AJ222</f>
        <v>536.46500000000003</v>
      </c>
      <c r="AO222" s="297">
        <f t="shared" ref="AO222:AO223" si="91">+AE222+AK222</f>
        <v>6</v>
      </c>
    </row>
    <row r="223" spans="1:41" x14ac:dyDescent="0.2">
      <c r="A223" s="20" t="s">
        <v>318</v>
      </c>
      <c r="B223" s="213"/>
      <c r="C223" s="248"/>
      <c r="D223" s="248"/>
      <c r="E223" s="261"/>
      <c r="F223" s="248"/>
      <c r="G223" s="248"/>
      <c r="H223" s="262"/>
      <c r="I223" s="248"/>
      <c r="J223" s="248"/>
      <c r="K223" s="249"/>
      <c r="L223" s="248"/>
      <c r="M223" s="248"/>
      <c r="N223" s="256"/>
      <c r="O223" s="248"/>
      <c r="P223" s="248"/>
      <c r="Q223" s="256"/>
      <c r="R223" s="248"/>
      <c r="S223" s="248"/>
      <c r="T223" s="256"/>
      <c r="U223" s="248"/>
      <c r="V223" s="248"/>
      <c r="W223" s="249"/>
      <c r="X223" s="248"/>
      <c r="Y223" s="248"/>
      <c r="Z223" s="246" t="str">
        <f t="shared" si="76"/>
        <v>N.A.</v>
      </c>
      <c r="AA223" s="248">
        <f t="shared" si="77"/>
        <v>0</v>
      </c>
      <c r="AB223" s="248">
        <f t="shared" si="78"/>
        <v>0</v>
      </c>
      <c r="AC223" s="260" t="str">
        <f t="shared" si="79"/>
        <v>N.A.</v>
      </c>
      <c r="AD223" s="248">
        <f t="shared" si="80"/>
        <v>0</v>
      </c>
      <c r="AE223" s="248">
        <f t="shared" si="81"/>
        <v>0</v>
      </c>
      <c r="AF223" s="247" t="str">
        <f t="shared" si="82"/>
        <v>N.A.</v>
      </c>
      <c r="AG223" s="248">
        <f t="shared" si="83"/>
        <v>0</v>
      </c>
      <c r="AH223" s="248">
        <f t="shared" si="84"/>
        <v>0</v>
      </c>
      <c r="AI223" s="260" t="str">
        <f t="shared" si="85"/>
        <v>N.A.</v>
      </c>
      <c r="AJ223" s="248">
        <f t="shared" si="86"/>
        <v>0</v>
      </c>
      <c r="AK223" s="248">
        <f t="shared" si="87"/>
        <v>0</v>
      </c>
      <c r="AL223" s="221">
        <f t="shared" si="88"/>
        <v>0</v>
      </c>
      <c r="AM223" s="221">
        <f t="shared" si="89"/>
        <v>0</v>
      </c>
      <c r="AN223" s="297">
        <f t="shared" si="90"/>
        <v>0</v>
      </c>
      <c r="AO223" s="297">
        <f t="shared" si="91"/>
        <v>0</v>
      </c>
    </row>
    <row r="224" spans="1:41" x14ac:dyDescent="0.2">
      <c r="A224" s="20" t="s">
        <v>319</v>
      </c>
      <c r="B224" s="213"/>
      <c r="C224" s="248"/>
      <c r="D224" s="248"/>
      <c r="E224" s="261"/>
      <c r="F224" s="248"/>
      <c r="G224" s="248"/>
      <c r="H224" s="262"/>
      <c r="I224" s="248"/>
      <c r="J224" s="248"/>
      <c r="K224" s="249"/>
      <c r="L224" s="248"/>
      <c r="M224" s="248"/>
      <c r="N224" s="256">
        <v>11.5</v>
      </c>
      <c r="O224" s="248">
        <v>1155.6925000000001</v>
      </c>
      <c r="P224" s="248">
        <v>10</v>
      </c>
      <c r="Q224" s="256"/>
      <c r="R224" s="248"/>
      <c r="S224" s="248"/>
      <c r="T224" s="256">
        <v>11.5</v>
      </c>
      <c r="U224" s="248">
        <v>89.775000000000006</v>
      </c>
      <c r="V224" s="248">
        <v>1</v>
      </c>
      <c r="W224" s="249"/>
      <c r="X224" s="248"/>
      <c r="Y224" s="248"/>
      <c r="Z224" s="246" t="str">
        <f t="shared" ref="Z224" si="92">IF(AA224=0,"N.A.",((K224*L224)+(W224*X224))/AA224)</f>
        <v>N.A.</v>
      </c>
      <c r="AA224" s="248">
        <f t="shared" ref="AA224" si="93">+L224+X224</f>
        <v>0</v>
      </c>
      <c r="AB224" s="248">
        <f t="shared" ref="AB224" si="94">+M224+Y224</f>
        <v>0</v>
      </c>
      <c r="AC224" s="260" t="str">
        <f t="shared" ref="AC224" si="95">IF(AD224=0,"N.A.",((E224*F224)+(Q224*R224))/AD224)</f>
        <v>N.A.</v>
      </c>
      <c r="AD224" s="248">
        <f t="shared" ref="AD224" si="96">+F224+R224</f>
        <v>0</v>
      </c>
      <c r="AE224" s="248">
        <f t="shared" ref="AE224" si="97">+G224+S224</f>
        <v>0</v>
      </c>
      <c r="AF224" s="247">
        <f t="shared" ref="AF224" si="98">IF(AG224=0,"N.A.",((H224*I224)+(T224*U224))/AG224)</f>
        <v>11.5</v>
      </c>
      <c r="AG224" s="248">
        <f t="shared" ref="AG224" si="99">+I224+U224</f>
        <v>89.775000000000006</v>
      </c>
      <c r="AH224" s="248">
        <f t="shared" ref="AH224" si="100">+J224+V224</f>
        <v>1</v>
      </c>
      <c r="AI224" s="260">
        <f t="shared" ref="AI224" si="101">IF(AJ224=0,"N.A.",((B224*C224)+(N224*O224))/AJ224)</f>
        <v>11.5</v>
      </c>
      <c r="AJ224" s="248">
        <f t="shared" ref="AJ224" si="102">+C224+O224</f>
        <v>1155.6925000000001</v>
      </c>
      <c r="AK224" s="248">
        <f t="shared" ref="AK224" si="103">+D224+P224</f>
        <v>10</v>
      </c>
      <c r="AL224" s="221">
        <f t="shared" ref="AL224" si="104">+AA224+AG224</f>
        <v>89.775000000000006</v>
      </c>
      <c r="AM224" s="221">
        <f t="shared" ref="AM224" si="105">+AB224+AH224</f>
        <v>1</v>
      </c>
      <c r="AN224" s="297">
        <f t="shared" ref="AN224" si="106">+AD224+AJ224</f>
        <v>1155.6925000000001</v>
      </c>
      <c r="AO224" s="297">
        <f t="shared" ref="AO224" si="107">+AE224+AK224</f>
        <v>10</v>
      </c>
    </row>
    <row r="225" spans="1:41" x14ac:dyDescent="0.2">
      <c r="A225" s="20" t="s">
        <v>320</v>
      </c>
      <c r="B225" s="213"/>
      <c r="C225" s="248"/>
      <c r="D225" s="248"/>
      <c r="E225" s="261"/>
      <c r="F225" s="248"/>
      <c r="G225" s="248"/>
      <c r="H225" s="262"/>
      <c r="I225" s="248"/>
      <c r="J225" s="248"/>
      <c r="K225" s="249"/>
      <c r="L225" s="248"/>
      <c r="M225" s="248"/>
      <c r="N225" s="256">
        <v>11.403856978565278</v>
      </c>
      <c r="O225" s="248">
        <v>1816.8885</v>
      </c>
      <c r="P225" s="248">
        <v>15</v>
      </c>
      <c r="Q225" s="256"/>
      <c r="R225" s="248"/>
      <c r="S225" s="248"/>
      <c r="T225" s="256">
        <v>11.5</v>
      </c>
      <c r="U225" s="248">
        <v>1666.7325000000001</v>
      </c>
      <c r="V225" s="248">
        <v>20</v>
      </c>
      <c r="W225" s="249"/>
      <c r="X225" s="248"/>
      <c r="Y225" s="248"/>
      <c r="Z225" s="246" t="str">
        <f t="shared" ref="Z225:Z226" si="108">IF(AA225=0,"N.A.",((K225*L225)+(W225*X225))/AA225)</f>
        <v>N.A.</v>
      </c>
      <c r="AA225" s="248">
        <f t="shared" ref="AA225:AA226" si="109">+L225+X225</f>
        <v>0</v>
      </c>
      <c r="AB225" s="248">
        <f t="shared" ref="AB225:AB226" si="110">+M225+Y225</f>
        <v>0</v>
      </c>
      <c r="AC225" s="260" t="str">
        <f t="shared" ref="AC225:AC226" si="111">IF(AD225=0,"N.A.",((E225*F225)+(Q225*R225))/AD225)</f>
        <v>N.A.</v>
      </c>
      <c r="AD225" s="248">
        <f t="shared" ref="AD225:AD226" si="112">+F225+R225</f>
        <v>0</v>
      </c>
      <c r="AE225" s="248">
        <f t="shared" ref="AE225:AE226" si="113">+G225+S225</f>
        <v>0</v>
      </c>
      <c r="AF225" s="247">
        <f t="shared" ref="AF225:AF226" si="114">IF(AG225=0,"N.A.",((H225*I225)+(T225*U225))/AG225)</f>
        <v>11.5</v>
      </c>
      <c r="AG225" s="248">
        <f t="shared" ref="AG225:AG226" si="115">+I225+U225</f>
        <v>1666.7325000000001</v>
      </c>
      <c r="AH225" s="248">
        <f t="shared" ref="AH225:AH226" si="116">+J225+V225</f>
        <v>20</v>
      </c>
      <c r="AI225" s="260">
        <f t="shared" ref="AI225:AI226" si="117">IF(AJ225=0,"N.A.",((B225*C225)+(N225*O225))/AJ225)</f>
        <v>11.403856978565278</v>
      </c>
      <c r="AJ225" s="248">
        <f t="shared" ref="AJ225:AJ226" si="118">+C225+O225</f>
        <v>1816.8885</v>
      </c>
      <c r="AK225" s="248">
        <f t="shared" ref="AK225:AK226" si="119">+D225+P225</f>
        <v>15</v>
      </c>
      <c r="AL225" s="221">
        <f t="shared" ref="AL225:AL226" si="120">+AA225+AG225</f>
        <v>1666.7325000000001</v>
      </c>
      <c r="AM225" s="221">
        <f t="shared" ref="AM225:AM226" si="121">+AB225+AH225</f>
        <v>20</v>
      </c>
      <c r="AN225" s="297">
        <f t="shared" ref="AN225:AN226" si="122">+AD225+AJ225</f>
        <v>1816.8885</v>
      </c>
      <c r="AO225" s="297">
        <f t="shared" ref="AO225:AO226" si="123">+AE225+AK225</f>
        <v>15</v>
      </c>
    </row>
    <row r="226" spans="1:41" x14ac:dyDescent="0.2">
      <c r="A226" s="20" t="s">
        <v>321</v>
      </c>
      <c r="B226" s="213"/>
      <c r="C226" s="248"/>
      <c r="D226" s="248"/>
      <c r="E226" s="261"/>
      <c r="F226" s="248"/>
      <c r="G226" s="248"/>
      <c r="H226" s="262"/>
      <c r="I226" s="248"/>
      <c r="J226" s="248"/>
      <c r="K226" s="249"/>
      <c r="L226" s="248"/>
      <c r="M226" s="248"/>
      <c r="N226" s="256"/>
      <c r="O226" s="248"/>
      <c r="P226" s="248"/>
      <c r="Q226" s="256"/>
      <c r="R226" s="248"/>
      <c r="S226" s="248"/>
      <c r="T226" s="256"/>
      <c r="U226" s="248"/>
      <c r="V226" s="248"/>
      <c r="W226" s="249"/>
      <c r="X226" s="248"/>
      <c r="Y226" s="248"/>
      <c r="Z226" s="246" t="str">
        <f t="shared" si="108"/>
        <v>N.A.</v>
      </c>
      <c r="AA226" s="248">
        <f t="shared" si="109"/>
        <v>0</v>
      </c>
      <c r="AB226" s="248">
        <f t="shared" si="110"/>
        <v>0</v>
      </c>
      <c r="AC226" s="260" t="str">
        <f t="shared" si="111"/>
        <v>N.A.</v>
      </c>
      <c r="AD226" s="248">
        <f t="shared" si="112"/>
        <v>0</v>
      </c>
      <c r="AE226" s="248">
        <f t="shared" si="113"/>
        <v>0</v>
      </c>
      <c r="AF226" s="247" t="str">
        <f t="shared" si="114"/>
        <v>N.A.</v>
      </c>
      <c r="AG226" s="248">
        <f t="shared" si="115"/>
        <v>0</v>
      </c>
      <c r="AH226" s="248">
        <f t="shared" si="116"/>
        <v>0</v>
      </c>
      <c r="AI226" s="260" t="str">
        <f t="shared" si="117"/>
        <v>N.A.</v>
      </c>
      <c r="AJ226" s="248">
        <f t="shared" si="118"/>
        <v>0</v>
      </c>
      <c r="AK226" s="248">
        <f t="shared" si="119"/>
        <v>0</v>
      </c>
      <c r="AL226" s="221">
        <f t="shared" si="120"/>
        <v>0</v>
      </c>
      <c r="AM226" s="221">
        <f t="shared" si="121"/>
        <v>0</v>
      </c>
      <c r="AN226" s="297">
        <f t="shared" si="122"/>
        <v>0</v>
      </c>
      <c r="AO226" s="297">
        <f t="shared" si="123"/>
        <v>0</v>
      </c>
    </row>
    <row r="227" spans="1:41" x14ac:dyDescent="0.2">
      <c r="A227" s="20" t="s">
        <v>322</v>
      </c>
      <c r="B227" s="213"/>
      <c r="C227" s="248"/>
      <c r="D227" s="248"/>
      <c r="E227" s="261"/>
      <c r="F227" s="248"/>
      <c r="G227" s="248"/>
      <c r="H227" s="262"/>
      <c r="I227" s="248"/>
      <c r="J227" s="248"/>
      <c r="K227" s="249"/>
      <c r="L227" s="248"/>
      <c r="M227" s="248"/>
      <c r="N227" s="256">
        <v>11.314655958804279</v>
      </c>
      <c r="O227" s="248">
        <v>2600.27</v>
      </c>
      <c r="P227" s="248">
        <v>19</v>
      </c>
      <c r="Q227" s="256"/>
      <c r="R227" s="248"/>
      <c r="S227" s="248"/>
      <c r="T227" s="256">
        <v>11.269242995110368</v>
      </c>
      <c r="U227" s="248">
        <v>1069.6099999999999</v>
      </c>
      <c r="V227" s="248">
        <v>13</v>
      </c>
      <c r="W227" s="249"/>
      <c r="X227" s="248"/>
      <c r="Y227" s="248"/>
      <c r="Z227" s="246" t="str">
        <f t="shared" ref="Z227" si="124">IF(AA227=0,"N.A.",((K227*L227)+(W227*X227))/AA227)</f>
        <v>N.A.</v>
      </c>
      <c r="AA227" s="248">
        <f t="shared" ref="AA227" si="125">+L227+X227</f>
        <v>0</v>
      </c>
      <c r="AB227" s="248">
        <f t="shared" ref="AB227" si="126">+M227+Y227</f>
        <v>0</v>
      </c>
      <c r="AC227" s="260" t="str">
        <f t="shared" ref="AC227" si="127">IF(AD227=0,"N.A.",((E227*F227)+(Q227*R227))/AD227)</f>
        <v>N.A.</v>
      </c>
      <c r="AD227" s="248">
        <f t="shared" ref="AD227" si="128">+F227+R227</f>
        <v>0</v>
      </c>
      <c r="AE227" s="248">
        <f t="shared" ref="AE227" si="129">+G227+S227</f>
        <v>0</v>
      </c>
      <c r="AF227" s="247">
        <f t="shared" ref="AF227" si="130">IF(AG227=0,"N.A.",((H227*I227)+(T227*U227))/AG227)</f>
        <v>11.269242995110368</v>
      </c>
      <c r="AG227" s="248">
        <f t="shared" ref="AG227" si="131">+I227+U227</f>
        <v>1069.6099999999999</v>
      </c>
      <c r="AH227" s="248">
        <f t="shared" ref="AH227" si="132">+J227+V227</f>
        <v>13</v>
      </c>
      <c r="AI227" s="260">
        <f t="shared" ref="AI227" si="133">IF(AJ227=0,"N.A.",((B227*C227)+(N227*O227))/AJ227)</f>
        <v>11.314655958804279</v>
      </c>
      <c r="AJ227" s="248">
        <f t="shared" ref="AJ227" si="134">+C227+O227</f>
        <v>2600.27</v>
      </c>
      <c r="AK227" s="248">
        <f t="shared" ref="AK227" si="135">+D227+P227</f>
        <v>19</v>
      </c>
      <c r="AL227" s="221">
        <f t="shared" ref="AL227" si="136">+AA227+AG227</f>
        <v>1069.6099999999999</v>
      </c>
      <c r="AM227" s="221">
        <f t="shared" ref="AM227" si="137">+AB227+AH227</f>
        <v>13</v>
      </c>
      <c r="AN227" s="297">
        <f t="shared" ref="AN227" si="138">+AD227+AJ227</f>
        <v>2600.27</v>
      </c>
      <c r="AO227" s="297">
        <f t="shared" ref="AO227" si="139">+AE227+AK227</f>
        <v>19</v>
      </c>
    </row>
    <row r="228" spans="1:41" x14ac:dyDescent="0.2">
      <c r="A228" s="20" t="s">
        <v>323</v>
      </c>
      <c r="B228" s="213"/>
      <c r="C228" s="248"/>
      <c r="D228" s="248"/>
      <c r="E228" s="261"/>
      <c r="F228" s="248"/>
      <c r="G228" s="248"/>
      <c r="H228" s="262"/>
      <c r="I228" s="248"/>
      <c r="J228" s="248"/>
      <c r="K228" s="249"/>
      <c r="L228" s="248"/>
      <c r="M228" s="248"/>
      <c r="N228" s="256">
        <v>11</v>
      </c>
      <c r="O228" s="248">
        <v>1657.8175000000001</v>
      </c>
      <c r="P228" s="248">
        <v>13</v>
      </c>
      <c r="Q228" s="256"/>
      <c r="R228" s="248"/>
      <c r="S228" s="248"/>
      <c r="T228" s="256">
        <v>11</v>
      </c>
      <c r="U228" s="248">
        <v>686.375</v>
      </c>
      <c r="V228" s="248">
        <v>8</v>
      </c>
      <c r="W228" s="249"/>
      <c r="X228" s="248"/>
      <c r="Y228" s="248"/>
      <c r="Z228" s="246" t="str">
        <f t="shared" ref="Z228:Z229" si="140">IF(AA228=0,"N.A.",((K228*L228)+(W228*X228))/AA228)</f>
        <v>N.A.</v>
      </c>
      <c r="AA228" s="248">
        <f t="shared" ref="AA228:AA229" si="141">+L228+X228</f>
        <v>0</v>
      </c>
      <c r="AB228" s="248">
        <f t="shared" ref="AB228:AB229" si="142">+M228+Y228</f>
        <v>0</v>
      </c>
      <c r="AC228" s="260" t="str">
        <f t="shared" ref="AC228:AC229" si="143">IF(AD228=0,"N.A.",((E228*F228)+(Q228*R228))/AD228)</f>
        <v>N.A.</v>
      </c>
      <c r="AD228" s="248">
        <f t="shared" ref="AD228:AD229" si="144">+F228+R228</f>
        <v>0</v>
      </c>
      <c r="AE228" s="248">
        <f t="shared" ref="AE228:AE229" si="145">+G228+S228</f>
        <v>0</v>
      </c>
      <c r="AF228" s="247">
        <f t="shared" ref="AF228:AF229" si="146">IF(AG228=0,"N.A.",((H228*I228)+(T228*U228))/AG228)</f>
        <v>11</v>
      </c>
      <c r="AG228" s="248">
        <f t="shared" ref="AG228:AG229" si="147">+I228+U228</f>
        <v>686.375</v>
      </c>
      <c r="AH228" s="248">
        <f t="shared" ref="AH228:AH229" si="148">+J228+V228</f>
        <v>8</v>
      </c>
      <c r="AI228" s="260">
        <f t="shared" ref="AI228:AI229" si="149">IF(AJ228=0,"N.A.",((B228*C228)+(N228*O228))/AJ228)</f>
        <v>11</v>
      </c>
      <c r="AJ228" s="248">
        <f t="shared" ref="AJ228:AJ229" si="150">+C228+O228</f>
        <v>1657.8175000000001</v>
      </c>
      <c r="AK228" s="248">
        <f t="shared" ref="AK228:AK229" si="151">+D228+P228</f>
        <v>13</v>
      </c>
      <c r="AL228" s="221">
        <f t="shared" ref="AL228:AL229" si="152">+AA228+AG228</f>
        <v>686.375</v>
      </c>
      <c r="AM228" s="221">
        <f t="shared" ref="AM228:AM229" si="153">+AB228+AH228</f>
        <v>8</v>
      </c>
      <c r="AN228" s="297">
        <f t="shared" ref="AN228:AN229" si="154">+AD228+AJ228</f>
        <v>1657.8175000000001</v>
      </c>
      <c r="AO228" s="297">
        <f t="shared" ref="AO228:AO229" si="155">+AE228+AK228</f>
        <v>13</v>
      </c>
    </row>
    <row r="229" spans="1:41" x14ac:dyDescent="0.2">
      <c r="A229" s="20" t="s">
        <v>324</v>
      </c>
      <c r="B229" s="213"/>
      <c r="C229" s="248"/>
      <c r="D229" s="248"/>
      <c r="E229" s="261"/>
      <c r="F229" s="248"/>
      <c r="G229" s="248"/>
      <c r="H229" s="262"/>
      <c r="I229" s="248"/>
      <c r="J229" s="248"/>
      <c r="K229" s="249"/>
      <c r="L229" s="248"/>
      <c r="M229" s="248"/>
      <c r="N229" s="256"/>
      <c r="O229" s="248"/>
      <c r="P229" s="248"/>
      <c r="Q229" s="256"/>
      <c r="R229" s="248"/>
      <c r="S229" s="248"/>
      <c r="T229" s="256"/>
      <c r="U229" s="248"/>
      <c r="V229" s="248"/>
      <c r="W229" s="249"/>
      <c r="X229" s="248"/>
      <c r="Y229" s="248"/>
      <c r="Z229" s="246" t="str">
        <f t="shared" si="140"/>
        <v>N.A.</v>
      </c>
      <c r="AA229" s="248">
        <f t="shared" si="141"/>
        <v>0</v>
      </c>
      <c r="AB229" s="248">
        <f t="shared" si="142"/>
        <v>0</v>
      </c>
      <c r="AC229" s="260" t="str">
        <f t="shared" si="143"/>
        <v>N.A.</v>
      </c>
      <c r="AD229" s="248">
        <f t="shared" si="144"/>
        <v>0</v>
      </c>
      <c r="AE229" s="248">
        <f t="shared" si="145"/>
        <v>0</v>
      </c>
      <c r="AF229" s="247" t="str">
        <f t="shared" si="146"/>
        <v>N.A.</v>
      </c>
      <c r="AG229" s="248">
        <f t="shared" si="147"/>
        <v>0</v>
      </c>
      <c r="AH229" s="248">
        <f t="shared" si="148"/>
        <v>0</v>
      </c>
      <c r="AI229" s="260" t="str">
        <f t="shared" si="149"/>
        <v>N.A.</v>
      </c>
      <c r="AJ229" s="248">
        <f t="shared" si="150"/>
        <v>0</v>
      </c>
      <c r="AK229" s="248">
        <f t="shared" si="151"/>
        <v>0</v>
      </c>
      <c r="AL229" s="221">
        <f t="shared" si="152"/>
        <v>0</v>
      </c>
      <c r="AM229" s="221">
        <f t="shared" si="153"/>
        <v>0</v>
      </c>
      <c r="AN229" s="297">
        <f t="shared" si="154"/>
        <v>0</v>
      </c>
      <c r="AO229" s="297">
        <f t="shared" si="155"/>
        <v>0</v>
      </c>
    </row>
    <row r="230" spans="1:41" x14ac:dyDescent="0.2">
      <c r="A230" s="20" t="s">
        <v>325</v>
      </c>
      <c r="B230" s="213"/>
      <c r="C230" s="248"/>
      <c r="D230" s="248"/>
      <c r="E230" s="261"/>
      <c r="F230" s="248"/>
      <c r="G230" s="248"/>
      <c r="H230" s="262"/>
      <c r="I230" s="248"/>
      <c r="J230" s="248"/>
      <c r="K230" s="249"/>
      <c r="L230" s="248"/>
      <c r="M230" s="248"/>
      <c r="N230" s="256">
        <v>10.534731165499785</v>
      </c>
      <c r="O230" s="248">
        <v>3425.509</v>
      </c>
      <c r="P230" s="248">
        <v>27</v>
      </c>
      <c r="Q230" s="256"/>
      <c r="R230" s="248"/>
      <c r="S230" s="248"/>
      <c r="T230" s="256">
        <v>10.7</v>
      </c>
      <c r="U230" s="248">
        <v>1740.39</v>
      </c>
      <c r="V230" s="248">
        <v>20</v>
      </c>
      <c r="W230" s="249"/>
      <c r="X230" s="248"/>
      <c r="Y230" s="248"/>
      <c r="Z230" s="246" t="str">
        <f t="shared" ref="Z230:Z233" si="156">IF(AA230=0,"N.A.",((K230*L230)+(W230*X230))/AA230)</f>
        <v>N.A.</v>
      </c>
      <c r="AA230" s="248">
        <f t="shared" ref="AA230:AA233" si="157">+L230+X230</f>
        <v>0</v>
      </c>
      <c r="AB230" s="248">
        <f t="shared" ref="AB230:AB233" si="158">+M230+Y230</f>
        <v>0</v>
      </c>
      <c r="AC230" s="260" t="str">
        <f t="shared" ref="AC230:AC233" si="159">IF(AD230=0,"N.A.",((E230*F230)+(Q230*R230))/AD230)</f>
        <v>N.A.</v>
      </c>
      <c r="AD230" s="248">
        <f t="shared" ref="AD230:AD233" si="160">+F230+R230</f>
        <v>0</v>
      </c>
      <c r="AE230" s="248">
        <f t="shared" ref="AE230:AE233" si="161">+G230+S230</f>
        <v>0</v>
      </c>
      <c r="AF230" s="247">
        <f t="shared" ref="AF230:AF233" si="162">IF(AG230=0,"N.A.",((H230*I230)+(T230*U230))/AG230)</f>
        <v>10.7</v>
      </c>
      <c r="AG230" s="248">
        <f t="shared" ref="AG230:AG233" si="163">+I230+U230</f>
        <v>1740.39</v>
      </c>
      <c r="AH230" s="248">
        <f t="shared" ref="AH230:AH233" si="164">+J230+V230</f>
        <v>20</v>
      </c>
      <c r="AI230" s="260">
        <f t="shared" ref="AI230:AI233" si="165">IF(AJ230=0,"N.A.",((B230*C230)+(N230*O230))/AJ230)</f>
        <v>10.534731165499785</v>
      </c>
      <c r="AJ230" s="248">
        <f t="shared" ref="AJ230:AJ233" si="166">+C230+O230</f>
        <v>3425.509</v>
      </c>
      <c r="AK230" s="248">
        <f t="shared" ref="AK230:AK233" si="167">+D230+P230</f>
        <v>27</v>
      </c>
      <c r="AL230" s="221">
        <f t="shared" ref="AL230:AL233" si="168">+AA230+AG230</f>
        <v>1740.39</v>
      </c>
      <c r="AM230" s="221">
        <f t="shared" ref="AM230:AM233" si="169">+AB230+AH230</f>
        <v>20</v>
      </c>
      <c r="AN230" s="297">
        <f t="shared" ref="AN230:AN233" si="170">+AD230+AJ230</f>
        <v>3425.509</v>
      </c>
      <c r="AO230" s="297">
        <f t="shared" ref="AO230:AO233" si="171">+AE230+AK230</f>
        <v>27</v>
      </c>
    </row>
    <row r="231" spans="1:41" x14ac:dyDescent="0.2">
      <c r="A231" s="20" t="s">
        <v>328</v>
      </c>
      <c r="B231" s="213"/>
      <c r="C231" s="248"/>
      <c r="D231" s="248"/>
      <c r="E231" s="261"/>
      <c r="F231" s="248"/>
      <c r="G231" s="248"/>
      <c r="H231" s="262"/>
      <c r="I231" s="248"/>
      <c r="J231" s="248"/>
      <c r="K231" s="249"/>
      <c r="L231" s="248"/>
      <c r="M231" s="248"/>
      <c r="N231" s="256"/>
      <c r="O231" s="248"/>
      <c r="P231" s="248"/>
      <c r="Q231" s="256"/>
      <c r="R231" s="248"/>
      <c r="S231" s="248"/>
      <c r="T231" s="256"/>
      <c r="U231" s="248"/>
      <c r="V231" s="248"/>
      <c r="W231" s="249"/>
      <c r="X231" s="248"/>
      <c r="Y231" s="248"/>
      <c r="Z231" s="246" t="str">
        <f t="shared" si="156"/>
        <v>N.A.</v>
      </c>
      <c r="AA231" s="248">
        <f t="shared" si="157"/>
        <v>0</v>
      </c>
      <c r="AB231" s="248">
        <f t="shared" si="158"/>
        <v>0</v>
      </c>
      <c r="AC231" s="260" t="str">
        <f t="shared" si="159"/>
        <v>N.A.</v>
      </c>
      <c r="AD231" s="248">
        <f t="shared" si="160"/>
        <v>0</v>
      </c>
      <c r="AE231" s="248">
        <f t="shared" si="161"/>
        <v>0</v>
      </c>
      <c r="AF231" s="247" t="str">
        <f t="shared" si="162"/>
        <v>N.A.</v>
      </c>
      <c r="AG231" s="248">
        <f t="shared" si="163"/>
        <v>0</v>
      </c>
      <c r="AH231" s="248">
        <f t="shared" si="164"/>
        <v>0</v>
      </c>
      <c r="AI231" s="260" t="str">
        <f t="shared" si="165"/>
        <v>N.A.</v>
      </c>
      <c r="AJ231" s="248">
        <f t="shared" si="166"/>
        <v>0</v>
      </c>
      <c r="AK231" s="248">
        <f t="shared" si="167"/>
        <v>0</v>
      </c>
      <c r="AL231" s="221">
        <f t="shared" si="168"/>
        <v>0</v>
      </c>
      <c r="AM231" s="221">
        <f t="shared" si="169"/>
        <v>0</v>
      </c>
      <c r="AN231" s="297">
        <f t="shared" si="170"/>
        <v>0</v>
      </c>
      <c r="AO231" s="297">
        <f t="shared" si="171"/>
        <v>0</v>
      </c>
    </row>
    <row r="232" spans="1:41" x14ac:dyDescent="0.2">
      <c r="A232" s="20" t="s">
        <v>329</v>
      </c>
      <c r="B232" s="213"/>
      <c r="C232" s="248"/>
      <c r="D232" s="248"/>
      <c r="E232" s="261"/>
      <c r="F232" s="248"/>
      <c r="G232" s="248"/>
      <c r="H232" s="262"/>
      <c r="I232" s="248"/>
      <c r="J232" s="248"/>
      <c r="K232" s="249"/>
      <c r="L232" s="248"/>
      <c r="M232" s="248"/>
      <c r="N232" s="256">
        <v>10.670000000000002</v>
      </c>
      <c r="O232" s="248">
        <v>889.76499999999999</v>
      </c>
      <c r="P232" s="248">
        <v>6</v>
      </c>
      <c r="Q232" s="256"/>
      <c r="R232" s="248"/>
      <c r="S232" s="248"/>
      <c r="T232" s="256">
        <v>10.63</v>
      </c>
      <c r="U232" s="248">
        <v>727.03499999999997</v>
      </c>
      <c r="V232" s="248">
        <v>8</v>
      </c>
      <c r="W232" s="249"/>
      <c r="X232" s="248"/>
      <c r="Y232" s="248"/>
      <c r="Z232" s="246" t="str">
        <f t="shared" si="156"/>
        <v>N.A.</v>
      </c>
      <c r="AA232" s="248">
        <f t="shared" si="157"/>
        <v>0</v>
      </c>
      <c r="AB232" s="248">
        <f t="shared" si="158"/>
        <v>0</v>
      </c>
      <c r="AC232" s="260" t="str">
        <f t="shared" si="159"/>
        <v>N.A.</v>
      </c>
      <c r="AD232" s="248">
        <f t="shared" si="160"/>
        <v>0</v>
      </c>
      <c r="AE232" s="248">
        <f t="shared" si="161"/>
        <v>0</v>
      </c>
      <c r="AF232" s="247">
        <f t="shared" si="162"/>
        <v>10.63</v>
      </c>
      <c r="AG232" s="248">
        <f t="shared" si="163"/>
        <v>727.03499999999997</v>
      </c>
      <c r="AH232" s="248">
        <f t="shared" si="164"/>
        <v>8</v>
      </c>
      <c r="AI232" s="260">
        <f t="shared" si="165"/>
        <v>10.670000000000002</v>
      </c>
      <c r="AJ232" s="248">
        <f t="shared" si="166"/>
        <v>889.76499999999999</v>
      </c>
      <c r="AK232" s="248">
        <f t="shared" si="167"/>
        <v>6</v>
      </c>
      <c r="AL232" s="221">
        <f t="shared" si="168"/>
        <v>727.03499999999997</v>
      </c>
      <c r="AM232" s="221">
        <f t="shared" si="169"/>
        <v>8</v>
      </c>
      <c r="AN232" s="297">
        <f t="shared" si="170"/>
        <v>889.76499999999999</v>
      </c>
      <c r="AO232" s="297">
        <f t="shared" si="171"/>
        <v>6</v>
      </c>
    </row>
    <row r="233" spans="1:41" x14ac:dyDescent="0.2">
      <c r="A233" s="20" t="s">
        <v>330</v>
      </c>
      <c r="B233" s="213"/>
      <c r="C233" s="248"/>
      <c r="D233" s="248"/>
      <c r="E233" s="261"/>
      <c r="F233" s="248"/>
      <c r="G233" s="248"/>
      <c r="H233" s="262"/>
      <c r="I233" s="248"/>
      <c r="J233" s="248"/>
      <c r="K233" s="249"/>
      <c r="L233" s="248"/>
      <c r="M233" s="248"/>
      <c r="N233" s="256">
        <v>10.109703122655018</v>
      </c>
      <c r="O233" s="248">
        <v>3255.6206000000002</v>
      </c>
      <c r="P233" s="248">
        <v>25</v>
      </c>
      <c r="Q233" s="256"/>
      <c r="R233" s="248"/>
      <c r="S233" s="248"/>
      <c r="T233" s="256">
        <v>10.572685376614306</v>
      </c>
      <c r="U233" s="248">
        <v>1245.5050000000001</v>
      </c>
      <c r="V233" s="248">
        <v>14</v>
      </c>
      <c r="W233" s="249"/>
      <c r="X233" s="248"/>
      <c r="Y233" s="248"/>
      <c r="Z233" s="246" t="str">
        <f t="shared" si="156"/>
        <v>N.A.</v>
      </c>
      <c r="AA233" s="248">
        <f t="shared" si="157"/>
        <v>0</v>
      </c>
      <c r="AB233" s="248">
        <f t="shared" si="158"/>
        <v>0</v>
      </c>
      <c r="AC233" s="260" t="str">
        <f t="shared" si="159"/>
        <v>N.A.</v>
      </c>
      <c r="AD233" s="248">
        <f t="shared" si="160"/>
        <v>0</v>
      </c>
      <c r="AE233" s="248">
        <f t="shared" si="161"/>
        <v>0</v>
      </c>
      <c r="AF233" s="247">
        <f t="shared" si="162"/>
        <v>10.572685376614306</v>
      </c>
      <c r="AG233" s="248">
        <f t="shared" si="163"/>
        <v>1245.5050000000001</v>
      </c>
      <c r="AH233" s="248">
        <f t="shared" si="164"/>
        <v>14</v>
      </c>
      <c r="AI233" s="260">
        <f t="shared" si="165"/>
        <v>10.109703122655018</v>
      </c>
      <c r="AJ233" s="248">
        <f t="shared" si="166"/>
        <v>3255.6206000000002</v>
      </c>
      <c r="AK233" s="248">
        <f t="shared" si="167"/>
        <v>25</v>
      </c>
      <c r="AL233" s="221">
        <f t="shared" si="168"/>
        <v>1245.5050000000001</v>
      </c>
      <c r="AM233" s="221">
        <f t="shared" si="169"/>
        <v>14</v>
      </c>
      <c r="AN233" s="297">
        <f t="shared" si="170"/>
        <v>3255.6206000000002</v>
      </c>
      <c r="AO233" s="297">
        <f t="shared" si="171"/>
        <v>25</v>
      </c>
    </row>
    <row r="234" spans="1:41" x14ac:dyDescent="0.2">
      <c r="A234" s="20" t="s">
        <v>331</v>
      </c>
      <c r="B234" s="213"/>
      <c r="C234" s="248"/>
      <c r="D234" s="248"/>
      <c r="E234" s="261"/>
      <c r="F234" s="248"/>
      <c r="G234" s="248"/>
      <c r="H234" s="262"/>
      <c r="I234" s="248"/>
      <c r="J234" s="248"/>
      <c r="K234" s="249"/>
      <c r="L234" s="248"/>
      <c r="M234" s="248"/>
      <c r="N234" s="256">
        <v>10.030000000000001</v>
      </c>
      <c r="O234" s="248">
        <v>3474.895</v>
      </c>
      <c r="P234" s="248">
        <v>26</v>
      </c>
      <c r="Q234" s="256"/>
      <c r="R234" s="248"/>
      <c r="S234" s="248"/>
      <c r="T234" s="256">
        <v>10.34</v>
      </c>
      <c r="U234" s="248">
        <v>972.71500000000003</v>
      </c>
      <c r="V234" s="248">
        <v>11</v>
      </c>
      <c r="W234" s="249"/>
      <c r="X234" s="248"/>
      <c r="Y234" s="248"/>
      <c r="Z234" s="246" t="str">
        <f t="shared" ref="Z234" si="172">IF(AA234=0,"N.A.",((K234*L234)+(W234*X234))/AA234)</f>
        <v>N.A.</v>
      </c>
      <c r="AA234" s="248">
        <f t="shared" ref="AA234" si="173">+L234+X234</f>
        <v>0</v>
      </c>
      <c r="AB234" s="248">
        <f t="shared" ref="AB234" si="174">+M234+Y234</f>
        <v>0</v>
      </c>
      <c r="AC234" s="260" t="str">
        <f t="shared" ref="AC234" si="175">IF(AD234=0,"N.A.",((E234*F234)+(Q234*R234))/AD234)</f>
        <v>N.A.</v>
      </c>
      <c r="AD234" s="248">
        <f t="shared" ref="AD234" si="176">+F234+R234</f>
        <v>0</v>
      </c>
      <c r="AE234" s="248">
        <f t="shared" ref="AE234" si="177">+G234+S234</f>
        <v>0</v>
      </c>
      <c r="AF234" s="247">
        <f t="shared" ref="AF234" si="178">IF(AG234=0,"N.A.",((H234*I234)+(T234*U234))/AG234)</f>
        <v>10.34</v>
      </c>
      <c r="AG234" s="248">
        <f t="shared" ref="AG234" si="179">+I234+U234</f>
        <v>972.71500000000003</v>
      </c>
      <c r="AH234" s="248">
        <f t="shared" ref="AH234" si="180">+J234+V234</f>
        <v>11</v>
      </c>
      <c r="AI234" s="260">
        <f t="shared" ref="AI234" si="181">IF(AJ234=0,"N.A.",((B234*C234)+(N234*O234))/AJ234)</f>
        <v>10.029999999999999</v>
      </c>
      <c r="AJ234" s="248">
        <f t="shared" ref="AJ234" si="182">+C234+O234</f>
        <v>3474.895</v>
      </c>
      <c r="AK234" s="248">
        <f t="shared" ref="AK234" si="183">+D234+P234</f>
        <v>26</v>
      </c>
      <c r="AL234" s="221">
        <f t="shared" ref="AL234" si="184">+AA234+AG234</f>
        <v>972.71500000000003</v>
      </c>
      <c r="AM234" s="221">
        <f t="shared" ref="AM234" si="185">+AB234+AH234</f>
        <v>11</v>
      </c>
      <c r="AN234" s="297">
        <f t="shared" ref="AN234" si="186">+AD234+AJ234</f>
        <v>3474.895</v>
      </c>
      <c r="AO234" s="297">
        <f t="shared" ref="AO234" si="187">+AE234+AK234</f>
        <v>26</v>
      </c>
    </row>
    <row r="235" spans="1:41" x14ac:dyDescent="0.2">
      <c r="A235" s="20" t="s">
        <v>333</v>
      </c>
      <c r="B235" s="213"/>
      <c r="C235" s="248"/>
      <c r="D235" s="248"/>
      <c r="E235" s="261"/>
      <c r="F235" s="248"/>
      <c r="G235" s="248"/>
      <c r="H235" s="262"/>
      <c r="I235" s="248"/>
      <c r="J235" s="248"/>
      <c r="K235" s="249"/>
      <c r="L235" s="248"/>
      <c r="M235" s="248"/>
      <c r="N235" s="256">
        <v>9.69</v>
      </c>
      <c r="O235" s="248">
        <v>1629.07</v>
      </c>
      <c r="P235" s="248">
        <v>12</v>
      </c>
      <c r="Q235" s="256"/>
      <c r="R235" s="248"/>
      <c r="S235" s="248"/>
      <c r="T235" s="256">
        <v>10.08</v>
      </c>
      <c r="U235" s="248">
        <v>741.23</v>
      </c>
      <c r="V235" s="248">
        <v>8</v>
      </c>
      <c r="W235" s="249"/>
      <c r="X235" s="248"/>
      <c r="Y235" s="248"/>
      <c r="Z235" s="246" t="str">
        <f t="shared" ref="Z235" si="188">IF(AA235=0,"N.A.",((K235*L235)+(W235*X235))/AA235)</f>
        <v>N.A.</v>
      </c>
      <c r="AA235" s="248">
        <f t="shared" ref="AA235" si="189">+L235+X235</f>
        <v>0</v>
      </c>
      <c r="AB235" s="248">
        <f t="shared" ref="AB235" si="190">+M235+Y235</f>
        <v>0</v>
      </c>
      <c r="AC235" s="260" t="str">
        <f t="shared" ref="AC235" si="191">IF(AD235=0,"N.A.",((E235*F235)+(Q235*R235))/AD235)</f>
        <v>N.A.</v>
      </c>
      <c r="AD235" s="248">
        <f t="shared" ref="AD235" si="192">+F235+R235</f>
        <v>0</v>
      </c>
      <c r="AE235" s="248">
        <f t="shared" ref="AE235" si="193">+G235+S235</f>
        <v>0</v>
      </c>
      <c r="AF235" s="247">
        <f t="shared" ref="AF235" si="194">IF(AG235=0,"N.A.",((H235*I235)+(T235*U235))/AG235)</f>
        <v>10.08</v>
      </c>
      <c r="AG235" s="248">
        <f t="shared" ref="AG235" si="195">+I235+U235</f>
        <v>741.23</v>
      </c>
      <c r="AH235" s="248">
        <f t="shared" ref="AH235" si="196">+J235+V235</f>
        <v>8</v>
      </c>
      <c r="AI235" s="260">
        <f t="shared" ref="AI235" si="197">IF(AJ235=0,"N.A.",((B235*C235)+(N235*O235))/AJ235)</f>
        <v>9.69</v>
      </c>
      <c r="AJ235" s="248">
        <f t="shared" ref="AJ235" si="198">+C235+O235</f>
        <v>1629.07</v>
      </c>
      <c r="AK235" s="248">
        <f t="shared" ref="AK235" si="199">+D235+P235</f>
        <v>12</v>
      </c>
      <c r="AL235" s="221">
        <f t="shared" ref="AL235" si="200">+AA235+AG235</f>
        <v>741.23</v>
      </c>
      <c r="AM235" s="221">
        <f t="shared" ref="AM235" si="201">+AB235+AH235</f>
        <v>8</v>
      </c>
      <c r="AN235" s="297">
        <f t="shared" ref="AN235" si="202">+AD235+AJ235</f>
        <v>1629.07</v>
      </c>
      <c r="AO235" s="297">
        <f t="shared" ref="AO235" si="203">+AE235+AK235</f>
        <v>12</v>
      </c>
    </row>
    <row r="236" spans="1:41" x14ac:dyDescent="0.2">
      <c r="A236" s="20" t="s">
        <v>334</v>
      </c>
      <c r="B236" s="213"/>
      <c r="C236" s="248"/>
      <c r="D236" s="248"/>
      <c r="E236" s="261"/>
      <c r="F236" s="248"/>
      <c r="G236" s="248"/>
      <c r="H236" s="262"/>
      <c r="I236" s="248"/>
      <c r="J236" s="248"/>
      <c r="K236" s="249"/>
      <c r="L236" s="248"/>
      <c r="M236" s="248"/>
      <c r="N236" s="256">
        <v>9.94</v>
      </c>
      <c r="O236" s="248">
        <v>1827.43</v>
      </c>
      <c r="P236" s="248">
        <v>14</v>
      </c>
      <c r="Q236" s="256"/>
      <c r="R236" s="248"/>
      <c r="S236" s="248"/>
      <c r="T236" s="256">
        <v>9.9</v>
      </c>
      <c r="U236" s="248">
        <v>450.97</v>
      </c>
      <c r="V236" s="248">
        <v>5</v>
      </c>
      <c r="W236" s="249"/>
      <c r="X236" s="248"/>
      <c r="Y236" s="248"/>
      <c r="Z236" s="246" t="str">
        <f t="shared" ref="Z236" si="204">IF(AA236=0,"N.A.",((K236*L236)+(W236*X236))/AA236)</f>
        <v>N.A.</v>
      </c>
      <c r="AA236" s="248">
        <f t="shared" ref="AA236" si="205">+L236+X236</f>
        <v>0</v>
      </c>
      <c r="AB236" s="248">
        <f t="shared" ref="AB236" si="206">+M236+Y236</f>
        <v>0</v>
      </c>
      <c r="AC236" s="260" t="str">
        <f t="shared" ref="AC236" si="207">IF(AD236=0,"N.A.",((E236*F236)+(Q236*R236))/AD236)</f>
        <v>N.A.</v>
      </c>
      <c r="AD236" s="248">
        <f t="shared" ref="AD236" si="208">+F236+R236</f>
        <v>0</v>
      </c>
      <c r="AE236" s="248">
        <f t="shared" ref="AE236" si="209">+G236+S236</f>
        <v>0</v>
      </c>
      <c r="AF236" s="247">
        <f t="shared" ref="AF236" si="210">IF(AG236=0,"N.A.",((H236*I236)+(T236*U236))/AG236)</f>
        <v>9.9</v>
      </c>
      <c r="AG236" s="248">
        <f t="shared" ref="AG236" si="211">+I236+U236</f>
        <v>450.97</v>
      </c>
      <c r="AH236" s="248">
        <f t="shared" ref="AH236" si="212">+J236+V236</f>
        <v>5</v>
      </c>
      <c r="AI236" s="260">
        <f t="shared" ref="AI236" si="213">IF(AJ236=0,"N.A.",((B236*C236)+(N236*O236))/AJ236)</f>
        <v>9.94</v>
      </c>
      <c r="AJ236" s="248">
        <f t="shared" ref="AJ236" si="214">+C236+O236</f>
        <v>1827.43</v>
      </c>
      <c r="AK236" s="248">
        <f t="shared" ref="AK236" si="215">+D236+P236</f>
        <v>14</v>
      </c>
      <c r="AL236" s="221">
        <f t="shared" ref="AL236" si="216">+AA236+AG236</f>
        <v>450.97</v>
      </c>
      <c r="AM236" s="221">
        <f t="shared" ref="AM236" si="217">+AB236+AH236</f>
        <v>5</v>
      </c>
      <c r="AN236" s="297">
        <f t="shared" ref="AN236" si="218">+AD236+AJ236</f>
        <v>1827.43</v>
      </c>
      <c r="AO236" s="297">
        <f t="shared" ref="AO236" si="219">+AE236+AK236</f>
        <v>14</v>
      </c>
    </row>
    <row r="237" spans="1:41" x14ac:dyDescent="0.2">
      <c r="A237" s="20" t="s">
        <v>335</v>
      </c>
      <c r="B237" s="213"/>
      <c r="C237" s="248"/>
      <c r="D237" s="248"/>
      <c r="E237" s="261"/>
      <c r="F237" s="248"/>
      <c r="G237" s="248"/>
      <c r="H237" s="262"/>
      <c r="I237" s="248"/>
      <c r="J237" s="248"/>
      <c r="K237" s="249"/>
      <c r="L237" s="248"/>
      <c r="M237" s="248"/>
      <c r="N237" s="256">
        <v>9.49</v>
      </c>
      <c r="O237" s="248">
        <v>1507.47</v>
      </c>
      <c r="P237" s="248">
        <v>11</v>
      </c>
      <c r="Q237" s="256"/>
      <c r="R237" s="248"/>
      <c r="S237" s="248"/>
      <c r="T237" s="256">
        <v>9.9</v>
      </c>
      <c r="U237" s="248">
        <v>596.68499999999995</v>
      </c>
      <c r="V237" s="248">
        <v>7</v>
      </c>
      <c r="W237" s="249"/>
      <c r="X237" s="248"/>
      <c r="Y237" s="248"/>
      <c r="Z237" s="246" t="str">
        <f t="shared" ref="Z237" si="220">IF(AA237=0,"N.A.",((K237*L237)+(W237*X237))/AA237)</f>
        <v>N.A.</v>
      </c>
      <c r="AA237" s="248">
        <f t="shared" ref="AA237" si="221">+L237+X237</f>
        <v>0</v>
      </c>
      <c r="AB237" s="248">
        <f t="shared" ref="AB237" si="222">+M237+Y237</f>
        <v>0</v>
      </c>
      <c r="AC237" s="260" t="str">
        <f t="shared" ref="AC237" si="223">IF(AD237=0,"N.A.",((E237*F237)+(Q237*R237))/AD237)</f>
        <v>N.A.</v>
      </c>
      <c r="AD237" s="248">
        <f t="shared" ref="AD237" si="224">+F237+R237</f>
        <v>0</v>
      </c>
      <c r="AE237" s="248">
        <f t="shared" ref="AE237" si="225">+G237+S237</f>
        <v>0</v>
      </c>
      <c r="AF237" s="247">
        <f t="shared" ref="AF237" si="226">IF(AG237=0,"N.A.",((H237*I237)+(T237*U237))/AG237)</f>
        <v>9.9</v>
      </c>
      <c r="AG237" s="248">
        <f t="shared" ref="AG237" si="227">+I237+U237</f>
        <v>596.68499999999995</v>
      </c>
      <c r="AH237" s="248">
        <f t="shared" ref="AH237" si="228">+J237+V237</f>
        <v>7</v>
      </c>
      <c r="AI237" s="260">
        <f t="shared" ref="AI237" si="229">IF(AJ237=0,"N.A.",((B237*C237)+(N237*O237))/AJ237)</f>
        <v>9.49</v>
      </c>
      <c r="AJ237" s="248">
        <f t="shared" ref="AJ237" si="230">+C237+O237</f>
        <v>1507.47</v>
      </c>
      <c r="AK237" s="248">
        <f t="shared" ref="AK237" si="231">+D237+P237</f>
        <v>11</v>
      </c>
      <c r="AL237" s="221">
        <f t="shared" ref="AL237" si="232">+AA237+AG237</f>
        <v>596.68499999999995</v>
      </c>
      <c r="AM237" s="221">
        <f t="shared" ref="AM237" si="233">+AB237+AH237</f>
        <v>7</v>
      </c>
      <c r="AN237" s="297">
        <f t="shared" ref="AN237" si="234">+AD237+AJ237</f>
        <v>1507.47</v>
      </c>
      <c r="AO237" s="297">
        <f t="shared" ref="AO237" si="235">+AE237+AK237</f>
        <v>11</v>
      </c>
    </row>
    <row r="238" spans="1:41" x14ac:dyDescent="0.2">
      <c r="A238" s="20" t="s">
        <v>336</v>
      </c>
      <c r="B238" s="213"/>
      <c r="C238" s="248"/>
      <c r="D238" s="248"/>
      <c r="E238" s="261"/>
      <c r="F238" s="248"/>
      <c r="G238" s="248"/>
      <c r="H238" s="262"/>
      <c r="I238" s="248"/>
      <c r="J238" s="248"/>
      <c r="K238" s="249"/>
      <c r="L238" s="248"/>
      <c r="M238" s="248"/>
      <c r="N238" s="256">
        <v>9.68</v>
      </c>
      <c r="O238" s="248">
        <v>2388.721</v>
      </c>
      <c r="P238" s="248">
        <v>17</v>
      </c>
      <c r="Q238" s="256"/>
      <c r="R238" s="248"/>
      <c r="S238" s="248"/>
      <c r="T238" s="256">
        <v>8.8000000000000007</v>
      </c>
      <c r="U238" s="248">
        <v>806.69500000000005</v>
      </c>
      <c r="V238" s="248">
        <v>9</v>
      </c>
      <c r="W238" s="249"/>
      <c r="X238" s="248"/>
      <c r="Y238" s="248"/>
      <c r="Z238" s="246" t="str">
        <f t="shared" ref="Z238" si="236">IF(AA238=0,"N.A.",((K238*L238)+(W238*X238))/AA238)</f>
        <v>N.A.</v>
      </c>
      <c r="AA238" s="248">
        <f t="shared" ref="AA238" si="237">+L238+X238</f>
        <v>0</v>
      </c>
      <c r="AB238" s="248">
        <f t="shared" ref="AB238" si="238">+M238+Y238</f>
        <v>0</v>
      </c>
      <c r="AC238" s="260" t="str">
        <f t="shared" ref="AC238" si="239">IF(AD238=0,"N.A.",((E238*F238)+(Q238*R238))/AD238)</f>
        <v>N.A.</v>
      </c>
      <c r="AD238" s="248">
        <f t="shared" ref="AD238" si="240">+F238+R238</f>
        <v>0</v>
      </c>
      <c r="AE238" s="248">
        <f t="shared" ref="AE238" si="241">+G238+S238</f>
        <v>0</v>
      </c>
      <c r="AF238" s="247">
        <f t="shared" ref="AF238" si="242">IF(AG238=0,"N.A.",((H238*I238)+(T238*U238))/AG238)</f>
        <v>8.8000000000000007</v>
      </c>
      <c r="AG238" s="248">
        <f t="shared" ref="AG238" si="243">+I238+U238</f>
        <v>806.69500000000005</v>
      </c>
      <c r="AH238" s="248">
        <f t="shared" ref="AH238" si="244">+J238+V238</f>
        <v>9</v>
      </c>
      <c r="AI238" s="260">
        <f t="shared" ref="AI238" si="245">IF(AJ238=0,"N.A.",((B238*C238)+(N238*O238))/AJ238)</f>
        <v>9.68</v>
      </c>
      <c r="AJ238" s="248">
        <f t="shared" ref="AJ238" si="246">+C238+O238</f>
        <v>2388.721</v>
      </c>
      <c r="AK238" s="248">
        <f t="shared" ref="AK238" si="247">+D238+P238</f>
        <v>17</v>
      </c>
      <c r="AL238" s="221">
        <f t="shared" ref="AL238" si="248">+AA238+AG238</f>
        <v>806.69500000000005</v>
      </c>
      <c r="AM238" s="221">
        <f t="shared" ref="AM238" si="249">+AB238+AH238</f>
        <v>9</v>
      </c>
      <c r="AN238" s="297">
        <f t="shared" ref="AN238" si="250">+AD238+AJ238</f>
        <v>2388.721</v>
      </c>
      <c r="AO238" s="297">
        <f t="shared" ref="AO238" si="251">+AE238+AK238</f>
        <v>17</v>
      </c>
    </row>
    <row r="239" spans="1:41" x14ac:dyDescent="0.2">
      <c r="A239" s="20" t="s">
        <v>337</v>
      </c>
      <c r="B239" s="213"/>
      <c r="C239" s="248"/>
      <c r="D239" s="248"/>
      <c r="E239" s="261"/>
      <c r="F239" s="248"/>
      <c r="G239" s="248"/>
      <c r="H239" s="262"/>
      <c r="I239" s="248"/>
      <c r="J239" s="248"/>
      <c r="K239" s="249"/>
      <c r="L239" s="248"/>
      <c r="M239" s="248"/>
      <c r="N239" s="256">
        <v>9.76</v>
      </c>
      <c r="O239" s="248">
        <v>3134.328</v>
      </c>
      <c r="P239" s="248">
        <v>26</v>
      </c>
      <c r="Q239" s="256"/>
      <c r="R239" s="248"/>
      <c r="S239" s="248"/>
      <c r="T239" s="256">
        <v>9.83</v>
      </c>
      <c r="U239" s="248">
        <v>1087.7075</v>
      </c>
      <c r="V239" s="248">
        <v>11</v>
      </c>
      <c r="W239" s="249"/>
      <c r="X239" s="248"/>
      <c r="Y239" s="248"/>
      <c r="Z239" s="246" t="str">
        <f t="shared" ref="Z239" si="252">IF(AA239=0,"N.A.",((K239*L239)+(W239*X239))/AA239)</f>
        <v>N.A.</v>
      </c>
      <c r="AA239" s="248">
        <f t="shared" ref="AA239" si="253">+L239+X239</f>
        <v>0</v>
      </c>
      <c r="AB239" s="248">
        <f t="shared" ref="AB239" si="254">+M239+Y239</f>
        <v>0</v>
      </c>
      <c r="AC239" s="260" t="str">
        <f t="shared" ref="AC239" si="255">IF(AD239=0,"N.A.",((E239*F239)+(Q239*R239))/AD239)</f>
        <v>N.A.</v>
      </c>
      <c r="AD239" s="248">
        <f t="shared" ref="AD239" si="256">+F239+R239</f>
        <v>0</v>
      </c>
      <c r="AE239" s="248">
        <f t="shared" ref="AE239" si="257">+G239+S239</f>
        <v>0</v>
      </c>
      <c r="AF239" s="247">
        <f t="shared" ref="AF239" si="258">IF(AG239=0,"N.A.",((H239*I239)+(T239*U239))/AG239)</f>
        <v>9.83</v>
      </c>
      <c r="AG239" s="248">
        <f t="shared" ref="AG239" si="259">+I239+U239</f>
        <v>1087.7075</v>
      </c>
      <c r="AH239" s="248">
        <f t="shared" ref="AH239" si="260">+J239+V239</f>
        <v>11</v>
      </c>
      <c r="AI239" s="260">
        <f t="shared" ref="AI239" si="261">IF(AJ239=0,"N.A.",((B239*C239)+(N239*O239))/AJ239)</f>
        <v>9.76</v>
      </c>
      <c r="AJ239" s="248">
        <f t="shared" ref="AJ239" si="262">+C239+O239</f>
        <v>3134.328</v>
      </c>
      <c r="AK239" s="248">
        <f t="shared" ref="AK239" si="263">+D239+P239</f>
        <v>26</v>
      </c>
      <c r="AL239" s="221">
        <f t="shared" ref="AL239" si="264">+AA239+AG239</f>
        <v>1087.7075</v>
      </c>
      <c r="AM239" s="221">
        <f t="shared" ref="AM239" si="265">+AB239+AH239</f>
        <v>11</v>
      </c>
      <c r="AN239" s="297">
        <f t="shared" ref="AN239" si="266">+AD239+AJ239</f>
        <v>3134.328</v>
      </c>
      <c r="AO239" s="297">
        <f t="shared" ref="AO239" si="267">+AE239+AK239</f>
        <v>26</v>
      </c>
    </row>
    <row r="240" spans="1:41" x14ac:dyDescent="0.2">
      <c r="A240" s="20" t="s">
        <v>338</v>
      </c>
      <c r="B240" s="213"/>
      <c r="C240" s="248"/>
      <c r="D240" s="248"/>
      <c r="E240" s="261"/>
      <c r="F240" s="248"/>
      <c r="G240" s="248"/>
      <c r="H240" s="262"/>
      <c r="I240" s="248"/>
      <c r="J240" s="248"/>
      <c r="K240" s="249"/>
      <c r="L240" s="248"/>
      <c r="M240" s="248"/>
      <c r="N240" s="256">
        <v>9.74</v>
      </c>
      <c r="O240" s="248">
        <v>1248.3150000000001</v>
      </c>
      <c r="P240" s="248">
        <v>9</v>
      </c>
      <c r="Q240" s="256"/>
      <c r="R240" s="248"/>
      <c r="S240" s="248"/>
      <c r="T240" s="256">
        <v>9.9</v>
      </c>
      <c r="U240" s="248">
        <v>578.21400000000006</v>
      </c>
      <c r="V240" s="248">
        <v>7</v>
      </c>
      <c r="W240" s="249"/>
      <c r="X240" s="248"/>
      <c r="Y240" s="248"/>
      <c r="Z240" s="246" t="str">
        <f t="shared" ref="Z240" si="268">IF(AA240=0,"N.A.",((K240*L240)+(W240*X240))/AA240)</f>
        <v>N.A.</v>
      </c>
      <c r="AA240" s="248">
        <f t="shared" ref="AA240" si="269">+L240+X240</f>
        <v>0</v>
      </c>
      <c r="AB240" s="248">
        <f t="shared" ref="AB240" si="270">+M240+Y240</f>
        <v>0</v>
      </c>
      <c r="AC240" s="260" t="str">
        <f t="shared" ref="AC240" si="271">IF(AD240=0,"N.A.",((E240*F240)+(Q240*R240))/AD240)</f>
        <v>N.A.</v>
      </c>
      <c r="AD240" s="248">
        <f t="shared" ref="AD240" si="272">+F240+R240</f>
        <v>0</v>
      </c>
      <c r="AE240" s="248">
        <f t="shared" ref="AE240" si="273">+G240+S240</f>
        <v>0</v>
      </c>
      <c r="AF240" s="247">
        <f t="shared" ref="AF240" si="274">IF(AG240=0,"N.A.",((H240*I240)+(T240*U240))/AG240)</f>
        <v>9.9</v>
      </c>
      <c r="AG240" s="248">
        <f t="shared" ref="AG240" si="275">+I240+U240</f>
        <v>578.21400000000006</v>
      </c>
      <c r="AH240" s="248">
        <f t="shared" ref="AH240" si="276">+J240+V240</f>
        <v>7</v>
      </c>
      <c r="AI240" s="260">
        <f t="shared" ref="AI240" si="277">IF(AJ240=0,"N.A.",((B240*C240)+(N240*O240))/AJ240)</f>
        <v>9.74</v>
      </c>
      <c r="AJ240" s="248">
        <f t="shared" ref="AJ240" si="278">+C240+O240</f>
        <v>1248.3150000000001</v>
      </c>
      <c r="AK240" s="248">
        <f t="shared" ref="AK240" si="279">+D240+P240</f>
        <v>9</v>
      </c>
      <c r="AL240" s="221">
        <f t="shared" ref="AL240" si="280">+AA240+AG240</f>
        <v>578.21400000000006</v>
      </c>
      <c r="AM240" s="221">
        <f t="shared" ref="AM240" si="281">+AB240+AH240</f>
        <v>7</v>
      </c>
      <c r="AN240" s="297">
        <f t="shared" ref="AN240" si="282">+AD240+AJ240</f>
        <v>1248.3150000000001</v>
      </c>
      <c r="AO240" s="297">
        <f t="shared" ref="AO240" si="283">+AE240+AK240</f>
        <v>9</v>
      </c>
    </row>
    <row r="241" spans="1:41" x14ac:dyDescent="0.2">
      <c r="A241" s="20" t="s">
        <v>339</v>
      </c>
      <c r="B241" s="213"/>
      <c r="C241" s="248"/>
      <c r="D241" s="248"/>
      <c r="E241" s="261"/>
      <c r="F241" s="248"/>
      <c r="G241" s="248"/>
      <c r="H241" s="262"/>
      <c r="I241" s="248"/>
      <c r="J241" s="248"/>
      <c r="K241" s="249"/>
      <c r="L241" s="248"/>
      <c r="M241" s="248"/>
      <c r="N241" s="256"/>
      <c r="O241" s="248"/>
      <c r="P241" s="248"/>
      <c r="Q241" s="256"/>
      <c r="R241" s="248"/>
      <c r="S241" s="248"/>
      <c r="T241" s="256"/>
      <c r="U241" s="248"/>
      <c r="V241" s="248"/>
      <c r="W241" s="249"/>
      <c r="X241" s="248"/>
      <c r="Y241" s="248"/>
      <c r="Z241" s="246" t="str">
        <f t="shared" ref="Z241:Z242" si="284">IF(AA241=0,"N.A.",((K241*L241)+(W241*X241))/AA241)</f>
        <v>N.A.</v>
      </c>
      <c r="AA241" s="248">
        <f t="shared" ref="AA241:AA242" si="285">+L241+X241</f>
        <v>0</v>
      </c>
      <c r="AB241" s="248">
        <f t="shared" ref="AB241:AB242" si="286">+M241+Y241</f>
        <v>0</v>
      </c>
      <c r="AC241" s="260" t="str">
        <f t="shared" ref="AC241:AC242" si="287">IF(AD241=0,"N.A.",((E241*F241)+(Q241*R241))/AD241)</f>
        <v>N.A.</v>
      </c>
      <c r="AD241" s="248">
        <f t="shared" ref="AD241:AD242" si="288">+F241+R241</f>
        <v>0</v>
      </c>
      <c r="AE241" s="248">
        <f t="shared" ref="AE241:AE242" si="289">+G241+S241</f>
        <v>0</v>
      </c>
      <c r="AF241" s="247" t="str">
        <f t="shared" ref="AF241:AF242" si="290">IF(AG241=0,"N.A.",((H241*I241)+(T241*U241))/AG241)</f>
        <v>N.A.</v>
      </c>
      <c r="AG241" s="248">
        <f t="shared" ref="AG241:AG242" si="291">+I241+U241</f>
        <v>0</v>
      </c>
      <c r="AH241" s="248">
        <f t="shared" ref="AH241:AH242" si="292">+J241+V241</f>
        <v>0</v>
      </c>
      <c r="AI241" s="260" t="str">
        <f t="shared" ref="AI241:AI242" si="293">IF(AJ241=0,"N.A.",((B241*C241)+(N241*O241))/AJ241)</f>
        <v>N.A.</v>
      </c>
      <c r="AJ241" s="248">
        <f t="shared" ref="AJ241:AJ242" si="294">+C241+O241</f>
        <v>0</v>
      </c>
      <c r="AK241" s="248">
        <f t="shared" ref="AK241:AK242" si="295">+D241+P241</f>
        <v>0</v>
      </c>
      <c r="AL241" s="221">
        <f t="shared" ref="AL241:AL242" si="296">+AA241+AG241</f>
        <v>0</v>
      </c>
      <c r="AM241" s="221">
        <f t="shared" ref="AM241:AM242" si="297">+AB241+AH241</f>
        <v>0</v>
      </c>
      <c r="AN241" s="297">
        <f t="shared" ref="AN241:AN242" si="298">+AD241+AJ241</f>
        <v>0</v>
      </c>
      <c r="AO241" s="297">
        <f t="shared" ref="AO241:AO242" si="299">+AE241+AK241</f>
        <v>0</v>
      </c>
    </row>
    <row r="242" spans="1:41" x14ac:dyDescent="0.2">
      <c r="A242" s="20" t="s">
        <v>340</v>
      </c>
      <c r="B242" s="213"/>
      <c r="C242" s="248"/>
      <c r="D242" s="248"/>
      <c r="E242" s="261"/>
      <c r="F242" s="248"/>
      <c r="G242" s="248"/>
      <c r="H242" s="262"/>
      <c r="I242" s="248"/>
      <c r="J242" s="248"/>
      <c r="K242" s="249"/>
      <c r="L242" s="248"/>
      <c r="M242" s="248"/>
      <c r="N242" s="256">
        <v>9.6167292942081541</v>
      </c>
      <c r="O242" s="248">
        <v>5048.6840000000002</v>
      </c>
      <c r="P242" s="248">
        <v>39</v>
      </c>
      <c r="Q242" s="256"/>
      <c r="R242" s="248"/>
      <c r="S242" s="248"/>
      <c r="T242" s="256">
        <v>9.8334738147846625</v>
      </c>
      <c r="U242" s="248">
        <v>1934.7750000000001</v>
      </c>
      <c r="V242" s="248">
        <v>21</v>
      </c>
      <c r="W242" s="249"/>
      <c r="X242" s="248"/>
      <c r="Y242" s="248"/>
      <c r="Z242" s="246" t="str">
        <f t="shared" si="284"/>
        <v>N.A.</v>
      </c>
      <c r="AA242" s="248">
        <f t="shared" si="285"/>
        <v>0</v>
      </c>
      <c r="AB242" s="248">
        <f t="shared" si="286"/>
        <v>0</v>
      </c>
      <c r="AC242" s="260" t="str">
        <f t="shared" si="287"/>
        <v>N.A.</v>
      </c>
      <c r="AD242" s="248">
        <f t="shared" si="288"/>
        <v>0</v>
      </c>
      <c r="AE242" s="248">
        <f t="shared" si="289"/>
        <v>0</v>
      </c>
      <c r="AF242" s="247">
        <f t="shared" si="290"/>
        <v>9.8334738147846625</v>
      </c>
      <c r="AG242" s="248">
        <f t="shared" si="291"/>
        <v>1934.7750000000001</v>
      </c>
      <c r="AH242" s="248">
        <f t="shared" si="292"/>
        <v>21</v>
      </c>
      <c r="AI242" s="260">
        <f t="shared" si="293"/>
        <v>9.6167292942081541</v>
      </c>
      <c r="AJ242" s="248">
        <f t="shared" si="294"/>
        <v>5048.6840000000002</v>
      </c>
      <c r="AK242" s="248">
        <f t="shared" si="295"/>
        <v>39</v>
      </c>
      <c r="AL242" s="221">
        <f t="shared" si="296"/>
        <v>1934.7750000000001</v>
      </c>
      <c r="AM242" s="221">
        <f t="shared" si="297"/>
        <v>21</v>
      </c>
      <c r="AN242" s="297">
        <f t="shared" si="298"/>
        <v>5048.6840000000002</v>
      </c>
      <c r="AO242" s="297">
        <f t="shared" si="299"/>
        <v>39</v>
      </c>
    </row>
    <row r="243" spans="1:41" x14ac:dyDescent="0.2">
      <c r="A243" s="20" t="s">
        <v>341</v>
      </c>
      <c r="B243" s="213"/>
      <c r="C243" s="248"/>
      <c r="D243" s="248"/>
      <c r="E243" s="261"/>
      <c r="F243" s="248"/>
      <c r="G243" s="248"/>
      <c r="H243" s="262"/>
      <c r="I243" s="248"/>
      <c r="J243" s="248"/>
      <c r="K243" s="249"/>
      <c r="L243" s="248"/>
      <c r="M243" s="248"/>
      <c r="N243" s="256"/>
      <c r="O243" s="248"/>
      <c r="P243" s="248"/>
      <c r="Q243" s="256"/>
      <c r="R243" s="248"/>
      <c r="S243" s="248"/>
      <c r="T243" s="256"/>
      <c r="U243" s="248"/>
      <c r="V243" s="248"/>
      <c r="W243" s="249"/>
      <c r="X243" s="248"/>
      <c r="Y243" s="248"/>
      <c r="Z243" s="246" t="str">
        <f t="shared" ref="Z243" si="300">IF(AA243=0,"N.A.",((K243*L243)+(W243*X243))/AA243)</f>
        <v>N.A.</v>
      </c>
      <c r="AA243" s="248">
        <f t="shared" ref="AA243" si="301">+L243+X243</f>
        <v>0</v>
      </c>
      <c r="AB243" s="248">
        <f t="shared" ref="AB243" si="302">+M243+Y243</f>
        <v>0</v>
      </c>
      <c r="AC243" s="260" t="str">
        <f t="shared" ref="AC243" si="303">IF(AD243=0,"N.A.",((E243*F243)+(Q243*R243))/AD243)</f>
        <v>N.A.</v>
      </c>
      <c r="AD243" s="248">
        <f t="shared" ref="AD243" si="304">+F243+R243</f>
        <v>0</v>
      </c>
      <c r="AE243" s="248">
        <f t="shared" ref="AE243" si="305">+G243+S243</f>
        <v>0</v>
      </c>
      <c r="AF243" s="247" t="str">
        <f t="shared" ref="AF243" si="306">IF(AG243=0,"N.A.",((H243*I243)+(T243*U243))/AG243)</f>
        <v>N.A.</v>
      </c>
      <c r="AG243" s="248">
        <f t="shared" ref="AG243" si="307">+I243+U243</f>
        <v>0</v>
      </c>
      <c r="AH243" s="248">
        <f t="shared" ref="AH243" si="308">+J243+V243</f>
        <v>0</v>
      </c>
      <c r="AI243" s="260" t="str">
        <f t="shared" ref="AI243" si="309">IF(AJ243=0,"N.A.",((B243*C243)+(N243*O243))/AJ243)</f>
        <v>N.A.</v>
      </c>
      <c r="AJ243" s="248">
        <f t="shared" ref="AJ243" si="310">+C243+O243</f>
        <v>0</v>
      </c>
      <c r="AK243" s="248">
        <f t="shared" ref="AK243" si="311">+D243+P243</f>
        <v>0</v>
      </c>
      <c r="AL243" s="221">
        <f t="shared" ref="AL243" si="312">+AA243+AG243</f>
        <v>0</v>
      </c>
      <c r="AM243" s="221">
        <f t="shared" ref="AM243" si="313">+AB243+AH243</f>
        <v>0</v>
      </c>
      <c r="AN243" s="297">
        <f t="shared" ref="AN243" si="314">+AD243+AJ243</f>
        <v>0</v>
      </c>
      <c r="AO243" s="297">
        <f t="shared" ref="AO243" si="315">+AE243+AK243</f>
        <v>0</v>
      </c>
    </row>
    <row r="244" spans="1:41" x14ac:dyDescent="0.2">
      <c r="A244" s="20" t="s">
        <v>342</v>
      </c>
      <c r="B244" s="213"/>
      <c r="C244" s="248"/>
      <c r="D244" s="248"/>
      <c r="E244" s="261"/>
      <c r="F244" s="248"/>
      <c r="G244" s="248"/>
      <c r="H244" s="262"/>
      <c r="I244" s="248"/>
      <c r="J244" s="248"/>
      <c r="K244" s="249"/>
      <c r="L244" s="248"/>
      <c r="M244" s="248"/>
      <c r="N244" s="256">
        <v>9.34</v>
      </c>
      <c r="O244" s="248">
        <v>490.85090000000002</v>
      </c>
      <c r="P244" s="248">
        <v>5</v>
      </c>
      <c r="Q244" s="256"/>
      <c r="R244" s="248"/>
      <c r="S244" s="248"/>
      <c r="T244" s="256">
        <v>10</v>
      </c>
      <c r="U244" s="248">
        <v>533.5</v>
      </c>
      <c r="V244" s="248">
        <v>6</v>
      </c>
      <c r="W244" s="249"/>
      <c r="X244" s="248"/>
      <c r="Y244" s="248"/>
      <c r="Z244" s="246" t="str">
        <f t="shared" ref="Z244" si="316">IF(AA244=0,"N.A.",((K244*L244)+(W244*X244))/AA244)</f>
        <v>N.A.</v>
      </c>
      <c r="AA244" s="248">
        <f t="shared" ref="AA244" si="317">+L244+X244</f>
        <v>0</v>
      </c>
      <c r="AB244" s="248">
        <f t="shared" ref="AB244" si="318">+M244+Y244</f>
        <v>0</v>
      </c>
      <c r="AC244" s="260" t="str">
        <f t="shared" ref="AC244" si="319">IF(AD244=0,"N.A.",((E244*F244)+(Q244*R244))/AD244)</f>
        <v>N.A.</v>
      </c>
      <c r="AD244" s="248">
        <f t="shared" ref="AD244" si="320">+F244+R244</f>
        <v>0</v>
      </c>
      <c r="AE244" s="248">
        <f t="shared" ref="AE244" si="321">+G244+S244</f>
        <v>0</v>
      </c>
      <c r="AF244" s="247">
        <f t="shared" ref="AF244" si="322">IF(AG244=0,"N.A.",((H244*I244)+(T244*U244))/AG244)</f>
        <v>10</v>
      </c>
      <c r="AG244" s="248">
        <f t="shared" ref="AG244" si="323">+I244+U244</f>
        <v>533.5</v>
      </c>
      <c r="AH244" s="248">
        <f t="shared" ref="AH244" si="324">+J244+V244</f>
        <v>6</v>
      </c>
      <c r="AI244" s="260">
        <f t="shared" ref="AI244" si="325">IF(AJ244=0,"N.A.",((B244*C244)+(N244*O244))/AJ244)</f>
        <v>9.34</v>
      </c>
      <c r="AJ244" s="248">
        <f t="shared" ref="AJ244" si="326">+C244+O244</f>
        <v>490.85090000000002</v>
      </c>
      <c r="AK244" s="248">
        <f t="shared" ref="AK244" si="327">+D244+P244</f>
        <v>5</v>
      </c>
      <c r="AL244" s="221">
        <f t="shared" ref="AL244" si="328">+AA244+AG244</f>
        <v>533.5</v>
      </c>
      <c r="AM244" s="221">
        <f t="shared" ref="AM244" si="329">+AB244+AH244</f>
        <v>6</v>
      </c>
      <c r="AN244" s="297">
        <f t="shared" ref="AN244" si="330">+AD244+AJ244</f>
        <v>490.85090000000002</v>
      </c>
      <c r="AO244" s="297">
        <f t="shared" ref="AO244" si="331">+AE244+AK244</f>
        <v>5</v>
      </c>
    </row>
    <row r="245" spans="1:41" x14ac:dyDescent="0.2">
      <c r="A245" s="20" t="s">
        <v>343</v>
      </c>
      <c r="B245" s="213"/>
      <c r="C245" s="248"/>
      <c r="D245" s="248"/>
      <c r="E245" s="261"/>
      <c r="F245" s="248"/>
      <c r="G245" s="248"/>
      <c r="H245" s="262"/>
      <c r="I245" s="248"/>
      <c r="J245" s="248"/>
      <c r="K245" s="249"/>
      <c r="L245" s="248"/>
      <c r="M245" s="248"/>
      <c r="N245" s="256">
        <v>9.0136079146209021</v>
      </c>
      <c r="O245" s="248">
        <v>1519.5138399999998</v>
      </c>
      <c r="P245" s="248">
        <v>11</v>
      </c>
      <c r="Q245" s="256"/>
      <c r="R245" s="248"/>
      <c r="S245" s="248"/>
      <c r="T245" s="256">
        <v>9.764071393108928</v>
      </c>
      <c r="U245" s="248">
        <v>1007.1</v>
      </c>
      <c r="V245" s="248">
        <v>10</v>
      </c>
      <c r="W245" s="249"/>
      <c r="X245" s="248"/>
      <c r="Y245" s="248"/>
      <c r="Z245" s="246" t="str">
        <f t="shared" ref="Z245" si="332">IF(AA245=0,"N.A.",((K245*L245)+(W245*X245))/AA245)</f>
        <v>N.A.</v>
      </c>
      <c r="AA245" s="248">
        <f t="shared" ref="AA245" si="333">+L245+X245</f>
        <v>0</v>
      </c>
      <c r="AB245" s="248">
        <f t="shared" ref="AB245" si="334">+M245+Y245</f>
        <v>0</v>
      </c>
      <c r="AC245" s="260" t="str">
        <f t="shared" ref="AC245" si="335">IF(AD245=0,"N.A.",((E245*F245)+(Q245*R245))/AD245)</f>
        <v>N.A.</v>
      </c>
      <c r="AD245" s="248">
        <f t="shared" ref="AD245" si="336">+F245+R245</f>
        <v>0</v>
      </c>
      <c r="AE245" s="248">
        <f t="shared" ref="AE245" si="337">+G245+S245</f>
        <v>0</v>
      </c>
      <c r="AF245" s="247">
        <f t="shared" ref="AF245" si="338">IF(AG245=0,"N.A.",((H245*I245)+(T245*U245))/AG245)</f>
        <v>9.764071393108928</v>
      </c>
      <c r="AG245" s="248">
        <f t="shared" ref="AG245" si="339">+I245+U245</f>
        <v>1007.1</v>
      </c>
      <c r="AH245" s="248">
        <f t="shared" ref="AH245" si="340">+J245+V245</f>
        <v>10</v>
      </c>
      <c r="AI245" s="260">
        <f t="shared" ref="AI245" si="341">IF(AJ245=0,"N.A.",((B245*C245)+(N245*O245))/AJ245)</f>
        <v>9.0136079146209021</v>
      </c>
      <c r="AJ245" s="248">
        <f t="shared" ref="AJ245" si="342">+C245+O245</f>
        <v>1519.5138399999998</v>
      </c>
      <c r="AK245" s="248">
        <f t="shared" ref="AK245" si="343">+D245+P245</f>
        <v>11</v>
      </c>
      <c r="AL245" s="221">
        <f t="shared" ref="AL245" si="344">+AA245+AG245</f>
        <v>1007.1</v>
      </c>
      <c r="AM245" s="221">
        <f t="shared" ref="AM245" si="345">+AB245+AH245</f>
        <v>10</v>
      </c>
      <c r="AN245" s="297">
        <f t="shared" ref="AN245" si="346">+AD245+AJ245</f>
        <v>1519.5138399999998</v>
      </c>
      <c r="AO245" s="297">
        <f t="shared" ref="AO245" si="347">+AE245+AK245</f>
        <v>11</v>
      </c>
    </row>
    <row r="246" spans="1:41" x14ac:dyDescent="0.2">
      <c r="A246" s="20" t="s">
        <v>344</v>
      </c>
      <c r="B246" s="213"/>
      <c r="C246" s="248"/>
      <c r="D246" s="248"/>
      <c r="E246" s="261"/>
      <c r="F246" s="248"/>
      <c r="G246" s="248"/>
      <c r="H246" s="262"/>
      <c r="I246" s="248"/>
      <c r="J246" s="248"/>
      <c r="K246" s="249"/>
      <c r="L246" s="248"/>
      <c r="M246" s="248"/>
      <c r="N246" s="256">
        <v>8.9700000000000006</v>
      </c>
      <c r="O246" s="248">
        <v>1083.9143799999999</v>
      </c>
      <c r="P246" s="248">
        <v>7</v>
      </c>
      <c r="Q246" s="256"/>
      <c r="R246" s="248"/>
      <c r="S246" s="248"/>
      <c r="T246" s="256">
        <v>9.3699999999999992</v>
      </c>
      <c r="U246" s="248">
        <v>689.35</v>
      </c>
      <c r="V246" s="248">
        <v>7</v>
      </c>
      <c r="W246" s="249"/>
      <c r="X246" s="248"/>
      <c r="Y246" s="248"/>
      <c r="Z246" s="246" t="str">
        <f t="shared" ref="Z246" si="348">IF(AA246=0,"N.A.",((K246*L246)+(W246*X246))/AA246)</f>
        <v>N.A.</v>
      </c>
      <c r="AA246" s="248">
        <f t="shared" ref="AA246" si="349">+L246+X246</f>
        <v>0</v>
      </c>
      <c r="AB246" s="248">
        <f t="shared" ref="AB246" si="350">+M246+Y246</f>
        <v>0</v>
      </c>
      <c r="AC246" s="260" t="str">
        <f t="shared" ref="AC246" si="351">IF(AD246=0,"N.A.",((E246*F246)+(Q246*R246))/AD246)</f>
        <v>N.A.</v>
      </c>
      <c r="AD246" s="248">
        <f t="shared" ref="AD246" si="352">+F246+R246</f>
        <v>0</v>
      </c>
      <c r="AE246" s="248">
        <f t="shared" ref="AE246" si="353">+G246+S246</f>
        <v>0</v>
      </c>
      <c r="AF246" s="247">
        <f t="shared" ref="AF246" si="354">IF(AG246=0,"N.A.",((H246*I246)+(T246*U246))/AG246)</f>
        <v>9.3699999999999992</v>
      </c>
      <c r="AG246" s="248">
        <f t="shared" ref="AG246" si="355">+I246+U246</f>
        <v>689.35</v>
      </c>
      <c r="AH246" s="248">
        <f t="shared" ref="AH246" si="356">+J246+V246</f>
        <v>7</v>
      </c>
      <c r="AI246" s="260">
        <f t="shared" ref="AI246" si="357">IF(AJ246=0,"N.A.",((B246*C246)+(N246*O246))/AJ246)</f>
        <v>8.9700000000000006</v>
      </c>
      <c r="AJ246" s="248">
        <f t="shared" ref="AJ246" si="358">+C246+O246</f>
        <v>1083.9143799999999</v>
      </c>
      <c r="AK246" s="248">
        <f t="shared" ref="AK246" si="359">+D246+P246</f>
        <v>7</v>
      </c>
      <c r="AL246" s="221">
        <f t="shared" ref="AL246" si="360">+AA246+AG246</f>
        <v>689.35</v>
      </c>
      <c r="AM246" s="221">
        <f t="shared" ref="AM246" si="361">+AB246+AH246</f>
        <v>7</v>
      </c>
      <c r="AN246" s="297">
        <f t="shared" ref="AN246" si="362">+AD246+AJ246</f>
        <v>1083.9143799999999</v>
      </c>
      <c r="AO246" s="297">
        <f t="shared" ref="AO246" si="363">+AE246+AK246</f>
        <v>7</v>
      </c>
    </row>
    <row r="247" spans="1:41" x14ac:dyDescent="0.2">
      <c r="A247" s="20" t="s">
        <v>346</v>
      </c>
      <c r="B247" s="213"/>
      <c r="C247" s="248"/>
      <c r="D247" s="248"/>
      <c r="E247" s="261"/>
      <c r="F247" s="248"/>
      <c r="G247" s="248"/>
      <c r="H247" s="262"/>
      <c r="I247" s="248"/>
      <c r="J247" s="248"/>
      <c r="K247" s="249"/>
      <c r="L247" s="248"/>
      <c r="M247" s="248"/>
      <c r="N247" s="256"/>
      <c r="O247" s="248"/>
      <c r="P247" s="248"/>
      <c r="Q247" s="256"/>
      <c r="R247" s="248"/>
      <c r="S247" s="248"/>
      <c r="T247" s="256"/>
      <c r="U247" s="248"/>
      <c r="V247" s="248"/>
      <c r="W247" s="249"/>
      <c r="X247" s="248"/>
      <c r="Y247" s="248"/>
      <c r="Z247" s="246"/>
      <c r="AA247" s="248"/>
      <c r="AB247" s="248"/>
      <c r="AC247" s="260"/>
      <c r="AD247" s="248"/>
      <c r="AE247" s="248"/>
      <c r="AF247" s="247"/>
      <c r="AG247" s="248"/>
      <c r="AH247" s="248"/>
      <c r="AI247" s="260"/>
      <c r="AJ247" s="248"/>
      <c r="AK247" s="248"/>
      <c r="AL247" s="221"/>
      <c r="AM247" s="221"/>
      <c r="AN247" s="297"/>
      <c r="AO247" s="297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297"/>
  <sheetViews>
    <sheetView workbookViewId="0">
      <pane xSplit="1" ySplit="6" topLeftCell="B126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36" sqref="Z136:AO136"/>
    </sheetView>
  </sheetViews>
  <sheetFormatPr baseColWidth="10" defaultRowHeight="12.75" x14ac:dyDescent="0.2"/>
  <cols>
    <col min="1" max="1" width="29.5703125" customWidth="1"/>
    <col min="4" max="4" width="18.5703125" customWidth="1"/>
    <col min="7" max="7" width="18.28515625" customWidth="1"/>
    <col min="10" max="10" width="18" customWidth="1"/>
    <col min="13" max="13" width="18.28515625" customWidth="1"/>
    <col min="15" max="15" width="14" customWidth="1"/>
    <col min="16" max="16" width="18.28515625" customWidth="1"/>
    <col min="19" max="19" width="19.5703125" customWidth="1"/>
    <col min="22" max="22" width="18" customWidth="1"/>
    <col min="25" max="25" width="18.140625" customWidth="1"/>
    <col min="28" max="28" width="17.7109375" customWidth="1"/>
    <col min="31" max="31" width="17.8554687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182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U2" s="188"/>
      <c r="V2" s="188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30.7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0" t="s">
        <v>17</v>
      </c>
      <c r="AM5" s="352"/>
      <c r="AN5" s="351" t="s">
        <v>18</v>
      </c>
      <c r="AO5" s="352"/>
    </row>
    <row r="6" spans="1:41" ht="42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38" t="s">
        <v>181</v>
      </c>
      <c r="B7" s="263"/>
      <c r="C7" s="264"/>
      <c r="D7" s="265"/>
      <c r="E7" s="263"/>
      <c r="F7" s="264"/>
      <c r="G7" s="265"/>
      <c r="H7" s="263"/>
      <c r="I7" s="264"/>
      <c r="J7" s="265"/>
      <c r="K7" s="263"/>
      <c r="L7" s="264"/>
      <c r="M7" s="265"/>
      <c r="N7" s="263"/>
      <c r="O7" s="264"/>
      <c r="P7" s="265"/>
      <c r="Q7" s="263"/>
      <c r="R7" s="264"/>
      <c r="S7" s="265"/>
      <c r="T7" s="256">
        <v>14.04</v>
      </c>
      <c r="U7" s="248">
        <v>29</v>
      </c>
      <c r="V7" s="248"/>
      <c r="W7" s="266"/>
      <c r="X7" s="267"/>
      <c r="Y7" s="268"/>
      <c r="Z7" s="246" t="str">
        <f t="shared" ref="Z7:Z12" si="0">IF(AA7=0,"N.A.",((K7*L7)+(W7*X7))/AA7)</f>
        <v>N.A.</v>
      </c>
      <c r="AA7" s="248">
        <f t="shared" ref="AA7:AA12" si="1">+L7+X7</f>
        <v>0</v>
      </c>
      <c r="AB7" s="248"/>
      <c r="AC7" s="260" t="str">
        <f t="shared" ref="AC7:AC12" si="2">IF(AD7=0,"N.A.",((E7*F7)+(Q7*R7))/AD7)</f>
        <v>N.A.</v>
      </c>
      <c r="AD7" s="248">
        <f t="shared" ref="AD7:AD12" si="3">+F7+R7</f>
        <v>0</v>
      </c>
      <c r="AE7" s="248"/>
      <c r="AF7" s="247">
        <f t="shared" ref="AF7:AF12" si="4">IF(AG7=0,"N.A.",((H7*I7)+(T7*U7))/AG7)</f>
        <v>14.04</v>
      </c>
      <c r="AG7" s="248">
        <f t="shared" ref="AG7:AG12" si="5">+I7+U7</f>
        <v>29</v>
      </c>
      <c r="AH7" s="248"/>
      <c r="AI7" s="260" t="str">
        <f t="shared" ref="AI7:AI12" si="6">IF(AJ7=0,"N.A.",((B7*C7)+(N7*O7))/AJ7)</f>
        <v>N.A.</v>
      </c>
      <c r="AJ7" s="248">
        <f t="shared" ref="AJ7:AJ12" si="7">+C7+O7</f>
        <v>0</v>
      </c>
      <c r="AK7" s="248"/>
      <c r="AL7" s="221">
        <f t="shared" ref="AL7:AM7" si="8">+AA7+AG7</f>
        <v>29</v>
      </c>
      <c r="AM7" s="221">
        <f t="shared" si="8"/>
        <v>0</v>
      </c>
      <c r="AN7" s="297">
        <f>+AD7+AJ7</f>
        <v>0</v>
      </c>
      <c r="AO7" s="217">
        <f>+AE7+AK7</f>
        <v>0</v>
      </c>
    </row>
    <row r="8" spans="1:41" x14ac:dyDescent="0.2">
      <c r="A8" s="191" t="s">
        <v>184</v>
      </c>
      <c r="B8" s="263"/>
      <c r="C8" s="265"/>
      <c r="D8" s="265"/>
      <c r="E8" s="263"/>
      <c r="F8" s="265"/>
      <c r="G8" s="265"/>
      <c r="H8" s="263"/>
      <c r="I8" s="265"/>
      <c r="J8" s="265"/>
      <c r="K8" s="263"/>
      <c r="L8" s="265"/>
      <c r="M8" s="265"/>
      <c r="N8" s="256">
        <v>15.79</v>
      </c>
      <c r="O8" s="248">
        <v>312</v>
      </c>
      <c r="P8" s="248"/>
      <c r="Q8" s="263"/>
      <c r="R8" s="265"/>
      <c r="S8" s="265"/>
      <c r="T8" s="256"/>
      <c r="U8" s="248"/>
      <c r="V8" s="248"/>
      <c r="W8" s="266"/>
      <c r="X8" s="268"/>
      <c r="Y8" s="268"/>
      <c r="Z8" s="246" t="str">
        <f t="shared" si="0"/>
        <v>N.A.</v>
      </c>
      <c r="AA8" s="248">
        <f t="shared" si="1"/>
        <v>0</v>
      </c>
      <c r="AB8" s="248"/>
      <c r="AC8" s="260" t="str">
        <f t="shared" si="2"/>
        <v>N.A.</v>
      </c>
      <c r="AD8" s="248">
        <f t="shared" si="3"/>
        <v>0</v>
      </c>
      <c r="AE8" s="248"/>
      <c r="AF8" s="247" t="str">
        <f t="shared" si="4"/>
        <v>N.A.</v>
      </c>
      <c r="AG8" s="248">
        <f t="shared" si="5"/>
        <v>0</v>
      </c>
      <c r="AH8" s="248"/>
      <c r="AI8" s="260">
        <f t="shared" si="6"/>
        <v>15.79</v>
      </c>
      <c r="AJ8" s="248">
        <f t="shared" si="7"/>
        <v>312</v>
      </c>
      <c r="AK8" s="248"/>
      <c r="AL8" s="221">
        <f t="shared" ref="AL8:AL71" si="9">+AA8+AG8</f>
        <v>0</v>
      </c>
      <c r="AM8" s="221">
        <f t="shared" ref="AM8:AM71" si="10">+AB8+AH8</f>
        <v>0</v>
      </c>
      <c r="AN8" s="297">
        <f t="shared" ref="AN8:AN71" si="11">+AD8+AJ8</f>
        <v>312</v>
      </c>
      <c r="AO8" s="218">
        <f t="shared" ref="AO8:AO71" si="12">+AE8+AK8</f>
        <v>0</v>
      </c>
    </row>
    <row r="9" spans="1:41" x14ac:dyDescent="0.2">
      <c r="A9" s="191" t="s">
        <v>185</v>
      </c>
      <c r="B9" s="263"/>
      <c r="C9" s="265"/>
      <c r="D9" s="265"/>
      <c r="E9" s="263"/>
      <c r="F9" s="265"/>
      <c r="G9" s="265"/>
      <c r="H9" s="263"/>
      <c r="I9" s="265"/>
      <c r="J9" s="265"/>
      <c r="K9" s="263"/>
      <c r="L9" s="265"/>
      <c r="M9" s="265"/>
      <c r="N9" s="256">
        <v>15.91</v>
      </c>
      <c r="O9" s="248">
        <v>370</v>
      </c>
      <c r="P9" s="248"/>
      <c r="Q9" s="263"/>
      <c r="R9" s="265"/>
      <c r="S9" s="265"/>
      <c r="T9" s="256">
        <v>14.28</v>
      </c>
      <c r="U9" s="248">
        <v>53</v>
      </c>
      <c r="V9" s="248"/>
      <c r="W9" s="266"/>
      <c r="X9" s="268"/>
      <c r="Y9" s="268"/>
      <c r="Z9" s="246" t="str">
        <f t="shared" si="0"/>
        <v>N.A.</v>
      </c>
      <c r="AA9" s="248">
        <f t="shared" si="1"/>
        <v>0</v>
      </c>
      <c r="AB9" s="248"/>
      <c r="AC9" s="260" t="str">
        <f t="shared" si="2"/>
        <v>N.A.</v>
      </c>
      <c r="AD9" s="248">
        <f t="shared" si="3"/>
        <v>0</v>
      </c>
      <c r="AE9" s="248"/>
      <c r="AF9" s="247">
        <f t="shared" si="4"/>
        <v>14.279999999999998</v>
      </c>
      <c r="AG9" s="248">
        <f t="shared" si="5"/>
        <v>53</v>
      </c>
      <c r="AH9" s="248"/>
      <c r="AI9" s="260">
        <f t="shared" si="6"/>
        <v>15.91</v>
      </c>
      <c r="AJ9" s="248">
        <f t="shared" si="7"/>
        <v>370</v>
      </c>
      <c r="AK9" s="248"/>
      <c r="AL9" s="221">
        <f t="shared" si="9"/>
        <v>53</v>
      </c>
      <c r="AM9" s="221">
        <f t="shared" si="10"/>
        <v>0</v>
      </c>
      <c r="AN9" s="297">
        <f t="shared" si="11"/>
        <v>370</v>
      </c>
      <c r="AO9" s="218">
        <f t="shared" si="12"/>
        <v>0</v>
      </c>
    </row>
    <row r="10" spans="1:41" x14ac:dyDescent="0.2">
      <c r="A10" s="191" t="s">
        <v>186</v>
      </c>
      <c r="B10" s="263"/>
      <c r="C10" s="265"/>
      <c r="D10" s="265"/>
      <c r="E10" s="263"/>
      <c r="F10" s="265"/>
      <c r="G10" s="265"/>
      <c r="H10" s="263"/>
      <c r="I10" s="265"/>
      <c r="J10" s="265"/>
      <c r="K10" s="263"/>
      <c r="L10" s="265"/>
      <c r="M10" s="265"/>
      <c r="N10" s="256">
        <v>13.9</v>
      </c>
      <c r="O10" s="248">
        <v>133</v>
      </c>
      <c r="P10" s="248"/>
      <c r="Q10" s="263"/>
      <c r="R10" s="265"/>
      <c r="S10" s="265"/>
      <c r="T10" s="256">
        <v>14.28</v>
      </c>
      <c r="U10" s="248">
        <v>122.4</v>
      </c>
      <c r="V10" s="248"/>
      <c r="W10" s="266"/>
      <c r="X10" s="268"/>
      <c r="Y10" s="268"/>
      <c r="Z10" s="246" t="str">
        <f t="shared" si="0"/>
        <v>N.A.</v>
      </c>
      <c r="AA10" s="248">
        <f t="shared" si="1"/>
        <v>0</v>
      </c>
      <c r="AB10" s="248"/>
      <c r="AC10" s="260" t="str">
        <f t="shared" si="2"/>
        <v>N.A.</v>
      </c>
      <c r="AD10" s="248">
        <f t="shared" si="3"/>
        <v>0</v>
      </c>
      <c r="AE10" s="248"/>
      <c r="AF10" s="247">
        <f t="shared" si="4"/>
        <v>14.28</v>
      </c>
      <c r="AG10" s="248">
        <f t="shared" si="5"/>
        <v>122.4</v>
      </c>
      <c r="AH10" s="248"/>
      <c r="AI10" s="260">
        <f t="shared" si="6"/>
        <v>13.9</v>
      </c>
      <c r="AJ10" s="248">
        <f t="shared" si="7"/>
        <v>133</v>
      </c>
      <c r="AK10" s="248"/>
      <c r="AL10" s="221">
        <f t="shared" si="9"/>
        <v>122.4</v>
      </c>
      <c r="AM10" s="221">
        <f t="shared" si="10"/>
        <v>0</v>
      </c>
      <c r="AN10" s="297">
        <f t="shared" si="11"/>
        <v>133</v>
      </c>
      <c r="AO10" s="218">
        <f t="shared" si="12"/>
        <v>0</v>
      </c>
    </row>
    <row r="11" spans="1:41" x14ac:dyDescent="0.2">
      <c r="A11" s="191" t="s">
        <v>187</v>
      </c>
      <c r="B11" s="263"/>
      <c r="C11" s="265"/>
      <c r="D11" s="265"/>
      <c r="E11" s="263"/>
      <c r="F11" s="265"/>
      <c r="G11" s="265"/>
      <c r="H11" s="263"/>
      <c r="I11" s="265"/>
      <c r="J11" s="265"/>
      <c r="K11" s="263"/>
      <c r="L11" s="265"/>
      <c r="M11" s="265"/>
      <c r="N11" s="256"/>
      <c r="O11" s="248"/>
      <c r="P11" s="248"/>
      <c r="Q11" s="263"/>
      <c r="R11" s="265"/>
      <c r="S11" s="265"/>
      <c r="T11" s="256">
        <v>14.5</v>
      </c>
      <c r="U11" s="248">
        <v>160.5</v>
      </c>
      <c r="V11" s="248"/>
      <c r="W11" s="266"/>
      <c r="X11" s="268"/>
      <c r="Y11" s="268"/>
      <c r="Z11" s="246" t="str">
        <f t="shared" si="0"/>
        <v>N.A.</v>
      </c>
      <c r="AA11" s="248">
        <f t="shared" si="1"/>
        <v>0</v>
      </c>
      <c r="AB11" s="248"/>
      <c r="AC11" s="260" t="str">
        <f t="shared" si="2"/>
        <v>N.A.</v>
      </c>
      <c r="AD11" s="248">
        <f t="shared" si="3"/>
        <v>0</v>
      </c>
      <c r="AE11" s="248"/>
      <c r="AF11" s="247">
        <f t="shared" si="4"/>
        <v>14.5</v>
      </c>
      <c r="AG11" s="248">
        <f t="shared" si="5"/>
        <v>160.5</v>
      </c>
      <c r="AH11" s="248"/>
      <c r="AI11" s="260" t="str">
        <f t="shared" si="6"/>
        <v>N.A.</v>
      </c>
      <c r="AJ11" s="248">
        <f t="shared" si="7"/>
        <v>0</v>
      </c>
      <c r="AK11" s="248"/>
      <c r="AL11" s="221">
        <f t="shared" si="9"/>
        <v>160.5</v>
      </c>
      <c r="AM11" s="221">
        <f t="shared" si="10"/>
        <v>0</v>
      </c>
      <c r="AN11" s="297">
        <f t="shared" si="11"/>
        <v>0</v>
      </c>
      <c r="AO11" s="218">
        <f t="shared" si="12"/>
        <v>0</v>
      </c>
    </row>
    <row r="12" spans="1:41" x14ac:dyDescent="0.2">
      <c r="A12" s="191" t="s">
        <v>190</v>
      </c>
      <c r="B12" s="263"/>
      <c r="C12" s="265"/>
      <c r="D12" s="265"/>
      <c r="E12" s="263"/>
      <c r="F12" s="265"/>
      <c r="G12" s="265"/>
      <c r="H12" s="263"/>
      <c r="I12" s="265"/>
      <c r="J12" s="265"/>
      <c r="K12" s="263"/>
      <c r="L12" s="265"/>
      <c r="M12" s="265"/>
      <c r="N12" s="256">
        <v>15.82</v>
      </c>
      <c r="O12" s="248">
        <v>58.87</v>
      </c>
      <c r="P12" s="248"/>
      <c r="Q12" s="263"/>
      <c r="R12" s="265"/>
      <c r="S12" s="265"/>
      <c r="T12" s="256"/>
      <c r="U12" s="248"/>
      <c r="V12" s="248"/>
      <c r="W12" s="266"/>
      <c r="X12" s="268"/>
      <c r="Y12" s="268"/>
      <c r="Z12" s="246" t="str">
        <f t="shared" si="0"/>
        <v>N.A.</v>
      </c>
      <c r="AA12" s="248">
        <f t="shared" si="1"/>
        <v>0</v>
      </c>
      <c r="AB12" s="248"/>
      <c r="AC12" s="260" t="str">
        <f t="shared" si="2"/>
        <v>N.A.</v>
      </c>
      <c r="AD12" s="248">
        <f t="shared" si="3"/>
        <v>0</v>
      </c>
      <c r="AE12" s="248"/>
      <c r="AF12" s="247" t="str">
        <f t="shared" si="4"/>
        <v>N.A.</v>
      </c>
      <c r="AG12" s="248">
        <f t="shared" si="5"/>
        <v>0</v>
      </c>
      <c r="AH12" s="248"/>
      <c r="AI12" s="260">
        <f t="shared" si="6"/>
        <v>15.82</v>
      </c>
      <c r="AJ12" s="248">
        <f t="shared" si="7"/>
        <v>58.87</v>
      </c>
      <c r="AK12" s="248"/>
      <c r="AL12" s="221">
        <f t="shared" si="9"/>
        <v>0</v>
      </c>
      <c r="AM12" s="221">
        <f t="shared" si="10"/>
        <v>0</v>
      </c>
      <c r="AN12" s="297">
        <f t="shared" si="11"/>
        <v>58.87</v>
      </c>
      <c r="AO12" s="218">
        <f t="shared" si="12"/>
        <v>0</v>
      </c>
    </row>
    <row r="13" spans="1:41" x14ac:dyDescent="0.2">
      <c r="A13" s="191" t="s">
        <v>191</v>
      </c>
      <c r="B13" s="263"/>
      <c r="C13" s="265"/>
      <c r="D13" s="265"/>
      <c r="E13" s="263"/>
      <c r="F13" s="265"/>
      <c r="G13" s="265"/>
      <c r="H13" s="263"/>
      <c r="I13" s="265"/>
      <c r="J13" s="265"/>
      <c r="K13" s="263"/>
      <c r="L13" s="265"/>
      <c r="M13" s="265"/>
      <c r="N13" s="256">
        <v>16.350000000000001</v>
      </c>
      <c r="O13" s="248">
        <v>197</v>
      </c>
      <c r="P13" s="248"/>
      <c r="Q13" s="263"/>
      <c r="R13" s="265"/>
      <c r="S13" s="265"/>
      <c r="T13" s="256"/>
      <c r="U13" s="248"/>
      <c r="V13" s="248"/>
      <c r="W13" s="266"/>
      <c r="X13" s="268"/>
      <c r="Y13" s="268"/>
      <c r="Z13" s="246" t="str">
        <f t="shared" ref="Z13:Z19" si="13">IF(AA13=0,"N.A.",((K13*L13)+(W13*X13))/AA13)</f>
        <v>N.A.</v>
      </c>
      <c r="AA13" s="248">
        <f t="shared" ref="AA13:AA19" si="14">+L13+X13</f>
        <v>0</v>
      </c>
      <c r="AB13" s="248"/>
      <c r="AC13" s="260" t="str">
        <f t="shared" ref="AC13:AC19" si="15">IF(AD13=0,"N.A.",((E13*F13)+(Q13*R13))/AD13)</f>
        <v>N.A.</v>
      </c>
      <c r="AD13" s="248">
        <f t="shared" ref="AD13:AD19" si="16">+F13+R13</f>
        <v>0</v>
      </c>
      <c r="AE13" s="248"/>
      <c r="AF13" s="247" t="str">
        <f t="shared" ref="AF13:AF19" si="17">IF(AG13=0,"N.A.",((H13*I13)+(T13*U13))/AG13)</f>
        <v>N.A.</v>
      </c>
      <c r="AG13" s="248">
        <f t="shared" ref="AG13:AG19" si="18">+I13+U13</f>
        <v>0</v>
      </c>
      <c r="AH13" s="248"/>
      <c r="AI13" s="260">
        <f t="shared" ref="AI13:AI19" si="19">IF(AJ13=0,"N.A.",((B13*C13)+(N13*O13))/AJ13)</f>
        <v>16.350000000000001</v>
      </c>
      <c r="AJ13" s="248">
        <f t="shared" ref="AJ13:AJ19" si="20">+C13+O13</f>
        <v>197</v>
      </c>
      <c r="AK13" s="248"/>
      <c r="AL13" s="221">
        <f t="shared" si="9"/>
        <v>0</v>
      </c>
      <c r="AM13" s="221">
        <f t="shared" si="10"/>
        <v>0</v>
      </c>
      <c r="AN13" s="297">
        <f t="shared" si="11"/>
        <v>197</v>
      </c>
      <c r="AO13" s="218">
        <f t="shared" si="12"/>
        <v>0</v>
      </c>
    </row>
    <row r="14" spans="1:41" x14ac:dyDescent="0.2">
      <c r="A14" s="191" t="s">
        <v>192</v>
      </c>
      <c r="B14" s="263"/>
      <c r="C14" s="265"/>
      <c r="D14" s="265"/>
      <c r="E14" s="263"/>
      <c r="F14" s="265"/>
      <c r="G14" s="265"/>
      <c r="H14" s="263"/>
      <c r="I14" s="265"/>
      <c r="J14" s="265"/>
      <c r="K14" s="263"/>
      <c r="L14" s="265"/>
      <c r="M14" s="265"/>
      <c r="N14" s="256">
        <v>16.239999999999998</v>
      </c>
      <c r="O14" s="248">
        <v>367</v>
      </c>
      <c r="P14" s="248"/>
      <c r="Q14" s="263"/>
      <c r="R14" s="265"/>
      <c r="S14" s="265"/>
      <c r="T14" s="256">
        <v>14.54</v>
      </c>
      <c r="U14" s="248">
        <v>70</v>
      </c>
      <c r="V14" s="248"/>
      <c r="W14" s="266"/>
      <c r="X14" s="268"/>
      <c r="Y14" s="268"/>
      <c r="Z14" s="246" t="str">
        <f t="shared" si="13"/>
        <v>N.A.</v>
      </c>
      <c r="AA14" s="248">
        <f t="shared" si="14"/>
        <v>0</v>
      </c>
      <c r="AB14" s="248"/>
      <c r="AC14" s="260" t="str">
        <f t="shared" si="15"/>
        <v>N.A.</v>
      </c>
      <c r="AD14" s="248">
        <f t="shared" si="16"/>
        <v>0</v>
      </c>
      <c r="AE14" s="248"/>
      <c r="AF14" s="247">
        <f t="shared" si="17"/>
        <v>14.54</v>
      </c>
      <c r="AG14" s="248">
        <f t="shared" si="18"/>
        <v>70</v>
      </c>
      <c r="AH14" s="248"/>
      <c r="AI14" s="260">
        <f t="shared" si="19"/>
        <v>16.239999999999998</v>
      </c>
      <c r="AJ14" s="248">
        <f t="shared" si="20"/>
        <v>367</v>
      </c>
      <c r="AK14" s="248"/>
      <c r="AL14" s="221">
        <f t="shared" si="9"/>
        <v>70</v>
      </c>
      <c r="AM14" s="221">
        <f t="shared" si="10"/>
        <v>0</v>
      </c>
      <c r="AN14" s="297">
        <f t="shared" si="11"/>
        <v>367</v>
      </c>
      <c r="AO14" s="218">
        <f t="shared" si="12"/>
        <v>0</v>
      </c>
    </row>
    <row r="15" spans="1:41" x14ac:dyDescent="0.2">
      <c r="A15" s="191" t="s">
        <v>193</v>
      </c>
      <c r="B15" s="263"/>
      <c r="C15" s="265"/>
      <c r="D15" s="265"/>
      <c r="E15" s="263"/>
      <c r="F15" s="265"/>
      <c r="G15" s="265"/>
      <c r="H15" s="263"/>
      <c r="I15" s="265"/>
      <c r="J15" s="265"/>
      <c r="K15" s="263"/>
      <c r="L15" s="265"/>
      <c r="M15" s="265"/>
      <c r="N15" s="256">
        <v>16.25</v>
      </c>
      <c r="O15" s="248">
        <v>50</v>
      </c>
      <c r="P15" s="248"/>
      <c r="Q15" s="263"/>
      <c r="R15" s="265"/>
      <c r="S15" s="265"/>
      <c r="T15" s="256"/>
      <c r="U15" s="248"/>
      <c r="V15" s="248"/>
      <c r="W15" s="266"/>
      <c r="X15" s="268"/>
      <c r="Y15" s="268"/>
      <c r="Z15" s="246" t="str">
        <f t="shared" si="13"/>
        <v>N.A.</v>
      </c>
      <c r="AA15" s="248">
        <f t="shared" si="14"/>
        <v>0</v>
      </c>
      <c r="AB15" s="248"/>
      <c r="AC15" s="260" t="str">
        <f t="shared" si="15"/>
        <v>N.A.</v>
      </c>
      <c r="AD15" s="248">
        <f t="shared" si="16"/>
        <v>0</v>
      </c>
      <c r="AE15" s="248"/>
      <c r="AF15" s="247" t="str">
        <f t="shared" si="17"/>
        <v>N.A.</v>
      </c>
      <c r="AG15" s="248">
        <f t="shared" si="18"/>
        <v>0</v>
      </c>
      <c r="AH15" s="248"/>
      <c r="AI15" s="260">
        <f t="shared" si="19"/>
        <v>16.25</v>
      </c>
      <c r="AJ15" s="248">
        <f t="shared" si="20"/>
        <v>50</v>
      </c>
      <c r="AK15" s="248"/>
      <c r="AL15" s="221">
        <f t="shared" si="9"/>
        <v>0</v>
      </c>
      <c r="AM15" s="221">
        <f t="shared" si="10"/>
        <v>0</v>
      </c>
      <c r="AN15" s="297">
        <f t="shared" si="11"/>
        <v>50</v>
      </c>
      <c r="AO15" s="218">
        <f t="shared" si="12"/>
        <v>0</v>
      </c>
    </row>
    <row r="16" spans="1:41" x14ac:dyDescent="0.2">
      <c r="A16" s="191" t="s">
        <v>194</v>
      </c>
      <c r="B16" s="263"/>
      <c r="C16" s="265"/>
      <c r="D16" s="265"/>
      <c r="E16" s="263"/>
      <c r="F16" s="265"/>
      <c r="G16" s="265"/>
      <c r="H16" s="263"/>
      <c r="I16" s="265"/>
      <c r="J16" s="265"/>
      <c r="K16" s="263"/>
      <c r="L16" s="265"/>
      <c r="M16" s="265"/>
      <c r="N16" s="256">
        <v>15.98</v>
      </c>
      <c r="O16" s="248">
        <v>230</v>
      </c>
      <c r="P16" s="248"/>
      <c r="Q16" s="263"/>
      <c r="R16" s="265"/>
      <c r="S16" s="265"/>
      <c r="T16" s="256">
        <v>14.1</v>
      </c>
      <c r="U16" s="248">
        <v>50</v>
      </c>
      <c r="V16" s="248"/>
      <c r="W16" s="266"/>
      <c r="X16" s="268"/>
      <c r="Y16" s="268"/>
      <c r="Z16" s="246" t="str">
        <f t="shared" si="13"/>
        <v>N.A.</v>
      </c>
      <c r="AA16" s="248">
        <f t="shared" si="14"/>
        <v>0</v>
      </c>
      <c r="AB16" s="248"/>
      <c r="AC16" s="260" t="str">
        <f t="shared" si="15"/>
        <v>N.A.</v>
      </c>
      <c r="AD16" s="248">
        <f t="shared" si="16"/>
        <v>0</v>
      </c>
      <c r="AE16" s="248"/>
      <c r="AF16" s="247">
        <f t="shared" si="17"/>
        <v>14.1</v>
      </c>
      <c r="AG16" s="248">
        <f t="shared" si="18"/>
        <v>50</v>
      </c>
      <c r="AH16" s="248"/>
      <c r="AI16" s="260">
        <f t="shared" si="19"/>
        <v>15.98</v>
      </c>
      <c r="AJ16" s="248">
        <f t="shared" si="20"/>
        <v>230</v>
      </c>
      <c r="AK16" s="248"/>
      <c r="AL16" s="221">
        <f t="shared" si="9"/>
        <v>50</v>
      </c>
      <c r="AM16" s="221">
        <f t="shared" si="10"/>
        <v>0</v>
      </c>
      <c r="AN16" s="297">
        <f t="shared" si="11"/>
        <v>230</v>
      </c>
      <c r="AO16" s="218">
        <f t="shared" si="12"/>
        <v>0</v>
      </c>
    </row>
    <row r="17" spans="1:41" x14ac:dyDescent="0.2">
      <c r="A17" s="191" t="s">
        <v>195</v>
      </c>
      <c r="B17" s="263"/>
      <c r="C17" s="265"/>
      <c r="D17" s="265"/>
      <c r="E17" s="263"/>
      <c r="F17" s="265"/>
      <c r="G17" s="265"/>
      <c r="H17" s="263"/>
      <c r="I17" s="265"/>
      <c r="J17" s="265"/>
      <c r="K17" s="263"/>
      <c r="L17" s="265"/>
      <c r="M17" s="265"/>
      <c r="N17" s="256">
        <v>15.82</v>
      </c>
      <c r="O17" s="248">
        <v>95</v>
      </c>
      <c r="P17" s="248"/>
      <c r="Q17" s="263"/>
      <c r="R17" s="265"/>
      <c r="S17" s="265"/>
      <c r="T17" s="256">
        <v>14.12</v>
      </c>
      <c r="U17" s="248">
        <v>96</v>
      </c>
      <c r="V17" s="248"/>
      <c r="W17" s="266"/>
      <c r="X17" s="268"/>
      <c r="Y17" s="268"/>
      <c r="Z17" s="246" t="str">
        <f t="shared" si="13"/>
        <v>N.A.</v>
      </c>
      <c r="AA17" s="248">
        <f t="shared" si="14"/>
        <v>0</v>
      </c>
      <c r="AB17" s="248"/>
      <c r="AC17" s="260" t="str">
        <f t="shared" si="15"/>
        <v>N.A.</v>
      </c>
      <c r="AD17" s="248">
        <f t="shared" si="16"/>
        <v>0</v>
      </c>
      <c r="AE17" s="248"/>
      <c r="AF17" s="247">
        <f t="shared" si="17"/>
        <v>14.12</v>
      </c>
      <c r="AG17" s="248">
        <f t="shared" si="18"/>
        <v>96</v>
      </c>
      <c r="AH17" s="248"/>
      <c r="AI17" s="260">
        <f t="shared" si="19"/>
        <v>15.82</v>
      </c>
      <c r="AJ17" s="248">
        <f t="shared" si="20"/>
        <v>95</v>
      </c>
      <c r="AK17" s="248"/>
      <c r="AL17" s="221">
        <f t="shared" si="9"/>
        <v>96</v>
      </c>
      <c r="AM17" s="221">
        <f t="shared" si="10"/>
        <v>0</v>
      </c>
      <c r="AN17" s="297">
        <f t="shared" si="11"/>
        <v>95</v>
      </c>
      <c r="AO17" s="218">
        <f t="shared" si="12"/>
        <v>0</v>
      </c>
    </row>
    <row r="18" spans="1:41" x14ac:dyDescent="0.2">
      <c r="A18" s="191" t="s">
        <v>196</v>
      </c>
      <c r="B18" s="263"/>
      <c r="C18" s="265"/>
      <c r="D18" s="265"/>
      <c r="E18" s="263"/>
      <c r="F18" s="265"/>
      <c r="G18" s="265"/>
      <c r="H18" s="263"/>
      <c r="I18" s="265"/>
      <c r="J18" s="265"/>
      <c r="K18" s="263"/>
      <c r="L18" s="265"/>
      <c r="M18" s="265"/>
      <c r="N18" s="256">
        <v>15.77</v>
      </c>
      <c r="O18" s="248">
        <v>159.5</v>
      </c>
      <c r="P18" s="248"/>
      <c r="Q18" s="263"/>
      <c r="R18" s="265"/>
      <c r="S18" s="265"/>
      <c r="T18" s="256">
        <v>14.07</v>
      </c>
      <c r="U18" s="248">
        <v>84.2</v>
      </c>
      <c r="V18" s="248"/>
      <c r="W18" s="266"/>
      <c r="X18" s="268"/>
      <c r="Y18" s="268"/>
      <c r="Z18" s="246" t="str">
        <f t="shared" si="13"/>
        <v>N.A.</v>
      </c>
      <c r="AA18" s="248">
        <f t="shared" si="14"/>
        <v>0</v>
      </c>
      <c r="AB18" s="248"/>
      <c r="AC18" s="260" t="str">
        <f t="shared" si="15"/>
        <v>N.A.</v>
      </c>
      <c r="AD18" s="248">
        <f t="shared" si="16"/>
        <v>0</v>
      </c>
      <c r="AE18" s="248"/>
      <c r="AF18" s="247">
        <f t="shared" si="17"/>
        <v>14.069999999999999</v>
      </c>
      <c r="AG18" s="248">
        <f t="shared" si="18"/>
        <v>84.2</v>
      </c>
      <c r="AH18" s="248"/>
      <c r="AI18" s="260">
        <f t="shared" si="19"/>
        <v>15.77</v>
      </c>
      <c r="AJ18" s="248">
        <f t="shared" si="20"/>
        <v>159.5</v>
      </c>
      <c r="AK18" s="248"/>
      <c r="AL18" s="221">
        <f t="shared" si="9"/>
        <v>84.2</v>
      </c>
      <c r="AM18" s="221">
        <f t="shared" si="10"/>
        <v>0</v>
      </c>
      <c r="AN18" s="297">
        <f t="shared" si="11"/>
        <v>159.5</v>
      </c>
      <c r="AO18" s="218">
        <f t="shared" si="12"/>
        <v>0</v>
      </c>
    </row>
    <row r="19" spans="1:41" x14ac:dyDescent="0.2">
      <c r="A19" s="191" t="s">
        <v>198</v>
      </c>
      <c r="B19" s="263"/>
      <c r="C19" s="265"/>
      <c r="D19" s="265"/>
      <c r="E19" s="263"/>
      <c r="F19" s="265"/>
      <c r="G19" s="265"/>
      <c r="H19" s="263"/>
      <c r="I19" s="265"/>
      <c r="J19" s="265"/>
      <c r="K19" s="263"/>
      <c r="L19" s="265"/>
      <c r="M19" s="265"/>
      <c r="N19" s="256">
        <v>15.71</v>
      </c>
      <c r="O19" s="248">
        <v>200</v>
      </c>
      <c r="P19" s="248"/>
      <c r="Q19" s="263"/>
      <c r="R19" s="265"/>
      <c r="S19" s="265"/>
      <c r="T19" s="256">
        <v>13.88</v>
      </c>
      <c r="U19" s="248">
        <v>126</v>
      </c>
      <c r="V19" s="248"/>
      <c r="W19" s="266"/>
      <c r="X19" s="268"/>
      <c r="Y19" s="268"/>
      <c r="Z19" s="246" t="str">
        <f t="shared" si="13"/>
        <v>N.A.</v>
      </c>
      <c r="AA19" s="248">
        <f t="shared" si="14"/>
        <v>0</v>
      </c>
      <c r="AB19" s="248"/>
      <c r="AC19" s="260" t="str">
        <f t="shared" si="15"/>
        <v>N.A.</v>
      </c>
      <c r="AD19" s="248">
        <f t="shared" si="16"/>
        <v>0</v>
      </c>
      <c r="AE19" s="248"/>
      <c r="AF19" s="247">
        <f t="shared" si="17"/>
        <v>13.88</v>
      </c>
      <c r="AG19" s="248">
        <f t="shared" si="18"/>
        <v>126</v>
      </c>
      <c r="AH19" s="248"/>
      <c r="AI19" s="260">
        <f t="shared" si="19"/>
        <v>15.71</v>
      </c>
      <c r="AJ19" s="248">
        <f t="shared" si="20"/>
        <v>200</v>
      </c>
      <c r="AK19" s="248"/>
      <c r="AL19" s="221">
        <f t="shared" si="9"/>
        <v>126</v>
      </c>
      <c r="AM19" s="221">
        <f t="shared" si="10"/>
        <v>0</v>
      </c>
      <c r="AN19" s="297">
        <f t="shared" si="11"/>
        <v>200</v>
      </c>
      <c r="AO19" s="218">
        <f t="shared" si="12"/>
        <v>0</v>
      </c>
    </row>
    <row r="20" spans="1:41" x14ac:dyDescent="0.2">
      <c r="A20" s="191" t="s">
        <v>199</v>
      </c>
      <c r="B20" s="263"/>
      <c r="C20" s="265"/>
      <c r="D20" s="265"/>
      <c r="E20" s="263"/>
      <c r="F20" s="265"/>
      <c r="G20" s="265"/>
      <c r="H20" s="263"/>
      <c r="I20" s="265"/>
      <c r="J20" s="265"/>
      <c r="K20" s="263"/>
      <c r="L20" s="265"/>
      <c r="M20" s="265"/>
      <c r="N20" s="256">
        <v>15.43</v>
      </c>
      <c r="O20" s="248">
        <v>382</v>
      </c>
      <c r="P20" s="248"/>
      <c r="Q20" s="263"/>
      <c r="R20" s="265"/>
      <c r="S20" s="265"/>
      <c r="T20" s="256">
        <v>13.73</v>
      </c>
      <c r="U20" s="248">
        <v>99</v>
      </c>
      <c r="V20" s="248"/>
      <c r="W20" s="266"/>
      <c r="X20" s="268"/>
      <c r="Y20" s="268"/>
      <c r="Z20" s="246" t="str">
        <f t="shared" ref="Z20:Z25" si="21">IF(AA20=0,"N.A.",((K20*L20)+(W20*X20))/AA20)</f>
        <v>N.A.</v>
      </c>
      <c r="AA20" s="248">
        <f t="shared" ref="AA20:AA25" si="22">+L20+X20</f>
        <v>0</v>
      </c>
      <c r="AB20" s="248"/>
      <c r="AC20" s="260" t="str">
        <f t="shared" ref="AC20:AC25" si="23">IF(AD20=0,"N.A.",((E20*F20)+(Q20*R20))/AD20)</f>
        <v>N.A.</v>
      </c>
      <c r="AD20" s="248">
        <f t="shared" ref="AD20:AD25" si="24">+F20+R20</f>
        <v>0</v>
      </c>
      <c r="AE20" s="248"/>
      <c r="AF20" s="247">
        <f t="shared" ref="AF20:AF25" si="25">IF(AG20=0,"N.A.",((H20*I20)+(T20*U20))/AG20)</f>
        <v>13.73</v>
      </c>
      <c r="AG20" s="248">
        <f t="shared" ref="AG20:AG25" si="26">+I20+U20</f>
        <v>99</v>
      </c>
      <c r="AH20" s="248"/>
      <c r="AI20" s="260">
        <f t="shared" ref="AI20:AI25" si="27">IF(AJ20=0,"N.A.",((B20*C20)+(N20*O20))/AJ20)</f>
        <v>15.43</v>
      </c>
      <c r="AJ20" s="248">
        <f t="shared" ref="AJ20:AJ25" si="28">+C20+O20</f>
        <v>382</v>
      </c>
      <c r="AK20" s="248"/>
      <c r="AL20" s="221">
        <f t="shared" si="9"/>
        <v>99</v>
      </c>
      <c r="AM20" s="221">
        <f t="shared" si="10"/>
        <v>0</v>
      </c>
      <c r="AN20" s="297">
        <f t="shared" si="11"/>
        <v>382</v>
      </c>
      <c r="AO20" s="218">
        <f t="shared" si="12"/>
        <v>0</v>
      </c>
    </row>
    <row r="21" spans="1:41" x14ac:dyDescent="0.2">
      <c r="A21" s="191" t="s">
        <v>200</v>
      </c>
      <c r="B21" s="263"/>
      <c r="C21" s="265"/>
      <c r="D21" s="265"/>
      <c r="E21" s="263"/>
      <c r="F21" s="265"/>
      <c r="G21" s="265"/>
      <c r="H21" s="263"/>
      <c r="I21" s="265"/>
      <c r="J21" s="265"/>
      <c r="K21" s="263"/>
      <c r="L21" s="265"/>
      <c r="M21" s="265"/>
      <c r="N21" s="256">
        <v>15.48</v>
      </c>
      <c r="O21" s="248">
        <v>300</v>
      </c>
      <c r="P21" s="248"/>
      <c r="Q21" s="263"/>
      <c r="R21" s="265"/>
      <c r="S21" s="265"/>
      <c r="T21" s="256">
        <v>13.77</v>
      </c>
      <c r="U21" s="248">
        <v>132</v>
      </c>
      <c r="V21" s="248"/>
      <c r="W21" s="266"/>
      <c r="X21" s="268"/>
      <c r="Y21" s="268"/>
      <c r="Z21" s="246" t="str">
        <f t="shared" si="21"/>
        <v>N.A.</v>
      </c>
      <c r="AA21" s="248">
        <f t="shared" si="22"/>
        <v>0</v>
      </c>
      <c r="AB21" s="248"/>
      <c r="AC21" s="260" t="str">
        <f t="shared" si="23"/>
        <v>N.A.</v>
      </c>
      <c r="AD21" s="248">
        <f t="shared" si="24"/>
        <v>0</v>
      </c>
      <c r="AE21" s="248"/>
      <c r="AF21" s="247">
        <f t="shared" si="25"/>
        <v>13.77</v>
      </c>
      <c r="AG21" s="248">
        <f t="shared" si="26"/>
        <v>132</v>
      </c>
      <c r="AH21" s="248"/>
      <c r="AI21" s="260">
        <f t="shared" si="27"/>
        <v>15.48</v>
      </c>
      <c r="AJ21" s="248">
        <f t="shared" si="28"/>
        <v>300</v>
      </c>
      <c r="AK21" s="248"/>
      <c r="AL21" s="221">
        <f t="shared" si="9"/>
        <v>132</v>
      </c>
      <c r="AM21" s="221">
        <f t="shared" si="10"/>
        <v>0</v>
      </c>
      <c r="AN21" s="297">
        <f t="shared" si="11"/>
        <v>300</v>
      </c>
      <c r="AO21" s="218">
        <f t="shared" si="12"/>
        <v>0</v>
      </c>
    </row>
    <row r="22" spans="1:41" x14ac:dyDescent="0.2">
      <c r="A22" s="191" t="s">
        <v>201</v>
      </c>
      <c r="B22" s="263"/>
      <c r="C22" s="265"/>
      <c r="D22" s="265"/>
      <c r="E22" s="263"/>
      <c r="F22" s="265"/>
      <c r="G22" s="265"/>
      <c r="H22" s="263"/>
      <c r="I22" s="265"/>
      <c r="J22" s="265"/>
      <c r="K22" s="263"/>
      <c r="L22" s="265"/>
      <c r="M22" s="265"/>
      <c r="N22" s="256">
        <v>15.46</v>
      </c>
      <c r="O22" s="248">
        <v>674</v>
      </c>
      <c r="P22" s="248"/>
      <c r="Q22" s="263"/>
      <c r="R22" s="265"/>
      <c r="S22" s="265"/>
      <c r="T22" s="256">
        <v>13.76</v>
      </c>
      <c r="U22" s="248">
        <v>53</v>
      </c>
      <c r="V22" s="248"/>
      <c r="W22" s="266"/>
      <c r="X22" s="268"/>
      <c r="Y22" s="268"/>
      <c r="Z22" s="246" t="str">
        <f t="shared" si="21"/>
        <v>N.A.</v>
      </c>
      <c r="AA22" s="248">
        <f t="shared" si="22"/>
        <v>0</v>
      </c>
      <c r="AB22" s="248"/>
      <c r="AC22" s="260" t="str">
        <f t="shared" si="23"/>
        <v>N.A.</v>
      </c>
      <c r="AD22" s="248">
        <f t="shared" si="24"/>
        <v>0</v>
      </c>
      <c r="AE22" s="248"/>
      <c r="AF22" s="247">
        <f t="shared" si="25"/>
        <v>13.76</v>
      </c>
      <c r="AG22" s="248">
        <f t="shared" si="26"/>
        <v>53</v>
      </c>
      <c r="AH22" s="248"/>
      <c r="AI22" s="260">
        <f t="shared" si="27"/>
        <v>15.46</v>
      </c>
      <c r="AJ22" s="248">
        <f t="shared" si="28"/>
        <v>674</v>
      </c>
      <c r="AK22" s="248"/>
      <c r="AL22" s="221">
        <f t="shared" si="9"/>
        <v>53</v>
      </c>
      <c r="AM22" s="221">
        <f t="shared" si="10"/>
        <v>0</v>
      </c>
      <c r="AN22" s="297">
        <f t="shared" si="11"/>
        <v>674</v>
      </c>
      <c r="AO22" s="218">
        <f t="shared" si="12"/>
        <v>0</v>
      </c>
    </row>
    <row r="23" spans="1:41" x14ac:dyDescent="0.2">
      <c r="A23" s="191" t="s">
        <v>202</v>
      </c>
      <c r="B23" s="263"/>
      <c r="C23" s="265"/>
      <c r="D23" s="265"/>
      <c r="E23" s="263"/>
      <c r="F23" s="265"/>
      <c r="G23" s="265"/>
      <c r="H23" s="263"/>
      <c r="I23" s="265"/>
      <c r="J23" s="265"/>
      <c r="K23" s="263"/>
      <c r="L23" s="265"/>
      <c r="M23" s="265"/>
      <c r="N23" s="256">
        <v>13.22</v>
      </c>
      <c r="O23" s="248">
        <v>361</v>
      </c>
      <c r="P23" s="248"/>
      <c r="Q23" s="263"/>
      <c r="R23" s="265"/>
      <c r="S23" s="265"/>
      <c r="T23" s="256">
        <v>13.6</v>
      </c>
      <c r="U23" s="248">
        <v>101</v>
      </c>
      <c r="V23" s="248"/>
      <c r="W23" s="266"/>
      <c r="X23" s="268"/>
      <c r="Y23" s="268"/>
      <c r="Z23" s="246" t="str">
        <f t="shared" si="21"/>
        <v>N.A.</v>
      </c>
      <c r="AA23" s="248">
        <f t="shared" si="22"/>
        <v>0</v>
      </c>
      <c r="AB23" s="248"/>
      <c r="AC23" s="260" t="str">
        <f t="shared" si="23"/>
        <v>N.A.</v>
      </c>
      <c r="AD23" s="248">
        <f t="shared" si="24"/>
        <v>0</v>
      </c>
      <c r="AE23" s="248"/>
      <c r="AF23" s="247">
        <f t="shared" si="25"/>
        <v>13.6</v>
      </c>
      <c r="AG23" s="248">
        <f t="shared" si="26"/>
        <v>101</v>
      </c>
      <c r="AH23" s="248"/>
      <c r="AI23" s="260">
        <f t="shared" si="27"/>
        <v>13.22</v>
      </c>
      <c r="AJ23" s="248">
        <f t="shared" si="28"/>
        <v>361</v>
      </c>
      <c r="AK23" s="248"/>
      <c r="AL23" s="221">
        <f t="shared" si="9"/>
        <v>101</v>
      </c>
      <c r="AM23" s="221">
        <f t="shared" si="10"/>
        <v>0</v>
      </c>
      <c r="AN23" s="297">
        <f t="shared" si="11"/>
        <v>361</v>
      </c>
      <c r="AO23" s="218">
        <f t="shared" si="12"/>
        <v>0</v>
      </c>
    </row>
    <row r="24" spans="1:41" x14ac:dyDescent="0.2">
      <c r="A24" s="191" t="s">
        <v>203</v>
      </c>
      <c r="B24" s="263"/>
      <c r="C24" s="265"/>
      <c r="D24" s="265"/>
      <c r="E24" s="263"/>
      <c r="F24" s="265"/>
      <c r="G24" s="265"/>
      <c r="H24" s="263"/>
      <c r="I24" s="265"/>
      <c r="J24" s="265"/>
      <c r="K24" s="263"/>
      <c r="L24" s="265"/>
      <c r="M24" s="265"/>
      <c r="N24" s="256">
        <v>14.99</v>
      </c>
      <c r="O24" s="248">
        <v>50</v>
      </c>
      <c r="P24" s="248"/>
      <c r="Q24" s="263"/>
      <c r="R24" s="265"/>
      <c r="S24" s="265"/>
      <c r="T24" s="256">
        <v>13.26</v>
      </c>
      <c r="U24" s="248">
        <v>111</v>
      </c>
      <c r="V24" s="248"/>
      <c r="W24" s="266"/>
      <c r="X24" s="268"/>
      <c r="Y24" s="268"/>
      <c r="Z24" s="246" t="str">
        <f t="shared" si="21"/>
        <v>N.A.</v>
      </c>
      <c r="AA24" s="248">
        <f t="shared" si="22"/>
        <v>0</v>
      </c>
      <c r="AB24" s="248"/>
      <c r="AC24" s="260" t="str">
        <f t="shared" si="23"/>
        <v>N.A.</v>
      </c>
      <c r="AD24" s="248">
        <f t="shared" si="24"/>
        <v>0</v>
      </c>
      <c r="AE24" s="248"/>
      <c r="AF24" s="247">
        <f t="shared" si="25"/>
        <v>13.26</v>
      </c>
      <c r="AG24" s="248">
        <f t="shared" si="26"/>
        <v>111</v>
      </c>
      <c r="AH24" s="248"/>
      <c r="AI24" s="260">
        <f t="shared" si="27"/>
        <v>14.99</v>
      </c>
      <c r="AJ24" s="248">
        <f t="shared" si="28"/>
        <v>50</v>
      </c>
      <c r="AK24" s="248"/>
      <c r="AL24" s="221">
        <f t="shared" si="9"/>
        <v>111</v>
      </c>
      <c r="AM24" s="221">
        <f t="shared" si="10"/>
        <v>0</v>
      </c>
      <c r="AN24" s="297">
        <f t="shared" si="11"/>
        <v>50</v>
      </c>
      <c r="AO24" s="218">
        <f t="shared" si="12"/>
        <v>0</v>
      </c>
    </row>
    <row r="25" spans="1:41" x14ac:dyDescent="0.2">
      <c r="A25" s="191" t="s">
        <v>204</v>
      </c>
      <c r="B25" s="263"/>
      <c r="C25" s="265"/>
      <c r="D25" s="265"/>
      <c r="E25" s="263"/>
      <c r="F25" s="265"/>
      <c r="G25" s="265"/>
      <c r="H25" s="263"/>
      <c r="I25" s="265"/>
      <c r="J25" s="265"/>
      <c r="K25" s="263"/>
      <c r="L25" s="265"/>
      <c r="M25" s="265"/>
      <c r="N25" s="256"/>
      <c r="O25" s="248"/>
      <c r="P25" s="248"/>
      <c r="Q25" s="263"/>
      <c r="R25" s="265"/>
      <c r="S25" s="265"/>
      <c r="T25" s="256">
        <v>13.12</v>
      </c>
      <c r="U25" s="248">
        <v>28</v>
      </c>
      <c r="V25" s="248"/>
      <c r="W25" s="266"/>
      <c r="X25" s="268"/>
      <c r="Y25" s="268"/>
      <c r="Z25" s="246" t="str">
        <f t="shared" si="21"/>
        <v>N.A.</v>
      </c>
      <c r="AA25" s="248">
        <f t="shared" si="22"/>
        <v>0</v>
      </c>
      <c r="AB25" s="248"/>
      <c r="AC25" s="260" t="str">
        <f t="shared" si="23"/>
        <v>N.A.</v>
      </c>
      <c r="AD25" s="248">
        <f t="shared" si="24"/>
        <v>0</v>
      </c>
      <c r="AE25" s="248"/>
      <c r="AF25" s="247">
        <f t="shared" si="25"/>
        <v>13.12</v>
      </c>
      <c r="AG25" s="248">
        <f t="shared" si="26"/>
        <v>28</v>
      </c>
      <c r="AH25" s="248"/>
      <c r="AI25" s="260" t="str">
        <f t="shared" si="27"/>
        <v>N.A.</v>
      </c>
      <c r="AJ25" s="248">
        <f t="shared" si="28"/>
        <v>0</v>
      </c>
      <c r="AK25" s="248"/>
      <c r="AL25" s="221">
        <f t="shared" si="9"/>
        <v>28</v>
      </c>
      <c r="AM25" s="221">
        <f t="shared" si="10"/>
        <v>0</v>
      </c>
      <c r="AN25" s="297">
        <f t="shared" si="11"/>
        <v>0</v>
      </c>
      <c r="AO25" s="218">
        <f t="shared" si="12"/>
        <v>0</v>
      </c>
    </row>
    <row r="26" spans="1:41" x14ac:dyDescent="0.2">
      <c r="A26" s="191" t="s">
        <v>205</v>
      </c>
      <c r="B26" s="263"/>
      <c r="C26" s="265"/>
      <c r="D26" s="265"/>
      <c r="E26" s="263"/>
      <c r="F26" s="265"/>
      <c r="G26" s="265"/>
      <c r="H26" s="263"/>
      <c r="I26" s="265"/>
      <c r="J26" s="265"/>
      <c r="K26" s="263"/>
      <c r="L26" s="265"/>
      <c r="M26" s="265"/>
      <c r="N26" s="256"/>
      <c r="O26" s="248"/>
      <c r="P26" s="248"/>
      <c r="Q26" s="263"/>
      <c r="R26" s="265"/>
      <c r="S26" s="265"/>
      <c r="T26" s="256">
        <v>12.64</v>
      </c>
      <c r="U26" s="248">
        <v>90</v>
      </c>
      <c r="V26" s="248"/>
      <c r="W26" s="266"/>
      <c r="X26" s="268"/>
      <c r="Y26" s="268"/>
      <c r="Z26" s="246" t="str">
        <f t="shared" ref="Z26:Z31" si="29">IF(AA26=0,"N.A.",((K26*L26)+(W26*X26))/AA26)</f>
        <v>N.A.</v>
      </c>
      <c r="AA26" s="248">
        <f t="shared" ref="AA26:AA31" si="30">+L26+X26</f>
        <v>0</v>
      </c>
      <c r="AB26" s="248"/>
      <c r="AC26" s="260" t="str">
        <f t="shared" ref="AC26:AC31" si="31">IF(AD26=0,"N.A.",((E26*F26)+(Q26*R26))/AD26)</f>
        <v>N.A.</v>
      </c>
      <c r="AD26" s="248">
        <f t="shared" ref="AD26:AD31" si="32">+F26+R26</f>
        <v>0</v>
      </c>
      <c r="AE26" s="248"/>
      <c r="AF26" s="247">
        <f t="shared" ref="AF26:AF31" si="33">IF(AG26=0,"N.A.",((H26*I26)+(T26*U26))/AG26)</f>
        <v>12.640000000000002</v>
      </c>
      <c r="AG26" s="248">
        <f t="shared" ref="AG26:AG31" si="34">+I26+U26</f>
        <v>90</v>
      </c>
      <c r="AH26" s="248"/>
      <c r="AI26" s="260" t="str">
        <f t="shared" ref="AI26:AI31" si="35">IF(AJ26=0,"N.A.",((B26*C26)+(N26*O26))/AJ26)</f>
        <v>N.A.</v>
      </c>
      <c r="AJ26" s="248">
        <f t="shared" ref="AJ26:AJ31" si="36">+C26+O26</f>
        <v>0</v>
      </c>
      <c r="AK26" s="248"/>
      <c r="AL26" s="221">
        <f t="shared" si="9"/>
        <v>90</v>
      </c>
      <c r="AM26" s="221">
        <f t="shared" si="10"/>
        <v>0</v>
      </c>
      <c r="AN26" s="297">
        <f t="shared" si="11"/>
        <v>0</v>
      </c>
      <c r="AO26" s="218">
        <f t="shared" si="12"/>
        <v>0</v>
      </c>
    </row>
    <row r="27" spans="1:41" x14ac:dyDescent="0.2">
      <c r="A27" s="191" t="s">
        <v>206</v>
      </c>
      <c r="B27" s="263"/>
      <c r="C27" s="265"/>
      <c r="D27" s="265"/>
      <c r="E27" s="263"/>
      <c r="F27" s="265"/>
      <c r="G27" s="265"/>
      <c r="H27" s="263"/>
      <c r="I27" s="265"/>
      <c r="J27" s="265"/>
      <c r="K27" s="263"/>
      <c r="L27" s="265"/>
      <c r="M27" s="265"/>
      <c r="N27" s="256">
        <v>13.9</v>
      </c>
      <c r="O27" s="248">
        <v>290</v>
      </c>
      <c r="P27" s="248"/>
      <c r="Q27" s="263"/>
      <c r="R27" s="265"/>
      <c r="S27" s="265"/>
      <c r="T27" s="256">
        <v>12.52</v>
      </c>
      <c r="U27" s="248">
        <v>48</v>
      </c>
      <c r="V27" s="248"/>
      <c r="W27" s="266"/>
      <c r="X27" s="268"/>
      <c r="Y27" s="268"/>
      <c r="Z27" s="246" t="str">
        <f t="shared" si="29"/>
        <v>N.A.</v>
      </c>
      <c r="AA27" s="248">
        <f t="shared" si="30"/>
        <v>0</v>
      </c>
      <c r="AB27" s="248"/>
      <c r="AC27" s="260" t="str">
        <f t="shared" si="31"/>
        <v>N.A.</v>
      </c>
      <c r="AD27" s="248">
        <f t="shared" si="32"/>
        <v>0</v>
      </c>
      <c r="AE27" s="248"/>
      <c r="AF27" s="247">
        <f t="shared" si="33"/>
        <v>12.520000000000001</v>
      </c>
      <c r="AG27" s="248">
        <f t="shared" si="34"/>
        <v>48</v>
      </c>
      <c r="AH27" s="248"/>
      <c r="AI27" s="260">
        <f t="shared" si="35"/>
        <v>13.9</v>
      </c>
      <c r="AJ27" s="248">
        <f t="shared" si="36"/>
        <v>290</v>
      </c>
      <c r="AK27" s="248"/>
      <c r="AL27" s="221">
        <f t="shared" si="9"/>
        <v>48</v>
      </c>
      <c r="AM27" s="221">
        <f t="shared" si="10"/>
        <v>0</v>
      </c>
      <c r="AN27" s="297">
        <f t="shared" si="11"/>
        <v>290</v>
      </c>
      <c r="AO27" s="218">
        <f t="shared" si="12"/>
        <v>0</v>
      </c>
    </row>
    <row r="28" spans="1:41" x14ac:dyDescent="0.2">
      <c r="A28" s="191" t="s">
        <v>209</v>
      </c>
      <c r="B28" s="263"/>
      <c r="C28" s="265"/>
      <c r="D28" s="265"/>
      <c r="E28" s="263"/>
      <c r="F28" s="265"/>
      <c r="G28" s="265"/>
      <c r="H28" s="263"/>
      <c r="I28" s="265"/>
      <c r="J28" s="265"/>
      <c r="K28" s="263"/>
      <c r="L28" s="265"/>
      <c r="M28" s="265"/>
      <c r="N28" s="256">
        <v>14.28</v>
      </c>
      <c r="O28" s="248">
        <v>350</v>
      </c>
      <c r="P28" s="248"/>
      <c r="Q28" s="263"/>
      <c r="R28" s="265"/>
      <c r="S28" s="265"/>
      <c r="T28" s="256">
        <v>12.57</v>
      </c>
      <c r="U28" s="248">
        <v>156.19999999999999</v>
      </c>
      <c r="V28" s="248"/>
      <c r="W28" s="266"/>
      <c r="X28" s="268"/>
      <c r="Y28" s="268"/>
      <c r="Z28" s="246" t="str">
        <f t="shared" si="29"/>
        <v>N.A.</v>
      </c>
      <c r="AA28" s="248">
        <f t="shared" si="30"/>
        <v>0</v>
      </c>
      <c r="AB28" s="248"/>
      <c r="AC28" s="260" t="str">
        <f t="shared" si="31"/>
        <v>N.A.</v>
      </c>
      <c r="AD28" s="248">
        <f t="shared" si="32"/>
        <v>0</v>
      </c>
      <c r="AE28" s="248"/>
      <c r="AF28" s="247">
        <f t="shared" si="33"/>
        <v>12.57</v>
      </c>
      <c r="AG28" s="248">
        <f t="shared" si="34"/>
        <v>156.19999999999999</v>
      </c>
      <c r="AH28" s="248"/>
      <c r="AI28" s="260">
        <f t="shared" si="35"/>
        <v>14.28</v>
      </c>
      <c r="AJ28" s="248">
        <f t="shared" si="36"/>
        <v>350</v>
      </c>
      <c r="AK28" s="248"/>
      <c r="AL28" s="221">
        <f t="shared" si="9"/>
        <v>156.19999999999999</v>
      </c>
      <c r="AM28" s="221">
        <f t="shared" si="10"/>
        <v>0</v>
      </c>
      <c r="AN28" s="297">
        <f t="shared" si="11"/>
        <v>350</v>
      </c>
      <c r="AO28" s="218">
        <f t="shared" si="12"/>
        <v>0</v>
      </c>
    </row>
    <row r="29" spans="1:41" x14ac:dyDescent="0.2">
      <c r="A29" s="191" t="s">
        <v>210</v>
      </c>
      <c r="B29" s="263"/>
      <c r="C29" s="265"/>
      <c r="D29" s="265"/>
      <c r="E29" s="263"/>
      <c r="F29" s="265"/>
      <c r="G29" s="265"/>
      <c r="H29" s="263"/>
      <c r="I29" s="265"/>
      <c r="J29" s="265"/>
      <c r="K29" s="263"/>
      <c r="L29" s="265"/>
      <c r="M29" s="265"/>
      <c r="N29" s="256"/>
      <c r="O29" s="248"/>
      <c r="P29" s="248"/>
      <c r="Q29" s="263"/>
      <c r="R29" s="265"/>
      <c r="S29" s="265"/>
      <c r="T29" s="256">
        <v>12.66</v>
      </c>
      <c r="U29" s="248">
        <v>82</v>
      </c>
      <c r="V29" s="248"/>
      <c r="W29" s="266"/>
      <c r="X29" s="268"/>
      <c r="Y29" s="268"/>
      <c r="Z29" s="246" t="str">
        <f t="shared" si="29"/>
        <v>N.A.</v>
      </c>
      <c r="AA29" s="248">
        <f t="shared" si="30"/>
        <v>0</v>
      </c>
      <c r="AB29" s="248"/>
      <c r="AC29" s="260" t="str">
        <f t="shared" si="31"/>
        <v>N.A.</v>
      </c>
      <c r="AD29" s="248">
        <f t="shared" si="32"/>
        <v>0</v>
      </c>
      <c r="AE29" s="248"/>
      <c r="AF29" s="247">
        <f t="shared" si="33"/>
        <v>12.660000000000002</v>
      </c>
      <c r="AG29" s="248">
        <f t="shared" si="34"/>
        <v>82</v>
      </c>
      <c r="AH29" s="248"/>
      <c r="AI29" s="260" t="str">
        <f t="shared" si="35"/>
        <v>N.A.</v>
      </c>
      <c r="AJ29" s="248">
        <f t="shared" si="36"/>
        <v>0</v>
      </c>
      <c r="AK29" s="248"/>
      <c r="AL29" s="221">
        <f t="shared" si="9"/>
        <v>82</v>
      </c>
      <c r="AM29" s="221">
        <f t="shared" si="10"/>
        <v>0</v>
      </c>
      <c r="AN29" s="297">
        <f t="shared" si="11"/>
        <v>0</v>
      </c>
      <c r="AO29" s="218">
        <f t="shared" si="12"/>
        <v>0</v>
      </c>
    </row>
    <row r="30" spans="1:41" x14ac:dyDescent="0.2">
      <c r="A30" s="191" t="s">
        <v>211</v>
      </c>
      <c r="B30" s="263"/>
      <c r="C30" s="265"/>
      <c r="D30" s="265"/>
      <c r="E30" s="263"/>
      <c r="F30" s="265"/>
      <c r="G30" s="265"/>
      <c r="H30" s="263"/>
      <c r="I30" s="265"/>
      <c r="J30" s="265"/>
      <c r="K30" s="263"/>
      <c r="L30" s="265"/>
      <c r="M30" s="265"/>
      <c r="N30" s="256">
        <v>13.79</v>
      </c>
      <c r="O30" s="248">
        <v>166</v>
      </c>
      <c r="P30" s="248"/>
      <c r="Q30" s="263"/>
      <c r="R30" s="265"/>
      <c r="S30" s="265"/>
      <c r="T30" s="256">
        <v>12.69</v>
      </c>
      <c r="U30" s="248">
        <v>209</v>
      </c>
      <c r="V30" s="248"/>
      <c r="W30" s="266"/>
      <c r="X30" s="268"/>
      <c r="Y30" s="268"/>
      <c r="Z30" s="246" t="str">
        <f t="shared" si="29"/>
        <v>N.A.</v>
      </c>
      <c r="AA30" s="248">
        <f t="shared" si="30"/>
        <v>0</v>
      </c>
      <c r="AB30" s="248"/>
      <c r="AC30" s="260" t="str">
        <f t="shared" si="31"/>
        <v>N.A.</v>
      </c>
      <c r="AD30" s="248">
        <f t="shared" si="32"/>
        <v>0</v>
      </c>
      <c r="AE30" s="248"/>
      <c r="AF30" s="247">
        <f t="shared" si="33"/>
        <v>12.69</v>
      </c>
      <c r="AG30" s="248">
        <f t="shared" si="34"/>
        <v>209</v>
      </c>
      <c r="AH30" s="248"/>
      <c r="AI30" s="260">
        <f t="shared" si="35"/>
        <v>13.79</v>
      </c>
      <c r="AJ30" s="248">
        <f t="shared" si="36"/>
        <v>166</v>
      </c>
      <c r="AK30" s="248"/>
      <c r="AL30" s="221">
        <f t="shared" si="9"/>
        <v>209</v>
      </c>
      <c r="AM30" s="221">
        <f t="shared" si="10"/>
        <v>0</v>
      </c>
      <c r="AN30" s="297">
        <f t="shared" si="11"/>
        <v>166</v>
      </c>
      <c r="AO30" s="218">
        <f t="shared" si="12"/>
        <v>0</v>
      </c>
    </row>
    <row r="31" spans="1:41" x14ac:dyDescent="0.2">
      <c r="A31" s="191" t="s">
        <v>212</v>
      </c>
      <c r="B31" s="263"/>
      <c r="C31" s="265"/>
      <c r="D31" s="265"/>
      <c r="E31" s="263"/>
      <c r="F31" s="265"/>
      <c r="G31" s="265"/>
      <c r="H31" s="263"/>
      <c r="I31" s="265"/>
      <c r="J31" s="265"/>
      <c r="K31" s="263"/>
      <c r="L31" s="265"/>
      <c r="M31" s="265"/>
      <c r="N31" s="256">
        <v>14.49</v>
      </c>
      <c r="O31" s="248">
        <v>424.12</v>
      </c>
      <c r="P31" s="248"/>
      <c r="Q31" s="263"/>
      <c r="R31" s="265"/>
      <c r="S31" s="265"/>
      <c r="T31" s="256">
        <v>12.8</v>
      </c>
      <c r="U31" s="248">
        <v>206.5</v>
      </c>
      <c r="V31" s="248"/>
      <c r="W31" s="266"/>
      <c r="X31" s="268"/>
      <c r="Y31" s="268"/>
      <c r="Z31" s="246" t="str">
        <f t="shared" si="29"/>
        <v>N.A.</v>
      </c>
      <c r="AA31" s="248">
        <f t="shared" si="30"/>
        <v>0</v>
      </c>
      <c r="AB31" s="248"/>
      <c r="AC31" s="260" t="str">
        <f t="shared" si="31"/>
        <v>N.A.</v>
      </c>
      <c r="AD31" s="248">
        <f t="shared" si="32"/>
        <v>0</v>
      </c>
      <c r="AE31" s="248"/>
      <c r="AF31" s="247">
        <f t="shared" si="33"/>
        <v>12.8</v>
      </c>
      <c r="AG31" s="248">
        <f t="shared" si="34"/>
        <v>206.5</v>
      </c>
      <c r="AH31" s="248"/>
      <c r="AI31" s="260">
        <f t="shared" si="35"/>
        <v>14.49</v>
      </c>
      <c r="AJ31" s="248">
        <f t="shared" si="36"/>
        <v>424.12</v>
      </c>
      <c r="AK31" s="248"/>
      <c r="AL31" s="221">
        <f t="shared" si="9"/>
        <v>206.5</v>
      </c>
      <c r="AM31" s="221">
        <f t="shared" si="10"/>
        <v>0</v>
      </c>
      <c r="AN31" s="297">
        <f t="shared" si="11"/>
        <v>424.12</v>
      </c>
      <c r="AO31" s="218">
        <f t="shared" si="12"/>
        <v>0</v>
      </c>
    </row>
    <row r="32" spans="1:41" x14ac:dyDescent="0.2">
      <c r="A32" s="191" t="s">
        <v>213</v>
      </c>
      <c r="B32" s="263"/>
      <c r="C32" s="265"/>
      <c r="D32" s="265"/>
      <c r="E32" s="263"/>
      <c r="F32" s="265"/>
      <c r="G32" s="265"/>
      <c r="H32" s="263"/>
      <c r="I32" s="265"/>
      <c r="J32" s="265"/>
      <c r="K32" s="263"/>
      <c r="L32" s="265"/>
      <c r="M32" s="265"/>
      <c r="N32" s="256">
        <v>14.58</v>
      </c>
      <c r="O32" s="248">
        <v>379.5</v>
      </c>
      <c r="P32" s="248"/>
      <c r="Q32" s="263"/>
      <c r="R32" s="265"/>
      <c r="S32" s="265"/>
      <c r="T32" s="256">
        <v>12.86</v>
      </c>
      <c r="U32" s="248">
        <v>70</v>
      </c>
      <c r="V32" s="248"/>
      <c r="W32" s="266"/>
      <c r="X32" s="268"/>
      <c r="Y32" s="268"/>
      <c r="Z32" s="246" t="str">
        <f t="shared" ref="Z32:Z37" si="37">IF(AA32=0,"N.A.",((K32*L32)+(W32*X32))/AA32)</f>
        <v>N.A.</v>
      </c>
      <c r="AA32" s="248">
        <f t="shared" ref="AA32:AA37" si="38">+L32+X32</f>
        <v>0</v>
      </c>
      <c r="AB32" s="248"/>
      <c r="AC32" s="260" t="str">
        <f t="shared" ref="AC32:AC37" si="39">IF(AD32=0,"N.A.",((E32*F32)+(Q32*R32))/AD32)</f>
        <v>N.A.</v>
      </c>
      <c r="AD32" s="248">
        <f t="shared" ref="AD32:AD37" si="40">+F32+R32</f>
        <v>0</v>
      </c>
      <c r="AE32" s="248"/>
      <c r="AF32" s="247">
        <f t="shared" ref="AF32:AF37" si="41">IF(AG32=0,"N.A.",((H32*I32)+(T32*U32))/AG32)</f>
        <v>12.86</v>
      </c>
      <c r="AG32" s="248">
        <f t="shared" ref="AG32:AG37" si="42">+I32+U32</f>
        <v>70</v>
      </c>
      <c r="AH32" s="248"/>
      <c r="AI32" s="260">
        <f t="shared" ref="AI32:AI37" si="43">IF(AJ32=0,"N.A.",((B32*C32)+(N32*O32))/AJ32)</f>
        <v>14.579999999999998</v>
      </c>
      <c r="AJ32" s="248">
        <f t="shared" ref="AJ32:AJ37" si="44">+C32+O32</f>
        <v>379.5</v>
      </c>
      <c r="AK32" s="248"/>
      <c r="AL32" s="221">
        <f t="shared" si="9"/>
        <v>70</v>
      </c>
      <c r="AM32" s="221">
        <f t="shared" si="10"/>
        <v>0</v>
      </c>
      <c r="AN32" s="297">
        <f t="shared" si="11"/>
        <v>379.5</v>
      </c>
      <c r="AO32" s="218">
        <f t="shared" si="12"/>
        <v>0</v>
      </c>
    </row>
    <row r="33" spans="1:41" x14ac:dyDescent="0.2">
      <c r="A33" s="191" t="s">
        <v>214</v>
      </c>
      <c r="B33" s="263"/>
      <c r="C33" s="265"/>
      <c r="D33" s="265"/>
      <c r="E33" s="263"/>
      <c r="F33" s="265"/>
      <c r="G33" s="265"/>
      <c r="H33" s="263"/>
      <c r="I33" s="265"/>
      <c r="J33" s="265"/>
      <c r="K33" s="263"/>
      <c r="L33" s="265"/>
      <c r="M33" s="265"/>
      <c r="N33" s="256">
        <v>14.63</v>
      </c>
      <c r="O33" s="248">
        <v>328</v>
      </c>
      <c r="P33" s="248"/>
      <c r="Q33" s="263"/>
      <c r="R33" s="265"/>
      <c r="S33" s="265"/>
      <c r="T33" s="256">
        <v>12.9</v>
      </c>
      <c r="U33" s="248">
        <v>106.283</v>
      </c>
      <c r="V33" s="248"/>
      <c r="W33" s="266"/>
      <c r="X33" s="268"/>
      <c r="Y33" s="268"/>
      <c r="Z33" s="246" t="str">
        <f t="shared" si="37"/>
        <v>N.A.</v>
      </c>
      <c r="AA33" s="248">
        <f t="shared" si="38"/>
        <v>0</v>
      </c>
      <c r="AB33" s="248"/>
      <c r="AC33" s="260" t="str">
        <f t="shared" si="39"/>
        <v>N.A.</v>
      </c>
      <c r="AD33" s="248">
        <f t="shared" si="40"/>
        <v>0</v>
      </c>
      <c r="AE33" s="248"/>
      <c r="AF33" s="247">
        <f t="shared" si="41"/>
        <v>12.9</v>
      </c>
      <c r="AG33" s="248">
        <f t="shared" si="42"/>
        <v>106.283</v>
      </c>
      <c r="AH33" s="248"/>
      <c r="AI33" s="260">
        <f t="shared" si="43"/>
        <v>14.63</v>
      </c>
      <c r="AJ33" s="248">
        <f t="shared" si="44"/>
        <v>328</v>
      </c>
      <c r="AK33" s="248"/>
      <c r="AL33" s="221">
        <f t="shared" si="9"/>
        <v>106.283</v>
      </c>
      <c r="AM33" s="221">
        <f t="shared" si="10"/>
        <v>0</v>
      </c>
      <c r="AN33" s="297">
        <f t="shared" si="11"/>
        <v>328</v>
      </c>
      <c r="AO33" s="218">
        <f t="shared" si="12"/>
        <v>0</v>
      </c>
    </row>
    <row r="34" spans="1:41" x14ac:dyDescent="0.2">
      <c r="A34" s="191" t="s">
        <v>215</v>
      </c>
      <c r="B34" s="263"/>
      <c r="C34" s="265"/>
      <c r="D34" s="265"/>
      <c r="E34" s="263"/>
      <c r="F34" s="265"/>
      <c r="G34" s="265"/>
      <c r="H34" s="263"/>
      <c r="I34" s="265"/>
      <c r="J34" s="265"/>
      <c r="K34" s="263"/>
      <c r="L34" s="265"/>
      <c r="M34" s="265"/>
      <c r="N34" s="256">
        <v>14.65</v>
      </c>
      <c r="O34" s="248">
        <v>82.9</v>
      </c>
      <c r="P34" s="248"/>
      <c r="Q34" s="263"/>
      <c r="R34" s="265"/>
      <c r="S34" s="265"/>
      <c r="T34" s="256">
        <v>12.74</v>
      </c>
      <c r="U34" s="248">
        <v>160</v>
      </c>
      <c r="V34" s="248"/>
      <c r="W34" s="266"/>
      <c r="X34" s="268"/>
      <c r="Y34" s="268"/>
      <c r="Z34" s="246" t="str">
        <f t="shared" si="37"/>
        <v>N.A.</v>
      </c>
      <c r="AA34" s="248">
        <f t="shared" si="38"/>
        <v>0</v>
      </c>
      <c r="AB34" s="248"/>
      <c r="AC34" s="260" t="str">
        <f t="shared" si="39"/>
        <v>N.A.</v>
      </c>
      <c r="AD34" s="248">
        <f t="shared" si="40"/>
        <v>0</v>
      </c>
      <c r="AE34" s="248"/>
      <c r="AF34" s="247">
        <f t="shared" si="41"/>
        <v>12.74</v>
      </c>
      <c r="AG34" s="248">
        <f t="shared" si="42"/>
        <v>160</v>
      </c>
      <c r="AH34" s="248"/>
      <c r="AI34" s="260">
        <f t="shared" si="43"/>
        <v>14.65</v>
      </c>
      <c r="AJ34" s="248">
        <f t="shared" si="44"/>
        <v>82.9</v>
      </c>
      <c r="AK34" s="248"/>
      <c r="AL34" s="221">
        <f t="shared" si="9"/>
        <v>160</v>
      </c>
      <c r="AM34" s="221">
        <f t="shared" si="10"/>
        <v>0</v>
      </c>
      <c r="AN34" s="297">
        <f t="shared" si="11"/>
        <v>82.9</v>
      </c>
      <c r="AO34" s="218">
        <f t="shared" si="12"/>
        <v>0</v>
      </c>
    </row>
    <row r="35" spans="1:41" x14ac:dyDescent="0.2">
      <c r="A35" s="191" t="s">
        <v>216</v>
      </c>
      <c r="B35" s="263"/>
      <c r="C35" s="265"/>
      <c r="D35" s="265"/>
      <c r="E35" s="263"/>
      <c r="F35" s="265"/>
      <c r="G35" s="265"/>
      <c r="H35" s="263"/>
      <c r="I35" s="265"/>
      <c r="J35" s="265"/>
      <c r="K35" s="263"/>
      <c r="L35" s="265"/>
      <c r="M35" s="265"/>
      <c r="N35" s="256">
        <v>14.21</v>
      </c>
      <c r="O35" s="248">
        <v>140</v>
      </c>
      <c r="P35" s="248"/>
      <c r="Q35" s="263"/>
      <c r="R35" s="265"/>
      <c r="S35" s="265"/>
      <c r="T35" s="256">
        <v>12.52</v>
      </c>
      <c r="U35" s="248">
        <v>27</v>
      </c>
      <c r="V35" s="248"/>
      <c r="W35" s="266"/>
      <c r="X35" s="268"/>
      <c r="Y35" s="268"/>
      <c r="Z35" s="246" t="str">
        <f t="shared" si="37"/>
        <v>N.A.</v>
      </c>
      <c r="AA35" s="248">
        <f t="shared" si="38"/>
        <v>0</v>
      </c>
      <c r="AB35" s="248"/>
      <c r="AC35" s="260" t="str">
        <f t="shared" si="39"/>
        <v>N.A.</v>
      </c>
      <c r="AD35" s="248">
        <f t="shared" si="40"/>
        <v>0</v>
      </c>
      <c r="AE35" s="248"/>
      <c r="AF35" s="247">
        <f t="shared" si="41"/>
        <v>12.519999999999998</v>
      </c>
      <c r="AG35" s="248">
        <f t="shared" si="42"/>
        <v>27</v>
      </c>
      <c r="AH35" s="248"/>
      <c r="AI35" s="260">
        <f t="shared" si="43"/>
        <v>14.21</v>
      </c>
      <c r="AJ35" s="248">
        <f t="shared" si="44"/>
        <v>140</v>
      </c>
      <c r="AK35" s="248"/>
      <c r="AL35" s="221">
        <f t="shared" si="9"/>
        <v>27</v>
      </c>
      <c r="AM35" s="221">
        <f t="shared" si="10"/>
        <v>0</v>
      </c>
      <c r="AN35" s="297">
        <f t="shared" si="11"/>
        <v>140</v>
      </c>
      <c r="AO35" s="218">
        <f t="shared" si="12"/>
        <v>0</v>
      </c>
    </row>
    <row r="36" spans="1:41" x14ac:dyDescent="0.2">
      <c r="A36" s="191" t="s">
        <v>217</v>
      </c>
      <c r="B36" s="263"/>
      <c r="C36" s="265"/>
      <c r="D36" s="265"/>
      <c r="E36" s="263"/>
      <c r="F36" s="265"/>
      <c r="G36" s="265"/>
      <c r="H36" s="263"/>
      <c r="I36" s="265"/>
      <c r="J36" s="265"/>
      <c r="K36" s="263"/>
      <c r="L36" s="265"/>
      <c r="M36" s="265"/>
      <c r="N36" s="256"/>
      <c r="O36" s="248"/>
      <c r="P36" s="248"/>
      <c r="Q36" s="263"/>
      <c r="R36" s="265"/>
      <c r="S36" s="265"/>
      <c r="T36" s="256"/>
      <c r="U36" s="248"/>
      <c r="V36" s="248"/>
      <c r="W36" s="266"/>
      <c r="X36" s="268"/>
      <c r="Y36" s="268"/>
      <c r="Z36" s="246" t="str">
        <f t="shared" si="37"/>
        <v>N.A.</v>
      </c>
      <c r="AA36" s="248">
        <f t="shared" si="38"/>
        <v>0</v>
      </c>
      <c r="AB36" s="248"/>
      <c r="AC36" s="260" t="str">
        <f t="shared" si="39"/>
        <v>N.A.</v>
      </c>
      <c r="AD36" s="248">
        <f t="shared" si="40"/>
        <v>0</v>
      </c>
      <c r="AE36" s="248"/>
      <c r="AF36" s="247" t="str">
        <f t="shared" si="41"/>
        <v>N.A.</v>
      </c>
      <c r="AG36" s="248">
        <f t="shared" si="42"/>
        <v>0</v>
      </c>
      <c r="AH36" s="248"/>
      <c r="AI36" s="260" t="str">
        <f t="shared" si="43"/>
        <v>N.A.</v>
      </c>
      <c r="AJ36" s="248">
        <f t="shared" si="44"/>
        <v>0</v>
      </c>
      <c r="AK36" s="248"/>
      <c r="AL36" s="221">
        <f t="shared" si="9"/>
        <v>0</v>
      </c>
      <c r="AM36" s="221">
        <f t="shared" si="10"/>
        <v>0</v>
      </c>
      <c r="AN36" s="297">
        <f t="shared" si="11"/>
        <v>0</v>
      </c>
      <c r="AO36" s="218">
        <f t="shared" si="12"/>
        <v>0</v>
      </c>
    </row>
    <row r="37" spans="1:41" x14ac:dyDescent="0.2">
      <c r="A37" s="191" t="s">
        <v>218</v>
      </c>
      <c r="B37" s="263"/>
      <c r="C37" s="265"/>
      <c r="D37" s="265"/>
      <c r="E37" s="263"/>
      <c r="F37" s="265"/>
      <c r="G37" s="265"/>
      <c r="H37" s="263"/>
      <c r="I37" s="265"/>
      <c r="J37" s="265"/>
      <c r="K37" s="263"/>
      <c r="L37" s="265"/>
      <c r="M37" s="265"/>
      <c r="N37" s="256">
        <v>14.3</v>
      </c>
      <c r="O37" s="248">
        <v>250</v>
      </c>
      <c r="P37" s="248"/>
      <c r="Q37" s="263"/>
      <c r="R37" s="265"/>
      <c r="S37" s="265"/>
      <c r="T37" s="256">
        <v>12.58</v>
      </c>
      <c r="U37" s="248">
        <v>92</v>
      </c>
      <c r="V37" s="248"/>
      <c r="W37" s="266"/>
      <c r="X37" s="268"/>
      <c r="Y37" s="268"/>
      <c r="Z37" s="246" t="str">
        <f t="shared" si="37"/>
        <v>N.A.</v>
      </c>
      <c r="AA37" s="248">
        <f t="shared" si="38"/>
        <v>0</v>
      </c>
      <c r="AB37" s="248"/>
      <c r="AC37" s="260" t="str">
        <f t="shared" si="39"/>
        <v>N.A.</v>
      </c>
      <c r="AD37" s="248">
        <f t="shared" si="40"/>
        <v>0</v>
      </c>
      <c r="AE37" s="248"/>
      <c r="AF37" s="247">
        <f t="shared" si="41"/>
        <v>12.579999999999998</v>
      </c>
      <c r="AG37" s="248">
        <f t="shared" si="42"/>
        <v>92</v>
      </c>
      <c r="AH37" s="248"/>
      <c r="AI37" s="260">
        <f t="shared" si="43"/>
        <v>14.3</v>
      </c>
      <c r="AJ37" s="248">
        <f t="shared" si="44"/>
        <v>250</v>
      </c>
      <c r="AK37" s="248"/>
      <c r="AL37" s="221">
        <f t="shared" si="9"/>
        <v>92</v>
      </c>
      <c r="AM37" s="221">
        <f t="shared" si="10"/>
        <v>0</v>
      </c>
      <c r="AN37" s="297">
        <f t="shared" si="11"/>
        <v>250</v>
      </c>
      <c r="AO37" s="218">
        <f t="shared" si="12"/>
        <v>0</v>
      </c>
    </row>
    <row r="38" spans="1:41" x14ac:dyDescent="0.2">
      <c r="A38" s="191" t="s">
        <v>219</v>
      </c>
      <c r="B38" s="263"/>
      <c r="C38" s="265"/>
      <c r="D38" s="265"/>
      <c r="E38" s="263"/>
      <c r="F38" s="265"/>
      <c r="G38" s="265"/>
      <c r="H38" s="263"/>
      <c r="I38" s="265"/>
      <c r="J38" s="265"/>
      <c r="K38" s="263"/>
      <c r="L38" s="265"/>
      <c r="M38" s="265"/>
      <c r="N38" s="256">
        <v>14.38</v>
      </c>
      <c r="O38" s="248">
        <v>115</v>
      </c>
      <c r="P38" s="248"/>
      <c r="Q38" s="263"/>
      <c r="R38" s="265"/>
      <c r="S38" s="265"/>
      <c r="T38" s="256">
        <v>12.71</v>
      </c>
      <c r="U38" s="248">
        <v>77.900000000000006</v>
      </c>
      <c r="V38" s="248"/>
      <c r="W38" s="266"/>
      <c r="X38" s="268"/>
      <c r="Y38" s="268"/>
      <c r="Z38" s="246" t="str">
        <f t="shared" ref="Z38:Z43" si="45">IF(AA38=0,"N.A.",((K38*L38)+(W38*X38))/AA38)</f>
        <v>N.A.</v>
      </c>
      <c r="AA38" s="248">
        <f t="shared" ref="AA38:AA43" si="46">+L38+X38</f>
        <v>0</v>
      </c>
      <c r="AB38" s="248"/>
      <c r="AC38" s="260" t="str">
        <f t="shared" ref="AC38:AC43" si="47">IF(AD38=0,"N.A.",((E38*F38)+(Q38*R38))/AD38)</f>
        <v>N.A.</v>
      </c>
      <c r="AD38" s="248">
        <f t="shared" ref="AD38:AD43" si="48">+F38+R38</f>
        <v>0</v>
      </c>
      <c r="AE38" s="248"/>
      <c r="AF38" s="247">
        <f t="shared" ref="AF38:AF43" si="49">IF(AG38=0,"N.A.",((H38*I38)+(T38*U38))/AG38)</f>
        <v>12.71</v>
      </c>
      <c r="AG38" s="248">
        <f t="shared" ref="AG38:AG43" si="50">+I38+U38</f>
        <v>77.900000000000006</v>
      </c>
      <c r="AH38" s="248"/>
      <c r="AI38" s="260">
        <f t="shared" ref="AI38:AI43" si="51">IF(AJ38=0,"N.A.",((B38*C38)+(N38*O38))/AJ38)</f>
        <v>14.38</v>
      </c>
      <c r="AJ38" s="248">
        <f t="shared" ref="AJ38:AJ43" si="52">+C38+O38</f>
        <v>115</v>
      </c>
      <c r="AK38" s="248"/>
      <c r="AL38" s="221">
        <f t="shared" si="9"/>
        <v>77.900000000000006</v>
      </c>
      <c r="AM38" s="221">
        <f t="shared" si="10"/>
        <v>0</v>
      </c>
      <c r="AN38" s="297">
        <f t="shared" si="11"/>
        <v>115</v>
      </c>
      <c r="AO38" s="218">
        <f t="shared" si="12"/>
        <v>0</v>
      </c>
    </row>
    <row r="39" spans="1:41" x14ac:dyDescent="0.2">
      <c r="A39" s="191" t="s">
        <v>221</v>
      </c>
      <c r="B39" s="263"/>
      <c r="C39" s="265"/>
      <c r="D39" s="265"/>
      <c r="E39" s="263"/>
      <c r="F39" s="265"/>
      <c r="G39" s="265"/>
      <c r="H39" s="263"/>
      <c r="I39" s="265"/>
      <c r="J39" s="265"/>
      <c r="K39" s="263"/>
      <c r="L39" s="265"/>
      <c r="M39" s="265"/>
      <c r="N39" s="256">
        <v>14.71</v>
      </c>
      <c r="O39" s="248">
        <v>73.5</v>
      </c>
      <c r="P39" s="248"/>
      <c r="Q39" s="263"/>
      <c r="R39" s="265"/>
      <c r="S39" s="265"/>
      <c r="T39" s="256">
        <v>12.94</v>
      </c>
      <c r="U39" s="248">
        <v>116.7</v>
      </c>
      <c r="V39" s="248"/>
      <c r="W39" s="266"/>
      <c r="X39" s="268"/>
      <c r="Y39" s="268"/>
      <c r="Z39" s="246" t="str">
        <f t="shared" si="45"/>
        <v>N.A.</v>
      </c>
      <c r="AA39" s="248">
        <f t="shared" si="46"/>
        <v>0</v>
      </c>
      <c r="AB39" s="248"/>
      <c r="AC39" s="260" t="str">
        <f t="shared" si="47"/>
        <v>N.A.</v>
      </c>
      <c r="AD39" s="248">
        <f t="shared" si="48"/>
        <v>0</v>
      </c>
      <c r="AE39" s="248"/>
      <c r="AF39" s="247">
        <f t="shared" si="49"/>
        <v>12.94</v>
      </c>
      <c r="AG39" s="248">
        <f t="shared" si="50"/>
        <v>116.7</v>
      </c>
      <c r="AH39" s="248"/>
      <c r="AI39" s="260">
        <f t="shared" si="51"/>
        <v>14.710000000000003</v>
      </c>
      <c r="AJ39" s="248">
        <f t="shared" si="52"/>
        <v>73.5</v>
      </c>
      <c r="AK39" s="248"/>
      <c r="AL39" s="221">
        <f t="shared" si="9"/>
        <v>116.7</v>
      </c>
      <c r="AM39" s="221">
        <f t="shared" si="10"/>
        <v>0</v>
      </c>
      <c r="AN39" s="297">
        <f t="shared" si="11"/>
        <v>73.5</v>
      </c>
      <c r="AO39" s="218">
        <f t="shared" si="12"/>
        <v>0</v>
      </c>
    </row>
    <row r="40" spans="1:41" x14ac:dyDescent="0.2">
      <c r="A40" s="191" t="s">
        <v>222</v>
      </c>
      <c r="B40" s="263"/>
      <c r="C40" s="265"/>
      <c r="D40" s="265"/>
      <c r="E40" s="263"/>
      <c r="F40" s="265"/>
      <c r="G40" s="265"/>
      <c r="H40" s="263"/>
      <c r="I40" s="265"/>
      <c r="J40" s="265"/>
      <c r="K40" s="263"/>
      <c r="L40" s="265"/>
      <c r="M40" s="265"/>
      <c r="N40" s="256">
        <v>14.83</v>
      </c>
      <c r="O40" s="248">
        <v>205</v>
      </c>
      <c r="P40" s="248"/>
      <c r="Q40" s="263"/>
      <c r="R40" s="265"/>
      <c r="S40" s="265"/>
      <c r="T40" s="256">
        <v>13.13</v>
      </c>
      <c r="U40" s="248">
        <v>197.5</v>
      </c>
      <c r="V40" s="248"/>
      <c r="W40" s="266"/>
      <c r="X40" s="268"/>
      <c r="Y40" s="268"/>
      <c r="Z40" s="246" t="str">
        <f t="shared" si="45"/>
        <v>N.A.</v>
      </c>
      <c r="AA40" s="248">
        <f t="shared" si="46"/>
        <v>0</v>
      </c>
      <c r="AB40" s="248"/>
      <c r="AC40" s="260" t="str">
        <f t="shared" si="47"/>
        <v>N.A.</v>
      </c>
      <c r="AD40" s="248">
        <f t="shared" si="48"/>
        <v>0</v>
      </c>
      <c r="AE40" s="248"/>
      <c r="AF40" s="247">
        <f t="shared" si="49"/>
        <v>13.13</v>
      </c>
      <c r="AG40" s="248">
        <f t="shared" si="50"/>
        <v>197.5</v>
      </c>
      <c r="AH40" s="248"/>
      <c r="AI40" s="260">
        <f t="shared" si="51"/>
        <v>14.83</v>
      </c>
      <c r="AJ40" s="248">
        <f t="shared" si="52"/>
        <v>205</v>
      </c>
      <c r="AK40" s="248"/>
      <c r="AL40" s="221">
        <f t="shared" si="9"/>
        <v>197.5</v>
      </c>
      <c r="AM40" s="221">
        <f t="shared" si="10"/>
        <v>0</v>
      </c>
      <c r="AN40" s="297">
        <f t="shared" si="11"/>
        <v>205</v>
      </c>
      <c r="AO40" s="218">
        <f t="shared" si="12"/>
        <v>0</v>
      </c>
    </row>
    <row r="41" spans="1:41" x14ac:dyDescent="0.2">
      <c r="A41" s="191" t="s">
        <v>224</v>
      </c>
      <c r="B41" s="263"/>
      <c r="C41" s="265"/>
      <c r="D41" s="265"/>
      <c r="E41" s="263"/>
      <c r="F41" s="265"/>
      <c r="G41" s="265"/>
      <c r="H41" s="263"/>
      <c r="I41" s="265"/>
      <c r="J41" s="265"/>
      <c r="K41" s="263"/>
      <c r="L41" s="265"/>
      <c r="M41" s="265"/>
      <c r="N41" s="256">
        <v>15</v>
      </c>
      <c r="O41" s="248">
        <v>47</v>
      </c>
      <c r="P41" s="248"/>
      <c r="Q41" s="263"/>
      <c r="R41" s="265"/>
      <c r="S41" s="265"/>
      <c r="T41" s="256"/>
      <c r="U41" s="248"/>
      <c r="V41" s="248"/>
      <c r="W41" s="266"/>
      <c r="X41" s="268"/>
      <c r="Y41" s="268"/>
      <c r="Z41" s="246" t="str">
        <f t="shared" si="45"/>
        <v>N.A.</v>
      </c>
      <c r="AA41" s="248">
        <f t="shared" si="46"/>
        <v>0</v>
      </c>
      <c r="AB41" s="248"/>
      <c r="AC41" s="260" t="str">
        <f t="shared" si="47"/>
        <v>N.A.</v>
      </c>
      <c r="AD41" s="248">
        <f t="shared" si="48"/>
        <v>0</v>
      </c>
      <c r="AE41" s="248"/>
      <c r="AF41" s="247" t="str">
        <f t="shared" si="49"/>
        <v>N.A.</v>
      </c>
      <c r="AG41" s="248">
        <f t="shared" si="50"/>
        <v>0</v>
      </c>
      <c r="AH41" s="248"/>
      <c r="AI41" s="260">
        <f t="shared" si="51"/>
        <v>15</v>
      </c>
      <c r="AJ41" s="248">
        <f t="shared" si="52"/>
        <v>47</v>
      </c>
      <c r="AK41" s="248"/>
      <c r="AL41" s="221">
        <f t="shared" si="9"/>
        <v>0</v>
      </c>
      <c r="AM41" s="221">
        <f t="shared" si="10"/>
        <v>0</v>
      </c>
      <c r="AN41" s="297">
        <f t="shared" si="11"/>
        <v>47</v>
      </c>
      <c r="AO41" s="218">
        <f t="shared" si="12"/>
        <v>0</v>
      </c>
    </row>
    <row r="42" spans="1:41" x14ac:dyDescent="0.2">
      <c r="A42" s="191" t="s">
        <v>225</v>
      </c>
      <c r="B42" s="263"/>
      <c r="C42" s="265"/>
      <c r="D42" s="265"/>
      <c r="E42" s="263"/>
      <c r="F42" s="265"/>
      <c r="G42" s="265"/>
      <c r="H42" s="263"/>
      <c r="I42" s="265"/>
      <c r="J42" s="265"/>
      <c r="K42" s="263"/>
      <c r="L42" s="265"/>
      <c r="M42" s="265"/>
      <c r="N42" s="256">
        <v>15.13</v>
      </c>
      <c r="O42" s="248">
        <v>315.5</v>
      </c>
      <c r="P42" s="248"/>
      <c r="Q42" s="263"/>
      <c r="R42" s="265"/>
      <c r="S42" s="265"/>
      <c r="T42" s="256">
        <v>13.44</v>
      </c>
      <c r="U42" s="248">
        <v>183.5</v>
      </c>
      <c r="V42" s="248"/>
      <c r="W42" s="266"/>
      <c r="X42" s="268"/>
      <c r="Y42" s="268"/>
      <c r="Z42" s="246" t="str">
        <f t="shared" si="45"/>
        <v>N.A.</v>
      </c>
      <c r="AA42" s="248">
        <f t="shared" si="46"/>
        <v>0</v>
      </c>
      <c r="AB42" s="248"/>
      <c r="AC42" s="260" t="str">
        <f t="shared" si="47"/>
        <v>N.A.</v>
      </c>
      <c r="AD42" s="248">
        <f t="shared" si="48"/>
        <v>0</v>
      </c>
      <c r="AE42" s="248"/>
      <c r="AF42" s="247">
        <f t="shared" si="49"/>
        <v>13.44</v>
      </c>
      <c r="AG42" s="248">
        <f t="shared" si="50"/>
        <v>183.5</v>
      </c>
      <c r="AH42" s="248"/>
      <c r="AI42" s="260">
        <f t="shared" si="51"/>
        <v>15.13</v>
      </c>
      <c r="AJ42" s="248">
        <f t="shared" si="52"/>
        <v>315.5</v>
      </c>
      <c r="AK42" s="248"/>
      <c r="AL42" s="221">
        <f t="shared" si="9"/>
        <v>183.5</v>
      </c>
      <c r="AM42" s="221">
        <f t="shared" si="10"/>
        <v>0</v>
      </c>
      <c r="AN42" s="297">
        <f t="shared" si="11"/>
        <v>315.5</v>
      </c>
      <c r="AO42" s="218">
        <f t="shared" si="12"/>
        <v>0</v>
      </c>
    </row>
    <row r="43" spans="1:41" x14ac:dyDescent="0.2">
      <c r="A43" s="191" t="s">
        <v>226</v>
      </c>
      <c r="B43" s="263"/>
      <c r="C43" s="265"/>
      <c r="D43" s="265"/>
      <c r="E43" s="263"/>
      <c r="F43" s="265"/>
      <c r="G43" s="265"/>
      <c r="H43" s="263"/>
      <c r="I43" s="265"/>
      <c r="J43" s="265"/>
      <c r="K43" s="263"/>
      <c r="L43" s="265"/>
      <c r="M43" s="265"/>
      <c r="N43" s="256">
        <v>15.16</v>
      </c>
      <c r="O43" s="248">
        <v>197.28200000000001</v>
      </c>
      <c r="P43" s="248"/>
      <c r="Q43" s="263"/>
      <c r="R43" s="265"/>
      <c r="S43" s="265"/>
      <c r="T43" s="256">
        <v>13.46</v>
      </c>
      <c r="U43" s="248">
        <v>84</v>
      </c>
      <c r="V43" s="248"/>
      <c r="W43" s="266"/>
      <c r="X43" s="268"/>
      <c r="Y43" s="268"/>
      <c r="Z43" s="246" t="str">
        <f t="shared" si="45"/>
        <v>N.A.</v>
      </c>
      <c r="AA43" s="248">
        <f t="shared" si="46"/>
        <v>0</v>
      </c>
      <c r="AB43" s="248"/>
      <c r="AC43" s="260" t="str">
        <f t="shared" si="47"/>
        <v>N.A.</v>
      </c>
      <c r="AD43" s="248">
        <f t="shared" si="48"/>
        <v>0</v>
      </c>
      <c r="AE43" s="248"/>
      <c r="AF43" s="247">
        <f t="shared" si="49"/>
        <v>13.46</v>
      </c>
      <c r="AG43" s="248">
        <f t="shared" si="50"/>
        <v>84</v>
      </c>
      <c r="AH43" s="248"/>
      <c r="AI43" s="260">
        <f t="shared" si="51"/>
        <v>15.16</v>
      </c>
      <c r="AJ43" s="248">
        <f t="shared" si="52"/>
        <v>197.28200000000001</v>
      </c>
      <c r="AK43" s="248"/>
      <c r="AL43" s="221">
        <f t="shared" si="9"/>
        <v>84</v>
      </c>
      <c r="AM43" s="221">
        <f t="shared" si="10"/>
        <v>0</v>
      </c>
      <c r="AN43" s="297">
        <f t="shared" si="11"/>
        <v>197.28200000000001</v>
      </c>
      <c r="AO43" s="218">
        <f t="shared" si="12"/>
        <v>0</v>
      </c>
    </row>
    <row r="44" spans="1:41" x14ac:dyDescent="0.2">
      <c r="A44" s="191" t="s">
        <v>227</v>
      </c>
      <c r="B44" s="263"/>
      <c r="C44" s="265"/>
      <c r="D44" s="265"/>
      <c r="E44" s="263"/>
      <c r="F44" s="265"/>
      <c r="G44" s="265"/>
      <c r="H44" s="263"/>
      <c r="I44" s="265"/>
      <c r="J44" s="265"/>
      <c r="K44" s="263"/>
      <c r="L44" s="265"/>
      <c r="M44" s="265"/>
      <c r="N44" s="256">
        <v>15.16</v>
      </c>
      <c r="O44" s="248">
        <v>30</v>
      </c>
      <c r="P44" s="248"/>
      <c r="Q44" s="263"/>
      <c r="R44" s="265"/>
      <c r="S44" s="265"/>
      <c r="T44" s="256">
        <v>13.43</v>
      </c>
      <c r="U44" s="248">
        <v>63</v>
      </c>
      <c r="V44" s="248"/>
      <c r="W44" s="266"/>
      <c r="X44" s="268"/>
      <c r="Y44" s="268"/>
      <c r="Z44" s="246" t="str">
        <f t="shared" ref="Z44:Z49" si="53">IF(AA44=0,"N.A.",((K44*L44)+(W44*X44))/AA44)</f>
        <v>N.A.</v>
      </c>
      <c r="AA44" s="248">
        <f t="shared" ref="AA44:AA49" si="54">+L44+X44</f>
        <v>0</v>
      </c>
      <c r="AB44" s="248"/>
      <c r="AC44" s="260" t="str">
        <f t="shared" ref="AC44:AC49" si="55">IF(AD44=0,"N.A.",((E44*F44)+(Q44*R44))/AD44)</f>
        <v>N.A.</v>
      </c>
      <c r="AD44" s="248">
        <f t="shared" ref="AD44:AD49" si="56">+F44+R44</f>
        <v>0</v>
      </c>
      <c r="AE44" s="248"/>
      <c r="AF44" s="247">
        <f t="shared" ref="AF44:AF49" si="57">IF(AG44=0,"N.A.",((H44*I44)+(T44*U44))/AG44)</f>
        <v>13.43</v>
      </c>
      <c r="AG44" s="248">
        <f t="shared" ref="AG44:AG49" si="58">+I44+U44</f>
        <v>63</v>
      </c>
      <c r="AH44" s="248"/>
      <c r="AI44" s="260">
        <f t="shared" ref="AI44:AI49" si="59">IF(AJ44=0,"N.A.",((B44*C44)+(N44*O44))/AJ44)</f>
        <v>15.16</v>
      </c>
      <c r="AJ44" s="248">
        <f t="shared" ref="AJ44:AJ49" si="60">+C44+O44</f>
        <v>30</v>
      </c>
      <c r="AK44" s="248"/>
      <c r="AL44" s="221">
        <f t="shared" si="9"/>
        <v>63</v>
      </c>
      <c r="AM44" s="221">
        <f t="shared" si="10"/>
        <v>0</v>
      </c>
      <c r="AN44" s="297">
        <f t="shared" si="11"/>
        <v>30</v>
      </c>
      <c r="AO44" s="218">
        <f t="shared" si="12"/>
        <v>0</v>
      </c>
    </row>
    <row r="45" spans="1:41" x14ac:dyDescent="0.2">
      <c r="A45" s="191" t="s">
        <v>228</v>
      </c>
      <c r="B45" s="263"/>
      <c r="C45" s="265"/>
      <c r="D45" s="265"/>
      <c r="E45" s="263"/>
      <c r="F45" s="265"/>
      <c r="G45" s="265"/>
      <c r="H45" s="263"/>
      <c r="I45" s="265"/>
      <c r="J45" s="265"/>
      <c r="K45" s="263"/>
      <c r="L45" s="265"/>
      <c r="M45" s="265"/>
      <c r="N45" s="256">
        <v>14.28</v>
      </c>
      <c r="O45" s="248">
        <v>434</v>
      </c>
      <c r="P45" s="248"/>
      <c r="Q45" s="263"/>
      <c r="R45" s="265"/>
      <c r="S45" s="265"/>
      <c r="T45" s="256">
        <v>13.59</v>
      </c>
      <c r="U45" s="248">
        <v>182</v>
      </c>
      <c r="V45" s="248"/>
      <c r="W45" s="266"/>
      <c r="X45" s="268"/>
      <c r="Y45" s="268"/>
      <c r="Z45" s="246" t="str">
        <f t="shared" si="53"/>
        <v>N.A.</v>
      </c>
      <c r="AA45" s="248">
        <f t="shared" si="54"/>
        <v>0</v>
      </c>
      <c r="AB45" s="248"/>
      <c r="AC45" s="260" t="str">
        <f t="shared" si="55"/>
        <v>N.A.</v>
      </c>
      <c r="AD45" s="248">
        <f t="shared" si="56"/>
        <v>0</v>
      </c>
      <c r="AE45" s="248"/>
      <c r="AF45" s="247">
        <f t="shared" si="57"/>
        <v>13.59</v>
      </c>
      <c r="AG45" s="248">
        <f t="shared" si="58"/>
        <v>182</v>
      </c>
      <c r="AH45" s="248"/>
      <c r="AI45" s="260">
        <f t="shared" si="59"/>
        <v>14.28</v>
      </c>
      <c r="AJ45" s="248">
        <f t="shared" si="60"/>
        <v>434</v>
      </c>
      <c r="AK45" s="248"/>
      <c r="AL45" s="221">
        <f t="shared" si="9"/>
        <v>182</v>
      </c>
      <c r="AM45" s="221">
        <f t="shared" si="10"/>
        <v>0</v>
      </c>
      <c r="AN45" s="297">
        <f t="shared" si="11"/>
        <v>434</v>
      </c>
      <c r="AO45" s="218">
        <f t="shared" si="12"/>
        <v>0</v>
      </c>
    </row>
    <row r="46" spans="1:41" x14ac:dyDescent="0.2">
      <c r="A46" s="191" t="s">
        <v>229</v>
      </c>
      <c r="B46" s="263"/>
      <c r="C46" s="265"/>
      <c r="D46" s="265"/>
      <c r="E46" s="263"/>
      <c r="F46" s="265"/>
      <c r="G46" s="265"/>
      <c r="H46" s="263"/>
      <c r="I46" s="265"/>
      <c r="J46" s="265"/>
      <c r="K46" s="263"/>
      <c r="L46" s="265"/>
      <c r="M46" s="265"/>
      <c r="N46" s="256">
        <v>15.26</v>
      </c>
      <c r="O46" s="248">
        <v>70</v>
      </c>
      <c r="P46" s="248"/>
      <c r="Q46" s="263"/>
      <c r="R46" s="265"/>
      <c r="S46" s="265"/>
      <c r="T46" s="256">
        <v>12.68</v>
      </c>
      <c r="U46" s="248">
        <v>45</v>
      </c>
      <c r="V46" s="248"/>
      <c r="W46" s="266"/>
      <c r="X46" s="268"/>
      <c r="Y46" s="268"/>
      <c r="Z46" s="246" t="str">
        <f t="shared" si="53"/>
        <v>N.A.</v>
      </c>
      <c r="AA46" s="248">
        <f t="shared" si="54"/>
        <v>0</v>
      </c>
      <c r="AB46" s="248"/>
      <c r="AC46" s="260" t="str">
        <f t="shared" si="55"/>
        <v>N.A.</v>
      </c>
      <c r="AD46" s="248">
        <f t="shared" si="56"/>
        <v>0</v>
      </c>
      <c r="AE46" s="248"/>
      <c r="AF46" s="247">
        <f t="shared" si="57"/>
        <v>12.68</v>
      </c>
      <c r="AG46" s="248">
        <f t="shared" si="58"/>
        <v>45</v>
      </c>
      <c r="AH46" s="248"/>
      <c r="AI46" s="260">
        <f t="shared" si="59"/>
        <v>15.26</v>
      </c>
      <c r="AJ46" s="248">
        <f t="shared" si="60"/>
        <v>70</v>
      </c>
      <c r="AK46" s="248"/>
      <c r="AL46" s="221">
        <f t="shared" si="9"/>
        <v>45</v>
      </c>
      <c r="AM46" s="221">
        <f t="shared" si="10"/>
        <v>0</v>
      </c>
      <c r="AN46" s="297">
        <f t="shared" si="11"/>
        <v>70</v>
      </c>
      <c r="AO46" s="218">
        <f t="shared" si="12"/>
        <v>0</v>
      </c>
    </row>
    <row r="47" spans="1:41" x14ac:dyDescent="0.2">
      <c r="A47" s="191" t="s">
        <v>230</v>
      </c>
      <c r="B47" s="263"/>
      <c r="C47" s="265"/>
      <c r="D47" s="265"/>
      <c r="E47" s="263"/>
      <c r="F47" s="265"/>
      <c r="G47" s="265"/>
      <c r="H47" s="263"/>
      <c r="I47" s="265"/>
      <c r="J47" s="265"/>
      <c r="K47" s="263"/>
      <c r="L47" s="265"/>
      <c r="M47" s="265"/>
      <c r="N47" s="256">
        <v>15.54</v>
      </c>
      <c r="O47" s="248">
        <v>169</v>
      </c>
      <c r="P47" s="248"/>
      <c r="Q47" s="263"/>
      <c r="R47" s="265"/>
      <c r="S47" s="265"/>
      <c r="T47" s="256">
        <v>13.82</v>
      </c>
      <c r="U47" s="248">
        <v>198.47800000000001</v>
      </c>
      <c r="V47" s="248"/>
      <c r="W47" s="266"/>
      <c r="X47" s="268"/>
      <c r="Y47" s="268"/>
      <c r="Z47" s="246" t="str">
        <f t="shared" si="53"/>
        <v>N.A.</v>
      </c>
      <c r="AA47" s="248">
        <f t="shared" si="54"/>
        <v>0</v>
      </c>
      <c r="AB47" s="248"/>
      <c r="AC47" s="260" t="str">
        <f t="shared" si="55"/>
        <v>N.A.</v>
      </c>
      <c r="AD47" s="248">
        <f t="shared" si="56"/>
        <v>0</v>
      </c>
      <c r="AE47" s="248"/>
      <c r="AF47" s="247">
        <f t="shared" si="57"/>
        <v>13.819999999999999</v>
      </c>
      <c r="AG47" s="248">
        <f t="shared" si="58"/>
        <v>198.47800000000001</v>
      </c>
      <c r="AH47" s="248"/>
      <c r="AI47" s="260">
        <f t="shared" si="59"/>
        <v>15.54</v>
      </c>
      <c r="AJ47" s="248">
        <f t="shared" si="60"/>
        <v>169</v>
      </c>
      <c r="AK47" s="248"/>
      <c r="AL47" s="221">
        <f t="shared" si="9"/>
        <v>198.47800000000001</v>
      </c>
      <c r="AM47" s="221">
        <f t="shared" si="10"/>
        <v>0</v>
      </c>
      <c r="AN47" s="297">
        <f t="shared" si="11"/>
        <v>169</v>
      </c>
      <c r="AO47" s="218">
        <f t="shared" si="12"/>
        <v>0</v>
      </c>
    </row>
    <row r="48" spans="1:41" x14ac:dyDescent="0.2">
      <c r="A48" s="191" t="s">
        <v>232</v>
      </c>
      <c r="B48" s="263"/>
      <c r="C48" s="265"/>
      <c r="D48" s="265"/>
      <c r="E48" s="263"/>
      <c r="F48" s="265"/>
      <c r="G48" s="265"/>
      <c r="H48" s="263"/>
      <c r="I48" s="265"/>
      <c r="J48" s="265"/>
      <c r="K48" s="263"/>
      <c r="L48" s="265"/>
      <c r="M48" s="265"/>
      <c r="N48" s="256">
        <v>15.87</v>
      </c>
      <c r="O48" s="248">
        <v>233.5</v>
      </c>
      <c r="P48" s="248"/>
      <c r="Q48" s="263"/>
      <c r="R48" s="265"/>
      <c r="S48" s="265"/>
      <c r="T48" s="256">
        <v>14.26</v>
      </c>
      <c r="U48" s="248">
        <v>36</v>
      </c>
      <c r="V48" s="248"/>
      <c r="W48" s="266"/>
      <c r="X48" s="268"/>
      <c r="Y48" s="268"/>
      <c r="Z48" s="246" t="str">
        <f t="shared" si="53"/>
        <v>N.A.</v>
      </c>
      <c r="AA48" s="248">
        <f t="shared" si="54"/>
        <v>0</v>
      </c>
      <c r="AB48" s="248"/>
      <c r="AC48" s="260" t="str">
        <f t="shared" si="55"/>
        <v>N.A.</v>
      </c>
      <c r="AD48" s="248">
        <f t="shared" si="56"/>
        <v>0</v>
      </c>
      <c r="AE48" s="248"/>
      <c r="AF48" s="247">
        <f t="shared" si="57"/>
        <v>14.26</v>
      </c>
      <c r="AG48" s="248">
        <f t="shared" si="58"/>
        <v>36</v>
      </c>
      <c r="AH48" s="248"/>
      <c r="AI48" s="260">
        <f t="shared" si="59"/>
        <v>15.87</v>
      </c>
      <c r="AJ48" s="248">
        <f t="shared" si="60"/>
        <v>233.5</v>
      </c>
      <c r="AK48" s="248"/>
      <c r="AL48" s="221">
        <f t="shared" si="9"/>
        <v>36</v>
      </c>
      <c r="AM48" s="221">
        <f t="shared" si="10"/>
        <v>0</v>
      </c>
      <c r="AN48" s="297">
        <f t="shared" si="11"/>
        <v>233.5</v>
      </c>
      <c r="AO48" s="218">
        <f t="shared" si="12"/>
        <v>0</v>
      </c>
    </row>
    <row r="49" spans="1:41" x14ac:dyDescent="0.2">
      <c r="A49" s="191" t="s">
        <v>233</v>
      </c>
      <c r="B49" s="263"/>
      <c r="C49" s="265"/>
      <c r="D49" s="265"/>
      <c r="E49" s="263"/>
      <c r="F49" s="265"/>
      <c r="G49" s="265"/>
      <c r="H49" s="263"/>
      <c r="I49" s="265"/>
      <c r="J49" s="265"/>
      <c r="K49" s="263"/>
      <c r="L49" s="265"/>
      <c r="M49" s="265"/>
      <c r="N49" s="256">
        <v>16.04</v>
      </c>
      <c r="O49" s="248">
        <v>370</v>
      </c>
      <c r="P49" s="248"/>
      <c r="Q49" s="263"/>
      <c r="R49" s="265"/>
      <c r="S49" s="265"/>
      <c r="T49" s="256"/>
      <c r="U49" s="248"/>
      <c r="V49" s="248"/>
      <c r="W49" s="266"/>
      <c r="X49" s="268"/>
      <c r="Y49" s="268"/>
      <c r="Z49" s="246" t="str">
        <f t="shared" si="53"/>
        <v>N.A.</v>
      </c>
      <c r="AA49" s="248">
        <f t="shared" si="54"/>
        <v>0</v>
      </c>
      <c r="AB49" s="248"/>
      <c r="AC49" s="260" t="str">
        <f t="shared" si="55"/>
        <v>N.A.</v>
      </c>
      <c r="AD49" s="248">
        <f t="shared" si="56"/>
        <v>0</v>
      </c>
      <c r="AE49" s="248"/>
      <c r="AF49" s="247" t="str">
        <f t="shared" si="57"/>
        <v>N.A.</v>
      </c>
      <c r="AG49" s="248">
        <f t="shared" si="58"/>
        <v>0</v>
      </c>
      <c r="AH49" s="248"/>
      <c r="AI49" s="260">
        <f t="shared" si="59"/>
        <v>16.04</v>
      </c>
      <c r="AJ49" s="248">
        <f t="shared" si="60"/>
        <v>370</v>
      </c>
      <c r="AK49" s="248"/>
      <c r="AL49" s="221">
        <f t="shared" si="9"/>
        <v>0</v>
      </c>
      <c r="AM49" s="221">
        <f t="shared" si="10"/>
        <v>0</v>
      </c>
      <c r="AN49" s="297">
        <f t="shared" si="11"/>
        <v>370</v>
      </c>
      <c r="AO49" s="218">
        <f t="shared" si="12"/>
        <v>0</v>
      </c>
    </row>
    <row r="50" spans="1:41" x14ac:dyDescent="0.2">
      <c r="A50" s="191" t="s">
        <v>234</v>
      </c>
      <c r="B50" s="263"/>
      <c r="C50" s="265"/>
      <c r="D50" s="265"/>
      <c r="E50" s="263"/>
      <c r="F50" s="265"/>
      <c r="G50" s="265"/>
      <c r="H50" s="263"/>
      <c r="I50" s="265"/>
      <c r="J50" s="265"/>
      <c r="K50" s="263"/>
      <c r="L50" s="265"/>
      <c r="M50" s="265"/>
      <c r="N50" s="256"/>
      <c r="O50" s="248"/>
      <c r="P50" s="248"/>
      <c r="Q50" s="263"/>
      <c r="R50" s="265"/>
      <c r="S50" s="265"/>
      <c r="T50" s="256"/>
      <c r="U50" s="248"/>
      <c r="V50" s="248"/>
      <c r="W50" s="266"/>
      <c r="X50" s="268"/>
      <c r="Y50" s="268"/>
      <c r="Z50" s="246" t="str">
        <f t="shared" ref="Z50:Z55" si="61">IF(AA50=0,"N.A.",((K50*L50)+(W50*X50))/AA50)</f>
        <v>N.A.</v>
      </c>
      <c r="AA50" s="248">
        <f t="shared" ref="AA50:AA55" si="62">+L50+X50</f>
        <v>0</v>
      </c>
      <c r="AB50" s="248"/>
      <c r="AC50" s="260" t="str">
        <f t="shared" ref="AC50:AC55" si="63">IF(AD50=0,"N.A.",((E50*F50)+(Q50*R50))/AD50)</f>
        <v>N.A.</v>
      </c>
      <c r="AD50" s="248">
        <f t="shared" ref="AD50:AD55" si="64">+F50+R50</f>
        <v>0</v>
      </c>
      <c r="AE50" s="248"/>
      <c r="AF50" s="247" t="str">
        <f t="shared" ref="AF50:AF55" si="65">IF(AG50=0,"N.A.",((H50*I50)+(T50*U50))/AG50)</f>
        <v>N.A.</v>
      </c>
      <c r="AG50" s="248">
        <f t="shared" ref="AG50:AG55" si="66">+I50+U50</f>
        <v>0</v>
      </c>
      <c r="AH50" s="248"/>
      <c r="AI50" s="260" t="str">
        <f t="shared" ref="AI50:AI55" si="67">IF(AJ50=0,"N.A.",((B50*C50)+(N50*O50))/AJ50)</f>
        <v>N.A.</v>
      </c>
      <c r="AJ50" s="248">
        <f t="shared" ref="AJ50:AJ55" si="68">+C50+O50</f>
        <v>0</v>
      </c>
      <c r="AK50" s="248"/>
      <c r="AL50" s="221">
        <f t="shared" si="9"/>
        <v>0</v>
      </c>
      <c r="AM50" s="221">
        <f t="shared" si="10"/>
        <v>0</v>
      </c>
      <c r="AN50" s="297">
        <f t="shared" si="11"/>
        <v>0</v>
      </c>
      <c r="AO50" s="218">
        <f t="shared" si="12"/>
        <v>0</v>
      </c>
    </row>
    <row r="51" spans="1:41" x14ac:dyDescent="0.2">
      <c r="A51" s="191" t="s">
        <v>235</v>
      </c>
      <c r="B51" s="263"/>
      <c r="C51" s="265"/>
      <c r="D51" s="265"/>
      <c r="E51" s="263"/>
      <c r="F51" s="265"/>
      <c r="G51" s="265"/>
      <c r="H51" s="263"/>
      <c r="I51" s="265"/>
      <c r="J51" s="265"/>
      <c r="K51" s="263"/>
      <c r="L51" s="265"/>
      <c r="M51" s="265"/>
      <c r="N51" s="256">
        <v>16.22</v>
      </c>
      <c r="O51" s="248">
        <v>85.3</v>
      </c>
      <c r="P51" s="248"/>
      <c r="Q51" s="263"/>
      <c r="R51" s="265"/>
      <c r="S51" s="265"/>
      <c r="T51" s="256"/>
      <c r="U51" s="248"/>
      <c r="V51" s="248"/>
      <c r="W51" s="266"/>
      <c r="X51" s="268"/>
      <c r="Y51" s="268"/>
      <c r="Z51" s="246" t="str">
        <f t="shared" si="61"/>
        <v>N.A.</v>
      </c>
      <c r="AA51" s="248">
        <f t="shared" si="62"/>
        <v>0</v>
      </c>
      <c r="AB51" s="248"/>
      <c r="AC51" s="260" t="str">
        <f t="shared" si="63"/>
        <v>N.A.</v>
      </c>
      <c r="AD51" s="248">
        <f t="shared" si="64"/>
        <v>0</v>
      </c>
      <c r="AE51" s="248"/>
      <c r="AF51" s="247" t="str">
        <f t="shared" si="65"/>
        <v>N.A.</v>
      </c>
      <c r="AG51" s="248">
        <f t="shared" si="66"/>
        <v>0</v>
      </c>
      <c r="AH51" s="248"/>
      <c r="AI51" s="260">
        <f t="shared" si="67"/>
        <v>16.22</v>
      </c>
      <c r="AJ51" s="248">
        <f t="shared" si="68"/>
        <v>85.3</v>
      </c>
      <c r="AK51" s="248"/>
      <c r="AL51" s="221">
        <f t="shared" si="9"/>
        <v>0</v>
      </c>
      <c r="AM51" s="221">
        <f t="shared" si="10"/>
        <v>0</v>
      </c>
      <c r="AN51" s="297">
        <f t="shared" si="11"/>
        <v>85.3</v>
      </c>
      <c r="AO51" s="218">
        <f t="shared" si="12"/>
        <v>0</v>
      </c>
    </row>
    <row r="52" spans="1:41" x14ac:dyDescent="0.2">
      <c r="A52" s="191" t="s">
        <v>236</v>
      </c>
      <c r="B52" s="263"/>
      <c r="C52" s="265"/>
      <c r="D52" s="265"/>
      <c r="E52" s="263"/>
      <c r="F52" s="265"/>
      <c r="G52" s="265"/>
      <c r="H52" s="263"/>
      <c r="I52" s="265"/>
      <c r="J52" s="265"/>
      <c r="K52" s="263"/>
      <c r="L52" s="265"/>
      <c r="M52" s="265"/>
      <c r="N52" s="256"/>
      <c r="O52" s="248"/>
      <c r="P52" s="248"/>
      <c r="Q52" s="263"/>
      <c r="R52" s="265"/>
      <c r="S52" s="265"/>
      <c r="T52" s="256"/>
      <c r="U52" s="248"/>
      <c r="V52" s="248"/>
      <c r="W52" s="266"/>
      <c r="X52" s="268"/>
      <c r="Y52" s="268"/>
      <c r="Z52" s="246" t="str">
        <f t="shared" si="61"/>
        <v>N.A.</v>
      </c>
      <c r="AA52" s="248">
        <f t="shared" si="62"/>
        <v>0</v>
      </c>
      <c r="AB52" s="248"/>
      <c r="AC52" s="260" t="str">
        <f t="shared" si="63"/>
        <v>N.A.</v>
      </c>
      <c r="AD52" s="248">
        <f t="shared" si="64"/>
        <v>0</v>
      </c>
      <c r="AE52" s="248"/>
      <c r="AF52" s="247" t="str">
        <f t="shared" si="65"/>
        <v>N.A.</v>
      </c>
      <c r="AG52" s="248">
        <f t="shared" si="66"/>
        <v>0</v>
      </c>
      <c r="AH52" s="248"/>
      <c r="AI52" s="260" t="str">
        <f t="shared" si="67"/>
        <v>N.A.</v>
      </c>
      <c r="AJ52" s="248">
        <f t="shared" si="68"/>
        <v>0</v>
      </c>
      <c r="AK52" s="248"/>
      <c r="AL52" s="221">
        <f t="shared" si="9"/>
        <v>0</v>
      </c>
      <c r="AM52" s="221">
        <f t="shared" si="10"/>
        <v>0</v>
      </c>
      <c r="AN52" s="297">
        <f t="shared" si="11"/>
        <v>0</v>
      </c>
      <c r="AO52" s="218">
        <f t="shared" si="12"/>
        <v>0</v>
      </c>
    </row>
    <row r="53" spans="1:41" x14ac:dyDescent="0.2">
      <c r="A53" s="191" t="s">
        <v>237</v>
      </c>
      <c r="B53" s="263"/>
      <c r="C53" s="265"/>
      <c r="D53" s="265"/>
      <c r="E53" s="263"/>
      <c r="F53" s="265"/>
      <c r="G53" s="265"/>
      <c r="H53" s="263"/>
      <c r="I53" s="265"/>
      <c r="J53" s="265"/>
      <c r="K53" s="263"/>
      <c r="L53" s="265"/>
      <c r="M53" s="265"/>
      <c r="N53" s="256"/>
      <c r="O53" s="248"/>
      <c r="P53" s="248"/>
      <c r="Q53" s="263"/>
      <c r="R53" s="265"/>
      <c r="S53" s="265"/>
      <c r="T53" s="256"/>
      <c r="U53" s="248"/>
      <c r="V53" s="248"/>
      <c r="W53" s="266"/>
      <c r="X53" s="268"/>
      <c r="Y53" s="268"/>
      <c r="Z53" s="246" t="str">
        <f t="shared" si="61"/>
        <v>N.A.</v>
      </c>
      <c r="AA53" s="248">
        <f t="shared" si="62"/>
        <v>0</v>
      </c>
      <c r="AB53" s="248"/>
      <c r="AC53" s="260" t="str">
        <f t="shared" si="63"/>
        <v>N.A.</v>
      </c>
      <c r="AD53" s="248">
        <f t="shared" si="64"/>
        <v>0</v>
      </c>
      <c r="AE53" s="248"/>
      <c r="AF53" s="247" t="str">
        <f t="shared" si="65"/>
        <v>N.A.</v>
      </c>
      <c r="AG53" s="248">
        <f t="shared" si="66"/>
        <v>0</v>
      </c>
      <c r="AH53" s="248"/>
      <c r="AI53" s="260" t="str">
        <f t="shared" si="67"/>
        <v>N.A.</v>
      </c>
      <c r="AJ53" s="248">
        <f t="shared" si="68"/>
        <v>0</v>
      </c>
      <c r="AK53" s="248"/>
      <c r="AL53" s="221">
        <f t="shared" si="9"/>
        <v>0</v>
      </c>
      <c r="AM53" s="221">
        <f t="shared" si="10"/>
        <v>0</v>
      </c>
      <c r="AN53" s="297">
        <f t="shared" si="11"/>
        <v>0</v>
      </c>
      <c r="AO53" s="218">
        <f t="shared" si="12"/>
        <v>0</v>
      </c>
    </row>
    <row r="54" spans="1:41" x14ac:dyDescent="0.2">
      <c r="A54" s="191" t="s">
        <v>238</v>
      </c>
      <c r="B54" s="263"/>
      <c r="C54" s="265"/>
      <c r="D54" s="265"/>
      <c r="E54" s="263"/>
      <c r="F54" s="265"/>
      <c r="G54" s="265"/>
      <c r="H54" s="263"/>
      <c r="I54" s="265"/>
      <c r="J54" s="265"/>
      <c r="K54" s="263"/>
      <c r="L54" s="265"/>
      <c r="M54" s="265"/>
      <c r="N54" s="256"/>
      <c r="O54" s="248"/>
      <c r="P54" s="248"/>
      <c r="Q54" s="263"/>
      <c r="R54" s="265"/>
      <c r="S54" s="265"/>
      <c r="T54" s="256"/>
      <c r="U54" s="248"/>
      <c r="V54" s="248"/>
      <c r="W54" s="266"/>
      <c r="X54" s="268"/>
      <c r="Y54" s="268"/>
      <c r="Z54" s="246" t="str">
        <f t="shared" si="61"/>
        <v>N.A.</v>
      </c>
      <c r="AA54" s="248">
        <f t="shared" si="62"/>
        <v>0</v>
      </c>
      <c r="AB54" s="248"/>
      <c r="AC54" s="260" t="str">
        <f t="shared" si="63"/>
        <v>N.A.</v>
      </c>
      <c r="AD54" s="248">
        <f t="shared" si="64"/>
        <v>0</v>
      </c>
      <c r="AE54" s="248"/>
      <c r="AF54" s="247" t="str">
        <f t="shared" si="65"/>
        <v>N.A.</v>
      </c>
      <c r="AG54" s="248">
        <f t="shared" si="66"/>
        <v>0</v>
      </c>
      <c r="AH54" s="248"/>
      <c r="AI54" s="260" t="str">
        <f t="shared" si="67"/>
        <v>N.A.</v>
      </c>
      <c r="AJ54" s="248">
        <f t="shared" si="68"/>
        <v>0</v>
      </c>
      <c r="AK54" s="248"/>
      <c r="AL54" s="221">
        <f t="shared" si="9"/>
        <v>0</v>
      </c>
      <c r="AM54" s="221">
        <f t="shared" si="10"/>
        <v>0</v>
      </c>
      <c r="AN54" s="297">
        <f t="shared" si="11"/>
        <v>0</v>
      </c>
      <c r="AO54" s="218">
        <f t="shared" si="12"/>
        <v>0</v>
      </c>
    </row>
    <row r="55" spans="1:41" x14ac:dyDescent="0.2">
      <c r="A55" s="191" t="s">
        <v>239</v>
      </c>
      <c r="B55" s="263"/>
      <c r="C55" s="265"/>
      <c r="D55" s="265"/>
      <c r="E55" s="263"/>
      <c r="F55" s="265"/>
      <c r="G55" s="265"/>
      <c r="H55" s="263"/>
      <c r="I55" s="265"/>
      <c r="J55" s="265"/>
      <c r="K55" s="263"/>
      <c r="L55" s="265"/>
      <c r="M55" s="265"/>
      <c r="N55" s="256"/>
      <c r="O55" s="248"/>
      <c r="P55" s="248"/>
      <c r="Q55" s="263"/>
      <c r="R55" s="265"/>
      <c r="S55" s="265"/>
      <c r="T55" s="256"/>
      <c r="U55" s="248"/>
      <c r="V55" s="248"/>
      <c r="W55" s="266"/>
      <c r="X55" s="268"/>
      <c r="Y55" s="268"/>
      <c r="Z55" s="246" t="str">
        <f t="shared" si="61"/>
        <v>N.A.</v>
      </c>
      <c r="AA55" s="248">
        <f t="shared" si="62"/>
        <v>0</v>
      </c>
      <c r="AB55" s="248"/>
      <c r="AC55" s="260" t="str">
        <f t="shared" si="63"/>
        <v>N.A.</v>
      </c>
      <c r="AD55" s="248">
        <f t="shared" si="64"/>
        <v>0</v>
      </c>
      <c r="AE55" s="248"/>
      <c r="AF55" s="247" t="str">
        <f t="shared" si="65"/>
        <v>N.A.</v>
      </c>
      <c r="AG55" s="248">
        <f t="shared" si="66"/>
        <v>0</v>
      </c>
      <c r="AH55" s="248"/>
      <c r="AI55" s="260" t="str">
        <f t="shared" si="67"/>
        <v>N.A.</v>
      </c>
      <c r="AJ55" s="248">
        <f t="shared" si="68"/>
        <v>0</v>
      </c>
      <c r="AK55" s="248"/>
      <c r="AL55" s="221">
        <f t="shared" si="9"/>
        <v>0</v>
      </c>
      <c r="AM55" s="221">
        <f t="shared" si="10"/>
        <v>0</v>
      </c>
      <c r="AN55" s="297">
        <f t="shared" si="11"/>
        <v>0</v>
      </c>
      <c r="AO55" s="218">
        <f t="shared" si="12"/>
        <v>0</v>
      </c>
    </row>
    <row r="56" spans="1:41" x14ac:dyDescent="0.2">
      <c r="A56" s="191" t="s">
        <v>240</v>
      </c>
      <c r="B56" s="263"/>
      <c r="C56" s="265"/>
      <c r="D56" s="265"/>
      <c r="E56" s="263"/>
      <c r="F56" s="265"/>
      <c r="G56" s="265"/>
      <c r="H56" s="263"/>
      <c r="I56" s="265"/>
      <c r="J56" s="265"/>
      <c r="K56" s="263"/>
      <c r="L56" s="265"/>
      <c r="M56" s="265"/>
      <c r="N56" s="256"/>
      <c r="O56" s="248"/>
      <c r="P56" s="248"/>
      <c r="Q56" s="263"/>
      <c r="R56" s="265"/>
      <c r="S56" s="265"/>
      <c r="T56" s="256"/>
      <c r="U56" s="248"/>
      <c r="V56" s="248"/>
      <c r="W56" s="266"/>
      <c r="X56" s="268"/>
      <c r="Y56" s="268"/>
      <c r="Z56" s="246" t="str">
        <f t="shared" ref="Z56:Z61" si="69">IF(AA56=0,"N.A.",((K56*L56)+(W56*X56))/AA56)</f>
        <v>N.A.</v>
      </c>
      <c r="AA56" s="248">
        <f t="shared" ref="AA56:AA61" si="70">+L56+X56</f>
        <v>0</v>
      </c>
      <c r="AB56" s="248"/>
      <c r="AC56" s="260" t="str">
        <f t="shared" ref="AC56:AC61" si="71">IF(AD56=0,"N.A.",((E56*F56)+(Q56*R56))/AD56)</f>
        <v>N.A.</v>
      </c>
      <c r="AD56" s="248">
        <f t="shared" ref="AD56:AD61" si="72">+F56+R56</f>
        <v>0</v>
      </c>
      <c r="AE56" s="248"/>
      <c r="AF56" s="247" t="str">
        <f t="shared" ref="AF56:AF61" si="73">IF(AG56=0,"N.A.",((H56*I56)+(T56*U56))/AG56)</f>
        <v>N.A.</v>
      </c>
      <c r="AG56" s="248">
        <f t="shared" ref="AG56:AG61" si="74">+I56+U56</f>
        <v>0</v>
      </c>
      <c r="AH56" s="248"/>
      <c r="AI56" s="260" t="str">
        <f t="shared" ref="AI56:AI61" si="75">IF(AJ56=0,"N.A.",((B56*C56)+(N56*O56))/AJ56)</f>
        <v>N.A.</v>
      </c>
      <c r="AJ56" s="248">
        <f t="shared" ref="AJ56:AJ61" si="76">+C56+O56</f>
        <v>0</v>
      </c>
      <c r="AK56" s="248"/>
      <c r="AL56" s="221">
        <f t="shared" si="9"/>
        <v>0</v>
      </c>
      <c r="AM56" s="221">
        <f t="shared" si="10"/>
        <v>0</v>
      </c>
      <c r="AN56" s="297">
        <f t="shared" si="11"/>
        <v>0</v>
      </c>
      <c r="AO56" s="218">
        <f t="shared" si="12"/>
        <v>0</v>
      </c>
    </row>
    <row r="57" spans="1:41" x14ac:dyDescent="0.2">
      <c r="A57" s="191" t="s">
        <v>241</v>
      </c>
      <c r="B57" s="263"/>
      <c r="C57" s="265"/>
      <c r="D57" s="265"/>
      <c r="E57" s="263"/>
      <c r="F57" s="265"/>
      <c r="G57" s="265"/>
      <c r="H57" s="263"/>
      <c r="I57" s="265"/>
      <c r="J57" s="265"/>
      <c r="K57" s="263"/>
      <c r="L57" s="265"/>
      <c r="M57" s="265"/>
      <c r="N57" s="256"/>
      <c r="O57" s="248"/>
      <c r="P57" s="248"/>
      <c r="Q57" s="263"/>
      <c r="R57" s="265"/>
      <c r="S57" s="265"/>
      <c r="T57" s="256"/>
      <c r="U57" s="248"/>
      <c r="V57" s="248"/>
      <c r="W57" s="266"/>
      <c r="X57" s="268"/>
      <c r="Y57" s="268"/>
      <c r="Z57" s="246" t="str">
        <f t="shared" si="69"/>
        <v>N.A.</v>
      </c>
      <c r="AA57" s="248">
        <f t="shared" si="70"/>
        <v>0</v>
      </c>
      <c r="AB57" s="248"/>
      <c r="AC57" s="260" t="str">
        <f t="shared" si="71"/>
        <v>N.A.</v>
      </c>
      <c r="AD57" s="248">
        <f t="shared" si="72"/>
        <v>0</v>
      </c>
      <c r="AE57" s="248"/>
      <c r="AF57" s="247" t="str">
        <f t="shared" si="73"/>
        <v>N.A.</v>
      </c>
      <c r="AG57" s="248">
        <f t="shared" si="74"/>
        <v>0</v>
      </c>
      <c r="AH57" s="248"/>
      <c r="AI57" s="260" t="str">
        <f t="shared" si="75"/>
        <v>N.A.</v>
      </c>
      <c r="AJ57" s="248">
        <f t="shared" si="76"/>
        <v>0</v>
      </c>
      <c r="AK57" s="248"/>
      <c r="AL57" s="221">
        <f t="shared" si="9"/>
        <v>0</v>
      </c>
      <c r="AM57" s="221">
        <f t="shared" si="10"/>
        <v>0</v>
      </c>
      <c r="AN57" s="297">
        <f t="shared" si="11"/>
        <v>0</v>
      </c>
      <c r="AO57" s="218">
        <f t="shared" si="12"/>
        <v>0</v>
      </c>
    </row>
    <row r="58" spans="1:41" x14ac:dyDescent="0.2">
      <c r="A58" s="191" t="s">
        <v>242</v>
      </c>
      <c r="B58" s="263"/>
      <c r="C58" s="265"/>
      <c r="D58" s="265"/>
      <c r="E58" s="263"/>
      <c r="F58" s="265"/>
      <c r="G58" s="265"/>
      <c r="H58" s="263"/>
      <c r="I58" s="265"/>
      <c r="J58" s="265"/>
      <c r="K58" s="263"/>
      <c r="L58" s="265"/>
      <c r="M58" s="265"/>
      <c r="N58" s="256">
        <v>17.48</v>
      </c>
      <c r="O58" s="248">
        <v>102</v>
      </c>
      <c r="P58" s="248"/>
      <c r="Q58" s="263"/>
      <c r="R58" s="265"/>
      <c r="S58" s="265"/>
      <c r="T58" s="256"/>
      <c r="U58" s="248"/>
      <c r="V58" s="248"/>
      <c r="W58" s="266"/>
      <c r="X58" s="268"/>
      <c r="Y58" s="268"/>
      <c r="Z58" s="246" t="str">
        <f t="shared" si="69"/>
        <v>N.A.</v>
      </c>
      <c r="AA58" s="248">
        <f t="shared" si="70"/>
        <v>0</v>
      </c>
      <c r="AB58" s="248"/>
      <c r="AC58" s="260" t="str">
        <f t="shared" si="71"/>
        <v>N.A.</v>
      </c>
      <c r="AD58" s="248">
        <f t="shared" si="72"/>
        <v>0</v>
      </c>
      <c r="AE58" s="248"/>
      <c r="AF58" s="247" t="str">
        <f t="shared" si="73"/>
        <v>N.A.</v>
      </c>
      <c r="AG58" s="248">
        <f t="shared" si="74"/>
        <v>0</v>
      </c>
      <c r="AH58" s="248"/>
      <c r="AI58" s="260">
        <f t="shared" si="75"/>
        <v>17.48</v>
      </c>
      <c r="AJ58" s="248">
        <f t="shared" si="76"/>
        <v>102</v>
      </c>
      <c r="AK58" s="248"/>
      <c r="AL58" s="221">
        <f t="shared" si="9"/>
        <v>0</v>
      </c>
      <c r="AM58" s="221">
        <f t="shared" si="10"/>
        <v>0</v>
      </c>
      <c r="AN58" s="297">
        <f t="shared" si="11"/>
        <v>102</v>
      </c>
      <c r="AO58" s="218">
        <f t="shared" si="12"/>
        <v>0</v>
      </c>
    </row>
    <row r="59" spans="1:41" x14ac:dyDescent="0.2">
      <c r="A59" s="191" t="s">
        <v>243</v>
      </c>
      <c r="B59" s="263"/>
      <c r="C59" s="265"/>
      <c r="D59" s="265"/>
      <c r="E59" s="263"/>
      <c r="F59" s="265"/>
      <c r="G59" s="265"/>
      <c r="H59" s="263"/>
      <c r="I59" s="265"/>
      <c r="J59" s="265"/>
      <c r="K59" s="263"/>
      <c r="L59" s="265"/>
      <c r="M59" s="265"/>
      <c r="N59" s="256"/>
      <c r="O59" s="248"/>
      <c r="P59" s="248"/>
      <c r="Q59" s="263"/>
      <c r="R59" s="265"/>
      <c r="S59" s="265"/>
      <c r="T59" s="256"/>
      <c r="U59" s="248"/>
      <c r="V59" s="248"/>
      <c r="W59" s="266"/>
      <c r="X59" s="268"/>
      <c r="Y59" s="268"/>
      <c r="Z59" s="246" t="str">
        <f t="shared" si="69"/>
        <v>N.A.</v>
      </c>
      <c r="AA59" s="248">
        <f t="shared" si="70"/>
        <v>0</v>
      </c>
      <c r="AB59" s="248"/>
      <c r="AC59" s="260" t="str">
        <f t="shared" si="71"/>
        <v>N.A.</v>
      </c>
      <c r="AD59" s="248">
        <f t="shared" si="72"/>
        <v>0</v>
      </c>
      <c r="AE59" s="248"/>
      <c r="AF59" s="247" t="str">
        <f t="shared" si="73"/>
        <v>N.A.</v>
      </c>
      <c r="AG59" s="248">
        <f t="shared" si="74"/>
        <v>0</v>
      </c>
      <c r="AH59" s="248"/>
      <c r="AI59" s="260" t="str">
        <f t="shared" si="75"/>
        <v>N.A.</v>
      </c>
      <c r="AJ59" s="248">
        <f t="shared" si="76"/>
        <v>0</v>
      </c>
      <c r="AK59" s="248"/>
      <c r="AL59" s="221">
        <f t="shared" si="9"/>
        <v>0</v>
      </c>
      <c r="AM59" s="221">
        <f t="shared" si="10"/>
        <v>0</v>
      </c>
      <c r="AN59" s="297">
        <f t="shared" si="11"/>
        <v>0</v>
      </c>
      <c r="AO59" s="218">
        <f t="shared" si="12"/>
        <v>0</v>
      </c>
    </row>
    <row r="60" spans="1:41" x14ac:dyDescent="0.2">
      <c r="A60" s="191" t="s">
        <v>244</v>
      </c>
      <c r="B60" s="263"/>
      <c r="C60" s="265"/>
      <c r="D60" s="265"/>
      <c r="E60" s="263"/>
      <c r="F60" s="265"/>
      <c r="G60" s="265"/>
      <c r="H60" s="263"/>
      <c r="I60" s="265"/>
      <c r="J60" s="265"/>
      <c r="K60" s="263"/>
      <c r="L60" s="265"/>
      <c r="M60" s="265"/>
      <c r="N60" s="256"/>
      <c r="O60" s="248"/>
      <c r="P60" s="248"/>
      <c r="Q60" s="263"/>
      <c r="R60" s="265"/>
      <c r="S60" s="265"/>
      <c r="T60" s="256"/>
      <c r="U60" s="248"/>
      <c r="V60" s="248"/>
      <c r="W60" s="266"/>
      <c r="X60" s="268"/>
      <c r="Y60" s="268"/>
      <c r="Z60" s="246" t="str">
        <f t="shared" si="69"/>
        <v>N.A.</v>
      </c>
      <c r="AA60" s="248">
        <f t="shared" si="70"/>
        <v>0</v>
      </c>
      <c r="AB60" s="248"/>
      <c r="AC60" s="260" t="str">
        <f t="shared" si="71"/>
        <v>N.A.</v>
      </c>
      <c r="AD60" s="248">
        <f t="shared" si="72"/>
        <v>0</v>
      </c>
      <c r="AE60" s="248"/>
      <c r="AF60" s="247" t="str">
        <f t="shared" si="73"/>
        <v>N.A.</v>
      </c>
      <c r="AG60" s="248">
        <f t="shared" si="74"/>
        <v>0</v>
      </c>
      <c r="AH60" s="248"/>
      <c r="AI60" s="260" t="str">
        <f t="shared" si="75"/>
        <v>N.A.</v>
      </c>
      <c r="AJ60" s="248">
        <f t="shared" si="76"/>
        <v>0</v>
      </c>
      <c r="AK60" s="248"/>
      <c r="AL60" s="221">
        <f t="shared" si="9"/>
        <v>0</v>
      </c>
      <c r="AM60" s="221">
        <f t="shared" si="10"/>
        <v>0</v>
      </c>
      <c r="AN60" s="297">
        <f t="shared" si="11"/>
        <v>0</v>
      </c>
      <c r="AO60" s="218">
        <f t="shared" si="12"/>
        <v>0</v>
      </c>
    </row>
    <row r="61" spans="1:41" x14ac:dyDescent="0.2">
      <c r="A61" s="191" t="s">
        <v>245</v>
      </c>
      <c r="B61" s="263"/>
      <c r="C61" s="265"/>
      <c r="D61" s="265"/>
      <c r="E61" s="263"/>
      <c r="F61" s="265"/>
      <c r="G61" s="265"/>
      <c r="H61" s="263"/>
      <c r="I61" s="265"/>
      <c r="J61" s="265"/>
      <c r="K61" s="263"/>
      <c r="L61" s="265"/>
      <c r="M61" s="265"/>
      <c r="N61" s="256">
        <v>17.11</v>
      </c>
      <c r="O61" s="248">
        <v>72.099999999999994</v>
      </c>
      <c r="P61" s="248"/>
      <c r="Q61" s="263"/>
      <c r="R61" s="265"/>
      <c r="S61" s="265"/>
      <c r="T61" s="256">
        <v>12.54</v>
      </c>
      <c r="U61" s="248">
        <v>41.661999999999999</v>
      </c>
      <c r="V61" s="248"/>
      <c r="W61" s="266"/>
      <c r="X61" s="268"/>
      <c r="Y61" s="268"/>
      <c r="Z61" s="246" t="str">
        <f t="shared" si="69"/>
        <v>N.A.</v>
      </c>
      <c r="AA61" s="248">
        <f t="shared" si="70"/>
        <v>0</v>
      </c>
      <c r="AB61" s="248"/>
      <c r="AC61" s="260" t="str">
        <f t="shared" si="71"/>
        <v>N.A.</v>
      </c>
      <c r="AD61" s="248">
        <f t="shared" si="72"/>
        <v>0</v>
      </c>
      <c r="AE61" s="248"/>
      <c r="AF61" s="247">
        <f t="shared" si="73"/>
        <v>12.54</v>
      </c>
      <c r="AG61" s="248">
        <f t="shared" si="74"/>
        <v>41.661999999999999</v>
      </c>
      <c r="AH61" s="248"/>
      <c r="AI61" s="260">
        <f t="shared" si="75"/>
        <v>17.11</v>
      </c>
      <c r="AJ61" s="248">
        <f t="shared" si="76"/>
        <v>72.099999999999994</v>
      </c>
      <c r="AK61" s="248"/>
      <c r="AL61" s="221">
        <f t="shared" si="9"/>
        <v>41.661999999999999</v>
      </c>
      <c r="AM61" s="221">
        <f t="shared" si="10"/>
        <v>0</v>
      </c>
      <c r="AN61" s="297">
        <f t="shared" si="11"/>
        <v>72.099999999999994</v>
      </c>
      <c r="AO61" s="218">
        <f t="shared" si="12"/>
        <v>0</v>
      </c>
    </row>
    <row r="62" spans="1:41" x14ac:dyDescent="0.2">
      <c r="A62" s="191" t="s">
        <v>246</v>
      </c>
      <c r="B62" s="263"/>
      <c r="C62" s="265"/>
      <c r="D62" s="265"/>
      <c r="E62" s="263"/>
      <c r="F62" s="265"/>
      <c r="G62" s="265"/>
      <c r="H62" s="263"/>
      <c r="I62" s="265"/>
      <c r="J62" s="265"/>
      <c r="K62" s="263"/>
      <c r="L62" s="265"/>
      <c r="M62" s="265"/>
      <c r="N62" s="256"/>
      <c r="O62" s="248"/>
      <c r="P62" s="248"/>
      <c r="Q62" s="263"/>
      <c r="R62" s="265"/>
      <c r="S62" s="265"/>
      <c r="T62" s="256"/>
      <c r="U62" s="248"/>
      <c r="V62" s="248"/>
      <c r="W62" s="266"/>
      <c r="X62" s="268"/>
      <c r="Y62" s="268"/>
      <c r="Z62" s="246" t="str">
        <f t="shared" ref="Z62:Z67" si="77">IF(AA62=0,"N.A.",((K62*L62)+(W62*X62))/AA62)</f>
        <v>N.A.</v>
      </c>
      <c r="AA62" s="248">
        <f t="shared" ref="AA62:AA67" si="78">+L62+X62</f>
        <v>0</v>
      </c>
      <c r="AB62" s="248"/>
      <c r="AC62" s="260" t="str">
        <f t="shared" ref="AC62:AC67" si="79">IF(AD62=0,"N.A.",((E62*F62)+(Q62*R62))/AD62)</f>
        <v>N.A.</v>
      </c>
      <c r="AD62" s="248">
        <f t="shared" ref="AD62:AD67" si="80">+F62+R62</f>
        <v>0</v>
      </c>
      <c r="AE62" s="248"/>
      <c r="AF62" s="247" t="str">
        <f t="shared" ref="AF62:AF67" si="81">IF(AG62=0,"N.A.",((H62*I62)+(T62*U62))/AG62)</f>
        <v>N.A.</v>
      </c>
      <c r="AG62" s="248">
        <f t="shared" ref="AG62:AG67" si="82">+I62+U62</f>
        <v>0</v>
      </c>
      <c r="AH62" s="248"/>
      <c r="AI62" s="260" t="str">
        <f t="shared" ref="AI62:AI67" si="83">IF(AJ62=0,"N.A.",((B62*C62)+(N62*O62))/AJ62)</f>
        <v>N.A.</v>
      </c>
      <c r="AJ62" s="248">
        <f t="shared" ref="AJ62:AJ67" si="84">+C62+O62</f>
        <v>0</v>
      </c>
      <c r="AK62" s="248"/>
      <c r="AL62" s="221">
        <f t="shared" si="9"/>
        <v>0</v>
      </c>
      <c r="AM62" s="221">
        <f t="shared" si="10"/>
        <v>0</v>
      </c>
      <c r="AN62" s="297">
        <f t="shared" si="11"/>
        <v>0</v>
      </c>
      <c r="AO62" s="218">
        <f t="shared" si="12"/>
        <v>0</v>
      </c>
    </row>
    <row r="63" spans="1:41" x14ac:dyDescent="0.2">
      <c r="A63" s="191" t="s">
        <v>247</v>
      </c>
      <c r="B63" s="263"/>
      <c r="C63" s="265"/>
      <c r="D63" s="265"/>
      <c r="E63" s="263"/>
      <c r="F63" s="265"/>
      <c r="G63" s="265"/>
      <c r="H63" s="263"/>
      <c r="I63" s="265"/>
      <c r="J63" s="265"/>
      <c r="K63" s="263"/>
      <c r="L63" s="265"/>
      <c r="M63" s="265"/>
      <c r="N63" s="256"/>
      <c r="O63" s="248"/>
      <c r="P63" s="248"/>
      <c r="Q63" s="263"/>
      <c r="R63" s="265"/>
      <c r="S63" s="265"/>
      <c r="T63" s="256"/>
      <c r="U63" s="248"/>
      <c r="V63" s="248"/>
      <c r="W63" s="266"/>
      <c r="X63" s="268"/>
      <c r="Y63" s="268"/>
      <c r="Z63" s="246" t="str">
        <f t="shared" si="77"/>
        <v>N.A.</v>
      </c>
      <c r="AA63" s="248">
        <f t="shared" si="78"/>
        <v>0</v>
      </c>
      <c r="AB63" s="248"/>
      <c r="AC63" s="260" t="str">
        <f t="shared" si="79"/>
        <v>N.A.</v>
      </c>
      <c r="AD63" s="248">
        <f t="shared" si="80"/>
        <v>0</v>
      </c>
      <c r="AE63" s="248"/>
      <c r="AF63" s="247" t="str">
        <f t="shared" si="81"/>
        <v>N.A.</v>
      </c>
      <c r="AG63" s="248">
        <f t="shared" si="82"/>
        <v>0</v>
      </c>
      <c r="AH63" s="248"/>
      <c r="AI63" s="260" t="str">
        <f t="shared" si="83"/>
        <v>N.A.</v>
      </c>
      <c r="AJ63" s="248">
        <f t="shared" si="84"/>
        <v>0</v>
      </c>
      <c r="AK63" s="248"/>
      <c r="AL63" s="221">
        <f t="shared" si="9"/>
        <v>0</v>
      </c>
      <c r="AM63" s="221">
        <f t="shared" si="10"/>
        <v>0</v>
      </c>
      <c r="AN63" s="297">
        <f t="shared" si="11"/>
        <v>0</v>
      </c>
      <c r="AO63" s="218">
        <f t="shared" si="12"/>
        <v>0</v>
      </c>
    </row>
    <row r="64" spans="1:41" x14ac:dyDescent="0.2">
      <c r="A64" s="191" t="s">
        <v>248</v>
      </c>
      <c r="B64" s="263"/>
      <c r="C64" s="265"/>
      <c r="D64" s="265"/>
      <c r="E64" s="263"/>
      <c r="F64" s="265"/>
      <c r="G64" s="265"/>
      <c r="H64" s="263"/>
      <c r="I64" s="265"/>
      <c r="J64" s="265"/>
      <c r="K64" s="263"/>
      <c r="L64" s="265"/>
      <c r="M64" s="265"/>
      <c r="N64" s="256"/>
      <c r="O64" s="248"/>
      <c r="P64" s="248"/>
      <c r="Q64" s="263"/>
      <c r="R64" s="265"/>
      <c r="S64" s="265"/>
      <c r="T64" s="256"/>
      <c r="U64" s="248"/>
      <c r="V64" s="248"/>
      <c r="W64" s="266"/>
      <c r="X64" s="268"/>
      <c r="Y64" s="268"/>
      <c r="Z64" s="246" t="str">
        <f t="shared" si="77"/>
        <v>N.A.</v>
      </c>
      <c r="AA64" s="248">
        <f t="shared" si="78"/>
        <v>0</v>
      </c>
      <c r="AB64" s="248"/>
      <c r="AC64" s="260" t="str">
        <f t="shared" si="79"/>
        <v>N.A.</v>
      </c>
      <c r="AD64" s="248">
        <f t="shared" si="80"/>
        <v>0</v>
      </c>
      <c r="AE64" s="248"/>
      <c r="AF64" s="247" t="str">
        <f t="shared" si="81"/>
        <v>N.A.</v>
      </c>
      <c r="AG64" s="248">
        <f t="shared" si="82"/>
        <v>0</v>
      </c>
      <c r="AH64" s="248"/>
      <c r="AI64" s="260" t="str">
        <f t="shared" si="83"/>
        <v>N.A.</v>
      </c>
      <c r="AJ64" s="248">
        <f t="shared" si="84"/>
        <v>0</v>
      </c>
      <c r="AK64" s="248"/>
      <c r="AL64" s="221">
        <f t="shared" si="9"/>
        <v>0</v>
      </c>
      <c r="AM64" s="221">
        <f t="shared" si="10"/>
        <v>0</v>
      </c>
      <c r="AN64" s="297">
        <f t="shared" si="11"/>
        <v>0</v>
      </c>
      <c r="AO64" s="218">
        <f t="shared" si="12"/>
        <v>0</v>
      </c>
    </row>
    <row r="65" spans="1:41" x14ac:dyDescent="0.2">
      <c r="A65" s="191" t="s">
        <v>249</v>
      </c>
      <c r="B65" s="263"/>
      <c r="C65" s="265"/>
      <c r="D65" s="265"/>
      <c r="E65" s="263"/>
      <c r="F65" s="265"/>
      <c r="G65" s="265"/>
      <c r="H65" s="263"/>
      <c r="I65" s="265"/>
      <c r="J65" s="265"/>
      <c r="K65" s="263"/>
      <c r="L65" s="265"/>
      <c r="M65" s="265"/>
      <c r="N65" s="256"/>
      <c r="O65" s="248"/>
      <c r="P65" s="248"/>
      <c r="Q65" s="263"/>
      <c r="R65" s="265"/>
      <c r="S65" s="265"/>
      <c r="T65" s="256">
        <v>14.03</v>
      </c>
      <c r="U65" s="248">
        <v>14</v>
      </c>
      <c r="V65" s="248"/>
      <c r="W65" s="266"/>
      <c r="X65" s="268"/>
      <c r="Y65" s="268"/>
      <c r="Z65" s="246" t="str">
        <f t="shared" si="77"/>
        <v>N.A.</v>
      </c>
      <c r="AA65" s="248">
        <f t="shared" si="78"/>
        <v>0</v>
      </c>
      <c r="AB65" s="248"/>
      <c r="AC65" s="260" t="str">
        <f t="shared" si="79"/>
        <v>N.A.</v>
      </c>
      <c r="AD65" s="248">
        <f t="shared" si="80"/>
        <v>0</v>
      </c>
      <c r="AE65" s="248"/>
      <c r="AF65" s="247">
        <f t="shared" si="81"/>
        <v>14.03</v>
      </c>
      <c r="AG65" s="248">
        <f t="shared" si="82"/>
        <v>14</v>
      </c>
      <c r="AH65" s="248"/>
      <c r="AI65" s="260" t="str">
        <f t="shared" si="83"/>
        <v>N.A.</v>
      </c>
      <c r="AJ65" s="248">
        <f t="shared" si="84"/>
        <v>0</v>
      </c>
      <c r="AK65" s="248"/>
      <c r="AL65" s="221">
        <f t="shared" si="9"/>
        <v>14</v>
      </c>
      <c r="AM65" s="221">
        <f t="shared" si="10"/>
        <v>0</v>
      </c>
      <c r="AN65" s="297">
        <f t="shared" si="11"/>
        <v>0</v>
      </c>
      <c r="AO65" s="218">
        <f t="shared" si="12"/>
        <v>0</v>
      </c>
    </row>
    <row r="66" spans="1:41" x14ac:dyDescent="0.2">
      <c r="A66" s="191" t="s">
        <v>250</v>
      </c>
      <c r="B66" s="263"/>
      <c r="C66" s="265"/>
      <c r="D66" s="265"/>
      <c r="E66" s="263"/>
      <c r="F66" s="265"/>
      <c r="G66" s="265"/>
      <c r="H66" s="263"/>
      <c r="I66" s="265"/>
      <c r="J66" s="265"/>
      <c r="K66" s="263"/>
      <c r="L66" s="265"/>
      <c r="M66" s="265"/>
      <c r="N66" s="256"/>
      <c r="O66" s="248"/>
      <c r="P66" s="248"/>
      <c r="Q66" s="263"/>
      <c r="R66" s="265"/>
      <c r="S66" s="265"/>
      <c r="T66" s="256"/>
      <c r="U66" s="248"/>
      <c r="V66" s="248"/>
      <c r="W66" s="266"/>
      <c r="X66" s="268"/>
      <c r="Y66" s="268"/>
      <c r="Z66" s="246" t="str">
        <f t="shared" si="77"/>
        <v>N.A.</v>
      </c>
      <c r="AA66" s="248">
        <f t="shared" si="78"/>
        <v>0</v>
      </c>
      <c r="AB66" s="248"/>
      <c r="AC66" s="260" t="str">
        <f t="shared" si="79"/>
        <v>N.A.</v>
      </c>
      <c r="AD66" s="248">
        <f t="shared" si="80"/>
        <v>0</v>
      </c>
      <c r="AE66" s="248"/>
      <c r="AF66" s="247" t="str">
        <f t="shared" si="81"/>
        <v>N.A.</v>
      </c>
      <c r="AG66" s="248">
        <f t="shared" si="82"/>
        <v>0</v>
      </c>
      <c r="AH66" s="248"/>
      <c r="AI66" s="260" t="str">
        <f t="shared" si="83"/>
        <v>N.A.</v>
      </c>
      <c r="AJ66" s="248">
        <f t="shared" si="84"/>
        <v>0</v>
      </c>
      <c r="AK66" s="248"/>
      <c r="AL66" s="221">
        <f t="shared" si="9"/>
        <v>0</v>
      </c>
      <c r="AM66" s="221">
        <f t="shared" si="10"/>
        <v>0</v>
      </c>
      <c r="AN66" s="297">
        <f t="shared" si="11"/>
        <v>0</v>
      </c>
      <c r="AO66" s="218">
        <f t="shared" si="12"/>
        <v>0</v>
      </c>
    </row>
    <row r="67" spans="1:41" x14ac:dyDescent="0.2">
      <c r="A67" s="191" t="s">
        <v>251</v>
      </c>
      <c r="B67" s="263"/>
      <c r="C67" s="265"/>
      <c r="D67" s="265"/>
      <c r="E67" s="263"/>
      <c r="F67" s="265"/>
      <c r="G67" s="265"/>
      <c r="H67" s="263"/>
      <c r="I67" s="265"/>
      <c r="J67" s="265"/>
      <c r="K67" s="263"/>
      <c r="L67" s="265"/>
      <c r="M67" s="265"/>
      <c r="N67" s="256">
        <v>17</v>
      </c>
      <c r="O67" s="248">
        <v>130</v>
      </c>
      <c r="P67" s="248"/>
      <c r="Q67" s="263"/>
      <c r="R67" s="265"/>
      <c r="S67" s="265"/>
      <c r="T67" s="256"/>
      <c r="U67" s="248"/>
      <c r="V67" s="248"/>
      <c r="W67" s="266"/>
      <c r="X67" s="268"/>
      <c r="Y67" s="268"/>
      <c r="Z67" s="246" t="str">
        <f t="shared" si="77"/>
        <v>N.A.</v>
      </c>
      <c r="AA67" s="248">
        <f t="shared" si="78"/>
        <v>0</v>
      </c>
      <c r="AB67" s="248"/>
      <c r="AC67" s="260" t="str">
        <f t="shared" si="79"/>
        <v>N.A.</v>
      </c>
      <c r="AD67" s="248">
        <f t="shared" si="80"/>
        <v>0</v>
      </c>
      <c r="AE67" s="248"/>
      <c r="AF67" s="247" t="str">
        <f t="shared" si="81"/>
        <v>N.A.</v>
      </c>
      <c r="AG67" s="248">
        <f t="shared" si="82"/>
        <v>0</v>
      </c>
      <c r="AH67" s="248"/>
      <c r="AI67" s="260">
        <f t="shared" si="83"/>
        <v>17</v>
      </c>
      <c r="AJ67" s="248">
        <f t="shared" si="84"/>
        <v>130</v>
      </c>
      <c r="AK67" s="248"/>
      <c r="AL67" s="221">
        <f t="shared" si="9"/>
        <v>0</v>
      </c>
      <c r="AM67" s="221">
        <f t="shared" si="10"/>
        <v>0</v>
      </c>
      <c r="AN67" s="297">
        <f t="shared" si="11"/>
        <v>130</v>
      </c>
      <c r="AO67" s="218">
        <f t="shared" si="12"/>
        <v>0</v>
      </c>
    </row>
    <row r="68" spans="1:41" x14ac:dyDescent="0.2">
      <c r="A68" s="191" t="s">
        <v>253</v>
      </c>
      <c r="B68" s="263"/>
      <c r="C68" s="265"/>
      <c r="D68" s="265"/>
      <c r="E68" s="263"/>
      <c r="F68" s="265"/>
      <c r="G68" s="265"/>
      <c r="H68" s="263"/>
      <c r="I68" s="265"/>
      <c r="J68" s="265"/>
      <c r="K68" s="263"/>
      <c r="L68" s="265"/>
      <c r="M68" s="265"/>
      <c r="N68" s="256">
        <v>14.03</v>
      </c>
      <c r="O68" s="248">
        <v>60</v>
      </c>
      <c r="P68" s="248"/>
      <c r="Q68" s="263"/>
      <c r="R68" s="265"/>
      <c r="S68" s="265"/>
      <c r="T68" s="256"/>
      <c r="U68" s="248"/>
      <c r="V68" s="248"/>
      <c r="W68" s="266"/>
      <c r="X68" s="268"/>
      <c r="Y68" s="268"/>
      <c r="Z68" s="246" t="str">
        <f t="shared" ref="Z68:Z74" si="85">IF(AA68=0,"N.A.",((K68*L68)+(W68*X68))/AA68)</f>
        <v>N.A.</v>
      </c>
      <c r="AA68" s="248">
        <f t="shared" ref="AA68:AA74" si="86">+L68+X68</f>
        <v>0</v>
      </c>
      <c r="AB68" s="248"/>
      <c r="AC68" s="260" t="str">
        <f t="shared" ref="AC68:AC74" si="87">IF(AD68=0,"N.A.",((E68*F68)+(Q68*R68))/AD68)</f>
        <v>N.A.</v>
      </c>
      <c r="AD68" s="248">
        <f t="shared" ref="AD68:AD74" si="88">+F68+R68</f>
        <v>0</v>
      </c>
      <c r="AE68" s="248"/>
      <c r="AF68" s="247" t="str">
        <f t="shared" ref="AF68:AF74" si="89">IF(AG68=0,"N.A.",((H68*I68)+(T68*U68))/AG68)</f>
        <v>N.A.</v>
      </c>
      <c r="AG68" s="248">
        <f t="shared" ref="AG68:AG74" si="90">+I68+U68</f>
        <v>0</v>
      </c>
      <c r="AH68" s="248"/>
      <c r="AI68" s="260">
        <f t="shared" ref="AI68:AI74" si="91">IF(AJ68=0,"N.A.",((B68*C68)+(N68*O68))/AJ68)</f>
        <v>14.03</v>
      </c>
      <c r="AJ68" s="248">
        <f t="shared" ref="AJ68:AJ74" si="92">+C68+O68</f>
        <v>60</v>
      </c>
      <c r="AK68" s="248"/>
      <c r="AL68" s="221">
        <f t="shared" si="9"/>
        <v>0</v>
      </c>
      <c r="AM68" s="221">
        <f t="shared" si="10"/>
        <v>0</v>
      </c>
      <c r="AN68" s="297">
        <f t="shared" si="11"/>
        <v>60</v>
      </c>
      <c r="AO68" s="218">
        <f t="shared" si="12"/>
        <v>0</v>
      </c>
    </row>
    <row r="69" spans="1:41" x14ac:dyDescent="0.2">
      <c r="A69" s="191" t="s">
        <v>255</v>
      </c>
      <c r="B69" s="263"/>
      <c r="C69" s="265"/>
      <c r="D69" s="265"/>
      <c r="E69" s="263"/>
      <c r="F69" s="265"/>
      <c r="G69" s="265"/>
      <c r="H69" s="263"/>
      <c r="I69" s="265"/>
      <c r="J69" s="265"/>
      <c r="K69" s="263"/>
      <c r="L69" s="265"/>
      <c r="M69" s="265"/>
      <c r="N69" s="256"/>
      <c r="O69" s="248"/>
      <c r="P69" s="248"/>
      <c r="Q69" s="263"/>
      <c r="R69" s="265"/>
      <c r="S69" s="265"/>
      <c r="T69" s="256"/>
      <c r="U69" s="248"/>
      <c r="V69" s="248"/>
      <c r="W69" s="266"/>
      <c r="X69" s="268"/>
      <c r="Y69" s="268"/>
      <c r="Z69" s="246" t="str">
        <f t="shared" si="85"/>
        <v>N.A.</v>
      </c>
      <c r="AA69" s="248">
        <f t="shared" si="86"/>
        <v>0</v>
      </c>
      <c r="AB69" s="248"/>
      <c r="AC69" s="260" t="str">
        <f t="shared" si="87"/>
        <v>N.A.</v>
      </c>
      <c r="AD69" s="248">
        <f t="shared" si="88"/>
        <v>0</v>
      </c>
      <c r="AE69" s="248"/>
      <c r="AF69" s="247" t="str">
        <f t="shared" si="89"/>
        <v>N.A.</v>
      </c>
      <c r="AG69" s="248">
        <f t="shared" si="90"/>
        <v>0</v>
      </c>
      <c r="AH69" s="248"/>
      <c r="AI69" s="260" t="str">
        <f t="shared" si="91"/>
        <v>N.A.</v>
      </c>
      <c r="AJ69" s="248">
        <f t="shared" si="92"/>
        <v>0</v>
      </c>
      <c r="AK69" s="248"/>
      <c r="AL69" s="221">
        <f t="shared" si="9"/>
        <v>0</v>
      </c>
      <c r="AM69" s="221">
        <f t="shared" si="10"/>
        <v>0</v>
      </c>
      <c r="AN69" s="297">
        <f t="shared" si="11"/>
        <v>0</v>
      </c>
      <c r="AO69" s="218">
        <f t="shared" si="12"/>
        <v>0</v>
      </c>
    </row>
    <row r="70" spans="1:41" x14ac:dyDescent="0.2">
      <c r="A70" s="191" t="s">
        <v>256</v>
      </c>
      <c r="B70" s="263"/>
      <c r="C70" s="265"/>
      <c r="D70" s="265"/>
      <c r="E70" s="263"/>
      <c r="F70" s="265"/>
      <c r="G70" s="265"/>
      <c r="H70" s="263"/>
      <c r="I70" s="265"/>
      <c r="J70" s="265"/>
      <c r="K70" s="263"/>
      <c r="L70" s="265"/>
      <c r="M70" s="265"/>
      <c r="N70" s="256"/>
      <c r="O70" s="248"/>
      <c r="P70" s="248"/>
      <c r="Q70" s="263"/>
      <c r="R70" s="265"/>
      <c r="S70" s="265"/>
      <c r="T70" s="256"/>
      <c r="U70" s="248"/>
      <c r="V70" s="248"/>
      <c r="W70" s="266"/>
      <c r="X70" s="268"/>
      <c r="Y70" s="268"/>
      <c r="Z70" s="246" t="str">
        <f t="shared" si="85"/>
        <v>N.A.</v>
      </c>
      <c r="AA70" s="248">
        <f t="shared" si="86"/>
        <v>0</v>
      </c>
      <c r="AB70" s="248"/>
      <c r="AC70" s="260" t="str">
        <f t="shared" si="87"/>
        <v>N.A.</v>
      </c>
      <c r="AD70" s="248">
        <f t="shared" si="88"/>
        <v>0</v>
      </c>
      <c r="AE70" s="248"/>
      <c r="AF70" s="247" t="str">
        <f t="shared" si="89"/>
        <v>N.A.</v>
      </c>
      <c r="AG70" s="248">
        <f t="shared" si="90"/>
        <v>0</v>
      </c>
      <c r="AH70" s="248"/>
      <c r="AI70" s="260" t="str">
        <f t="shared" si="91"/>
        <v>N.A.</v>
      </c>
      <c r="AJ70" s="248">
        <f t="shared" si="92"/>
        <v>0</v>
      </c>
      <c r="AK70" s="248"/>
      <c r="AL70" s="221">
        <f t="shared" si="9"/>
        <v>0</v>
      </c>
      <c r="AM70" s="221">
        <f t="shared" si="10"/>
        <v>0</v>
      </c>
      <c r="AN70" s="297">
        <f t="shared" si="11"/>
        <v>0</v>
      </c>
      <c r="AO70" s="218">
        <f t="shared" si="12"/>
        <v>0</v>
      </c>
    </row>
    <row r="71" spans="1:41" x14ac:dyDescent="0.2">
      <c r="A71" s="191" t="s">
        <v>257</v>
      </c>
      <c r="B71" s="263"/>
      <c r="C71" s="265"/>
      <c r="D71" s="265"/>
      <c r="E71" s="263"/>
      <c r="F71" s="265"/>
      <c r="G71" s="265"/>
      <c r="H71" s="263"/>
      <c r="I71" s="265"/>
      <c r="J71" s="265"/>
      <c r="K71" s="263"/>
      <c r="L71" s="265"/>
      <c r="M71" s="265"/>
      <c r="N71" s="256"/>
      <c r="O71" s="248"/>
      <c r="P71" s="248"/>
      <c r="Q71" s="263"/>
      <c r="R71" s="265"/>
      <c r="S71" s="265"/>
      <c r="T71" s="256"/>
      <c r="U71" s="248"/>
      <c r="V71" s="248"/>
      <c r="W71" s="266"/>
      <c r="X71" s="268"/>
      <c r="Y71" s="268"/>
      <c r="Z71" s="246" t="str">
        <f t="shared" si="85"/>
        <v>N.A.</v>
      </c>
      <c r="AA71" s="248">
        <f t="shared" si="86"/>
        <v>0</v>
      </c>
      <c r="AB71" s="248"/>
      <c r="AC71" s="260" t="str">
        <f t="shared" si="87"/>
        <v>N.A.</v>
      </c>
      <c r="AD71" s="248">
        <f t="shared" si="88"/>
        <v>0</v>
      </c>
      <c r="AE71" s="248"/>
      <c r="AF71" s="247" t="str">
        <f t="shared" si="89"/>
        <v>N.A.</v>
      </c>
      <c r="AG71" s="248">
        <f t="shared" si="90"/>
        <v>0</v>
      </c>
      <c r="AH71" s="248"/>
      <c r="AI71" s="260" t="str">
        <f t="shared" si="91"/>
        <v>N.A.</v>
      </c>
      <c r="AJ71" s="248">
        <f t="shared" si="92"/>
        <v>0</v>
      </c>
      <c r="AK71" s="248"/>
      <c r="AL71" s="221">
        <f t="shared" si="9"/>
        <v>0</v>
      </c>
      <c r="AM71" s="221">
        <f t="shared" si="10"/>
        <v>0</v>
      </c>
      <c r="AN71" s="297">
        <f t="shared" si="11"/>
        <v>0</v>
      </c>
      <c r="AO71" s="218">
        <f t="shared" si="12"/>
        <v>0</v>
      </c>
    </row>
    <row r="72" spans="1:41" x14ac:dyDescent="0.2">
      <c r="A72" s="191" t="s">
        <v>258</v>
      </c>
      <c r="B72" s="263"/>
      <c r="C72" s="265"/>
      <c r="D72" s="265"/>
      <c r="E72" s="263"/>
      <c r="F72" s="265"/>
      <c r="G72" s="265"/>
      <c r="H72" s="263"/>
      <c r="I72" s="265"/>
      <c r="J72" s="265"/>
      <c r="K72" s="263"/>
      <c r="L72" s="265"/>
      <c r="M72" s="265"/>
      <c r="N72" s="256"/>
      <c r="O72" s="248"/>
      <c r="P72" s="248"/>
      <c r="Q72" s="263"/>
      <c r="R72" s="265"/>
      <c r="S72" s="265"/>
      <c r="T72" s="256"/>
      <c r="U72" s="248"/>
      <c r="V72" s="248"/>
      <c r="W72" s="266"/>
      <c r="X72" s="268"/>
      <c r="Y72" s="268"/>
      <c r="Z72" s="246" t="str">
        <f t="shared" si="85"/>
        <v>N.A.</v>
      </c>
      <c r="AA72" s="248">
        <f t="shared" si="86"/>
        <v>0</v>
      </c>
      <c r="AB72" s="248"/>
      <c r="AC72" s="260" t="str">
        <f t="shared" si="87"/>
        <v>N.A.</v>
      </c>
      <c r="AD72" s="248">
        <f t="shared" si="88"/>
        <v>0</v>
      </c>
      <c r="AE72" s="248"/>
      <c r="AF72" s="247" t="str">
        <f t="shared" si="89"/>
        <v>N.A.</v>
      </c>
      <c r="AG72" s="248">
        <f t="shared" si="90"/>
        <v>0</v>
      </c>
      <c r="AH72" s="248"/>
      <c r="AI72" s="260" t="str">
        <f t="shared" si="91"/>
        <v>N.A.</v>
      </c>
      <c r="AJ72" s="248">
        <f t="shared" si="92"/>
        <v>0</v>
      </c>
      <c r="AK72" s="248"/>
      <c r="AL72" s="221">
        <f t="shared" ref="AL72:AL109" si="93">+AA72+AG72</f>
        <v>0</v>
      </c>
      <c r="AM72" s="221">
        <f t="shared" ref="AM72:AM109" si="94">+AB72+AH72</f>
        <v>0</v>
      </c>
      <c r="AN72" s="297">
        <f t="shared" ref="AN72:AN109" si="95">+AD72+AJ72</f>
        <v>0</v>
      </c>
      <c r="AO72" s="218">
        <f t="shared" ref="AO72:AO109" si="96">+AE72+AK72</f>
        <v>0</v>
      </c>
    </row>
    <row r="73" spans="1:41" x14ac:dyDescent="0.2">
      <c r="A73" s="191" t="s">
        <v>261</v>
      </c>
      <c r="B73" s="263"/>
      <c r="C73" s="265"/>
      <c r="D73" s="265"/>
      <c r="E73" s="263"/>
      <c r="F73" s="265"/>
      <c r="G73" s="265"/>
      <c r="H73" s="263"/>
      <c r="I73" s="265"/>
      <c r="J73" s="265"/>
      <c r="K73" s="263"/>
      <c r="L73" s="265"/>
      <c r="M73" s="265"/>
      <c r="N73" s="256"/>
      <c r="O73" s="248"/>
      <c r="P73" s="248"/>
      <c r="Q73" s="263"/>
      <c r="R73" s="265"/>
      <c r="S73" s="265"/>
      <c r="T73" s="256"/>
      <c r="U73" s="248"/>
      <c r="V73" s="248"/>
      <c r="W73" s="266"/>
      <c r="X73" s="268"/>
      <c r="Y73" s="268"/>
      <c r="Z73" s="246" t="str">
        <f t="shared" si="85"/>
        <v>N.A.</v>
      </c>
      <c r="AA73" s="248">
        <f t="shared" si="86"/>
        <v>0</v>
      </c>
      <c r="AB73" s="248"/>
      <c r="AC73" s="260" t="str">
        <f t="shared" si="87"/>
        <v>N.A.</v>
      </c>
      <c r="AD73" s="248">
        <f t="shared" si="88"/>
        <v>0</v>
      </c>
      <c r="AE73" s="248"/>
      <c r="AF73" s="247" t="str">
        <f t="shared" si="89"/>
        <v>N.A.</v>
      </c>
      <c r="AG73" s="248">
        <f t="shared" si="90"/>
        <v>0</v>
      </c>
      <c r="AH73" s="248"/>
      <c r="AI73" s="260" t="str">
        <f t="shared" si="91"/>
        <v>N.A.</v>
      </c>
      <c r="AJ73" s="248">
        <f t="shared" si="92"/>
        <v>0</v>
      </c>
      <c r="AK73" s="248"/>
      <c r="AL73" s="221">
        <f t="shared" si="93"/>
        <v>0</v>
      </c>
      <c r="AM73" s="221">
        <f t="shared" si="94"/>
        <v>0</v>
      </c>
      <c r="AN73" s="297">
        <f t="shared" si="95"/>
        <v>0</v>
      </c>
      <c r="AO73" s="218">
        <f t="shared" si="96"/>
        <v>0</v>
      </c>
    </row>
    <row r="74" spans="1:41" x14ac:dyDescent="0.2">
      <c r="A74" s="191" t="s">
        <v>262</v>
      </c>
      <c r="B74" s="263"/>
      <c r="C74" s="265"/>
      <c r="D74" s="265"/>
      <c r="E74" s="263"/>
      <c r="F74" s="265"/>
      <c r="G74" s="265"/>
      <c r="H74" s="263"/>
      <c r="I74" s="265"/>
      <c r="J74" s="265"/>
      <c r="K74" s="263"/>
      <c r="L74" s="265"/>
      <c r="M74" s="265"/>
      <c r="N74" s="256">
        <v>12.68</v>
      </c>
      <c r="O74" s="248">
        <v>50</v>
      </c>
      <c r="P74" s="248"/>
      <c r="Q74" s="263"/>
      <c r="R74" s="265"/>
      <c r="S74" s="265"/>
      <c r="T74" s="256"/>
      <c r="U74" s="248"/>
      <c r="V74" s="248"/>
      <c r="W74" s="266"/>
      <c r="X74" s="268"/>
      <c r="Y74" s="268"/>
      <c r="Z74" s="246" t="str">
        <f t="shared" si="85"/>
        <v>N.A.</v>
      </c>
      <c r="AA74" s="248">
        <f t="shared" si="86"/>
        <v>0</v>
      </c>
      <c r="AB74" s="248"/>
      <c r="AC74" s="260" t="str">
        <f t="shared" si="87"/>
        <v>N.A.</v>
      </c>
      <c r="AD74" s="248">
        <f t="shared" si="88"/>
        <v>0</v>
      </c>
      <c r="AE74" s="248"/>
      <c r="AF74" s="247" t="str">
        <f t="shared" si="89"/>
        <v>N.A.</v>
      </c>
      <c r="AG74" s="248">
        <f t="shared" si="90"/>
        <v>0</v>
      </c>
      <c r="AH74" s="248"/>
      <c r="AI74" s="260">
        <f t="shared" si="91"/>
        <v>12.68</v>
      </c>
      <c r="AJ74" s="248">
        <f t="shared" si="92"/>
        <v>50</v>
      </c>
      <c r="AK74" s="248"/>
      <c r="AL74" s="221">
        <f t="shared" si="93"/>
        <v>0</v>
      </c>
      <c r="AM74" s="221">
        <f t="shared" si="94"/>
        <v>0</v>
      </c>
      <c r="AN74" s="297">
        <f t="shared" si="95"/>
        <v>50</v>
      </c>
      <c r="AO74" s="218">
        <f t="shared" si="96"/>
        <v>0</v>
      </c>
    </row>
    <row r="75" spans="1:41" x14ac:dyDescent="0.2">
      <c r="A75" s="191" t="s">
        <v>263</v>
      </c>
      <c r="B75" s="263"/>
      <c r="C75" s="265"/>
      <c r="D75" s="265"/>
      <c r="E75" s="263"/>
      <c r="F75" s="265"/>
      <c r="G75" s="265"/>
      <c r="H75" s="263"/>
      <c r="I75" s="265"/>
      <c r="J75" s="265"/>
      <c r="K75" s="263"/>
      <c r="L75" s="265"/>
      <c r="M75" s="265"/>
      <c r="N75" s="256">
        <v>17.59</v>
      </c>
      <c r="O75" s="248">
        <v>61</v>
      </c>
      <c r="P75" s="248"/>
      <c r="Q75" s="263"/>
      <c r="R75" s="265"/>
      <c r="S75" s="265"/>
      <c r="T75" s="256"/>
      <c r="U75" s="248"/>
      <c r="V75" s="248"/>
      <c r="W75" s="266"/>
      <c r="X75" s="268"/>
      <c r="Y75" s="268"/>
      <c r="Z75" s="246" t="str">
        <f t="shared" ref="Z75:Z81" si="97">IF(AA75=0,"N.A.",((K75*L75)+(W75*X75))/AA75)</f>
        <v>N.A.</v>
      </c>
      <c r="AA75" s="248">
        <f t="shared" ref="AA75:AA81" si="98">+L75+X75</f>
        <v>0</v>
      </c>
      <c r="AB75" s="248"/>
      <c r="AC75" s="260" t="str">
        <f t="shared" ref="AC75:AC81" si="99">IF(AD75=0,"N.A.",((E75*F75)+(Q75*R75))/AD75)</f>
        <v>N.A.</v>
      </c>
      <c r="AD75" s="248">
        <f t="shared" ref="AD75:AD81" si="100">+F75+R75</f>
        <v>0</v>
      </c>
      <c r="AE75" s="248"/>
      <c r="AF75" s="247" t="str">
        <f t="shared" ref="AF75:AF81" si="101">IF(AG75=0,"N.A.",((H75*I75)+(T75*U75))/AG75)</f>
        <v>N.A.</v>
      </c>
      <c r="AG75" s="248">
        <f t="shared" ref="AG75:AG81" si="102">+I75+U75</f>
        <v>0</v>
      </c>
      <c r="AH75" s="248"/>
      <c r="AI75" s="260">
        <f t="shared" ref="AI75:AI81" si="103">IF(AJ75=0,"N.A.",((B75*C75)+(N75*O75))/AJ75)</f>
        <v>17.59</v>
      </c>
      <c r="AJ75" s="248">
        <f t="shared" ref="AJ75:AJ81" si="104">+C75+O75</f>
        <v>61</v>
      </c>
      <c r="AK75" s="248"/>
      <c r="AL75" s="221">
        <f t="shared" si="93"/>
        <v>0</v>
      </c>
      <c r="AM75" s="221">
        <f t="shared" si="94"/>
        <v>0</v>
      </c>
      <c r="AN75" s="297">
        <f t="shared" si="95"/>
        <v>61</v>
      </c>
      <c r="AO75" s="218">
        <f t="shared" si="96"/>
        <v>0</v>
      </c>
    </row>
    <row r="76" spans="1:41" x14ac:dyDescent="0.2">
      <c r="A76" s="191" t="s">
        <v>264</v>
      </c>
      <c r="B76" s="263"/>
      <c r="C76" s="265"/>
      <c r="D76" s="265"/>
      <c r="E76" s="263"/>
      <c r="F76" s="265"/>
      <c r="G76" s="265"/>
      <c r="H76" s="263"/>
      <c r="I76" s="265"/>
      <c r="J76" s="265"/>
      <c r="K76" s="263"/>
      <c r="L76" s="265"/>
      <c r="M76" s="265"/>
      <c r="N76" s="256"/>
      <c r="O76" s="248"/>
      <c r="P76" s="248"/>
      <c r="Q76" s="263"/>
      <c r="R76" s="265"/>
      <c r="S76" s="265"/>
      <c r="T76" s="256"/>
      <c r="U76" s="248"/>
      <c r="V76" s="248"/>
      <c r="W76" s="266"/>
      <c r="X76" s="268"/>
      <c r="Y76" s="268"/>
      <c r="Z76" s="246" t="str">
        <f t="shared" si="97"/>
        <v>N.A.</v>
      </c>
      <c r="AA76" s="248">
        <f t="shared" si="98"/>
        <v>0</v>
      </c>
      <c r="AB76" s="248"/>
      <c r="AC76" s="260" t="str">
        <f t="shared" si="99"/>
        <v>N.A.</v>
      </c>
      <c r="AD76" s="248">
        <f t="shared" si="100"/>
        <v>0</v>
      </c>
      <c r="AE76" s="248"/>
      <c r="AF76" s="247" t="str">
        <f t="shared" si="101"/>
        <v>N.A.</v>
      </c>
      <c r="AG76" s="248">
        <f t="shared" si="102"/>
        <v>0</v>
      </c>
      <c r="AH76" s="248"/>
      <c r="AI76" s="260" t="str">
        <f t="shared" si="103"/>
        <v>N.A.</v>
      </c>
      <c r="AJ76" s="248">
        <f t="shared" si="104"/>
        <v>0</v>
      </c>
      <c r="AK76" s="248"/>
      <c r="AL76" s="221">
        <f t="shared" si="93"/>
        <v>0</v>
      </c>
      <c r="AM76" s="221">
        <f t="shared" si="94"/>
        <v>0</v>
      </c>
      <c r="AN76" s="297">
        <f t="shared" si="95"/>
        <v>0</v>
      </c>
      <c r="AO76" s="218">
        <f t="shared" si="96"/>
        <v>0</v>
      </c>
    </row>
    <row r="77" spans="1:41" x14ac:dyDescent="0.2">
      <c r="A77" s="191" t="s">
        <v>266</v>
      </c>
      <c r="B77" s="263"/>
      <c r="C77" s="265"/>
      <c r="D77" s="265"/>
      <c r="E77" s="263"/>
      <c r="F77" s="265"/>
      <c r="G77" s="265"/>
      <c r="H77" s="263"/>
      <c r="I77" s="265"/>
      <c r="J77" s="265"/>
      <c r="K77" s="263"/>
      <c r="L77" s="265"/>
      <c r="M77" s="265"/>
      <c r="N77" s="256"/>
      <c r="O77" s="248"/>
      <c r="P77" s="248"/>
      <c r="Q77" s="263"/>
      <c r="R77" s="265"/>
      <c r="S77" s="265"/>
      <c r="T77" s="256"/>
      <c r="U77" s="248"/>
      <c r="V77" s="248"/>
      <c r="W77" s="266"/>
      <c r="X77" s="268"/>
      <c r="Y77" s="268"/>
      <c r="Z77" s="246" t="str">
        <f t="shared" si="97"/>
        <v>N.A.</v>
      </c>
      <c r="AA77" s="248">
        <f t="shared" si="98"/>
        <v>0</v>
      </c>
      <c r="AB77" s="248"/>
      <c r="AC77" s="260" t="str">
        <f t="shared" si="99"/>
        <v>N.A.</v>
      </c>
      <c r="AD77" s="248">
        <f t="shared" si="100"/>
        <v>0</v>
      </c>
      <c r="AE77" s="248"/>
      <c r="AF77" s="247" t="str">
        <f t="shared" si="101"/>
        <v>N.A.</v>
      </c>
      <c r="AG77" s="248">
        <f t="shared" si="102"/>
        <v>0</v>
      </c>
      <c r="AH77" s="248"/>
      <c r="AI77" s="260" t="str">
        <f t="shared" si="103"/>
        <v>N.A.</v>
      </c>
      <c r="AJ77" s="248">
        <f t="shared" si="104"/>
        <v>0</v>
      </c>
      <c r="AK77" s="248"/>
      <c r="AL77" s="221">
        <f t="shared" si="93"/>
        <v>0</v>
      </c>
      <c r="AM77" s="221">
        <f t="shared" si="94"/>
        <v>0</v>
      </c>
      <c r="AN77" s="297">
        <f t="shared" si="95"/>
        <v>0</v>
      </c>
      <c r="AO77" s="218">
        <f t="shared" si="96"/>
        <v>0</v>
      </c>
    </row>
    <row r="78" spans="1:41" x14ac:dyDescent="0.2">
      <c r="A78" s="191" t="s">
        <v>267</v>
      </c>
      <c r="B78" s="263"/>
      <c r="C78" s="265"/>
      <c r="D78" s="265"/>
      <c r="E78" s="263"/>
      <c r="F78" s="265"/>
      <c r="G78" s="265"/>
      <c r="H78" s="263"/>
      <c r="I78" s="265"/>
      <c r="J78" s="265"/>
      <c r="K78" s="263"/>
      <c r="L78" s="265"/>
      <c r="M78" s="265"/>
      <c r="N78" s="256"/>
      <c r="O78" s="248"/>
      <c r="P78" s="248"/>
      <c r="Q78" s="263"/>
      <c r="R78" s="265"/>
      <c r="S78" s="265"/>
      <c r="T78" s="256">
        <v>15.08</v>
      </c>
      <c r="U78" s="248">
        <v>48</v>
      </c>
      <c r="V78" s="248"/>
      <c r="W78" s="266"/>
      <c r="X78" s="268"/>
      <c r="Y78" s="268"/>
      <c r="Z78" s="246" t="str">
        <f t="shared" si="97"/>
        <v>N.A.</v>
      </c>
      <c r="AA78" s="248">
        <f t="shared" si="98"/>
        <v>0</v>
      </c>
      <c r="AB78" s="248"/>
      <c r="AC78" s="260" t="str">
        <f t="shared" si="99"/>
        <v>N.A.</v>
      </c>
      <c r="AD78" s="248">
        <f t="shared" si="100"/>
        <v>0</v>
      </c>
      <c r="AE78" s="248"/>
      <c r="AF78" s="247">
        <f t="shared" si="101"/>
        <v>15.08</v>
      </c>
      <c r="AG78" s="248">
        <f t="shared" si="102"/>
        <v>48</v>
      </c>
      <c r="AH78" s="248"/>
      <c r="AI78" s="260" t="str">
        <f t="shared" si="103"/>
        <v>N.A.</v>
      </c>
      <c r="AJ78" s="248">
        <f t="shared" si="104"/>
        <v>0</v>
      </c>
      <c r="AK78" s="248"/>
      <c r="AL78" s="221">
        <f t="shared" si="93"/>
        <v>48</v>
      </c>
      <c r="AM78" s="221">
        <f t="shared" si="94"/>
        <v>0</v>
      </c>
      <c r="AN78" s="297">
        <f t="shared" si="95"/>
        <v>0</v>
      </c>
      <c r="AO78" s="218">
        <f t="shared" si="96"/>
        <v>0</v>
      </c>
    </row>
    <row r="79" spans="1:41" x14ac:dyDescent="0.2">
      <c r="A79" s="191" t="s">
        <v>268</v>
      </c>
      <c r="B79" s="263"/>
      <c r="C79" s="265"/>
      <c r="D79" s="265"/>
      <c r="E79" s="263"/>
      <c r="F79" s="265"/>
      <c r="G79" s="265"/>
      <c r="H79" s="263"/>
      <c r="I79" s="265"/>
      <c r="J79" s="265"/>
      <c r="K79" s="263"/>
      <c r="L79" s="265"/>
      <c r="M79" s="265"/>
      <c r="N79" s="256">
        <v>16.39</v>
      </c>
      <c r="O79" s="248">
        <v>105</v>
      </c>
      <c r="P79" s="248"/>
      <c r="Q79" s="263"/>
      <c r="R79" s="265"/>
      <c r="S79" s="265"/>
      <c r="T79" s="256"/>
      <c r="U79" s="248"/>
      <c r="V79" s="248"/>
      <c r="W79" s="266"/>
      <c r="X79" s="268"/>
      <c r="Y79" s="268"/>
      <c r="Z79" s="246" t="str">
        <f t="shared" si="97"/>
        <v>N.A.</v>
      </c>
      <c r="AA79" s="248">
        <f t="shared" si="98"/>
        <v>0</v>
      </c>
      <c r="AB79" s="248"/>
      <c r="AC79" s="260" t="str">
        <f t="shared" si="99"/>
        <v>N.A.</v>
      </c>
      <c r="AD79" s="248">
        <f t="shared" si="100"/>
        <v>0</v>
      </c>
      <c r="AE79" s="248"/>
      <c r="AF79" s="247" t="str">
        <f t="shared" si="101"/>
        <v>N.A.</v>
      </c>
      <c r="AG79" s="248">
        <f t="shared" si="102"/>
        <v>0</v>
      </c>
      <c r="AH79" s="248"/>
      <c r="AI79" s="260">
        <f t="shared" si="103"/>
        <v>16.39</v>
      </c>
      <c r="AJ79" s="248">
        <f t="shared" si="104"/>
        <v>105</v>
      </c>
      <c r="AK79" s="248"/>
      <c r="AL79" s="221">
        <f t="shared" si="93"/>
        <v>0</v>
      </c>
      <c r="AM79" s="221">
        <f t="shared" si="94"/>
        <v>0</v>
      </c>
      <c r="AN79" s="297">
        <f t="shared" si="95"/>
        <v>105</v>
      </c>
      <c r="AO79" s="218">
        <f t="shared" si="96"/>
        <v>0</v>
      </c>
    </row>
    <row r="80" spans="1:41" x14ac:dyDescent="0.2">
      <c r="A80" s="191" t="s">
        <v>269</v>
      </c>
      <c r="B80" s="263"/>
      <c r="C80" s="265"/>
      <c r="D80" s="265"/>
      <c r="E80" s="263"/>
      <c r="F80" s="265"/>
      <c r="G80" s="265"/>
      <c r="H80" s="263"/>
      <c r="I80" s="265"/>
      <c r="J80" s="265"/>
      <c r="K80" s="263"/>
      <c r="L80" s="265"/>
      <c r="M80" s="265"/>
      <c r="N80" s="256"/>
      <c r="O80" s="248"/>
      <c r="P80" s="248"/>
      <c r="Q80" s="263"/>
      <c r="R80" s="265"/>
      <c r="S80" s="265"/>
      <c r="T80" s="256"/>
      <c r="U80" s="248"/>
      <c r="V80" s="248"/>
      <c r="W80" s="266"/>
      <c r="X80" s="268"/>
      <c r="Y80" s="268"/>
      <c r="Z80" s="246" t="str">
        <f t="shared" si="97"/>
        <v>N.A.</v>
      </c>
      <c r="AA80" s="248">
        <f t="shared" si="98"/>
        <v>0</v>
      </c>
      <c r="AB80" s="248"/>
      <c r="AC80" s="260" t="str">
        <f t="shared" si="99"/>
        <v>N.A.</v>
      </c>
      <c r="AD80" s="248">
        <f t="shared" si="100"/>
        <v>0</v>
      </c>
      <c r="AE80" s="248"/>
      <c r="AF80" s="247" t="str">
        <f t="shared" si="101"/>
        <v>N.A.</v>
      </c>
      <c r="AG80" s="248">
        <f t="shared" si="102"/>
        <v>0</v>
      </c>
      <c r="AH80" s="248"/>
      <c r="AI80" s="260" t="str">
        <f t="shared" si="103"/>
        <v>N.A.</v>
      </c>
      <c r="AJ80" s="248">
        <f t="shared" si="104"/>
        <v>0</v>
      </c>
      <c r="AK80" s="248"/>
      <c r="AL80" s="221">
        <f t="shared" si="93"/>
        <v>0</v>
      </c>
      <c r="AM80" s="221">
        <f t="shared" si="94"/>
        <v>0</v>
      </c>
      <c r="AN80" s="297">
        <f t="shared" si="95"/>
        <v>0</v>
      </c>
      <c r="AO80" s="218">
        <f t="shared" si="96"/>
        <v>0</v>
      </c>
    </row>
    <row r="81" spans="1:41" x14ac:dyDescent="0.2">
      <c r="A81" s="191" t="s">
        <v>270</v>
      </c>
      <c r="B81" s="263"/>
      <c r="C81" s="265"/>
      <c r="D81" s="265"/>
      <c r="E81" s="263"/>
      <c r="F81" s="265"/>
      <c r="G81" s="265"/>
      <c r="H81" s="263"/>
      <c r="I81" s="265"/>
      <c r="J81" s="265"/>
      <c r="K81" s="263"/>
      <c r="L81" s="265"/>
      <c r="M81" s="265"/>
      <c r="N81" s="256"/>
      <c r="O81" s="248"/>
      <c r="P81" s="248"/>
      <c r="Q81" s="263"/>
      <c r="R81" s="265"/>
      <c r="S81" s="265"/>
      <c r="T81" s="256"/>
      <c r="U81" s="248"/>
      <c r="V81" s="248"/>
      <c r="W81" s="266"/>
      <c r="X81" s="268"/>
      <c r="Y81" s="268"/>
      <c r="Z81" s="246" t="str">
        <f t="shared" si="97"/>
        <v>N.A.</v>
      </c>
      <c r="AA81" s="248">
        <f t="shared" si="98"/>
        <v>0</v>
      </c>
      <c r="AB81" s="248"/>
      <c r="AC81" s="260" t="str">
        <f t="shared" si="99"/>
        <v>N.A.</v>
      </c>
      <c r="AD81" s="248">
        <f t="shared" si="100"/>
        <v>0</v>
      </c>
      <c r="AE81" s="248"/>
      <c r="AF81" s="247" t="str">
        <f t="shared" si="101"/>
        <v>N.A.</v>
      </c>
      <c r="AG81" s="248">
        <f t="shared" si="102"/>
        <v>0</v>
      </c>
      <c r="AH81" s="248"/>
      <c r="AI81" s="260" t="str">
        <f t="shared" si="103"/>
        <v>N.A.</v>
      </c>
      <c r="AJ81" s="248">
        <f t="shared" si="104"/>
        <v>0</v>
      </c>
      <c r="AK81" s="248"/>
      <c r="AL81" s="221">
        <f t="shared" si="93"/>
        <v>0</v>
      </c>
      <c r="AM81" s="221">
        <f t="shared" si="94"/>
        <v>0</v>
      </c>
      <c r="AN81" s="297">
        <f t="shared" si="95"/>
        <v>0</v>
      </c>
      <c r="AO81" s="218">
        <f t="shared" si="96"/>
        <v>0</v>
      </c>
    </row>
    <row r="82" spans="1:41" x14ac:dyDescent="0.2">
      <c r="A82" s="191" t="s">
        <v>271</v>
      </c>
      <c r="B82" s="263"/>
      <c r="C82" s="265"/>
      <c r="D82" s="265"/>
      <c r="E82" s="263"/>
      <c r="F82" s="265"/>
      <c r="G82" s="265"/>
      <c r="H82" s="263"/>
      <c r="I82" s="265"/>
      <c r="J82" s="265"/>
      <c r="K82" s="263"/>
      <c r="L82" s="265"/>
      <c r="M82" s="265"/>
      <c r="N82" s="256"/>
      <c r="O82" s="248"/>
      <c r="P82" s="248"/>
      <c r="Q82" s="263"/>
      <c r="R82" s="265"/>
      <c r="S82" s="265"/>
      <c r="T82" s="256"/>
      <c r="U82" s="248"/>
      <c r="V82" s="248"/>
      <c r="W82" s="266"/>
      <c r="X82" s="268"/>
      <c r="Y82" s="268"/>
      <c r="Z82" s="246" t="str">
        <f>IF(AA82=0,"N.A.",((K82*L82)+(W82*X82))/AA82)</f>
        <v>N.A.</v>
      </c>
      <c r="AA82" s="248">
        <f>+L82+X82</f>
        <v>0</v>
      </c>
      <c r="AB82" s="248"/>
      <c r="AC82" s="260" t="str">
        <f>IF(AD82=0,"N.A.",((E82*F82)+(Q82*R82))/AD82)</f>
        <v>N.A.</v>
      </c>
      <c r="AD82" s="248">
        <f>+F82+R82</f>
        <v>0</v>
      </c>
      <c r="AE82" s="248"/>
      <c r="AF82" s="247" t="str">
        <f>IF(AG82=0,"N.A.",((H82*I82)+(T82*U82))/AG82)</f>
        <v>N.A.</v>
      </c>
      <c r="AG82" s="248">
        <f>+I82+U82</f>
        <v>0</v>
      </c>
      <c r="AH82" s="248"/>
      <c r="AI82" s="260" t="str">
        <f>IF(AJ82=0,"N.A.",((B82*C82)+(N82*O82))/AJ82)</f>
        <v>N.A.</v>
      </c>
      <c r="AJ82" s="248">
        <f>+C82+O82</f>
        <v>0</v>
      </c>
      <c r="AK82" s="248"/>
      <c r="AL82" s="221">
        <f t="shared" si="93"/>
        <v>0</v>
      </c>
      <c r="AM82" s="221">
        <f t="shared" si="94"/>
        <v>0</v>
      </c>
      <c r="AN82" s="297">
        <f t="shared" si="95"/>
        <v>0</v>
      </c>
      <c r="AO82" s="218">
        <f t="shared" si="96"/>
        <v>0</v>
      </c>
    </row>
    <row r="83" spans="1:41" x14ac:dyDescent="0.2">
      <c r="A83" s="191" t="s">
        <v>272</v>
      </c>
      <c r="B83" s="263"/>
      <c r="C83" s="265"/>
      <c r="D83" s="265"/>
      <c r="E83" s="263"/>
      <c r="F83" s="265"/>
      <c r="G83" s="265"/>
      <c r="H83" s="263"/>
      <c r="I83" s="265"/>
      <c r="J83" s="265"/>
      <c r="K83" s="263"/>
      <c r="L83" s="265"/>
      <c r="M83" s="265"/>
      <c r="N83" s="256"/>
      <c r="O83" s="248"/>
      <c r="P83" s="248"/>
      <c r="Q83" s="263"/>
      <c r="R83" s="265"/>
      <c r="S83" s="265"/>
      <c r="T83" s="256"/>
      <c r="U83" s="248"/>
      <c r="V83" s="248"/>
      <c r="W83" s="266"/>
      <c r="X83" s="268"/>
      <c r="Y83" s="268"/>
      <c r="Z83" s="246" t="str">
        <f>IF(AA83=0,"N.A.",((K83*L83)+(W83*X83))/AA83)</f>
        <v>N.A.</v>
      </c>
      <c r="AA83" s="248">
        <f>+L83+X83</f>
        <v>0</v>
      </c>
      <c r="AB83" s="248"/>
      <c r="AC83" s="260" t="str">
        <f>IF(AD83=0,"N.A.",((E83*F83)+(Q83*R83))/AD83)</f>
        <v>N.A.</v>
      </c>
      <c r="AD83" s="248">
        <f>+F83+R83</f>
        <v>0</v>
      </c>
      <c r="AE83" s="248"/>
      <c r="AF83" s="247" t="str">
        <f>IF(AG83=0,"N.A.",((H83*I83)+(T83*U83))/AG83)</f>
        <v>N.A.</v>
      </c>
      <c r="AG83" s="248">
        <f>+I83+U83</f>
        <v>0</v>
      </c>
      <c r="AH83" s="248"/>
      <c r="AI83" s="260" t="str">
        <f>IF(AJ83=0,"N.A.",((B83*C83)+(N83*O83))/AJ83)</f>
        <v>N.A.</v>
      </c>
      <c r="AJ83" s="248">
        <f>+C83+O83</f>
        <v>0</v>
      </c>
      <c r="AK83" s="248"/>
      <c r="AL83" s="221">
        <f t="shared" si="93"/>
        <v>0</v>
      </c>
      <c r="AM83" s="221">
        <f t="shared" si="94"/>
        <v>0</v>
      </c>
      <c r="AN83" s="297">
        <f t="shared" si="95"/>
        <v>0</v>
      </c>
      <c r="AO83" s="218">
        <f t="shared" si="96"/>
        <v>0</v>
      </c>
    </row>
    <row r="84" spans="1:41" x14ac:dyDescent="0.2">
      <c r="A84" s="191" t="s">
        <v>275</v>
      </c>
      <c r="B84" s="263"/>
      <c r="C84" s="265"/>
      <c r="D84" s="265"/>
      <c r="E84" s="263"/>
      <c r="F84" s="265"/>
      <c r="G84" s="265"/>
      <c r="H84" s="263"/>
      <c r="I84" s="265"/>
      <c r="J84" s="265"/>
      <c r="K84" s="263"/>
      <c r="L84" s="265"/>
      <c r="M84" s="265"/>
      <c r="N84" s="256"/>
      <c r="O84" s="248"/>
      <c r="P84" s="248"/>
      <c r="Q84" s="263"/>
      <c r="R84" s="265"/>
      <c r="S84" s="265"/>
      <c r="T84" s="256"/>
      <c r="U84" s="248"/>
      <c r="V84" s="248"/>
      <c r="W84" s="266"/>
      <c r="X84" s="268"/>
      <c r="Y84" s="268"/>
      <c r="Z84" s="246" t="str">
        <f>IF(AA84=0,"N.A.",((K84*L84)+(W84*X84))/AA84)</f>
        <v>N.A.</v>
      </c>
      <c r="AA84" s="248">
        <f>+L84+X84</f>
        <v>0</v>
      </c>
      <c r="AB84" s="248"/>
      <c r="AC84" s="260" t="str">
        <f>IF(AD84=0,"N.A.",((E84*F84)+(Q84*R84))/AD84)</f>
        <v>N.A.</v>
      </c>
      <c r="AD84" s="248">
        <f>+F84+R84</f>
        <v>0</v>
      </c>
      <c r="AE84" s="248"/>
      <c r="AF84" s="247" t="str">
        <f>IF(AG84=0,"N.A.",((H84*I84)+(T84*U84))/AG84)</f>
        <v>N.A.</v>
      </c>
      <c r="AG84" s="248">
        <f>+I84+U84</f>
        <v>0</v>
      </c>
      <c r="AH84" s="248"/>
      <c r="AI84" s="260" t="str">
        <f>IF(AJ84=0,"N.A.",((B84*C84)+(N84*O84))/AJ84)</f>
        <v>N.A.</v>
      </c>
      <c r="AJ84" s="248">
        <f>+C84+O84</f>
        <v>0</v>
      </c>
      <c r="AK84" s="248"/>
      <c r="AL84" s="221">
        <f t="shared" si="93"/>
        <v>0</v>
      </c>
      <c r="AM84" s="221">
        <f t="shared" si="94"/>
        <v>0</v>
      </c>
      <c r="AN84" s="297">
        <f t="shared" si="95"/>
        <v>0</v>
      </c>
      <c r="AO84" s="218">
        <f t="shared" si="96"/>
        <v>0</v>
      </c>
    </row>
    <row r="85" spans="1:41" x14ac:dyDescent="0.2">
      <c r="A85" s="191" t="s">
        <v>276</v>
      </c>
      <c r="B85" s="263"/>
      <c r="C85" s="265"/>
      <c r="D85" s="265"/>
      <c r="E85" s="263"/>
      <c r="F85" s="265"/>
      <c r="G85" s="265"/>
      <c r="H85" s="263"/>
      <c r="I85" s="265"/>
      <c r="J85" s="265"/>
      <c r="K85" s="263"/>
      <c r="L85" s="265"/>
      <c r="M85" s="265"/>
      <c r="N85" s="256">
        <v>16.489999999999998</v>
      </c>
      <c r="O85" s="248">
        <v>70</v>
      </c>
      <c r="P85" s="248"/>
      <c r="Q85" s="263"/>
      <c r="R85" s="265"/>
      <c r="S85" s="265"/>
      <c r="T85" s="256"/>
      <c r="U85" s="248"/>
      <c r="V85" s="248"/>
      <c r="W85" s="266"/>
      <c r="X85" s="268"/>
      <c r="Y85" s="268"/>
      <c r="Z85" s="246" t="str">
        <f>IF(AA85=0,"N.A.",((K85*L85)+(W85*X85))/AA85)</f>
        <v>N.A.</v>
      </c>
      <c r="AA85" s="248">
        <f>+L85+X85</f>
        <v>0</v>
      </c>
      <c r="AB85" s="248"/>
      <c r="AC85" s="260" t="str">
        <f>IF(AD85=0,"N.A.",((E85*F85)+(Q85*R85))/AD85)</f>
        <v>N.A.</v>
      </c>
      <c r="AD85" s="248">
        <f>+F85+R85</f>
        <v>0</v>
      </c>
      <c r="AE85" s="248"/>
      <c r="AF85" s="247" t="str">
        <f>IF(AG85=0,"N.A.",((H85*I85)+(T85*U85))/AG85)</f>
        <v>N.A.</v>
      </c>
      <c r="AG85" s="248">
        <f>+I85+U85</f>
        <v>0</v>
      </c>
      <c r="AH85" s="248"/>
      <c r="AI85" s="260">
        <f>IF(AJ85=0,"N.A.",((B85*C85)+(N85*O85))/AJ85)</f>
        <v>16.489999999999998</v>
      </c>
      <c r="AJ85" s="248">
        <f>+C85+O85</f>
        <v>70</v>
      </c>
      <c r="AK85" s="248"/>
      <c r="AL85" s="221">
        <f t="shared" si="93"/>
        <v>0</v>
      </c>
      <c r="AM85" s="221">
        <f t="shared" si="94"/>
        <v>0</v>
      </c>
      <c r="AN85" s="297">
        <f t="shared" si="95"/>
        <v>70</v>
      </c>
      <c r="AO85" s="218">
        <f t="shared" si="96"/>
        <v>0</v>
      </c>
    </row>
    <row r="86" spans="1:41" x14ac:dyDescent="0.2">
      <c r="A86" s="191" t="s">
        <v>277</v>
      </c>
      <c r="B86" s="263"/>
      <c r="C86" s="265"/>
      <c r="D86" s="265"/>
      <c r="E86" s="263"/>
      <c r="F86" s="265"/>
      <c r="G86" s="265"/>
      <c r="H86" s="263"/>
      <c r="I86" s="265"/>
      <c r="J86" s="265"/>
      <c r="K86" s="263"/>
      <c r="L86" s="265"/>
      <c r="M86" s="265"/>
      <c r="N86" s="256"/>
      <c r="O86" s="248"/>
      <c r="P86" s="248"/>
      <c r="Q86" s="263"/>
      <c r="R86" s="265"/>
      <c r="S86" s="265"/>
      <c r="T86" s="256"/>
      <c r="U86" s="248"/>
      <c r="V86" s="248"/>
      <c r="W86" s="266"/>
      <c r="X86" s="268"/>
      <c r="Y86" s="268"/>
      <c r="Z86" s="246" t="str">
        <f t="shared" ref="Z86:Z99" si="105">IF(AA86=0,"N.A.",((K86*L86)+(W86*X86))/AA86)</f>
        <v>N.A.</v>
      </c>
      <c r="AA86" s="248">
        <f t="shared" ref="AA86:AA99" si="106">+L86+X86</f>
        <v>0</v>
      </c>
      <c r="AB86" s="248"/>
      <c r="AC86" s="260" t="str">
        <f t="shared" ref="AC86:AC99" si="107">IF(AD86=0,"N.A.",((E86*F86)+(Q86*R86))/AD86)</f>
        <v>N.A.</v>
      </c>
      <c r="AD86" s="248">
        <f t="shared" ref="AD86:AD99" si="108">+F86+R86</f>
        <v>0</v>
      </c>
      <c r="AE86" s="248"/>
      <c r="AF86" s="247" t="str">
        <f t="shared" ref="AF86:AF99" si="109">IF(AG86=0,"N.A.",((H86*I86)+(T86*U86))/AG86)</f>
        <v>N.A.</v>
      </c>
      <c r="AG86" s="248">
        <f t="shared" ref="AG86:AG99" si="110">+I86+U86</f>
        <v>0</v>
      </c>
      <c r="AH86" s="248"/>
      <c r="AI86" s="260" t="str">
        <f t="shared" ref="AI86:AI99" si="111">IF(AJ86=0,"N.A.",((B86*C86)+(N86*O86))/AJ86)</f>
        <v>N.A.</v>
      </c>
      <c r="AJ86" s="248">
        <f t="shared" ref="AJ86:AJ99" si="112">+C86+O86</f>
        <v>0</v>
      </c>
      <c r="AK86" s="248"/>
      <c r="AL86" s="221">
        <f t="shared" si="93"/>
        <v>0</v>
      </c>
      <c r="AM86" s="221">
        <f t="shared" si="94"/>
        <v>0</v>
      </c>
      <c r="AN86" s="297">
        <f t="shared" si="95"/>
        <v>0</v>
      </c>
      <c r="AO86" s="218">
        <f t="shared" si="96"/>
        <v>0</v>
      </c>
    </row>
    <row r="87" spans="1:41" x14ac:dyDescent="0.2">
      <c r="A87" s="191" t="s">
        <v>278</v>
      </c>
      <c r="B87" s="213"/>
      <c r="C87" s="248"/>
      <c r="D87" s="248"/>
      <c r="E87" s="261"/>
      <c r="F87" s="248"/>
      <c r="G87" s="248"/>
      <c r="H87" s="262"/>
      <c r="I87" s="248"/>
      <c r="J87" s="248"/>
      <c r="K87" s="249"/>
      <c r="L87" s="248"/>
      <c r="M87" s="248"/>
      <c r="N87" s="256">
        <v>13.83</v>
      </c>
      <c r="O87" s="248">
        <v>32</v>
      </c>
      <c r="P87" s="248"/>
      <c r="Q87" s="256"/>
      <c r="R87" s="248"/>
      <c r="S87" s="248"/>
      <c r="T87" s="256"/>
      <c r="U87" s="248"/>
      <c r="V87" s="248"/>
      <c r="W87" s="249"/>
      <c r="X87" s="248"/>
      <c r="Y87" s="248"/>
      <c r="Z87" s="246" t="str">
        <f t="shared" si="105"/>
        <v>N.A.</v>
      </c>
      <c r="AA87" s="248">
        <f t="shared" si="106"/>
        <v>0</v>
      </c>
      <c r="AB87" s="248"/>
      <c r="AC87" s="260" t="str">
        <f t="shared" si="107"/>
        <v>N.A.</v>
      </c>
      <c r="AD87" s="248">
        <f t="shared" si="108"/>
        <v>0</v>
      </c>
      <c r="AE87" s="248"/>
      <c r="AF87" s="247" t="str">
        <f t="shared" si="109"/>
        <v>N.A.</v>
      </c>
      <c r="AG87" s="248">
        <f t="shared" si="110"/>
        <v>0</v>
      </c>
      <c r="AH87" s="248"/>
      <c r="AI87" s="260">
        <f t="shared" si="111"/>
        <v>13.83</v>
      </c>
      <c r="AJ87" s="248">
        <f t="shared" si="112"/>
        <v>32</v>
      </c>
      <c r="AK87" s="248"/>
      <c r="AL87" s="221">
        <f t="shared" si="93"/>
        <v>0</v>
      </c>
      <c r="AM87" s="221">
        <f t="shared" si="94"/>
        <v>0</v>
      </c>
      <c r="AN87" s="297">
        <f t="shared" si="95"/>
        <v>32</v>
      </c>
      <c r="AO87" s="218">
        <f t="shared" si="96"/>
        <v>0</v>
      </c>
    </row>
    <row r="88" spans="1:41" x14ac:dyDescent="0.2">
      <c r="A88" s="191" t="s">
        <v>279</v>
      </c>
      <c r="B88" s="213"/>
      <c r="C88" s="248"/>
      <c r="D88" s="248"/>
      <c r="E88" s="261"/>
      <c r="F88" s="248"/>
      <c r="G88" s="248"/>
      <c r="H88" s="262"/>
      <c r="I88" s="248"/>
      <c r="J88" s="248"/>
      <c r="K88" s="249"/>
      <c r="L88" s="248"/>
      <c r="M88" s="248"/>
      <c r="N88" s="256"/>
      <c r="O88" s="248"/>
      <c r="P88" s="248"/>
      <c r="Q88" s="256"/>
      <c r="R88" s="248"/>
      <c r="S88" s="248"/>
      <c r="T88" s="256"/>
      <c r="U88" s="248"/>
      <c r="V88" s="248"/>
      <c r="W88" s="249"/>
      <c r="X88" s="248"/>
      <c r="Y88" s="248"/>
      <c r="Z88" s="246" t="str">
        <f t="shared" si="105"/>
        <v>N.A.</v>
      </c>
      <c r="AA88" s="248">
        <f t="shared" si="106"/>
        <v>0</v>
      </c>
      <c r="AB88" s="248"/>
      <c r="AC88" s="260" t="str">
        <f t="shared" si="107"/>
        <v>N.A.</v>
      </c>
      <c r="AD88" s="248">
        <f t="shared" si="108"/>
        <v>0</v>
      </c>
      <c r="AE88" s="248"/>
      <c r="AF88" s="247" t="str">
        <f t="shared" si="109"/>
        <v>N.A.</v>
      </c>
      <c r="AG88" s="248">
        <f t="shared" si="110"/>
        <v>0</v>
      </c>
      <c r="AH88" s="248"/>
      <c r="AI88" s="260" t="str">
        <f t="shared" si="111"/>
        <v>N.A.</v>
      </c>
      <c r="AJ88" s="248">
        <f t="shared" si="112"/>
        <v>0</v>
      </c>
      <c r="AK88" s="248"/>
      <c r="AL88" s="221">
        <f t="shared" si="93"/>
        <v>0</v>
      </c>
      <c r="AM88" s="221">
        <f t="shared" si="94"/>
        <v>0</v>
      </c>
      <c r="AN88" s="297">
        <f t="shared" si="95"/>
        <v>0</v>
      </c>
      <c r="AO88" s="218">
        <f t="shared" si="96"/>
        <v>0</v>
      </c>
    </row>
    <row r="89" spans="1:41" x14ac:dyDescent="0.2">
      <c r="A89" s="191" t="s">
        <v>280</v>
      </c>
      <c r="B89" s="213"/>
      <c r="C89" s="248"/>
      <c r="D89" s="248"/>
      <c r="E89" s="261"/>
      <c r="F89" s="248"/>
      <c r="G89" s="248"/>
      <c r="H89" s="262"/>
      <c r="I89" s="248"/>
      <c r="J89" s="248"/>
      <c r="K89" s="249"/>
      <c r="L89" s="248"/>
      <c r="M89" s="248"/>
      <c r="N89" s="256">
        <v>13.89</v>
      </c>
      <c r="O89" s="248">
        <v>150</v>
      </c>
      <c r="P89" s="248"/>
      <c r="Q89" s="256"/>
      <c r="R89" s="248"/>
      <c r="S89" s="248"/>
      <c r="T89" s="256"/>
      <c r="U89" s="248"/>
      <c r="V89" s="248"/>
      <c r="W89" s="249"/>
      <c r="X89" s="248"/>
      <c r="Y89" s="248"/>
      <c r="Z89" s="246" t="str">
        <f t="shared" si="105"/>
        <v>N.A.</v>
      </c>
      <c r="AA89" s="248">
        <f t="shared" si="106"/>
        <v>0</v>
      </c>
      <c r="AB89" s="248"/>
      <c r="AC89" s="260" t="str">
        <f t="shared" si="107"/>
        <v>N.A.</v>
      </c>
      <c r="AD89" s="248">
        <f t="shared" si="108"/>
        <v>0</v>
      </c>
      <c r="AE89" s="248"/>
      <c r="AF89" s="247" t="str">
        <f t="shared" si="109"/>
        <v>N.A.</v>
      </c>
      <c r="AG89" s="248">
        <f t="shared" si="110"/>
        <v>0</v>
      </c>
      <c r="AH89" s="248"/>
      <c r="AI89" s="260">
        <f t="shared" si="111"/>
        <v>13.89</v>
      </c>
      <c r="AJ89" s="248">
        <f t="shared" si="112"/>
        <v>150</v>
      </c>
      <c r="AK89" s="248"/>
      <c r="AL89" s="221">
        <f t="shared" si="93"/>
        <v>0</v>
      </c>
      <c r="AM89" s="221">
        <f t="shared" si="94"/>
        <v>0</v>
      </c>
      <c r="AN89" s="297">
        <f t="shared" si="95"/>
        <v>150</v>
      </c>
      <c r="AO89" s="218">
        <f t="shared" si="96"/>
        <v>0</v>
      </c>
    </row>
    <row r="90" spans="1:41" x14ac:dyDescent="0.2">
      <c r="A90" s="191" t="s">
        <v>281</v>
      </c>
      <c r="B90" s="213"/>
      <c r="C90" s="248"/>
      <c r="D90" s="248"/>
      <c r="E90" s="261"/>
      <c r="F90" s="248"/>
      <c r="G90" s="248"/>
      <c r="H90" s="262"/>
      <c r="I90" s="248"/>
      <c r="J90" s="248"/>
      <c r="K90" s="249"/>
      <c r="L90" s="248"/>
      <c r="M90" s="248"/>
      <c r="N90" s="256">
        <v>15.55</v>
      </c>
      <c r="O90" s="248">
        <v>75</v>
      </c>
      <c r="P90" s="248"/>
      <c r="Q90" s="256"/>
      <c r="R90" s="248"/>
      <c r="S90" s="248"/>
      <c r="T90" s="256"/>
      <c r="U90" s="248"/>
      <c r="V90" s="248"/>
      <c r="W90" s="249"/>
      <c r="X90" s="248"/>
      <c r="Y90" s="248"/>
      <c r="Z90" s="246" t="str">
        <f t="shared" si="105"/>
        <v>N.A.</v>
      </c>
      <c r="AA90" s="248">
        <f t="shared" si="106"/>
        <v>0</v>
      </c>
      <c r="AB90" s="248"/>
      <c r="AC90" s="260" t="str">
        <f t="shared" si="107"/>
        <v>N.A.</v>
      </c>
      <c r="AD90" s="248">
        <f t="shared" si="108"/>
        <v>0</v>
      </c>
      <c r="AE90" s="248"/>
      <c r="AF90" s="247" t="str">
        <f t="shared" si="109"/>
        <v>N.A.</v>
      </c>
      <c r="AG90" s="248">
        <f t="shared" si="110"/>
        <v>0</v>
      </c>
      <c r="AH90" s="248"/>
      <c r="AI90" s="260">
        <f t="shared" si="111"/>
        <v>15.55</v>
      </c>
      <c r="AJ90" s="248">
        <f t="shared" si="112"/>
        <v>75</v>
      </c>
      <c r="AK90" s="248"/>
      <c r="AL90" s="221">
        <f t="shared" si="93"/>
        <v>0</v>
      </c>
      <c r="AM90" s="221">
        <f t="shared" si="94"/>
        <v>0</v>
      </c>
      <c r="AN90" s="297">
        <f t="shared" si="95"/>
        <v>75</v>
      </c>
      <c r="AO90" s="218">
        <f t="shared" si="96"/>
        <v>0</v>
      </c>
    </row>
    <row r="91" spans="1:41" x14ac:dyDescent="0.2">
      <c r="A91" s="191" t="s">
        <v>282</v>
      </c>
      <c r="B91" s="213"/>
      <c r="C91" s="248"/>
      <c r="D91" s="248"/>
      <c r="E91" s="261"/>
      <c r="F91" s="248"/>
      <c r="G91" s="248"/>
      <c r="H91" s="262"/>
      <c r="I91" s="248"/>
      <c r="J91" s="248"/>
      <c r="K91" s="249"/>
      <c r="L91" s="248"/>
      <c r="M91" s="248"/>
      <c r="N91" s="256">
        <v>15.55</v>
      </c>
      <c r="O91" s="248">
        <v>40</v>
      </c>
      <c r="P91" s="248"/>
      <c r="Q91" s="256"/>
      <c r="R91" s="248"/>
      <c r="S91" s="248"/>
      <c r="T91" s="256"/>
      <c r="U91" s="248"/>
      <c r="V91" s="248"/>
      <c r="W91" s="249"/>
      <c r="X91" s="248"/>
      <c r="Y91" s="248"/>
      <c r="Z91" s="246" t="str">
        <f t="shared" si="105"/>
        <v>N.A.</v>
      </c>
      <c r="AA91" s="248">
        <f t="shared" si="106"/>
        <v>0</v>
      </c>
      <c r="AB91" s="248"/>
      <c r="AC91" s="260" t="str">
        <f t="shared" si="107"/>
        <v>N.A.</v>
      </c>
      <c r="AD91" s="248">
        <f t="shared" si="108"/>
        <v>0</v>
      </c>
      <c r="AE91" s="248"/>
      <c r="AF91" s="247" t="str">
        <f t="shared" si="109"/>
        <v>N.A.</v>
      </c>
      <c r="AG91" s="248">
        <f t="shared" si="110"/>
        <v>0</v>
      </c>
      <c r="AH91" s="248"/>
      <c r="AI91" s="260">
        <f t="shared" si="111"/>
        <v>15.55</v>
      </c>
      <c r="AJ91" s="248">
        <f t="shared" si="112"/>
        <v>40</v>
      </c>
      <c r="AK91" s="248"/>
      <c r="AL91" s="221">
        <f t="shared" si="93"/>
        <v>0</v>
      </c>
      <c r="AM91" s="221">
        <f t="shared" si="94"/>
        <v>0</v>
      </c>
      <c r="AN91" s="297">
        <f t="shared" si="95"/>
        <v>40</v>
      </c>
      <c r="AO91" s="218">
        <f t="shared" si="96"/>
        <v>0</v>
      </c>
    </row>
    <row r="92" spans="1:41" x14ac:dyDescent="0.2">
      <c r="A92" s="191" t="s">
        <v>283</v>
      </c>
      <c r="B92" s="213"/>
      <c r="C92" s="248"/>
      <c r="D92" s="248"/>
      <c r="E92" s="261"/>
      <c r="F92" s="248"/>
      <c r="G92" s="248"/>
      <c r="H92" s="262"/>
      <c r="I92" s="248"/>
      <c r="J92" s="248"/>
      <c r="K92" s="249"/>
      <c r="L92" s="248"/>
      <c r="M92" s="248"/>
      <c r="N92" s="256"/>
      <c r="O92" s="248"/>
      <c r="P92" s="248"/>
      <c r="Q92" s="256"/>
      <c r="R92" s="248"/>
      <c r="S92" s="248"/>
      <c r="T92" s="256"/>
      <c r="U92" s="248"/>
      <c r="V92" s="248"/>
      <c r="W92" s="249"/>
      <c r="X92" s="248"/>
      <c r="Y92" s="248"/>
      <c r="Z92" s="246" t="str">
        <f t="shared" si="105"/>
        <v>N.A.</v>
      </c>
      <c r="AA92" s="248">
        <f t="shared" si="106"/>
        <v>0</v>
      </c>
      <c r="AB92" s="248"/>
      <c r="AC92" s="260" t="str">
        <f t="shared" si="107"/>
        <v>N.A.</v>
      </c>
      <c r="AD92" s="248">
        <f t="shared" si="108"/>
        <v>0</v>
      </c>
      <c r="AE92" s="248"/>
      <c r="AF92" s="247" t="str">
        <f t="shared" si="109"/>
        <v>N.A.</v>
      </c>
      <c r="AG92" s="248">
        <f t="shared" si="110"/>
        <v>0</v>
      </c>
      <c r="AH92" s="248"/>
      <c r="AI92" s="260" t="str">
        <f t="shared" si="111"/>
        <v>N.A.</v>
      </c>
      <c r="AJ92" s="248">
        <f t="shared" si="112"/>
        <v>0</v>
      </c>
      <c r="AK92" s="248"/>
      <c r="AL92" s="221">
        <f t="shared" si="93"/>
        <v>0</v>
      </c>
      <c r="AM92" s="221">
        <f t="shared" si="94"/>
        <v>0</v>
      </c>
      <c r="AN92" s="297">
        <f t="shared" si="95"/>
        <v>0</v>
      </c>
      <c r="AO92" s="218">
        <f t="shared" si="96"/>
        <v>0</v>
      </c>
    </row>
    <row r="93" spans="1:41" x14ac:dyDescent="0.2">
      <c r="A93" s="191" t="s">
        <v>284</v>
      </c>
      <c r="B93" s="213"/>
      <c r="C93" s="248"/>
      <c r="D93" s="248"/>
      <c r="E93" s="261"/>
      <c r="F93" s="248"/>
      <c r="G93" s="248"/>
      <c r="H93" s="262"/>
      <c r="I93" s="248"/>
      <c r="J93" s="248"/>
      <c r="K93" s="249"/>
      <c r="L93" s="248"/>
      <c r="M93" s="248"/>
      <c r="N93" s="256"/>
      <c r="O93" s="248"/>
      <c r="P93" s="248"/>
      <c r="Q93" s="256"/>
      <c r="R93" s="248"/>
      <c r="S93" s="248"/>
      <c r="T93" s="256"/>
      <c r="U93" s="248"/>
      <c r="V93" s="248"/>
      <c r="W93" s="249"/>
      <c r="X93" s="248"/>
      <c r="Y93" s="248"/>
      <c r="Z93" s="246" t="str">
        <f t="shared" si="105"/>
        <v>N.A.</v>
      </c>
      <c r="AA93" s="248">
        <f t="shared" si="106"/>
        <v>0</v>
      </c>
      <c r="AB93" s="248"/>
      <c r="AC93" s="260" t="str">
        <f t="shared" si="107"/>
        <v>N.A.</v>
      </c>
      <c r="AD93" s="248">
        <f t="shared" si="108"/>
        <v>0</v>
      </c>
      <c r="AE93" s="248"/>
      <c r="AF93" s="247" t="str">
        <f t="shared" si="109"/>
        <v>N.A.</v>
      </c>
      <c r="AG93" s="248">
        <f t="shared" si="110"/>
        <v>0</v>
      </c>
      <c r="AH93" s="248"/>
      <c r="AI93" s="260" t="str">
        <f t="shared" si="111"/>
        <v>N.A.</v>
      </c>
      <c r="AJ93" s="248">
        <f t="shared" si="112"/>
        <v>0</v>
      </c>
      <c r="AK93" s="248"/>
      <c r="AL93" s="221">
        <f t="shared" si="93"/>
        <v>0</v>
      </c>
      <c r="AM93" s="221">
        <f t="shared" si="94"/>
        <v>0</v>
      </c>
      <c r="AN93" s="297">
        <f t="shared" si="95"/>
        <v>0</v>
      </c>
      <c r="AO93" s="218">
        <f t="shared" si="96"/>
        <v>0</v>
      </c>
    </row>
    <row r="94" spans="1:41" x14ac:dyDescent="0.2">
      <c r="A94" s="191" t="s">
        <v>285</v>
      </c>
      <c r="B94" s="213"/>
      <c r="C94" s="248"/>
      <c r="D94" s="248"/>
      <c r="E94" s="261"/>
      <c r="F94" s="248"/>
      <c r="G94" s="248"/>
      <c r="H94" s="262"/>
      <c r="I94" s="248"/>
      <c r="J94" s="248"/>
      <c r="K94" s="249"/>
      <c r="L94" s="248"/>
      <c r="M94" s="248"/>
      <c r="N94" s="256"/>
      <c r="O94" s="248"/>
      <c r="P94" s="248"/>
      <c r="Q94" s="256"/>
      <c r="R94" s="248"/>
      <c r="S94" s="248"/>
      <c r="T94" s="256"/>
      <c r="U94" s="248"/>
      <c r="V94" s="248"/>
      <c r="W94" s="249"/>
      <c r="X94" s="248"/>
      <c r="Y94" s="248"/>
      <c r="Z94" s="246" t="str">
        <f t="shared" si="105"/>
        <v>N.A.</v>
      </c>
      <c r="AA94" s="248">
        <f t="shared" si="106"/>
        <v>0</v>
      </c>
      <c r="AB94" s="248"/>
      <c r="AC94" s="260" t="str">
        <f t="shared" si="107"/>
        <v>N.A.</v>
      </c>
      <c r="AD94" s="248">
        <f t="shared" si="108"/>
        <v>0</v>
      </c>
      <c r="AE94" s="248"/>
      <c r="AF94" s="247" t="str">
        <f t="shared" si="109"/>
        <v>N.A.</v>
      </c>
      <c r="AG94" s="248">
        <f t="shared" si="110"/>
        <v>0</v>
      </c>
      <c r="AH94" s="248"/>
      <c r="AI94" s="260" t="str">
        <f t="shared" si="111"/>
        <v>N.A.</v>
      </c>
      <c r="AJ94" s="248">
        <f t="shared" si="112"/>
        <v>0</v>
      </c>
      <c r="AK94" s="248"/>
      <c r="AL94" s="221">
        <f t="shared" si="93"/>
        <v>0</v>
      </c>
      <c r="AM94" s="221">
        <f t="shared" si="94"/>
        <v>0</v>
      </c>
      <c r="AN94" s="297">
        <f t="shared" si="95"/>
        <v>0</v>
      </c>
      <c r="AO94" s="218">
        <f t="shared" si="96"/>
        <v>0</v>
      </c>
    </row>
    <row r="95" spans="1:41" x14ac:dyDescent="0.2">
      <c r="A95" s="191" t="s">
        <v>286</v>
      </c>
      <c r="B95" s="213"/>
      <c r="C95" s="248"/>
      <c r="D95" s="248"/>
      <c r="E95" s="261"/>
      <c r="F95" s="248"/>
      <c r="G95" s="248"/>
      <c r="H95" s="262"/>
      <c r="I95" s="248"/>
      <c r="J95" s="248"/>
      <c r="K95" s="249"/>
      <c r="L95" s="248"/>
      <c r="M95" s="248"/>
      <c r="N95" s="256">
        <v>15.58</v>
      </c>
      <c r="O95" s="248">
        <v>225</v>
      </c>
      <c r="P95" s="248"/>
      <c r="Q95" s="256"/>
      <c r="R95" s="248"/>
      <c r="S95" s="248"/>
      <c r="T95" s="256"/>
      <c r="U95" s="248"/>
      <c r="V95" s="248"/>
      <c r="W95" s="249"/>
      <c r="X95" s="248"/>
      <c r="Y95" s="248"/>
      <c r="Z95" s="246" t="str">
        <f t="shared" si="105"/>
        <v>N.A.</v>
      </c>
      <c r="AA95" s="248">
        <f t="shared" si="106"/>
        <v>0</v>
      </c>
      <c r="AB95" s="248"/>
      <c r="AC95" s="260" t="str">
        <f t="shared" si="107"/>
        <v>N.A.</v>
      </c>
      <c r="AD95" s="248">
        <f t="shared" si="108"/>
        <v>0</v>
      </c>
      <c r="AE95" s="248"/>
      <c r="AF95" s="247" t="str">
        <f t="shared" si="109"/>
        <v>N.A.</v>
      </c>
      <c r="AG95" s="248">
        <f t="shared" si="110"/>
        <v>0</v>
      </c>
      <c r="AH95" s="248"/>
      <c r="AI95" s="260">
        <f t="shared" si="111"/>
        <v>15.58</v>
      </c>
      <c r="AJ95" s="248">
        <f t="shared" si="112"/>
        <v>225</v>
      </c>
      <c r="AK95" s="248"/>
      <c r="AL95" s="221">
        <f t="shared" si="93"/>
        <v>0</v>
      </c>
      <c r="AM95" s="221">
        <f t="shared" si="94"/>
        <v>0</v>
      </c>
      <c r="AN95" s="297">
        <f t="shared" si="95"/>
        <v>225</v>
      </c>
      <c r="AO95" s="218">
        <f t="shared" si="96"/>
        <v>0</v>
      </c>
    </row>
    <row r="96" spans="1:41" x14ac:dyDescent="0.2">
      <c r="A96" s="191" t="s">
        <v>287</v>
      </c>
      <c r="B96" s="213"/>
      <c r="C96" s="248"/>
      <c r="D96" s="248"/>
      <c r="E96" s="261"/>
      <c r="F96" s="248"/>
      <c r="G96" s="248"/>
      <c r="H96" s="262"/>
      <c r="I96" s="248"/>
      <c r="J96" s="248"/>
      <c r="K96" s="249"/>
      <c r="L96" s="248"/>
      <c r="M96" s="248"/>
      <c r="N96" s="256">
        <v>15.61</v>
      </c>
      <c r="O96" s="248">
        <v>86.8</v>
      </c>
      <c r="P96" s="248"/>
      <c r="Q96" s="256"/>
      <c r="R96" s="248"/>
      <c r="S96" s="248"/>
      <c r="T96" s="256"/>
      <c r="U96" s="248"/>
      <c r="V96" s="248"/>
      <c r="W96" s="249"/>
      <c r="X96" s="248"/>
      <c r="Y96" s="248"/>
      <c r="Z96" s="246" t="str">
        <f t="shared" si="105"/>
        <v>N.A.</v>
      </c>
      <c r="AA96" s="248">
        <f t="shared" si="106"/>
        <v>0</v>
      </c>
      <c r="AB96" s="248"/>
      <c r="AC96" s="260" t="str">
        <f t="shared" si="107"/>
        <v>N.A.</v>
      </c>
      <c r="AD96" s="248">
        <f t="shared" si="108"/>
        <v>0</v>
      </c>
      <c r="AE96" s="248"/>
      <c r="AF96" s="247" t="str">
        <f t="shared" si="109"/>
        <v>N.A.</v>
      </c>
      <c r="AG96" s="248">
        <f t="shared" si="110"/>
        <v>0</v>
      </c>
      <c r="AH96" s="248"/>
      <c r="AI96" s="260">
        <f t="shared" si="111"/>
        <v>15.61</v>
      </c>
      <c r="AJ96" s="248">
        <f t="shared" si="112"/>
        <v>86.8</v>
      </c>
      <c r="AK96" s="248"/>
      <c r="AL96" s="221">
        <f t="shared" si="93"/>
        <v>0</v>
      </c>
      <c r="AM96" s="221">
        <f t="shared" si="94"/>
        <v>0</v>
      </c>
      <c r="AN96" s="297">
        <f t="shared" si="95"/>
        <v>86.8</v>
      </c>
      <c r="AO96" s="218">
        <f t="shared" si="96"/>
        <v>0</v>
      </c>
    </row>
    <row r="97" spans="1:41" x14ac:dyDescent="0.2">
      <c r="A97" s="191" t="s">
        <v>289</v>
      </c>
      <c r="B97" s="213"/>
      <c r="C97" s="248"/>
      <c r="D97" s="248"/>
      <c r="E97" s="261"/>
      <c r="F97" s="248"/>
      <c r="G97" s="248"/>
      <c r="H97" s="262"/>
      <c r="I97" s="248"/>
      <c r="J97" s="248"/>
      <c r="K97" s="249"/>
      <c r="L97" s="248"/>
      <c r="M97" s="248"/>
      <c r="N97" s="256"/>
      <c r="O97" s="248"/>
      <c r="P97" s="248"/>
      <c r="Q97" s="256"/>
      <c r="R97" s="248"/>
      <c r="S97" s="248"/>
      <c r="T97" s="256"/>
      <c r="U97" s="248"/>
      <c r="V97" s="248"/>
      <c r="W97" s="249"/>
      <c r="X97" s="248"/>
      <c r="Y97" s="248"/>
      <c r="Z97" s="246" t="str">
        <f t="shared" si="105"/>
        <v>N.A.</v>
      </c>
      <c r="AA97" s="248">
        <f t="shared" si="106"/>
        <v>0</v>
      </c>
      <c r="AB97" s="248"/>
      <c r="AC97" s="260" t="str">
        <f t="shared" si="107"/>
        <v>N.A.</v>
      </c>
      <c r="AD97" s="248">
        <f t="shared" si="108"/>
        <v>0</v>
      </c>
      <c r="AE97" s="248"/>
      <c r="AF97" s="247" t="str">
        <f t="shared" si="109"/>
        <v>N.A.</v>
      </c>
      <c r="AG97" s="248">
        <f t="shared" si="110"/>
        <v>0</v>
      </c>
      <c r="AH97" s="248"/>
      <c r="AI97" s="260" t="str">
        <f t="shared" si="111"/>
        <v>N.A.</v>
      </c>
      <c r="AJ97" s="248">
        <f t="shared" si="112"/>
        <v>0</v>
      </c>
      <c r="AK97" s="248"/>
      <c r="AL97" s="221">
        <f t="shared" si="93"/>
        <v>0</v>
      </c>
      <c r="AM97" s="221">
        <f t="shared" si="94"/>
        <v>0</v>
      </c>
      <c r="AN97" s="297">
        <f t="shared" si="95"/>
        <v>0</v>
      </c>
      <c r="AO97" s="218">
        <f t="shared" si="96"/>
        <v>0</v>
      </c>
    </row>
    <row r="98" spans="1:41" x14ac:dyDescent="0.2">
      <c r="A98" s="191" t="s">
        <v>290</v>
      </c>
      <c r="B98" s="213"/>
      <c r="C98" s="248"/>
      <c r="D98" s="248"/>
      <c r="E98" s="261"/>
      <c r="F98" s="248"/>
      <c r="G98" s="248"/>
      <c r="H98" s="262"/>
      <c r="I98" s="248"/>
      <c r="J98" s="248"/>
      <c r="K98" s="249"/>
      <c r="L98" s="248"/>
      <c r="M98" s="248"/>
      <c r="N98" s="256"/>
      <c r="O98" s="248"/>
      <c r="P98" s="248"/>
      <c r="Q98" s="256"/>
      <c r="R98" s="248"/>
      <c r="S98" s="248"/>
      <c r="T98" s="256"/>
      <c r="U98" s="248"/>
      <c r="V98" s="248"/>
      <c r="W98" s="249"/>
      <c r="X98" s="248"/>
      <c r="Y98" s="248"/>
      <c r="Z98" s="246" t="str">
        <f t="shared" si="105"/>
        <v>N.A.</v>
      </c>
      <c r="AA98" s="248">
        <f t="shared" si="106"/>
        <v>0</v>
      </c>
      <c r="AB98" s="248"/>
      <c r="AC98" s="260" t="str">
        <f t="shared" si="107"/>
        <v>N.A.</v>
      </c>
      <c r="AD98" s="248">
        <f t="shared" si="108"/>
        <v>0</v>
      </c>
      <c r="AE98" s="248"/>
      <c r="AF98" s="247" t="str">
        <f t="shared" si="109"/>
        <v>N.A.</v>
      </c>
      <c r="AG98" s="248">
        <f t="shared" si="110"/>
        <v>0</v>
      </c>
      <c r="AH98" s="248"/>
      <c r="AI98" s="260" t="str">
        <f t="shared" si="111"/>
        <v>N.A.</v>
      </c>
      <c r="AJ98" s="248">
        <f t="shared" si="112"/>
        <v>0</v>
      </c>
      <c r="AK98" s="248"/>
      <c r="AL98" s="221">
        <f t="shared" si="93"/>
        <v>0</v>
      </c>
      <c r="AM98" s="221">
        <f t="shared" si="94"/>
        <v>0</v>
      </c>
      <c r="AN98" s="297">
        <f t="shared" si="95"/>
        <v>0</v>
      </c>
      <c r="AO98" s="218">
        <f t="shared" si="96"/>
        <v>0</v>
      </c>
    </row>
    <row r="99" spans="1:41" x14ac:dyDescent="0.2">
      <c r="A99" s="191" t="s">
        <v>291</v>
      </c>
      <c r="B99" s="213"/>
      <c r="C99" s="248"/>
      <c r="D99" s="248"/>
      <c r="E99" s="261"/>
      <c r="F99" s="248"/>
      <c r="G99" s="248"/>
      <c r="H99" s="262"/>
      <c r="I99" s="248"/>
      <c r="J99" s="248"/>
      <c r="K99" s="249"/>
      <c r="L99" s="248"/>
      <c r="M99" s="248"/>
      <c r="N99" s="256">
        <v>15.4</v>
      </c>
      <c r="O99" s="248">
        <v>70</v>
      </c>
      <c r="P99" s="248"/>
      <c r="Q99" s="256"/>
      <c r="R99" s="248"/>
      <c r="S99" s="248"/>
      <c r="T99" s="256"/>
      <c r="U99" s="248"/>
      <c r="V99" s="248"/>
      <c r="W99" s="249"/>
      <c r="X99" s="248"/>
      <c r="Y99" s="248"/>
      <c r="Z99" s="246" t="str">
        <f t="shared" si="105"/>
        <v>N.A.</v>
      </c>
      <c r="AA99" s="248">
        <f t="shared" si="106"/>
        <v>0</v>
      </c>
      <c r="AB99" s="248"/>
      <c r="AC99" s="260" t="str">
        <f t="shared" si="107"/>
        <v>N.A.</v>
      </c>
      <c r="AD99" s="248">
        <f t="shared" si="108"/>
        <v>0</v>
      </c>
      <c r="AE99" s="248"/>
      <c r="AF99" s="247" t="str">
        <f t="shared" si="109"/>
        <v>N.A.</v>
      </c>
      <c r="AG99" s="248">
        <f t="shared" si="110"/>
        <v>0</v>
      </c>
      <c r="AH99" s="248"/>
      <c r="AI99" s="260">
        <f t="shared" si="111"/>
        <v>15.4</v>
      </c>
      <c r="AJ99" s="248">
        <f t="shared" si="112"/>
        <v>70</v>
      </c>
      <c r="AK99" s="248"/>
      <c r="AL99" s="221">
        <f t="shared" si="93"/>
        <v>0</v>
      </c>
      <c r="AM99" s="221">
        <f t="shared" si="94"/>
        <v>0</v>
      </c>
      <c r="AN99" s="297">
        <f t="shared" si="95"/>
        <v>70</v>
      </c>
      <c r="AO99" s="218">
        <f t="shared" si="96"/>
        <v>0</v>
      </c>
    </row>
    <row r="100" spans="1:41" x14ac:dyDescent="0.2">
      <c r="A100" s="191" t="s">
        <v>294</v>
      </c>
      <c r="B100" s="213"/>
      <c r="C100" s="248"/>
      <c r="D100" s="248"/>
      <c r="E100" s="261"/>
      <c r="F100" s="248"/>
      <c r="G100" s="248"/>
      <c r="H100" s="262"/>
      <c r="I100" s="248"/>
      <c r="J100" s="248"/>
      <c r="K100" s="249"/>
      <c r="L100" s="248"/>
      <c r="M100" s="248"/>
      <c r="N100" s="256">
        <v>15.522500000000001</v>
      </c>
      <c r="O100" s="248">
        <v>200</v>
      </c>
      <c r="P100" s="248"/>
      <c r="Q100" s="256"/>
      <c r="R100" s="248"/>
      <c r="S100" s="248"/>
      <c r="T100" s="256"/>
      <c r="U100" s="248"/>
      <c r="V100" s="248"/>
      <c r="W100" s="249"/>
      <c r="X100" s="248"/>
      <c r="Y100" s="248"/>
      <c r="Z100" s="246" t="str">
        <f t="shared" ref="Z100:Z105" si="113">IF(AA100=0,"N.A.",((K100*L100)+(W100*X100))/AA100)</f>
        <v>N.A.</v>
      </c>
      <c r="AA100" s="248">
        <f t="shared" ref="AA100:AA105" si="114">+L100+X100</f>
        <v>0</v>
      </c>
      <c r="AB100" s="248"/>
      <c r="AC100" s="260" t="str">
        <f t="shared" ref="AC100:AC105" si="115">IF(AD100=0,"N.A.",((E100*F100)+(Q100*R100))/AD100)</f>
        <v>N.A.</v>
      </c>
      <c r="AD100" s="248">
        <f t="shared" ref="AD100:AD105" si="116">+F100+R100</f>
        <v>0</v>
      </c>
      <c r="AE100" s="248"/>
      <c r="AF100" s="247" t="str">
        <f t="shared" ref="AF100:AF105" si="117">IF(AG100=0,"N.A.",((H100*I100)+(T100*U100))/AG100)</f>
        <v>N.A.</v>
      </c>
      <c r="AG100" s="248">
        <f t="shared" ref="AG100:AG105" si="118">+I100+U100</f>
        <v>0</v>
      </c>
      <c r="AH100" s="248"/>
      <c r="AI100" s="260">
        <f t="shared" ref="AI100:AI105" si="119">IF(AJ100=0,"N.A.",((B100*C100)+(N100*O100))/AJ100)</f>
        <v>15.522500000000001</v>
      </c>
      <c r="AJ100" s="248">
        <f t="shared" ref="AJ100:AJ105" si="120">+C100+O100</f>
        <v>200</v>
      </c>
      <c r="AK100" s="248"/>
      <c r="AL100" s="221">
        <f t="shared" si="93"/>
        <v>0</v>
      </c>
      <c r="AM100" s="221">
        <f t="shared" si="94"/>
        <v>0</v>
      </c>
      <c r="AN100" s="297">
        <f t="shared" si="95"/>
        <v>200</v>
      </c>
      <c r="AO100" s="218">
        <f t="shared" si="96"/>
        <v>0</v>
      </c>
    </row>
    <row r="101" spans="1:41" x14ac:dyDescent="0.2">
      <c r="A101" s="191" t="s">
        <v>295</v>
      </c>
      <c r="B101" s="213"/>
      <c r="C101" s="248"/>
      <c r="D101" s="248"/>
      <c r="E101" s="261"/>
      <c r="F101" s="248"/>
      <c r="G101" s="248"/>
      <c r="H101" s="262"/>
      <c r="I101" s="248"/>
      <c r="J101" s="248"/>
      <c r="K101" s="249"/>
      <c r="L101" s="248"/>
      <c r="M101" s="248"/>
      <c r="N101" s="256"/>
      <c r="O101" s="248"/>
      <c r="P101" s="248"/>
      <c r="Q101" s="256"/>
      <c r="R101" s="248"/>
      <c r="S101" s="248"/>
      <c r="T101" s="256"/>
      <c r="U101" s="248"/>
      <c r="V101" s="248"/>
      <c r="W101" s="249"/>
      <c r="X101" s="248"/>
      <c r="Y101" s="248"/>
      <c r="Z101" s="246" t="str">
        <f t="shared" si="113"/>
        <v>N.A.</v>
      </c>
      <c r="AA101" s="248">
        <f t="shared" si="114"/>
        <v>0</v>
      </c>
      <c r="AB101" s="248"/>
      <c r="AC101" s="260" t="str">
        <f t="shared" si="115"/>
        <v>N.A.</v>
      </c>
      <c r="AD101" s="248">
        <f t="shared" si="116"/>
        <v>0</v>
      </c>
      <c r="AE101" s="248"/>
      <c r="AF101" s="247" t="str">
        <f t="shared" si="117"/>
        <v>N.A.</v>
      </c>
      <c r="AG101" s="248">
        <f t="shared" si="118"/>
        <v>0</v>
      </c>
      <c r="AH101" s="248"/>
      <c r="AI101" s="260" t="str">
        <f t="shared" si="119"/>
        <v>N.A.</v>
      </c>
      <c r="AJ101" s="248">
        <f t="shared" si="120"/>
        <v>0</v>
      </c>
      <c r="AK101" s="248"/>
      <c r="AL101" s="221">
        <f t="shared" si="93"/>
        <v>0</v>
      </c>
      <c r="AM101" s="221">
        <f t="shared" si="94"/>
        <v>0</v>
      </c>
      <c r="AN101" s="297">
        <f t="shared" si="95"/>
        <v>0</v>
      </c>
      <c r="AO101" s="218">
        <f t="shared" si="96"/>
        <v>0</v>
      </c>
    </row>
    <row r="102" spans="1:41" x14ac:dyDescent="0.2">
      <c r="A102" s="191" t="s">
        <v>296</v>
      </c>
      <c r="B102" s="213"/>
      <c r="C102" s="248"/>
      <c r="D102" s="248"/>
      <c r="E102" s="261"/>
      <c r="F102" s="248"/>
      <c r="G102" s="248"/>
      <c r="H102" s="262"/>
      <c r="I102" s="248"/>
      <c r="J102" s="248"/>
      <c r="K102" s="249"/>
      <c r="L102" s="248"/>
      <c r="M102" s="248"/>
      <c r="N102" s="256">
        <v>15.668604651162791</v>
      </c>
      <c r="O102" s="248">
        <v>86</v>
      </c>
      <c r="P102" s="248"/>
      <c r="Q102" s="256"/>
      <c r="R102" s="248"/>
      <c r="S102" s="248"/>
      <c r="T102" s="256"/>
      <c r="U102" s="248"/>
      <c r="V102" s="248"/>
      <c r="W102" s="249"/>
      <c r="X102" s="248"/>
      <c r="Y102" s="248"/>
      <c r="Z102" s="246" t="str">
        <f t="shared" si="113"/>
        <v>N.A.</v>
      </c>
      <c r="AA102" s="248">
        <f t="shared" si="114"/>
        <v>0</v>
      </c>
      <c r="AB102" s="248"/>
      <c r="AC102" s="260" t="str">
        <f t="shared" si="115"/>
        <v>N.A.</v>
      </c>
      <c r="AD102" s="248">
        <f t="shared" si="116"/>
        <v>0</v>
      </c>
      <c r="AE102" s="248"/>
      <c r="AF102" s="247" t="str">
        <f t="shared" si="117"/>
        <v>N.A.</v>
      </c>
      <c r="AG102" s="248">
        <f t="shared" si="118"/>
        <v>0</v>
      </c>
      <c r="AH102" s="248"/>
      <c r="AI102" s="260">
        <f t="shared" si="119"/>
        <v>15.668604651162791</v>
      </c>
      <c r="AJ102" s="248">
        <f t="shared" si="120"/>
        <v>86</v>
      </c>
      <c r="AK102" s="248"/>
      <c r="AL102" s="221">
        <f t="shared" si="93"/>
        <v>0</v>
      </c>
      <c r="AM102" s="221">
        <f t="shared" si="94"/>
        <v>0</v>
      </c>
      <c r="AN102" s="297">
        <f t="shared" si="95"/>
        <v>86</v>
      </c>
      <c r="AO102" s="218">
        <f t="shared" si="96"/>
        <v>0</v>
      </c>
    </row>
    <row r="103" spans="1:41" x14ac:dyDescent="0.2">
      <c r="A103" s="191" t="s">
        <v>297</v>
      </c>
      <c r="B103" s="213"/>
      <c r="C103" s="248"/>
      <c r="D103" s="248"/>
      <c r="E103" s="261"/>
      <c r="F103" s="248"/>
      <c r="G103" s="248"/>
      <c r="H103" s="262"/>
      <c r="I103" s="248"/>
      <c r="J103" s="248"/>
      <c r="K103" s="249"/>
      <c r="L103" s="248"/>
      <c r="M103" s="248"/>
      <c r="N103" s="256"/>
      <c r="O103" s="248"/>
      <c r="P103" s="248"/>
      <c r="Q103" s="256"/>
      <c r="R103" s="248"/>
      <c r="S103" s="248"/>
      <c r="T103" s="256"/>
      <c r="U103" s="248"/>
      <c r="V103" s="248"/>
      <c r="W103" s="249"/>
      <c r="X103" s="248"/>
      <c r="Y103" s="248"/>
      <c r="Z103" s="246" t="str">
        <f t="shared" si="113"/>
        <v>N.A.</v>
      </c>
      <c r="AA103" s="248">
        <f t="shared" si="114"/>
        <v>0</v>
      </c>
      <c r="AB103" s="248"/>
      <c r="AC103" s="260" t="str">
        <f t="shared" si="115"/>
        <v>N.A.</v>
      </c>
      <c r="AD103" s="248">
        <f t="shared" si="116"/>
        <v>0</v>
      </c>
      <c r="AE103" s="248"/>
      <c r="AF103" s="247" t="str">
        <f t="shared" si="117"/>
        <v>N.A.</v>
      </c>
      <c r="AG103" s="248">
        <f t="shared" si="118"/>
        <v>0</v>
      </c>
      <c r="AH103" s="248"/>
      <c r="AI103" s="260" t="str">
        <f t="shared" si="119"/>
        <v>N.A.</v>
      </c>
      <c r="AJ103" s="248">
        <f t="shared" si="120"/>
        <v>0</v>
      </c>
      <c r="AK103" s="248"/>
      <c r="AL103" s="221">
        <f t="shared" si="93"/>
        <v>0</v>
      </c>
      <c r="AM103" s="221">
        <f t="shared" si="94"/>
        <v>0</v>
      </c>
      <c r="AN103" s="297">
        <f t="shared" si="95"/>
        <v>0</v>
      </c>
      <c r="AO103" s="218">
        <f t="shared" si="96"/>
        <v>0</v>
      </c>
    </row>
    <row r="104" spans="1:41" x14ac:dyDescent="0.2">
      <c r="A104" s="191" t="s">
        <v>298</v>
      </c>
      <c r="B104" s="213"/>
      <c r="C104" s="248"/>
      <c r="D104" s="248"/>
      <c r="E104" s="261"/>
      <c r="F104" s="248"/>
      <c r="G104" s="248"/>
      <c r="H104" s="262"/>
      <c r="I104" s="248"/>
      <c r="J104" s="248"/>
      <c r="K104" s="249"/>
      <c r="L104" s="248"/>
      <c r="M104" s="248"/>
      <c r="N104" s="256">
        <v>15.979747003994675</v>
      </c>
      <c r="O104" s="248">
        <v>300.39999999999998</v>
      </c>
      <c r="P104" s="248"/>
      <c r="Q104" s="256"/>
      <c r="R104" s="248"/>
      <c r="S104" s="248"/>
      <c r="T104" s="256"/>
      <c r="U104" s="248"/>
      <c r="V104" s="248"/>
      <c r="W104" s="249"/>
      <c r="X104" s="248"/>
      <c r="Y104" s="248"/>
      <c r="Z104" s="246" t="str">
        <f t="shared" si="113"/>
        <v>N.A.</v>
      </c>
      <c r="AA104" s="248">
        <f t="shared" si="114"/>
        <v>0</v>
      </c>
      <c r="AB104" s="248"/>
      <c r="AC104" s="260" t="str">
        <f t="shared" si="115"/>
        <v>N.A.</v>
      </c>
      <c r="AD104" s="248">
        <f t="shared" si="116"/>
        <v>0</v>
      </c>
      <c r="AE104" s="248"/>
      <c r="AF104" s="247" t="str">
        <f t="shared" si="117"/>
        <v>N.A.</v>
      </c>
      <c r="AG104" s="248">
        <f t="shared" si="118"/>
        <v>0</v>
      </c>
      <c r="AH104" s="248"/>
      <c r="AI104" s="260">
        <f t="shared" si="119"/>
        <v>15.979747003994675</v>
      </c>
      <c r="AJ104" s="248">
        <f t="shared" si="120"/>
        <v>300.39999999999998</v>
      </c>
      <c r="AK104" s="248"/>
      <c r="AL104" s="221">
        <f t="shared" si="93"/>
        <v>0</v>
      </c>
      <c r="AM104" s="221">
        <f t="shared" si="94"/>
        <v>0</v>
      </c>
      <c r="AN104" s="297">
        <f t="shared" si="95"/>
        <v>300.39999999999998</v>
      </c>
      <c r="AO104" s="218">
        <f t="shared" si="96"/>
        <v>0</v>
      </c>
    </row>
    <row r="105" spans="1:41" x14ac:dyDescent="0.2">
      <c r="A105" s="191" t="s">
        <v>299</v>
      </c>
      <c r="B105" s="213"/>
      <c r="C105" s="248"/>
      <c r="D105" s="248"/>
      <c r="E105" s="261"/>
      <c r="F105" s="248"/>
      <c r="G105" s="248"/>
      <c r="H105" s="262"/>
      <c r="I105" s="248"/>
      <c r="J105" s="248"/>
      <c r="K105" s="249"/>
      <c r="L105" s="248"/>
      <c r="M105" s="248"/>
      <c r="N105" s="256">
        <v>15.930000000000001</v>
      </c>
      <c r="O105" s="248">
        <v>39.634999999999998</v>
      </c>
      <c r="P105" s="248"/>
      <c r="Q105" s="256"/>
      <c r="R105" s="248"/>
      <c r="S105" s="248"/>
      <c r="T105" s="256"/>
      <c r="U105" s="248"/>
      <c r="V105" s="248"/>
      <c r="W105" s="249"/>
      <c r="X105" s="248"/>
      <c r="Y105" s="248"/>
      <c r="Z105" s="246" t="str">
        <f t="shared" si="113"/>
        <v>N.A.</v>
      </c>
      <c r="AA105" s="248">
        <f t="shared" si="114"/>
        <v>0</v>
      </c>
      <c r="AB105" s="248"/>
      <c r="AC105" s="260" t="str">
        <f t="shared" si="115"/>
        <v>N.A.</v>
      </c>
      <c r="AD105" s="248">
        <f t="shared" si="116"/>
        <v>0</v>
      </c>
      <c r="AE105" s="248"/>
      <c r="AF105" s="247" t="str">
        <f t="shared" si="117"/>
        <v>N.A.</v>
      </c>
      <c r="AG105" s="248">
        <f t="shared" si="118"/>
        <v>0</v>
      </c>
      <c r="AH105" s="248"/>
      <c r="AI105" s="260">
        <f t="shared" si="119"/>
        <v>15.930000000000003</v>
      </c>
      <c r="AJ105" s="248">
        <f t="shared" si="120"/>
        <v>39.634999999999998</v>
      </c>
      <c r="AK105" s="248"/>
      <c r="AL105" s="221">
        <f t="shared" si="93"/>
        <v>0</v>
      </c>
      <c r="AM105" s="221">
        <f t="shared" si="94"/>
        <v>0</v>
      </c>
      <c r="AN105" s="297">
        <f t="shared" si="95"/>
        <v>39.634999999999998</v>
      </c>
      <c r="AO105" s="218">
        <f t="shared" si="96"/>
        <v>0</v>
      </c>
    </row>
    <row r="106" spans="1:41" x14ac:dyDescent="0.2">
      <c r="A106" s="191" t="s">
        <v>300</v>
      </c>
      <c r="B106" s="213"/>
      <c r="C106" s="248"/>
      <c r="D106" s="248"/>
      <c r="E106" s="261"/>
      <c r="F106" s="248"/>
      <c r="G106" s="248"/>
      <c r="H106" s="262"/>
      <c r="I106" s="248"/>
      <c r="J106" s="248"/>
      <c r="K106" s="249"/>
      <c r="L106" s="248"/>
      <c r="M106" s="248"/>
      <c r="N106" s="256">
        <v>14.45</v>
      </c>
      <c r="O106" s="248">
        <v>62.5</v>
      </c>
      <c r="P106" s="248"/>
      <c r="Q106" s="256"/>
      <c r="R106" s="248"/>
      <c r="S106" s="248"/>
      <c r="T106" s="256"/>
      <c r="U106" s="248"/>
      <c r="V106" s="248"/>
      <c r="W106" s="249"/>
      <c r="X106" s="248"/>
      <c r="Y106" s="248"/>
      <c r="Z106" s="246" t="str">
        <f>IF(AA106=0,"N.A.",((K106*L106)+(W106*X106))/AA106)</f>
        <v>N.A.</v>
      </c>
      <c r="AA106" s="248">
        <f>+L106+X106</f>
        <v>0</v>
      </c>
      <c r="AB106" s="248"/>
      <c r="AC106" s="260" t="str">
        <f>IF(AD106=0,"N.A.",((E106*F106)+(Q106*R106))/AD106)</f>
        <v>N.A.</v>
      </c>
      <c r="AD106" s="248">
        <f>+F106+R106</f>
        <v>0</v>
      </c>
      <c r="AE106" s="248"/>
      <c r="AF106" s="247" t="str">
        <f>IF(AG106=0,"N.A.",((H106*I106)+(T106*U106))/AG106)</f>
        <v>N.A.</v>
      </c>
      <c r="AG106" s="248">
        <f>+I106+U106</f>
        <v>0</v>
      </c>
      <c r="AH106" s="248"/>
      <c r="AI106" s="260">
        <f>IF(AJ106=0,"N.A.",((B106*C106)+(N106*O106))/AJ106)</f>
        <v>14.45</v>
      </c>
      <c r="AJ106" s="248">
        <f>+C106+O106</f>
        <v>62.5</v>
      </c>
      <c r="AK106" s="248"/>
      <c r="AL106" s="221">
        <f t="shared" si="93"/>
        <v>0</v>
      </c>
      <c r="AM106" s="221">
        <f t="shared" si="94"/>
        <v>0</v>
      </c>
      <c r="AN106" s="297">
        <f t="shared" si="95"/>
        <v>62.5</v>
      </c>
      <c r="AO106" s="218">
        <f t="shared" si="96"/>
        <v>0</v>
      </c>
    </row>
    <row r="107" spans="1:41" x14ac:dyDescent="0.2">
      <c r="A107" s="191" t="s">
        <v>301</v>
      </c>
      <c r="B107" s="213"/>
      <c r="C107" s="248"/>
      <c r="D107" s="248"/>
      <c r="E107" s="261"/>
      <c r="F107" s="248"/>
      <c r="G107" s="248"/>
      <c r="H107" s="262"/>
      <c r="I107" s="248"/>
      <c r="J107" s="248"/>
      <c r="K107" s="249"/>
      <c r="L107" s="248"/>
      <c r="M107" s="248"/>
      <c r="N107" s="256"/>
      <c r="O107" s="248"/>
      <c r="P107" s="248"/>
      <c r="Q107" s="256"/>
      <c r="R107" s="248"/>
      <c r="S107" s="248"/>
      <c r="T107" s="256"/>
      <c r="U107" s="248"/>
      <c r="V107" s="248"/>
      <c r="W107" s="249"/>
      <c r="X107" s="248"/>
      <c r="Y107" s="248"/>
      <c r="Z107" s="246" t="str">
        <f>IF(AA107=0,"N.A.",((K107*L107)+(W107*X107))/AA107)</f>
        <v>N.A.</v>
      </c>
      <c r="AA107" s="248">
        <f>+L107+X107</f>
        <v>0</v>
      </c>
      <c r="AB107" s="248"/>
      <c r="AC107" s="260" t="str">
        <f>IF(AD107=0,"N.A.",((E107*F107)+(Q107*R107))/AD107)</f>
        <v>N.A.</v>
      </c>
      <c r="AD107" s="248">
        <f>+F107+R107</f>
        <v>0</v>
      </c>
      <c r="AE107" s="248"/>
      <c r="AF107" s="247" t="str">
        <f>IF(AG107=0,"N.A.",((H107*I107)+(T107*U107))/AG107)</f>
        <v>N.A.</v>
      </c>
      <c r="AG107" s="248">
        <f>+I107+U107</f>
        <v>0</v>
      </c>
      <c r="AH107" s="248"/>
      <c r="AI107" s="260" t="str">
        <f>IF(AJ107=0,"N.A.",((B107*C107)+(N107*O107))/AJ107)</f>
        <v>N.A.</v>
      </c>
      <c r="AJ107" s="248">
        <f>+C107+O107</f>
        <v>0</v>
      </c>
      <c r="AK107" s="248"/>
      <c r="AL107" s="221">
        <f t="shared" si="93"/>
        <v>0</v>
      </c>
      <c r="AM107" s="221">
        <f t="shared" si="94"/>
        <v>0</v>
      </c>
      <c r="AN107" s="297">
        <f t="shared" si="95"/>
        <v>0</v>
      </c>
      <c r="AO107" s="218">
        <f t="shared" si="96"/>
        <v>0</v>
      </c>
    </row>
    <row r="108" spans="1:41" x14ac:dyDescent="0.2">
      <c r="A108" s="191" t="s">
        <v>302</v>
      </c>
      <c r="B108" s="213"/>
      <c r="C108" s="248"/>
      <c r="D108" s="248"/>
      <c r="E108" s="261"/>
      <c r="F108" s="248"/>
      <c r="G108" s="248"/>
      <c r="H108" s="262"/>
      <c r="I108" s="248"/>
      <c r="J108" s="248"/>
      <c r="K108" s="249"/>
      <c r="L108" s="248"/>
      <c r="M108" s="248"/>
      <c r="N108" s="256">
        <v>16.239999999999998</v>
      </c>
      <c r="O108" s="248">
        <v>88.13</v>
      </c>
      <c r="P108" s="248"/>
      <c r="Q108" s="256"/>
      <c r="R108" s="248"/>
      <c r="S108" s="248"/>
      <c r="T108" s="256"/>
      <c r="U108" s="248"/>
      <c r="V108" s="248"/>
      <c r="W108" s="249"/>
      <c r="X108" s="248"/>
      <c r="Y108" s="248"/>
      <c r="Z108" s="246" t="str">
        <f>IF(AA108=0,"N.A.",((K108*L108)+(W108*X108))/AA108)</f>
        <v>N.A.</v>
      </c>
      <c r="AA108" s="248">
        <f>+L108+X108</f>
        <v>0</v>
      </c>
      <c r="AB108" s="248"/>
      <c r="AC108" s="260" t="str">
        <f>IF(AD108=0,"N.A.",((E108*F108)+(Q108*R108))/AD108)</f>
        <v>N.A.</v>
      </c>
      <c r="AD108" s="248">
        <f>+F108+R108</f>
        <v>0</v>
      </c>
      <c r="AE108" s="248"/>
      <c r="AF108" s="247" t="str">
        <f>IF(AG108=0,"N.A.",((H108*I108)+(T108*U108))/AG108)</f>
        <v>N.A.</v>
      </c>
      <c r="AG108" s="248">
        <f>+I108+U108</f>
        <v>0</v>
      </c>
      <c r="AH108" s="248"/>
      <c r="AI108" s="260">
        <f>IF(AJ108=0,"N.A.",((B108*C108)+(N108*O108))/AJ108)</f>
        <v>16.239999999999998</v>
      </c>
      <c r="AJ108" s="248">
        <f>+C108+O108</f>
        <v>88.13</v>
      </c>
      <c r="AK108" s="248"/>
      <c r="AL108" s="221">
        <f t="shared" si="93"/>
        <v>0</v>
      </c>
      <c r="AM108" s="221">
        <f t="shared" si="94"/>
        <v>0</v>
      </c>
      <c r="AN108" s="297">
        <f t="shared" si="95"/>
        <v>88.13</v>
      </c>
      <c r="AO108" s="218">
        <f t="shared" si="96"/>
        <v>0</v>
      </c>
    </row>
    <row r="109" spans="1:41" x14ac:dyDescent="0.2">
      <c r="A109" s="191" t="s">
        <v>303</v>
      </c>
      <c r="B109" s="213"/>
      <c r="C109" s="248"/>
      <c r="D109" s="248"/>
      <c r="E109" s="261"/>
      <c r="F109" s="248"/>
      <c r="G109" s="248"/>
      <c r="H109" s="262"/>
      <c r="I109" s="248"/>
      <c r="J109" s="248"/>
      <c r="K109" s="249"/>
      <c r="L109" s="248"/>
      <c r="M109" s="248"/>
      <c r="N109" s="256"/>
      <c r="O109" s="248"/>
      <c r="P109" s="248"/>
      <c r="Q109" s="256"/>
      <c r="R109" s="248"/>
      <c r="S109" s="248"/>
      <c r="T109" s="256">
        <v>14.451801226459596</v>
      </c>
      <c r="U109" s="248">
        <v>137.79499999999999</v>
      </c>
      <c r="V109" s="248"/>
      <c r="W109" s="249"/>
      <c r="X109" s="248"/>
      <c r="Y109" s="248"/>
      <c r="Z109" s="246" t="str">
        <f>IF(AA109=0,"N.A.",((K109*L109)+(W109*X109))/AA109)</f>
        <v>N.A.</v>
      </c>
      <c r="AA109" s="248">
        <f>+L109+X109</f>
        <v>0</v>
      </c>
      <c r="AB109" s="248"/>
      <c r="AC109" s="260" t="str">
        <f>IF(AD109=0,"N.A.",((E109*F109)+(Q109*R109))/AD109)</f>
        <v>N.A.</v>
      </c>
      <c r="AD109" s="248">
        <f>+F109+R109</f>
        <v>0</v>
      </c>
      <c r="AE109" s="248"/>
      <c r="AF109" s="247">
        <f>IF(AG109=0,"N.A.",((H109*I109)+(T109*U109))/AG109)</f>
        <v>14.451801226459596</v>
      </c>
      <c r="AG109" s="248">
        <f>+I109+U109</f>
        <v>137.79499999999999</v>
      </c>
      <c r="AH109" s="248"/>
      <c r="AI109" s="260" t="str">
        <f>IF(AJ109=0,"N.A.",((B109*C109)+(N109*O109))/AJ109)</f>
        <v>N.A.</v>
      </c>
      <c r="AJ109" s="248">
        <f>+C109+O109</f>
        <v>0</v>
      </c>
      <c r="AK109" s="248"/>
      <c r="AL109" s="221">
        <f t="shared" si="93"/>
        <v>137.79499999999999</v>
      </c>
      <c r="AM109" s="221">
        <f t="shared" si="94"/>
        <v>0</v>
      </c>
      <c r="AN109" s="297">
        <f t="shared" si="95"/>
        <v>0</v>
      </c>
      <c r="AO109" s="218">
        <f t="shared" si="96"/>
        <v>0</v>
      </c>
    </row>
    <row r="110" spans="1:41" x14ac:dyDescent="0.2">
      <c r="A110" s="191" t="s">
        <v>304</v>
      </c>
      <c r="B110" s="213"/>
      <c r="C110" s="248"/>
      <c r="D110" s="248"/>
      <c r="E110" s="261"/>
      <c r="F110" s="248"/>
      <c r="G110" s="248"/>
      <c r="H110" s="262"/>
      <c r="I110" s="248"/>
      <c r="J110" s="248"/>
      <c r="K110" s="249"/>
      <c r="L110" s="248"/>
      <c r="M110" s="248"/>
      <c r="N110" s="256"/>
      <c r="O110" s="248"/>
      <c r="P110" s="248"/>
      <c r="Q110" s="256"/>
      <c r="R110" s="248"/>
      <c r="S110" s="248"/>
      <c r="T110" s="256">
        <v>14.24</v>
      </c>
      <c r="U110" s="248">
        <v>87</v>
      </c>
      <c r="V110" s="248">
        <v>1</v>
      </c>
      <c r="W110" s="249"/>
      <c r="X110" s="248"/>
      <c r="Y110" s="248"/>
      <c r="Z110" s="246" t="str">
        <f t="shared" ref="Z110" si="121">IF(AA110=0,"N.A.",((K110*L110)+(W110*X110))/AA110)</f>
        <v>N.A.</v>
      </c>
      <c r="AA110" s="248">
        <f t="shared" ref="AA110:AB110" si="122">+L110+X110</f>
        <v>0</v>
      </c>
      <c r="AB110" s="248">
        <f t="shared" si="122"/>
        <v>0</v>
      </c>
      <c r="AC110" s="260" t="str">
        <f t="shared" ref="AC110" si="123">IF(AD110=0,"N.A.",((E110*F110)+(Q110*R110))/AD110)</f>
        <v>N.A.</v>
      </c>
      <c r="AD110" s="248">
        <f t="shared" ref="AD110:AE110" si="124">+F110+R110</f>
        <v>0</v>
      </c>
      <c r="AE110" s="248">
        <f t="shared" si="124"/>
        <v>0</v>
      </c>
      <c r="AF110" s="247">
        <f t="shared" ref="AF110" si="125">IF(AG110=0,"N.A.",((H110*I110)+(T110*U110))/AG110)</f>
        <v>14.240000000000002</v>
      </c>
      <c r="AG110" s="248">
        <f t="shared" ref="AG110:AH110" si="126">+I110+U110</f>
        <v>87</v>
      </c>
      <c r="AH110" s="248">
        <f t="shared" si="126"/>
        <v>1</v>
      </c>
      <c r="AI110" s="260" t="str">
        <f t="shared" ref="AI110" si="127">IF(AJ110=0,"N.A.",((B110*C110)+(N110*O110))/AJ110)</f>
        <v>N.A.</v>
      </c>
      <c r="AJ110" s="248">
        <f t="shared" ref="AJ110:AK110" si="128">+C110+O110</f>
        <v>0</v>
      </c>
      <c r="AK110" s="248">
        <f t="shared" si="128"/>
        <v>0</v>
      </c>
      <c r="AL110" s="221">
        <f t="shared" ref="AL110" si="129">+AA110+AG110</f>
        <v>87</v>
      </c>
      <c r="AM110" s="221">
        <f t="shared" ref="AM110" si="130">+AB110+AH110</f>
        <v>1</v>
      </c>
      <c r="AN110" s="297">
        <f t="shared" ref="AN110" si="131">+AD110+AJ110</f>
        <v>0</v>
      </c>
      <c r="AO110" s="218">
        <f t="shared" ref="AO110" si="132">+AE110+AK110</f>
        <v>0</v>
      </c>
    </row>
    <row r="111" spans="1:41" x14ac:dyDescent="0.2">
      <c r="A111" s="191" t="s">
        <v>305</v>
      </c>
      <c r="B111" s="213"/>
      <c r="C111" s="248"/>
      <c r="D111" s="248"/>
      <c r="E111" s="261"/>
      <c r="F111" s="248"/>
      <c r="G111" s="248"/>
      <c r="H111" s="262"/>
      <c r="I111" s="248"/>
      <c r="J111" s="248"/>
      <c r="K111" s="249"/>
      <c r="L111" s="248"/>
      <c r="M111" s="248"/>
      <c r="N111" s="256"/>
      <c r="O111" s="248"/>
      <c r="P111" s="248"/>
      <c r="Q111" s="256"/>
      <c r="R111" s="248"/>
      <c r="S111" s="248"/>
      <c r="T111" s="256"/>
      <c r="U111" s="248"/>
      <c r="V111" s="248"/>
      <c r="W111" s="249"/>
      <c r="X111" s="248"/>
      <c r="Y111" s="248"/>
      <c r="Z111" s="246" t="str">
        <f t="shared" ref="Z111" si="133">IF(AA111=0,"N.A.",((K111*L111)+(W111*X111))/AA111)</f>
        <v>N.A.</v>
      </c>
      <c r="AA111" s="248">
        <f t="shared" ref="AA111" si="134">+L111+X111</f>
        <v>0</v>
      </c>
      <c r="AB111" s="248">
        <f t="shared" ref="AB111" si="135">+M111+Y111</f>
        <v>0</v>
      </c>
      <c r="AC111" s="260" t="str">
        <f t="shared" ref="AC111" si="136">IF(AD111=0,"N.A.",((E111*F111)+(Q111*R111))/AD111)</f>
        <v>N.A.</v>
      </c>
      <c r="AD111" s="248">
        <f t="shared" ref="AD111" si="137">+F111+R111</f>
        <v>0</v>
      </c>
      <c r="AE111" s="248">
        <f t="shared" ref="AE111" si="138">+G111+S111</f>
        <v>0</v>
      </c>
      <c r="AF111" s="247" t="str">
        <f t="shared" ref="AF111:AF112" si="139">IF(AG111=0,"N.A.",((H111*I111)+(T111*U111))/AG111)</f>
        <v>N.A.</v>
      </c>
      <c r="AG111" s="248">
        <f t="shared" ref="AG111:AG112" si="140">+I111+U111</f>
        <v>0</v>
      </c>
      <c r="AH111" s="248">
        <f t="shared" ref="AH111:AH112" si="141">+J111+V111</f>
        <v>0</v>
      </c>
      <c r="AI111" s="260" t="str">
        <f t="shared" ref="AI111:AI112" si="142">IF(AJ111=0,"N.A.",((B111*C111)+(N111*O111))/AJ111)</f>
        <v>N.A.</v>
      </c>
      <c r="AJ111" s="248">
        <f t="shared" ref="AJ111:AJ112" si="143">+C111+O111</f>
        <v>0</v>
      </c>
      <c r="AK111" s="248">
        <f t="shared" ref="AK111:AK112" si="144">+D111+P111</f>
        <v>0</v>
      </c>
      <c r="AL111" s="221">
        <f t="shared" ref="AL111:AL112" si="145">+AA111+AG111</f>
        <v>0</v>
      </c>
      <c r="AM111" s="221">
        <f t="shared" ref="AM111:AM112" si="146">+AB111+AH111</f>
        <v>0</v>
      </c>
      <c r="AN111" s="297">
        <f t="shared" ref="AN111:AN112" si="147">+AD111+AJ111</f>
        <v>0</v>
      </c>
      <c r="AO111" s="218">
        <f t="shared" ref="AO111:AO112" si="148">+AE111+AK111</f>
        <v>0</v>
      </c>
    </row>
    <row r="112" spans="1:41" x14ac:dyDescent="0.2">
      <c r="A112" s="191" t="s">
        <v>318</v>
      </c>
      <c r="B112" s="213"/>
      <c r="C112" s="248"/>
      <c r="D112" s="248"/>
      <c r="E112" s="261"/>
      <c r="F112" s="248"/>
      <c r="G112" s="248"/>
      <c r="H112" s="262"/>
      <c r="I112" s="248"/>
      <c r="J112" s="248"/>
      <c r="K112" s="249"/>
      <c r="L112" s="248"/>
      <c r="M112" s="248"/>
      <c r="N112" s="256"/>
      <c r="O112" s="248"/>
      <c r="P112" s="248"/>
      <c r="Q112" s="256"/>
      <c r="R112" s="248"/>
      <c r="S112" s="248"/>
      <c r="T112" s="256"/>
      <c r="U112" s="248"/>
      <c r="V112" s="248"/>
      <c r="W112" s="249"/>
      <c r="X112" s="248"/>
      <c r="Y112" s="248"/>
      <c r="Z112" s="246" t="str">
        <f t="shared" ref="Z112:Z115" si="149">IF(AA112=0,"N.A.",((K112*L112)+(W112*X112))/AA112)</f>
        <v>N.A.</v>
      </c>
      <c r="AA112" s="248">
        <f t="shared" ref="AA112:AA115" si="150">+L112+X112</f>
        <v>0</v>
      </c>
      <c r="AB112" s="248">
        <f t="shared" ref="AB112:AB115" si="151">+M112+Y112</f>
        <v>0</v>
      </c>
      <c r="AC112" s="260" t="str">
        <f t="shared" ref="AC112:AC115" si="152">IF(AD112=0,"N.A.",((E112*F112)+(Q112*R112))/AD112)</f>
        <v>N.A.</v>
      </c>
      <c r="AD112" s="248">
        <f t="shared" ref="AD112:AD115" si="153">+F112+R112</f>
        <v>0</v>
      </c>
      <c r="AE112" s="248">
        <f t="shared" ref="AE112:AE115" si="154">+G112+S112</f>
        <v>0</v>
      </c>
      <c r="AF112" s="247" t="str">
        <f t="shared" si="139"/>
        <v>N.A.</v>
      </c>
      <c r="AG112" s="248">
        <f t="shared" si="140"/>
        <v>0</v>
      </c>
      <c r="AH112" s="248">
        <f t="shared" si="141"/>
        <v>0</v>
      </c>
      <c r="AI112" s="260" t="str">
        <f t="shared" si="142"/>
        <v>N.A.</v>
      </c>
      <c r="AJ112" s="248">
        <f t="shared" si="143"/>
        <v>0</v>
      </c>
      <c r="AK112" s="248">
        <f t="shared" si="144"/>
        <v>0</v>
      </c>
      <c r="AL112" s="221">
        <f t="shared" si="145"/>
        <v>0</v>
      </c>
      <c r="AM112" s="221">
        <f t="shared" si="146"/>
        <v>0</v>
      </c>
      <c r="AN112" s="297">
        <f t="shared" si="147"/>
        <v>0</v>
      </c>
      <c r="AO112" s="218">
        <f t="shared" si="148"/>
        <v>0</v>
      </c>
    </row>
    <row r="113" spans="1:41" x14ac:dyDescent="0.2">
      <c r="A113" s="191" t="s">
        <v>319</v>
      </c>
      <c r="B113" s="213"/>
      <c r="C113" s="248"/>
      <c r="D113" s="248"/>
      <c r="E113" s="261"/>
      <c r="F113" s="248"/>
      <c r="G113" s="248"/>
      <c r="H113" s="262"/>
      <c r="I113" s="248"/>
      <c r="J113" s="248"/>
      <c r="K113" s="249"/>
      <c r="L113" s="248"/>
      <c r="M113" s="248"/>
      <c r="N113" s="256"/>
      <c r="O113" s="248"/>
      <c r="P113" s="248"/>
      <c r="Q113" s="256"/>
      <c r="R113" s="248"/>
      <c r="S113" s="248"/>
      <c r="T113" s="256">
        <v>13.81</v>
      </c>
      <c r="U113" s="248">
        <v>49</v>
      </c>
      <c r="V113" s="248">
        <v>1</v>
      </c>
      <c r="W113" s="249"/>
      <c r="X113" s="248"/>
      <c r="Y113" s="248"/>
      <c r="Z113" s="246" t="str">
        <f t="shared" si="149"/>
        <v>N.A.</v>
      </c>
      <c r="AA113" s="248">
        <f t="shared" si="150"/>
        <v>0</v>
      </c>
      <c r="AB113" s="248">
        <f t="shared" si="151"/>
        <v>0</v>
      </c>
      <c r="AC113" s="260" t="str">
        <f t="shared" si="152"/>
        <v>N.A.</v>
      </c>
      <c r="AD113" s="248">
        <f t="shared" si="153"/>
        <v>0</v>
      </c>
      <c r="AE113" s="248">
        <f t="shared" si="154"/>
        <v>0</v>
      </c>
      <c r="AF113" s="247">
        <f t="shared" ref="AF113" si="155">IF(AG113=0,"N.A.",((H113*I113)+(T113*U113))/AG113)</f>
        <v>13.81</v>
      </c>
      <c r="AG113" s="248">
        <f t="shared" ref="AG113" si="156">+I113+U113</f>
        <v>49</v>
      </c>
      <c r="AH113" s="248">
        <f t="shared" ref="AH113" si="157">+J113+V113</f>
        <v>1</v>
      </c>
      <c r="AI113" s="260" t="str">
        <f t="shared" ref="AI113" si="158">IF(AJ113=0,"N.A.",((B113*C113)+(N113*O113))/AJ113)</f>
        <v>N.A.</v>
      </c>
      <c r="AJ113" s="248">
        <f t="shared" ref="AJ113" si="159">+C113+O113</f>
        <v>0</v>
      </c>
      <c r="AK113" s="248">
        <f t="shared" ref="AK113" si="160">+D113+P113</f>
        <v>0</v>
      </c>
      <c r="AL113" s="221">
        <f t="shared" ref="AL113" si="161">+AA113+AG113</f>
        <v>49</v>
      </c>
      <c r="AM113" s="221">
        <f t="shared" ref="AM113" si="162">+AB113+AH113</f>
        <v>1</v>
      </c>
      <c r="AN113" s="297">
        <f t="shared" ref="AN113" si="163">+AD113+AJ113</f>
        <v>0</v>
      </c>
      <c r="AO113" s="218">
        <f t="shared" ref="AO113" si="164">+AE113+AK113</f>
        <v>0</v>
      </c>
    </row>
    <row r="114" spans="1:41" x14ac:dyDescent="0.2">
      <c r="A114" s="191" t="s">
        <v>320</v>
      </c>
      <c r="B114" s="213"/>
      <c r="C114" s="248"/>
      <c r="D114" s="248"/>
      <c r="E114" s="261"/>
      <c r="F114" s="248"/>
      <c r="G114" s="248"/>
      <c r="H114" s="262"/>
      <c r="I114" s="248"/>
      <c r="J114" s="248"/>
      <c r="K114" s="249"/>
      <c r="L114" s="248"/>
      <c r="M114" s="248"/>
      <c r="N114" s="256">
        <v>14.92</v>
      </c>
      <c r="O114" s="248">
        <v>100</v>
      </c>
      <c r="P114" s="248">
        <v>1</v>
      </c>
      <c r="Q114" s="256"/>
      <c r="R114" s="248"/>
      <c r="S114" s="248"/>
      <c r="T114" s="256">
        <v>13.259512195121951</v>
      </c>
      <c r="U114" s="248">
        <v>246</v>
      </c>
      <c r="V114" s="248">
        <v>4</v>
      </c>
      <c r="W114" s="249"/>
      <c r="X114" s="248"/>
      <c r="Y114" s="248"/>
      <c r="Z114" s="246" t="str">
        <f t="shared" si="149"/>
        <v>N.A.</v>
      </c>
      <c r="AA114" s="248">
        <f t="shared" si="150"/>
        <v>0</v>
      </c>
      <c r="AB114" s="248">
        <f t="shared" si="151"/>
        <v>0</v>
      </c>
      <c r="AC114" s="260" t="str">
        <f t="shared" si="152"/>
        <v>N.A.</v>
      </c>
      <c r="AD114" s="248">
        <f t="shared" si="153"/>
        <v>0</v>
      </c>
      <c r="AE114" s="248">
        <f t="shared" si="154"/>
        <v>0</v>
      </c>
      <c r="AF114" s="247">
        <f t="shared" ref="AF114:AF115" si="165">IF(AG114=0,"N.A.",((H114*I114)+(T114*U114))/AG114)</f>
        <v>13.259512195121951</v>
      </c>
      <c r="AG114" s="248">
        <f t="shared" ref="AG114:AG115" si="166">+I114+U114</f>
        <v>246</v>
      </c>
      <c r="AH114" s="248">
        <f t="shared" ref="AH114:AH115" si="167">+J114+V114</f>
        <v>4</v>
      </c>
      <c r="AI114" s="260">
        <f t="shared" ref="AI114:AI115" si="168">IF(AJ114=0,"N.A.",((B114*C114)+(N114*O114))/AJ114)</f>
        <v>14.92</v>
      </c>
      <c r="AJ114" s="248">
        <f t="shared" ref="AJ114:AJ115" si="169">+C114+O114</f>
        <v>100</v>
      </c>
      <c r="AK114" s="248">
        <f t="shared" ref="AK114:AK115" si="170">+D114+P114</f>
        <v>1</v>
      </c>
      <c r="AL114" s="221">
        <f t="shared" ref="AL114:AL115" si="171">+AA114+AG114</f>
        <v>246</v>
      </c>
      <c r="AM114" s="221">
        <f t="shared" ref="AM114:AM115" si="172">+AB114+AH114</f>
        <v>4</v>
      </c>
      <c r="AN114" s="297">
        <f t="shared" ref="AN114:AN115" si="173">+AD114+AJ114</f>
        <v>100</v>
      </c>
      <c r="AO114" s="218">
        <f t="shared" ref="AO114:AO115" si="174">+AE114+AK114</f>
        <v>1</v>
      </c>
    </row>
    <row r="115" spans="1:41" x14ac:dyDescent="0.2">
      <c r="A115" s="191" t="s">
        <v>321</v>
      </c>
      <c r="B115" s="213"/>
      <c r="C115" s="248"/>
      <c r="D115" s="248"/>
      <c r="E115" s="261"/>
      <c r="F115" s="248"/>
      <c r="G115" s="248"/>
      <c r="H115" s="262"/>
      <c r="I115" s="248"/>
      <c r="J115" s="248"/>
      <c r="K115" s="249"/>
      <c r="L115" s="248"/>
      <c r="M115" s="248"/>
      <c r="N115" s="256">
        <v>12.82</v>
      </c>
      <c r="O115" s="248">
        <v>37.97</v>
      </c>
      <c r="P115" s="248">
        <v>1</v>
      </c>
      <c r="Q115" s="256"/>
      <c r="R115" s="248"/>
      <c r="S115" s="248"/>
      <c r="T115" s="256"/>
      <c r="U115" s="248"/>
      <c r="V115" s="248"/>
      <c r="W115" s="249"/>
      <c r="X115" s="248"/>
      <c r="Y115" s="248"/>
      <c r="Z115" s="246" t="str">
        <f t="shared" si="149"/>
        <v>N.A.</v>
      </c>
      <c r="AA115" s="248">
        <f t="shared" si="150"/>
        <v>0</v>
      </c>
      <c r="AB115" s="248">
        <f t="shared" si="151"/>
        <v>0</v>
      </c>
      <c r="AC115" s="260" t="str">
        <f t="shared" si="152"/>
        <v>N.A.</v>
      </c>
      <c r="AD115" s="248">
        <f t="shared" si="153"/>
        <v>0</v>
      </c>
      <c r="AE115" s="248">
        <f t="shared" si="154"/>
        <v>0</v>
      </c>
      <c r="AF115" s="247" t="str">
        <f t="shared" si="165"/>
        <v>N.A.</v>
      </c>
      <c r="AG115" s="248">
        <f t="shared" si="166"/>
        <v>0</v>
      </c>
      <c r="AH115" s="248">
        <f t="shared" si="167"/>
        <v>0</v>
      </c>
      <c r="AI115" s="260">
        <f t="shared" si="168"/>
        <v>12.82</v>
      </c>
      <c r="AJ115" s="248">
        <f t="shared" si="169"/>
        <v>37.97</v>
      </c>
      <c r="AK115" s="248">
        <f t="shared" si="170"/>
        <v>1</v>
      </c>
      <c r="AL115" s="221">
        <f t="shared" si="171"/>
        <v>0</v>
      </c>
      <c r="AM115" s="221">
        <f t="shared" si="172"/>
        <v>0</v>
      </c>
      <c r="AN115" s="297">
        <f t="shared" si="173"/>
        <v>37.97</v>
      </c>
      <c r="AO115" s="218">
        <f t="shared" si="174"/>
        <v>1</v>
      </c>
    </row>
    <row r="116" spans="1:41" x14ac:dyDescent="0.2">
      <c r="A116" s="191" t="s">
        <v>322</v>
      </c>
      <c r="B116" s="213"/>
      <c r="C116" s="248"/>
      <c r="D116" s="248"/>
      <c r="E116" s="261"/>
      <c r="F116" s="248"/>
      <c r="G116" s="248"/>
      <c r="H116" s="262"/>
      <c r="I116" s="248"/>
      <c r="J116" s="248"/>
      <c r="K116" s="249"/>
      <c r="L116" s="248"/>
      <c r="M116" s="248"/>
      <c r="N116" s="256"/>
      <c r="O116" s="248"/>
      <c r="P116" s="248"/>
      <c r="Q116" s="256"/>
      <c r="R116" s="248"/>
      <c r="S116" s="248"/>
      <c r="T116" s="256">
        <v>12.54</v>
      </c>
      <c r="U116" s="248">
        <v>52</v>
      </c>
      <c r="V116" s="248">
        <v>1</v>
      </c>
      <c r="W116" s="249"/>
      <c r="X116" s="248"/>
      <c r="Y116" s="248"/>
      <c r="Z116" s="246" t="str">
        <f t="shared" ref="Z116" si="175">IF(AA116=0,"N.A.",((K116*L116)+(W116*X116))/AA116)</f>
        <v>N.A.</v>
      </c>
      <c r="AA116" s="248">
        <f t="shared" ref="AA116" si="176">+L116+X116</f>
        <v>0</v>
      </c>
      <c r="AB116" s="248">
        <f t="shared" ref="AB116" si="177">+M116+Y116</f>
        <v>0</v>
      </c>
      <c r="AC116" s="260" t="str">
        <f t="shared" ref="AC116" si="178">IF(AD116=0,"N.A.",((E116*F116)+(Q116*R116))/AD116)</f>
        <v>N.A.</v>
      </c>
      <c r="AD116" s="248">
        <f t="shared" ref="AD116" si="179">+F116+R116</f>
        <v>0</v>
      </c>
      <c r="AE116" s="248">
        <f t="shared" ref="AE116" si="180">+G116+S116</f>
        <v>0</v>
      </c>
      <c r="AF116" s="247">
        <f t="shared" ref="AF116" si="181">IF(AG116=0,"N.A.",((H116*I116)+(T116*U116))/AG116)</f>
        <v>12.54</v>
      </c>
      <c r="AG116" s="248">
        <f t="shared" ref="AG116" si="182">+I116+U116</f>
        <v>52</v>
      </c>
      <c r="AH116" s="248">
        <f t="shared" ref="AH116" si="183">+J116+V116</f>
        <v>1</v>
      </c>
      <c r="AI116" s="260" t="str">
        <f t="shared" ref="AI116" si="184">IF(AJ116=0,"N.A.",((B116*C116)+(N116*O116))/AJ116)</f>
        <v>N.A.</v>
      </c>
      <c r="AJ116" s="248">
        <f t="shared" ref="AJ116" si="185">+C116+O116</f>
        <v>0</v>
      </c>
      <c r="AK116" s="248">
        <f t="shared" ref="AK116" si="186">+D116+P116</f>
        <v>0</v>
      </c>
      <c r="AL116" s="221">
        <f t="shared" ref="AL116" si="187">+AA116+AG116</f>
        <v>52</v>
      </c>
      <c r="AM116" s="221">
        <f t="shared" ref="AM116" si="188">+AB116+AH116</f>
        <v>1</v>
      </c>
      <c r="AN116" s="297">
        <f t="shared" ref="AN116" si="189">+AD116+AJ116</f>
        <v>0</v>
      </c>
      <c r="AO116" s="218">
        <f t="shared" ref="AO116" si="190">+AE116+AK116</f>
        <v>0</v>
      </c>
    </row>
    <row r="117" spans="1:41" x14ac:dyDescent="0.2">
      <c r="A117" s="191" t="s">
        <v>323</v>
      </c>
      <c r="B117" s="213"/>
      <c r="C117" s="248"/>
      <c r="D117" s="248"/>
      <c r="E117" s="261"/>
      <c r="F117" s="248"/>
      <c r="G117" s="248"/>
      <c r="H117" s="262"/>
      <c r="I117" s="248"/>
      <c r="J117" s="248"/>
      <c r="K117" s="249"/>
      <c r="L117" s="248"/>
      <c r="M117" s="248"/>
      <c r="N117" s="256">
        <v>14.27</v>
      </c>
      <c r="O117" s="248">
        <v>40</v>
      </c>
      <c r="P117" s="248">
        <v>1</v>
      </c>
      <c r="Q117" s="256"/>
      <c r="R117" s="248"/>
      <c r="S117" s="248"/>
      <c r="T117" s="256"/>
      <c r="U117" s="248"/>
      <c r="V117" s="248"/>
      <c r="W117" s="249"/>
      <c r="X117" s="248"/>
      <c r="Y117" s="248"/>
      <c r="Z117" s="246" t="str">
        <f t="shared" ref="Z117" si="191">IF(AA117=0,"N.A.",((K117*L117)+(W117*X117))/AA117)</f>
        <v>N.A.</v>
      </c>
      <c r="AA117" s="248">
        <f t="shared" ref="AA117" si="192">+L117+X117</f>
        <v>0</v>
      </c>
      <c r="AB117" s="248">
        <f t="shared" ref="AB117" si="193">+M117+Y117</f>
        <v>0</v>
      </c>
      <c r="AC117" s="260" t="str">
        <f t="shared" ref="AC117" si="194">IF(AD117=0,"N.A.",((E117*F117)+(Q117*R117))/AD117)</f>
        <v>N.A.</v>
      </c>
      <c r="AD117" s="248">
        <f t="shared" ref="AD117" si="195">+F117+R117</f>
        <v>0</v>
      </c>
      <c r="AE117" s="248">
        <f t="shared" ref="AE117" si="196">+G117+S117</f>
        <v>0</v>
      </c>
      <c r="AF117" s="247" t="str">
        <f t="shared" ref="AF117" si="197">IF(AG117=0,"N.A.",((H117*I117)+(T117*U117))/AG117)</f>
        <v>N.A.</v>
      </c>
      <c r="AG117" s="248">
        <f t="shared" ref="AG117" si="198">+I117+U117</f>
        <v>0</v>
      </c>
      <c r="AH117" s="248">
        <f t="shared" ref="AH117" si="199">+J117+V117</f>
        <v>0</v>
      </c>
      <c r="AI117" s="260">
        <f t="shared" ref="AI117" si="200">IF(AJ117=0,"N.A.",((B117*C117)+(N117*O117))/AJ117)</f>
        <v>14.27</v>
      </c>
      <c r="AJ117" s="248">
        <f t="shared" ref="AJ117" si="201">+C117+O117</f>
        <v>40</v>
      </c>
      <c r="AK117" s="248">
        <f t="shared" ref="AK117" si="202">+D117+P117</f>
        <v>1</v>
      </c>
      <c r="AL117" s="221">
        <f t="shared" ref="AL117" si="203">+AA117+AG117</f>
        <v>0</v>
      </c>
      <c r="AM117" s="221">
        <f t="shared" ref="AM117" si="204">+AB117+AH117</f>
        <v>0</v>
      </c>
      <c r="AN117" s="297">
        <f t="shared" ref="AN117" si="205">+AD117+AJ117</f>
        <v>40</v>
      </c>
      <c r="AO117" s="218">
        <f t="shared" ref="AO117" si="206">+AE117+AK117</f>
        <v>1</v>
      </c>
    </row>
    <row r="118" spans="1:41" x14ac:dyDescent="0.2">
      <c r="A118" s="191" t="s">
        <v>324</v>
      </c>
      <c r="B118" s="213"/>
      <c r="C118" s="248"/>
      <c r="D118" s="248"/>
      <c r="E118" s="261"/>
      <c r="F118" s="248"/>
      <c r="G118" s="248"/>
      <c r="H118" s="262"/>
      <c r="I118" s="248"/>
      <c r="J118" s="248"/>
      <c r="K118" s="249"/>
      <c r="L118" s="248"/>
      <c r="M118" s="248"/>
      <c r="N118" s="256"/>
      <c r="O118" s="248"/>
      <c r="P118" s="248"/>
      <c r="Q118" s="256"/>
      <c r="R118" s="248"/>
      <c r="S118" s="248"/>
      <c r="T118" s="256"/>
      <c r="U118" s="248"/>
      <c r="V118" s="248"/>
      <c r="W118" s="249"/>
      <c r="X118" s="248"/>
      <c r="Y118" s="248"/>
      <c r="Z118" s="246" t="str">
        <f t="shared" ref="Z118:Z123" si="207">IF(AA118=0,"N.A.",((K118*L118)+(W118*X118))/AA118)</f>
        <v>N.A.</v>
      </c>
      <c r="AA118" s="248">
        <f t="shared" ref="AA118:AA123" si="208">+L118+X118</f>
        <v>0</v>
      </c>
      <c r="AB118" s="248">
        <f t="shared" ref="AB118:AB123" si="209">+M118+Y118</f>
        <v>0</v>
      </c>
      <c r="AC118" s="260" t="str">
        <f t="shared" ref="AC118:AC123" si="210">IF(AD118=0,"N.A.",((E118*F118)+(Q118*R118))/AD118)</f>
        <v>N.A.</v>
      </c>
      <c r="AD118" s="248">
        <f t="shared" ref="AD118:AD123" si="211">+F118+R118</f>
        <v>0</v>
      </c>
      <c r="AE118" s="248">
        <f t="shared" ref="AE118:AE123" si="212">+G118+S118</f>
        <v>0</v>
      </c>
      <c r="AF118" s="247" t="str">
        <f t="shared" ref="AF118:AF123" si="213">IF(AG118=0,"N.A.",((H118*I118)+(T118*U118))/AG118)</f>
        <v>N.A.</v>
      </c>
      <c r="AG118" s="248">
        <f t="shared" ref="AG118:AG123" si="214">+I118+U118</f>
        <v>0</v>
      </c>
      <c r="AH118" s="248">
        <f t="shared" ref="AH118:AH123" si="215">+J118+V118</f>
        <v>0</v>
      </c>
      <c r="AI118" s="260" t="str">
        <f t="shared" ref="AI118:AI123" si="216">IF(AJ118=0,"N.A.",((B118*C118)+(N118*O118))/AJ118)</f>
        <v>N.A.</v>
      </c>
      <c r="AJ118" s="248">
        <f t="shared" ref="AJ118:AJ123" si="217">+C118+O118</f>
        <v>0</v>
      </c>
      <c r="AK118" s="248">
        <f t="shared" ref="AK118:AK123" si="218">+D118+P118</f>
        <v>0</v>
      </c>
      <c r="AL118" s="221">
        <f t="shared" ref="AL118:AL123" si="219">+AA118+AG118</f>
        <v>0</v>
      </c>
      <c r="AM118" s="221">
        <f t="shared" ref="AM118:AM123" si="220">+AB118+AH118</f>
        <v>0</v>
      </c>
      <c r="AN118" s="297">
        <f t="shared" ref="AN118:AN123" si="221">+AD118+AJ118</f>
        <v>0</v>
      </c>
      <c r="AO118" s="218">
        <f t="shared" ref="AO118:AO123" si="222">+AE118+AK118</f>
        <v>0</v>
      </c>
    </row>
    <row r="119" spans="1:41" x14ac:dyDescent="0.2">
      <c r="A119" s="191" t="s">
        <v>325</v>
      </c>
      <c r="B119" s="213"/>
      <c r="C119" s="248"/>
      <c r="D119" s="248"/>
      <c r="E119" s="261"/>
      <c r="F119" s="248"/>
      <c r="G119" s="248"/>
      <c r="H119" s="262"/>
      <c r="I119" s="248"/>
      <c r="J119" s="248"/>
      <c r="K119" s="249"/>
      <c r="L119" s="248"/>
      <c r="M119" s="248"/>
      <c r="N119" s="256">
        <v>14.052674271229405</v>
      </c>
      <c r="O119" s="248">
        <v>394.5</v>
      </c>
      <c r="P119" s="248">
        <v>2</v>
      </c>
      <c r="Q119" s="256"/>
      <c r="R119" s="248"/>
      <c r="S119" s="248"/>
      <c r="T119" s="256"/>
      <c r="U119" s="248"/>
      <c r="V119" s="248"/>
      <c r="W119" s="249"/>
      <c r="X119" s="248"/>
      <c r="Y119" s="248"/>
      <c r="Z119" s="246" t="str">
        <f t="shared" si="207"/>
        <v>N.A.</v>
      </c>
      <c r="AA119" s="248">
        <f t="shared" si="208"/>
        <v>0</v>
      </c>
      <c r="AB119" s="248">
        <f t="shared" si="209"/>
        <v>0</v>
      </c>
      <c r="AC119" s="260" t="str">
        <f t="shared" si="210"/>
        <v>N.A.</v>
      </c>
      <c r="AD119" s="248">
        <f t="shared" si="211"/>
        <v>0</v>
      </c>
      <c r="AE119" s="248">
        <f t="shared" si="212"/>
        <v>0</v>
      </c>
      <c r="AF119" s="247" t="str">
        <f t="shared" si="213"/>
        <v>N.A.</v>
      </c>
      <c r="AG119" s="248">
        <f t="shared" si="214"/>
        <v>0</v>
      </c>
      <c r="AH119" s="248">
        <f t="shared" si="215"/>
        <v>0</v>
      </c>
      <c r="AI119" s="260">
        <f t="shared" si="216"/>
        <v>14.052674271229407</v>
      </c>
      <c r="AJ119" s="248">
        <f t="shared" si="217"/>
        <v>394.5</v>
      </c>
      <c r="AK119" s="248">
        <f t="shared" si="218"/>
        <v>2</v>
      </c>
      <c r="AL119" s="221">
        <f t="shared" si="219"/>
        <v>0</v>
      </c>
      <c r="AM119" s="221">
        <f t="shared" si="220"/>
        <v>0</v>
      </c>
      <c r="AN119" s="297">
        <f t="shared" si="221"/>
        <v>394.5</v>
      </c>
      <c r="AO119" s="218">
        <f t="shared" si="222"/>
        <v>2</v>
      </c>
    </row>
    <row r="120" spans="1:41" x14ac:dyDescent="0.2">
      <c r="A120" s="191" t="s">
        <v>328</v>
      </c>
      <c r="B120" s="213"/>
      <c r="C120" s="248"/>
      <c r="D120" s="248"/>
      <c r="E120" s="261"/>
      <c r="F120" s="248"/>
      <c r="G120" s="248"/>
      <c r="H120" s="262"/>
      <c r="I120" s="248"/>
      <c r="J120" s="248"/>
      <c r="K120" s="249"/>
      <c r="L120" s="248"/>
      <c r="M120" s="248"/>
      <c r="N120" s="256"/>
      <c r="O120" s="248"/>
      <c r="P120" s="248"/>
      <c r="Q120" s="256"/>
      <c r="R120" s="248"/>
      <c r="S120" s="248"/>
      <c r="T120" s="256"/>
      <c r="U120" s="248"/>
      <c r="V120" s="248"/>
      <c r="W120" s="249"/>
      <c r="X120" s="248"/>
      <c r="Y120" s="248"/>
      <c r="Z120" s="246" t="str">
        <f t="shared" si="207"/>
        <v>N.A.</v>
      </c>
      <c r="AA120" s="248">
        <f t="shared" si="208"/>
        <v>0</v>
      </c>
      <c r="AB120" s="248">
        <f t="shared" si="209"/>
        <v>0</v>
      </c>
      <c r="AC120" s="260" t="str">
        <f t="shared" si="210"/>
        <v>N.A.</v>
      </c>
      <c r="AD120" s="248">
        <f t="shared" si="211"/>
        <v>0</v>
      </c>
      <c r="AE120" s="248">
        <f t="shared" si="212"/>
        <v>0</v>
      </c>
      <c r="AF120" s="247" t="str">
        <f t="shared" si="213"/>
        <v>N.A.</v>
      </c>
      <c r="AG120" s="248">
        <f t="shared" si="214"/>
        <v>0</v>
      </c>
      <c r="AH120" s="248">
        <f t="shared" si="215"/>
        <v>0</v>
      </c>
      <c r="AI120" s="260" t="str">
        <f t="shared" si="216"/>
        <v>N.A.</v>
      </c>
      <c r="AJ120" s="248">
        <f t="shared" si="217"/>
        <v>0</v>
      </c>
      <c r="AK120" s="248">
        <f t="shared" si="218"/>
        <v>0</v>
      </c>
      <c r="AL120" s="221">
        <f t="shared" si="219"/>
        <v>0</v>
      </c>
      <c r="AM120" s="221">
        <f t="shared" si="220"/>
        <v>0</v>
      </c>
      <c r="AN120" s="297">
        <f t="shared" si="221"/>
        <v>0</v>
      </c>
      <c r="AO120" s="218">
        <f t="shared" si="222"/>
        <v>0</v>
      </c>
    </row>
    <row r="121" spans="1:41" x14ac:dyDescent="0.2">
      <c r="A121" s="191" t="s">
        <v>329</v>
      </c>
      <c r="B121" s="213"/>
      <c r="C121" s="248"/>
      <c r="D121" s="248"/>
      <c r="E121" s="261"/>
      <c r="F121" s="248"/>
      <c r="G121" s="248"/>
      <c r="H121" s="262"/>
      <c r="I121" s="248"/>
      <c r="J121" s="248"/>
      <c r="K121" s="249"/>
      <c r="L121" s="248"/>
      <c r="M121" s="248"/>
      <c r="N121" s="256"/>
      <c r="O121" s="248"/>
      <c r="P121" s="248"/>
      <c r="Q121" s="256"/>
      <c r="R121" s="248"/>
      <c r="S121" s="248"/>
      <c r="T121" s="256"/>
      <c r="U121" s="248"/>
      <c r="V121" s="248"/>
      <c r="W121" s="249"/>
      <c r="X121" s="248"/>
      <c r="Y121" s="248"/>
      <c r="Z121" s="246" t="str">
        <f t="shared" si="207"/>
        <v>N.A.</v>
      </c>
      <c r="AA121" s="248">
        <f t="shared" si="208"/>
        <v>0</v>
      </c>
      <c r="AB121" s="248">
        <f t="shared" si="209"/>
        <v>0</v>
      </c>
      <c r="AC121" s="260" t="str">
        <f t="shared" si="210"/>
        <v>N.A.</v>
      </c>
      <c r="AD121" s="248">
        <f t="shared" si="211"/>
        <v>0</v>
      </c>
      <c r="AE121" s="248">
        <f t="shared" si="212"/>
        <v>0</v>
      </c>
      <c r="AF121" s="247" t="str">
        <f t="shared" si="213"/>
        <v>N.A.</v>
      </c>
      <c r="AG121" s="248">
        <f t="shared" si="214"/>
        <v>0</v>
      </c>
      <c r="AH121" s="248">
        <f t="shared" si="215"/>
        <v>0</v>
      </c>
      <c r="AI121" s="260" t="str">
        <f t="shared" si="216"/>
        <v>N.A.</v>
      </c>
      <c r="AJ121" s="248">
        <f t="shared" si="217"/>
        <v>0</v>
      </c>
      <c r="AK121" s="248">
        <f t="shared" si="218"/>
        <v>0</v>
      </c>
      <c r="AL121" s="221">
        <f t="shared" si="219"/>
        <v>0</v>
      </c>
      <c r="AM121" s="221">
        <f t="shared" si="220"/>
        <v>0</v>
      </c>
      <c r="AN121" s="297">
        <f t="shared" si="221"/>
        <v>0</v>
      </c>
      <c r="AO121" s="218">
        <f t="shared" si="222"/>
        <v>0</v>
      </c>
    </row>
    <row r="122" spans="1:41" x14ac:dyDescent="0.2">
      <c r="A122" s="191" t="s">
        <v>330</v>
      </c>
      <c r="B122" s="213"/>
      <c r="C122" s="248"/>
      <c r="D122" s="248"/>
      <c r="E122" s="261"/>
      <c r="F122" s="248"/>
      <c r="G122" s="248"/>
      <c r="H122" s="262"/>
      <c r="I122" s="248"/>
      <c r="J122" s="248"/>
      <c r="K122" s="249"/>
      <c r="L122" s="248"/>
      <c r="M122" s="248"/>
      <c r="N122" s="256"/>
      <c r="O122" s="248"/>
      <c r="P122" s="248"/>
      <c r="Q122" s="256"/>
      <c r="R122" s="248"/>
      <c r="S122" s="248"/>
      <c r="T122" s="256"/>
      <c r="U122" s="248"/>
      <c r="V122" s="248"/>
      <c r="W122" s="249"/>
      <c r="X122" s="248"/>
      <c r="Y122" s="248"/>
      <c r="Z122" s="246" t="str">
        <f t="shared" si="207"/>
        <v>N.A.</v>
      </c>
      <c r="AA122" s="248">
        <f t="shared" si="208"/>
        <v>0</v>
      </c>
      <c r="AB122" s="248">
        <f t="shared" si="209"/>
        <v>0</v>
      </c>
      <c r="AC122" s="260" t="str">
        <f t="shared" si="210"/>
        <v>N.A.</v>
      </c>
      <c r="AD122" s="248">
        <f t="shared" si="211"/>
        <v>0</v>
      </c>
      <c r="AE122" s="248">
        <f t="shared" si="212"/>
        <v>0</v>
      </c>
      <c r="AF122" s="247" t="str">
        <f t="shared" si="213"/>
        <v>N.A.</v>
      </c>
      <c r="AG122" s="248">
        <f t="shared" si="214"/>
        <v>0</v>
      </c>
      <c r="AH122" s="248">
        <f t="shared" si="215"/>
        <v>0</v>
      </c>
      <c r="AI122" s="260" t="str">
        <f t="shared" si="216"/>
        <v>N.A.</v>
      </c>
      <c r="AJ122" s="248">
        <f t="shared" si="217"/>
        <v>0</v>
      </c>
      <c r="AK122" s="248">
        <f t="shared" si="218"/>
        <v>0</v>
      </c>
      <c r="AL122" s="221">
        <f t="shared" si="219"/>
        <v>0</v>
      </c>
      <c r="AM122" s="221">
        <f t="shared" si="220"/>
        <v>0</v>
      </c>
      <c r="AN122" s="297">
        <f t="shared" si="221"/>
        <v>0</v>
      </c>
      <c r="AO122" s="218">
        <f t="shared" si="222"/>
        <v>0</v>
      </c>
    </row>
    <row r="123" spans="1:41" x14ac:dyDescent="0.2">
      <c r="A123" s="191" t="s">
        <v>331</v>
      </c>
      <c r="B123" s="213"/>
      <c r="C123" s="248"/>
      <c r="D123" s="248"/>
      <c r="E123" s="261"/>
      <c r="F123" s="248"/>
      <c r="G123" s="248"/>
      <c r="H123" s="262"/>
      <c r="I123" s="248"/>
      <c r="J123" s="248"/>
      <c r="K123" s="249"/>
      <c r="L123" s="248"/>
      <c r="M123" s="248"/>
      <c r="N123" s="256"/>
      <c r="O123" s="248"/>
      <c r="P123" s="248"/>
      <c r="Q123" s="256"/>
      <c r="R123" s="248"/>
      <c r="S123" s="248"/>
      <c r="T123" s="256"/>
      <c r="U123" s="248"/>
      <c r="V123" s="248"/>
      <c r="W123" s="249"/>
      <c r="X123" s="248"/>
      <c r="Y123" s="248"/>
      <c r="Z123" s="246" t="str">
        <f t="shared" si="207"/>
        <v>N.A.</v>
      </c>
      <c r="AA123" s="248">
        <f t="shared" si="208"/>
        <v>0</v>
      </c>
      <c r="AB123" s="248">
        <f t="shared" si="209"/>
        <v>0</v>
      </c>
      <c r="AC123" s="260" t="str">
        <f t="shared" si="210"/>
        <v>N.A.</v>
      </c>
      <c r="AD123" s="248">
        <f t="shared" si="211"/>
        <v>0</v>
      </c>
      <c r="AE123" s="248">
        <f t="shared" si="212"/>
        <v>0</v>
      </c>
      <c r="AF123" s="247" t="str">
        <f t="shared" si="213"/>
        <v>N.A.</v>
      </c>
      <c r="AG123" s="248">
        <f t="shared" si="214"/>
        <v>0</v>
      </c>
      <c r="AH123" s="248">
        <f t="shared" si="215"/>
        <v>0</v>
      </c>
      <c r="AI123" s="260" t="str">
        <f t="shared" si="216"/>
        <v>N.A.</v>
      </c>
      <c r="AJ123" s="248">
        <f t="shared" si="217"/>
        <v>0</v>
      </c>
      <c r="AK123" s="248">
        <f t="shared" si="218"/>
        <v>0</v>
      </c>
      <c r="AL123" s="221">
        <f t="shared" si="219"/>
        <v>0</v>
      </c>
      <c r="AM123" s="221">
        <f t="shared" si="220"/>
        <v>0</v>
      </c>
      <c r="AN123" s="297">
        <f t="shared" si="221"/>
        <v>0</v>
      </c>
      <c r="AO123" s="218">
        <f t="shared" si="222"/>
        <v>0</v>
      </c>
    </row>
    <row r="124" spans="1:41" x14ac:dyDescent="0.2">
      <c r="A124" s="191" t="s">
        <v>333</v>
      </c>
      <c r="B124" s="213"/>
      <c r="C124" s="248"/>
      <c r="D124" s="248"/>
      <c r="E124" s="261"/>
      <c r="F124" s="248"/>
      <c r="G124" s="248"/>
      <c r="H124" s="262"/>
      <c r="I124" s="248"/>
      <c r="J124" s="248"/>
      <c r="K124" s="249"/>
      <c r="L124" s="248"/>
      <c r="M124" s="248"/>
      <c r="N124" s="256"/>
      <c r="O124" s="248"/>
      <c r="P124" s="248"/>
      <c r="Q124" s="256"/>
      <c r="R124" s="248"/>
      <c r="S124" s="248"/>
      <c r="T124" s="256"/>
      <c r="U124" s="248"/>
      <c r="V124" s="248"/>
      <c r="W124" s="249"/>
      <c r="X124" s="248"/>
      <c r="Y124" s="248"/>
      <c r="Z124" s="246" t="str">
        <f t="shared" ref="Z124:Z126" si="223">IF(AA124=0,"N.A.",((K124*L124)+(W124*X124))/AA124)</f>
        <v>N.A.</v>
      </c>
      <c r="AA124" s="248">
        <f t="shared" ref="AA124:AA126" si="224">+L124+X124</f>
        <v>0</v>
      </c>
      <c r="AB124" s="248">
        <f t="shared" ref="AB124:AB126" si="225">+M124+Y124</f>
        <v>0</v>
      </c>
      <c r="AC124" s="260" t="str">
        <f t="shared" ref="AC124:AC126" si="226">IF(AD124=0,"N.A.",((E124*F124)+(Q124*R124))/AD124)</f>
        <v>N.A.</v>
      </c>
      <c r="AD124" s="248">
        <f t="shared" ref="AD124:AD126" si="227">+F124+R124</f>
        <v>0</v>
      </c>
      <c r="AE124" s="248">
        <f t="shared" ref="AE124:AE126" si="228">+G124+S124</f>
        <v>0</v>
      </c>
      <c r="AF124" s="247" t="str">
        <f t="shared" ref="AF124:AF126" si="229">IF(AG124=0,"N.A.",((H124*I124)+(T124*U124))/AG124)</f>
        <v>N.A.</v>
      </c>
      <c r="AG124" s="248">
        <f t="shared" ref="AG124:AG126" si="230">+I124+U124</f>
        <v>0</v>
      </c>
      <c r="AH124" s="248">
        <f t="shared" ref="AH124:AH126" si="231">+J124+V124</f>
        <v>0</v>
      </c>
      <c r="AI124" s="260" t="str">
        <f t="shared" ref="AI124:AI126" si="232">IF(AJ124=0,"N.A.",((B124*C124)+(N124*O124))/AJ124)</f>
        <v>N.A.</v>
      </c>
      <c r="AJ124" s="248">
        <f t="shared" ref="AJ124:AJ126" si="233">+C124+O124</f>
        <v>0</v>
      </c>
      <c r="AK124" s="248">
        <f t="shared" ref="AK124:AK126" si="234">+D124+P124</f>
        <v>0</v>
      </c>
      <c r="AL124" s="221">
        <f t="shared" ref="AL124:AL126" si="235">+AA124+AG124</f>
        <v>0</v>
      </c>
      <c r="AM124" s="221">
        <f t="shared" ref="AM124:AM126" si="236">+AB124+AH124</f>
        <v>0</v>
      </c>
      <c r="AN124" s="297">
        <f t="shared" ref="AN124:AN126" si="237">+AD124+AJ124</f>
        <v>0</v>
      </c>
      <c r="AO124" s="218">
        <f t="shared" ref="AO124:AO126" si="238">+AE124+AK124</f>
        <v>0</v>
      </c>
    </row>
    <row r="125" spans="1:41" x14ac:dyDescent="0.2">
      <c r="A125" s="191" t="s">
        <v>334</v>
      </c>
      <c r="B125" s="213"/>
      <c r="C125" s="248"/>
      <c r="D125" s="248"/>
      <c r="E125" s="261"/>
      <c r="F125" s="248"/>
      <c r="G125" s="248"/>
      <c r="H125" s="262"/>
      <c r="I125" s="248"/>
      <c r="J125" s="248"/>
      <c r="K125" s="249"/>
      <c r="L125" s="248"/>
      <c r="M125" s="248"/>
      <c r="N125" s="256"/>
      <c r="O125" s="248"/>
      <c r="P125" s="248"/>
      <c r="Q125" s="256"/>
      <c r="R125" s="248"/>
      <c r="S125" s="248"/>
      <c r="T125" s="256"/>
      <c r="U125" s="248"/>
      <c r="V125" s="248"/>
      <c r="W125" s="249"/>
      <c r="X125" s="248"/>
      <c r="Y125" s="248"/>
      <c r="Z125" s="246" t="str">
        <f t="shared" si="223"/>
        <v>N.A.</v>
      </c>
      <c r="AA125" s="248">
        <f t="shared" si="224"/>
        <v>0</v>
      </c>
      <c r="AB125" s="248">
        <f t="shared" si="225"/>
        <v>0</v>
      </c>
      <c r="AC125" s="260" t="str">
        <f t="shared" si="226"/>
        <v>N.A.</v>
      </c>
      <c r="AD125" s="248">
        <f t="shared" si="227"/>
        <v>0</v>
      </c>
      <c r="AE125" s="248">
        <f t="shared" si="228"/>
        <v>0</v>
      </c>
      <c r="AF125" s="247" t="str">
        <f t="shared" si="229"/>
        <v>N.A.</v>
      </c>
      <c r="AG125" s="248">
        <f t="shared" si="230"/>
        <v>0</v>
      </c>
      <c r="AH125" s="248">
        <f t="shared" si="231"/>
        <v>0</v>
      </c>
      <c r="AI125" s="260" t="str">
        <f t="shared" si="232"/>
        <v>N.A.</v>
      </c>
      <c r="AJ125" s="248">
        <f t="shared" si="233"/>
        <v>0</v>
      </c>
      <c r="AK125" s="248">
        <f t="shared" si="234"/>
        <v>0</v>
      </c>
      <c r="AL125" s="221">
        <f t="shared" si="235"/>
        <v>0</v>
      </c>
      <c r="AM125" s="221">
        <f t="shared" si="236"/>
        <v>0</v>
      </c>
      <c r="AN125" s="297">
        <f t="shared" si="237"/>
        <v>0</v>
      </c>
      <c r="AO125" s="218">
        <f t="shared" si="238"/>
        <v>0</v>
      </c>
    </row>
    <row r="126" spans="1:41" x14ac:dyDescent="0.2">
      <c r="A126" s="191" t="s">
        <v>335</v>
      </c>
      <c r="B126" s="213"/>
      <c r="C126" s="248"/>
      <c r="D126" s="248"/>
      <c r="E126" s="261"/>
      <c r="F126" s="248"/>
      <c r="G126" s="248"/>
      <c r="H126" s="262"/>
      <c r="I126" s="248"/>
      <c r="J126" s="248"/>
      <c r="K126" s="249"/>
      <c r="L126" s="248"/>
      <c r="M126" s="248"/>
      <c r="N126" s="256">
        <v>15.06</v>
      </c>
      <c r="O126" s="248">
        <v>192.5</v>
      </c>
      <c r="P126" s="248">
        <v>1</v>
      </c>
      <c r="Q126" s="256"/>
      <c r="R126" s="248"/>
      <c r="S126" s="248"/>
      <c r="T126" s="256"/>
      <c r="U126" s="248"/>
      <c r="V126" s="248"/>
      <c r="W126" s="249"/>
      <c r="X126" s="248"/>
      <c r="Y126" s="248"/>
      <c r="Z126" s="246" t="str">
        <f t="shared" si="223"/>
        <v>N.A.</v>
      </c>
      <c r="AA126" s="248">
        <f t="shared" si="224"/>
        <v>0</v>
      </c>
      <c r="AB126" s="248">
        <f t="shared" si="225"/>
        <v>0</v>
      </c>
      <c r="AC126" s="260" t="str">
        <f t="shared" si="226"/>
        <v>N.A.</v>
      </c>
      <c r="AD126" s="248">
        <f t="shared" si="227"/>
        <v>0</v>
      </c>
      <c r="AE126" s="248">
        <f t="shared" si="228"/>
        <v>0</v>
      </c>
      <c r="AF126" s="247" t="str">
        <f t="shared" si="229"/>
        <v>N.A.</v>
      </c>
      <c r="AG126" s="248">
        <f t="shared" si="230"/>
        <v>0</v>
      </c>
      <c r="AH126" s="248">
        <f t="shared" si="231"/>
        <v>0</v>
      </c>
      <c r="AI126" s="260">
        <f t="shared" si="232"/>
        <v>15.06</v>
      </c>
      <c r="AJ126" s="248">
        <f t="shared" si="233"/>
        <v>192.5</v>
      </c>
      <c r="AK126" s="248">
        <f t="shared" si="234"/>
        <v>1</v>
      </c>
      <c r="AL126" s="221">
        <f t="shared" si="235"/>
        <v>0</v>
      </c>
      <c r="AM126" s="221">
        <f t="shared" si="236"/>
        <v>0</v>
      </c>
      <c r="AN126" s="297">
        <f t="shared" si="237"/>
        <v>192.5</v>
      </c>
      <c r="AO126" s="218">
        <f t="shared" si="238"/>
        <v>1</v>
      </c>
    </row>
    <row r="127" spans="1:41" x14ac:dyDescent="0.2">
      <c r="A127" s="191" t="s">
        <v>336</v>
      </c>
      <c r="B127" s="213"/>
      <c r="C127" s="248"/>
      <c r="D127" s="248"/>
      <c r="E127" s="261"/>
      <c r="F127" s="248"/>
      <c r="G127" s="248"/>
      <c r="H127" s="262"/>
      <c r="I127" s="248"/>
      <c r="J127" s="248"/>
      <c r="K127" s="249"/>
      <c r="L127" s="248"/>
      <c r="M127" s="248"/>
      <c r="N127" s="256"/>
      <c r="O127" s="248"/>
      <c r="P127" s="248"/>
      <c r="Q127" s="256"/>
      <c r="R127" s="248"/>
      <c r="S127" s="248"/>
      <c r="T127" s="256"/>
      <c r="U127" s="248"/>
      <c r="V127" s="248"/>
      <c r="W127" s="249"/>
      <c r="X127" s="248"/>
      <c r="Y127" s="248"/>
      <c r="Z127" s="246" t="str">
        <f t="shared" ref="Z127" si="239">IF(AA127=0,"N.A.",((K127*L127)+(W127*X127))/AA127)</f>
        <v>N.A.</v>
      </c>
      <c r="AA127" s="248">
        <f t="shared" ref="AA127" si="240">+L127+X127</f>
        <v>0</v>
      </c>
      <c r="AB127" s="248">
        <f t="shared" ref="AB127" si="241">+M127+Y127</f>
        <v>0</v>
      </c>
      <c r="AC127" s="260" t="str">
        <f t="shared" ref="AC127" si="242">IF(AD127=0,"N.A.",((E127*F127)+(Q127*R127))/AD127)</f>
        <v>N.A.</v>
      </c>
      <c r="AD127" s="248">
        <f t="shared" ref="AD127" si="243">+F127+R127</f>
        <v>0</v>
      </c>
      <c r="AE127" s="248">
        <f t="shared" ref="AE127" si="244">+G127+S127</f>
        <v>0</v>
      </c>
      <c r="AF127" s="247" t="str">
        <f t="shared" ref="AF127" si="245">IF(AG127=0,"N.A.",((H127*I127)+(T127*U127))/AG127)</f>
        <v>N.A.</v>
      </c>
      <c r="AG127" s="248">
        <f t="shared" ref="AG127" si="246">+I127+U127</f>
        <v>0</v>
      </c>
      <c r="AH127" s="248">
        <f t="shared" ref="AH127" si="247">+J127+V127</f>
        <v>0</v>
      </c>
      <c r="AI127" s="260" t="str">
        <f t="shared" ref="AI127" si="248">IF(AJ127=0,"N.A.",((B127*C127)+(N127*O127))/AJ127)</f>
        <v>N.A.</v>
      </c>
      <c r="AJ127" s="248">
        <f t="shared" ref="AJ127" si="249">+C127+O127</f>
        <v>0</v>
      </c>
      <c r="AK127" s="248">
        <f t="shared" ref="AK127" si="250">+D127+P127</f>
        <v>0</v>
      </c>
      <c r="AL127" s="221">
        <f t="shared" ref="AL127" si="251">+AA127+AG127</f>
        <v>0</v>
      </c>
      <c r="AM127" s="221">
        <f t="shared" ref="AM127" si="252">+AB127+AH127</f>
        <v>0</v>
      </c>
      <c r="AN127" s="297">
        <f t="shared" ref="AN127" si="253">+AD127+AJ127</f>
        <v>0</v>
      </c>
      <c r="AO127" s="218">
        <f t="shared" ref="AO127" si="254">+AE127+AK127</f>
        <v>0</v>
      </c>
    </row>
    <row r="128" spans="1:41" x14ac:dyDescent="0.2">
      <c r="A128" s="191" t="s">
        <v>337</v>
      </c>
      <c r="B128" s="213"/>
      <c r="C128" s="248"/>
      <c r="D128" s="248"/>
      <c r="E128" s="261"/>
      <c r="F128" s="248"/>
      <c r="G128" s="248"/>
      <c r="H128" s="262"/>
      <c r="I128" s="248"/>
      <c r="J128" s="248"/>
      <c r="K128" s="249"/>
      <c r="L128" s="248"/>
      <c r="M128" s="248"/>
      <c r="N128" s="256"/>
      <c r="O128" s="248"/>
      <c r="P128" s="248"/>
      <c r="Q128" s="256"/>
      <c r="R128" s="248"/>
      <c r="S128" s="248"/>
      <c r="T128" s="256"/>
      <c r="U128" s="248"/>
      <c r="V128" s="248"/>
      <c r="W128" s="249"/>
      <c r="X128" s="248"/>
      <c r="Y128" s="248"/>
      <c r="Z128" s="246" t="str">
        <f t="shared" ref="Z128:Z129" si="255">IF(AA128=0,"N.A.",((K128*L128)+(W128*X128))/AA128)</f>
        <v>N.A.</v>
      </c>
      <c r="AA128" s="248">
        <f t="shared" ref="AA128:AA129" si="256">+L128+X128</f>
        <v>0</v>
      </c>
      <c r="AB128" s="248">
        <f t="shared" ref="AB128:AB129" si="257">+M128+Y128</f>
        <v>0</v>
      </c>
      <c r="AC128" s="260" t="str">
        <f t="shared" ref="AC128:AC129" si="258">IF(AD128=0,"N.A.",((E128*F128)+(Q128*R128))/AD128)</f>
        <v>N.A.</v>
      </c>
      <c r="AD128" s="248">
        <f t="shared" ref="AD128:AD129" si="259">+F128+R128</f>
        <v>0</v>
      </c>
      <c r="AE128" s="248">
        <f t="shared" ref="AE128:AE129" si="260">+G128+S128</f>
        <v>0</v>
      </c>
      <c r="AF128" s="247" t="str">
        <f t="shared" ref="AF128:AF129" si="261">IF(AG128=0,"N.A.",((H128*I128)+(T128*U128))/AG128)</f>
        <v>N.A.</v>
      </c>
      <c r="AG128" s="248">
        <f t="shared" ref="AG128:AG129" si="262">+I128+U128</f>
        <v>0</v>
      </c>
      <c r="AH128" s="248">
        <f t="shared" ref="AH128:AH129" si="263">+J128+V128</f>
        <v>0</v>
      </c>
      <c r="AI128" s="260" t="str">
        <f t="shared" ref="AI128:AI129" si="264">IF(AJ128=0,"N.A.",((B128*C128)+(N128*O128))/AJ128)</f>
        <v>N.A.</v>
      </c>
      <c r="AJ128" s="248">
        <f t="shared" ref="AJ128:AJ129" si="265">+C128+O128</f>
        <v>0</v>
      </c>
      <c r="AK128" s="248">
        <f t="shared" ref="AK128:AK129" si="266">+D128+P128</f>
        <v>0</v>
      </c>
      <c r="AL128" s="221">
        <f t="shared" ref="AL128:AL129" si="267">+AA128+AG128</f>
        <v>0</v>
      </c>
      <c r="AM128" s="221">
        <f t="shared" ref="AM128:AM129" si="268">+AB128+AH128</f>
        <v>0</v>
      </c>
      <c r="AN128" s="297">
        <f t="shared" ref="AN128:AN129" si="269">+AD128+AJ128</f>
        <v>0</v>
      </c>
      <c r="AO128" s="218">
        <f t="shared" ref="AO128:AO129" si="270">+AE128+AK128</f>
        <v>0</v>
      </c>
    </row>
    <row r="129" spans="1:41" x14ac:dyDescent="0.2">
      <c r="A129" s="191" t="s">
        <v>338</v>
      </c>
      <c r="B129" s="213"/>
      <c r="C129" s="248"/>
      <c r="D129" s="248"/>
      <c r="E129" s="261"/>
      <c r="F129" s="248"/>
      <c r="G129" s="248"/>
      <c r="H129" s="262"/>
      <c r="I129" s="248"/>
      <c r="J129" s="248"/>
      <c r="K129" s="249"/>
      <c r="L129" s="248"/>
      <c r="M129" s="248"/>
      <c r="N129" s="256"/>
      <c r="O129" s="248"/>
      <c r="P129" s="248"/>
      <c r="Q129" s="256"/>
      <c r="R129" s="248"/>
      <c r="S129" s="248"/>
      <c r="T129" s="256"/>
      <c r="U129" s="248"/>
      <c r="V129" s="248"/>
      <c r="W129" s="249"/>
      <c r="X129" s="248"/>
      <c r="Y129" s="248"/>
      <c r="Z129" s="246" t="str">
        <f t="shared" si="255"/>
        <v>N.A.</v>
      </c>
      <c r="AA129" s="248">
        <f t="shared" si="256"/>
        <v>0</v>
      </c>
      <c r="AB129" s="248">
        <f t="shared" si="257"/>
        <v>0</v>
      </c>
      <c r="AC129" s="260" t="str">
        <f t="shared" si="258"/>
        <v>N.A.</v>
      </c>
      <c r="AD129" s="248">
        <f t="shared" si="259"/>
        <v>0</v>
      </c>
      <c r="AE129" s="248">
        <f t="shared" si="260"/>
        <v>0</v>
      </c>
      <c r="AF129" s="247" t="str">
        <f t="shared" si="261"/>
        <v>N.A.</v>
      </c>
      <c r="AG129" s="248">
        <f t="shared" si="262"/>
        <v>0</v>
      </c>
      <c r="AH129" s="248">
        <f t="shared" si="263"/>
        <v>0</v>
      </c>
      <c r="AI129" s="260" t="str">
        <f t="shared" si="264"/>
        <v>N.A.</v>
      </c>
      <c r="AJ129" s="248">
        <f t="shared" si="265"/>
        <v>0</v>
      </c>
      <c r="AK129" s="248">
        <f t="shared" si="266"/>
        <v>0</v>
      </c>
      <c r="AL129" s="221">
        <f t="shared" si="267"/>
        <v>0</v>
      </c>
      <c r="AM129" s="221">
        <f t="shared" si="268"/>
        <v>0</v>
      </c>
      <c r="AN129" s="297">
        <f t="shared" si="269"/>
        <v>0</v>
      </c>
      <c r="AO129" s="218">
        <f t="shared" si="270"/>
        <v>0</v>
      </c>
    </row>
    <row r="130" spans="1:41" x14ac:dyDescent="0.2">
      <c r="A130" s="191" t="s">
        <v>339</v>
      </c>
      <c r="B130" s="213"/>
      <c r="C130" s="248"/>
      <c r="D130" s="248"/>
      <c r="E130" s="261"/>
      <c r="F130" s="248"/>
      <c r="G130" s="248"/>
      <c r="H130" s="262"/>
      <c r="I130" s="248"/>
      <c r="J130" s="248"/>
      <c r="K130" s="249"/>
      <c r="L130" s="248"/>
      <c r="M130" s="248"/>
      <c r="N130" s="256"/>
      <c r="O130" s="248"/>
      <c r="P130" s="248"/>
      <c r="Q130" s="256"/>
      <c r="R130" s="248"/>
      <c r="S130" s="248"/>
      <c r="T130" s="256"/>
      <c r="U130" s="248"/>
      <c r="V130" s="248"/>
      <c r="W130" s="249"/>
      <c r="X130" s="248"/>
      <c r="Y130" s="248"/>
      <c r="Z130" s="246" t="str">
        <f t="shared" ref="Z130:Z131" si="271">IF(AA130=0,"N.A.",((K130*L130)+(W130*X130))/AA130)</f>
        <v>N.A.</v>
      </c>
      <c r="AA130" s="248">
        <f t="shared" ref="AA130:AA131" si="272">+L130+X130</f>
        <v>0</v>
      </c>
      <c r="AB130" s="248">
        <f t="shared" ref="AB130:AB131" si="273">+M130+Y130</f>
        <v>0</v>
      </c>
      <c r="AC130" s="260" t="str">
        <f t="shared" ref="AC130:AC131" si="274">IF(AD130=0,"N.A.",((E130*F130)+(Q130*R130))/AD130)</f>
        <v>N.A.</v>
      </c>
      <c r="AD130" s="248">
        <f t="shared" ref="AD130:AD131" si="275">+F130+R130</f>
        <v>0</v>
      </c>
      <c r="AE130" s="248">
        <f t="shared" ref="AE130:AE131" si="276">+G130+S130</f>
        <v>0</v>
      </c>
      <c r="AF130" s="247" t="str">
        <f t="shared" ref="AF130:AF131" si="277">IF(AG130=0,"N.A.",((H130*I130)+(T130*U130))/AG130)</f>
        <v>N.A.</v>
      </c>
      <c r="AG130" s="248">
        <f t="shared" ref="AG130:AG131" si="278">+I130+U130</f>
        <v>0</v>
      </c>
      <c r="AH130" s="248">
        <f t="shared" ref="AH130:AH131" si="279">+J130+V130</f>
        <v>0</v>
      </c>
      <c r="AI130" s="260" t="str">
        <f t="shared" ref="AI130:AI131" si="280">IF(AJ130=0,"N.A.",((B130*C130)+(N130*O130))/AJ130)</f>
        <v>N.A.</v>
      </c>
      <c r="AJ130" s="248">
        <f t="shared" ref="AJ130:AJ131" si="281">+C130+O130</f>
        <v>0</v>
      </c>
      <c r="AK130" s="248">
        <f t="shared" ref="AK130:AK131" si="282">+D130+P130</f>
        <v>0</v>
      </c>
      <c r="AL130" s="221">
        <f t="shared" ref="AL130:AL131" si="283">+AA130+AG130</f>
        <v>0</v>
      </c>
      <c r="AM130" s="221">
        <f t="shared" ref="AM130:AM131" si="284">+AB130+AH130</f>
        <v>0</v>
      </c>
      <c r="AN130" s="297">
        <f t="shared" ref="AN130:AN131" si="285">+AD130+AJ130</f>
        <v>0</v>
      </c>
      <c r="AO130" s="218">
        <f t="shared" ref="AO130:AO131" si="286">+AE130+AK130</f>
        <v>0</v>
      </c>
    </row>
    <row r="131" spans="1:41" x14ac:dyDescent="0.2">
      <c r="A131" s="191" t="s">
        <v>340</v>
      </c>
      <c r="B131" s="213"/>
      <c r="C131" s="248"/>
      <c r="D131" s="248"/>
      <c r="E131" s="261"/>
      <c r="F131" s="248"/>
      <c r="G131" s="248"/>
      <c r="H131" s="262"/>
      <c r="I131" s="248"/>
      <c r="J131" s="248"/>
      <c r="K131" s="249"/>
      <c r="L131" s="248"/>
      <c r="M131" s="248"/>
      <c r="N131" s="256">
        <v>16.940000000000001</v>
      </c>
      <c r="O131" s="248">
        <v>133</v>
      </c>
      <c r="P131" s="248">
        <v>1</v>
      </c>
      <c r="Q131" s="256"/>
      <c r="R131" s="248"/>
      <c r="S131" s="248"/>
      <c r="T131" s="256"/>
      <c r="U131" s="248"/>
      <c r="V131" s="248"/>
      <c r="W131" s="249"/>
      <c r="X131" s="248"/>
      <c r="Y131" s="248"/>
      <c r="Z131" s="246" t="str">
        <f t="shared" si="271"/>
        <v>N.A.</v>
      </c>
      <c r="AA131" s="248">
        <f t="shared" si="272"/>
        <v>0</v>
      </c>
      <c r="AB131" s="248">
        <f t="shared" si="273"/>
        <v>0</v>
      </c>
      <c r="AC131" s="260" t="str">
        <f t="shared" si="274"/>
        <v>N.A.</v>
      </c>
      <c r="AD131" s="248">
        <f t="shared" si="275"/>
        <v>0</v>
      </c>
      <c r="AE131" s="248">
        <f t="shared" si="276"/>
        <v>0</v>
      </c>
      <c r="AF131" s="247" t="str">
        <f t="shared" si="277"/>
        <v>N.A.</v>
      </c>
      <c r="AG131" s="248">
        <f t="shared" si="278"/>
        <v>0</v>
      </c>
      <c r="AH131" s="248">
        <f t="shared" si="279"/>
        <v>0</v>
      </c>
      <c r="AI131" s="260">
        <f t="shared" si="280"/>
        <v>16.940000000000001</v>
      </c>
      <c r="AJ131" s="248">
        <f t="shared" si="281"/>
        <v>133</v>
      </c>
      <c r="AK131" s="248">
        <f t="shared" si="282"/>
        <v>1</v>
      </c>
      <c r="AL131" s="221">
        <f t="shared" si="283"/>
        <v>0</v>
      </c>
      <c r="AM131" s="221">
        <f t="shared" si="284"/>
        <v>0</v>
      </c>
      <c r="AN131" s="297">
        <f t="shared" si="285"/>
        <v>133</v>
      </c>
      <c r="AO131" s="218">
        <f t="shared" si="286"/>
        <v>1</v>
      </c>
    </row>
    <row r="132" spans="1:41" x14ac:dyDescent="0.2">
      <c r="A132" s="191" t="s">
        <v>341</v>
      </c>
      <c r="B132" s="213"/>
      <c r="C132" s="248"/>
      <c r="D132" s="248"/>
      <c r="E132" s="261"/>
      <c r="F132" s="248"/>
      <c r="G132" s="248"/>
      <c r="H132" s="262"/>
      <c r="I132" s="248"/>
      <c r="J132" s="248"/>
      <c r="K132" s="249"/>
      <c r="L132" s="248"/>
      <c r="M132" s="248"/>
      <c r="N132" s="256"/>
      <c r="O132" s="248"/>
      <c r="P132" s="248"/>
      <c r="Q132" s="256"/>
      <c r="R132" s="248"/>
      <c r="S132" s="248"/>
      <c r="T132" s="256"/>
      <c r="U132" s="248"/>
      <c r="V132" s="248"/>
      <c r="W132" s="249"/>
      <c r="X132" s="248"/>
      <c r="Y132" s="248"/>
      <c r="Z132" s="246" t="str">
        <f t="shared" ref="Z132" si="287">IF(AA132=0,"N.A.",((K132*L132)+(W132*X132))/AA132)</f>
        <v>N.A.</v>
      </c>
      <c r="AA132" s="248">
        <f t="shared" ref="AA132" si="288">+L132+X132</f>
        <v>0</v>
      </c>
      <c r="AB132" s="248">
        <f t="shared" ref="AB132" si="289">+M132+Y132</f>
        <v>0</v>
      </c>
      <c r="AC132" s="260" t="str">
        <f t="shared" ref="AC132" si="290">IF(AD132=0,"N.A.",((E132*F132)+(Q132*R132))/AD132)</f>
        <v>N.A.</v>
      </c>
      <c r="AD132" s="248">
        <f t="shared" ref="AD132" si="291">+F132+R132</f>
        <v>0</v>
      </c>
      <c r="AE132" s="248">
        <f t="shared" ref="AE132" si="292">+G132+S132</f>
        <v>0</v>
      </c>
      <c r="AF132" s="247" t="str">
        <f t="shared" ref="AF132" si="293">IF(AG132=0,"N.A.",((H132*I132)+(T132*U132))/AG132)</f>
        <v>N.A.</v>
      </c>
      <c r="AG132" s="248">
        <f t="shared" ref="AG132" si="294">+I132+U132</f>
        <v>0</v>
      </c>
      <c r="AH132" s="248">
        <f t="shared" ref="AH132" si="295">+J132+V132</f>
        <v>0</v>
      </c>
      <c r="AI132" s="260" t="str">
        <f t="shared" ref="AI132" si="296">IF(AJ132=0,"N.A.",((B132*C132)+(N132*O132))/AJ132)</f>
        <v>N.A.</v>
      </c>
      <c r="AJ132" s="248">
        <f t="shared" ref="AJ132" si="297">+C132+O132</f>
        <v>0</v>
      </c>
      <c r="AK132" s="248">
        <f t="shared" ref="AK132" si="298">+D132+P132</f>
        <v>0</v>
      </c>
      <c r="AL132" s="221">
        <f t="shared" ref="AL132" si="299">+AA132+AG132</f>
        <v>0</v>
      </c>
      <c r="AM132" s="221">
        <f t="shared" ref="AM132" si="300">+AB132+AH132</f>
        <v>0</v>
      </c>
      <c r="AN132" s="297">
        <f t="shared" ref="AN132" si="301">+AD132+AJ132</f>
        <v>0</v>
      </c>
      <c r="AO132" s="218">
        <f t="shared" ref="AO132" si="302">+AE132+AK132</f>
        <v>0</v>
      </c>
    </row>
    <row r="133" spans="1:41" x14ac:dyDescent="0.2">
      <c r="A133" s="191" t="s">
        <v>342</v>
      </c>
      <c r="B133" s="213"/>
      <c r="C133" s="248"/>
      <c r="D133" s="248"/>
      <c r="E133" s="261"/>
      <c r="F133" s="248"/>
      <c r="G133" s="248"/>
      <c r="H133" s="262"/>
      <c r="I133" s="248"/>
      <c r="J133" s="248"/>
      <c r="K133" s="249"/>
      <c r="L133" s="248"/>
      <c r="M133" s="248"/>
      <c r="N133" s="256">
        <v>17.86</v>
      </c>
      <c r="O133" s="248">
        <v>136</v>
      </c>
      <c r="P133" s="248">
        <v>1</v>
      </c>
      <c r="Q133" s="256"/>
      <c r="R133" s="248"/>
      <c r="S133" s="248"/>
      <c r="T133" s="256"/>
      <c r="U133" s="248"/>
      <c r="V133" s="248"/>
      <c r="W133" s="249"/>
      <c r="X133" s="248"/>
      <c r="Y133" s="248"/>
      <c r="Z133" s="246" t="str">
        <f t="shared" ref="Z133" si="303">IF(AA133=0,"N.A.",((K133*L133)+(W133*X133))/AA133)</f>
        <v>N.A.</v>
      </c>
      <c r="AA133" s="248">
        <f t="shared" ref="AA133" si="304">+L133+X133</f>
        <v>0</v>
      </c>
      <c r="AB133" s="248">
        <f t="shared" ref="AB133" si="305">+M133+Y133</f>
        <v>0</v>
      </c>
      <c r="AC133" s="260" t="str">
        <f t="shared" ref="AC133" si="306">IF(AD133=0,"N.A.",((E133*F133)+(Q133*R133))/AD133)</f>
        <v>N.A.</v>
      </c>
      <c r="AD133" s="248">
        <f t="shared" ref="AD133" si="307">+F133+R133</f>
        <v>0</v>
      </c>
      <c r="AE133" s="248">
        <f t="shared" ref="AE133" si="308">+G133+S133</f>
        <v>0</v>
      </c>
      <c r="AF133" s="247" t="str">
        <f t="shared" ref="AF133" si="309">IF(AG133=0,"N.A.",((H133*I133)+(T133*U133))/AG133)</f>
        <v>N.A.</v>
      </c>
      <c r="AG133" s="248">
        <f t="shared" ref="AG133" si="310">+I133+U133</f>
        <v>0</v>
      </c>
      <c r="AH133" s="248">
        <f t="shared" ref="AH133" si="311">+J133+V133</f>
        <v>0</v>
      </c>
      <c r="AI133" s="260">
        <f t="shared" ref="AI133" si="312">IF(AJ133=0,"N.A.",((B133*C133)+(N133*O133))/AJ133)</f>
        <v>17.86</v>
      </c>
      <c r="AJ133" s="248">
        <f t="shared" ref="AJ133" si="313">+C133+O133</f>
        <v>136</v>
      </c>
      <c r="AK133" s="248">
        <f t="shared" ref="AK133" si="314">+D133+P133</f>
        <v>1</v>
      </c>
      <c r="AL133" s="221">
        <f t="shared" ref="AL133" si="315">+AA133+AG133</f>
        <v>0</v>
      </c>
      <c r="AM133" s="221">
        <f t="shared" ref="AM133" si="316">+AB133+AH133</f>
        <v>0</v>
      </c>
      <c r="AN133" s="297">
        <f t="shared" ref="AN133" si="317">+AD133+AJ133</f>
        <v>136</v>
      </c>
      <c r="AO133" s="218">
        <f t="shared" ref="AO133" si="318">+AE133+AK133</f>
        <v>1</v>
      </c>
    </row>
    <row r="134" spans="1:41" x14ac:dyDescent="0.2">
      <c r="A134" s="191" t="s">
        <v>343</v>
      </c>
      <c r="B134" s="213"/>
      <c r="C134" s="248"/>
      <c r="D134" s="248"/>
      <c r="E134" s="261"/>
      <c r="F134" s="248"/>
      <c r="G134" s="248"/>
      <c r="H134" s="262"/>
      <c r="I134" s="248"/>
      <c r="J134" s="248"/>
      <c r="K134" s="249"/>
      <c r="L134" s="248"/>
      <c r="M134" s="248"/>
      <c r="N134" s="256"/>
      <c r="O134" s="248"/>
      <c r="P134" s="248"/>
      <c r="Q134" s="256"/>
      <c r="R134" s="248"/>
      <c r="S134" s="248"/>
      <c r="T134" s="256">
        <v>17.68</v>
      </c>
      <c r="U134" s="248">
        <v>66</v>
      </c>
      <c r="V134" s="248">
        <v>1</v>
      </c>
      <c r="W134" s="249"/>
      <c r="X134" s="248"/>
      <c r="Y134" s="248"/>
      <c r="Z134" s="246" t="str">
        <f t="shared" ref="Z134" si="319">IF(AA134=0,"N.A.",((K134*L134)+(W134*X134))/AA134)</f>
        <v>N.A.</v>
      </c>
      <c r="AA134" s="248">
        <f t="shared" ref="AA134" si="320">+L134+X134</f>
        <v>0</v>
      </c>
      <c r="AB134" s="248">
        <f t="shared" ref="AB134" si="321">+M134+Y134</f>
        <v>0</v>
      </c>
      <c r="AC134" s="260" t="str">
        <f t="shared" ref="AC134" si="322">IF(AD134=0,"N.A.",((E134*F134)+(Q134*R134))/AD134)</f>
        <v>N.A.</v>
      </c>
      <c r="AD134" s="248">
        <f t="shared" ref="AD134" si="323">+F134+R134</f>
        <v>0</v>
      </c>
      <c r="AE134" s="248">
        <f t="shared" ref="AE134" si="324">+G134+S134</f>
        <v>0</v>
      </c>
      <c r="AF134" s="247">
        <f t="shared" ref="AF134" si="325">IF(AG134=0,"N.A.",((H134*I134)+(T134*U134))/AG134)</f>
        <v>17.68</v>
      </c>
      <c r="AG134" s="248">
        <f t="shared" ref="AG134" si="326">+I134+U134</f>
        <v>66</v>
      </c>
      <c r="AH134" s="248">
        <f t="shared" ref="AH134" si="327">+J134+V134</f>
        <v>1</v>
      </c>
      <c r="AI134" s="260" t="str">
        <f t="shared" ref="AI134" si="328">IF(AJ134=0,"N.A.",((B134*C134)+(N134*O134))/AJ134)</f>
        <v>N.A.</v>
      </c>
      <c r="AJ134" s="248">
        <f t="shared" ref="AJ134" si="329">+C134+O134</f>
        <v>0</v>
      </c>
      <c r="AK134" s="248">
        <f t="shared" ref="AK134" si="330">+D134+P134</f>
        <v>0</v>
      </c>
      <c r="AL134" s="221">
        <f t="shared" ref="AL134" si="331">+AA134+AG134</f>
        <v>66</v>
      </c>
      <c r="AM134" s="221">
        <f t="shared" ref="AM134" si="332">+AB134+AH134</f>
        <v>1</v>
      </c>
      <c r="AN134" s="297">
        <f t="shared" ref="AN134" si="333">+AD134+AJ134</f>
        <v>0</v>
      </c>
      <c r="AO134" s="218">
        <f t="shared" ref="AO134" si="334">+AE134+AK134</f>
        <v>0</v>
      </c>
    </row>
    <row r="135" spans="1:41" x14ac:dyDescent="0.2">
      <c r="A135" s="191" t="s">
        <v>344</v>
      </c>
      <c r="B135" s="213"/>
      <c r="C135" s="248"/>
      <c r="D135" s="248"/>
      <c r="E135" s="261"/>
      <c r="F135" s="248"/>
      <c r="G135" s="248"/>
      <c r="H135" s="262"/>
      <c r="I135" s="248"/>
      <c r="J135" s="248"/>
      <c r="K135" s="249"/>
      <c r="L135" s="248"/>
      <c r="M135" s="248"/>
      <c r="N135" s="256"/>
      <c r="O135" s="248"/>
      <c r="P135" s="248"/>
      <c r="Q135" s="256"/>
      <c r="R135" s="248"/>
      <c r="S135" s="248"/>
      <c r="T135" s="256"/>
      <c r="U135" s="248"/>
      <c r="V135" s="248"/>
      <c r="W135" s="249"/>
      <c r="X135" s="248"/>
      <c r="Y135" s="248"/>
      <c r="Z135" s="246" t="str">
        <f t="shared" ref="Z135" si="335">IF(AA135=0,"N.A.",((K135*L135)+(W135*X135))/AA135)</f>
        <v>N.A.</v>
      </c>
      <c r="AA135" s="248">
        <f t="shared" ref="AA135" si="336">+L135+X135</f>
        <v>0</v>
      </c>
      <c r="AB135" s="248">
        <f t="shared" ref="AB135" si="337">+M135+Y135</f>
        <v>0</v>
      </c>
      <c r="AC135" s="260" t="str">
        <f t="shared" ref="AC135" si="338">IF(AD135=0,"N.A.",((E135*F135)+(Q135*R135))/AD135)</f>
        <v>N.A.</v>
      </c>
      <c r="AD135" s="248">
        <f t="shared" ref="AD135" si="339">+F135+R135</f>
        <v>0</v>
      </c>
      <c r="AE135" s="248">
        <f t="shared" ref="AE135" si="340">+G135+S135</f>
        <v>0</v>
      </c>
      <c r="AF135" s="247" t="str">
        <f t="shared" ref="AF135" si="341">IF(AG135=0,"N.A.",((H135*I135)+(T135*U135))/AG135)</f>
        <v>N.A.</v>
      </c>
      <c r="AG135" s="248">
        <f t="shared" ref="AG135" si="342">+I135+U135</f>
        <v>0</v>
      </c>
      <c r="AH135" s="248">
        <f t="shared" ref="AH135" si="343">+J135+V135</f>
        <v>0</v>
      </c>
      <c r="AI135" s="260" t="str">
        <f t="shared" ref="AI135" si="344">IF(AJ135=0,"N.A.",((B135*C135)+(N135*O135))/AJ135)</f>
        <v>N.A.</v>
      </c>
      <c r="AJ135" s="248">
        <f t="shared" ref="AJ135" si="345">+C135+O135</f>
        <v>0</v>
      </c>
      <c r="AK135" s="248">
        <f t="shared" ref="AK135" si="346">+D135+P135</f>
        <v>0</v>
      </c>
      <c r="AL135" s="221">
        <f t="shared" ref="AL135" si="347">+AA135+AG135</f>
        <v>0</v>
      </c>
      <c r="AM135" s="221">
        <f t="shared" ref="AM135" si="348">+AB135+AH135</f>
        <v>0</v>
      </c>
      <c r="AN135" s="297">
        <f t="shared" ref="AN135" si="349">+AD135+AJ135</f>
        <v>0</v>
      </c>
      <c r="AO135" s="218">
        <f t="shared" ref="AO135" si="350">+AE135+AK135</f>
        <v>0</v>
      </c>
    </row>
    <row r="136" spans="1:41" x14ac:dyDescent="0.2">
      <c r="A136" s="191" t="s">
        <v>346</v>
      </c>
      <c r="B136" s="213"/>
      <c r="C136" s="248"/>
      <c r="D136" s="248"/>
      <c r="E136" s="261"/>
      <c r="F136" s="248"/>
      <c r="G136" s="248"/>
      <c r="H136" s="262"/>
      <c r="I136" s="248"/>
      <c r="J136" s="248"/>
      <c r="K136" s="249"/>
      <c r="L136" s="248"/>
      <c r="M136" s="248"/>
      <c r="N136" s="256">
        <v>20.732780321986688</v>
      </c>
      <c r="O136" s="248">
        <v>169.44800000000001</v>
      </c>
      <c r="P136" s="248">
        <v>2</v>
      </c>
      <c r="Q136" s="256"/>
      <c r="R136" s="248"/>
      <c r="S136" s="248"/>
      <c r="T136" s="256"/>
      <c r="U136" s="248"/>
      <c r="V136" s="248"/>
      <c r="W136" s="249"/>
      <c r="X136" s="248"/>
      <c r="Y136" s="248"/>
      <c r="Z136" s="246" t="str">
        <f t="shared" ref="Z136" si="351">IF(AA136=0,"N.A.",((K136*L136)+(W136*X136))/AA136)</f>
        <v>N.A.</v>
      </c>
      <c r="AA136" s="248">
        <f t="shared" ref="AA136" si="352">+L136+X136</f>
        <v>0</v>
      </c>
      <c r="AB136" s="248">
        <f t="shared" ref="AB136" si="353">+M136+Y136</f>
        <v>0</v>
      </c>
      <c r="AC136" s="260" t="str">
        <f t="shared" ref="AC136" si="354">IF(AD136=0,"N.A.",((E136*F136)+(Q136*R136))/AD136)</f>
        <v>N.A.</v>
      </c>
      <c r="AD136" s="248">
        <f t="shared" ref="AD136" si="355">+F136+R136</f>
        <v>0</v>
      </c>
      <c r="AE136" s="248">
        <f t="shared" ref="AE136" si="356">+G136+S136</f>
        <v>0</v>
      </c>
      <c r="AF136" s="247" t="str">
        <f t="shared" ref="AF136" si="357">IF(AG136=0,"N.A.",((H136*I136)+(T136*U136))/AG136)</f>
        <v>N.A.</v>
      </c>
      <c r="AG136" s="248">
        <f t="shared" ref="AG136" si="358">+I136+U136</f>
        <v>0</v>
      </c>
      <c r="AH136" s="248">
        <f t="shared" ref="AH136" si="359">+J136+V136</f>
        <v>0</v>
      </c>
      <c r="AI136" s="260">
        <f t="shared" ref="AI136" si="360">IF(AJ136=0,"N.A.",((B136*C136)+(N136*O136))/AJ136)</f>
        <v>20.732780321986688</v>
      </c>
      <c r="AJ136" s="248">
        <f t="shared" ref="AJ136" si="361">+C136+O136</f>
        <v>169.44800000000001</v>
      </c>
      <c r="AK136" s="248">
        <f t="shared" ref="AK136" si="362">+D136+P136</f>
        <v>2</v>
      </c>
      <c r="AL136" s="221">
        <f t="shared" ref="AL136" si="363">+AA136+AG136</f>
        <v>0</v>
      </c>
      <c r="AM136" s="221">
        <f t="shared" ref="AM136" si="364">+AB136+AH136</f>
        <v>0</v>
      </c>
      <c r="AN136" s="297">
        <f t="shared" ref="AN136" si="365">+AD136+AJ136</f>
        <v>169.44800000000001</v>
      </c>
      <c r="AO136" s="218">
        <f t="shared" ref="AO136" si="366">+AE136+AK136</f>
        <v>2</v>
      </c>
    </row>
    <row r="137" spans="1:41" x14ac:dyDescent="0.2">
      <c r="AN137"/>
    </row>
    <row r="138" spans="1:41" x14ac:dyDescent="0.2">
      <c r="AN138"/>
    </row>
    <row r="139" spans="1:41" x14ac:dyDescent="0.2">
      <c r="AN139"/>
    </row>
    <row r="140" spans="1:41" x14ac:dyDescent="0.2">
      <c r="AN140"/>
    </row>
    <row r="141" spans="1:41" x14ac:dyDescent="0.2">
      <c r="AN141"/>
    </row>
    <row r="142" spans="1:41" x14ac:dyDescent="0.2">
      <c r="AN142"/>
    </row>
    <row r="143" spans="1:41" x14ac:dyDescent="0.2">
      <c r="AN143"/>
    </row>
    <row r="144" spans="1:41" x14ac:dyDescent="0.2"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  <row r="285" spans="40:40" x14ac:dyDescent="0.2">
      <c r="AN285"/>
    </row>
    <row r="286" spans="40:40" x14ac:dyDescent="0.2">
      <c r="AN286"/>
    </row>
    <row r="287" spans="40:40" x14ac:dyDescent="0.2">
      <c r="AN287"/>
    </row>
    <row r="288" spans="40:40" x14ac:dyDescent="0.2">
      <c r="AN288"/>
    </row>
    <row r="289" spans="40:40" x14ac:dyDescent="0.2">
      <c r="AN289"/>
    </row>
    <row r="290" spans="40:40" x14ac:dyDescent="0.2">
      <c r="AN290"/>
    </row>
    <row r="291" spans="40:40" x14ac:dyDescent="0.2">
      <c r="AN291"/>
    </row>
    <row r="292" spans="40:40" x14ac:dyDescent="0.2">
      <c r="AN292"/>
    </row>
    <row r="293" spans="40:40" x14ac:dyDescent="0.2">
      <c r="AN293"/>
    </row>
    <row r="294" spans="40:40" x14ac:dyDescent="0.2">
      <c r="AN294"/>
    </row>
    <row r="295" spans="40:40" x14ac:dyDescent="0.2">
      <c r="AN295"/>
    </row>
    <row r="296" spans="40:40" x14ac:dyDescent="0.2">
      <c r="AN296"/>
    </row>
    <row r="297" spans="40:40" x14ac:dyDescent="0.2">
      <c r="AN297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r:id="rId1"/>
  <ignoredErrors>
    <ignoredError sqref="AC7:AC53 Z7:AA53 AF7:AG53 AI7:AJ53 AL7" emptyCellReference="1"/>
    <ignoredError sqref="AD7:AD53" formula="1" emptyCellReference="1"/>
    <ignoredError sqref="AF110:AF113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O295"/>
  <sheetViews>
    <sheetView workbookViewId="0">
      <pane xSplit="1" ySplit="6" topLeftCell="Z118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125" sqref="Z125:AO125"/>
    </sheetView>
  </sheetViews>
  <sheetFormatPr baseColWidth="10" defaultRowHeight="12.75" x14ac:dyDescent="0.2"/>
  <cols>
    <col min="1" max="1" width="23.42578125" customWidth="1"/>
    <col min="3" max="3" width="17" customWidth="1"/>
    <col min="4" max="4" width="19" customWidth="1"/>
    <col min="6" max="6" width="13.7109375" customWidth="1"/>
    <col min="7" max="7" width="17.7109375" customWidth="1"/>
    <col min="9" max="9" width="13.42578125" customWidth="1"/>
    <col min="10" max="10" width="19.5703125" customWidth="1"/>
    <col min="12" max="12" width="12.85546875" customWidth="1"/>
    <col min="13" max="13" width="18" customWidth="1"/>
    <col min="15" max="15" width="14.42578125" customWidth="1"/>
    <col min="16" max="16" width="18" customWidth="1"/>
    <col min="18" max="18" width="14.5703125" customWidth="1"/>
    <col min="19" max="19" width="19.42578125" customWidth="1"/>
    <col min="21" max="21" width="13.85546875" customWidth="1"/>
    <col min="22" max="22" width="18.7109375" customWidth="1"/>
    <col min="24" max="24" width="14.140625" customWidth="1"/>
    <col min="25" max="25" width="18.140625" customWidth="1"/>
    <col min="34" max="34" width="18.5703125" customWidth="1"/>
    <col min="37" max="37" width="19.140625" customWidth="1"/>
    <col min="39" max="39" width="17.5703125" customWidth="1"/>
    <col min="40" max="40" width="11.42578125" style="188"/>
    <col min="41" max="41" width="18.5703125" customWidth="1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197</v>
      </c>
      <c r="C2" s="3"/>
      <c r="D2" s="3"/>
      <c r="E2" s="11"/>
      <c r="F2" s="2"/>
      <c r="G2" s="2"/>
      <c r="H2" s="11"/>
      <c r="I2" s="2"/>
      <c r="J2" s="2"/>
      <c r="K2" s="11"/>
      <c r="N2" s="7"/>
      <c r="O2" s="188"/>
      <c r="P2" s="188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0.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t="24.75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45" t="s">
        <v>17</v>
      </c>
      <c r="AM5" s="346"/>
      <c r="AN5" s="349" t="s">
        <v>18</v>
      </c>
      <c r="AO5" s="346"/>
    </row>
    <row r="6" spans="1:41" ht="42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10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36" t="s">
        <v>196</v>
      </c>
      <c r="B7" s="263"/>
      <c r="C7" s="264"/>
      <c r="D7" s="265"/>
      <c r="E7" s="263"/>
      <c r="F7" s="264"/>
      <c r="G7" s="265"/>
      <c r="H7" s="263"/>
      <c r="I7" s="264"/>
      <c r="J7" s="265"/>
      <c r="K7" s="263"/>
      <c r="L7" s="264"/>
      <c r="M7" s="265"/>
      <c r="N7" s="263"/>
      <c r="O7" s="264"/>
      <c r="P7" s="265"/>
      <c r="Q7" s="263"/>
      <c r="R7" s="264"/>
      <c r="S7" s="265"/>
      <c r="T7" s="266">
        <v>12.68</v>
      </c>
      <c r="U7" s="248">
        <v>30</v>
      </c>
      <c r="V7" s="248"/>
      <c r="W7" s="266"/>
      <c r="X7" s="267"/>
      <c r="Y7" s="268"/>
      <c r="Z7" s="246" t="str">
        <f t="shared" ref="Z7:Z13" si="0">IF(AA7=0,"N.A.",((K7*L7)+(W7*X7))/AA7)</f>
        <v>N.A.</v>
      </c>
      <c r="AA7" s="248">
        <f t="shared" ref="AA7:AA13" si="1">+L7+X7</f>
        <v>0</v>
      </c>
      <c r="AB7" s="248"/>
      <c r="AC7" s="260" t="str">
        <f t="shared" ref="AC7:AC13" si="2">IF(AD7=0,"N.A.",((E7*F7)+(Q7*R7))/AD7)</f>
        <v>N.A.</v>
      </c>
      <c r="AD7" s="248">
        <f t="shared" ref="AD7:AD13" si="3">+F7+R7</f>
        <v>0</v>
      </c>
      <c r="AE7" s="248"/>
      <c r="AF7" s="247">
        <f t="shared" ref="AF7:AF13" si="4">IF(AG7=0,"N.A.",((H7*I7)+(T7*U7))/AG7)</f>
        <v>12.68</v>
      </c>
      <c r="AG7" s="248">
        <f t="shared" ref="AG7:AG13" si="5">+I7+U7</f>
        <v>30</v>
      </c>
      <c r="AH7" s="248"/>
      <c r="AI7" s="260" t="str">
        <f t="shared" ref="AI7:AI13" si="6">IF(AJ7=0,"N.A.",((B7*C7)+(N7*O7))/AJ7)</f>
        <v>N.A.</v>
      </c>
      <c r="AJ7" s="248">
        <f t="shared" ref="AJ7:AJ13" si="7">+C7+O7</f>
        <v>0</v>
      </c>
      <c r="AK7" s="248"/>
      <c r="AL7" s="221">
        <f t="shared" ref="AL7:AM7" si="8">+AA7+AG7</f>
        <v>30</v>
      </c>
      <c r="AM7" s="221">
        <f t="shared" si="8"/>
        <v>0</v>
      </c>
      <c r="AN7" s="297">
        <f>+AD7+AJ7</f>
        <v>0</v>
      </c>
      <c r="AO7" s="217">
        <f>+AE7+AK7</f>
        <v>0</v>
      </c>
    </row>
    <row r="8" spans="1:41" x14ac:dyDescent="0.2">
      <c r="A8" s="237" t="s">
        <v>198</v>
      </c>
      <c r="B8" s="263"/>
      <c r="C8" s="265"/>
      <c r="D8" s="265"/>
      <c r="E8" s="263"/>
      <c r="F8" s="265"/>
      <c r="G8" s="265"/>
      <c r="H8" s="263"/>
      <c r="I8" s="265"/>
      <c r="J8" s="265"/>
      <c r="K8" s="263"/>
      <c r="L8" s="265"/>
      <c r="M8" s="265"/>
      <c r="N8" s="263"/>
      <c r="O8" s="265"/>
      <c r="P8" s="265"/>
      <c r="Q8" s="263"/>
      <c r="R8" s="265"/>
      <c r="S8" s="265"/>
      <c r="T8" s="266">
        <v>12.68</v>
      </c>
      <c r="U8" s="248">
        <v>325.52</v>
      </c>
      <c r="V8" s="248"/>
      <c r="W8" s="266"/>
      <c r="X8" s="268"/>
      <c r="Y8" s="268"/>
      <c r="Z8" s="246" t="str">
        <f t="shared" si="0"/>
        <v>N.A.</v>
      </c>
      <c r="AA8" s="248">
        <f t="shared" si="1"/>
        <v>0</v>
      </c>
      <c r="AB8" s="248"/>
      <c r="AC8" s="260" t="str">
        <f t="shared" si="2"/>
        <v>N.A.</v>
      </c>
      <c r="AD8" s="248">
        <f t="shared" si="3"/>
        <v>0</v>
      </c>
      <c r="AE8" s="248"/>
      <c r="AF8" s="247">
        <f t="shared" si="4"/>
        <v>12.679999999999998</v>
      </c>
      <c r="AG8" s="248">
        <f t="shared" si="5"/>
        <v>325.52</v>
      </c>
      <c r="AH8" s="248"/>
      <c r="AI8" s="260" t="str">
        <f t="shared" si="6"/>
        <v>N.A.</v>
      </c>
      <c r="AJ8" s="248">
        <f t="shared" si="7"/>
        <v>0</v>
      </c>
      <c r="AK8" s="248"/>
      <c r="AL8" s="221">
        <f t="shared" ref="AL8:AL71" si="9">+AA8+AG8</f>
        <v>325.52</v>
      </c>
      <c r="AM8" s="221">
        <f t="shared" ref="AM8:AM71" si="10">+AB8+AH8</f>
        <v>0</v>
      </c>
      <c r="AN8" s="297">
        <f t="shared" ref="AN8:AN71" si="11">+AD8+AJ8</f>
        <v>0</v>
      </c>
      <c r="AO8" s="218">
        <f t="shared" ref="AO8:AO71" si="12">+AE8+AK8</f>
        <v>0</v>
      </c>
    </row>
    <row r="9" spans="1:41" x14ac:dyDescent="0.2">
      <c r="A9" s="237" t="s">
        <v>199</v>
      </c>
      <c r="B9" s="263"/>
      <c r="C9" s="265"/>
      <c r="D9" s="265"/>
      <c r="E9" s="263"/>
      <c r="F9" s="265"/>
      <c r="G9" s="265"/>
      <c r="H9" s="263"/>
      <c r="I9" s="265"/>
      <c r="J9" s="265"/>
      <c r="K9" s="263"/>
      <c r="L9" s="265"/>
      <c r="M9" s="265"/>
      <c r="N9" s="263"/>
      <c r="O9" s="265"/>
      <c r="P9" s="265"/>
      <c r="Q9" s="263"/>
      <c r="R9" s="265"/>
      <c r="S9" s="265"/>
      <c r="T9" s="266">
        <v>12.29</v>
      </c>
      <c r="U9" s="248">
        <v>275.24</v>
      </c>
      <c r="V9" s="248"/>
      <c r="W9" s="266"/>
      <c r="X9" s="268"/>
      <c r="Y9" s="268"/>
      <c r="Z9" s="246" t="str">
        <f t="shared" si="0"/>
        <v>N.A.</v>
      </c>
      <c r="AA9" s="248">
        <f t="shared" si="1"/>
        <v>0</v>
      </c>
      <c r="AB9" s="248"/>
      <c r="AC9" s="260" t="str">
        <f t="shared" si="2"/>
        <v>N.A.</v>
      </c>
      <c r="AD9" s="248">
        <f t="shared" si="3"/>
        <v>0</v>
      </c>
      <c r="AE9" s="248"/>
      <c r="AF9" s="247">
        <f t="shared" si="4"/>
        <v>12.29</v>
      </c>
      <c r="AG9" s="248">
        <f t="shared" si="5"/>
        <v>275.24</v>
      </c>
      <c r="AH9" s="248"/>
      <c r="AI9" s="260" t="str">
        <f t="shared" si="6"/>
        <v>N.A.</v>
      </c>
      <c r="AJ9" s="248">
        <f t="shared" si="7"/>
        <v>0</v>
      </c>
      <c r="AK9" s="248"/>
      <c r="AL9" s="221">
        <f t="shared" si="9"/>
        <v>275.24</v>
      </c>
      <c r="AM9" s="221">
        <f t="shared" si="10"/>
        <v>0</v>
      </c>
      <c r="AN9" s="297">
        <f t="shared" si="11"/>
        <v>0</v>
      </c>
      <c r="AO9" s="218">
        <f t="shared" si="12"/>
        <v>0</v>
      </c>
    </row>
    <row r="10" spans="1:41" x14ac:dyDescent="0.2">
      <c r="A10" s="237" t="s">
        <v>200</v>
      </c>
      <c r="B10" s="263"/>
      <c r="C10" s="265"/>
      <c r="D10" s="265"/>
      <c r="E10" s="263"/>
      <c r="F10" s="265"/>
      <c r="G10" s="265"/>
      <c r="H10" s="263"/>
      <c r="I10" s="265"/>
      <c r="J10" s="265"/>
      <c r="K10" s="263"/>
      <c r="L10" s="265"/>
      <c r="M10" s="265"/>
      <c r="N10" s="263"/>
      <c r="O10" s="265"/>
      <c r="P10" s="265"/>
      <c r="Q10" s="263"/>
      <c r="R10" s="265"/>
      <c r="S10" s="265"/>
      <c r="T10" s="266">
        <v>12.68</v>
      </c>
      <c r="U10" s="248">
        <v>170.4</v>
      </c>
      <c r="V10" s="248"/>
      <c r="W10" s="266"/>
      <c r="X10" s="268"/>
      <c r="Y10" s="268"/>
      <c r="Z10" s="246" t="str">
        <f t="shared" si="0"/>
        <v>N.A.</v>
      </c>
      <c r="AA10" s="248">
        <f t="shared" si="1"/>
        <v>0</v>
      </c>
      <c r="AB10" s="248"/>
      <c r="AC10" s="260" t="str">
        <f t="shared" si="2"/>
        <v>N.A.</v>
      </c>
      <c r="AD10" s="248">
        <f t="shared" si="3"/>
        <v>0</v>
      </c>
      <c r="AE10" s="248"/>
      <c r="AF10" s="247">
        <f t="shared" si="4"/>
        <v>12.68</v>
      </c>
      <c r="AG10" s="248">
        <f t="shared" si="5"/>
        <v>170.4</v>
      </c>
      <c r="AH10" s="248"/>
      <c r="AI10" s="260" t="str">
        <f t="shared" si="6"/>
        <v>N.A.</v>
      </c>
      <c r="AJ10" s="248">
        <f t="shared" si="7"/>
        <v>0</v>
      </c>
      <c r="AK10" s="248"/>
      <c r="AL10" s="221">
        <f t="shared" si="9"/>
        <v>170.4</v>
      </c>
      <c r="AM10" s="221">
        <f t="shared" si="10"/>
        <v>0</v>
      </c>
      <c r="AN10" s="297">
        <f t="shared" si="11"/>
        <v>0</v>
      </c>
      <c r="AO10" s="218">
        <f t="shared" si="12"/>
        <v>0</v>
      </c>
    </row>
    <row r="11" spans="1:41" x14ac:dyDescent="0.2">
      <c r="A11" s="237" t="s">
        <v>201</v>
      </c>
      <c r="B11" s="263"/>
      <c r="C11" s="265"/>
      <c r="D11" s="265"/>
      <c r="E11" s="263"/>
      <c r="F11" s="265"/>
      <c r="G11" s="265"/>
      <c r="H11" s="263"/>
      <c r="I11" s="265"/>
      <c r="J11" s="265"/>
      <c r="K11" s="263"/>
      <c r="L11" s="265"/>
      <c r="M11" s="265"/>
      <c r="N11" s="263"/>
      <c r="O11" s="265"/>
      <c r="P11" s="265"/>
      <c r="Q11" s="263"/>
      <c r="R11" s="265"/>
      <c r="S11" s="265"/>
      <c r="T11" s="266">
        <v>12.68</v>
      </c>
      <c r="U11" s="248">
        <v>265.83</v>
      </c>
      <c r="V11" s="248"/>
      <c r="W11" s="266"/>
      <c r="X11" s="268"/>
      <c r="Y11" s="268"/>
      <c r="Z11" s="246" t="str">
        <f t="shared" si="0"/>
        <v>N.A.</v>
      </c>
      <c r="AA11" s="248">
        <f t="shared" si="1"/>
        <v>0</v>
      </c>
      <c r="AB11" s="248"/>
      <c r="AC11" s="260" t="str">
        <f t="shared" si="2"/>
        <v>N.A.</v>
      </c>
      <c r="AD11" s="248">
        <f t="shared" si="3"/>
        <v>0</v>
      </c>
      <c r="AE11" s="248"/>
      <c r="AF11" s="247">
        <f t="shared" si="4"/>
        <v>12.68</v>
      </c>
      <c r="AG11" s="248">
        <f t="shared" si="5"/>
        <v>265.83</v>
      </c>
      <c r="AH11" s="248"/>
      <c r="AI11" s="260" t="str">
        <f t="shared" si="6"/>
        <v>N.A.</v>
      </c>
      <c r="AJ11" s="248">
        <f t="shared" si="7"/>
        <v>0</v>
      </c>
      <c r="AK11" s="248"/>
      <c r="AL11" s="221">
        <f t="shared" si="9"/>
        <v>265.83</v>
      </c>
      <c r="AM11" s="221">
        <f t="shared" si="10"/>
        <v>0</v>
      </c>
      <c r="AN11" s="297">
        <f t="shared" si="11"/>
        <v>0</v>
      </c>
      <c r="AO11" s="218">
        <f t="shared" si="12"/>
        <v>0</v>
      </c>
    </row>
    <row r="12" spans="1:41" x14ac:dyDescent="0.2">
      <c r="A12" s="237" t="s">
        <v>202</v>
      </c>
      <c r="B12" s="263"/>
      <c r="C12" s="265"/>
      <c r="D12" s="265"/>
      <c r="E12" s="263"/>
      <c r="F12" s="265"/>
      <c r="G12" s="265"/>
      <c r="H12" s="263"/>
      <c r="I12" s="265"/>
      <c r="J12" s="265"/>
      <c r="K12" s="263"/>
      <c r="L12" s="265"/>
      <c r="M12" s="265"/>
      <c r="N12" s="263"/>
      <c r="O12" s="265"/>
      <c r="P12" s="265"/>
      <c r="Q12" s="263"/>
      <c r="R12" s="265"/>
      <c r="S12" s="265"/>
      <c r="T12" s="266">
        <v>12.16</v>
      </c>
      <c r="U12" s="248">
        <v>615</v>
      </c>
      <c r="V12" s="248"/>
      <c r="W12" s="266"/>
      <c r="X12" s="268"/>
      <c r="Y12" s="268"/>
      <c r="Z12" s="246" t="str">
        <f t="shared" si="0"/>
        <v>N.A.</v>
      </c>
      <c r="AA12" s="248">
        <f t="shared" si="1"/>
        <v>0</v>
      </c>
      <c r="AB12" s="248"/>
      <c r="AC12" s="260" t="str">
        <f t="shared" si="2"/>
        <v>N.A.</v>
      </c>
      <c r="AD12" s="248">
        <f t="shared" si="3"/>
        <v>0</v>
      </c>
      <c r="AE12" s="248"/>
      <c r="AF12" s="247">
        <f t="shared" si="4"/>
        <v>12.16</v>
      </c>
      <c r="AG12" s="248">
        <f t="shared" si="5"/>
        <v>615</v>
      </c>
      <c r="AH12" s="248"/>
      <c r="AI12" s="260" t="str">
        <f t="shared" si="6"/>
        <v>N.A.</v>
      </c>
      <c r="AJ12" s="248">
        <f t="shared" si="7"/>
        <v>0</v>
      </c>
      <c r="AK12" s="248"/>
      <c r="AL12" s="221">
        <f t="shared" si="9"/>
        <v>615</v>
      </c>
      <c r="AM12" s="221">
        <f t="shared" si="10"/>
        <v>0</v>
      </c>
      <c r="AN12" s="297">
        <f t="shared" si="11"/>
        <v>0</v>
      </c>
      <c r="AO12" s="218">
        <f t="shared" si="12"/>
        <v>0</v>
      </c>
    </row>
    <row r="13" spans="1:41" x14ac:dyDescent="0.2">
      <c r="A13" s="237" t="s">
        <v>203</v>
      </c>
      <c r="B13" s="263"/>
      <c r="C13" s="265"/>
      <c r="D13" s="265"/>
      <c r="E13" s="263"/>
      <c r="F13" s="265"/>
      <c r="G13" s="265"/>
      <c r="H13" s="263"/>
      <c r="I13" s="265"/>
      <c r="J13" s="265"/>
      <c r="K13" s="263"/>
      <c r="L13" s="265"/>
      <c r="M13" s="265"/>
      <c r="N13" s="263"/>
      <c r="O13" s="265"/>
      <c r="P13" s="265"/>
      <c r="Q13" s="263"/>
      <c r="R13" s="265"/>
      <c r="S13" s="265"/>
      <c r="T13" s="266">
        <v>12.68</v>
      </c>
      <c r="U13" s="248">
        <v>426.30399999999997</v>
      </c>
      <c r="V13" s="248"/>
      <c r="W13" s="266"/>
      <c r="X13" s="268"/>
      <c r="Y13" s="268"/>
      <c r="Z13" s="246" t="str">
        <f t="shared" si="0"/>
        <v>N.A.</v>
      </c>
      <c r="AA13" s="248">
        <f t="shared" si="1"/>
        <v>0</v>
      </c>
      <c r="AB13" s="248"/>
      <c r="AC13" s="260" t="str">
        <f t="shared" si="2"/>
        <v>N.A.</v>
      </c>
      <c r="AD13" s="248">
        <f t="shared" si="3"/>
        <v>0</v>
      </c>
      <c r="AE13" s="248"/>
      <c r="AF13" s="247">
        <f t="shared" si="4"/>
        <v>12.68</v>
      </c>
      <c r="AG13" s="248">
        <f t="shared" si="5"/>
        <v>426.30399999999997</v>
      </c>
      <c r="AH13" s="248"/>
      <c r="AI13" s="260" t="str">
        <f t="shared" si="6"/>
        <v>N.A.</v>
      </c>
      <c r="AJ13" s="248">
        <f t="shared" si="7"/>
        <v>0</v>
      </c>
      <c r="AK13" s="248"/>
      <c r="AL13" s="221">
        <f t="shared" si="9"/>
        <v>426.30399999999997</v>
      </c>
      <c r="AM13" s="221">
        <f t="shared" si="10"/>
        <v>0</v>
      </c>
      <c r="AN13" s="297">
        <f t="shared" si="11"/>
        <v>0</v>
      </c>
      <c r="AO13" s="218">
        <f t="shared" si="12"/>
        <v>0</v>
      </c>
    </row>
    <row r="14" spans="1:41" x14ac:dyDescent="0.2">
      <c r="A14" s="237" t="s">
        <v>204</v>
      </c>
      <c r="B14" s="263"/>
      <c r="C14" s="265"/>
      <c r="D14" s="265"/>
      <c r="E14" s="263"/>
      <c r="F14" s="265"/>
      <c r="G14" s="265"/>
      <c r="H14" s="263"/>
      <c r="I14" s="265"/>
      <c r="J14" s="265"/>
      <c r="K14" s="263"/>
      <c r="L14" s="265"/>
      <c r="M14" s="265"/>
      <c r="N14" s="263"/>
      <c r="O14" s="265"/>
      <c r="P14" s="265"/>
      <c r="Q14" s="263"/>
      <c r="R14" s="265"/>
      <c r="S14" s="265"/>
      <c r="T14" s="266">
        <v>12</v>
      </c>
      <c r="U14" s="248">
        <v>537.86</v>
      </c>
      <c r="V14" s="248"/>
      <c r="W14" s="266"/>
      <c r="X14" s="268"/>
      <c r="Y14" s="268"/>
      <c r="Z14" s="246" t="str">
        <f t="shared" ref="Z14:Z19" si="13">IF(AA14=0,"N.A.",((K14*L14)+(W14*X14))/AA14)</f>
        <v>N.A.</v>
      </c>
      <c r="AA14" s="248">
        <f t="shared" ref="AA14:AA19" si="14">+L14+X14</f>
        <v>0</v>
      </c>
      <c r="AB14" s="248"/>
      <c r="AC14" s="260" t="str">
        <f t="shared" ref="AC14:AC19" si="15">IF(AD14=0,"N.A.",((E14*F14)+(Q14*R14))/AD14)</f>
        <v>N.A.</v>
      </c>
      <c r="AD14" s="248">
        <f t="shared" ref="AD14:AD19" si="16">+F14+R14</f>
        <v>0</v>
      </c>
      <c r="AE14" s="248"/>
      <c r="AF14" s="247">
        <f t="shared" ref="AF14:AF19" si="17">IF(AG14=0,"N.A.",((H14*I14)+(T14*U14))/AG14)</f>
        <v>12</v>
      </c>
      <c r="AG14" s="248">
        <f t="shared" ref="AG14:AG19" si="18">+I14+U14</f>
        <v>537.86</v>
      </c>
      <c r="AH14" s="248"/>
      <c r="AI14" s="260" t="str">
        <f t="shared" ref="AI14:AI19" si="19">IF(AJ14=0,"N.A.",((B14*C14)+(N14*O14))/AJ14)</f>
        <v>N.A.</v>
      </c>
      <c r="AJ14" s="248">
        <f t="shared" ref="AJ14:AJ19" si="20">+C14+O14</f>
        <v>0</v>
      </c>
      <c r="AK14" s="248"/>
      <c r="AL14" s="221">
        <f t="shared" si="9"/>
        <v>537.86</v>
      </c>
      <c r="AM14" s="221">
        <f t="shared" si="10"/>
        <v>0</v>
      </c>
      <c r="AN14" s="297">
        <f t="shared" si="11"/>
        <v>0</v>
      </c>
      <c r="AO14" s="218">
        <f t="shared" si="12"/>
        <v>0</v>
      </c>
    </row>
    <row r="15" spans="1:41" x14ac:dyDescent="0.2">
      <c r="A15" s="237" t="s">
        <v>205</v>
      </c>
      <c r="B15" s="263"/>
      <c r="C15" s="265"/>
      <c r="D15" s="265"/>
      <c r="E15" s="263"/>
      <c r="F15" s="265"/>
      <c r="G15" s="265"/>
      <c r="H15" s="263"/>
      <c r="I15" s="265"/>
      <c r="J15" s="265"/>
      <c r="K15" s="263"/>
      <c r="L15" s="265"/>
      <c r="M15" s="265"/>
      <c r="N15" s="263"/>
      <c r="O15" s="265"/>
      <c r="P15" s="265"/>
      <c r="Q15" s="263"/>
      <c r="R15" s="265"/>
      <c r="S15" s="265"/>
      <c r="T15" s="266">
        <v>12.65</v>
      </c>
      <c r="U15" s="248">
        <v>296.56</v>
      </c>
      <c r="V15" s="248"/>
      <c r="W15" s="266"/>
      <c r="X15" s="268"/>
      <c r="Y15" s="268"/>
      <c r="Z15" s="246" t="str">
        <f t="shared" si="13"/>
        <v>N.A.</v>
      </c>
      <c r="AA15" s="248">
        <f t="shared" si="14"/>
        <v>0</v>
      </c>
      <c r="AB15" s="248"/>
      <c r="AC15" s="260" t="str">
        <f t="shared" si="15"/>
        <v>N.A.</v>
      </c>
      <c r="AD15" s="248">
        <f t="shared" si="16"/>
        <v>0</v>
      </c>
      <c r="AE15" s="248"/>
      <c r="AF15" s="247">
        <f t="shared" si="17"/>
        <v>12.65</v>
      </c>
      <c r="AG15" s="248">
        <f t="shared" si="18"/>
        <v>296.56</v>
      </c>
      <c r="AH15" s="248"/>
      <c r="AI15" s="260" t="str">
        <f t="shared" si="19"/>
        <v>N.A.</v>
      </c>
      <c r="AJ15" s="248">
        <f t="shared" si="20"/>
        <v>0</v>
      </c>
      <c r="AK15" s="248"/>
      <c r="AL15" s="221">
        <f t="shared" si="9"/>
        <v>296.56</v>
      </c>
      <c r="AM15" s="221">
        <f t="shared" si="10"/>
        <v>0</v>
      </c>
      <c r="AN15" s="297">
        <f t="shared" si="11"/>
        <v>0</v>
      </c>
      <c r="AO15" s="218">
        <f t="shared" si="12"/>
        <v>0</v>
      </c>
    </row>
    <row r="16" spans="1:41" x14ac:dyDescent="0.2">
      <c r="A16" s="237" t="s">
        <v>206</v>
      </c>
      <c r="B16" s="263"/>
      <c r="C16" s="265"/>
      <c r="D16" s="265"/>
      <c r="E16" s="263"/>
      <c r="F16" s="265"/>
      <c r="G16" s="265"/>
      <c r="H16" s="263"/>
      <c r="I16" s="265"/>
      <c r="J16" s="265"/>
      <c r="K16" s="263"/>
      <c r="L16" s="265"/>
      <c r="M16" s="265"/>
      <c r="N16" s="263"/>
      <c r="O16" s="265"/>
      <c r="P16" s="265"/>
      <c r="Q16" s="263"/>
      <c r="R16" s="265"/>
      <c r="S16" s="265"/>
      <c r="T16" s="266">
        <v>11.03</v>
      </c>
      <c r="U16" s="248">
        <v>278.2</v>
      </c>
      <c r="V16" s="248"/>
      <c r="W16" s="266"/>
      <c r="X16" s="268"/>
      <c r="Y16" s="268"/>
      <c r="Z16" s="246" t="str">
        <f t="shared" si="13"/>
        <v>N.A.</v>
      </c>
      <c r="AA16" s="248">
        <f t="shared" si="14"/>
        <v>0</v>
      </c>
      <c r="AB16" s="248"/>
      <c r="AC16" s="260" t="str">
        <f t="shared" si="15"/>
        <v>N.A.</v>
      </c>
      <c r="AD16" s="248">
        <f t="shared" si="16"/>
        <v>0</v>
      </c>
      <c r="AE16" s="248"/>
      <c r="AF16" s="247">
        <f t="shared" si="17"/>
        <v>11.03</v>
      </c>
      <c r="AG16" s="248">
        <f t="shared" si="18"/>
        <v>278.2</v>
      </c>
      <c r="AH16" s="248"/>
      <c r="AI16" s="260" t="str">
        <f t="shared" si="19"/>
        <v>N.A.</v>
      </c>
      <c r="AJ16" s="248">
        <f t="shared" si="20"/>
        <v>0</v>
      </c>
      <c r="AK16" s="248"/>
      <c r="AL16" s="221">
        <f t="shared" si="9"/>
        <v>278.2</v>
      </c>
      <c r="AM16" s="221">
        <f t="shared" si="10"/>
        <v>0</v>
      </c>
      <c r="AN16" s="297">
        <f t="shared" si="11"/>
        <v>0</v>
      </c>
      <c r="AO16" s="218">
        <f t="shared" si="12"/>
        <v>0</v>
      </c>
    </row>
    <row r="17" spans="1:41" x14ac:dyDescent="0.2">
      <c r="A17" s="237" t="s">
        <v>209</v>
      </c>
      <c r="B17" s="263"/>
      <c r="C17" s="265"/>
      <c r="D17" s="265"/>
      <c r="E17" s="263"/>
      <c r="F17" s="265"/>
      <c r="G17" s="265"/>
      <c r="H17" s="263"/>
      <c r="I17" s="265"/>
      <c r="J17" s="265"/>
      <c r="K17" s="263"/>
      <c r="L17" s="265"/>
      <c r="M17" s="265"/>
      <c r="N17" s="263"/>
      <c r="O17" s="265"/>
      <c r="P17" s="265"/>
      <c r="Q17" s="263"/>
      <c r="R17" s="265"/>
      <c r="S17" s="265"/>
      <c r="T17" s="266">
        <v>11.34</v>
      </c>
      <c r="U17" s="248">
        <v>555.38699999999994</v>
      </c>
      <c r="V17" s="248"/>
      <c r="W17" s="266"/>
      <c r="X17" s="268"/>
      <c r="Y17" s="268"/>
      <c r="Z17" s="246" t="str">
        <f t="shared" si="13"/>
        <v>N.A.</v>
      </c>
      <c r="AA17" s="248">
        <f t="shared" si="14"/>
        <v>0</v>
      </c>
      <c r="AB17" s="248"/>
      <c r="AC17" s="260" t="str">
        <f t="shared" si="15"/>
        <v>N.A.</v>
      </c>
      <c r="AD17" s="248">
        <f t="shared" si="16"/>
        <v>0</v>
      </c>
      <c r="AE17" s="248"/>
      <c r="AF17" s="247">
        <f t="shared" si="17"/>
        <v>11.34</v>
      </c>
      <c r="AG17" s="248">
        <f t="shared" si="18"/>
        <v>555.38699999999994</v>
      </c>
      <c r="AH17" s="248"/>
      <c r="AI17" s="260" t="str">
        <f t="shared" si="19"/>
        <v>N.A.</v>
      </c>
      <c r="AJ17" s="248">
        <f t="shared" si="20"/>
        <v>0</v>
      </c>
      <c r="AK17" s="248"/>
      <c r="AL17" s="221">
        <f t="shared" si="9"/>
        <v>555.38699999999994</v>
      </c>
      <c r="AM17" s="221">
        <f t="shared" si="10"/>
        <v>0</v>
      </c>
      <c r="AN17" s="297">
        <f t="shared" si="11"/>
        <v>0</v>
      </c>
      <c r="AO17" s="218">
        <f t="shared" si="12"/>
        <v>0</v>
      </c>
    </row>
    <row r="18" spans="1:41" x14ac:dyDescent="0.2">
      <c r="A18" s="237" t="s">
        <v>210</v>
      </c>
      <c r="B18" s="263"/>
      <c r="C18" s="265"/>
      <c r="D18" s="265"/>
      <c r="E18" s="263"/>
      <c r="F18" s="265"/>
      <c r="G18" s="265"/>
      <c r="H18" s="263"/>
      <c r="I18" s="265"/>
      <c r="J18" s="265"/>
      <c r="K18" s="263"/>
      <c r="L18" s="265"/>
      <c r="M18" s="265"/>
      <c r="N18" s="263"/>
      <c r="O18" s="265"/>
      <c r="P18" s="265"/>
      <c r="Q18" s="263"/>
      <c r="R18" s="265"/>
      <c r="S18" s="265"/>
      <c r="T18" s="266">
        <v>12.68</v>
      </c>
      <c r="U18" s="248">
        <v>311</v>
      </c>
      <c r="V18" s="248"/>
      <c r="W18" s="266"/>
      <c r="X18" s="268"/>
      <c r="Y18" s="268"/>
      <c r="Z18" s="246" t="str">
        <f t="shared" si="13"/>
        <v>N.A.</v>
      </c>
      <c r="AA18" s="248">
        <f t="shared" si="14"/>
        <v>0</v>
      </c>
      <c r="AB18" s="248"/>
      <c r="AC18" s="260" t="str">
        <f t="shared" si="15"/>
        <v>N.A.</v>
      </c>
      <c r="AD18" s="248">
        <f t="shared" si="16"/>
        <v>0</v>
      </c>
      <c r="AE18" s="248"/>
      <c r="AF18" s="247">
        <f t="shared" si="17"/>
        <v>12.68</v>
      </c>
      <c r="AG18" s="248">
        <f t="shared" si="18"/>
        <v>311</v>
      </c>
      <c r="AH18" s="248"/>
      <c r="AI18" s="260" t="str">
        <f t="shared" si="19"/>
        <v>N.A.</v>
      </c>
      <c r="AJ18" s="248">
        <f t="shared" si="20"/>
        <v>0</v>
      </c>
      <c r="AK18" s="248"/>
      <c r="AL18" s="221">
        <f t="shared" si="9"/>
        <v>311</v>
      </c>
      <c r="AM18" s="221">
        <f t="shared" si="10"/>
        <v>0</v>
      </c>
      <c r="AN18" s="297">
        <f t="shared" si="11"/>
        <v>0</v>
      </c>
      <c r="AO18" s="218">
        <f t="shared" si="12"/>
        <v>0</v>
      </c>
    </row>
    <row r="19" spans="1:41" x14ac:dyDescent="0.2">
      <c r="A19" s="237" t="s">
        <v>211</v>
      </c>
      <c r="B19" s="263"/>
      <c r="C19" s="265"/>
      <c r="D19" s="265"/>
      <c r="E19" s="263"/>
      <c r="F19" s="265"/>
      <c r="G19" s="265"/>
      <c r="H19" s="263"/>
      <c r="I19" s="265"/>
      <c r="J19" s="265"/>
      <c r="K19" s="263"/>
      <c r="L19" s="265"/>
      <c r="M19" s="265"/>
      <c r="N19" s="263"/>
      <c r="O19" s="265"/>
      <c r="P19" s="265"/>
      <c r="Q19" s="263"/>
      <c r="R19" s="265"/>
      <c r="S19" s="265"/>
      <c r="T19" s="266">
        <v>10.81</v>
      </c>
      <c r="U19" s="248">
        <v>354.64499999999998</v>
      </c>
      <c r="V19" s="248"/>
      <c r="W19" s="266"/>
      <c r="X19" s="268"/>
      <c r="Y19" s="268"/>
      <c r="Z19" s="246" t="str">
        <f t="shared" si="13"/>
        <v>N.A.</v>
      </c>
      <c r="AA19" s="248">
        <f t="shared" si="14"/>
        <v>0</v>
      </c>
      <c r="AB19" s="248"/>
      <c r="AC19" s="260" t="str">
        <f t="shared" si="15"/>
        <v>N.A.</v>
      </c>
      <c r="AD19" s="248">
        <f t="shared" si="16"/>
        <v>0</v>
      </c>
      <c r="AE19" s="248"/>
      <c r="AF19" s="247">
        <f t="shared" si="17"/>
        <v>10.81</v>
      </c>
      <c r="AG19" s="248">
        <f t="shared" si="18"/>
        <v>354.64499999999998</v>
      </c>
      <c r="AH19" s="248"/>
      <c r="AI19" s="260" t="str">
        <f t="shared" si="19"/>
        <v>N.A.</v>
      </c>
      <c r="AJ19" s="248">
        <f t="shared" si="20"/>
        <v>0</v>
      </c>
      <c r="AK19" s="248"/>
      <c r="AL19" s="221">
        <f t="shared" si="9"/>
        <v>354.64499999999998</v>
      </c>
      <c r="AM19" s="221">
        <f t="shared" si="10"/>
        <v>0</v>
      </c>
      <c r="AN19" s="297">
        <f t="shared" si="11"/>
        <v>0</v>
      </c>
      <c r="AO19" s="218">
        <f t="shared" si="12"/>
        <v>0</v>
      </c>
    </row>
    <row r="20" spans="1:41" x14ac:dyDescent="0.2">
      <c r="A20" s="237" t="s">
        <v>212</v>
      </c>
      <c r="B20" s="263"/>
      <c r="C20" s="265"/>
      <c r="D20" s="265"/>
      <c r="E20" s="263"/>
      <c r="F20" s="265"/>
      <c r="G20" s="265"/>
      <c r="H20" s="263"/>
      <c r="I20" s="265"/>
      <c r="J20" s="265"/>
      <c r="K20" s="263"/>
      <c r="L20" s="265"/>
      <c r="M20" s="265"/>
      <c r="N20" s="263"/>
      <c r="O20" s="265"/>
      <c r="P20" s="265"/>
      <c r="Q20" s="263"/>
      <c r="R20" s="265"/>
      <c r="S20" s="265"/>
      <c r="T20" s="266">
        <v>11.48</v>
      </c>
      <c r="U20" s="248">
        <v>237.5</v>
      </c>
      <c r="V20" s="248"/>
      <c r="W20" s="266"/>
      <c r="X20" s="268"/>
      <c r="Y20" s="268"/>
      <c r="Z20" s="246" t="str">
        <f t="shared" ref="Z20:Z25" si="21">IF(AA20=0,"N.A.",((K20*L20)+(W20*X20))/AA20)</f>
        <v>N.A.</v>
      </c>
      <c r="AA20" s="248">
        <f t="shared" ref="AA20:AA25" si="22">+L20+X20</f>
        <v>0</v>
      </c>
      <c r="AB20" s="248"/>
      <c r="AC20" s="260" t="str">
        <f t="shared" ref="AC20:AC25" si="23">IF(AD20=0,"N.A.",((E20*F20)+(Q20*R20))/AD20)</f>
        <v>N.A.</v>
      </c>
      <c r="AD20" s="248">
        <f t="shared" ref="AD20:AD25" si="24">+F20+R20</f>
        <v>0</v>
      </c>
      <c r="AE20" s="248"/>
      <c r="AF20" s="247">
        <f t="shared" ref="AF20:AF25" si="25">IF(AG20=0,"N.A.",((H20*I20)+(T20*U20))/AG20)</f>
        <v>11.48</v>
      </c>
      <c r="AG20" s="248">
        <f t="shared" ref="AG20:AG25" si="26">+I20+U20</f>
        <v>237.5</v>
      </c>
      <c r="AH20" s="248"/>
      <c r="AI20" s="260" t="str">
        <f t="shared" ref="AI20:AI25" si="27">IF(AJ20=0,"N.A.",((B20*C20)+(N20*O20))/AJ20)</f>
        <v>N.A.</v>
      </c>
      <c r="AJ20" s="248">
        <f t="shared" ref="AJ20:AJ25" si="28">+C20+O20</f>
        <v>0</v>
      </c>
      <c r="AK20" s="248"/>
      <c r="AL20" s="221">
        <f t="shared" si="9"/>
        <v>237.5</v>
      </c>
      <c r="AM20" s="221">
        <f t="shared" si="10"/>
        <v>0</v>
      </c>
      <c r="AN20" s="297">
        <f t="shared" si="11"/>
        <v>0</v>
      </c>
      <c r="AO20" s="218">
        <f t="shared" si="12"/>
        <v>0</v>
      </c>
    </row>
    <row r="21" spans="1:41" x14ac:dyDescent="0.2">
      <c r="A21" s="237" t="s">
        <v>213</v>
      </c>
      <c r="B21" s="263"/>
      <c r="C21" s="265"/>
      <c r="D21" s="265"/>
      <c r="E21" s="263"/>
      <c r="F21" s="265"/>
      <c r="G21" s="265"/>
      <c r="H21" s="263"/>
      <c r="I21" s="265"/>
      <c r="J21" s="265"/>
      <c r="K21" s="263"/>
      <c r="L21" s="265"/>
      <c r="M21" s="265"/>
      <c r="N21" s="263"/>
      <c r="O21" s="265"/>
      <c r="P21" s="265"/>
      <c r="Q21" s="263"/>
      <c r="R21" s="265"/>
      <c r="S21" s="265"/>
      <c r="T21" s="266">
        <v>10.41</v>
      </c>
      <c r="U21" s="248">
        <v>250.06200000000001</v>
      </c>
      <c r="V21" s="248"/>
      <c r="W21" s="266"/>
      <c r="X21" s="268"/>
      <c r="Y21" s="268"/>
      <c r="Z21" s="246" t="str">
        <f t="shared" si="21"/>
        <v>N.A.</v>
      </c>
      <c r="AA21" s="248">
        <f t="shared" si="22"/>
        <v>0</v>
      </c>
      <c r="AB21" s="248"/>
      <c r="AC21" s="260" t="str">
        <f t="shared" si="23"/>
        <v>N.A.</v>
      </c>
      <c r="AD21" s="248">
        <f t="shared" si="24"/>
        <v>0</v>
      </c>
      <c r="AE21" s="248"/>
      <c r="AF21" s="247">
        <f t="shared" si="25"/>
        <v>10.41</v>
      </c>
      <c r="AG21" s="248">
        <f t="shared" si="26"/>
        <v>250.06200000000001</v>
      </c>
      <c r="AH21" s="248"/>
      <c r="AI21" s="260" t="str">
        <f t="shared" si="27"/>
        <v>N.A.</v>
      </c>
      <c r="AJ21" s="248">
        <f t="shared" si="28"/>
        <v>0</v>
      </c>
      <c r="AK21" s="248"/>
      <c r="AL21" s="221">
        <f t="shared" si="9"/>
        <v>250.06200000000001</v>
      </c>
      <c r="AM21" s="221">
        <f t="shared" si="10"/>
        <v>0</v>
      </c>
      <c r="AN21" s="297">
        <f t="shared" si="11"/>
        <v>0</v>
      </c>
      <c r="AO21" s="218">
        <f t="shared" si="12"/>
        <v>0</v>
      </c>
    </row>
    <row r="22" spans="1:41" x14ac:dyDescent="0.2">
      <c r="A22" s="237" t="s">
        <v>214</v>
      </c>
      <c r="B22" s="263"/>
      <c r="C22" s="265"/>
      <c r="D22" s="265"/>
      <c r="E22" s="263"/>
      <c r="F22" s="265"/>
      <c r="G22" s="265"/>
      <c r="H22" s="263"/>
      <c r="I22" s="265"/>
      <c r="J22" s="265"/>
      <c r="K22" s="263"/>
      <c r="L22" s="265"/>
      <c r="M22" s="265"/>
      <c r="N22" s="263"/>
      <c r="O22" s="265"/>
      <c r="P22" s="265"/>
      <c r="Q22" s="263"/>
      <c r="R22" s="265"/>
      <c r="S22" s="265"/>
      <c r="T22" s="266">
        <v>11.79</v>
      </c>
      <c r="U22" s="248">
        <v>206.22900000000001</v>
      </c>
      <c r="V22" s="248"/>
      <c r="W22" s="266"/>
      <c r="X22" s="268"/>
      <c r="Y22" s="268"/>
      <c r="Z22" s="246" t="str">
        <f t="shared" si="21"/>
        <v>N.A.</v>
      </c>
      <c r="AA22" s="248">
        <f t="shared" si="22"/>
        <v>0</v>
      </c>
      <c r="AB22" s="248"/>
      <c r="AC22" s="260" t="str">
        <f t="shared" si="23"/>
        <v>N.A.</v>
      </c>
      <c r="AD22" s="248">
        <f t="shared" si="24"/>
        <v>0</v>
      </c>
      <c r="AE22" s="248"/>
      <c r="AF22" s="247">
        <f t="shared" si="25"/>
        <v>11.79</v>
      </c>
      <c r="AG22" s="248">
        <f t="shared" si="26"/>
        <v>206.22900000000001</v>
      </c>
      <c r="AH22" s="248"/>
      <c r="AI22" s="260" t="str">
        <f t="shared" si="27"/>
        <v>N.A.</v>
      </c>
      <c r="AJ22" s="248">
        <f t="shared" si="28"/>
        <v>0</v>
      </c>
      <c r="AK22" s="248"/>
      <c r="AL22" s="221">
        <f t="shared" si="9"/>
        <v>206.22900000000001</v>
      </c>
      <c r="AM22" s="221">
        <f t="shared" si="10"/>
        <v>0</v>
      </c>
      <c r="AN22" s="297">
        <f t="shared" si="11"/>
        <v>0</v>
      </c>
      <c r="AO22" s="218">
        <f t="shared" si="12"/>
        <v>0</v>
      </c>
    </row>
    <row r="23" spans="1:41" x14ac:dyDescent="0.2">
      <c r="A23" s="237" t="s">
        <v>215</v>
      </c>
      <c r="B23" s="263"/>
      <c r="C23" s="265"/>
      <c r="D23" s="265"/>
      <c r="E23" s="263"/>
      <c r="F23" s="265"/>
      <c r="G23" s="265"/>
      <c r="H23" s="263"/>
      <c r="I23" s="265"/>
      <c r="J23" s="265"/>
      <c r="K23" s="263"/>
      <c r="L23" s="265"/>
      <c r="M23" s="265"/>
      <c r="N23" s="263"/>
      <c r="O23" s="265"/>
      <c r="P23" s="265"/>
      <c r="Q23" s="263"/>
      <c r="R23" s="265"/>
      <c r="S23" s="265"/>
      <c r="T23" s="266">
        <v>12.68</v>
      </c>
      <c r="U23" s="248">
        <v>176.91499999999999</v>
      </c>
      <c r="V23" s="248"/>
      <c r="W23" s="266"/>
      <c r="X23" s="268"/>
      <c r="Y23" s="268"/>
      <c r="Z23" s="246" t="str">
        <f t="shared" si="21"/>
        <v>N.A.</v>
      </c>
      <c r="AA23" s="248">
        <f t="shared" si="22"/>
        <v>0</v>
      </c>
      <c r="AB23" s="248"/>
      <c r="AC23" s="260" t="str">
        <f t="shared" si="23"/>
        <v>N.A.</v>
      </c>
      <c r="AD23" s="248">
        <f t="shared" si="24"/>
        <v>0</v>
      </c>
      <c r="AE23" s="248"/>
      <c r="AF23" s="247">
        <f t="shared" si="25"/>
        <v>12.679999999999998</v>
      </c>
      <c r="AG23" s="248">
        <f t="shared" si="26"/>
        <v>176.91499999999999</v>
      </c>
      <c r="AH23" s="248"/>
      <c r="AI23" s="260" t="str">
        <f t="shared" si="27"/>
        <v>N.A.</v>
      </c>
      <c r="AJ23" s="248">
        <f t="shared" si="28"/>
        <v>0</v>
      </c>
      <c r="AK23" s="248"/>
      <c r="AL23" s="221">
        <f t="shared" si="9"/>
        <v>176.91499999999999</v>
      </c>
      <c r="AM23" s="221">
        <f t="shared" si="10"/>
        <v>0</v>
      </c>
      <c r="AN23" s="297">
        <f t="shared" si="11"/>
        <v>0</v>
      </c>
      <c r="AO23" s="218">
        <f t="shared" si="12"/>
        <v>0</v>
      </c>
    </row>
    <row r="24" spans="1:41" x14ac:dyDescent="0.2">
      <c r="A24" s="237" t="s">
        <v>216</v>
      </c>
      <c r="B24" s="263"/>
      <c r="C24" s="265"/>
      <c r="D24" s="265"/>
      <c r="E24" s="263"/>
      <c r="F24" s="265"/>
      <c r="G24" s="265"/>
      <c r="H24" s="263"/>
      <c r="I24" s="265"/>
      <c r="J24" s="265"/>
      <c r="K24" s="263"/>
      <c r="L24" s="265"/>
      <c r="M24" s="265"/>
      <c r="N24" s="263"/>
      <c r="O24" s="265"/>
      <c r="P24" s="265"/>
      <c r="Q24" s="263"/>
      <c r="R24" s="265"/>
      <c r="S24" s="265"/>
      <c r="T24" s="266">
        <v>11.46</v>
      </c>
      <c r="U24" s="248">
        <v>284.71899999999999</v>
      </c>
      <c r="V24" s="248"/>
      <c r="W24" s="266"/>
      <c r="X24" s="268"/>
      <c r="Y24" s="268"/>
      <c r="Z24" s="246" t="str">
        <f t="shared" si="21"/>
        <v>N.A.</v>
      </c>
      <c r="AA24" s="248">
        <f t="shared" si="22"/>
        <v>0</v>
      </c>
      <c r="AB24" s="248"/>
      <c r="AC24" s="260" t="str">
        <f t="shared" si="23"/>
        <v>N.A.</v>
      </c>
      <c r="AD24" s="248">
        <f t="shared" si="24"/>
        <v>0</v>
      </c>
      <c r="AE24" s="248"/>
      <c r="AF24" s="247">
        <f t="shared" si="25"/>
        <v>11.46</v>
      </c>
      <c r="AG24" s="248">
        <f t="shared" si="26"/>
        <v>284.71899999999999</v>
      </c>
      <c r="AH24" s="248"/>
      <c r="AI24" s="260" t="str">
        <f t="shared" si="27"/>
        <v>N.A.</v>
      </c>
      <c r="AJ24" s="248">
        <f t="shared" si="28"/>
        <v>0</v>
      </c>
      <c r="AK24" s="248"/>
      <c r="AL24" s="221">
        <f t="shared" si="9"/>
        <v>284.71899999999999</v>
      </c>
      <c r="AM24" s="221">
        <f t="shared" si="10"/>
        <v>0</v>
      </c>
      <c r="AN24" s="297">
        <f t="shared" si="11"/>
        <v>0</v>
      </c>
      <c r="AO24" s="218">
        <f t="shared" si="12"/>
        <v>0</v>
      </c>
    </row>
    <row r="25" spans="1:41" x14ac:dyDescent="0.2">
      <c r="A25" s="237" t="s">
        <v>217</v>
      </c>
      <c r="B25" s="263"/>
      <c r="C25" s="265"/>
      <c r="D25" s="265"/>
      <c r="E25" s="263"/>
      <c r="F25" s="265"/>
      <c r="G25" s="265"/>
      <c r="H25" s="263"/>
      <c r="I25" s="265"/>
      <c r="J25" s="265"/>
      <c r="K25" s="263"/>
      <c r="L25" s="265"/>
      <c r="M25" s="265"/>
      <c r="N25" s="263"/>
      <c r="O25" s="265"/>
      <c r="P25" s="265"/>
      <c r="Q25" s="263"/>
      <c r="R25" s="265"/>
      <c r="S25" s="265"/>
      <c r="T25" s="266">
        <v>11.83</v>
      </c>
      <c r="U25" s="248">
        <v>324.50400000000002</v>
      </c>
      <c r="V25" s="248"/>
      <c r="W25" s="266"/>
      <c r="X25" s="268"/>
      <c r="Y25" s="268"/>
      <c r="Z25" s="246" t="str">
        <f t="shared" si="21"/>
        <v>N.A.</v>
      </c>
      <c r="AA25" s="248">
        <f t="shared" si="22"/>
        <v>0</v>
      </c>
      <c r="AB25" s="248"/>
      <c r="AC25" s="260" t="str">
        <f t="shared" si="23"/>
        <v>N.A.</v>
      </c>
      <c r="AD25" s="248">
        <f t="shared" si="24"/>
        <v>0</v>
      </c>
      <c r="AE25" s="248"/>
      <c r="AF25" s="247">
        <f t="shared" si="25"/>
        <v>11.83</v>
      </c>
      <c r="AG25" s="248">
        <f t="shared" si="26"/>
        <v>324.50400000000002</v>
      </c>
      <c r="AH25" s="248"/>
      <c r="AI25" s="260" t="str">
        <f t="shared" si="27"/>
        <v>N.A.</v>
      </c>
      <c r="AJ25" s="248">
        <f t="shared" si="28"/>
        <v>0</v>
      </c>
      <c r="AK25" s="248"/>
      <c r="AL25" s="221">
        <f t="shared" si="9"/>
        <v>324.50400000000002</v>
      </c>
      <c r="AM25" s="221">
        <f t="shared" si="10"/>
        <v>0</v>
      </c>
      <c r="AN25" s="297">
        <f t="shared" si="11"/>
        <v>0</v>
      </c>
      <c r="AO25" s="218">
        <f t="shared" si="12"/>
        <v>0</v>
      </c>
    </row>
    <row r="26" spans="1:41" x14ac:dyDescent="0.2">
      <c r="A26" s="237" t="s">
        <v>218</v>
      </c>
      <c r="B26" s="263"/>
      <c r="C26" s="265"/>
      <c r="D26" s="265"/>
      <c r="E26" s="263"/>
      <c r="F26" s="265"/>
      <c r="G26" s="265"/>
      <c r="H26" s="263"/>
      <c r="I26" s="265"/>
      <c r="J26" s="265"/>
      <c r="K26" s="263"/>
      <c r="L26" s="265"/>
      <c r="M26" s="265"/>
      <c r="N26" s="263"/>
      <c r="O26" s="265"/>
      <c r="P26" s="265"/>
      <c r="Q26" s="263"/>
      <c r="R26" s="265"/>
      <c r="S26" s="265"/>
      <c r="T26" s="266">
        <v>12.63</v>
      </c>
      <c r="U26" s="248">
        <v>179.881</v>
      </c>
      <c r="V26" s="248"/>
      <c r="W26" s="266"/>
      <c r="X26" s="268"/>
      <c r="Y26" s="268"/>
      <c r="Z26" s="246" t="str">
        <f t="shared" ref="Z26:Z31" si="29">IF(AA26=0,"N.A.",((K26*L26)+(W26*X26))/AA26)</f>
        <v>N.A.</v>
      </c>
      <c r="AA26" s="248">
        <f t="shared" ref="AA26:AA31" si="30">+L26+X26</f>
        <v>0</v>
      </c>
      <c r="AB26" s="248"/>
      <c r="AC26" s="260" t="str">
        <f t="shared" ref="AC26:AC31" si="31">IF(AD26=0,"N.A.",((E26*F26)+(Q26*R26))/AD26)</f>
        <v>N.A.</v>
      </c>
      <c r="AD26" s="248">
        <f t="shared" ref="AD26:AD31" si="32">+F26+R26</f>
        <v>0</v>
      </c>
      <c r="AE26" s="248"/>
      <c r="AF26" s="247">
        <f t="shared" ref="AF26:AF31" si="33">IF(AG26=0,"N.A.",((H26*I26)+(T26*U26))/AG26)</f>
        <v>12.63</v>
      </c>
      <c r="AG26" s="248">
        <f t="shared" ref="AG26:AG31" si="34">+I26+U26</f>
        <v>179.881</v>
      </c>
      <c r="AH26" s="248"/>
      <c r="AI26" s="260" t="str">
        <f t="shared" ref="AI26:AI31" si="35">IF(AJ26=0,"N.A.",((B26*C26)+(N26*O26))/AJ26)</f>
        <v>N.A.</v>
      </c>
      <c r="AJ26" s="248">
        <f t="shared" ref="AJ26:AJ31" si="36">+C26+O26</f>
        <v>0</v>
      </c>
      <c r="AK26" s="248"/>
      <c r="AL26" s="221">
        <f t="shared" si="9"/>
        <v>179.881</v>
      </c>
      <c r="AM26" s="221">
        <f t="shared" si="10"/>
        <v>0</v>
      </c>
      <c r="AN26" s="297">
        <f t="shared" si="11"/>
        <v>0</v>
      </c>
      <c r="AO26" s="218">
        <f t="shared" si="12"/>
        <v>0</v>
      </c>
    </row>
    <row r="27" spans="1:41" x14ac:dyDescent="0.2">
      <c r="A27" s="237" t="s">
        <v>219</v>
      </c>
      <c r="B27" s="263"/>
      <c r="C27" s="265"/>
      <c r="D27" s="265"/>
      <c r="E27" s="263"/>
      <c r="F27" s="265"/>
      <c r="G27" s="265"/>
      <c r="H27" s="263"/>
      <c r="I27" s="265"/>
      <c r="J27" s="265"/>
      <c r="K27" s="263"/>
      <c r="L27" s="265"/>
      <c r="M27" s="265"/>
      <c r="N27" s="263"/>
      <c r="O27" s="265"/>
      <c r="P27" s="265"/>
      <c r="Q27" s="263"/>
      <c r="R27" s="265"/>
      <c r="S27" s="265"/>
      <c r="T27" s="266">
        <v>12.68</v>
      </c>
      <c r="U27" s="248">
        <v>334.2</v>
      </c>
      <c r="V27" s="248"/>
      <c r="W27" s="266"/>
      <c r="X27" s="268"/>
      <c r="Y27" s="268"/>
      <c r="Z27" s="246" t="str">
        <f t="shared" si="29"/>
        <v>N.A.</v>
      </c>
      <c r="AA27" s="248">
        <f t="shared" si="30"/>
        <v>0</v>
      </c>
      <c r="AB27" s="248"/>
      <c r="AC27" s="260" t="str">
        <f t="shared" si="31"/>
        <v>N.A.</v>
      </c>
      <c r="AD27" s="248">
        <f t="shared" si="32"/>
        <v>0</v>
      </c>
      <c r="AE27" s="248"/>
      <c r="AF27" s="247">
        <f t="shared" si="33"/>
        <v>12.68</v>
      </c>
      <c r="AG27" s="248">
        <f t="shared" si="34"/>
        <v>334.2</v>
      </c>
      <c r="AH27" s="248"/>
      <c r="AI27" s="260" t="str">
        <f t="shared" si="35"/>
        <v>N.A.</v>
      </c>
      <c r="AJ27" s="248">
        <f t="shared" si="36"/>
        <v>0</v>
      </c>
      <c r="AK27" s="248"/>
      <c r="AL27" s="221">
        <f t="shared" si="9"/>
        <v>334.2</v>
      </c>
      <c r="AM27" s="221">
        <f t="shared" si="10"/>
        <v>0</v>
      </c>
      <c r="AN27" s="297">
        <f t="shared" si="11"/>
        <v>0</v>
      </c>
      <c r="AO27" s="218">
        <f t="shared" si="12"/>
        <v>0</v>
      </c>
    </row>
    <row r="28" spans="1:41" x14ac:dyDescent="0.2">
      <c r="A28" s="237" t="s">
        <v>221</v>
      </c>
      <c r="B28" s="263"/>
      <c r="C28" s="265"/>
      <c r="D28" s="265"/>
      <c r="E28" s="263"/>
      <c r="F28" s="265"/>
      <c r="G28" s="265"/>
      <c r="H28" s="263"/>
      <c r="I28" s="265"/>
      <c r="J28" s="265"/>
      <c r="K28" s="263"/>
      <c r="L28" s="265"/>
      <c r="M28" s="265"/>
      <c r="N28" s="263"/>
      <c r="O28" s="265"/>
      <c r="P28" s="265"/>
      <c r="Q28" s="263"/>
      <c r="R28" s="265"/>
      <c r="S28" s="265"/>
      <c r="T28" s="266">
        <v>11.58</v>
      </c>
      <c r="U28" s="248">
        <v>328.56700000000001</v>
      </c>
      <c r="V28" s="248"/>
      <c r="W28" s="266"/>
      <c r="X28" s="268"/>
      <c r="Y28" s="268"/>
      <c r="Z28" s="246" t="str">
        <f t="shared" si="29"/>
        <v>N.A.</v>
      </c>
      <c r="AA28" s="248">
        <f t="shared" si="30"/>
        <v>0</v>
      </c>
      <c r="AB28" s="248"/>
      <c r="AC28" s="260" t="str">
        <f t="shared" si="31"/>
        <v>N.A.</v>
      </c>
      <c r="AD28" s="248">
        <f t="shared" si="32"/>
        <v>0</v>
      </c>
      <c r="AE28" s="248"/>
      <c r="AF28" s="247">
        <f t="shared" si="33"/>
        <v>11.58</v>
      </c>
      <c r="AG28" s="248">
        <f t="shared" si="34"/>
        <v>328.56700000000001</v>
      </c>
      <c r="AH28" s="248"/>
      <c r="AI28" s="260" t="str">
        <f t="shared" si="35"/>
        <v>N.A.</v>
      </c>
      <c r="AJ28" s="248">
        <f t="shared" si="36"/>
        <v>0</v>
      </c>
      <c r="AK28" s="248"/>
      <c r="AL28" s="221">
        <f t="shared" si="9"/>
        <v>328.56700000000001</v>
      </c>
      <c r="AM28" s="221">
        <f t="shared" si="10"/>
        <v>0</v>
      </c>
      <c r="AN28" s="297">
        <f t="shared" si="11"/>
        <v>0</v>
      </c>
      <c r="AO28" s="218">
        <f t="shared" si="12"/>
        <v>0</v>
      </c>
    </row>
    <row r="29" spans="1:41" x14ac:dyDescent="0.2">
      <c r="A29" s="237" t="s">
        <v>222</v>
      </c>
      <c r="B29" s="263"/>
      <c r="C29" s="265"/>
      <c r="D29" s="265"/>
      <c r="E29" s="263"/>
      <c r="F29" s="265"/>
      <c r="G29" s="265"/>
      <c r="H29" s="263"/>
      <c r="I29" s="265"/>
      <c r="J29" s="265"/>
      <c r="K29" s="263"/>
      <c r="L29" s="265"/>
      <c r="M29" s="265"/>
      <c r="N29" s="263"/>
      <c r="O29" s="265"/>
      <c r="P29" s="265"/>
      <c r="Q29" s="263"/>
      <c r="R29" s="265"/>
      <c r="S29" s="265"/>
      <c r="T29" s="266">
        <v>12.68</v>
      </c>
      <c r="U29" s="248">
        <v>69.200999999999993</v>
      </c>
      <c r="V29" s="248"/>
      <c r="W29" s="266"/>
      <c r="X29" s="268"/>
      <c r="Y29" s="268"/>
      <c r="Z29" s="246" t="str">
        <f t="shared" si="29"/>
        <v>N.A.</v>
      </c>
      <c r="AA29" s="248">
        <f t="shared" si="30"/>
        <v>0</v>
      </c>
      <c r="AB29" s="248"/>
      <c r="AC29" s="260" t="str">
        <f t="shared" si="31"/>
        <v>N.A.</v>
      </c>
      <c r="AD29" s="248">
        <f t="shared" si="32"/>
        <v>0</v>
      </c>
      <c r="AE29" s="248"/>
      <c r="AF29" s="247">
        <f t="shared" si="33"/>
        <v>12.68</v>
      </c>
      <c r="AG29" s="248">
        <f t="shared" si="34"/>
        <v>69.200999999999993</v>
      </c>
      <c r="AH29" s="248"/>
      <c r="AI29" s="260" t="str">
        <f t="shared" si="35"/>
        <v>N.A.</v>
      </c>
      <c r="AJ29" s="248">
        <f t="shared" si="36"/>
        <v>0</v>
      </c>
      <c r="AK29" s="248"/>
      <c r="AL29" s="221">
        <f t="shared" si="9"/>
        <v>69.200999999999993</v>
      </c>
      <c r="AM29" s="221">
        <f t="shared" si="10"/>
        <v>0</v>
      </c>
      <c r="AN29" s="297">
        <f t="shared" si="11"/>
        <v>0</v>
      </c>
      <c r="AO29" s="218">
        <f t="shared" si="12"/>
        <v>0</v>
      </c>
    </row>
    <row r="30" spans="1:41" x14ac:dyDescent="0.2">
      <c r="A30" s="237" t="s">
        <v>224</v>
      </c>
      <c r="B30" s="263"/>
      <c r="C30" s="265"/>
      <c r="D30" s="265"/>
      <c r="E30" s="263"/>
      <c r="F30" s="265"/>
      <c r="G30" s="265"/>
      <c r="H30" s="263"/>
      <c r="I30" s="265"/>
      <c r="J30" s="265"/>
      <c r="K30" s="263"/>
      <c r="L30" s="265"/>
      <c r="M30" s="265"/>
      <c r="N30" s="263"/>
      <c r="O30" s="265"/>
      <c r="P30" s="265"/>
      <c r="Q30" s="263"/>
      <c r="R30" s="265"/>
      <c r="S30" s="265"/>
      <c r="T30" s="266">
        <v>11.78</v>
      </c>
      <c r="U30" s="248">
        <v>244.29</v>
      </c>
      <c r="V30" s="248"/>
      <c r="W30" s="266"/>
      <c r="X30" s="268"/>
      <c r="Y30" s="268"/>
      <c r="Z30" s="246" t="str">
        <f t="shared" si="29"/>
        <v>N.A.</v>
      </c>
      <c r="AA30" s="248">
        <f t="shared" si="30"/>
        <v>0</v>
      </c>
      <c r="AB30" s="248"/>
      <c r="AC30" s="260" t="str">
        <f t="shared" si="31"/>
        <v>N.A.</v>
      </c>
      <c r="AD30" s="248">
        <f t="shared" si="32"/>
        <v>0</v>
      </c>
      <c r="AE30" s="248"/>
      <c r="AF30" s="247">
        <f t="shared" si="33"/>
        <v>11.78</v>
      </c>
      <c r="AG30" s="248">
        <f t="shared" si="34"/>
        <v>244.29</v>
      </c>
      <c r="AH30" s="248"/>
      <c r="AI30" s="260" t="str">
        <f t="shared" si="35"/>
        <v>N.A.</v>
      </c>
      <c r="AJ30" s="248">
        <f t="shared" si="36"/>
        <v>0</v>
      </c>
      <c r="AK30" s="248"/>
      <c r="AL30" s="221">
        <f t="shared" si="9"/>
        <v>244.29</v>
      </c>
      <c r="AM30" s="221">
        <f t="shared" si="10"/>
        <v>0</v>
      </c>
      <c r="AN30" s="297">
        <f t="shared" si="11"/>
        <v>0</v>
      </c>
      <c r="AO30" s="218">
        <f t="shared" si="12"/>
        <v>0</v>
      </c>
    </row>
    <row r="31" spans="1:41" x14ac:dyDescent="0.2">
      <c r="A31" s="237" t="s">
        <v>225</v>
      </c>
      <c r="B31" s="263"/>
      <c r="C31" s="265"/>
      <c r="D31" s="265"/>
      <c r="E31" s="263"/>
      <c r="F31" s="265"/>
      <c r="G31" s="265"/>
      <c r="H31" s="263"/>
      <c r="I31" s="265"/>
      <c r="J31" s="265"/>
      <c r="K31" s="263"/>
      <c r="L31" s="265"/>
      <c r="M31" s="265"/>
      <c r="N31" s="263"/>
      <c r="O31" s="265"/>
      <c r="P31" s="265"/>
      <c r="Q31" s="263"/>
      <c r="R31" s="265"/>
      <c r="S31" s="265"/>
      <c r="T31" s="266">
        <v>11.24</v>
      </c>
      <c r="U31" s="248">
        <v>203.5</v>
      </c>
      <c r="V31" s="248"/>
      <c r="W31" s="266"/>
      <c r="X31" s="268"/>
      <c r="Y31" s="268"/>
      <c r="Z31" s="246" t="str">
        <f t="shared" si="29"/>
        <v>N.A.</v>
      </c>
      <c r="AA31" s="248">
        <f t="shared" si="30"/>
        <v>0</v>
      </c>
      <c r="AB31" s="248"/>
      <c r="AC31" s="260" t="str">
        <f t="shared" si="31"/>
        <v>N.A.</v>
      </c>
      <c r="AD31" s="248">
        <f t="shared" si="32"/>
        <v>0</v>
      </c>
      <c r="AE31" s="248"/>
      <c r="AF31" s="247">
        <f t="shared" si="33"/>
        <v>11.24</v>
      </c>
      <c r="AG31" s="248">
        <f t="shared" si="34"/>
        <v>203.5</v>
      </c>
      <c r="AH31" s="248"/>
      <c r="AI31" s="260" t="str">
        <f t="shared" si="35"/>
        <v>N.A.</v>
      </c>
      <c r="AJ31" s="248">
        <f t="shared" si="36"/>
        <v>0</v>
      </c>
      <c r="AK31" s="248"/>
      <c r="AL31" s="221">
        <f t="shared" si="9"/>
        <v>203.5</v>
      </c>
      <c r="AM31" s="221">
        <f t="shared" si="10"/>
        <v>0</v>
      </c>
      <c r="AN31" s="297">
        <f t="shared" si="11"/>
        <v>0</v>
      </c>
      <c r="AO31" s="218">
        <f t="shared" si="12"/>
        <v>0</v>
      </c>
    </row>
    <row r="32" spans="1:41" x14ac:dyDescent="0.2">
      <c r="A32" s="237" t="s">
        <v>226</v>
      </c>
      <c r="B32" s="263"/>
      <c r="C32" s="265"/>
      <c r="D32" s="265"/>
      <c r="E32" s="263"/>
      <c r="F32" s="265"/>
      <c r="G32" s="265"/>
      <c r="H32" s="263"/>
      <c r="I32" s="265"/>
      <c r="J32" s="265"/>
      <c r="K32" s="263"/>
      <c r="L32" s="265"/>
      <c r="M32" s="265"/>
      <c r="N32" s="263"/>
      <c r="O32" s="265"/>
      <c r="P32" s="265"/>
      <c r="Q32" s="263"/>
      <c r="R32" s="265"/>
      <c r="S32" s="265"/>
      <c r="T32" s="266">
        <v>11.32</v>
      </c>
      <c r="U32" s="248">
        <v>274.06</v>
      </c>
      <c r="V32" s="248"/>
      <c r="W32" s="266"/>
      <c r="X32" s="268"/>
      <c r="Y32" s="268"/>
      <c r="Z32" s="246" t="str">
        <f t="shared" ref="Z32:Z37" si="37">IF(AA32=0,"N.A.",((K32*L32)+(W32*X32))/AA32)</f>
        <v>N.A.</v>
      </c>
      <c r="AA32" s="248">
        <f t="shared" ref="AA32:AA37" si="38">+L32+X32</f>
        <v>0</v>
      </c>
      <c r="AB32" s="248"/>
      <c r="AC32" s="260" t="str">
        <f t="shared" ref="AC32:AC37" si="39">IF(AD32=0,"N.A.",((E32*F32)+(Q32*R32))/AD32)</f>
        <v>N.A.</v>
      </c>
      <c r="AD32" s="248">
        <f t="shared" ref="AD32:AD37" si="40">+F32+R32</f>
        <v>0</v>
      </c>
      <c r="AE32" s="248"/>
      <c r="AF32" s="247">
        <f t="shared" ref="AF32:AF37" si="41">IF(AG32=0,"N.A.",((H32*I32)+(T32*U32))/AG32)</f>
        <v>11.32</v>
      </c>
      <c r="AG32" s="248">
        <f t="shared" ref="AG32:AG37" si="42">+I32+U32</f>
        <v>274.06</v>
      </c>
      <c r="AH32" s="248"/>
      <c r="AI32" s="260" t="str">
        <f t="shared" ref="AI32:AI37" si="43">IF(AJ32=0,"N.A.",((B32*C32)+(N32*O32))/AJ32)</f>
        <v>N.A.</v>
      </c>
      <c r="AJ32" s="248">
        <f t="shared" ref="AJ32:AJ37" si="44">+C32+O32</f>
        <v>0</v>
      </c>
      <c r="AK32" s="248"/>
      <c r="AL32" s="221">
        <f t="shared" si="9"/>
        <v>274.06</v>
      </c>
      <c r="AM32" s="221">
        <f t="shared" si="10"/>
        <v>0</v>
      </c>
      <c r="AN32" s="297">
        <f t="shared" si="11"/>
        <v>0</v>
      </c>
      <c r="AO32" s="218">
        <f t="shared" si="12"/>
        <v>0</v>
      </c>
    </row>
    <row r="33" spans="1:41" x14ac:dyDescent="0.2">
      <c r="A33" s="237" t="s">
        <v>227</v>
      </c>
      <c r="B33" s="263"/>
      <c r="C33" s="265"/>
      <c r="D33" s="265"/>
      <c r="E33" s="263"/>
      <c r="F33" s="265"/>
      <c r="G33" s="265"/>
      <c r="H33" s="263"/>
      <c r="I33" s="265"/>
      <c r="J33" s="265"/>
      <c r="K33" s="263"/>
      <c r="L33" s="265"/>
      <c r="M33" s="265"/>
      <c r="N33" s="263"/>
      <c r="O33" s="265"/>
      <c r="P33" s="265"/>
      <c r="Q33" s="263"/>
      <c r="R33" s="265"/>
      <c r="S33" s="265"/>
      <c r="T33" s="266">
        <v>10.86</v>
      </c>
      <c r="U33" s="248">
        <v>144</v>
      </c>
      <c r="V33" s="248"/>
      <c r="W33" s="266"/>
      <c r="X33" s="268"/>
      <c r="Y33" s="268"/>
      <c r="Z33" s="246" t="str">
        <f t="shared" si="37"/>
        <v>N.A.</v>
      </c>
      <c r="AA33" s="248">
        <f t="shared" si="38"/>
        <v>0</v>
      </c>
      <c r="AB33" s="248"/>
      <c r="AC33" s="260" t="str">
        <f t="shared" si="39"/>
        <v>N.A.</v>
      </c>
      <c r="AD33" s="248">
        <f t="shared" si="40"/>
        <v>0</v>
      </c>
      <c r="AE33" s="248"/>
      <c r="AF33" s="247">
        <f t="shared" si="41"/>
        <v>10.86</v>
      </c>
      <c r="AG33" s="248">
        <f t="shared" si="42"/>
        <v>144</v>
      </c>
      <c r="AH33" s="248"/>
      <c r="AI33" s="260" t="str">
        <f t="shared" si="43"/>
        <v>N.A.</v>
      </c>
      <c r="AJ33" s="248">
        <f t="shared" si="44"/>
        <v>0</v>
      </c>
      <c r="AK33" s="248"/>
      <c r="AL33" s="221">
        <f t="shared" si="9"/>
        <v>144</v>
      </c>
      <c r="AM33" s="221">
        <f t="shared" si="10"/>
        <v>0</v>
      </c>
      <c r="AN33" s="297">
        <f t="shared" si="11"/>
        <v>0</v>
      </c>
      <c r="AO33" s="218">
        <f t="shared" si="12"/>
        <v>0</v>
      </c>
    </row>
    <row r="34" spans="1:41" x14ac:dyDescent="0.2">
      <c r="A34" s="237" t="s">
        <v>228</v>
      </c>
      <c r="B34" s="263"/>
      <c r="C34" s="265"/>
      <c r="D34" s="265"/>
      <c r="E34" s="263"/>
      <c r="F34" s="265"/>
      <c r="G34" s="265"/>
      <c r="H34" s="263"/>
      <c r="I34" s="265"/>
      <c r="J34" s="265"/>
      <c r="K34" s="263"/>
      <c r="L34" s="265"/>
      <c r="M34" s="265"/>
      <c r="N34" s="263"/>
      <c r="O34" s="265"/>
      <c r="P34" s="265"/>
      <c r="Q34" s="263"/>
      <c r="R34" s="265"/>
      <c r="S34" s="265"/>
      <c r="T34" s="266">
        <v>12.68</v>
      </c>
      <c r="U34" s="248">
        <v>455.42</v>
      </c>
      <c r="V34" s="248"/>
      <c r="W34" s="266"/>
      <c r="X34" s="268"/>
      <c r="Y34" s="268"/>
      <c r="Z34" s="246" t="str">
        <f t="shared" si="37"/>
        <v>N.A.</v>
      </c>
      <c r="AA34" s="248">
        <f t="shared" si="38"/>
        <v>0</v>
      </c>
      <c r="AB34" s="248"/>
      <c r="AC34" s="260" t="str">
        <f t="shared" si="39"/>
        <v>N.A.</v>
      </c>
      <c r="AD34" s="248">
        <f t="shared" si="40"/>
        <v>0</v>
      </c>
      <c r="AE34" s="248"/>
      <c r="AF34" s="247">
        <f t="shared" si="41"/>
        <v>12.68</v>
      </c>
      <c r="AG34" s="248">
        <f t="shared" si="42"/>
        <v>455.42</v>
      </c>
      <c r="AH34" s="248"/>
      <c r="AI34" s="260" t="str">
        <f t="shared" si="43"/>
        <v>N.A.</v>
      </c>
      <c r="AJ34" s="248">
        <f t="shared" si="44"/>
        <v>0</v>
      </c>
      <c r="AK34" s="248"/>
      <c r="AL34" s="221">
        <f t="shared" si="9"/>
        <v>455.42</v>
      </c>
      <c r="AM34" s="221">
        <f t="shared" si="10"/>
        <v>0</v>
      </c>
      <c r="AN34" s="297">
        <f t="shared" si="11"/>
        <v>0</v>
      </c>
      <c r="AO34" s="218">
        <f t="shared" si="12"/>
        <v>0</v>
      </c>
    </row>
    <row r="35" spans="1:41" x14ac:dyDescent="0.2">
      <c r="A35" s="237" t="s">
        <v>229</v>
      </c>
      <c r="B35" s="263"/>
      <c r="C35" s="265"/>
      <c r="D35" s="265"/>
      <c r="E35" s="263"/>
      <c r="F35" s="265"/>
      <c r="G35" s="265"/>
      <c r="H35" s="263"/>
      <c r="I35" s="265"/>
      <c r="J35" s="265"/>
      <c r="K35" s="263"/>
      <c r="L35" s="265"/>
      <c r="M35" s="265"/>
      <c r="N35" s="263"/>
      <c r="O35" s="265"/>
      <c r="P35" s="265"/>
      <c r="Q35" s="263"/>
      <c r="R35" s="265"/>
      <c r="S35" s="265"/>
      <c r="T35" s="266">
        <v>10.07</v>
      </c>
      <c r="U35" s="248">
        <v>225.267</v>
      </c>
      <c r="V35" s="248"/>
      <c r="W35" s="266"/>
      <c r="X35" s="268"/>
      <c r="Y35" s="268"/>
      <c r="Z35" s="246" t="str">
        <f t="shared" si="37"/>
        <v>N.A.</v>
      </c>
      <c r="AA35" s="248">
        <f t="shared" si="38"/>
        <v>0</v>
      </c>
      <c r="AB35" s="248"/>
      <c r="AC35" s="260" t="str">
        <f t="shared" si="39"/>
        <v>N.A.</v>
      </c>
      <c r="AD35" s="248">
        <f t="shared" si="40"/>
        <v>0</v>
      </c>
      <c r="AE35" s="248"/>
      <c r="AF35" s="247">
        <f t="shared" si="41"/>
        <v>10.07</v>
      </c>
      <c r="AG35" s="248">
        <f t="shared" si="42"/>
        <v>225.267</v>
      </c>
      <c r="AH35" s="248"/>
      <c r="AI35" s="260" t="str">
        <f t="shared" si="43"/>
        <v>N.A.</v>
      </c>
      <c r="AJ35" s="248">
        <f t="shared" si="44"/>
        <v>0</v>
      </c>
      <c r="AK35" s="248"/>
      <c r="AL35" s="221">
        <f t="shared" si="9"/>
        <v>225.267</v>
      </c>
      <c r="AM35" s="221">
        <f t="shared" si="10"/>
        <v>0</v>
      </c>
      <c r="AN35" s="297">
        <f t="shared" si="11"/>
        <v>0</v>
      </c>
      <c r="AO35" s="218">
        <f t="shared" si="12"/>
        <v>0</v>
      </c>
    </row>
    <row r="36" spans="1:41" x14ac:dyDescent="0.2">
      <c r="A36" s="237" t="s">
        <v>230</v>
      </c>
      <c r="B36" s="263"/>
      <c r="C36" s="265"/>
      <c r="D36" s="265"/>
      <c r="E36" s="263"/>
      <c r="F36" s="265"/>
      <c r="G36" s="265"/>
      <c r="H36" s="263"/>
      <c r="I36" s="265"/>
      <c r="J36" s="265"/>
      <c r="K36" s="263"/>
      <c r="L36" s="265"/>
      <c r="M36" s="265"/>
      <c r="N36" s="263"/>
      <c r="O36" s="265"/>
      <c r="P36" s="265"/>
      <c r="Q36" s="263"/>
      <c r="R36" s="265"/>
      <c r="S36" s="265"/>
      <c r="T36" s="266">
        <v>10.92</v>
      </c>
      <c r="U36" s="248">
        <v>181.47300000000001</v>
      </c>
      <c r="V36" s="248"/>
      <c r="W36" s="266"/>
      <c r="X36" s="268"/>
      <c r="Y36" s="268"/>
      <c r="Z36" s="246" t="str">
        <f t="shared" si="37"/>
        <v>N.A.</v>
      </c>
      <c r="AA36" s="248">
        <f t="shared" si="38"/>
        <v>0</v>
      </c>
      <c r="AB36" s="248"/>
      <c r="AC36" s="260" t="str">
        <f t="shared" si="39"/>
        <v>N.A.</v>
      </c>
      <c r="AD36" s="248">
        <f t="shared" si="40"/>
        <v>0</v>
      </c>
      <c r="AE36" s="248"/>
      <c r="AF36" s="247">
        <f t="shared" si="41"/>
        <v>10.92</v>
      </c>
      <c r="AG36" s="248">
        <f t="shared" si="42"/>
        <v>181.47300000000001</v>
      </c>
      <c r="AH36" s="248"/>
      <c r="AI36" s="260" t="str">
        <f t="shared" si="43"/>
        <v>N.A.</v>
      </c>
      <c r="AJ36" s="248">
        <f t="shared" si="44"/>
        <v>0</v>
      </c>
      <c r="AK36" s="248"/>
      <c r="AL36" s="221">
        <f t="shared" si="9"/>
        <v>181.47300000000001</v>
      </c>
      <c r="AM36" s="221">
        <f t="shared" si="10"/>
        <v>0</v>
      </c>
      <c r="AN36" s="297">
        <f t="shared" si="11"/>
        <v>0</v>
      </c>
      <c r="AO36" s="218">
        <f t="shared" si="12"/>
        <v>0</v>
      </c>
    </row>
    <row r="37" spans="1:41" x14ac:dyDescent="0.2">
      <c r="A37" s="237" t="s">
        <v>232</v>
      </c>
      <c r="B37" s="263"/>
      <c r="C37" s="265"/>
      <c r="D37" s="265"/>
      <c r="E37" s="263"/>
      <c r="F37" s="265"/>
      <c r="G37" s="265"/>
      <c r="H37" s="263"/>
      <c r="I37" s="265"/>
      <c r="J37" s="265"/>
      <c r="K37" s="263"/>
      <c r="L37" s="265"/>
      <c r="M37" s="265"/>
      <c r="N37" s="263"/>
      <c r="O37" s="265"/>
      <c r="P37" s="265"/>
      <c r="Q37" s="263"/>
      <c r="R37" s="265"/>
      <c r="S37" s="265"/>
      <c r="T37" s="266">
        <v>12.68</v>
      </c>
      <c r="U37" s="248">
        <v>96.88</v>
      </c>
      <c r="V37" s="248"/>
      <c r="W37" s="266"/>
      <c r="X37" s="268"/>
      <c r="Y37" s="268"/>
      <c r="Z37" s="246" t="str">
        <f t="shared" si="37"/>
        <v>N.A.</v>
      </c>
      <c r="AA37" s="248">
        <f t="shared" si="38"/>
        <v>0</v>
      </c>
      <c r="AB37" s="248"/>
      <c r="AC37" s="260" t="str">
        <f t="shared" si="39"/>
        <v>N.A.</v>
      </c>
      <c r="AD37" s="248">
        <f t="shared" si="40"/>
        <v>0</v>
      </c>
      <c r="AE37" s="248"/>
      <c r="AF37" s="247">
        <f t="shared" si="41"/>
        <v>12.680000000000001</v>
      </c>
      <c r="AG37" s="248">
        <f t="shared" si="42"/>
        <v>96.88</v>
      </c>
      <c r="AH37" s="248"/>
      <c r="AI37" s="260" t="str">
        <f t="shared" si="43"/>
        <v>N.A.</v>
      </c>
      <c r="AJ37" s="248">
        <f t="shared" si="44"/>
        <v>0</v>
      </c>
      <c r="AK37" s="248"/>
      <c r="AL37" s="221">
        <f t="shared" si="9"/>
        <v>96.88</v>
      </c>
      <c r="AM37" s="221">
        <f t="shared" si="10"/>
        <v>0</v>
      </c>
      <c r="AN37" s="297">
        <f t="shared" si="11"/>
        <v>0</v>
      </c>
      <c r="AO37" s="218">
        <f t="shared" si="12"/>
        <v>0</v>
      </c>
    </row>
    <row r="38" spans="1:41" x14ac:dyDescent="0.2">
      <c r="A38" s="237" t="s">
        <v>233</v>
      </c>
      <c r="B38" s="263"/>
      <c r="C38" s="265"/>
      <c r="D38" s="265"/>
      <c r="E38" s="263"/>
      <c r="F38" s="265"/>
      <c r="G38" s="265"/>
      <c r="H38" s="263"/>
      <c r="I38" s="265"/>
      <c r="J38" s="265"/>
      <c r="K38" s="263"/>
      <c r="L38" s="265"/>
      <c r="M38" s="265"/>
      <c r="N38" s="263"/>
      <c r="O38" s="265"/>
      <c r="P38" s="265"/>
      <c r="Q38" s="263"/>
      <c r="R38" s="265"/>
      <c r="S38" s="265"/>
      <c r="T38" s="266">
        <v>12.68</v>
      </c>
      <c r="U38" s="248">
        <v>69.462999999999994</v>
      </c>
      <c r="V38" s="248"/>
      <c r="W38" s="266"/>
      <c r="X38" s="268"/>
      <c r="Y38" s="268"/>
      <c r="Z38" s="246" t="str">
        <f t="shared" ref="Z38:Z43" si="45">IF(AA38=0,"N.A.",((K38*L38)+(W38*X38))/AA38)</f>
        <v>N.A.</v>
      </c>
      <c r="AA38" s="248">
        <f t="shared" ref="AA38:AA43" si="46">+L38+X38</f>
        <v>0</v>
      </c>
      <c r="AB38" s="248"/>
      <c r="AC38" s="260" t="str">
        <f t="shared" ref="AC38:AC43" si="47">IF(AD38=0,"N.A.",((E38*F38)+(Q38*R38))/AD38)</f>
        <v>N.A.</v>
      </c>
      <c r="AD38" s="248">
        <f t="shared" ref="AD38:AD43" si="48">+F38+R38</f>
        <v>0</v>
      </c>
      <c r="AE38" s="248"/>
      <c r="AF38" s="247">
        <f t="shared" ref="AF38:AF43" si="49">IF(AG38=0,"N.A.",((H38*I38)+(T38*U38))/AG38)</f>
        <v>12.68</v>
      </c>
      <c r="AG38" s="248">
        <f t="shared" ref="AG38:AG43" si="50">+I38+U38</f>
        <v>69.462999999999994</v>
      </c>
      <c r="AH38" s="248"/>
      <c r="AI38" s="260" t="str">
        <f t="shared" ref="AI38:AI43" si="51">IF(AJ38=0,"N.A.",((B38*C38)+(N38*O38))/AJ38)</f>
        <v>N.A.</v>
      </c>
      <c r="AJ38" s="248">
        <f t="shared" ref="AJ38:AJ43" si="52">+C38+O38</f>
        <v>0</v>
      </c>
      <c r="AK38" s="248"/>
      <c r="AL38" s="221">
        <f t="shared" si="9"/>
        <v>69.462999999999994</v>
      </c>
      <c r="AM38" s="221">
        <f t="shared" si="10"/>
        <v>0</v>
      </c>
      <c r="AN38" s="297">
        <f t="shared" si="11"/>
        <v>0</v>
      </c>
      <c r="AO38" s="218">
        <f t="shared" si="12"/>
        <v>0</v>
      </c>
    </row>
    <row r="39" spans="1:41" x14ac:dyDescent="0.2">
      <c r="A39" s="237" t="s">
        <v>234</v>
      </c>
      <c r="B39" s="263"/>
      <c r="C39" s="265"/>
      <c r="D39" s="265"/>
      <c r="E39" s="263"/>
      <c r="F39" s="265"/>
      <c r="G39" s="265"/>
      <c r="H39" s="263"/>
      <c r="I39" s="265"/>
      <c r="J39" s="265"/>
      <c r="K39" s="263"/>
      <c r="L39" s="265"/>
      <c r="M39" s="265"/>
      <c r="N39" s="263"/>
      <c r="O39" s="265"/>
      <c r="P39" s="265"/>
      <c r="Q39" s="263"/>
      <c r="R39" s="265"/>
      <c r="S39" s="265"/>
      <c r="T39" s="266">
        <v>11.44</v>
      </c>
      <c r="U39" s="248">
        <v>113.2</v>
      </c>
      <c r="V39" s="248"/>
      <c r="W39" s="266"/>
      <c r="X39" s="268"/>
      <c r="Y39" s="268"/>
      <c r="Z39" s="246" t="str">
        <f t="shared" si="45"/>
        <v>N.A.</v>
      </c>
      <c r="AA39" s="248">
        <f t="shared" si="46"/>
        <v>0</v>
      </c>
      <c r="AB39" s="248"/>
      <c r="AC39" s="260" t="str">
        <f t="shared" si="47"/>
        <v>N.A.</v>
      </c>
      <c r="AD39" s="248">
        <f t="shared" si="48"/>
        <v>0</v>
      </c>
      <c r="AE39" s="248"/>
      <c r="AF39" s="247">
        <f t="shared" si="49"/>
        <v>11.44</v>
      </c>
      <c r="AG39" s="248">
        <f t="shared" si="50"/>
        <v>113.2</v>
      </c>
      <c r="AH39" s="248"/>
      <c r="AI39" s="260" t="str">
        <f t="shared" si="51"/>
        <v>N.A.</v>
      </c>
      <c r="AJ39" s="248">
        <f t="shared" si="52"/>
        <v>0</v>
      </c>
      <c r="AK39" s="248"/>
      <c r="AL39" s="221">
        <f t="shared" si="9"/>
        <v>113.2</v>
      </c>
      <c r="AM39" s="221">
        <f t="shared" si="10"/>
        <v>0</v>
      </c>
      <c r="AN39" s="297">
        <f t="shared" si="11"/>
        <v>0</v>
      </c>
      <c r="AO39" s="218">
        <f t="shared" si="12"/>
        <v>0</v>
      </c>
    </row>
    <row r="40" spans="1:41" x14ac:dyDescent="0.2">
      <c r="A40" s="237" t="s">
        <v>235</v>
      </c>
      <c r="B40" s="263"/>
      <c r="C40" s="265"/>
      <c r="D40" s="265"/>
      <c r="E40" s="263"/>
      <c r="F40" s="265"/>
      <c r="G40" s="265"/>
      <c r="H40" s="263"/>
      <c r="I40" s="265"/>
      <c r="J40" s="265"/>
      <c r="K40" s="263"/>
      <c r="L40" s="265"/>
      <c r="M40" s="265"/>
      <c r="N40" s="263"/>
      <c r="O40" s="265"/>
      <c r="P40" s="265"/>
      <c r="Q40" s="263"/>
      <c r="R40" s="265"/>
      <c r="S40" s="265"/>
      <c r="T40" s="266">
        <v>11.53</v>
      </c>
      <c r="U40" s="248">
        <v>81.965999999999994</v>
      </c>
      <c r="V40" s="248"/>
      <c r="W40" s="266"/>
      <c r="X40" s="268"/>
      <c r="Y40" s="268"/>
      <c r="Z40" s="246" t="str">
        <f t="shared" si="45"/>
        <v>N.A.</v>
      </c>
      <c r="AA40" s="248">
        <f t="shared" si="46"/>
        <v>0</v>
      </c>
      <c r="AB40" s="248"/>
      <c r="AC40" s="260" t="str">
        <f t="shared" si="47"/>
        <v>N.A.</v>
      </c>
      <c r="AD40" s="248">
        <f t="shared" si="48"/>
        <v>0</v>
      </c>
      <c r="AE40" s="248"/>
      <c r="AF40" s="247">
        <f t="shared" si="49"/>
        <v>11.53</v>
      </c>
      <c r="AG40" s="248">
        <f t="shared" si="50"/>
        <v>81.965999999999994</v>
      </c>
      <c r="AH40" s="248"/>
      <c r="AI40" s="260" t="str">
        <f t="shared" si="51"/>
        <v>N.A.</v>
      </c>
      <c r="AJ40" s="248">
        <f t="shared" si="52"/>
        <v>0</v>
      </c>
      <c r="AK40" s="248"/>
      <c r="AL40" s="221">
        <f t="shared" si="9"/>
        <v>81.965999999999994</v>
      </c>
      <c r="AM40" s="221">
        <f t="shared" si="10"/>
        <v>0</v>
      </c>
      <c r="AN40" s="297">
        <f t="shared" si="11"/>
        <v>0</v>
      </c>
      <c r="AO40" s="218">
        <f t="shared" si="12"/>
        <v>0</v>
      </c>
    </row>
    <row r="41" spans="1:41" x14ac:dyDescent="0.2">
      <c r="A41" s="237" t="s">
        <v>236</v>
      </c>
      <c r="B41" s="263"/>
      <c r="C41" s="265"/>
      <c r="D41" s="265"/>
      <c r="E41" s="263"/>
      <c r="F41" s="265"/>
      <c r="G41" s="265"/>
      <c r="H41" s="263"/>
      <c r="I41" s="265"/>
      <c r="J41" s="265"/>
      <c r="K41" s="263"/>
      <c r="L41" s="265"/>
      <c r="M41" s="265"/>
      <c r="N41" s="263"/>
      <c r="O41" s="265"/>
      <c r="P41" s="265"/>
      <c r="Q41" s="263"/>
      <c r="R41" s="265"/>
      <c r="S41" s="265"/>
      <c r="T41" s="266">
        <v>12.68</v>
      </c>
      <c r="U41" s="248">
        <v>131.58500000000001</v>
      </c>
      <c r="V41" s="248"/>
      <c r="W41" s="266"/>
      <c r="X41" s="268"/>
      <c r="Y41" s="268"/>
      <c r="Z41" s="246" t="str">
        <f t="shared" si="45"/>
        <v>N.A.</v>
      </c>
      <c r="AA41" s="248">
        <f t="shared" si="46"/>
        <v>0</v>
      </c>
      <c r="AB41" s="248"/>
      <c r="AC41" s="260" t="str">
        <f t="shared" si="47"/>
        <v>N.A.</v>
      </c>
      <c r="AD41" s="248">
        <f t="shared" si="48"/>
        <v>0</v>
      </c>
      <c r="AE41" s="248"/>
      <c r="AF41" s="247">
        <f t="shared" si="49"/>
        <v>12.68</v>
      </c>
      <c r="AG41" s="248">
        <f t="shared" si="50"/>
        <v>131.58500000000001</v>
      </c>
      <c r="AH41" s="248"/>
      <c r="AI41" s="260" t="str">
        <f t="shared" si="51"/>
        <v>N.A.</v>
      </c>
      <c r="AJ41" s="248">
        <f t="shared" si="52"/>
        <v>0</v>
      </c>
      <c r="AK41" s="248"/>
      <c r="AL41" s="221">
        <f t="shared" si="9"/>
        <v>131.58500000000001</v>
      </c>
      <c r="AM41" s="221">
        <f t="shared" si="10"/>
        <v>0</v>
      </c>
      <c r="AN41" s="297">
        <f t="shared" si="11"/>
        <v>0</v>
      </c>
      <c r="AO41" s="218">
        <f t="shared" si="12"/>
        <v>0</v>
      </c>
    </row>
    <row r="42" spans="1:41" x14ac:dyDescent="0.2">
      <c r="A42" s="237" t="s">
        <v>237</v>
      </c>
      <c r="B42" s="263"/>
      <c r="C42" s="265"/>
      <c r="D42" s="265"/>
      <c r="E42" s="263"/>
      <c r="F42" s="265"/>
      <c r="G42" s="265"/>
      <c r="H42" s="263"/>
      <c r="I42" s="265"/>
      <c r="J42" s="265"/>
      <c r="K42" s="263"/>
      <c r="L42" s="265"/>
      <c r="M42" s="265"/>
      <c r="N42" s="263"/>
      <c r="O42" s="265"/>
      <c r="P42" s="265"/>
      <c r="Q42" s="263"/>
      <c r="R42" s="265"/>
      <c r="S42" s="265"/>
      <c r="T42" s="266">
        <v>11.73</v>
      </c>
      <c r="U42" s="248">
        <v>378.25</v>
      </c>
      <c r="V42" s="248"/>
      <c r="W42" s="266"/>
      <c r="X42" s="268"/>
      <c r="Y42" s="268"/>
      <c r="Z42" s="246" t="str">
        <f t="shared" si="45"/>
        <v>N.A.</v>
      </c>
      <c r="AA42" s="248">
        <f t="shared" si="46"/>
        <v>0</v>
      </c>
      <c r="AB42" s="248"/>
      <c r="AC42" s="260" t="str">
        <f t="shared" si="47"/>
        <v>N.A.</v>
      </c>
      <c r="AD42" s="248">
        <f t="shared" si="48"/>
        <v>0</v>
      </c>
      <c r="AE42" s="248"/>
      <c r="AF42" s="247">
        <f t="shared" si="49"/>
        <v>11.73</v>
      </c>
      <c r="AG42" s="248">
        <f t="shared" si="50"/>
        <v>378.25</v>
      </c>
      <c r="AH42" s="248"/>
      <c r="AI42" s="260" t="str">
        <f t="shared" si="51"/>
        <v>N.A.</v>
      </c>
      <c r="AJ42" s="248">
        <f t="shared" si="52"/>
        <v>0</v>
      </c>
      <c r="AK42" s="248"/>
      <c r="AL42" s="221">
        <f t="shared" si="9"/>
        <v>378.25</v>
      </c>
      <c r="AM42" s="221">
        <f t="shared" si="10"/>
        <v>0</v>
      </c>
      <c r="AN42" s="297">
        <f t="shared" si="11"/>
        <v>0</v>
      </c>
      <c r="AO42" s="218">
        <f t="shared" si="12"/>
        <v>0</v>
      </c>
    </row>
    <row r="43" spans="1:41" x14ac:dyDescent="0.2">
      <c r="A43" s="237" t="s">
        <v>238</v>
      </c>
      <c r="B43" s="263"/>
      <c r="C43" s="265"/>
      <c r="D43" s="265"/>
      <c r="E43" s="263"/>
      <c r="F43" s="265"/>
      <c r="G43" s="265"/>
      <c r="H43" s="263"/>
      <c r="I43" s="265"/>
      <c r="J43" s="265"/>
      <c r="K43" s="263"/>
      <c r="L43" s="265"/>
      <c r="M43" s="265"/>
      <c r="N43" s="263"/>
      <c r="O43" s="265"/>
      <c r="P43" s="265"/>
      <c r="Q43" s="263"/>
      <c r="R43" s="265"/>
      <c r="S43" s="265"/>
      <c r="T43" s="266">
        <v>12.68</v>
      </c>
      <c r="U43" s="248">
        <v>277.57400000000001</v>
      </c>
      <c r="V43" s="248"/>
      <c r="W43" s="266"/>
      <c r="X43" s="268"/>
      <c r="Y43" s="268"/>
      <c r="Z43" s="246" t="str">
        <f t="shared" si="45"/>
        <v>N.A.</v>
      </c>
      <c r="AA43" s="248">
        <f t="shared" si="46"/>
        <v>0</v>
      </c>
      <c r="AB43" s="248"/>
      <c r="AC43" s="260" t="str">
        <f t="shared" si="47"/>
        <v>N.A.</v>
      </c>
      <c r="AD43" s="248">
        <f t="shared" si="48"/>
        <v>0</v>
      </c>
      <c r="AE43" s="248"/>
      <c r="AF43" s="247">
        <f t="shared" si="49"/>
        <v>12.68</v>
      </c>
      <c r="AG43" s="248">
        <f t="shared" si="50"/>
        <v>277.57400000000001</v>
      </c>
      <c r="AH43" s="248"/>
      <c r="AI43" s="260" t="str">
        <f t="shared" si="51"/>
        <v>N.A.</v>
      </c>
      <c r="AJ43" s="248">
        <f t="shared" si="52"/>
        <v>0</v>
      </c>
      <c r="AK43" s="248"/>
      <c r="AL43" s="221">
        <f t="shared" si="9"/>
        <v>277.57400000000001</v>
      </c>
      <c r="AM43" s="221">
        <f t="shared" si="10"/>
        <v>0</v>
      </c>
      <c r="AN43" s="297">
        <f t="shared" si="11"/>
        <v>0</v>
      </c>
      <c r="AO43" s="218">
        <f t="shared" si="12"/>
        <v>0</v>
      </c>
    </row>
    <row r="44" spans="1:41" x14ac:dyDescent="0.2">
      <c r="A44" s="237" t="s">
        <v>239</v>
      </c>
      <c r="B44" s="263"/>
      <c r="C44" s="265"/>
      <c r="D44" s="265"/>
      <c r="E44" s="263"/>
      <c r="F44" s="265"/>
      <c r="G44" s="265"/>
      <c r="H44" s="263"/>
      <c r="I44" s="265"/>
      <c r="J44" s="265"/>
      <c r="K44" s="263"/>
      <c r="L44" s="265"/>
      <c r="M44" s="265"/>
      <c r="N44" s="263"/>
      <c r="O44" s="265"/>
      <c r="P44" s="265"/>
      <c r="Q44" s="263"/>
      <c r="R44" s="265"/>
      <c r="S44" s="265"/>
      <c r="T44" s="266">
        <v>12.68</v>
      </c>
      <c r="U44" s="248">
        <v>97.75</v>
      </c>
      <c r="V44" s="248"/>
      <c r="W44" s="266"/>
      <c r="X44" s="268"/>
      <c r="Y44" s="268"/>
      <c r="Z44" s="246" t="str">
        <f t="shared" ref="Z44:Z49" si="53">IF(AA44=0,"N.A.",((K44*L44)+(W44*X44))/AA44)</f>
        <v>N.A.</v>
      </c>
      <c r="AA44" s="248">
        <f t="shared" ref="AA44:AA49" si="54">+L44+X44</f>
        <v>0</v>
      </c>
      <c r="AB44" s="248"/>
      <c r="AC44" s="260" t="str">
        <f t="shared" ref="AC44:AC49" si="55">IF(AD44=0,"N.A.",((E44*F44)+(Q44*R44))/AD44)</f>
        <v>N.A.</v>
      </c>
      <c r="AD44" s="248">
        <f t="shared" ref="AD44:AD49" si="56">+F44+R44</f>
        <v>0</v>
      </c>
      <c r="AE44" s="248"/>
      <c r="AF44" s="247">
        <f t="shared" ref="AF44:AF49" si="57">IF(AG44=0,"N.A.",((H44*I44)+(T44*U44))/AG44)</f>
        <v>12.68</v>
      </c>
      <c r="AG44" s="248">
        <f t="shared" ref="AG44:AG49" si="58">+I44+U44</f>
        <v>97.75</v>
      </c>
      <c r="AH44" s="248"/>
      <c r="AI44" s="260" t="str">
        <f t="shared" ref="AI44:AI49" si="59">IF(AJ44=0,"N.A.",((B44*C44)+(N44*O44))/AJ44)</f>
        <v>N.A.</v>
      </c>
      <c r="AJ44" s="248">
        <f t="shared" ref="AJ44:AJ49" si="60">+C44+O44</f>
        <v>0</v>
      </c>
      <c r="AK44" s="248"/>
      <c r="AL44" s="221">
        <f t="shared" si="9"/>
        <v>97.75</v>
      </c>
      <c r="AM44" s="221">
        <f t="shared" si="10"/>
        <v>0</v>
      </c>
      <c r="AN44" s="297">
        <f t="shared" si="11"/>
        <v>0</v>
      </c>
      <c r="AO44" s="218">
        <f t="shared" si="12"/>
        <v>0</v>
      </c>
    </row>
    <row r="45" spans="1:41" x14ac:dyDescent="0.2">
      <c r="A45" s="237" t="s">
        <v>240</v>
      </c>
      <c r="B45" s="263"/>
      <c r="C45" s="265"/>
      <c r="D45" s="265"/>
      <c r="E45" s="263"/>
      <c r="F45" s="265"/>
      <c r="G45" s="265"/>
      <c r="H45" s="263"/>
      <c r="I45" s="265"/>
      <c r="J45" s="265"/>
      <c r="K45" s="263"/>
      <c r="L45" s="265"/>
      <c r="M45" s="265"/>
      <c r="N45" s="263"/>
      <c r="O45" s="265"/>
      <c r="P45" s="265"/>
      <c r="Q45" s="263"/>
      <c r="R45" s="265"/>
      <c r="S45" s="265"/>
      <c r="T45" s="266">
        <v>12.28</v>
      </c>
      <c r="U45" s="248">
        <v>174.3</v>
      </c>
      <c r="V45" s="248"/>
      <c r="W45" s="266"/>
      <c r="X45" s="268"/>
      <c r="Y45" s="268"/>
      <c r="Z45" s="246" t="str">
        <f t="shared" si="53"/>
        <v>N.A.</v>
      </c>
      <c r="AA45" s="248">
        <f t="shared" si="54"/>
        <v>0</v>
      </c>
      <c r="AB45" s="248"/>
      <c r="AC45" s="260" t="str">
        <f t="shared" si="55"/>
        <v>N.A.</v>
      </c>
      <c r="AD45" s="248">
        <f t="shared" si="56"/>
        <v>0</v>
      </c>
      <c r="AE45" s="248"/>
      <c r="AF45" s="247">
        <f t="shared" si="57"/>
        <v>12.28</v>
      </c>
      <c r="AG45" s="248">
        <f t="shared" si="58"/>
        <v>174.3</v>
      </c>
      <c r="AH45" s="248"/>
      <c r="AI45" s="260" t="str">
        <f t="shared" si="59"/>
        <v>N.A.</v>
      </c>
      <c r="AJ45" s="248">
        <f t="shared" si="60"/>
        <v>0</v>
      </c>
      <c r="AK45" s="248"/>
      <c r="AL45" s="221">
        <f t="shared" si="9"/>
        <v>174.3</v>
      </c>
      <c r="AM45" s="221">
        <f t="shared" si="10"/>
        <v>0</v>
      </c>
      <c r="AN45" s="297">
        <f t="shared" si="11"/>
        <v>0</v>
      </c>
      <c r="AO45" s="218">
        <f t="shared" si="12"/>
        <v>0</v>
      </c>
    </row>
    <row r="46" spans="1:41" x14ac:dyDescent="0.2">
      <c r="A46" s="237" t="s">
        <v>241</v>
      </c>
      <c r="B46" s="263"/>
      <c r="C46" s="265"/>
      <c r="D46" s="265"/>
      <c r="E46" s="263"/>
      <c r="F46" s="265"/>
      <c r="G46" s="265"/>
      <c r="H46" s="263"/>
      <c r="I46" s="265"/>
      <c r="J46" s="265"/>
      <c r="K46" s="263"/>
      <c r="L46" s="265"/>
      <c r="M46" s="265"/>
      <c r="N46" s="263"/>
      <c r="O46" s="265"/>
      <c r="P46" s="265"/>
      <c r="Q46" s="263"/>
      <c r="R46" s="265"/>
      <c r="S46" s="265"/>
      <c r="T46" s="266">
        <v>11.31</v>
      </c>
      <c r="U46" s="248">
        <v>204.50200000000001</v>
      </c>
      <c r="V46" s="248"/>
      <c r="W46" s="266"/>
      <c r="X46" s="268"/>
      <c r="Y46" s="268"/>
      <c r="Z46" s="246" t="str">
        <f t="shared" si="53"/>
        <v>N.A.</v>
      </c>
      <c r="AA46" s="248">
        <f t="shared" si="54"/>
        <v>0</v>
      </c>
      <c r="AB46" s="248"/>
      <c r="AC46" s="260" t="str">
        <f t="shared" si="55"/>
        <v>N.A.</v>
      </c>
      <c r="AD46" s="248">
        <f t="shared" si="56"/>
        <v>0</v>
      </c>
      <c r="AE46" s="248"/>
      <c r="AF46" s="247">
        <f t="shared" si="57"/>
        <v>11.31</v>
      </c>
      <c r="AG46" s="248">
        <f t="shared" si="58"/>
        <v>204.50200000000001</v>
      </c>
      <c r="AH46" s="248"/>
      <c r="AI46" s="260" t="str">
        <f t="shared" si="59"/>
        <v>N.A.</v>
      </c>
      <c r="AJ46" s="248">
        <f t="shared" si="60"/>
        <v>0</v>
      </c>
      <c r="AK46" s="248"/>
      <c r="AL46" s="221">
        <f t="shared" si="9"/>
        <v>204.50200000000001</v>
      </c>
      <c r="AM46" s="221">
        <f t="shared" si="10"/>
        <v>0</v>
      </c>
      <c r="AN46" s="297">
        <f t="shared" si="11"/>
        <v>0</v>
      </c>
      <c r="AO46" s="218">
        <f t="shared" si="12"/>
        <v>0</v>
      </c>
    </row>
    <row r="47" spans="1:41" x14ac:dyDescent="0.2">
      <c r="A47" s="237" t="s">
        <v>242</v>
      </c>
      <c r="B47" s="263"/>
      <c r="C47" s="265"/>
      <c r="D47" s="265"/>
      <c r="E47" s="263"/>
      <c r="F47" s="265"/>
      <c r="G47" s="265"/>
      <c r="H47" s="263"/>
      <c r="I47" s="265"/>
      <c r="J47" s="265"/>
      <c r="K47" s="263"/>
      <c r="L47" s="265"/>
      <c r="M47" s="265"/>
      <c r="N47" s="263"/>
      <c r="O47" s="265"/>
      <c r="P47" s="265"/>
      <c r="Q47" s="263"/>
      <c r="R47" s="265"/>
      <c r="S47" s="265"/>
      <c r="T47" s="266">
        <v>11.96</v>
      </c>
      <c r="U47" s="248">
        <v>340.13799999999998</v>
      </c>
      <c r="V47" s="248"/>
      <c r="W47" s="266"/>
      <c r="X47" s="268"/>
      <c r="Y47" s="268"/>
      <c r="Z47" s="246" t="str">
        <f t="shared" si="53"/>
        <v>N.A.</v>
      </c>
      <c r="AA47" s="248">
        <f t="shared" si="54"/>
        <v>0</v>
      </c>
      <c r="AB47" s="248"/>
      <c r="AC47" s="260" t="str">
        <f t="shared" si="55"/>
        <v>N.A.</v>
      </c>
      <c r="AD47" s="248">
        <f t="shared" si="56"/>
        <v>0</v>
      </c>
      <c r="AE47" s="248"/>
      <c r="AF47" s="247">
        <f t="shared" si="57"/>
        <v>11.96</v>
      </c>
      <c r="AG47" s="248">
        <f t="shared" si="58"/>
        <v>340.13799999999998</v>
      </c>
      <c r="AH47" s="248"/>
      <c r="AI47" s="260" t="str">
        <f t="shared" si="59"/>
        <v>N.A.</v>
      </c>
      <c r="AJ47" s="248">
        <f t="shared" si="60"/>
        <v>0</v>
      </c>
      <c r="AK47" s="248"/>
      <c r="AL47" s="221">
        <f t="shared" si="9"/>
        <v>340.13799999999998</v>
      </c>
      <c r="AM47" s="221">
        <f t="shared" si="10"/>
        <v>0</v>
      </c>
      <c r="AN47" s="297">
        <f t="shared" si="11"/>
        <v>0</v>
      </c>
      <c r="AO47" s="218">
        <f t="shared" si="12"/>
        <v>0</v>
      </c>
    </row>
    <row r="48" spans="1:41" x14ac:dyDescent="0.2">
      <c r="A48" s="237" t="s">
        <v>243</v>
      </c>
      <c r="B48" s="263"/>
      <c r="C48" s="265"/>
      <c r="D48" s="265"/>
      <c r="E48" s="263"/>
      <c r="F48" s="265"/>
      <c r="G48" s="265"/>
      <c r="H48" s="263"/>
      <c r="I48" s="265"/>
      <c r="J48" s="265"/>
      <c r="K48" s="263"/>
      <c r="L48" s="265"/>
      <c r="M48" s="265"/>
      <c r="N48" s="266">
        <v>8</v>
      </c>
      <c r="O48" s="248">
        <v>96.65</v>
      </c>
      <c r="P48" s="248"/>
      <c r="Q48" s="263"/>
      <c r="R48" s="265"/>
      <c r="S48" s="265"/>
      <c r="T48" s="266">
        <v>12.68</v>
      </c>
      <c r="U48" s="248">
        <v>267.60000000000002</v>
      </c>
      <c r="V48" s="248"/>
      <c r="W48" s="266"/>
      <c r="X48" s="268"/>
      <c r="Y48" s="268"/>
      <c r="Z48" s="246" t="str">
        <f t="shared" si="53"/>
        <v>N.A.</v>
      </c>
      <c r="AA48" s="248">
        <f t="shared" si="54"/>
        <v>0</v>
      </c>
      <c r="AB48" s="248"/>
      <c r="AC48" s="260" t="str">
        <f t="shared" si="55"/>
        <v>N.A.</v>
      </c>
      <c r="AD48" s="248">
        <f t="shared" si="56"/>
        <v>0</v>
      </c>
      <c r="AE48" s="248"/>
      <c r="AF48" s="247">
        <f t="shared" si="57"/>
        <v>12.68</v>
      </c>
      <c r="AG48" s="248">
        <f t="shared" si="58"/>
        <v>267.60000000000002</v>
      </c>
      <c r="AH48" s="248"/>
      <c r="AI48" s="260">
        <f t="shared" si="59"/>
        <v>8</v>
      </c>
      <c r="AJ48" s="248">
        <f t="shared" si="60"/>
        <v>96.65</v>
      </c>
      <c r="AK48" s="248"/>
      <c r="AL48" s="221">
        <f t="shared" si="9"/>
        <v>267.60000000000002</v>
      </c>
      <c r="AM48" s="221">
        <f t="shared" si="10"/>
        <v>0</v>
      </c>
      <c r="AN48" s="297">
        <f t="shared" si="11"/>
        <v>96.65</v>
      </c>
      <c r="AO48" s="218">
        <f t="shared" si="12"/>
        <v>0</v>
      </c>
    </row>
    <row r="49" spans="1:41" x14ac:dyDescent="0.2">
      <c r="A49" s="237" t="s">
        <v>244</v>
      </c>
      <c r="B49" s="263"/>
      <c r="C49" s="265"/>
      <c r="D49" s="265"/>
      <c r="E49" s="263"/>
      <c r="F49" s="265"/>
      <c r="G49" s="265"/>
      <c r="H49" s="263"/>
      <c r="I49" s="265"/>
      <c r="J49" s="265"/>
      <c r="K49" s="263"/>
      <c r="L49" s="265"/>
      <c r="M49" s="265"/>
      <c r="N49" s="266"/>
      <c r="O49" s="248"/>
      <c r="P49" s="248"/>
      <c r="Q49" s="263"/>
      <c r="R49" s="265"/>
      <c r="S49" s="265"/>
      <c r="T49" s="266">
        <v>11.03</v>
      </c>
      <c r="U49" s="248">
        <v>154.4</v>
      </c>
      <c r="V49" s="248"/>
      <c r="W49" s="266"/>
      <c r="X49" s="268"/>
      <c r="Y49" s="268"/>
      <c r="Z49" s="246" t="str">
        <f t="shared" si="53"/>
        <v>N.A.</v>
      </c>
      <c r="AA49" s="248">
        <f t="shared" si="54"/>
        <v>0</v>
      </c>
      <c r="AB49" s="248"/>
      <c r="AC49" s="260" t="str">
        <f t="shared" si="55"/>
        <v>N.A.</v>
      </c>
      <c r="AD49" s="248">
        <f t="shared" si="56"/>
        <v>0</v>
      </c>
      <c r="AE49" s="248"/>
      <c r="AF49" s="247">
        <f t="shared" si="57"/>
        <v>11.03</v>
      </c>
      <c r="AG49" s="248">
        <f t="shared" si="58"/>
        <v>154.4</v>
      </c>
      <c r="AH49" s="248"/>
      <c r="AI49" s="260" t="str">
        <f t="shared" si="59"/>
        <v>N.A.</v>
      </c>
      <c r="AJ49" s="248">
        <f t="shared" si="60"/>
        <v>0</v>
      </c>
      <c r="AK49" s="248"/>
      <c r="AL49" s="221">
        <f t="shared" si="9"/>
        <v>154.4</v>
      </c>
      <c r="AM49" s="221">
        <f t="shared" si="10"/>
        <v>0</v>
      </c>
      <c r="AN49" s="297">
        <f t="shared" si="11"/>
        <v>0</v>
      </c>
      <c r="AO49" s="218">
        <f t="shared" si="12"/>
        <v>0</v>
      </c>
    </row>
    <row r="50" spans="1:41" x14ac:dyDescent="0.2">
      <c r="A50" s="237" t="s">
        <v>245</v>
      </c>
      <c r="B50" s="263"/>
      <c r="C50" s="265"/>
      <c r="D50" s="265"/>
      <c r="E50" s="263"/>
      <c r="F50" s="265"/>
      <c r="G50" s="265"/>
      <c r="H50" s="263"/>
      <c r="I50" s="265"/>
      <c r="J50" s="265"/>
      <c r="K50" s="263"/>
      <c r="L50" s="265"/>
      <c r="M50" s="265"/>
      <c r="N50" s="266"/>
      <c r="O50" s="248"/>
      <c r="P50" s="248"/>
      <c r="Q50" s="263"/>
      <c r="R50" s="265"/>
      <c r="S50" s="265"/>
      <c r="T50" s="266"/>
      <c r="U50" s="248">
        <v>0</v>
      </c>
      <c r="V50" s="248"/>
      <c r="W50" s="266"/>
      <c r="X50" s="268"/>
      <c r="Y50" s="268"/>
      <c r="Z50" s="246" t="str">
        <f t="shared" ref="Z50:Z56" si="61">IF(AA50=0,"N.A.",((K50*L50)+(W50*X50))/AA50)</f>
        <v>N.A.</v>
      </c>
      <c r="AA50" s="248">
        <f t="shared" ref="AA50:AA56" si="62">+L50+X50</f>
        <v>0</v>
      </c>
      <c r="AB50" s="248"/>
      <c r="AC50" s="260" t="str">
        <f t="shared" ref="AC50:AC56" si="63">IF(AD50=0,"N.A.",((E50*F50)+(Q50*R50))/AD50)</f>
        <v>N.A.</v>
      </c>
      <c r="AD50" s="248">
        <f t="shared" ref="AD50:AD56" si="64">+F50+R50</f>
        <v>0</v>
      </c>
      <c r="AE50" s="248"/>
      <c r="AF50" s="247" t="str">
        <f t="shared" ref="AF50:AF56" si="65">IF(AG50=0,"N.A.",((H50*I50)+(T50*U50))/AG50)</f>
        <v>N.A.</v>
      </c>
      <c r="AG50" s="248">
        <f t="shared" ref="AG50:AG56" si="66">+I50+U50</f>
        <v>0</v>
      </c>
      <c r="AH50" s="248"/>
      <c r="AI50" s="260" t="str">
        <f t="shared" ref="AI50:AI56" si="67">IF(AJ50=0,"N.A.",((B50*C50)+(N50*O50))/AJ50)</f>
        <v>N.A.</v>
      </c>
      <c r="AJ50" s="248">
        <f t="shared" ref="AJ50:AJ56" si="68">+C50+O50</f>
        <v>0</v>
      </c>
      <c r="AK50" s="248"/>
      <c r="AL50" s="221">
        <f t="shared" si="9"/>
        <v>0</v>
      </c>
      <c r="AM50" s="221">
        <f t="shared" si="10"/>
        <v>0</v>
      </c>
      <c r="AN50" s="297">
        <f t="shared" si="11"/>
        <v>0</v>
      </c>
      <c r="AO50" s="218">
        <f t="shared" si="12"/>
        <v>0</v>
      </c>
    </row>
    <row r="51" spans="1:41" x14ac:dyDescent="0.2">
      <c r="A51" s="237" t="s">
        <v>246</v>
      </c>
      <c r="B51" s="263"/>
      <c r="C51" s="265"/>
      <c r="D51" s="265"/>
      <c r="E51" s="263"/>
      <c r="F51" s="265"/>
      <c r="G51" s="265"/>
      <c r="H51" s="263"/>
      <c r="I51" s="265"/>
      <c r="J51" s="265"/>
      <c r="K51" s="263"/>
      <c r="L51" s="265"/>
      <c r="M51" s="265"/>
      <c r="N51" s="266"/>
      <c r="O51" s="248"/>
      <c r="P51" s="248"/>
      <c r="Q51" s="263"/>
      <c r="R51" s="265"/>
      <c r="S51" s="265"/>
      <c r="T51" s="266">
        <v>11.01</v>
      </c>
      <c r="U51" s="248">
        <v>135.35599999999999</v>
      </c>
      <c r="V51" s="248"/>
      <c r="W51" s="266"/>
      <c r="X51" s="268"/>
      <c r="Y51" s="268"/>
      <c r="Z51" s="246" t="str">
        <f t="shared" si="61"/>
        <v>N.A.</v>
      </c>
      <c r="AA51" s="248">
        <f t="shared" si="62"/>
        <v>0</v>
      </c>
      <c r="AB51" s="248"/>
      <c r="AC51" s="260" t="str">
        <f t="shared" si="63"/>
        <v>N.A.</v>
      </c>
      <c r="AD51" s="248">
        <f t="shared" si="64"/>
        <v>0</v>
      </c>
      <c r="AE51" s="248"/>
      <c r="AF51" s="247">
        <f t="shared" si="65"/>
        <v>11.01</v>
      </c>
      <c r="AG51" s="248">
        <f t="shared" si="66"/>
        <v>135.35599999999999</v>
      </c>
      <c r="AH51" s="248"/>
      <c r="AI51" s="260" t="str">
        <f t="shared" si="67"/>
        <v>N.A.</v>
      </c>
      <c r="AJ51" s="248">
        <f t="shared" si="68"/>
        <v>0</v>
      </c>
      <c r="AK51" s="248"/>
      <c r="AL51" s="221">
        <f t="shared" si="9"/>
        <v>135.35599999999999</v>
      </c>
      <c r="AM51" s="221">
        <f t="shared" si="10"/>
        <v>0</v>
      </c>
      <c r="AN51" s="297">
        <f t="shared" si="11"/>
        <v>0</v>
      </c>
      <c r="AO51" s="218">
        <f t="shared" si="12"/>
        <v>0</v>
      </c>
    </row>
    <row r="52" spans="1:41" x14ac:dyDescent="0.2">
      <c r="A52" s="20" t="s">
        <v>247</v>
      </c>
      <c r="B52" s="213"/>
      <c r="C52" s="248"/>
      <c r="D52" s="248"/>
      <c r="E52" s="261"/>
      <c r="F52" s="248"/>
      <c r="G52" s="248"/>
      <c r="H52" s="262"/>
      <c r="I52" s="248"/>
      <c r="J52" s="248"/>
      <c r="K52" s="249"/>
      <c r="L52" s="248"/>
      <c r="M52" s="248"/>
      <c r="N52" s="256"/>
      <c r="O52" s="248"/>
      <c r="P52" s="248"/>
      <c r="Q52" s="256"/>
      <c r="R52" s="248"/>
      <c r="S52" s="248"/>
      <c r="T52" s="266">
        <v>11.36</v>
      </c>
      <c r="U52" s="269">
        <v>196.71199999999999</v>
      </c>
      <c r="V52" s="269"/>
      <c r="W52" s="249"/>
      <c r="X52" s="248"/>
      <c r="Y52" s="248"/>
      <c r="Z52" s="246" t="str">
        <f t="shared" si="61"/>
        <v>N.A.</v>
      </c>
      <c r="AA52" s="248">
        <f t="shared" si="62"/>
        <v>0</v>
      </c>
      <c r="AB52" s="248"/>
      <c r="AC52" s="260" t="str">
        <f t="shared" si="63"/>
        <v>N.A.</v>
      </c>
      <c r="AD52" s="248">
        <f t="shared" si="64"/>
        <v>0</v>
      </c>
      <c r="AE52" s="248"/>
      <c r="AF52" s="247">
        <f t="shared" si="65"/>
        <v>11.36</v>
      </c>
      <c r="AG52" s="248">
        <f t="shared" si="66"/>
        <v>196.71199999999999</v>
      </c>
      <c r="AH52" s="248"/>
      <c r="AI52" s="260" t="str">
        <f t="shared" si="67"/>
        <v>N.A.</v>
      </c>
      <c r="AJ52" s="248">
        <f t="shared" si="68"/>
        <v>0</v>
      </c>
      <c r="AK52" s="248"/>
      <c r="AL52" s="221">
        <f t="shared" si="9"/>
        <v>196.71199999999999</v>
      </c>
      <c r="AM52" s="221">
        <f t="shared" si="10"/>
        <v>0</v>
      </c>
      <c r="AN52" s="299">
        <f t="shared" si="11"/>
        <v>0</v>
      </c>
      <c r="AO52" s="218">
        <f t="shared" si="12"/>
        <v>0</v>
      </c>
    </row>
    <row r="53" spans="1:41" x14ac:dyDescent="0.2">
      <c r="A53" s="20" t="s">
        <v>248</v>
      </c>
      <c r="B53" s="213"/>
      <c r="C53" s="248"/>
      <c r="D53" s="248"/>
      <c r="E53" s="261"/>
      <c r="F53" s="248"/>
      <c r="G53" s="248"/>
      <c r="H53" s="262"/>
      <c r="I53" s="248"/>
      <c r="J53" s="248"/>
      <c r="K53" s="249"/>
      <c r="L53" s="248"/>
      <c r="M53" s="248"/>
      <c r="N53" s="256">
        <v>8</v>
      </c>
      <c r="O53" s="248">
        <v>96.292000000000002</v>
      </c>
      <c r="P53" s="248"/>
      <c r="Q53" s="256"/>
      <c r="R53" s="248"/>
      <c r="S53" s="248"/>
      <c r="T53" s="266">
        <v>13.05</v>
      </c>
      <c r="U53" s="269">
        <v>162</v>
      </c>
      <c r="V53" s="269"/>
      <c r="W53" s="249"/>
      <c r="X53" s="248"/>
      <c r="Y53" s="248"/>
      <c r="Z53" s="246" t="str">
        <f t="shared" si="61"/>
        <v>N.A.</v>
      </c>
      <c r="AA53" s="248">
        <f t="shared" si="62"/>
        <v>0</v>
      </c>
      <c r="AB53" s="248"/>
      <c r="AC53" s="260" t="str">
        <f t="shared" si="63"/>
        <v>N.A.</v>
      </c>
      <c r="AD53" s="248">
        <f t="shared" si="64"/>
        <v>0</v>
      </c>
      <c r="AE53" s="248"/>
      <c r="AF53" s="247">
        <f t="shared" si="65"/>
        <v>13.049999999999999</v>
      </c>
      <c r="AG53" s="248">
        <f t="shared" si="66"/>
        <v>162</v>
      </c>
      <c r="AH53" s="248"/>
      <c r="AI53" s="260">
        <f t="shared" si="67"/>
        <v>8</v>
      </c>
      <c r="AJ53" s="248">
        <f t="shared" si="68"/>
        <v>96.292000000000002</v>
      </c>
      <c r="AK53" s="248"/>
      <c r="AL53" s="221">
        <f t="shared" si="9"/>
        <v>162</v>
      </c>
      <c r="AM53" s="221">
        <f t="shared" si="10"/>
        <v>0</v>
      </c>
      <c r="AN53" s="299">
        <f t="shared" si="11"/>
        <v>96.292000000000002</v>
      </c>
      <c r="AO53" s="218">
        <f t="shared" si="12"/>
        <v>0</v>
      </c>
    </row>
    <row r="54" spans="1:41" x14ac:dyDescent="0.2">
      <c r="A54" s="20" t="s">
        <v>249</v>
      </c>
      <c r="B54" s="213"/>
      <c r="C54" s="248"/>
      <c r="D54" s="248"/>
      <c r="E54" s="261"/>
      <c r="F54" s="248"/>
      <c r="G54" s="248"/>
      <c r="H54" s="262"/>
      <c r="I54" s="248"/>
      <c r="J54" s="248"/>
      <c r="K54" s="249"/>
      <c r="L54" s="248"/>
      <c r="M54" s="248"/>
      <c r="N54" s="256">
        <v>13.49</v>
      </c>
      <c r="O54" s="248">
        <v>302.44400000000002</v>
      </c>
      <c r="P54" s="248"/>
      <c r="Q54" s="256"/>
      <c r="R54" s="248"/>
      <c r="S54" s="248"/>
      <c r="T54" s="266">
        <v>12.11</v>
      </c>
      <c r="U54" s="269">
        <v>455.34500000000003</v>
      </c>
      <c r="V54" s="269"/>
      <c r="W54" s="249"/>
      <c r="X54" s="248"/>
      <c r="Y54" s="248"/>
      <c r="Z54" s="246" t="str">
        <f t="shared" si="61"/>
        <v>N.A.</v>
      </c>
      <c r="AA54" s="248">
        <f t="shared" si="62"/>
        <v>0</v>
      </c>
      <c r="AB54" s="248"/>
      <c r="AC54" s="260" t="str">
        <f t="shared" si="63"/>
        <v>N.A.</v>
      </c>
      <c r="AD54" s="248">
        <f t="shared" si="64"/>
        <v>0</v>
      </c>
      <c r="AE54" s="248"/>
      <c r="AF54" s="247">
        <f t="shared" si="65"/>
        <v>12.11</v>
      </c>
      <c r="AG54" s="248">
        <f t="shared" si="66"/>
        <v>455.34500000000003</v>
      </c>
      <c r="AH54" s="248"/>
      <c r="AI54" s="260">
        <f t="shared" si="67"/>
        <v>13.49</v>
      </c>
      <c r="AJ54" s="248">
        <f t="shared" si="68"/>
        <v>302.44400000000002</v>
      </c>
      <c r="AK54" s="248"/>
      <c r="AL54" s="221">
        <f t="shared" si="9"/>
        <v>455.34500000000003</v>
      </c>
      <c r="AM54" s="221">
        <f t="shared" si="10"/>
        <v>0</v>
      </c>
      <c r="AN54" s="299">
        <f t="shared" si="11"/>
        <v>302.44400000000002</v>
      </c>
      <c r="AO54" s="218">
        <f t="shared" si="12"/>
        <v>0</v>
      </c>
    </row>
    <row r="55" spans="1:41" x14ac:dyDescent="0.2">
      <c r="A55" s="20" t="s">
        <v>250</v>
      </c>
      <c r="B55" s="213"/>
      <c r="C55" s="248"/>
      <c r="D55" s="248"/>
      <c r="E55" s="261"/>
      <c r="F55" s="248"/>
      <c r="G55" s="248"/>
      <c r="H55" s="262"/>
      <c r="I55" s="248"/>
      <c r="J55" s="248"/>
      <c r="K55" s="249"/>
      <c r="L55" s="248"/>
      <c r="M55" s="248"/>
      <c r="N55" s="256"/>
      <c r="O55" s="248"/>
      <c r="P55" s="248"/>
      <c r="Q55" s="256"/>
      <c r="R55" s="248"/>
      <c r="S55" s="248"/>
      <c r="T55" s="266">
        <v>12.5</v>
      </c>
      <c r="U55" s="269">
        <v>642.23500000000001</v>
      </c>
      <c r="V55" s="269"/>
      <c r="W55" s="249"/>
      <c r="X55" s="248"/>
      <c r="Y55" s="248"/>
      <c r="Z55" s="246" t="str">
        <f t="shared" si="61"/>
        <v>N.A.</v>
      </c>
      <c r="AA55" s="248">
        <f t="shared" si="62"/>
        <v>0</v>
      </c>
      <c r="AB55" s="248"/>
      <c r="AC55" s="260" t="str">
        <f t="shared" si="63"/>
        <v>N.A.</v>
      </c>
      <c r="AD55" s="248">
        <f t="shared" si="64"/>
        <v>0</v>
      </c>
      <c r="AE55" s="248"/>
      <c r="AF55" s="247">
        <f t="shared" si="65"/>
        <v>12.5</v>
      </c>
      <c r="AG55" s="248">
        <f t="shared" si="66"/>
        <v>642.23500000000001</v>
      </c>
      <c r="AH55" s="248"/>
      <c r="AI55" s="260" t="str">
        <f t="shared" si="67"/>
        <v>N.A.</v>
      </c>
      <c r="AJ55" s="248">
        <f t="shared" si="68"/>
        <v>0</v>
      </c>
      <c r="AK55" s="248"/>
      <c r="AL55" s="221">
        <f t="shared" si="9"/>
        <v>642.23500000000001</v>
      </c>
      <c r="AM55" s="221">
        <f t="shared" si="10"/>
        <v>0</v>
      </c>
      <c r="AN55" s="299">
        <f t="shared" si="11"/>
        <v>0</v>
      </c>
      <c r="AO55" s="218">
        <f t="shared" si="12"/>
        <v>0</v>
      </c>
    </row>
    <row r="56" spans="1:41" x14ac:dyDescent="0.2">
      <c r="A56" s="20" t="s">
        <v>251</v>
      </c>
      <c r="B56" s="213"/>
      <c r="C56" s="248"/>
      <c r="D56" s="248"/>
      <c r="E56" s="261"/>
      <c r="F56" s="248"/>
      <c r="G56" s="248"/>
      <c r="H56" s="262"/>
      <c r="I56" s="248"/>
      <c r="J56" s="248"/>
      <c r="K56" s="249"/>
      <c r="L56" s="248"/>
      <c r="M56" s="248"/>
      <c r="N56" s="256"/>
      <c r="O56" s="248"/>
      <c r="P56" s="248"/>
      <c r="Q56" s="256"/>
      <c r="R56" s="248"/>
      <c r="S56" s="248"/>
      <c r="T56" s="266">
        <v>13.04</v>
      </c>
      <c r="U56" s="269">
        <v>309.90199999999999</v>
      </c>
      <c r="V56" s="269"/>
      <c r="W56" s="249"/>
      <c r="X56" s="248"/>
      <c r="Y56" s="248"/>
      <c r="Z56" s="246" t="str">
        <f t="shared" si="61"/>
        <v>N.A.</v>
      </c>
      <c r="AA56" s="248">
        <f t="shared" si="62"/>
        <v>0</v>
      </c>
      <c r="AB56" s="248"/>
      <c r="AC56" s="260" t="str">
        <f t="shared" si="63"/>
        <v>N.A.</v>
      </c>
      <c r="AD56" s="248">
        <f t="shared" si="64"/>
        <v>0</v>
      </c>
      <c r="AE56" s="248"/>
      <c r="AF56" s="247">
        <f t="shared" si="65"/>
        <v>13.04</v>
      </c>
      <c r="AG56" s="248">
        <f t="shared" si="66"/>
        <v>309.90199999999999</v>
      </c>
      <c r="AH56" s="248"/>
      <c r="AI56" s="260" t="str">
        <f t="shared" si="67"/>
        <v>N.A.</v>
      </c>
      <c r="AJ56" s="248">
        <f t="shared" si="68"/>
        <v>0</v>
      </c>
      <c r="AK56" s="248"/>
      <c r="AL56" s="221">
        <f t="shared" si="9"/>
        <v>309.90199999999999</v>
      </c>
      <c r="AM56" s="221">
        <f t="shared" si="10"/>
        <v>0</v>
      </c>
      <c r="AN56" s="299">
        <f t="shared" si="11"/>
        <v>0</v>
      </c>
      <c r="AO56" s="218">
        <f t="shared" si="12"/>
        <v>0</v>
      </c>
    </row>
    <row r="57" spans="1:41" x14ac:dyDescent="0.2">
      <c r="A57" s="20" t="s">
        <v>253</v>
      </c>
      <c r="B57" s="213"/>
      <c r="C57" s="248"/>
      <c r="D57" s="248"/>
      <c r="E57" s="261"/>
      <c r="F57" s="248"/>
      <c r="G57" s="248"/>
      <c r="H57" s="262"/>
      <c r="I57" s="248"/>
      <c r="J57" s="248"/>
      <c r="K57" s="249"/>
      <c r="L57" s="248"/>
      <c r="M57" s="248"/>
      <c r="N57" s="256">
        <v>13.49</v>
      </c>
      <c r="O57" s="248">
        <v>241</v>
      </c>
      <c r="P57" s="248"/>
      <c r="Q57" s="256"/>
      <c r="R57" s="248"/>
      <c r="S57" s="248"/>
      <c r="T57" s="266">
        <v>12.15</v>
      </c>
      <c r="U57" s="269">
        <v>352.45699999999999</v>
      </c>
      <c r="V57" s="269"/>
      <c r="W57" s="249"/>
      <c r="X57" s="248"/>
      <c r="Y57" s="248"/>
      <c r="Z57" s="246" t="str">
        <f t="shared" ref="Z57:Z62" si="69">IF(AA57=0,"N.A.",((K57*L57)+(W57*X57))/AA57)</f>
        <v>N.A.</v>
      </c>
      <c r="AA57" s="248">
        <f t="shared" ref="AA57:AA62" si="70">+L57+X57</f>
        <v>0</v>
      </c>
      <c r="AB57" s="248"/>
      <c r="AC57" s="260" t="str">
        <f t="shared" ref="AC57:AC62" si="71">IF(AD57=0,"N.A.",((E57*F57)+(Q57*R57))/AD57)</f>
        <v>N.A.</v>
      </c>
      <c r="AD57" s="248">
        <f t="shared" ref="AD57:AD62" si="72">+F57+R57</f>
        <v>0</v>
      </c>
      <c r="AE57" s="248"/>
      <c r="AF57" s="247">
        <f t="shared" ref="AF57:AF62" si="73">IF(AG57=0,"N.A.",((H57*I57)+(T57*U57))/AG57)</f>
        <v>12.149999999999999</v>
      </c>
      <c r="AG57" s="248">
        <f t="shared" ref="AG57:AG62" si="74">+I57+U57</f>
        <v>352.45699999999999</v>
      </c>
      <c r="AH57" s="248"/>
      <c r="AI57" s="260">
        <f t="shared" ref="AI57:AI62" si="75">IF(AJ57=0,"N.A.",((B57*C57)+(N57*O57))/AJ57)</f>
        <v>13.49</v>
      </c>
      <c r="AJ57" s="248">
        <f t="shared" ref="AJ57:AJ62" si="76">+C57+O57</f>
        <v>241</v>
      </c>
      <c r="AK57" s="248"/>
      <c r="AL57" s="221">
        <f t="shared" si="9"/>
        <v>352.45699999999999</v>
      </c>
      <c r="AM57" s="221">
        <f t="shared" si="10"/>
        <v>0</v>
      </c>
      <c r="AN57" s="299">
        <f t="shared" si="11"/>
        <v>241</v>
      </c>
      <c r="AO57" s="218">
        <f t="shared" si="12"/>
        <v>0</v>
      </c>
    </row>
    <row r="58" spans="1:41" x14ac:dyDescent="0.2">
      <c r="A58" s="20" t="s">
        <v>255</v>
      </c>
      <c r="B58" s="213"/>
      <c r="C58" s="248"/>
      <c r="D58" s="248"/>
      <c r="E58" s="261"/>
      <c r="F58" s="248"/>
      <c r="G58" s="248"/>
      <c r="H58" s="262"/>
      <c r="I58" s="248"/>
      <c r="J58" s="248"/>
      <c r="K58" s="249"/>
      <c r="L58" s="248"/>
      <c r="M58" s="248"/>
      <c r="N58" s="256"/>
      <c r="O58" s="248"/>
      <c r="P58" s="248"/>
      <c r="Q58" s="256"/>
      <c r="R58" s="248"/>
      <c r="S58" s="248"/>
      <c r="T58" s="266">
        <v>11.39</v>
      </c>
      <c r="U58" s="269">
        <v>448.05700000000002</v>
      </c>
      <c r="V58" s="269"/>
      <c r="W58" s="249"/>
      <c r="X58" s="248"/>
      <c r="Y58" s="248"/>
      <c r="Z58" s="246" t="str">
        <f t="shared" si="69"/>
        <v>N.A.</v>
      </c>
      <c r="AA58" s="248">
        <f t="shared" si="70"/>
        <v>0</v>
      </c>
      <c r="AB58" s="248"/>
      <c r="AC58" s="260" t="str">
        <f t="shared" si="71"/>
        <v>N.A.</v>
      </c>
      <c r="AD58" s="248">
        <f t="shared" si="72"/>
        <v>0</v>
      </c>
      <c r="AE58" s="248"/>
      <c r="AF58" s="247">
        <f t="shared" si="73"/>
        <v>11.39</v>
      </c>
      <c r="AG58" s="248">
        <f t="shared" si="74"/>
        <v>448.05700000000002</v>
      </c>
      <c r="AH58" s="248"/>
      <c r="AI58" s="260" t="str">
        <f t="shared" si="75"/>
        <v>N.A.</v>
      </c>
      <c r="AJ58" s="248">
        <f t="shared" si="76"/>
        <v>0</v>
      </c>
      <c r="AK58" s="248"/>
      <c r="AL58" s="221">
        <f t="shared" si="9"/>
        <v>448.05700000000002</v>
      </c>
      <c r="AM58" s="221">
        <f t="shared" si="10"/>
        <v>0</v>
      </c>
      <c r="AN58" s="299">
        <f t="shared" si="11"/>
        <v>0</v>
      </c>
      <c r="AO58" s="218">
        <f t="shared" si="12"/>
        <v>0</v>
      </c>
    </row>
    <row r="59" spans="1:41" x14ac:dyDescent="0.2">
      <c r="A59" s="20" t="s">
        <v>256</v>
      </c>
      <c r="B59" s="213"/>
      <c r="C59" s="248"/>
      <c r="D59" s="248"/>
      <c r="E59" s="261"/>
      <c r="F59" s="248"/>
      <c r="G59" s="248"/>
      <c r="H59" s="262"/>
      <c r="I59" s="248"/>
      <c r="J59" s="248"/>
      <c r="K59" s="249"/>
      <c r="L59" s="248"/>
      <c r="M59" s="248"/>
      <c r="N59" s="256">
        <v>11.72</v>
      </c>
      <c r="O59" s="248">
        <v>310</v>
      </c>
      <c r="P59" s="248"/>
      <c r="Q59" s="256"/>
      <c r="R59" s="248"/>
      <c r="S59" s="248"/>
      <c r="T59" s="266">
        <v>11.82</v>
      </c>
      <c r="U59" s="269">
        <v>410.51100000000002</v>
      </c>
      <c r="V59" s="269"/>
      <c r="W59" s="249"/>
      <c r="X59" s="248"/>
      <c r="Y59" s="248"/>
      <c r="Z59" s="246" t="str">
        <f t="shared" si="69"/>
        <v>N.A.</v>
      </c>
      <c r="AA59" s="248">
        <f t="shared" si="70"/>
        <v>0</v>
      </c>
      <c r="AB59" s="248"/>
      <c r="AC59" s="260" t="str">
        <f t="shared" si="71"/>
        <v>N.A.</v>
      </c>
      <c r="AD59" s="248">
        <f t="shared" si="72"/>
        <v>0</v>
      </c>
      <c r="AE59" s="248"/>
      <c r="AF59" s="247">
        <f t="shared" si="73"/>
        <v>11.82</v>
      </c>
      <c r="AG59" s="248">
        <f t="shared" si="74"/>
        <v>410.51100000000002</v>
      </c>
      <c r="AH59" s="248"/>
      <c r="AI59" s="260">
        <f t="shared" si="75"/>
        <v>11.72</v>
      </c>
      <c r="AJ59" s="248">
        <f t="shared" si="76"/>
        <v>310</v>
      </c>
      <c r="AK59" s="248"/>
      <c r="AL59" s="221">
        <f t="shared" si="9"/>
        <v>410.51100000000002</v>
      </c>
      <c r="AM59" s="221">
        <f t="shared" si="10"/>
        <v>0</v>
      </c>
      <c r="AN59" s="299">
        <f t="shared" si="11"/>
        <v>310</v>
      </c>
      <c r="AO59" s="218">
        <f t="shared" si="12"/>
        <v>0</v>
      </c>
    </row>
    <row r="60" spans="1:41" x14ac:dyDescent="0.2">
      <c r="A60" s="20" t="s">
        <v>257</v>
      </c>
      <c r="B60" s="213"/>
      <c r="C60" s="248"/>
      <c r="D60" s="248"/>
      <c r="E60" s="261"/>
      <c r="F60" s="248"/>
      <c r="G60" s="248"/>
      <c r="H60" s="262"/>
      <c r="I60" s="248"/>
      <c r="J60" s="248"/>
      <c r="K60" s="249"/>
      <c r="L60" s="248"/>
      <c r="M60" s="248"/>
      <c r="N60" s="256">
        <v>13.49</v>
      </c>
      <c r="O60" s="248">
        <v>93</v>
      </c>
      <c r="P60" s="248"/>
      <c r="Q60" s="256"/>
      <c r="R60" s="248"/>
      <c r="S60" s="248"/>
      <c r="T60" s="266">
        <v>12.95</v>
      </c>
      <c r="U60" s="269">
        <v>576.52599999999995</v>
      </c>
      <c r="V60" s="269"/>
      <c r="W60" s="249"/>
      <c r="X60" s="248"/>
      <c r="Y60" s="248"/>
      <c r="Z60" s="246" t="str">
        <f t="shared" si="69"/>
        <v>N.A.</v>
      </c>
      <c r="AA60" s="248">
        <f t="shared" si="70"/>
        <v>0</v>
      </c>
      <c r="AB60" s="248"/>
      <c r="AC60" s="260" t="str">
        <f t="shared" si="71"/>
        <v>N.A.</v>
      </c>
      <c r="AD60" s="248">
        <f t="shared" si="72"/>
        <v>0</v>
      </c>
      <c r="AE60" s="248"/>
      <c r="AF60" s="247">
        <f t="shared" si="73"/>
        <v>12.95</v>
      </c>
      <c r="AG60" s="248">
        <f t="shared" si="74"/>
        <v>576.52599999999995</v>
      </c>
      <c r="AH60" s="248"/>
      <c r="AI60" s="260">
        <f t="shared" si="75"/>
        <v>13.489999999999998</v>
      </c>
      <c r="AJ60" s="248">
        <f t="shared" si="76"/>
        <v>93</v>
      </c>
      <c r="AK60" s="248"/>
      <c r="AL60" s="221">
        <f t="shared" si="9"/>
        <v>576.52599999999995</v>
      </c>
      <c r="AM60" s="221">
        <f t="shared" si="10"/>
        <v>0</v>
      </c>
      <c r="AN60" s="299">
        <f t="shared" si="11"/>
        <v>93</v>
      </c>
      <c r="AO60" s="218">
        <f t="shared" si="12"/>
        <v>0</v>
      </c>
    </row>
    <row r="61" spans="1:41" x14ac:dyDescent="0.2">
      <c r="A61" s="20" t="s">
        <v>258</v>
      </c>
      <c r="B61" s="213"/>
      <c r="C61" s="248"/>
      <c r="D61" s="248"/>
      <c r="E61" s="261"/>
      <c r="F61" s="248"/>
      <c r="G61" s="248"/>
      <c r="H61" s="262"/>
      <c r="I61" s="248"/>
      <c r="J61" s="248"/>
      <c r="K61" s="249"/>
      <c r="L61" s="248"/>
      <c r="M61" s="248"/>
      <c r="N61" s="256"/>
      <c r="O61" s="248"/>
      <c r="P61" s="248"/>
      <c r="Q61" s="256"/>
      <c r="R61" s="248"/>
      <c r="S61" s="248"/>
      <c r="T61" s="266">
        <v>11.9</v>
      </c>
      <c r="U61" s="269">
        <v>360.58</v>
      </c>
      <c r="V61" s="269"/>
      <c r="W61" s="249"/>
      <c r="X61" s="248"/>
      <c r="Y61" s="248"/>
      <c r="Z61" s="246" t="str">
        <f t="shared" si="69"/>
        <v>N.A.</v>
      </c>
      <c r="AA61" s="248">
        <f t="shared" si="70"/>
        <v>0</v>
      </c>
      <c r="AB61" s="248"/>
      <c r="AC61" s="260" t="str">
        <f t="shared" si="71"/>
        <v>N.A.</v>
      </c>
      <c r="AD61" s="248">
        <f t="shared" si="72"/>
        <v>0</v>
      </c>
      <c r="AE61" s="248"/>
      <c r="AF61" s="247">
        <f t="shared" si="73"/>
        <v>11.9</v>
      </c>
      <c r="AG61" s="248">
        <f t="shared" si="74"/>
        <v>360.58</v>
      </c>
      <c r="AH61" s="248"/>
      <c r="AI61" s="260" t="str">
        <f t="shared" si="75"/>
        <v>N.A.</v>
      </c>
      <c r="AJ61" s="248">
        <f t="shared" si="76"/>
        <v>0</v>
      </c>
      <c r="AK61" s="248"/>
      <c r="AL61" s="221">
        <f t="shared" si="9"/>
        <v>360.58</v>
      </c>
      <c r="AM61" s="221">
        <f t="shared" si="10"/>
        <v>0</v>
      </c>
      <c r="AN61" s="299">
        <f t="shared" si="11"/>
        <v>0</v>
      </c>
      <c r="AO61" s="218">
        <f t="shared" si="12"/>
        <v>0</v>
      </c>
    </row>
    <row r="62" spans="1:41" x14ac:dyDescent="0.2">
      <c r="A62" s="20" t="s">
        <v>261</v>
      </c>
      <c r="B62" s="213"/>
      <c r="C62" s="248"/>
      <c r="D62" s="248"/>
      <c r="E62" s="261"/>
      <c r="F62" s="248"/>
      <c r="G62" s="248"/>
      <c r="H62" s="262"/>
      <c r="I62" s="248"/>
      <c r="J62" s="248"/>
      <c r="K62" s="249"/>
      <c r="L62" s="248"/>
      <c r="M62" s="248"/>
      <c r="N62" s="256"/>
      <c r="O62" s="248"/>
      <c r="P62" s="248"/>
      <c r="Q62" s="256"/>
      <c r="R62" s="248"/>
      <c r="S62" s="248"/>
      <c r="T62" s="266">
        <v>12.865342017590457</v>
      </c>
      <c r="U62" s="269">
        <v>313.47452000000004</v>
      </c>
      <c r="V62" s="269"/>
      <c r="W62" s="249"/>
      <c r="X62" s="248"/>
      <c r="Y62" s="248"/>
      <c r="Z62" s="246" t="str">
        <f t="shared" si="69"/>
        <v>N.A.</v>
      </c>
      <c r="AA62" s="248">
        <f t="shared" si="70"/>
        <v>0</v>
      </c>
      <c r="AB62" s="248"/>
      <c r="AC62" s="260" t="str">
        <f t="shared" si="71"/>
        <v>N.A.</v>
      </c>
      <c r="AD62" s="248">
        <f t="shared" si="72"/>
        <v>0</v>
      </c>
      <c r="AE62" s="248"/>
      <c r="AF62" s="247">
        <f t="shared" si="73"/>
        <v>12.865342017590457</v>
      </c>
      <c r="AG62" s="248">
        <f t="shared" si="74"/>
        <v>313.47452000000004</v>
      </c>
      <c r="AH62" s="248"/>
      <c r="AI62" s="260" t="str">
        <f t="shared" si="75"/>
        <v>N.A.</v>
      </c>
      <c r="AJ62" s="248">
        <f t="shared" si="76"/>
        <v>0</v>
      </c>
      <c r="AK62" s="248"/>
      <c r="AL62" s="221">
        <f t="shared" si="9"/>
        <v>313.47452000000004</v>
      </c>
      <c r="AM62" s="221">
        <f t="shared" si="10"/>
        <v>0</v>
      </c>
      <c r="AN62" s="299">
        <f t="shared" si="11"/>
        <v>0</v>
      </c>
      <c r="AO62" s="218">
        <f t="shared" si="12"/>
        <v>0</v>
      </c>
    </row>
    <row r="63" spans="1:41" x14ac:dyDescent="0.2">
      <c r="A63" s="20" t="s">
        <v>262</v>
      </c>
      <c r="B63" s="213"/>
      <c r="C63" s="248"/>
      <c r="D63" s="248"/>
      <c r="E63" s="261"/>
      <c r="F63" s="248"/>
      <c r="G63" s="248"/>
      <c r="H63" s="262"/>
      <c r="I63" s="248"/>
      <c r="J63" s="248"/>
      <c r="K63" s="249"/>
      <c r="L63" s="248"/>
      <c r="M63" s="248"/>
      <c r="N63" s="256">
        <v>12.69</v>
      </c>
      <c r="O63" s="248">
        <v>519</v>
      </c>
      <c r="P63" s="248"/>
      <c r="Q63" s="256"/>
      <c r="R63" s="248"/>
      <c r="S63" s="248"/>
      <c r="T63" s="266">
        <v>12.68</v>
      </c>
      <c r="U63" s="269">
        <v>582.34699999999998</v>
      </c>
      <c r="V63" s="269"/>
      <c r="W63" s="249"/>
      <c r="X63" s="248"/>
      <c r="Y63" s="248"/>
      <c r="Z63" s="246" t="str">
        <f t="shared" ref="Z63:Z68" si="77">IF(AA63=0,"N.A.",((K63*L63)+(W63*X63))/AA63)</f>
        <v>N.A.</v>
      </c>
      <c r="AA63" s="248">
        <f t="shared" ref="AA63:AA68" si="78">+L63+X63</f>
        <v>0</v>
      </c>
      <c r="AB63" s="248"/>
      <c r="AC63" s="260" t="str">
        <f t="shared" ref="AC63:AC68" si="79">IF(AD63=0,"N.A.",((E63*F63)+(Q63*R63))/AD63)</f>
        <v>N.A.</v>
      </c>
      <c r="AD63" s="248">
        <f t="shared" ref="AD63:AD68" si="80">+F63+R63</f>
        <v>0</v>
      </c>
      <c r="AE63" s="248"/>
      <c r="AF63" s="247">
        <f t="shared" ref="AF63:AF68" si="81">IF(AG63=0,"N.A.",((H63*I63)+(T63*U63))/AG63)</f>
        <v>12.68</v>
      </c>
      <c r="AG63" s="248">
        <f t="shared" ref="AG63:AG68" si="82">+I63+U63</f>
        <v>582.34699999999998</v>
      </c>
      <c r="AH63" s="248"/>
      <c r="AI63" s="260">
        <f t="shared" ref="AI63:AI68" si="83">IF(AJ63=0,"N.A.",((B63*C63)+(N63*O63))/AJ63)</f>
        <v>12.69</v>
      </c>
      <c r="AJ63" s="248">
        <f t="shared" ref="AJ63:AJ68" si="84">+C63+O63</f>
        <v>519</v>
      </c>
      <c r="AK63" s="248"/>
      <c r="AL63" s="221">
        <f t="shared" si="9"/>
        <v>582.34699999999998</v>
      </c>
      <c r="AM63" s="221">
        <f t="shared" si="10"/>
        <v>0</v>
      </c>
      <c r="AN63" s="299">
        <f t="shared" si="11"/>
        <v>519</v>
      </c>
      <c r="AO63" s="218">
        <f t="shared" si="12"/>
        <v>0</v>
      </c>
    </row>
    <row r="64" spans="1:41" x14ac:dyDescent="0.2">
      <c r="A64" s="20" t="s">
        <v>263</v>
      </c>
      <c r="B64" s="213"/>
      <c r="C64" s="248"/>
      <c r="D64" s="248"/>
      <c r="E64" s="261"/>
      <c r="F64" s="248"/>
      <c r="G64" s="248"/>
      <c r="H64" s="262"/>
      <c r="I64" s="248"/>
      <c r="J64" s="248"/>
      <c r="K64" s="249"/>
      <c r="L64" s="248"/>
      <c r="M64" s="248"/>
      <c r="N64" s="256">
        <v>13.49</v>
      </c>
      <c r="O64" s="248">
        <v>395</v>
      </c>
      <c r="P64" s="248"/>
      <c r="Q64" s="256"/>
      <c r="R64" s="248"/>
      <c r="S64" s="248"/>
      <c r="T64" s="266">
        <v>13.13</v>
      </c>
      <c r="U64" s="269">
        <v>278.81</v>
      </c>
      <c r="V64" s="269"/>
      <c r="W64" s="249"/>
      <c r="X64" s="248"/>
      <c r="Y64" s="248"/>
      <c r="Z64" s="246" t="str">
        <f t="shared" si="77"/>
        <v>N.A.</v>
      </c>
      <c r="AA64" s="248">
        <f t="shared" si="78"/>
        <v>0</v>
      </c>
      <c r="AB64" s="248"/>
      <c r="AC64" s="260" t="str">
        <f t="shared" si="79"/>
        <v>N.A.</v>
      </c>
      <c r="AD64" s="248">
        <f t="shared" si="80"/>
        <v>0</v>
      </c>
      <c r="AE64" s="248"/>
      <c r="AF64" s="247">
        <f t="shared" si="81"/>
        <v>13.13</v>
      </c>
      <c r="AG64" s="248">
        <f t="shared" si="82"/>
        <v>278.81</v>
      </c>
      <c r="AH64" s="248"/>
      <c r="AI64" s="260">
        <f t="shared" si="83"/>
        <v>13.49</v>
      </c>
      <c r="AJ64" s="248">
        <f t="shared" si="84"/>
        <v>395</v>
      </c>
      <c r="AK64" s="248"/>
      <c r="AL64" s="221">
        <f t="shared" si="9"/>
        <v>278.81</v>
      </c>
      <c r="AM64" s="221">
        <f t="shared" si="10"/>
        <v>0</v>
      </c>
      <c r="AN64" s="299">
        <f t="shared" si="11"/>
        <v>395</v>
      </c>
      <c r="AO64" s="218">
        <f t="shared" si="12"/>
        <v>0</v>
      </c>
    </row>
    <row r="65" spans="1:41" x14ac:dyDescent="0.2">
      <c r="A65" s="20" t="s">
        <v>264</v>
      </c>
      <c r="B65" s="213"/>
      <c r="C65" s="248"/>
      <c r="D65" s="248"/>
      <c r="E65" s="261"/>
      <c r="F65" s="248"/>
      <c r="G65" s="248"/>
      <c r="H65" s="262"/>
      <c r="I65" s="248"/>
      <c r="J65" s="248"/>
      <c r="K65" s="249"/>
      <c r="L65" s="248"/>
      <c r="M65" s="248"/>
      <c r="N65" s="256">
        <v>13.49</v>
      </c>
      <c r="O65" s="248">
        <v>134</v>
      </c>
      <c r="P65" s="248"/>
      <c r="Q65" s="256"/>
      <c r="R65" s="248"/>
      <c r="S65" s="248"/>
      <c r="T65" s="266">
        <v>12.64</v>
      </c>
      <c r="U65" s="269">
        <v>627.42499999999995</v>
      </c>
      <c r="V65" s="269"/>
      <c r="W65" s="249"/>
      <c r="X65" s="248"/>
      <c r="Y65" s="248"/>
      <c r="Z65" s="246" t="str">
        <f t="shared" si="77"/>
        <v>N.A.</v>
      </c>
      <c r="AA65" s="248">
        <f t="shared" si="78"/>
        <v>0</v>
      </c>
      <c r="AB65" s="248"/>
      <c r="AC65" s="260" t="str">
        <f t="shared" si="79"/>
        <v>N.A.</v>
      </c>
      <c r="AD65" s="248">
        <f t="shared" si="80"/>
        <v>0</v>
      </c>
      <c r="AE65" s="248"/>
      <c r="AF65" s="247">
        <f t="shared" si="81"/>
        <v>12.64</v>
      </c>
      <c r="AG65" s="248">
        <f t="shared" si="82"/>
        <v>627.42499999999995</v>
      </c>
      <c r="AH65" s="248"/>
      <c r="AI65" s="260">
        <f t="shared" si="83"/>
        <v>13.49</v>
      </c>
      <c r="AJ65" s="248">
        <f t="shared" si="84"/>
        <v>134</v>
      </c>
      <c r="AK65" s="248"/>
      <c r="AL65" s="221">
        <f t="shared" si="9"/>
        <v>627.42499999999995</v>
      </c>
      <c r="AM65" s="221">
        <f t="shared" si="10"/>
        <v>0</v>
      </c>
      <c r="AN65" s="299">
        <f t="shared" si="11"/>
        <v>134</v>
      </c>
      <c r="AO65" s="218">
        <f t="shared" si="12"/>
        <v>0</v>
      </c>
    </row>
    <row r="66" spans="1:41" x14ac:dyDescent="0.2">
      <c r="A66" s="20" t="s">
        <v>266</v>
      </c>
      <c r="B66" s="213"/>
      <c r="C66" s="248"/>
      <c r="D66" s="248"/>
      <c r="E66" s="261"/>
      <c r="F66" s="248"/>
      <c r="G66" s="248"/>
      <c r="H66" s="262"/>
      <c r="I66" s="248"/>
      <c r="J66" s="248"/>
      <c r="K66" s="249"/>
      <c r="L66" s="248"/>
      <c r="M66" s="248"/>
      <c r="N66" s="256">
        <v>13.49</v>
      </c>
      <c r="O66" s="248">
        <v>113</v>
      </c>
      <c r="P66" s="248"/>
      <c r="Q66" s="256"/>
      <c r="R66" s="248"/>
      <c r="S66" s="248"/>
      <c r="T66" s="266">
        <v>13.257732456875162</v>
      </c>
      <c r="U66" s="269">
        <v>487.35545000000002</v>
      </c>
      <c r="V66" s="269"/>
      <c r="W66" s="249"/>
      <c r="X66" s="248"/>
      <c r="Y66" s="248"/>
      <c r="Z66" s="246" t="str">
        <f t="shared" si="77"/>
        <v>N.A.</v>
      </c>
      <c r="AA66" s="248">
        <f t="shared" si="78"/>
        <v>0</v>
      </c>
      <c r="AB66" s="248"/>
      <c r="AC66" s="260" t="str">
        <f t="shared" si="79"/>
        <v>N.A.</v>
      </c>
      <c r="AD66" s="248">
        <f t="shared" si="80"/>
        <v>0</v>
      </c>
      <c r="AE66" s="248"/>
      <c r="AF66" s="247">
        <f t="shared" si="81"/>
        <v>13.257732456875162</v>
      </c>
      <c r="AG66" s="248">
        <f t="shared" si="82"/>
        <v>487.35545000000002</v>
      </c>
      <c r="AH66" s="248"/>
      <c r="AI66" s="260">
        <f t="shared" si="83"/>
        <v>13.49</v>
      </c>
      <c r="AJ66" s="248">
        <f t="shared" si="84"/>
        <v>113</v>
      </c>
      <c r="AK66" s="248"/>
      <c r="AL66" s="221">
        <f t="shared" si="9"/>
        <v>487.35545000000002</v>
      </c>
      <c r="AM66" s="221">
        <f t="shared" si="10"/>
        <v>0</v>
      </c>
      <c r="AN66" s="299">
        <f t="shared" si="11"/>
        <v>113</v>
      </c>
      <c r="AO66" s="218">
        <f t="shared" si="12"/>
        <v>0</v>
      </c>
    </row>
    <row r="67" spans="1:41" x14ac:dyDescent="0.2">
      <c r="A67" s="20" t="s">
        <v>267</v>
      </c>
      <c r="B67" s="213"/>
      <c r="C67" s="248"/>
      <c r="D67" s="248"/>
      <c r="E67" s="261"/>
      <c r="F67" s="248"/>
      <c r="G67" s="248"/>
      <c r="H67" s="262"/>
      <c r="I67" s="248"/>
      <c r="J67" s="248"/>
      <c r="K67" s="249"/>
      <c r="L67" s="248"/>
      <c r="M67" s="248"/>
      <c r="N67" s="256">
        <v>12.87</v>
      </c>
      <c r="O67" s="248">
        <v>685.83799999999997</v>
      </c>
      <c r="P67" s="248"/>
      <c r="Q67" s="256"/>
      <c r="R67" s="248"/>
      <c r="S67" s="248"/>
      <c r="T67" s="266">
        <v>11.01</v>
      </c>
      <c r="U67" s="269">
        <v>129</v>
      </c>
      <c r="V67" s="269"/>
      <c r="W67" s="249"/>
      <c r="X67" s="248"/>
      <c r="Y67" s="248"/>
      <c r="Z67" s="246" t="str">
        <f t="shared" si="77"/>
        <v>N.A.</v>
      </c>
      <c r="AA67" s="248">
        <f t="shared" si="78"/>
        <v>0</v>
      </c>
      <c r="AB67" s="248"/>
      <c r="AC67" s="260" t="str">
        <f t="shared" si="79"/>
        <v>N.A.</v>
      </c>
      <c r="AD67" s="248">
        <f t="shared" si="80"/>
        <v>0</v>
      </c>
      <c r="AE67" s="248"/>
      <c r="AF67" s="247">
        <f t="shared" si="81"/>
        <v>11.01</v>
      </c>
      <c r="AG67" s="248">
        <f t="shared" si="82"/>
        <v>129</v>
      </c>
      <c r="AH67" s="248"/>
      <c r="AI67" s="260">
        <f t="shared" si="83"/>
        <v>12.87</v>
      </c>
      <c r="AJ67" s="248">
        <f t="shared" si="84"/>
        <v>685.83799999999997</v>
      </c>
      <c r="AK67" s="248"/>
      <c r="AL67" s="221">
        <f t="shared" si="9"/>
        <v>129</v>
      </c>
      <c r="AM67" s="221">
        <f t="shared" si="10"/>
        <v>0</v>
      </c>
      <c r="AN67" s="299">
        <f t="shared" si="11"/>
        <v>685.83799999999997</v>
      </c>
      <c r="AO67" s="218">
        <f t="shared" si="12"/>
        <v>0</v>
      </c>
    </row>
    <row r="68" spans="1:41" x14ac:dyDescent="0.2">
      <c r="A68" s="20" t="s">
        <v>268</v>
      </c>
      <c r="B68" s="213"/>
      <c r="C68" s="248"/>
      <c r="D68" s="248"/>
      <c r="E68" s="261"/>
      <c r="F68" s="248"/>
      <c r="G68" s="248"/>
      <c r="H68" s="262"/>
      <c r="I68" s="248"/>
      <c r="J68" s="248"/>
      <c r="K68" s="249"/>
      <c r="L68" s="248"/>
      <c r="M68" s="248"/>
      <c r="N68" s="256"/>
      <c r="O68" s="248"/>
      <c r="P68" s="248"/>
      <c r="Q68" s="256"/>
      <c r="R68" s="248"/>
      <c r="S68" s="248"/>
      <c r="T68" s="266">
        <v>13.61</v>
      </c>
      <c r="U68" s="269">
        <v>639.75</v>
      </c>
      <c r="V68" s="269"/>
      <c r="W68" s="249"/>
      <c r="X68" s="248"/>
      <c r="Y68" s="248"/>
      <c r="Z68" s="246" t="str">
        <f t="shared" si="77"/>
        <v>N.A.</v>
      </c>
      <c r="AA68" s="248">
        <f t="shared" si="78"/>
        <v>0</v>
      </c>
      <c r="AB68" s="248"/>
      <c r="AC68" s="260" t="str">
        <f t="shared" si="79"/>
        <v>N.A.</v>
      </c>
      <c r="AD68" s="248">
        <f t="shared" si="80"/>
        <v>0</v>
      </c>
      <c r="AE68" s="248"/>
      <c r="AF68" s="247">
        <f t="shared" si="81"/>
        <v>13.61</v>
      </c>
      <c r="AG68" s="248">
        <f t="shared" si="82"/>
        <v>639.75</v>
      </c>
      <c r="AH68" s="248"/>
      <c r="AI68" s="260" t="str">
        <f t="shared" si="83"/>
        <v>N.A.</v>
      </c>
      <c r="AJ68" s="248">
        <f t="shared" si="84"/>
        <v>0</v>
      </c>
      <c r="AK68" s="248"/>
      <c r="AL68" s="221">
        <f t="shared" si="9"/>
        <v>639.75</v>
      </c>
      <c r="AM68" s="221">
        <f t="shared" si="10"/>
        <v>0</v>
      </c>
      <c r="AN68" s="299">
        <f t="shared" si="11"/>
        <v>0</v>
      </c>
      <c r="AO68" s="218">
        <f t="shared" si="12"/>
        <v>0</v>
      </c>
    </row>
    <row r="69" spans="1:41" x14ac:dyDescent="0.2">
      <c r="A69" s="20" t="s">
        <v>269</v>
      </c>
      <c r="B69" s="213"/>
      <c r="C69" s="248"/>
      <c r="D69" s="248"/>
      <c r="E69" s="261"/>
      <c r="F69" s="248"/>
      <c r="G69" s="248"/>
      <c r="H69" s="262"/>
      <c r="I69" s="248"/>
      <c r="J69" s="248"/>
      <c r="K69" s="249"/>
      <c r="L69" s="248"/>
      <c r="M69" s="248"/>
      <c r="N69" s="256">
        <v>12.657215755062989</v>
      </c>
      <c r="O69" s="248">
        <v>627.1</v>
      </c>
      <c r="P69" s="248"/>
      <c r="Q69" s="256"/>
      <c r="R69" s="248"/>
      <c r="S69" s="248"/>
      <c r="T69" s="266">
        <v>12.647661756342416</v>
      </c>
      <c r="U69" s="269">
        <v>469.67231000000004</v>
      </c>
      <c r="V69" s="269"/>
      <c r="W69" s="249"/>
      <c r="X69" s="248"/>
      <c r="Y69" s="248"/>
      <c r="Z69" s="246" t="str">
        <f t="shared" ref="Z69:Z76" si="85">IF(AA69=0,"N.A.",((K69*L69)+(W69*X69))/AA69)</f>
        <v>N.A.</v>
      </c>
      <c r="AA69" s="248">
        <f t="shared" ref="AA69:AA76" si="86">+L69+X69</f>
        <v>0</v>
      </c>
      <c r="AB69" s="248"/>
      <c r="AC69" s="260" t="str">
        <f t="shared" ref="AC69:AC76" si="87">IF(AD69=0,"N.A.",((E69*F69)+(Q69*R69))/AD69)</f>
        <v>N.A.</v>
      </c>
      <c r="AD69" s="248">
        <f t="shared" ref="AD69:AD76" si="88">+F69+R69</f>
        <v>0</v>
      </c>
      <c r="AE69" s="248"/>
      <c r="AF69" s="247">
        <f t="shared" ref="AF69:AF76" si="89">IF(AG69=0,"N.A.",((H69*I69)+(T69*U69))/AG69)</f>
        <v>12.647661756342416</v>
      </c>
      <c r="AG69" s="248">
        <f t="shared" ref="AG69:AG76" si="90">+I69+U69</f>
        <v>469.67231000000004</v>
      </c>
      <c r="AH69" s="248"/>
      <c r="AI69" s="260">
        <f t="shared" ref="AI69:AI76" si="91">IF(AJ69=0,"N.A.",((B69*C69)+(N69*O69))/AJ69)</f>
        <v>12.657215755062989</v>
      </c>
      <c r="AJ69" s="248">
        <f t="shared" ref="AJ69:AJ76" si="92">+C69+O69</f>
        <v>627.1</v>
      </c>
      <c r="AK69" s="248"/>
      <c r="AL69" s="221">
        <f t="shared" si="9"/>
        <v>469.67231000000004</v>
      </c>
      <c r="AM69" s="221">
        <f t="shared" si="10"/>
        <v>0</v>
      </c>
      <c r="AN69" s="299">
        <f t="shared" si="11"/>
        <v>627.1</v>
      </c>
      <c r="AO69" s="218">
        <f t="shared" si="12"/>
        <v>0</v>
      </c>
    </row>
    <row r="70" spans="1:41" x14ac:dyDescent="0.2">
      <c r="A70" s="20" t="s">
        <v>270</v>
      </c>
      <c r="B70" s="213"/>
      <c r="C70" s="248"/>
      <c r="D70" s="248"/>
      <c r="E70" s="261"/>
      <c r="F70" s="248"/>
      <c r="G70" s="248"/>
      <c r="H70" s="262"/>
      <c r="I70" s="248"/>
      <c r="J70" s="248"/>
      <c r="K70" s="249"/>
      <c r="L70" s="248"/>
      <c r="M70" s="248"/>
      <c r="N70" s="256">
        <v>14.44</v>
      </c>
      <c r="O70" s="248">
        <v>350</v>
      </c>
      <c r="P70" s="248"/>
      <c r="Q70" s="256"/>
      <c r="R70" s="248"/>
      <c r="S70" s="248"/>
      <c r="T70" s="266">
        <v>13.477809651776296</v>
      </c>
      <c r="U70" s="269">
        <v>649.08218000000011</v>
      </c>
      <c r="V70" s="269"/>
      <c r="W70" s="249"/>
      <c r="X70" s="248"/>
      <c r="Y70" s="248"/>
      <c r="Z70" s="246" t="str">
        <f t="shared" si="85"/>
        <v>N.A.</v>
      </c>
      <c r="AA70" s="248">
        <f t="shared" si="86"/>
        <v>0</v>
      </c>
      <c r="AB70" s="248"/>
      <c r="AC70" s="260" t="str">
        <f t="shared" si="87"/>
        <v>N.A.</v>
      </c>
      <c r="AD70" s="248">
        <f t="shared" si="88"/>
        <v>0</v>
      </c>
      <c r="AE70" s="248"/>
      <c r="AF70" s="247">
        <f t="shared" si="89"/>
        <v>13.477809651776294</v>
      </c>
      <c r="AG70" s="248">
        <f t="shared" si="90"/>
        <v>649.08218000000011</v>
      </c>
      <c r="AH70" s="248"/>
      <c r="AI70" s="260">
        <f t="shared" si="91"/>
        <v>14.44</v>
      </c>
      <c r="AJ70" s="248">
        <f t="shared" si="92"/>
        <v>350</v>
      </c>
      <c r="AK70" s="248"/>
      <c r="AL70" s="221">
        <f t="shared" si="9"/>
        <v>649.08218000000011</v>
      </c>
      <c r="AM70" s="221">
        <f t="shared" si="10"/>
        <v>0</v>
      </c>
      <c r="AN70" s="299">
        <f t="shared" si="11"/>
        <v>350</v>
      </c>
      <c r="AO70" s="218">
        <f t="shared" si="12"/>
        <v>0</v>
      </c>
    </row>
    <row r="71" spans="1:41" x14ac:dyDescent="0.2">
      <c r="A71" s="20" t="s">
        <v>271</v>
      </c>
      <c r="B71" s="213"/>
      <c r="C71" s="248"/>
      <c r="D71" s="248"/>
      <c r="E71" s="261"/>
      <c r="F71" s="248"/>
      <c r="G71" s="248"/>
      <c r="H71" s="262"/>
      <c r="I71" s="248"/>
      <c r="J71" s="248"/>
      <c r="K71" s="249"/>
      <c r="L71" s="248"/>
      <c r="M71" s="248"/>
      <c r="N71" s="256">
        <v>14.285171608841223</v>
      </c>
      <c r="O71" s="248">
        <v>599.73599999999999</v>
      </c>
      <c r="P71" s="248"/>
      <c r="Q71" s="256"/>
      <c r="R71" s="248"/>
      <c r="S71" s="248"/>
      <c r="T71" s="266">
        <v>13.32596992851861</v>
      </c>
      <c r="U71" s="269">
        <v>405.7</v>
      </c>
      <c r="V71" s="269"/>
      <c r="W71" s="249"/>
      <c r="X71" s="248"/>
      <c r="Y71" s="248"/>
      <c r="Z71" s="246" t="str">
        <f t="shared" si="85"/>
        <v>N.A.</v>
      </c>
      <c r="AA71" s="248">
        <f t="shared" si="86"/>
        <v>0</v>
      </c>
      <c r="AB71" s="248"/>
      <c r="AC71" s="260" t="str">
        <f t="shared" si="87"/>
        <v>N.A.</v>
      </c>
      <c r="AD71" s="248">
        <f t="shared" si="88"/>
        <v>0</v>
      </c>
      <c r="AE71" s="248"/>
      <c r="AF71" s="247">
        <f t="shared" si="89"/>
        <v>13.325969928518608</v>
      </c>
      <c r="AG71" s="248">
        <f t="shared" si="90"/>
        <v>405.7</v>
      </c>
      <c r="AH71" s="248"/>
      <c r="AI71" s="260">
        <f t="shared" si="91"/>
        <v>14.285171608841223</v>
      </c>
      <c r="AJ71" s="248">
        <f t="shared" si="92"/>
        <v>599.73599999999999</v>
      </c>
      <c r="AK71" s="248"/>
      <c r="AL71" s="221">
        <f t="shared" si="9"/>
        <v>405.7</v>
      </c>
      <c r="AM71" s="221">
        <f t="shared" si="10"/>
        <v>0</v>
      </c>
      <c r="AN71" s="299">
        <f t="shared" si="11"/>
        <v>599.73599999999999</v>
      </c>
      <c r="AO71" s="218">
        <f t="shared" si="12"/>
        <v>0</v>
      </c>
    </row>
    <row r="72" spans="1:41" x14ac:dyDescent="0.2">
      <c r="A72" s="20" t="s">
        <v>272</v>
      </c>
      <c r="B72" s="213"/>
      <c r="C72" s="248"/>
      <c r="D72" s="248"/>
      <c r="E72" s="261"/>
      <c r="F72" s="248"/>
      <c r="G72" s="248"/>
      <c r="H72" s="262"/>
      <c r="I72" s="248"/>
      <c r="J72" s="248"/>
      <c r="K72" s="249"/>
      <c r="L72" s="248"/>
      <c r="M72" s="248"/>
      <c r="N72" s="256">
        <v>13.193534607636845</v>
      </c>
      <c r="O72" s="248">
        <v>588.15919999999994</v>
      </c>
      <c r="P72" s="248"/>
      <c r="Q72" s="256"/>
      <c r="R72" s="248"/>
      <c r="S72" s="248"/>
      <c r="T72" s="266">
        <v>13.532598511845208</v>
      </c>
      <c r="U72" s="269">
        <v>778.60180000000003</v>
      </c>
      <c r="V72" s="269"/>
      <c r="W72" s="249"/>
      <c r="X72" s="248"/>
      <c r="Y72" s="248"/>
      <c r="Z72" s="246" t="str">
        <f t="shared" si="85"/>
        <v>N.A.</v>
      </c>
      <c r="AA72" s="248">
        <f t="shared" si="86"/>
        <v>0</v>
      </c>
      <c r="AB72" s="248"/>
      <c r="AC72" s="260" t="str">
        <f t="shared" si="87"/>
        <v>N.A.</v>
      </c>
      <c r="AD72" s="248">
        <f t="shared" si="88"/>
        <v>0</v>
      </c>
      <c r="AE72" s="248"/>
      <c r="AF72" s="247">
        <f t="shared" si="89"/>
        <v>13.53259851184521</v>
      </c>
      <c r="AG72" s="248">
        <f t="shared" si="90"/>
        <v>778.60180000000003</v>
      </c>
      <c r="AH72" s="248"/>
      <c r="AI72" s="260">
        <f t="shared" si="91"/>
        <v>13.193534607636845</v>
      </c>
      <c r="AJ72" s="248">
        <f t="shared" si="92"/>
        <v>588.15919999999994</v>
      </c>
      <c r="AK72" s="248"/>
      <c r="AL72" s="221">
        <f t="shared" ref="AL72:AL98" si="93">+AA72+AG72</f>
        <v>778.60180000000003</v>
      </c>
      <c r="AM72" s="221">
        <f t="shared" ref="AM72:AM98" si="94">+AB72+AH72</f>
        <v>0</v>
      </c>
      <c r="AN72" s="299">
        <f t="shared" ref="AN72:AN98" si="95">+AD72+AJ72</f>
        <v>588.15919999999994</v>
      </c>
      <c r="AO72" s="218">
        <f t="shared" ref="AO72:AO98" si="96">+AE72+AK72</f>
        <v>0</v>
      </c>
    </row>
    <row r="73" spans="1:41" x14ac:dyDescent="0.2">
      <c r="A73" s="20" t="s">
        <v>275</v>
      </c>
      <c r="B73" s="213"/>
      <c r="C73" s="248"/>
      <c r="D73" s="248"/>
      <c r="E73" s="261"/>
      <c r="F73" s="248"/>
      <c r="G73" s="248"/>
      <c r="H73" s="262"/>
      <c r="I73" s="248"/>
      <c r="J73" s="248"/>
      <c r="K73" s="249"/>
      <c r="L73" s="248"/>
      <c r="M73" s="248"/>
      <c r="N73" s="256">
        <v>14.44</v>
      </c>
      <c r="O73" s="248">
        <v>365</v>
      </c>
      <c r="P73" s="248"/>
      <c r="Q73" s="256"/>
      <c r="R73" s="248"/>
      <c r="S73" s="248"/>
      <c r="T73" s="266">
        <v>12.50988893296311</v>
      </c>
      <c r="U73" s="269">
        <v>252.1</v>
      </c>
      <c r="V73" s="269"/>
      <c r="W73" s="249"/>
      <c r="X73" s="248"/>
      <c r="Y73" s="248"/>
      <c r="Z73" s="246" t="str">
        <f t="shared" si="85"/>
        <v>N.A.</v>
      </c>
      <c r="AA73" s="248">
        <f t="shared" si="86"/>
        <v>0</v>
      </c>
      <c r="AB73" s="248"/>
      <c r="AC73" s="260" t="str">
        <f t="shared" si="87"/>
        <v>N.A.</v>
      </c>
      <c r="AD73" s="248">
        <f t="shared" si="88"/>
        <v>0</v>
      </c>
      <c r="AE73" s="248"/>
      <c r="AF73" s="247">
        <f t="shared" si="89"/>
        <v>12.50988893296311</v>
      </c>
      <c r="AG73" s="248">
        <f t="shared" si="90"/>
        <v>252.1</v>
      </c>
      <c r="AH73" s="248"/>
      <c r="AI73" s="260">
        <f t="shared" si="91"/>
        <v>14.439999999999998</v>
      </c>
      <c r="AJ73" s="248">
        <f t="shared" si="92"/>
        <v>365</v>
      </c>
      <c r="AK73" s="248"/>
      <c r="AL73" s="221">
        <f t="shared" si="93"/>
        <v>252.1</v>
      </c>
      <c r="AM73" s="221">
        <f t="shared" si="94"/>
        <v>0</v>
      </c>
      <c r="AN73" s="299">
        <f t="shared" si="95"/>
        <v>365</v>
      </c>
      <c r="AO73" s="218">
        <f t="shared" si="96"/>
        <v>0</v>
      </c>
    </row>
    <row r="74" spans="1:41" x14ac:dyDescent="0.2">
      <c r="A74" s="20" t="s">
        <v>276</v>
      </c>
      <c r="B74" s="213"/>
      <c r="C74" s="248"/>
      <c r="D74" s="248"/>
      <c r="E74" s="261"/>
      <c r="F74" s="248"/>
      <c r="G74" s="248"/>
      <c r="H74" s="262"/>
      <c r="I74" s="248"/>
      <c r="J74" s="248"/>
      <c r="K74" s="249"/>
      <c r="L74" s="248"/>
      <c r="M74" s="248"/>
      <c r="N74" s="256">
        <v>13.49</v>
      </c>
      <c r="O74" s="248">
        <v>109</v>
      </c>
      <c r="P74" s="248"/>
      <c r="Q74" s="256"/>
      <c r="R74" s="248"/>
      <c r="S74" s="248"/>
      <c r="T74" s="266">
        <v>13.495217598828757</v>
      </c>
      <c r="U74" s="269">
        <v>613.37991</v>
      </c>
      <c r="V74" s="269"/>
      <c r="W74" s="249"/>
      <c r="X74" s="248"/>
      <c r="Y74" s="248"/>
      <c r="Z74" s="246" t="str">
        <f t="shared" si="85"/>
        <v>N.A.</v>
      </c>
      <c r="AA74" s="248">
        <f t="shared" si="86"/>
        <v>0</v>
      </c>
      <c r="AB74" s="248"/>
      <c r="AC74" s="260" t="str">
        <f t="shared" si="87"/>
        <v>N.A.</v>
      </c>
      <c r="AD74" s="248">
        <f t="shared" si="88"/>
        <v>0</v>
      </c>
      <c r="AE74" s="248"/>
      <c r="AF74" s="247">
        <f t="shared" si="89"/>
        <v>13.495217598828759</v>
      </c>
      <c r="AG74" s="248">
        <f t="shared" si="90"/>
        <v>613.37991</v>
      </c>
      <c r="AH74" s="248"/>
      <c r="AI74" s="260">
        <f t="shared" si="91"/>
        <v>13.49</v>
      </c>
      <c r="AJ74" s="248">
        <f t="shared" si="92"/>
        <v>109</v>
      </c>
      <c r="AK74" s="248"/>
      <c r="AL74" s="221">
        <f t="shared" si="93"/>
        <v>613.37991</v>
      </c>
      <c r="AM74" s="221">
        <f t="shared" si="94"/>
        <v>0</v>
      </c>
      <c r="AN74" s="299">
        <f t="shared" si="95"/>
        <v>109</v>
      </c>
      <c r="AO74" s="218">
        <f t="shared" si="96"/>
        <v>0</v>
      </c>
    </row>
    <row r="75" spans="1:41" x14ac:dyDescent="0.2">
      <c r="A75" s="20" t="s">
        <v>277</v>
      </c>
      <c r="B75" s="213"/>
      <c r="C75" s="248"/>
      <c r="D75" s="248"/>
      <c r="E75" s="261"/>
      <c r="F75" s="248"/>
      <c r="G75" s="248"/>
      <c r="H75" s="262"/>
      <c r="I75" s="248"/>
      <c r="J75" s="248"/>
      <c r="K75" s="249"/>
      <c r="L75" s="248"/>
      <c r="M75" s="248"/>
      <c r="N75" s="256">
        <v>12.017261146496816</v>
      </c>
      <c r="O75" s="248">
        <v>125.6</v>
      </c>
      <c r="P75" s="248"/>
      <c r="Q75" s="256"/>
      <c r="R75" s="248"/>
      <c r="S75" s="248"/>
      <c r="T75" s="266"/>
      <c r="U75" s="269"/>
      <c r="V75" s="269"/>
      <c r="W75" s="249"/>
      <c r="X75" s="248"/>
      <c r="Y75" s="248"/>
      <c r="Z75" s="246" t="str">
        <f t="shared" si="85"/>
        <v>N.A.</v>
      </c>
      <c r="AA75" s="248">
        <f t="shared" si="86"/>
        <v>0</v>
      </c>
      <c r="AB75" s="248"/>
      <c r="AC75" s="260" t="str">
        <f t="shared" si="87"/>
        <v>N.A.</v>
      </c>
      <c r="AD75" s="248">
        <f t="shared" si="88"/>
        <v>0</v>
      </c>
      <c r="AE75" s="248"/>
      <c r="AF75" s="247" t="str">
        <f t="shared" si="89"/>
        <v>N.A.</v>
      </c>
      <c r="AG75" s="248">
        <f t="shared" si="90"/>
        <v>0</v>
      </c>
      <c r="AH75" s="248"/>
      <c r="AI75" s="260">
        <f t="shared" si="91"/>
        <v>12.017261146496816</v>
      </c>
      <c r="AJ75" s="248">
        <f t="shared" si="92"/>
        <v>125.6</v>
      </c>
      <c r="AK75" s="248"/>
      <c r="AL75" s="221">
        <f t="shared" si="93"/>
        <v>0</v>
      </c>
      <c r="AM75" s="221">
        <f t="shared" si="94"/>
        <v>0</v>
      </c>
      <c r="AN75" s="299">
        <f t="shared" si="95"/>
        <v>125.6</v>
      </c>
      <c r="AO75" s="218">
        <f t="shared" si="96"/>
        <v>0</v>
      </c>
    </row>
    <row r="76" spans="1:41" x14ac:dyDescent="0.2">
      <c r="A76" s="20" t="s">
        <v>278</v>
      </c>
      <c r="B76" s="213"/>
      <c r="C76" s="248"/>
      <c r="D76" s="248"/>
      <c r="E76" s="261"/>
      <c r="F76" s="248"/>
      <c r="G76" s="248"/>
      <c r="H76" s="262"/>
      <c r="I76" s="248"/>
      <c r="J76" s="248"/>
      <c r="K76" s="249"/>
      <c r="L76" s="248"/>
      <c r="M76" s="248"/>
      <c r="N76" s="256">
        <v>10</v>
      </c>
      <c r="O76" s="248">
        <v>140</v>
      </c>
      <c r="P76" s="248"/>
      <c r="Q76" s="256"/>
      <c r="R76" s="248"/>
      <c r="S76" s="248"/>
      <c r="T76" s="266">
        <v>13.778660235798499</v>
      </c>
      <c r="U76" s="269">
        <v>93.3</v>
      </c>
      <c r="V76" s="269"/>
      <c r="W76" s="270"/>
      <c r="X76" s="271"/>
      <c r="Y76" s="271"/>
      <c r="Z76" s="246" t="str">
        <f t="shared" si="85"/>
        <v>N.A.</v>
      </c>
      <c r="AA76" s="248">
        <f t="shared" si="86"/>
        <v>0</v>
      </c>
      <c r="AB76" s="248"/>
      <c r="AC76" s="260" t="str">
        <f t="shared" si="87"/>
        <v>N.A.</v>
      </c>
      <c r="AD76" s="248">
        <f t="shared" si="88"/>
        <v>0</v>
      </c>
      <c r="AE76" s="248"/>
      <c r="AF76" s="247">
        <f t="shared" si="89"/>
        <v>13.778660235798499</v>
      </c>
      <c r="AG76" s="248">
        <f t="shared" si="90"/>
        <v>93.3</v>
      </c>
      <c r="AH76" s="248"/>
      <c r="AI76" s="260">
        <f t="shared" si="91"/>
        <v>10</v>
      </c>
      <c r="AJ76" s="248">
        <f t="shared" si="92"/>
        <v>140</v>
      </c>
      <c r="AK76" s="248"/>
      <c r="AL76" s="221">
        <f t="shared" si="93"/>
        <v>93.3</v>
      </c>
      <c r="AM76" s="221">
        <f t="shared" si="94"/>
        <v>0</v>
      </c>
      <c r="AN76" s="299">
        <f t="shared" si="95"/>
        <v>140</v>
      </c>
      <c r="AO76" s="218">
        <f t="shared" si="96"/>
        <v>0</v>
      </c>
    </row>
    <row r="77" spans="1:41" x14ac:dyDescent="0.2">
      <c r="A77" s="20" t="s">
        <v>279</v>
      </c>
      <c r="B77" s="213"/>
      <c r="C77" s="248"/>
      <c r="D77" s="248"/>
      <c r="E77" s="261"/>
      <c r="F77" s="248"/>
      <c r="G77" s="248"/>
      <c r="H77" s="262"/>
      <c r="I77" s="248"/>
      <c r="J77" s="248"/>
      <c r="K77" s="249"/>
      <c r="L77" s="248"/>
      <c r="M77" s="248"/>
      <c r="N77" s="256">
        <v>14.03</v>
      </c>
      <c r="O77" s="248">
        <v>208</v>
      </c>
      <c r="P77" s="248"/>
      <c r="Q77" s="256"/>
      <c r="R77" s="248"/>
      <c r="S77" s="248"/>
      <c r="T77" s="266">
        <v>13.893312745648512</v>
      </c>
      <c r="U77" s="269">
        <v>356.2</v>
      </c>
      <c r="V77" s="269"/>
      <c r="W77" s="270"/>
      <c r="X77" s="271"/>
      <c r="Y77" s="271"/>
      <c r="Z77" s="246" t="str">
        <f t="shared" ref="Z77:Z84" si="97">IF(AA77=0,"N.A.",((K77*L77)+(W77*X77))/AA77)</f>
        <v>N.A.</v>
      </c>
      <c r="AA77" s="248">
        <f t="shared" ref="AA77:AA84" si="98">+L77+X77</f>
        <v>0</v>
      </c>
      <c r="AB77" s="248"/>
      <c r="AC77" s="260" t="str">
        <f t="shared" ref="AC77:AC84" si="99">IF(AD77=0,"N.A.",((E77*F77)+(Q77*R77))/AD77)</f>
        <v>N.A.</v>
      </c>
      <c r="AD77" s="248">
        <f t="shared" ref="AD77:AD84" si="100">+F77+R77</f>
        <v>0</v>
      </c>
      <c r="AE77" s="248"/>
      <c r="AF77" s="247">
        <f t="shared" ref="AF77:AF84" si="101">IF(AG77=0,"N.A.",((H77*I77)+(T77*U77))/AG77)</f>
        <v>13.893312745648512</v>
      </c>
      <c r="AG77" s="248">
        <f t="shared" ref="AG77:AG84" si="102">+I77+U77</f>
        <v>356.2</v>
      </c>
      <c r="AH77" s="248"/>
      <c r="AI77" s="260">
        <f t="shared" ref="AI77:AI84" si="103">IF(AJ77=0,"N.A.",((B77*C77)+(N77*O77))/AJ77)</f>
        <v>14.03</v>
      </c>
      <c r="AJ77" s="248">
        <f t="shared" ref="AJ77:AJ84" si="104">+C77+O77</f>
        <v>208</v>
      </c>
      <c r="AK77" s="248"/>
      <c r="AL77" s="221">
        <f t="shared" si="93"/>
        <v>356.2</v>
      </c>
      <c r="AM77" s="221">
        <f t="shared" si="94"/>
        <v>0</v>
      </c>
      <c r="AN77" s="299">
        <f t="shared" si="95"/>
        <v>208</v>
      </c>
      <c r="AO77" s="218">
        <f t="shared" si="96"/>
        <v>0</v>
      </c>
    </row>
    <row r="78" spans="1:41" x14ac:dyDescent="0.2">
      <c r="A78" s="20" t="s">
        <v>280</v>
      </c>
      <c r="B78" s="213"/>
      <c r="C78" s="248"/>
      <c r="D78" s="248"/>
      <c r="E78" s="261"/>
      <c r="F78" s="248"/>
      <c r="G78" s="248"/>
      <c r="H78" s="262"/>
      <c r="I78" s="248"/>
      <c r="J78" s="248"/>
      <c r="K78" s="249"/>
      <c r="L78" s="248"/>
      <c r="M78" s="248"/>
      <c r="N78" s="256">
        <v>13.84</v>
      </c>
      <c r="O78" s="248">
        <v>150</v>
      </c>
      <c r="P78" s="248"/>
      <c r="Q78" s="256"/>
      <c r="R78" s="248"/>
      <c r="S78" s="248"/>
      <c r="T78" s="266">
        <v>13.822622052810948</v>
      </c>
      <c r="U78" s="269">
        <v>567.19299999999998</v>
      </c>
      <c r="V78" s="269"/>
      <c r="W78" s="270"/>
      <c r="X78" s="271"/>
      <c r="Y78" s="271"/>
      <c r="Z78" s="246" t="str">
        <f t="shared" si="97"/>
        <v>N.A.</v>
      </c>
      <c r="AA78" s="248">
        <f t="shared" si="98"/>
        <v>0</v>
      </c>
      <c r="AB78" s="248"/>
      <c r="AC78" s="260" t="str">
        <f t="shared" si="99"/>
        <v>N.A.</v>
      </c>
      <c r="AD78" s="248">
        <f t="shared" si="100"/>
        <v>0</v>
      </c>
      <c r="AE78" s="248"/>
      <c r="AF78" s="247">
        <f t="shared" si="101"/>
        <v>13.822622052810948</v>
      </c>
      <c r="AG78" s="248">
        <f t="shared" si="102"/>
        <v>567.19299999999998</v>
      </c>
      <c r="AH78" s="248"/>
      <c r="AI78" s="260">
        <f t="shared" si="103"/>
        <v>13.84</v>
      </c>
      <c r="AJ78" s="248">
        <f t="shared" si="104"/>
        <v>150</v>
      </c>
      <c r="AK78" s="248"/>
      <c r="AL78" s="221">
        <f t="shared" si="93"/>
        <v>567.19299999999998</v>
      </c>
      <c r="AM78" s="221">
        <f t="shared" si="94"/>
        <v>0</v>
      </c>
      <c r="AN78" s="299">
        <f t="shared" si="95"/>
        <v>150</v>
      </c>
      <c r="AO78" s="218">
        <f t="shared" si="96"/>
        <v>0</v>
      </c>
    </row>
    <row r="79" spans="1:41" x14ac:dyDescent="0.2">
      <c r="A79" s="20" t="s">
        <v>281</v>
      </c>
      <c r="B79" s="213"/>
      <c r="C79" s="248"/>
      <c r="D79" s="248"/>
      <c r="E79" s="261"/>
      <c r="F79" s="248"/>
      <c r="G79" s="248"/>
      <c r="H79" s="262"/>
      <c r="I79" s="248"/>
      <c r="J79" s="248"/>
      <c r="K79" s="249"/>
      <c r="L79" s="248"/>
      <c r="M79" s="248"/>
      <c r="N79" s="256">
        <v>14.32</v>
      </c>
      <c r="O79" s="248">
        <v>324.2</v>
      </c>
      <c r="P79" s="248"/>
      <c r="Q79" s="256"/>
      <c r="R79" s="248"/>
      <c r="S79" s="248"/>
      <c r="T79" s="266">
        <v>13.808192725909262</v>
      </c>
      <c r="U79" s="269">
        <v>266.7</v>
      </c>
      <c r="V79" s="269"/>
      <c r="W79" s="270"/>
      <c r="X79" s="271"/>
      <c r="Y79" s="271"/>
      <c r="Z79" s="246" t="str">
        <f t="shared" si="97"/>
        <v>N.A.</v>
      </c>
      <c r="AA79" s="248">
        <f t="shared" si="98"/>
        <v>0</v>
      </c>
      <c r="AB79" s="248"/>
      <c r="AC79" s="260" t="str">
        <f t="shared" si="99"/>
        <v>N.A.</v>
      </c>
      <c r="AD79" s="248">
        <f t="shared" si="100"/>
        <v>0</v>
      </c>
      <c r="AE79" s="248"/>
      <c r="AF79" s="247">
        <f t="shared" si="101"/>
        <v>13.808192725909262</v>
      </c>
      <c r="AG79" s="248">
        <f t="shared" si="102"/>
        <v>266.7</v>
      </c>
      <c r="AH79" s="248"/>
      <c r="AI79" s="260">
        <f t="shared" si="103"/>
        <v>14.32</v>
      </c>
      <c r="AJ79" s="248">
        <f t="shared" si="104"/>
        <v>324.2</v>
      </c>
      <c r="AK79" s="248"/>
      <c r="AL79" s="221">
        <f t="shared" si="93"/>
        <v>266.7</v>
      </c>
      <c r="AM79" s="221">
        <f t="shared" si="94"/>
        <v>0</v>
      </c>
      <c r="AN79" s="299">
        <f t="shared" si="95"/>
        <v>324.2</v>
      </c>
      <c r="AO79" s="218">
        <f t="shared" si="96"/>
        <v>0</v>
      </c>
    </row>
    <row r="80" spans="1:41" x14ac:dyDescent="0.2">
      <c r="A80" s="20" t="s">
        <v>282</v>
      </c>
      <c r="B80" s="213"/>
      <c r="C80" s="248"/>
      <c r="D80" s="248"/>
      <c r="E80" s="261"/>
      <c r="F80" s="248"/>
      <c r="G80" s="248"/>
      <c r="H80" s="262"/>
      <c r="I80" s="248"/>
      <c r="J80" s="248"/>
      <c r="K80" s="249"/>
      <c r="L80" s="248"/>
      <c r="M80" s="248"/>
      <c r="N80" s="256">
        <v>10.570218822546444</v>
      </c>
      <c r="O80" s="248">
        <v>378.20600000000002</v>
      </c>
      <c r="P80" s="248"/>
      <c r="Q80" s="256"/>
      <c r="R80" s="248"/>
      <c r="S80" s="248"/>
      <c r="T80" s="266">
        <v>12.473710171891742</v>
      </c>
      <c r="U80" s="269">
        <v>740.25139000000001</v>
      </c>
      <c r="V80" s="269"/>
      <c r="W80" s="270"/>
      <c r="X80" s="271"/>
      <c r="Y80" s="271"/>
      <c r="Z80" s="246" t="str">
        <f t="shared" si="97"/>
        <v>N.A.</v>
      </c>
      <c r="AA80" s="248">
        <f t="shared" si="98"/>
        <v>0</v>
      </c>
      <c r="AB80" s="248"/>
      <c r="AC80" s="260" t="str">
        <f t="shared" si="99"/>
        <v>N.A.</v>
      </c>
      <c r="AD80" s="248">
        <f t="shared" si="100"/>
        <v>0</v>
      </c>
      <c r="AE80" s="248"/>
      <c r="AF80" s="247">
        <f t="shared" si="101"/>
        <v>12.473710171891742</v>
      </c>
      <c r="AG80" s="248">
        <f t="shared" si="102"/>
        <v>740.25139000000001</v>
      </c>
      <c r="AH80" s="248"/>
      <c r="AI80" s="260">
        <f t="shared" si="103"/>
        <v>10.570218822546444</v>
      </c>
      <c r="AJ80" s="248">
        <f t="shared" si="104"/>
        <v>378.20600000000002</v>
      </c>
      <c r="AK80" s="248"/>
      <c r="AL80" s="221">
        <f t="shared" si="93"/>
        <v>740.25139000000001</v>
      </c>
      <c r="AM80" s="221">
        <f t="shared" si="94"/>
        <v>0</v>
      </c>
      <c r="AN80" s="299">
        <f t="shared" si="95"/>
        <v>378.20600000000002</v>
      </c>
      <c r="AO80" s="218">
        <f t="shared" si="96"/>
        <v>0</v>
      </c>
    </row>
    <row r="81" spans="1:41" x14ac:dyDescent="0.2">
      <c r="A81" s="20" t="s">
        <v>283</v>
      </c>
      <c r="B81" s="213"/>
      <c r="C81" s="248"/>
      <c r="D81" s="248"/>
      <c r="E81" s="261"/>
      <c r="F81" s="248"/>
      <c r="G81" s="248"/>
      <c r="H81" s="262"/>
      <c r="I81" s="248"/>
      <c r="J81" s="248"/>
      <c r="K81" s="249"/>
      <c r="L81" s="248"/>
      <c r="M81" s="248"/>
      <c r="N81" s="256">
        <v>12.66895736793327</v>
      </c>
      <c r="O81" s="248">
        <v>690.56</v>
      </c>
      <c r="P81" s="248"/>
      <c r="Q81" s="256"/>
      <c r="R81" s="248"/>
      <c r="S81" s="248"/>
      <c r="T81" s="266">
        <v>13.676074441794615</v>
      </c>
      <c r="U81" s="269">
        <v>277.58600000000001</v>
      </c>
      <c r="V81" s="269"/>
      <c r="W81" s="270"/>
      <c r="X81" s="271"/>
      <c r="Y81" s="271"/>
      <c r="Z81" s="246" t="str">
        <f t="shared" si="97"/>
        <v>N.A.</v>
      </c>
      <c r="AA81" s="248">
        <f t="shared" si="98"/>
        <v>0</v>
      </c>
      <c r="AB81" s="248"/>
      <c r="AC81" s="260" t="str">
        <f t="shared" si="99"/>
        <v>N.A.</v>
      </c>
      <c r="AD81" s="248">
        <f t="shared" si="100"/>
        <v>0</v>
      </c>
      <c r="AE81" s="248"/>
      <c r="AF81" s="247">
        <f t="shared" si="101"/>
        <v>13.676074441794615</v>
      </c>
      <c r="AG81" s="248">
        <f t="shared" si="102"/>
        <v>277.58600000000001</v>
      </c>
      <c r="AH81" s="248"/>
      <c r="AI81" s="260">
        <f t="shared" si="103"/>
        <v>12.66895736793327</v>
      </c>
      <c r="AJ81" s="248">
        <f t="shared" si="104"/>
        <v>690.56</v>
      </c>
      <c r="AK81" s="248"/>
      <c r="AL81" s="221">
        <f t="shared" si="93"/>
        <v>277.58600000000001</v>
      </c>
      <c r="AM81" s="221">
        <f t="shared" si="94"/>
        <v>0</v>
      </c>
      <c r="AN81" s="299">
        <f t="shared" si="95"/>
        <v>690.56</v>
      </c>
      <c r="AO81" s="218">
        <f t="shared" si="96"/>
        <v>0</v>
      </c>
    </row>
    <row r="82" spans="1:41" x14ac:dyDescent="0.2">
      <c r="A82" s="20" t="s">
        <v>284</v>
      </c>
      <c r="B82" s="213"/>
      <c r="C82" s="248"/>
      <c r="D82" s="248"/>
      <c r="E82" s="261"/>
      <c r="F82" s="248"/>
      <c r="G82" s="248"/>
      <c r="H82" s="262"/>
      <c r="I82" s="248"/>
      <c r="J82" s="248"/>
      <c r="K82" s="249"/>
      <c r="L82" s="248"/>
      <c r="M82" s="248"/>
      <c r="N82" s="256">
        <v>11.47</v>
      </c>
      <c r="O82" s="248">
        <v>195</v>
      </c>
      <c r="P82" s="248"/>
      <c r="Q82" s="256"/>
      <c r="R82" s="248"/>
      <c r="S82" s="248"/>
      <c r="T82" s="266">
        <v>13.364448502405061</v>
      </c>
      <c r="U82" s="269">
        <v>341.25516000000005</v>
      </c>
      <c r="V82" s="269"/>
      <c r="W82" s="270"/>
      <c r="X82" s="271"/>
      <c r="Y82" s="271"/>
      <c r="Z82" s="246" t="str">
        <f t="shared" si="97"/>
        <v>N.A.</v>
      </c>
      <c r="AA82" s="248">
        <f t="shared" si="98"/>
        <v>0</v>
      </c>
      <c r="AB82" s="248"/>
      <c r="AC82" s="260" t="str">
        <f t="shared" si="99"/>
        <v>N.A.</v>
      </c>
      <c r="AD82" s="248">
        <f t="shared" si="100"/>
        <v>0</v>
      </c>
      <c r="AE82" s="248"/>
      <c r="AF82" s="247">
        <f t="shared" si="101"/>
        <v>13.364448502405061</v>
      </c>
      <c r="AG82" s="248">
        <f t="shared" si="102"/>
        <v>341.25516000000005</v>
      </c>
      <c r="AH82" s="248"/>
      <c r="AI82" s="260">
        <f t="shared" si="103"/>
        <v>11.47</v>
      </c>
      <c r="AJ82" s="248">
        <f t="shared" si="104"/>
        <v>195</v>
      </c>
      <c r="AK82" s="248"/>
      <c r="AL82" s="221">
        <f t="shared" si="93"/>
        <v>341.25516000000005</v>
      </c>
      <c r="AM82" s="221">
        <f t="shared" si="94"/>
        <v>0</v>
      </c>
      <c r="AN82" s="299">
        <f t="shared" si="95"/>
        <v>195</v>
      </c>
      <c r="AO82" s="218">
        <f t="shared" si="96"/>
        <v>0</v>
      </c>
    </row>
    <row r="83" spans="1:41" ht="14.45" customHeight="1" x14ac:dyDescent="0.2">
      <c r="A83" s="20" t="s">
        <v>285</v>
      </c>
      <c r="B83" s="272"/>
      <c r="C83" s="248"/>
      <c r="D83" s="248"/>
      <c r="E83" s="261"/>
      <c r="F83" s="248"/>
      <c r="G83" s="248"/>
      <c r="H83" s="262"/>
      <c r="I83" s="248"/>
      <c r="J83" s="248"/>
      <c r="K83" s="249"/>
      <c r="L83" s="248"/>
      <c r="M83" s="248"/>
      <c r="N83" s="256"/>
      <c r="O83" s="248"/>
      <c r="P83" s="248"/>
      <c r="Q83" s="256"/>
      <c r="R83" s="248"/>
      <c r="S83" s="248"/>
      <c r="T83" s="266">
        <v>13.911050640652959</v>
      </c>
      <c r="U83" s="269">
        <v>529.77200000000005</v>
      </c>
      <c r="V83" s="269"/>
      <c r="W83" s="270"/>
      <c r="X83" s="271"/>
      <c r="Y83" s="271"/>
      <c r="Z83" s="246" t="str">
        <f t="shared" si="97"/>
        <v>N.A.</v>
      </c>
      <c r="AA83" s="248">
        <f t="shared" si="98"/>
        <v>0</v>
      </c>
      <c r="AB83" s="248"/>
      <c r="AC83" s="260" t="str">
        <f t="shared" si="99"/>
        <v>N.A.</v>
      </c>
      <c r="AD83" s="248">
        <f t="shared" si="100"/>
        <v>0</v>
      </c>
      <c r="AE83" s="248"/>
      <c r="AF83" s="247">
        <f t="shared" si="101"/>
        <v>13.911050640652959</v>
      </c>
      <c r="AG83" s="248">
        <f t="shared" si="102"/>
        <v>529.77200000000005</v>
      </c>
      <c r="AH83" s="248"/>
      <c r="AI83" s="260" t="str">
        <f t="shared" si="103"/>
        <v>N.A.</v>
      </c>
      <c r="AJ83" s="248">
        <f t="shared" si="104"/>
        <v>0</v>
      </c>
      <c r="AK83" s="248"/>
      <c r="AL83" s="221">
        <f t="shared" si="93"/>
        <v>529.77200000000005</v>
      </c>
      <c r="AM83" s="221">
        <f t="shared" si="94"/>
        <v>0</v>
      </c>
      <c r="AN83" s="299">
        <f t="shared" si="95"/>
        <v>0</v>
      </c>
      <c r="AO83" s="218">
        <f t="shared" si="96"/>
        <v>0</v>
      </c>
    </row>
    <row r="84" spans="1:41" ht="14.45" customHeight="1" x14ac:dyDescent="0.2">
      <c r="A84" s="20" t="s">
        <v>286</v>
      </c>
      <c r="B84" s="272"/>
      <c r="C84" s="248"/>
      <c r="D84" s="248"/>
      <c r="E84" s="261"/>
      <c r="F84" s="248"/>
      <c r="G84" s="248"/>
      <c r="H84" s="262"/>
      <c r="I84" s="248"/>
      <c r="J84" s="248"/>
      <c r="K84" s="249"/>
      <c r="L84" s="248"/>
      <c r="M84" s="248"/>
      <c r="N84" s="256">
        <v>14.44</v>
      </c>
      <c r="O84" s="248">
        <v>90</v>
      </c>
      <c r="P84" s="248"/>
      <c r="Q84" s="256"/>
      <c r="R84" s="248"/>
      <c r="S84" s="248"/>
      <c r="T84" s="266">
        <v>9.6678544679245828</v>
      </c>
      <c r="U84" s="269">
        <v>122.31282999999999</v>
      </c>
      <c r="V84" s="269"/>
      <c r="W84" s="270"/>
      <c r="X84" s="271"/>
      <c r="Y84" s="271"/>
      <c r="Z84" s="246" t="str">
        <f t="shared" si="97"/>
        <v>N.A.</v>
      </c>
      <c r="AA84" s="248">
        <f t="shared" si="98"/>
        <v>0</v>
      </c>
      <c r="AB84" s="248"/>
      <c r="AC84" s="260" t="str">
        <f t="shared" si="99"/>
        <v>N.A.</v>
      </c>
      <c r="AD84" s="248">
        <f t="shared" si="100"/>
        <v>0</v>
      </c>
      <c r="AE84" s="248"/>
      <c r="AF84" s="247">
        <f t="shared" si="101"/>
        <v>9.6678544679245828</v>
      </c>
      <c r="AG84" s="248">
        <f t="shared" si="102"/>
        <v>122.31282999999999</v>
      </c>
      <c r="AH84" s="248"/>
      <c r="AI84" s="260">
        <f t="shared" si="103"/>
        <v>14.44</v>
      </c>
      <c r="AJ84" s="248">
        <f t="shared" si="104"/>
        <v>90</v>
      </c>
      <c r="AK84" s="248"/>
      <c r="AL84" s="221">
        <f t="shared" si="93"/>
        <v>122.31282999999999</v>
      </c>
      <c r="AM84" s="221">
        <f t="shared" si="94"/>
        <v>0</v>
      </c>
      <c r="AN84" s="299">
        <f t="shared" si="95"/>
        <v>90</v>
      </c>
      <c r="AO84" s="218">
        <f t="shared" si="96"/>
        <v>0</v>
      </c>
    </row>
    <row r="85" spans="1:41" ht="14.45" customHeight="1" x14ac:dyDescent="0.2">
      <c r="A85" s="20" t="s">
        <v>287</v>
      </c>
      <c r="B85" s="272"/>
      <c r="C85" s="248"/>
      <c r="D85" s="248"/>
      <c r="E85" s="261"/>
      <c r="F85" s="248"/>
      <c r="G85" s="248"/>
      <c r="H85" s="262"/>
      <c r="I85" s="248"/>
      <c r="J85" s="248"/>
      <c r="K85" s="249"/>
      <c r="L85" s="248"/>
      <c r="M85" s="248"/>
      <c r="N85" s="256">
        <v>9.8583018867924537</v>
      </c>
      <c r="O85" s="248">
        <v>318</v>
      </c>
      <c r="P85" s="248"/>
      <c r="Q85" s="256"/>
      <c r="R85" s="248"/>
      <c r="S85" s="248"/>
      <c r="T85" s="266">
        <v>13.671655332426594</v>
      </c>
      <c r="U85" s="269">
        <v>312.47500000000002</v>
      </c>
      <c r="V85" s="269"/>
      <c r="W85" s="270"/>
      <c r="X85" s="271"/>
      <c r="Y85" s="271"/>
      <c r="Z85" s="246" t="str">
        <f t="shared" ref="Z85:Z91" si="105">IF(AA85=0,"N.A.",((K85*L85)+(W85*X85))/AA85)</f>
        <v>N.A.</v>
      </c>
      <c r="AA85" s="248">
        <f t="shared" ref="AA85:AA91" si="106">+L85+X85</f>
        <v>0</v>
      </c>
      <c r="AB85" s="248"/>
      <c r="AC85" s="260" t="str">
        <f t="shared" ref="AC85:AC91" si="107">IF(AD85=0,"N.A.",((E85*F85)+(Q85*R85))/AD85)</f>
        <v>N.A.</v>
      </c>
      <c r="AD85" s="248">
        <f t="shared" ref="AD85:AD91" si="108">+F85+R85</f>
        <v>0</v>
      </c>
      <c r="AE85" s="248"/>
      <c r="AF85" s="247">
        <f t="shared" ref="AF85:AF91" si="109">IF(AG85=0,"N.A.",((H85*I85)+(T85*U85))/AG85)</f>
        <v>13.671655332426594</v>
      </c>
      <c r="AG85" s="248">
        <f t="shared" ref="AG85:AG91" si="110">+I85+U85</f>
        <v>312.47500000000002</v>
      </c>
      <c r="AH85" s="248"/>
      <c r="AI85" s="260">
        <f t="shared" ref="AI85:AI91" si="111">IF(AJ85=0,"N.A.",((B85*C85)+(N85*O85))/AJ85)</f>
        <v>9.8583018867924537</v>
      </c>
      <c r="AJ85" s="248">
        <f t="shared" ref="AJ85:AJ91" si="112">+C85+O85</f>
        <v>318</v>
      </c>
      <c r="AK85" s="248"/>
      <c r="AL85" s="221">
        <f t="shared" si="93"/>
        <v>312.47500000000002</v>
      </c>
      <c r="AM85" s="221">
        <f t="shared" si="94"/>
        <v>0</v>
      </c>
      <c r="AN85" s="299">
        <f t="shared" si="95"/>
        <v>318</v>
      </c>
      <c r="AO85" s="218">
        <f t="shared" si="96"/>
        <v>0</v>
      </c>
    </row>
    <row r="86" spans="1:41" ht="14.45" customHeight="1" x14ac:dyDescent="0.2">
      <c r="A86" s="20" t="s">
        <v>289</v>
      </c>
      <c r="B86" s="272"/>
      <c r="C86" s="248"/>
      <c r="D86" s="248"/>
      <c r="E86" s="261"/>
      <c r="F86" s="248"/>
      <c r="G86" s="248"/>
      <c r="H86" s="262"/>
      <c r="I86" s="248"/>
      <c r="J86" s="248"/>
      <c r="K86" s="249"/>
      <c r="L86" s="248"/>
      <c r="M86" s="248"/>
      <c r="N86" s="256">
        <v>14.03</v>
      </c>
      <c r="O86" s="248">
        <v>90</v>
      </c>
      <c r="P86" s="248"/>
      <c r="Q86" s="256"/>
      <c r="R86" s="248"/>
      <c r="S86" s="248"/>
      <c r="T86" s="266">
        <v>13.470277593305884</v>
      </c>
      <c r="U86" s="269">
        <v>67.760999999999996</v>
      </c>
      <c r="V86" s="269"/>
      <c r="W86" s="270"/>
      <c r="X86" s="271"/>
      <c r="Y86" s="271"/>
      <c r="Z86" s="246" t="str">
        <f t="shared" si="105"/>
        <v>N.A.</v>
      </c>
      <c r="AA86" s="248">
        <f t="shared" si="106"/>
        <v>0</v>
      </c>
      <c r="AB86" s="248"/>
      <c r="AC86" s="260" t="str">
        <f t="shared" si="107"/>
        <v>N.A.</v>
      </c>
      <c r="AD86" s="248">
        <f t="shared" si="108"/>
        <v>0</v>
      </c>
      <c r="AE86" s="248"/>
      <c r="AF86" s="247">
        <f t="shared" si="109"/>
        <v>13.470277593305884</v>
      </c>
      <c r="AG86" s="248">
        <f t="shared" si="110"/>
        <v>67.760999999999996</v>
      </c>
      <c r="AH86" s="248"/>
      <c r="AI86" s="260">
        <f t="shared" si="111"/>
        <v>14.030000000000001</v>
      </c>
      <c r="AJ86" s="248">
        <f t="shared" si="112"/>
        <v>90</v>
      </c>
      <c r="AK86" s="248"/>
      <c r="AL86" s="221">
        <f t="shared" si="93"/>
        <v>67.760999999999996</v>
      </c>
      <c r="AM86" s="221">
        <f t="shared" si="94"/>
        <v>0</v>
      </c>
      <c r="AN86" s="299">
        <f t="shared" si="95"/>
        <v>90</v>
      </c>
      <c r="AO86" s="218">
        <f t="shared" si="96"/>
        <v>0</v>
      </c>
    </row>
    <row r="87" spans="1:41" ht="14.45" customHeight="1" x14ac:dyDescent="0.2">
      <c r="A87" s="20" t="s">
        <v>290</v>
      </c>
      <c r="B87" s="272"/>
      <c r="C87" s="248"/>
      <c r="D87" s="248"/>
      <c r="E87" s="261"/>
      <c r="F87" s="248"/>
      <c r="G87" s="248"/>
      <c r="H87" s="262"/>
      <c r="I87" s="248"/>
      <c r="J87" s="248"/>
      <c r="K87" s="249"/>
      <c r="L87" s="248"/>
      <c r="M87" s="248"/>
      <c r="N87" s="256">
        <v>14.44</v>
      </c>
      <c r="O87" s="248">
        <v>455</v>
      </c>
      <c r="P87" s="248"/>
      <c r="Q87" s="256"/>
      <c r="R87" s="248"/>
      <c r="S87" s="248"/>
      <c r="T87" s="266">
        <v>13.490000000000002</v>
      </c>
      <c r="U87" s="269">
        <v>206.56273999999999</v>
      </c>
      <c r="V87" s="269"/>
      <c r="W87" s="270"/>
      <c r="X87" s="271"/>
      <c r="Y87" s="271"/>
      <c r="Z87" s="246" t="str">
        <f t="shared" si="105"/>
        <v>N.A.</v>
      </c>
      <c r="AA87" s="248">
        <f t="shared" si="106"/>
        <v>0</v>
      </c>
      <c r="AB87" s="248"/>
      <c r="AC87" s="260" t="str">
        <f t="shared" si="107"/>
        <v>N.A.</v>
      </c>
      <c r="AD87" s="248">
        <f t="shared" si="108"/>
        <v>0</v>
      </c>
      <c r="AE87" s="248"/>
      <c r="AF87" s="247">
        <f t="shared" si="109"/>
        <v>13.490000000000002</v>
      </c>
      <c r="AG87" s="248">
        <f t="shared" si="110"/>
        <v>206.56273999999999</v>
      </c>
      <c r="AH87" s="248"/>
      <c r="AI87" s="260">
        <f t="shared" si="111"/>
        <v>14.44</v>
      </c>
      <c r="AJ87" s="248">
        <f t="shared" si="112"/>
        <v>455</v>
      </c>
      <c r="AK87" s="248"/>
      <c r="AL87" s="221">
        <f t="shared" si="93"/>
        <v>206.56273999999999</v>
      </c>
      <c r="AM87" s="221">
        <f t="shared" si="94"/>
        <v>0</v>
      </c>
      <c r="AN87" s="299">
        <f t="shared" si="95"/>
        <v>455</v>
      </c>
      <c r="AO87" s="221">
        <f t="shared" si="96"/>
        <v>0</v>
      </c>
    </row>
    <row r="88" spans="1:41" ht="14.45" customHeight="1" x14ac:dyDescent="0.2">
      <c r="A88" s="20" t="s">
        <v>291</v>
      </c>
      <c r="B88" s="272"/>
      <c r="C88" s="248"/>
      <c r="D88" s="248"/>
      <c r="E88" s="261"/>
      <c r="F88" s="248"/>
      <c r="G88" s="248"/>
      <c r="H88" s="262"/>
      <c r="I88" s="248"/>
      <c r="J88" s="248"/>
      <c r="K88" s="249"/>
      <c r="L88" s="248"/>
      <c r="M88" s="248"/>
      <c r="N88" s="256">
        <v>14.44</v>
      </c>
      <c r="O88" s="248">
        <v>384.76965000000001</v>
      </c>
      <c r="P88" s="248"/>
      <c r="Q88" s="256"/>
      <c r="R88" s="248"/>
      <c r="S88" s="248"/>
      <c r="T88" s="266">
        <v>11.816000000000001</v>
      </c>
      <c r="U88" s="269">
        <v>50</v>
      </c>
      <c r="V88" s="269"/>
      <c r="W88" s="270"/>
      <c r="X88" s="271"/>
      <c r="Y88" s="271"/>
      <c r="Z88" s="246" t="str">
        <f t="shared" si="105"/>
        <v>N.A.</v>
      </c>
      <c r="AA88" s="248">
        <f t="shared" si="106"/>
        <v>0</v>
      </c>
      <c r="AB88" s="248"/>
      <c r="AC88" s="260" t="str">
        <f t="shared" si="107"/>
        <v>N.A.</v>
      </c>
      <c r="AD88" s="248">
        <f t="shared" si="108"/>
        <v>0</v>
      </c>
      <c r="AE88" s="248"/>
      <c r="AF88" s="247">
        <f t="shared" si="109"/>
        <v>11.816000000000001</v>
      </c>
      <c r="AG88" s="248">
        <f t="shared" si="110"/>
        <v>50</v>
      </c>
      <c r="AH88" s="248"/>
      <c r="AI88" s="260">
        <f t="shared" si="111"/>
        <v>14.44</v>
      </c>
      <c r="AJ88" s="248">
        <f t="shared" si="112"/>
        <v>384.76965000000001</v>
      </c>
      <c r="AK88" s="248"/>
      <c r="AL88" s="221">
        <f t="shared" si="93"/>
        <v>50</v>
      </c>
      <c r="AM88" s="221">
        <f t="shared" si="94"/>
        <v>0</v>
      </c>
      <c r="AN88" s="299">
        <f t="shared" si="95"/>
        <v>384.76965000000001</v>
      </c>
      <c r="AO88" s="221">
        <f t="shared" si="96"/>
        <v>0</v>
      </c>
    </row>
    <row r="89" spans="1:41" ht="14.45" customHeight="1" x14ac:dyDescent="0.2">
      <c r="A89" s="191" t="s">
        <v>294</v>
      </c>
      <c r="B89" s="272"/>
      <c r="C89" s="248"/>
      <c r="D89" s="248"/>
      <c r="E89" s="261"/>
      <c r="F89" s="248"/>
      <c r="G89" s="248"/>
      <c r="H89" s="262"/>
      <c r="I89" s="248"/>
      <c r="J89" s="248"/>
      <c r="K89" s="249"/>
      <c r="L89" s="248"/>
      <c r="M89" s="248"/>
      <c r="N89" s="256">
        <v>14.44</v>
      </c>
      <c r="O89" s="248">
        <v>259.37414000000001</v>
      </c>
      <c r="P89" s="248"/>
      <c r="Q89" s="256"/>
      <c r="R89" s="248"/>
      <c r="S89" s="248"/>
      <c r="T89" s="266">
        <v>13.49</v>
      </c>
      <c r="U89" s="269">
        <v>218</v>
      </c>
      <c r="V89" s="269"/>
      <c r="W89" s="270"/>
      <c r="X89" s="271"/>
      <c r="Y89" s="271"/>
      <c r="Z89" s="246" t="str">
        <f t="shared" si="105"/>
        <v>N.A.</v>
      </c>
      <c r="AA89" s="248">
        <f t="shared" si="106"/>
        <v>0</v>
      </c>
      <c r="AB89" s="248"/>
      <c r="AC89" s="260" t="str">
        <f t="shared" si="107"/>
        <v>N.A.</v>
      </c>
      <c r="AD89" s="248">
        <f t="shared" si="108"/>
        <v>0</v>
      </c>
      <c r="AE89" s="248"/>
      <c r="AF89" s="247">
        <f t="shared" si="109"/>
        <v>13.49</v>
      </c>
      <c r="AG89" s="248">
        <f t="shared" si="110"/>
        <v>218</v>
      </c>
      <c r="AH89" s="248"/>
      <c r="AI89" s="260">
        <f t="shared" si="111"/>
        <v>14.44</v>
      </c>
      <c r="AJ89" s="248">
        <f t="shared" si="112"/>
        <v>259.37414000000001</v>
      </c>
      <c r="AK89" s="248"/>
      <c r="AL89" s="221">
        <f t="shared" si="93"/>
        <v>218</v>
      </c>
      <c r="AM89" s="221">
        <f t="shared" si="94"/>
        <v>0</v>
      </c>
      <c r="AN89" s="299">
        <f t="shared" si="95"/>
        <v>259.37414000000001</v>
      </c>
      <c r="AO89" s="221">
        <f t="shared" si="96"/>
        <v>0</v>
      </c>
    </row>
    <row r="90" spans="1:41" ht="14.45" customHeight="1" x14ac:dyDescent="0.2">
      <c r="A90" s="191" t="s">
        <v>295</v>
      </c>
      <c r="B90" s="272"/>
      <c r="C90" s="248"/>
      <c r="D90" s="248"/>
      <c r="E90" s="261"/>
      <c r="F90" s="248"/>
      <c r="G90" s="248"/>
      <c r="H90" s="262"/>
      <c r="I90" s="248"/>
      <c r="J90" s="248"/>
      <c r="K90" s="249"/>
      <c r="L90" s="248"/>
      <c r="M90" s="248"/>
      <c r="N90" s="256">
        <v>14.44</v>
      </c>
      <c r="O90" s="248">
        <v>116.7</v>
      </c>
      <c r="P90" s="248"/>
      <c r="Q90" s="256"/>
      <c r="R90" s="248"/>
      <c r="S90" s="248"/>
      <c r="T90" s="266">
        <v>10.342651558977213</v>
      </c>
      <c r="U90" s="269">
        <v>57.562740000000005</v>
      </c>
      <c r="V90" s="269"/>
      <c r="W90" s="270"/>
      <c r="X90" s="271"/>
      <c r="Y90" s="271"/>
      <c r="Z90" s="246" t="str">
        <f t="shared" si="105"/>
        <v>N.A.</v>
      </c>
      <c r="AA90" s="248">
        <f t="shared" si="106"/>
        <v>0</v>
      </c>
      <c r="AB90" s="248"/>
      <c r="AC90" s="260" t="str">
        <f t="shared" si="107"/>
        <v>N.A.</v>
      </c>
      <c r="AD90" s="248">
        <f t="shared" si="108"/>
        <v>0</v>
      </c>
      <c r="AE90" s="248"/>
      <c r="AF90" s="247">
        <f t="shared" si="109"/>
        <v>10.342651558977213</v>
      </c>
      <c r="AG90" s="248">
        <f t="shared" si="110"/>
        <v>57.562740000000005</v>
      </c>
      <c r="AH90" s="248"/>
      <c r="AI90" s="260">
        <f t="shared" si="111"/>
        <v>14.44</v>
      </c>
      <c r="AJ90" s="248">
        <f t="shared" si="112"/>
        <v>116.7</v>
      </c>
      <c r="AK90" s="248"/>
      <c r="AL90" s="221">
        <f t="shared" si="93"/>
        <v>57.562740000000005</v>
      </c>
      <c r="AM90" s="221">
        <f t="shared" si="94"/>
        <v>0</v>
      </c>
      <c r="AN90" s="299">
        <f t="shared" si="95"/>
        <v>116.7</v>
      </c>
      <c r="AO90" s="221">
        <f t="shared" si="96"/>
        <v>0</v>
      </c>
    </row>
    <row r="91" spans="1:41" ht="14.45" customHeight="1" x14ac:dyDescent="0.2">
      <c r="A91" s="20" t="s">
        <v>296</v>
      </c>
      <c r="B91" s="272"/>
      <c r="C91" s="248"/>
      <c r="D91" s="248"/>
      <c r="E91" s="261"/>
      <c r="F91" s="248"/>
      <c r="G91" s="248"/>
      <c r="H91" s="262"/>
      <c r="I91" s="248"/>
      <c r="J91" s="248"/>
      <c r="K91" s="249"/>
      <c r="L91" s="248"/>
      <c r="M91" s="248"/>
      <c r="N91" s="256">
        <v>11.287588383838385</v>
      </c>
      <c r="O91" s="248">
        <v>316.8</v>
      </c>
      <c r="P91" s="248"/>
      <c r="Q91" s="256"/>
      <c r="R91" s="248"/>
      <c r="S91" s="248"/>
      <c r="T91" s="266">
        <v>12.308746236306678</v>
      </c>
      <c r="U91" s="269">
        <v>309.12786999999997</v>
      </c>
      <c r="V91" s="269"/>
      <c r="W91" s="270"/>
      <c r="X91" s="271"/>
      <c r="Y91" s="271"/>
      <c r="Z91" s="246" t="str">
        <f t="shared" si="105"/>
        <v>N.A.</v>
      </c>
      <c r="AA91" s="248">
        <f t="shared" si="106"/>
        <v>0</v>
      </c>
      <c r="AB91" s="248"/>
      <c r="AC91" s="260" t="str">
        <f t="shared" si="107"/>
        <v>N.A.</v>
      </c>
      <c r="AD91" s="248">
        <f t="shared" si="108"/>
        <v>0</v>
      </c>
      <c r="AE91" s="248"/>
      <c r="AF91" s="247">
        <f t="shared" si="109"/>
        <v>12.308746236306678</v>
      </c>
      <c r="AG91" s="248">
        <f t="shared" si="110"/>
        <v>309.12786999999997</v>
      </c>
      <c r="AH91" s="248"/>
      <c r="AI91" s="260">
        <f t="shared" si="111"/>
        <v>11.287588383838385</v>
      </c>
      <c r="AJ91" s="248">
        <f t="shared" si="112"/>
        <v>316.8</v>
      </c>
      <c r="AK91" s="248"/>
      <c r="AL91" s="221">
        <f t="shared" si="93"/>
        <v>309.12786999999997</v>
      </c>
      <c r="AM91" s="221">
        <f t="shared" si="94"/>
        <v>0</v>
      </c>
      <c r="AN91" s="299">
        <f t="shared" si="95"/>
        <v>316.8</v>
      </c>
      <c r="AO91" s="221">
        <f t="shared" si="96"/>
        <v>0</v>
      </c>
    </row>
    <row r="92" spans="1:41" ht="14.45" customHeight="1" x14ac:dyDescent="0.2">
      <c r="A92" s="20" t="s">
        <v>297</v>
      </c>
      <c r="B92" s="272"/>
      <c r="C92" s="248"/>
      <c r="D92" s="248"/>
      <c r="E92" s="261"/>
      <c r="F92" s="248"/>
      <c r="G92" s="248"/>
      <c r="H92" s="262"/>
      <c r="I92" s="248"/>
      <c r="J92" s="248"/>
      <c r="K92" s="249"/>
      <c r="L92" s="248"/>
      <c r="M92" s="248"/>
      <c r="N92" s="256">
        <v>14.44</v>
      </c>
      <c r="O92" s="248">
        <v>127.8</v>
      </c>
      <c r="P92" s="248"/>
      <c r="Q92" s="256"/>
      <c r="R92" s="248"/>
      <c r="S92" s="248"/>
      <c r="T92" s="266">
        <v>13.490000000000002</v>
      </c>
      <c r="U92" s="269">
        <v>276.01708999999994</v>
      </c>
      <c r="V92" s="269"/>
      <c r="W92" s="270"/>
      <c r="X92" s="271"/>
      <c r="Y92" s="271"/>
      <c r="Z92" s="246" t="str">
        <f t="shared" ref="Z92:Z98" si="113">IF(AA92=0,"N.A.",((K92*L92)+(W92*X92))/AA92)</f>
        <v>N.A.</v>
      </c>
      <c r="AA92" s="248">
        <f t="shared" ref="AA92:AA98" si="114">+L92+X92</f>
        <v>0</v>
      </c>
      <c r="AB92" s="248"/>
      <c r="AC92" s="260" t="str">
        <f t="shared" ref="AC92:AC98" si="115">IF(AD92=0,"N.A.",((E92*F92)+(Q92*R92))/AD92)</f>
        <v>N.A.</v>
      </c>
      <c r="AD92" s="248">
        <f t="shared" ref="AD92:AD98" si="116">+F92+R92</f>
        <v>0</v>
      </c>
      <c r="AE92" s="248"/>
      <c r="AF92" s="247">
        <f t="shared" ref="AF92:AF98" si="117">IF(AG92=0,"N.A.",((H92*I92)+(T92*U92))/AG92)</f>
        <v>13.490000000000002</v>
      </c>
      <c r="AG92" s="248">
        <f t="shared" ref="AG92:AG98" si="118">+I92+U92</f>
        <v>276.01708999999994</v>
      </c>
      <c r="AH92" s="248"/>
      <c r="AI92" s="260">
        <f t="shared" ref="AI92:AI98" si="119">IF(AJ92=0,"N.A.",((B92*C92)+(N92*O92))/AJ92)</f>
        <v>14.44</v>
      </c>
      <c r="AJ92" s="248">
        <f t="shared" ref="AJ92:AJ98" si="120">+C92+O92</f>
        <v>127.8</v>
      </c>
      <c r="AK92" s="248"/>
      <c r="AL92" s="221">
        <f t="shared" si="93"/>
        <v>276.01708999999994</v>
      </c>
      <c r="AM92" s="221">
        <f t="shared" si="94"/>
        <v>0</v>
      </c>
      <c r="AN92" s="299">
        <f t="shared" si="95"/>
        <v>127.8</v>
      </c>
      <c r="AO92" s="221">
        <f t="shared" si="96"/>
        <v>0</v>
      </c>
    </row>
    <row r="93" spans="1:41" ht="14.45" customHeight="1" x14ac:dyDescent="0.2">
      <c r="A93" s="20" t="s">
        <v>298</v>
      </c>
      <c r="B93" s="272"/>
      <c r="C93" s="248"/>
      <c r="D93" s="248"/>
      <c r="E93" s="261"/>
      <c r="F93" s="248"/>
      <c r="G93" s="248"/>
      <c r="H93" s="262"/>
      <c r="I93" s="248"/>
      <c r="J93" s="248"/>
      <c r="K93" s="249"/>
      <c r="L93" s="248"/>
      <c r="M93" s="248"/>
      <c r="N93" s="256">
        <v>14.44</v>
      </c>
      <c r="O93" s="248">
        <v>200</v>
      </c>
      <c r="P93" s="248"/>
      <c r="Q93" s="256"/>
      <c r="R93" s="248"/>
      <c r="S93" s="248"/>
      <c r="T93" s="266">
        <v>12.958731804405284</v>
      </c>
      <c r="U93" s="269">
        <v>345.78561999999999</v>
      </c>
      <c r="V93" s="269"/>
      <c r="W93" s="270"/>
      <c r="X93" s="271"/>
      <c r="Y93" s="271"/>
      <c r="Z93" s="246" t="str">
        <f t="shared" si="113"/>
        <v>N.A.</v>
      </c>
      <c r="AA93" s="248">
        <f t="shared" si="114"/>
        <v>0</v>
      </c>
      <c r="AB93" s="248"/>
      <c r="AC93" s="260" t="str">
        <f t="shared" si="115"/>
        <v>N.A.</v>
      </c>
      <c r="AD93" s="248">
        <f t="shared" si="116"/>
        <v>0</v>
      </c>
      <c r="AE93" s="248"/>
      <c r="AF93" s="247">
        <f t="shared" si="117"/>
        <v>12.958731804405284</v>
      </c>
      <c r="AG93" s="248">
        <f t="shared" si="118"/>
        <v>345.78561999999999</v>
      </c>
      <c r="AH93" s="248"/>
      <c r="AI93" s="260">
        <f t="shared" si="119"/>
        <v>14.44</v>
      </c>
      <c r="AJ93" s="248">
        <f t="shared" si="120"/>
        <v>200</v>
      </c>
      <c r="AK93" s="248"/>
      <c r="AL93" s="221">
        <f t="shared" si="93"/>
        <v>345.78561999999999</v>
      </c>
      <c r="AM93" s="221">
        <f t="shared" si="94"/>
        <v>0</v>
      </c>
      <c r="AN93" s="299">
        <f t="shared" si="95"/>
        <v>200</v>
      </c>
      <c r="AO93" s="221">
        <f t="shared" si="96"/>
        <v>0</v>
      </c>
    </row>
    <row r="94" spans="1:41" ht="14.45" customHeight="1" x14ac:dyDescent="0.2">
      <c r="A94" s="20" t="s">
        <v>299</v>
      </c>
      <c r="B94" s="272"/>
      <c r="C94" s="248"/>
      <c r="D94" s="248"/>
      <c r="E94" s="261"/>
      <c r="F94" s="248"/>
      <c r="G94" s="248"/>
      <c r="H94" s="262"/>
      <c r="I94" s="248"/>
      <c r="J94" s="248"/>
      <c r="K94" s="249"/>
      <c r="L94" s="248"/>
      <c r="M94" s="248"/>
      <c r="N94" s="256">
        <v>14.27311612364244</v>
      </c>
      <c r="O94" s="248">
        <v>478.8</v>
      </c>
      <c r="P94" s="248"/>
      <c r="Q94" s="256"/>
      <c r="R94" s="248"/>
      <c r="S94" s="248"/>
      <c r="T94" s="266">
        <v>12.77688166858376</v>
      </c>
      <c r="U94" s="269">
        <v>588.33893999999998</v>
      </c>
      <c r="V94" s="269"/>
      <c r="W94" s="270"/>
      <c r="X94" s="271"/>
      <c r="Y94" s="271"/>
      <c r="Z94" s="246" t="str">
        <f t="shared" si="113"/>
        <v>N.A.</v>
      </c>
      <c r="AA94" s="248">
        <f t="shared" si="114"/>
        <v>0</v>
      </c>
      <c r="AB94" s="248"/>
      <c r="AC94" s="260" t="str">
        <f t="shared" si="115"/>
        <v>N.A.</v>
      </c>
      <c r="AD94" s="248">
        <f t="shared" si="116"/>
        <v>0</v>
      </c>
      <c r="AE94" s="248"/>
      <c r="AF94" s="247">
        <f t="shared" si="117"/>
        <v>12.77688166858376</v>
      </c>
      <c r="AG94" s="248">
        <f t="shared" si="118"/>
        <v>588.33893999999998</v>
      </c>
      <c r="AH94" s="248"/>
      <c r="AI94" s="260">
        <f t="shared" si="119"/>
        <v>14.27311612364244</v>
      </c>
      <c r="AJ94" s="248">
        <f t="shared" si="120"/>
        <v>478.8</v>
      </c>
      <c r="AK94" s="248"/>
      <c r="AL94" s="221">
        <f t="shared" si="93"/>
        <v>588.33893999999998</v>
      </c>
      <c r="AM94" s="221">
        <f t="shared" si="94"/>
        <v>0</v>
      </c>
      <c r="AN94" s="299">
        <f t="shared" si="95"/>
        <v>478.8</v>
      </c>
      <c r="AO94" s="221">
        <f t="shared" si="96"/>
        <v>0</v>
      </c>
    </row>
    <row r="95" spans="1:41" ht="14.45" customHeight="1" x14ac:dyDescent="0.2">
      <c r="A95" s="20" t="s">
        <v>300</v>
      </c>
      <c r="B95" s="272"/>
      <c r="C95" s="248"/>
      <c r="D95" s="248"/>
      <c r="E95" s="261"/>
      <c r="F95" s="248"/>
      <c r="G95" s="248"/>
      <c r="H95" s="262"/>
      <c r="I95" s="248"/>
      <c r="J95" s="248"/>
      <c r="K95" s="249"/>
      <c r="L95" s="248"/>
      <c r="M95" s="248"/>
      <c r="N95" s="256">
        <v>14.03</v>
      </c>
      <c r="O95" s="248">
        <v>100</v>
      </c>
      <c r="P95" s="248"/>
      <c r="Q95" s="256"/>
      <c r="R95" s="248"/>
      <c r="S95" s="248"/>
      <c r="T95" s="266"/>
      <c r="U95" s="269"/>
      <c r="V95" s="269"/>
      <c r="W95" s="270"/>
      <c r="X95" s="271"/>
      <c r="Y95" s="271"/>
      <c r="Z95" s="246" t="str">
        <f t="shared" si="113"/>
        <v>N.A.</v>
      </c>
      <c r="AA95" s="248">
        <f t="shared" si="114"/>
        <v>0</v>
      </c>
      <c r="AB95" s="248"/>
      <c r="AC95" s="260" t="str">
        <f t="shared" si="115"/>
        <v>N.A.</v>
      </c>
      <c r="AD95" s="248">
        <f t="shared" si="116"/>
        <v>0</v>
      </c>
      <c r="AE95" s="248"/>
      <c r="AF95" s="247" t="str">
        <f t="shared" si="117"/>
        <v>N.A.</v>
      </c>
      <c r="AG95" s="248">
        <f t="shared" si="118"/>
        <v>0</v>
      </c>
      <c r="AH95" s="248"/>
      <c r="AI95" s="260">
        <f t="shared" si="119"/>
        <v>14.03</v>
      </c>
      <c r="AJ95" s="248">
        <f t="shared" si="120"/>
        <v>100</v>
      </c>
      <c r="AK95" s="248"/>
      <c r="AL95" s="221">
        <f t="shared" si="93"/>
        <v>0</v>
      </c>
      <c r="AM95" s="221">
        <f t="shared" si="94"/>
        <v>0</v>
      </c>
      <c r="AN95" s="299">
        <f t="shared" si="95"/>
        <v>100</v>
      </c>
      <c r="AO95" s="221">
        <f t="shared" si="96"/>
        <v>0</v>
      </c>
    </row>
    <row r="96" spans="1:41" ht="14.45" customHeight="1" x14ac:dyDescent="0.2">
      <c r="A96" s="20" t="s">
        <v>301</v>
      </c>
      <c r="B96" s="272"/>
      <c r="C96" s="248"/>
      <c r="D96" s="248"/>
      <c r="E96" s="261"/>
      <c r="F96" s="248"/>
      <c r="G96" s="248"/>
      <c r="H96" s="262"/>
      <c r="I96" s="248"/>
      <c r="J96" s="248"/>
      <c r="K96" s="249"/>
      <c r="L96" s="248"/>
      <c r="M96" s="248"/>
      <c r="N96" s="256">
        <v>14.03</v>
      </c>
      <c r="O96" s="248">
        <v>387.3</v>
      </c>
      <c r="P96" s="248"/>
      <c r="Q96" s="256"/>
      <c r="R96" s="248"/>
      <c r="S96" s="248"/>
      <c r="T96" s="266">
        <v>12.680000000000001</v>
      </c>
      <c r="U96" s="269">
        <v>305.358</v>
      </c>
      <c r="V96" s="269"/>
      <c r="W96" s="270"/>
      <c r="X96" s="271"/>
      <c r="Y96" s="271"/>
      <c r="Z96" s="246" t="str">
        <f t="shared" si="113"/>
        <v>N.A.</v>
      </c>
      <c r="AA96" s="248">
        <f t="shared" si="114"/>
        <v>0</v>
      </c>
      <c r="AB96" s="248"/>
      <c r="AC96" s="260" t="str">
        <f t="shared" si="115"/>
        <v>N.A.</v>
      </c>
      <c r="AD96" s="248">
        <f t="shared" si="116"/>
        <v>0</v>
      </c>
      <c r="AE96" s="248"/>
      <c r="AF96" s="247">
        <f t="shared" si="117"/>
        <v>12.680000000000001</v>
      </c>
      <c r="AG96" s="248">
        <f t="shared" si="118"/>
        <v>305.358</v>
      </c>
      <c r="AH96" s="248"/>
      <c r="AI96" s="260">
        <f t="shared" si="119"/>
        <v>14.029999999999998</v>
      </c>
      <c r="AJ96" s="248">
        <f t="shared" si="120"/>
        <v>387.3</v>
      </c>
      <c r="AK96" s="248"/>
      <c r="AL96" s="221">
        <f t="shared" si="93"/>
        <v>305.358</v>
      </c>
      <c r="AM96" s="221">
        <f t="shared" si="94"/>
        <v>0</v>
      </c>
      <c r="AN96" s="299">
        <f t="shared" si="95"/>
        <v>387.3</v>
      </c>
      <c r="AO96" s="221">
        <f t="shared" si="96"/>
        <v>0</v>
      </c>
    </row>
    <row r="97" spans="1:41" ht="14.45" customHeight="1" x14ac:dyDescent="0.2">
      <c r="A97" s="20" t="s">
        <v>302</v>
      </c>
      <c r="B97" s="272"/>
      <c r="C97" s="248"/>
      <c r="D97" s="248"/>
      <c r="E97" s="261"/>
      <c r="F97" s="248"/>
      <c r="G97" s="248"/>
      <c r="H97" s="262"/>
      <c r="I97" s="248"/>
      <c r="J97" s="248"/>
      <c r="K97" s="249"/>
      <c r="L97" s="248"/>
      <c r="M97" s="248"/>
      <c r="N97" s="256">
        <v>14.030000000000001</v>
      </c>
      <c r="O97" s="248">
        <v>358.19</v>
      </c>
      <c r="P97" s="248"/>
      <c r="Q97" s="256"/>
      <c r="R97" s="248"/>
      <c r="S97" s="248"/>
      <c r="T97" s="266">
        <v>12.68</v>
      </c>
      <c r="U97" s="269">
        <v>225.821</v>
      </c>
      <c r="V97" s="269"/>
      <c r="W97" s="270"/>
      <c r="X97" s="271"/>
      <c r="Y97" s="271"/>
      <c r="Z97" s="246" t="str">
        <f t="shared" si="113"/>
        <v>N.A.</v>
      </c>
      <c r="AA97" s="248">
        <f t="shared" si="114"/>
        <v>0</v>
      </c>
      <c r="AB97" s="248"/>
      <c r="AC97" s="260" t="str">
        <f t="shared" si="115"/>
        <v>N.A.</v>
      </c>
      <c r="AD97" s="248">
        <f t="shared" si="116"/>
        <v>0</v>
      </c>
      <c r="AE97" s="248"/>
      <c r="AF97" s="247">
        <f t="shared" si="117"/>
        <v>12.68</v>
      </c>
      <c r="AG97" s="248">
        <f t="shared" si="118"/>
        <v>225.821</v>
      </c>
      <c r="AH97" s="248"/>
      <c r="AI97" s="260">
        <f t="shared" si="119"/>
        <v>14.030000000000001</v>
      </c>
      <c r="AJ97" s="248">
        <f t="shared" si="120"/>
        <v>358.19</v>
      </c>
      <c r="AK97" s="248"/>
      <c r="AL97" s="221">
        <f t="shared" si="93"/>
        <v>225.821</v>
      </c>
      <c r="AM97" s="221">
        <f t="shared" si="94"/>
        <v>0</v>
      </c>
      <c r="AN97" s="299">
        <f t="shared" si="95"/>
        <v>358.19</v>
      </c>
      <c r="AO97" s="221">
        <f t="shared" si="96"/>
        <v>0</v>
      </c>
    </row>
    <row r="98" spans="1:41" ht="14.45" customHeight="1" x14ac:dyDescent="0.2">
      <c r="A98" s="20" t="s">
        <v>303</v>
      </c>
      <c r="B98" s="272"/>
      <c r="C98" s="248"/>
      <c r="D98" s="248"/>
      <c r="E98" s="261"/>
      <c r="F98" s="248"/>
      <c r="G98" s="248"/>
      <c r="H98" s="262"/>
      <c r="I98" s="248"/>
      <c r="J98" s="248"/>
      <c r="K98" s="249"/>
      <c r="L98" s="248"/>
      <c r="M98" s="248"/>
      <c r="N98" s="256">
        <v>14.03</v>
      </c>
      <c r="O98" s="248">
        <v>186</v>
      </c>
      <c r="P98" s="248"/>
      <c r="Q98" s="256"/>
      <c r="R98" s="248"/>
      <c r="S98" s="248"/>
      <c r="T98" s="266">
        <v>12.68</v>
      </c>
      <c r="U98" s="269">
        <v>609.05700000000002</v>
      </c>
      <c r="V98" s="269"/>
      <c r="W98" s="270"/>
      <c r="X98" s="271"/>
      <c r="Y98" s="271"/>
      <c r="Z98" s="246" t="str">
        <f t="shared" si="113"/>
        <v>N.A.</v>
      </c>
      <c r="AA98" s="248">
        <f t="shared" si="114"/>
        <v>0</v>
      </c>
      <c r="AB98" s="248"/>
      <c r="AC98" s="260" t="str">
        <f t="shared" si="115"/>
        <v>N.A.</v>
      </c>
      <c r="AD98" s="248">
        <f t="shared" si="116"/>
        <v>0</v>
      </c>
      <c r="AE98" s="248"/>
      <c r="AF98" s="247">
        <f t="shared" si="117"/>
        <v>12.68</v>
      </c>
      <c r="AG98" s="248">
        <f t="shared" si="118"/>
        <v>609.05700000000002</v>
      </c>
      <c r="AH98" s="248"/>
      <c r="AI98" s="260">
        <f t="shared" si="119"/>
        <v>14.03</v>
      </c>
      <c r="AJ98" s="248">
        <f t="shared" si="120"/>
        <v>186</v>
      </c>
      <c r="AK98" s="248"/>
      <c r="AL98" s="221">
        <f t="shared" si="93"/>
        <v>609.05700000000002</v>
      </c>
      <c r="AM98" s="221">
        <f t="shared" si="94"/>
        <v>0</v>
      </c>
      <c r="AN98" s="299">
        <f t="shared" si="95"/>
        <v>186</v>
      </c>
      <c r="AO98" s="221">
        <f t="shared" si="96"/>
        <v>0</v>
      </c>
    </row>
    <row r="99" spans="1:41" ht="14.45" customHeight="1" x14ac:dyDescent="0.2">
      <c r="A99" s="20" t="s">
        <v>304</v>
      </c>
      <c r="B99" s="272"/>
      <c r="C99" s="248"/>
      <c r="D99" s="248"/>
      <c r="E99" s="261"/>
      <c r="F99" s="248"/>
      <c r="G99" s="248"/>
      <c r="H99" s="262"/>
      <c r="I99" s="248"/>
      <c r="J99" s="248"/>
      <c r="K99" s="249"/>
      <c r="L99" s="248"/>
      <c r="M99" s="248"/>
      <c r="N99" s="256">
        <v>14.03</v>
      </c>
      <c r="O99" s="248">
        <v>539</v>
      </c>
      <c r="P99" s="248"/>
      <c r="Q99" s="256"/>
      <c r="R99" s="248"/>
      <c r="S99" s="248"/>
      <c r="T99" s="266">
        <v>12.68</v>
      </c>
      <c r="U99" s="269">
        <v>147.125</v>
      </c>
      <c r="V99" s="269">
        <v>4</v>
      </c>
      <c r="W99" s="270"/>
      <c r="X99" s="271"/>
      <c r="Y99" s="271"/>
      <c r="Z99" s="246" t="str">
        <f t="shared" ref="Z99" si="121">IF(AA99=0,"N.A.",((K99*L99)+(W99*X99))/AA99)</f>
        <v>N.A.</v>
      </c>
      <c r="AA99" s="248">
        <f t="shared" ref="AA99:AB99" si="122">+L99+X99</f>
        <v>0</v>
      </c>
      <c r="AB99" s="248">
        <f t="shared" si="122"/>
        <v>0</v>
      </c>
      <c r="AC99" s="260" t="str">
        <f t="shared" ref="AC99" si="123">IF(AD99=0,"N.A.",((E99*F99)+(Q99*R99))/AD99)</f>
        <v>N.A.</v>
      </c>
      <c r="AD99" s="248">
        <f t="shared" ref="AD99:AE99" si="124">+F99+R99</f>
        <v>0</v>
      </c>
      <c r="AE99" s="248">
        <f t="shared" si="124"/>
        <v>0</v>
      </c>
      <c r="AF99" s="247">
        <f t="shared" ref="AF99" si="125">IF(AG99=0,"N.A.",((H99*I99)+(T99*U99))/AG99)</f>
        <v>12.68</v>
      </c>
      <c r="AG99" s="248">
        <f t="shared" ref="AG99:AH99" si="126">+I99+U99</f>
        <v>147.125</v>
      </c>
      <c r="AH99" s="248">
        <f t="shared" si="126"/>
        <v>4</v>
      </c>
      <c r="AI99" s="260">
        <f t="shared" ref="AI99" si="127">IF(AJ99=0,"N.A.",((B99*C99)+(N99*O99))/AJ99)</f>
        <v>14.03</v>
      </c>
      <c r="AJ99" s="248">
        <f t="shared" ref="AJ99:AK99" si="128">+C99+O99</f>
        <v>539</v>
      </c>
      <c r="AK99" s="248">
        <f t="shared" si="128"/>
        <v>0</v>
      </c>
      <c r="AL99" s="221">
        <f t="shared" ref="AL99" si="129">+AA99+AG99</f>
        <v>147.125</v>
      </c>
      <c r="AM99" s="221">
        <f t="shared" ref="AM99" si="130">+AB99+AH99</f>
        <v>4</v>
      </c>
      <c r="AN99" s="299">
        <f t="shared" ref="AN99" si="131">+AD99+AJ99</f>
        <v>539</v>
      </c>
      <c r="AO99" s="221">
        <f t="shared" ref="AO99" si="132">+AE99+AK99</f>
        <v>0</v>
      </c>
    </row>
    <row r="100" spans="1:41" ht="14.45" customHeight="1" x14ac:dyDescent="0.2">
      <c r="A100" s="20" t="s">
        <v>305</v>
      </c>
      <c r="B100" s="272"/>
      <c r="C100" s="248"/>
      <c r="D100" s="248"/>
      <c r="E100" s="261"/>
      <c r="F100" s="248"/>
      <c r="G100" s="248"/>
      <c r="H100" s="262"/>
      <c r="I100" s="248"/>
      <c r="J100" s="248"/>
      <c r="K100" s="249"/>
      <c r="L100" s="248"/>
      <c r="M100" s="248"/>
      <c r="N100" s="256"/>
      <c r="O100" s="248"/>
      <c r="P100" s="248"/>
      <c r="Q100" s="256"/>
      <c r="R100" s="248"/>
      <c r="S100" s="248"/>
      <c r="T100" s="266"/>
      <c r="U100" s="269"/>
      <c r="V100" s="269"/>
      <c r="W100" s="270"/>
      <c r="X100" s="271"/>
      <c r="Y100" s="271"/>
      <c r="Z100" s="246" t="str">
        <f t="shared" ref="Z100:Z101" si="133">IF(AA100=0,"N.A.",((K100*L100)+(W100*X100))/AA100)</f>
        <v>N.A.</v>
      </c>
      <c r="AA100" s="248">
        <f t="shared" ref="AA100:AA101" si="134">+L100+X100</f>
        <v>0</v>
      </c>
      <c r="AB100" s="248">
        <f t="shared" ref="AB100:AB101" si="135">+M100+Y100</f>
        <v>0</v>
      </c>
      <c r="AC100" s="260" t="str">
        <f t="shared" ref="AC100:AC101" si="136">IF(AD100=0,"N.A.",((E100*F100)+(Q100*R100))/AD100)</f>
        <v>N.A.</v>
      </c>
      <c r="AD100" s="248">
        <f t="shared" ref="AD100:AD101" si="137">+F100+R100</f>
        <v>0</v>
      </c>
      <c r="AE100" s="248">
        <f t="shared" ref="AE100:AE101" si="138">+G100+S100</f>
        <v>0</v>
      </c>
      <c r="AF100" s="247" t="str">
        <f t="shared" ref="AF100:AF101" si="139">IF(AG100=0,"N.A.",((H100*I100)+(T100*U100))/AG100)</f>
        <v>N.A.</v>
      </c>
      <c r="AG100" s="248">
        <f t="shared" ref="AG100:AG101" si="140">+I100+U100</f>
        <v>0</v>
      </c>
      <c r="AH100" s="248">
        <f t="shared" ref="AH100:AH101" si="141">+J100+V100</f>
        <v>0</v>
      </c>
      <c r="AI100" s="260" t="str">
        <f t="shared" ref="AI100:AI101" si="142">IF(AJ100=0,"N.A.",((B100*C100)+(N100*O100))/AJ100)</f>
        <v>N.A.</v>
      </c>
      <c r="AJ100" s="248">
        <f t="shared" ref="AJ100:AJ101" si="143">+C100+O100</f>
        <v>0</v>
      </c>
      <c r="AK100" s="248">
        <f t="shared" ref="AK100:AK101" si="144">+D100+P100</f>
        <v>0</v>
      </c>
      <c r="AL100" s="221">
        <f t="shared" ref="AL100:AL101" si="145">+AA100+AG100</f>
        <v>0</v>
      </c>
      <c r="AM100" s="221">
        <f t="shared" ref="AM100:AM101" si="146">+AB100+AH100</f>
        <v>0</v>
      </c>
      <c r="AN100" s="299">
        <f t="shared" ref="AN100:AN101" si="147">+AD100+AJ100</f>
        <v>0</v>
      </c>
      <c r="AO100" s="221">
        <f t="shared" ref="AO100:AO101" si="148">+AE100+AK100</f>
        <v>0</v>
      </c>
    </row>
    <row r="101" spans="1:41" ht="14.45" customHeight="1" x14ac:dyDescent="0.2">
      <c r="A101" s="20" t="s">
        <v>318</v>
      </c>
      <c r="B101" s="272"/>
      <c r="C101" s="248"/>
      <c r="D101" s="248"/>
      <c r="E101" s="261"/>
      <c r="F101" s="248"/>
      <c r="G101" s="248"/>
      <c r="H101" s="262"/>
      <c r="I101" s="248"/>
      <c r="J101" s="248"/>
      <c r="K101" s="249"/>
      <c r="L101" s="248"/>
      <c r="M101" s="248"/>
      <c r="N101" s="256">
        <v>14.03</v>
      </c>
      <c r="O101" s="248">
        <v>100</v>
      </c>
      <c r="P101" s="248">
        <v>1</v>
      </c>
      <c r="Q101" s="256"/>
      <c r="R101" s="248"/>
      <c r="S101" s="248"/>
      <c r="T101" s="266">
        <v>12.68</v>
      </c>
      <c r="U101" s="269">
        <v>138</v>
      </c>
      <c r="V101" s="269">
        <v>2</v>
      </c>
      <c r="W101" s="270"/>
      <c r="X101" s="271"/>
      <c r="Y101" s="271"/>
      <c r="Z101" s="246" t="str">
        <f t="shared" si="133"/>
        <v>N.A.</v>
      </c>
      <c r="AA101" s="248">
        <f t="shared" si="134"/>
        <v>0</v>
      </c>
      <c r="AB101" s="248">
        <f t="shared" si="135"/>
        <v>0</v>
      </c>
      <c r="AC101" s="260" t="str">
        <f t="shared" si="136"/>
        <v>N.A.</v>
      </c>
      <c r="AD101" s="248">
        <f t="shared" si="137"/>
        <v>0</v>
      </c>
      <c r="AE101" s="248">
        <f t="shared" si="138"/>
        <v>0</v>
      </c>
      <c r="AF101" s="247">
        <f t="shared" si="139"/>
        <v>12.68</v>
      </c>
      <c r="AG101" s="248">
        <f t="shared" si="140"/>
        <v>138</v>
      </c>
      <c r="AH101" s="248">
        <f t="shared" si="141"/>
        <v>2</v>
      </c>
      <c r="AI101" s="260">
        <f t="shared" si="142"/>
        <v>14.03</v>
      </c>
      <c r="AJ101" s="248">
        <f t="shared" si="143"/>
        <v>100</v>
      </c>
      <c r="AK101" s="248">
        <f t="shared" si="144"/>
        <v>1</v>
      </c>
      <c r="AL101" s="221">
        <f t="shared" si="145"/>
        <v>138</v>
      </c>
      <c r="AM101" s="221">
        <f t="shared" si="146"/>
        <v>2</v>
      </c>
      <c r="AN101" s="299">
        <f t="shared" si="147"/>
        <v>100</v>
      </c>
      <c r="AO101" s="221">
        <f t="shared" si="148"/>
        <v>1</v>
      </c>
    </row>
    <row r="102" spans="1:41" ht="14.45" customHeight="1" x14ac:dyDescent="0.2">
      <c r="A102" s="20" t="s">
        <v>319</v>
      </c>
      <c r="B102" s="272"/>
      <c r="C102" s="248"/>
      <c r="D102" s="248"/>
      <c r="E102" s="261"/>
      <c r="F102" s="248"/>
      <c r="G102" s="248"/>
      <c r="H102" s="262"/>
      <c r="I102" s="248"/>
      <c r="J102" s="248"/>
      <c r="K102" s="249"/>
      <c r="L102" s="248"/>
      <c r="M102" s="248"/>
      <c r="N102" s="256">
        <v>14.03</v>
      </c>
      <c r="O102" s="248">
        <v>162.5</v>
      </c>
      <c r="P102" s="248">
        <v>2</v>
      </c>
      <c r="Q102" s="256"/>
      <c r="R102" s="248"/>
      <c r="S102" s="248"/>
      <c r="T102" s="266">
        <v>12.68</v>
      </c>
      <c r="U102" s="269">
        <v>141.69999999999999</v>
      </c>
      <c r="V102" s="269">
        <v>2</v>
      </c>
      <c r="W102" s="270"/>
      <c r="X102" s="271"/>
      <c r="Y102" s="271"/>
      <c r="Z102" s="246" t="str">
        <f t="shared" ref="Z102" si="149">IF(AA102=0,"N.A.",((K102*L102)+(W102*X102))/AA102)</f>
        <v>N.A.</v>
      </c>
      <c r="AA102" s="248">
        <f t="shared" ref="AA102" si="150">+L102+X102</f>
        <v>0</v>
      </c>
      <c r="AB102" s="248">
        <f t="shared" ref="AB102" si="151">+M102+Y102</f>
        <v>0</v>
      </c>
      <c r="AC102" s="260" t="str">
        <f t="shared" ref="AC102" si="152">IF(AD102=0,"N.A.",((E102*F102)+(Q102*R102))/AD102)</f>
        <v>N.A.</v>
      </c>
      <c r="AD102" s="248">
        <f t="shared" ref="AD102" si="153">+F102+R102</f>
        <v>0</v>
      </c>
      <c r="AE102" s="248">
        <f t="shared" ref="AE102" si="154">+G102+S102</f>
        <v>0</v>
      </c>
      <c r="AF102" s="247">
        <f t="shared" ref="AF102" si="155">IF(AG102=0,"N.A.",((H102*I102)+(T102*U102))/AG102)</f>
        <v>12.68</v>
      </c>
      <c r="AG102" s="248">
        <f t="shared" ref="AG102" si="156">+I102+U102</f>
        <v>141.69999999999999</v>
      </c>
      <c r="AH102" s="248">
        <f t="shared" ref="AH102" si="157">+J102+V102</f>
        <v>2</v>
      </c>
      <c r="AI102" s="260">
        <f t="shared" ref="AI102" si="158">IF(AJ102=0,"N.A.",((B102*C102)+(N102*O102))/AJ102)</f>
        <v>14.03</v>
      </c>
      <c r="AJ102" s="248">
        <f t="shared" ref="AJ102" si="159">+C102+O102</f>
        <v>162.5</v>
      </c>
      <c r="AK102" s="248">
        <f t="shared" ref="AK102" si="160">+D102+P102</f>
        <v>2</v>
      </c>
      <c r="AL102" s="221">
        <f t="shared" ref="AL102" si="161">+AA102+AG102</f>
        <v>141.69999999999999</v>
      </c>
      <c r="AM102" s="221">
        <f t="shared" ref="AM102" si="162">+AB102+AH102</f>
        <v>2</v>
      </c>
      <c r="AN102" s="299">
        <f t="shared" ref="AN102" si="163">+AD102+AJ102</f>
        <v>162.5</v>
      </c>
      <c r="AO102" s="221">
        <f t="shared" ref="AO102" si="164">+AE102+AK102</f>
        <v>2</v>
      </c>
    </row>
    <row r="103" spans="1:41" ht="14.45" customHeight="1" x14ac:dyDescent="0.2">
      <c r="A103" s="20" t="s">
        <v>320</v>
      </c>
      <c r="B103" s="272"/>
      <c r="C103" s="248"/>
      <c r="D103" s="248"/>
      <c r="E103" s="261"/>
      <c r="F103" s="248"/>
      <c r="G103" s="248"/>
      <c r="H103" s="262"/>
      <c r="I103" s="248"/>
      <c r="J103" s="248"/>
      <c r="K103" s="249"/>
      <c r="L103" s="248"/>
      <c r="M103" s="248"/>
      <c r="N103" s="256">
        <v>14.03</v>
      </c>
      <c r="O103" s="248">
        <v>80</v>
      </c>
      <c r="P103" s="248">
        <v>1</v>
      </c>
      <c r="Q103" s="256"/>
      <c r="R103" s="248"/>
      <c r="S103" s="248"/>
      <c r="T103" s="266">
        <v>12.68</v>
      </c>
      <c r="U103" s="269">
        <v>131.5</v>
      </c>
      <c r="V103" s="269">
        <v>3</v>
      </c>
      <c r="W103" s="270"/>
      <c r="X103" s="271"/>
      <c r="Y103" s="271"/>
      <c r="Z103" s="246" t="str">
        <f t="shared" ref="Z103:Z104" si="165">IF(AA103=0,"N.A.",((K103*L103)+(W103*X103))/AA103)</f>
        <v>N.A.</v>
      </c>
      <c r="AA103" s="248">
        <f t="shared" ref="AA103:AA104" si="166">+L103+X103</f>
        <v>0</v>
      </c>
      <c r="AB103" s="248">
        <f t="shared" ref="AB103:AB104" si="167">+M103+Y103</f>
        <v>0</v>
      </c>
      <c r="AC103" s="260" t="str">
        <f t="shared" ref="AC103:AC104" si="168">IF(AD103=0,"N.A.",((E103*F103)+(Q103*R103))/AD103)</f>
        <v>N.A.</v>
      </c>
      <c r="AD103" s="248">
        <f t="shared" ref="AD103:AD104" si="169">+F103+R103</f>
        <v>0</v>
      </c>
      <c r="AE103" s="248">
        <f t="shared" ref="AE103:AE104" si="170">+G103+S103</f>
        <v>0</v>
      </c>
      <c r="AF103" s="247">
        <f t="shared" ref="AF103:AF104" si="171">IF(AG103=0,"N.A.",((H103*I103)+(T103*U103))/AG103)</f>
        <v>12.68</v>
      </c>
      <c r="AG103" s="248">
        <f t="shared" ref="AG103:AG104" si="172">+I103+U103</f>
        <v>131.5</v>
      </c>
      <c r="AH103" s="248">
        <f t="shared" ref="AH103:AH104" si="173">+J103+V103</f>
        <v>3</v>
      </c>
      <c r="AI103" s="260">
        <f t="shared" ref="AI103:AI104" si="174">IF(AJ103=0,"N.A.",((B103*C103)+(N103*O103))/AJ103)</f>
        <v>14.029999999999998</v>
      </c>
      <c r="AJ103" s="248">
        <f t="shared" ref="AJ103:AJ104" si="175">+C103+O103</f>
        <v>80</v>
      </c>
      <c r="AK103" s="248">
        <f t="shared" ref="AK103:AK104" si="176">+D103+P103</f>
        <v>1</v>
      </c>
      <c r="AL103" s="221">
        <f t="shared" ref="AL103:AL104" si="177">+AA103+AG103</f>
        <v>131.5</v>
      </c>
      <c r="AM103" s="221">
        <f t="shared" ref="AM103:AM104" si="178">+AB103+AH103</f>
        <v>3</v>
      </c>
      <c r="AN103" s="299">
        <f t="shared" ref="AN103:AN104" si="179">+AD103+AJ103</f>
        <v>80</v>
      </c>
      <c r="AO103" s="221">
        <f t="shared" ref="AO103:AO104" si="180">+AE103+AK103</f>
        <v>1</v>
      </c>
    </row>
    <row r="104" spans="1:41" ht="14.45" customHeight="1" x14ac:dyDescent="0.2">
      <c r="A104" s="20" t="s">
        <v>321</v>
      </c>
      <c r="B104" s="272"/>
      <c r="C104" s="248"/>
      <c r="D104" s="248"/>
      <c r="E104" s="261"/>
      <c r="F104" s="248"/>
      <c r="G104" s="248"/>
      <c r="H104" s="262"/>
      <c r="I104" s="248"/>
      <c r="J104" s="248"/>
      <c r="K104" s="249"/>
      <c r="L104" s="248"/>
      <c r="M104" s="248"/>
      <c r="N104" s="256">
        <v>14.03</v>
      </c>
      <c r="O104" s="248">
        <v>426.5</v>
      </c>
      <c r="P104" s="248">
        <v>3</v>
      </c>
      <c r="Q104" s="256"/>
      <c r="R104" s="248"/>
      <c r="S104" s="248"/>
      <c r="T104" s="256">
        <v>12.68</v>
      </c>
      <c r="U104" s="248">
        <v>230</v>
      </c>
      <c r="V104" s="248">
        <v>3</v>
      </c>
      <c r="W104" s="270"/>
      <c r="X104" s="271"/>
      <c r="Y104" s="271"/>
      <c r="Z104" s="246" t="str">
        <f t="shared" si="165"/>
        <v>N.A.</v>
      </c>
      <c r="AA104" s="248">
        <f t="shared" si="166"/>
        <v>0</v>
      </c>
      <c r="AB104" s="248">
        <f t="shared" si="167"/>
        <v>0</v>
      </c>
      <c r="AC104" s="260" t="str">
        <f t="shared" si="168"/>
        <v>N.A.</v>
      </c>
      <c r="AD104" s="248">
        <f t="shared" si="169"/>
        <v>0</v>
      </c>
      <c r="AE104" s="248">
        <f t="shared" si="170"/>
        <v>0</v>
      </c>
      <c r="AF104" s="247">
        <f t="shared" si="171"/>
        <v>12.68</v>
      </c>
      <c r="AG104" s="248">
        <f t="shared" si="172"/>
        <v>230</v>
      </c>
      <c r="AH104" s="248">
        <f t="shared" si="173"/>
        <v>3</v>
      </c>
      <c r="AI104" s="260">
        <f t="shared" si="174"/>
        <v>14.03</v>
      </c>
      <c r="AJ104" s="248">
        <f t="shared" si="175"/>
        <v>426.5</v>
      </c>
      <c r="AK104" s="248">
        <f t="shared" si="176"/>
        <v>3</v>
      </c>
      <c r="AL104" s="221">
        <f t="shared" si="177"/>
        <v>230</v>
      </c>
      <c r="AM104" s="221">
        <f t="shared" si="178"/>
        <v>3</v>
      </c>
      <c r="AN104" s="299">
        <f t="shared" si="179"/>
        <v>426.5</v>
      </c>
      <c r="AO104" s="221">
        <f t="shared" si="180"/>
        <v>3</v>
      </c>
    </row>
    <row r="105" spans="1:41" ht="14.45" customHeight="1" x14ac:dyDescent="0.2">
      <c r="A105" s="20" t="s">
        <v>322</v>
      </c>
      <c r="B105" s="272"/>
      <c r="C105" s="248"/>
      <c r="D105" s="248"/>
      <c r="E105" s="261"/>
      <c r="F105" s="248"/>
      <c r="G105" s="248"/>
      <c r="H105" s="262"/>
      <c r="I105" s="248"/>
      <c r="J105" s="248"/>
      <c r="K105" s="249"/>
      <c r="L105" s="248"/>
      <c r="M105" s="248"/>
      <c r="N105" s="256"/>
      <c r="O105" s="248"/>
      <c r="P105" s="248"/>
      <c r="Q105" s="256"/>
      <c r="R105" s="248"/>
      <c r="S105" s="248"/>
      <c r="T105" s="256">
        <v>12.667820038728017</v>
      </c>
      <c r="U105" s="248">
        <v>314.50099999999998</v>
      </c>
      <c r="V105" s="248">
        <v>10</v>
      </c>
      <c r="W105" s="270"/>
      <c r="X105" s="271"/>
      <c r="Y105" s="271"/>
      <c r="Z105" s="246" t="str">
        <f t="shared" ref="Z105" si="181">IF(AA105=0,"N.A.",((K105*L105)+(W105*X105))/AA105)</f>
        <v>N.A.</v>
      </c>
      <c r="AA105" s="248">
        <f t="shared" ref="AA105" si="182">+L105+X105</f>
        <v>0</v>
      </c>
      <c r="AB105" s="248">
        <f t="shared" ref="AB105" si="183">+M105+Y105</f>
        <v>0</v>
      </c>
      <c r="AC105" s="260" t="str">
        <f t="shared" ref="AC105" si="184">IF(AD105=0,"N.A.",((E105*F105)+(Q105*R105))/AD105)</f>
        <v>N.A.</v>
      </c>
      <c r="AD105" s="248">
        <f t="shared" ref="AD105" si="185">+F105+R105</f>
        <v>0</v>
      </c>
      <c r="AE105" s="248">
        <f t="shared" ref="AE105" si="186">+G105+S105</f>
        <v>0</v>
      </c>
      <c r="AF105" s="247">
        <f t="shared" ref="AF105" si="187">IF(AG105=0,"N.A.",((H105*I105)+(T105*U105))/AG105)</f>
        <v>12.667820038728017</v>
      </c>
      <c r="AG105" s="248">
        <f t="shared" ref="AG105" si="188">+I105+U105</f>
        <v>314.50099999999998</v>
      </c>
      <c r="AH105" s="248">
        <f t="shared" ref="AH105" si="189">+J105+V105</f>
        <v>10</v>
      </c>
      <c r="AI105" s="260" t="str">
        <f t="shared" ref="AI105" si="190">IF(AJ105=0,"N.A.",((B105*C105)+(N105*O105))/AJ105)</f>
        <v>N.A.</v>
      </c>
      <c r="AJ105" s="248">
        <f t="shared" ref="AJ105" si="191">+C105+O105</f>
        <v>0</v>
      </c>
      <c r="AK105" s="248">
        <f t="shared" ref="AK105" si="192">+D105+P105</f>
        <v>0</v>
      </c>
      <c r="AL105" s="221">
        <f t="shared" ref="AL105" si="193">+AA105+AG105</f>
        <v>314.50099999999998</v>
      </c>
      <c r="AM105" s="221">
        <f t="shared" ref="AM105" si="194">+AB105+AH105</f>
        <v>10</v>
      </c>
      <c r="AN105" s="299">
        <f t="shared" ref="AN105" si="195">+AD105+AJ105</f>
        <v>0</v>
      </c>
      <c r="AO105" s="221">
        <f t="shared" ref="AO105" si="196">+AE105+AK105</f>
        <v>0</v>
      </c>
    </row>
    <row r="106" spans="1:41" s="69" customFormat="1" ht="14.45" customHeight="1" x14ac:dyDescent="0.2">
      <c r="A106" s="20" t="s">
        <v>323</v>
      </c>
      <c r="B106" s="272">
        <v>14.03</v>
      </c>
      <c r="C106" s="279">
        <v>44</v>
      </c>
      <c r="D106" s="279">
        <v>1</v>
      </c>
      <c r="E106" s="328"/>
      <c r="F106" s="279"/>
      <c r="G106" s="279"/>
      <c r="H106" s="329">
        <v>12.55</v>
      </c>
      <c r="I106" s="279">
        <v>70</v>
      </c>
      <c r="J106" s="279">
        <v>1</v>
      </c>
      <c r="K106" s="330"/>
      <c r="L106" s="279"/>
      <c r="M106" s="279"/>
      <c r="N106" s="331">
        <v>14.03</v>
      </c>
      <c r="O106" s="279">
        <v>119</v>
      </c>
      <c r="P106" s="279">
        <v>1</v>
      </c>
      <c r="Q106" s="331"/>
      <c r="R106" s="279"/>
      <c r="S106" s="279"/>
      <c r="T106" s="331">
        <v>12.570842653592768</v>
      </c>
      <c r="U106" s="279">
        <v>221.91800000000001</v>
      </c>
      <c r="V106" s="279">
        <v>6</v>
      </c>
      <c r="W106" s="291">
        <v>0</v>
      </c>
      <c r="X106" s="332">
        <v>0</v>
      </c>
      <c r="Y106" s="332">
        <v>0</v>
      </c>
      <c r="Z106" s="288" t="str">
        <f t="shared" ref="Z106" si="197">IF(AA106=0,"N.A.",((K106*L106)+(W106*X106))/AA106)</f>
        <v>N.A.</v>
      </c>
      <c r="AA106" s="279">
        <f t="shared" ref="AA106" si="198">+L106+X106</f>
        <v>0</v>
      </c>
      <c r="AB106" s="279">
        <f t="shared" ref="AB106" si="199">+M106+Y106</f>
        <v>0</v>
      </c>
      <c r="AC106" s="278" t="str">
        <f t="shared" ref="AC106" si="200">IF(AD106=0,"N.A.",((E106*F106)+(Q106*R106))/AD106)</f>
        <v>N.A.</v>
      </c>
      <c r="AD106" s="279">
        <f t="shared" ref="AD106" si="201">+F106+R106</f>
        <v>0</v>
      </c>
      <c r="AE106" s="279">
        <f t="shared" ref="AE106" si="202">+G106+S106</f>
        <v>0</v>
      </c>
      <c r="AF106" s="333">
        <f t="shared" ref="AF106" si="203">IF(AG106=0,"N.A.",((H106*I106)+(T106*U106))/AG106)</f>
        <v>12.565844723518248</v>
      </c>
      <c r="AG106" s="279">
        <f t="shared" ref="AG106" si="204">+I106+U106</f>
        <v>291.91800000000001</v>
      </c>
      <c r="AH106" s="279">
        <f t="shared" ref="AH106" si="205">+J106+V106</f>
        <v>7</v>
      </c>
      <c r="AI106" s="278">
        <f t="shared" ref="AI106" si="206">IF(AJ106=0,"N.A.",((B106*C106)+(N106*O106))/AJ106)</f>
        <v>14.03</v>
      </c>
      <c r="AJ106" s="279">
        <f t="shared" ref="AJ106" si="207">+C106+O106</f>
        <v>163</v>
      </c>
      <c r="AK106" s="279">
        <f t="shared" ref="AK106" si="208">+D106+P106</f>
        <v>2</v>
      </c>
      <c r="AL106" s="334">
        <f t="shared" ref="AL106" si="209">+AA106+AG106</f>
        <v>291.91800000000001</v>
      </c>
      <c r="AM106" s="334">
        <f t="shared" ref="AM106" si="210">+AB106+AH106</f>
        <v>7</v>
      </c>
      <c r="AN106" s="335">
        <f t="shared" ref="AN106" si="211">+AD106+AJ106</f>
        <v>163</v>
      </c>
      <c r="AO106" s="334">
        <f t="shared" ref="AO106" si="212">+AE106+AK106</f>
        <v>2</v>
      </c>
    </row>
    <row r="107" spans="1:41" s="69" customFormat="1" ht="14.45" customHeight="1" x14ac:dyDescent="0.2">
      <c r="A107" s="20" t="s">
        <v>324</v>
      </c>
      <c r="B107" s="272"/>
      <c r="C107" s="279"/>
      <c r="D107" s="279"/>
      <c r="E107" s="328"/>
      <c r="F107" s="279"/>
      <c r="G107" s="279"/>
      <c r="H107" s="329"/>
      <c r="I107" s="279"/>
      <c r="J107" s="279"/>
      <c r="K107" s="330"/>
      <c r="L107" s="279"/>
      <c r="M107" s="279"/>
      <c r="N107" s="331">
        <v>14.03</v>
      </c>
      <c r="O107" s="279">
        <v>164.2</v>
      </c>
      <c r="P107" s="279">
        <v>2</v>
      </c>
      <c r="Q107" s="331"/>
      <c r="R107" s="279"/>
      <c r="S107" s="279"/>
      <c r="T107" s="331">
        <v>12.55</v>
      </c>
      <c r="U107" s="279">
        <v>184.10400000000001</v>
      </c>
      <c r="V107" s="279">
        <v>5</v>
      </c>
      <c r="W107" s="291">
        <v>0</v>
      </c>
      <c r="X107" s="332">
        <v>0</v>
      </c>
      <c r="Y107" s="332">
        <v>0</v>
      </c>
      <c r="Z107" s="288" t="str">
        <f t="shared" ref="Z107" si="213">IF(AA107=0,"N.A.",((K107*L107)+(W107*X107))/AA107)</f>
        <v>N.A.</v>
      </c>
      <c r="AA107" s="279">
        <f t="shared" ref="AA107" si="214">+L107+X107</f>
        <v>0</v>
      </c>
      <c r="AB107" s="279">
        <f t="shared" ref="AB107" si="215">+M107+Y107</f>
        <v>0</v>
      </c>
      <c r="AC107" s="278" t="str">
        <f t="shared" ref="AC107" si="216">IF(AD107=0,"N.A.",((E107*F107)+(Q107*R107))/AD107)</f>
        <v>N.A.</v>
      </c>
      <c r="AD107" s="279">
        <f t="shared" ref="AD107" si="217">+F107+R107</f>
        <v>0</v>
      </c>
      <c r="AE107" s="279">
        <f t="shared" ref="AE107" si="218">+G107+S107</f>
        <v>0</v>
      </c>
      <c r="AF107" s="333">
        <f t="shared" ref="AF107" si="219">IF(AG107=0,"N.A.",((H107*I107)+(T107*U107))/AG107)</f>
        <v>12.550000000000002</v>
      </c>
      <c r="AG107" s="279">
        <f t="shared" ref="AG107" si="220">+I107+U107</f>
        <v>184.10400000000001</v>
      </c>
      <c r="AH107" s="279">
        <f t="shared" ref="AH107" si="221">+J107+V107</f>
        <v>5</v>
      </c>
      <c r="AI107" s="278">
        <f t="shared" ref="AI107" si="222">IF(AJ107=0,"N.A.",((B107*C107)+(N107*O107))/AJ107)</f>
        <v>14.03</v>
      </c>
      <c r="AJ107" s="279">
        <f t="shared" ref="AJ107" si="223">+C107+O107</f>
        <v>164.2</v>
      </c>
      <c r="AK107" s="279">
        <f t="shared" ref="AK107" si="224">+D107+P107</f>
        <v>2</v>
      </c>
      <c r="AL107" s="334">
        <f t="shared" ref="AL107" si="225">+AA107+AG107</f>
        <v>184.10400000000001</v>
      </c>
      <c r="AM107" s="334">
        <f t="shared" ref="AM107" si="226">+AB107+AH107</f>
        <v>5</v>
      </c>
      <c r="AN107" s="335">
        <f t="shared" ref="AN107" si="227">+AD107+AJ107</f>
        <v>164.2</v>
      </c>
      <c r="AO107" s="334">
        <f t="shared" ref="AO107" si="228">+AE107+AK107</f>
        <v>2</v>
      </c>
    </row>
    <row r="108" spans="1:41" s="69" customFormat="1" ht="14.45" customHeight="1" x14ac:dyDescent="0.2">
      <c r="A108" s="20" t="s">
        <v>325</v>
      </c>
      <c r="B108" s="272"/>
      <c r="C108" s="279"/>
      <c r="D108" s="279"/>
      <c r="E108" s="328"/>
      <c r="F108" s="279"/>
      <c r="G108" s="279"/>
      <c r="H108" s="329">
        <v>12.43</v>
      </c>
      <c r="I108" s="279">
        <v>54</v>
      </c>
      <c r="J108" s="279">
        <v>1</v>
      </c>
      <c r="K108" s="330"/>
      <c r="L108" s="279"/>
      <c r="M108" s="279"/>
      <c r="N108" s="331">
        <v>13.265397937487849</v>
      </c>
      <c r="O108" s="279">
        <v>653.28099999999995</v>
      </c>
      <c r="P108" s="279">
        <v>4</v>
      </c>
      <c r="Q108" s="331"/>
      <c r="R108" s="279"/>
      <c r="S108" s="279"/>
      <c r="T108" s="331">
        <v>12.394837894182135</v>
      </c>
      <c r="U108" s="279">
        <v>1123.402</v>
      </c>
      <c r="V108" s="279">
        <v>34</v>
      </c>
      <c r="W108" s="291">
        <v>0</v>
      </c>
      <c r="X108" s="332">
        <v>0</v>
      </c>
      <c r="Y108" s="332">
        <v>0</v>
      </c>
      <c r="Z108" s="288" t="str">
        <f t="shared" ref="Z108:Z110" si="229">IF(AA108=0,"N.A.",((K108*L108)+(W108*X108))/AA108)</f>
        <v>N.A.</v>
      </c>
      <c r="AA108" s="279">
        <f t="shared" ref="AA108:AA110" si="230">+L108+X108</f>
        <v>0</v>
      </c>
      <c r="AB108" s="279">
        <f t="shared" ref="AB108:AB110" si="231">+M108+Y108</f>
        <v>0</v>
      </c>
      <c r="AC108" s="278" t="str">
        <f t="shared" ref="AC108:AC110" si="232">IF(AD108=0,"N.A.",((E108*F108)+(Q108*R108))/AD108)</f>
        <v>N.A.</v>
      </c>
      <c r="AD108" s="279">
        <f t="shared" ref="AD108:AD110" si="233">+F108+R108</f>
        <v>0</v>
      </c>
      <c r="AE108" s="279">
        <f t="shared" ref="AE108:AE110" si="234">+G108+S108</f>
        <v>0</v>
      </c>
      <c r="AF108" s="333">
        <f t="shared" ref="AF108:AF110" si="235">IF(AG108=0,"N.A.",((H108*I108)+(T108*U108))/AG108)</f>
        <v>12.396450558093155</v>
      </c>
      <c r="AG108" s="279">
        <f t="shared" ref="AG108:AG110" si="236">+I108+U108</f>
        <v>1177.402</v>
      </c>
      <c r="AH108" s="279">
        <f t="shared" ref="AH108:AH110" si="237">+J108+V108</f>
        <v>35</v>
      </c>
      <c r="AI108" s="278">
        <f t="shared" ref="AI108:AI110" si="238">IF(AJ108=0,"N.A.",((B108*C108)+(N108*O108))/AJ108)</f>
        <v>13.265397937487849</v>
      </c>
      <c r="AJ108" s="279">
        <f t="shared" ref="AJ108:AJ110" si="239">+C108+O108</f>
        <v>653.28099999999995</v>
      </c>
      <c r="AK108" s="279">
        <f t="shared" ref="AK108:AK110" si="240">+D108+P108</f>
        <v>4</v>
      </c>
      <c r="AL108" s="334">
        <f t="shared" ref="AL108:AL110" si="241">+AA108+AG108</f>
        <v>1177.402</v>
      </c>
      <c r="AM108" s="334">
        <f t="shared" ref="AM108:AM110" si="242">+AB108+AH108</f>
        <v>35</v>
      </c>
      <c r="AN108" s="335">
        <f t="shared" ref="AN108:AN110" si="243">+AD108+AJ108</f>
        <v>653.28099999999995</v>
      </c>
      <c r="AO108" s="334">
        <f t="shared" ref="AO108:AO110" si="244">+AE108+AK108</f>
        <v>4</v>
      </c>
    </row>
    <row r="109" spans="1:41" s="69" customFormat="1" ht="14.45" customHeight="1" x14ac:dyDescent="0.2">
      <c r="A109" s="20" t="s">
        <v>328</v>
      </c>
      <c r="B109" s="272"/>
      <c r="C109" s="279"/>
      <c r="D109" s="279"/>
      <c r="E109" s="328"/>
      <c r="F109" s="279"/>
      <c r="G109" s="279"/>
      <c r="H109" s="329"/>
      <c r="I109" s="279"/>
      <c r="J109" s="279"/>
      <c r="K109" s="330"/>
      <c r="L109" s="279"/>
      <c r="M109" s="279"/>
      <c r="N109" s="331"/>
      <c r="O109" s="279"/>
      <c r="P109" s="279"/>
      <c r="Q109" s="331"/>
      <c r="R109" s="279"/>
      <c r="S109" s="279"/>
      <c r="T109" s="331"/>
      <c r="U109" s="279"/>
      <c r="V109" s="279"/>
      <c r="W109" s="291"/>
      <c r="X109" s="332"/>
      <c r="Y109" s="332"/>
      <c r="Z109" s="288" t="str">
        <f t="shared" si="229"/>
        <v>N.A.</v>
      </c>
      <c r="AA109" s="279">
        <f t="shared" si="230"/>
        <v>0</v>
      </c>
      <c r="AB109" s="279">
        <f t="shared" si="231"/>
        <v>0</v>
      </c>
      <c r="AC109" s="278" t="str">
        <f t="shared" si="232"/>
        <v>N.A.</v>
      </c>
      <c r="AD109" s="279">
        <f t="shared" si="233"/>
        <v>0</v>
      </c>
      <c r="AE109" s="279">
        <f t="shared" si="234"/>
        <v>0</v>
      </c>
      <c r="AF109" s="333" t="str">
        <f t="shared" si="235"/>
        <v>N.A.</v>
      </c>
      <c r="AG109" s="279">
        <f t="shared" si="236"/>
        <v>0</v>
      </c>
      <c r="AH109" s="279">
        <f t="shared" si="237"/>
        <v>0</v>
      </c>
      <c r="AI109" s="278" t="str">
        <f t="shared" si="238"/>
        <v>N.A.</v>
      </c>
      <c r="AJ109" s="279">
        <f t="shared" si="239"/>
        <v>0</v>
      </c>
      <c r="AK109" s="279">
        <f t="shared" si="240"/>
        <v>0</v>
      </c>
      <c r="AL109" s="334">
        <f t="shared" si="241"/>
        <v>0</v>
      </c>
      <c r="AM109" s="334">
        <f t="shared" si="242"/>
        <v>0</v>
      </c>
      <c r="AN109" s="335">
        <f t="shared" si="243"/>
        <v>0</v>
      </c>
      <c r="AO109" s="334">
        <f t="shared" si="244"/>
        <v>0</v>
      </c>
    </row>
    <row r="110" spans="1:41" s="69" customFormat="1" ht="14.45" customHeight="1" x14ac:dyDescent="0.2">
      <c r="A110" s="20" t="s">
        <v>329</v>
      </c>
      <c r="B110" s="272"/>
      <c r="C110" s="279"/>
      <c r="D110" s="279"/>
      <c r="E110" s="328"/>
      <c r="F110" s="279"/>
      <c r="G110" s="279"/>
      <c r="H110" s="329"/>
      <c r="I110" s="279"/>
      <c r="J110" s="279"/>
      <c r="K110" s="330"/>
      <c r="L110" s="279"/>
      <c r="M110" s="279"/>
      <c r="N110" s="331">
        <v>13.880000000000003</v>
      </c>
      <c r="O110" s="279">
        <v>323.16000000000003</v>
      </c>
      <c r="P110" s="279">
        <v>3</v>
      </c>
      <c r="Q110" s="331"/>
      <c r="R110" s="279"/>
      <c r="S110" s="279"/>
      <c r="T110" s="331">
        <v>12.057144795843318</v>
      </c>
      <c r="U110" s="279">
        <v>210.745</v>
      </c>
      <c r="V110" s="279">
        <v>8</v>
      </c>
      <c r="W110" s="291">
        <v>0</v>
      </c>
      <c r="X110" s="332">
        <v>0</v>
      </c>
      <c r="Y110" s="332">
        <v>0</v>
      </c>
      <c r="Z110" s="288" t="str">
        <f t="shared" si="229"/>
        <v>N.A.</v>
      </c>
      <c r="AA110" s="279">
        <f t="shared" si="230"/>
        <v>0</v>
      </c>
      <c r="AB110" s="279">
        <f t="shared" si="231"/>
        <v>0</v>
      </c>
      <c r="AC110" s="278" t="str">
        <f t="shared" si="232"/>
        <v>N.A.</v>
      </c>
      <c r="AD110" s="279">
        <f t="shared" si="233"/>
        <v>0</v>
      </c>
      <c r="AE110" s="279">
        <f t="shared" si="234"/>
        <v>0</v>
      </c>
      <c r="AF110" s="333">
        <f t="shared" si="235"/>
        <v>12.057144795843319</v>
      </c>
      <c r="AG110" s="279">
        <f t="shared" si="236"/>
        <v>210.745</v>
      </c>
      <c r="AH110" s="279">
        <f t="shared" si="237"/>
        <v>8</v>
      </c>
      <c r="AI110" s="278">
        <f t="shared" si="238"/>
        <v>13.88</v>
      </c>
      <c r="AJ110" s="279">
        <f t="shared" si="239"/>
        <v>323.16000000000003</v>
      </c>
      <c r="AK110" s="279">
        <f t="shared" si="240"/>
        <v>3</v>
      </c>
      <c r="AL110" s="334">
        <f t="shared" si="241"/>
        <v>210.745</v>
      </c>
      <c r="AM110" s="334">
        <f t="shared" si="242"/>
        <v>8</v>
      </c>
      <c r="AN110" s="335">
        <f t="shared" si="243"/>
        <v>323.16000000000003</v>
      </c>
      <c r="AO110" s="334">
        <f t="shared" si="244"/>
        <v>3</v>
      </c>
    </row>
    <row r="111" spans="1:41" s="69" customFormat="1" ht="14.45" customHeight="1" x14ac:dyDescent="0.2">
      <c r="A111" s="20" t="s">
        <v>330</v>
      </c>
      <c r="B111" s="272"/>
      <c r="C111" s="279"/>
      <c r="D111" s="279"/>
      <c r="E111" s="328"/>
      <c r="F111" s="279"/>
      <c r="G111" s="279"/>
      <c r="H111" s="329">
        <v>12.215534377127298</v>
      </c>
      <c r="I111" s="279">
        <v>73.45</v>
      </c>
      <c r="J111" s="279">
        <v>3</v>
      </c>
      <c r="K111" s="330"/>
      <c r="L111" s="279"/>
      <c r="M111" s="279"/>
      <c r="N111" s="331">
        <v>13.936044956556868</v>
      </c>
      <c r="O111" s="279">
        <v>331.69799999999998</v>
      </c>
      <c r="P111" s="279">
        <v>2</v>
      </c>
      <c r="Q111" s="331"/>
      <c r="R111" s="279"/>
      <c r="S111" s="279"/>
      <c r="T111" s="331">
        <v>10.671779926169906</v>
      </c>
      <c r="U111" s="279">
        <v>206.149</v>
      </c>
      <c r="V111" s="279">
        <v>6</v>
      </c>
      <c r="W111" s="291">
        <v>0</v>
      </c>
      <c r="X111" s="332">
        <v>0</v>
      </c>
      <c r="Y111" s="332">
        <v>0</v>
      </c>
      <c r="Z111" s="288" t="str">
        <f t="shared" ref="Z111" si="245">IF(AA111=0,"N.A.",((K111*L111)+(W111*X111))/AA111)</f>
        <v>N.A.</v>
      </c>
      <c r="AA111" s="279">
        <f t="shared" ref="AA111" si="246">+L111+X111</f>
        <v>0</v>
      </c>
      <c r="AB111" s="279">
        <f t="shared" ref="AB111" si="247">+M111+Y111</f>
        <v>0</v>
      </c>
      <c r="AC111" s="278" t="str">
        <f t="shared" ref="AC111" si="248">IF(AD111=0,"N.A.",((E111*F111)+(Q111*R111))/AD111)</f>
        <v>N.A.</v>
      </c>
      <c r="AD111" s="279">
        <f t="shared" ref="AD111" si="249">+F111+R111</f>
        <v>0</v>
      </c>
      <c r="AE111" s="279">
        <f t="shared" ref="AE111" si="250">+G111+S111</f>
        <v>0</v>
      </c>
      <c r="AF111" s="333">
        <f t="shared" ref="AF111" si="251">IF(AG111=0,"N.A.",((H111*I111)+(T111*U111))/AG111)</f>
        <v>11.077320591275363</v>
      </c>
      <c r="AG111" s="279">
        <f t="shared" ref="AG111" si="252">+I111+U111</f>
        <v>279.59899999999999</v>
      </c>
      <c r="AH111" s="279">
        <f t="shared" ref="AH111" si="253">+J111+V111</f>
        <v>9</v>
      </c>
      <c r="AI111" s="278">
        <f t="shared" ref="AI111" si="254">IF(AJ111=0,"N.A.",((B111*C111)+(N111*O111))/AJ111)</f>
        <v>13.936044956556866</v>
      </c>
      <c r="AJ111" s="279">
        <f t="shared" ref="AJ111" si="255">+C111+O111</f>
        <v>331.69799999999998</v>
      </c>
      <c r="AK111" s="279">
        <f t="shared" ref="AK111" si="256">+D111+P111</f>
        <v>2</v>
      </c>
      <c r="AL111" s="334">
        <f t="shared" ref="AL111" si="257">+AA111+AG111</f>
        <v>279.59899999999999</v>
      </c>
      <c r="AM111" s="334">
        <f t="shared" ref="AM111" si="258">+AB111+AH111</f>
        <v>9</v>
      </c>
      <c r="AN111" s="335">
        <f t="shared" ref="AN111" si="259">+AD111+AJ111</f>
        <v>331.69799999999998</v>
      </c>
      <c r="AO111" s="334">
        <f t="shared" ref="AO111" si="260">+AE111+AK111</f>
        <v>2</v>
      </c>
    </row>
    <row r="112" spans="1:41" s="69" customFormat="1" ht="14.45" customHeight="1" x14ac:dyDescent="0.2">
      <c r="A112" s="20" t="s">
        <v>331</v>
      </c>
      <c r="B112" s="272"/>
      <c r="C112" s="279"/>
      <c r="D112" s="279"/>
      <c r="E112" s="328"/>
      <c r="F112" s="279"/>
      <c r="G112" s="279"/>
      <c r="H112" s="329"/>
      <c r="I112" s="279"/>
      <c r="J112" s="279"/>
      <c r="K112" s="330"/>
      <c r="L112" s="279"/>
      <c r="M112" s="279"/>
      <c r="N112" s="331">
        <v>13.616521271694056</v>
      </c>
      <c r="O112" s="279">
        <v>266.95100000000002</v>
      </c>
      <c r="P112" s="279">
        <v>3</v>
      </c>
      <c r="Q112" s="331"/>
      <c r="R112" s="279"/>
      <c r="S112" s="279"/>
      <c r="T112" s="331">
        <v>11.310899790746339</v>
      </c>
      <c r="U112" s="279">
        <v>322.57499999999999</v>
      </c>
      <c r="V112" s="279">
        <v>6</v>
      </c>
      <c r="W112" s="291">
        <v>0</v>
      </c>
      <c r="X112" s="332">
        <v>0</v>
      </c>
      <c r="Y112" s="332">
        <v>0</v>
      </c>
      <c r="Z112" s="288" t="str">
        <f t="shared" ref="Z112" si="261">IF(AA112=0,"N.A.",((K112*L112)+(W112*X112))/AA112)</f>
        <v>N.A.</v>
      </c>
      <c r="AA112" s="279">
        <f t="shared" ref="AA112" si="262">+L112+X112</f>
        <v>0</v>
      </c>
      <c r="AB112" s="279">
        <f t="shared" ref="AB112" si="263">+M112+Y112</f>
        <v>0</v>
      </c>
      <c r="AC112" s="278" t="str">
        <f t="shared" ref="AC112" si="264">IF(AD112=0,"N.A.",((E112*F112)+(Q112*R112))/AD112)</f>
        <v>N.A.</v>
      </c>
      <c r="AD112" s="279">
        <f t="shared" ref="AD112" si="265">+F112+R112</f>
        <v>0</v>
      </c>
      <c r="AE112" s="279">
        <f t="shared" ref="AE112" si="266">+G112+S112</f>
        <v>0</v>
      </c>
      <c r="AF112" s="333">
        <f t="shared" ref="AF112" si="267">IF(AG112=0,"N.A.",((H112*I112)+(T112*U112))/AG112)</f>
        <v>11.310899790746339</v>
      </c>
      <c r="AG112" s="279">
        <f t="shared" ref="AG112" si="268">+I112+U112</f>
        <v>322.57499999999999</v>
      </c>
      <c r="AH112" s="279">
        <f t="shared" ref="AH112" si="269">+J112+V112</f>
        <v>6</v>
      </c>
      <c r="AI112" s="278">
        <f t="shared" ref="AI112" si="270">IF(AJ112=0,"N.A.",((B112*C112)+(N112*O112))/AJ112)</f>
        <v>13.616521271694056</v>
      </c>
      <c r="AJ112" s="279">
        <f t="shared" ref="AJ112" si="271">+C112+O112</f>
        <v>266.95100000000002</v>
      </c>
      <c r="AK112" s="279">
        <f t="shared" ref="AK112" si="272">+D112+P112</f>
        <v>3</v>
      </c>
      <c r="AL112" s="334">
        <f t="shared" ref="AL112" si="273">+AA112+AG112</f>
        <v>322.57499999999999</v>
      </c>
      <c r="AM112" s="334">
        <f t="shared" ref="AM112" si="274">+AB112+AH112</f>
        <v>6</v>
      </c>
      <c r="AN112" s="335">
        <f t="shared" ref="AN112" si="275">+AD112+AJ112</f>
        <v>266.95100000000002</v>
      </c>
      <c r="AO112" s="334">
        <f t="shared" ref="AO112" si="276">+AE112+AK112</f>
        <v>3</v>
      </c>
    </row>
    <row r="113" spans="1:41" s="69" customFormat="1" ht="14.45" customHeight="1" x14ac:dyDescent="0.2">
      <c r="A113" s="20" t="s">
        <v>333</v>
      </c>
      <c r="B113" s="272"/>
      <c r="C113" s="279"/>
      <c r="D113" s="279"/>
      <c r="E113" s="328"/>
      <c r="F113" s="279"/>
      <c r="G113" s="279"/>
      <c r="H113" s="329">
        <v>12.3</v>
      </c>
      <c r="I113" s="279">
        <v>34</v>
      </c>
      <c r="J113" s="279">
        <v>1</v>
      </c>
      <c r="K113" s="330"/>
      <c r="L113" s="279"/>
      <c r="M113" s="279"/>
      <c r="N113" s="331">
        <v>13.4175</v>
      </c>
      <c r="O113" s="279">
        <v>480</v>
      </c>
      <c r="P113" s="279">
        <v>4</v>
      </c>
      <c r="Q113" s="331"/>
      <c r="R113" s="279"/>
      <c r="S113" s="279"/>
      <c r="T113" s="331">
        <v>11.378894639282272</v>
      </c>
      <c r="U113" s="279">
        <v>202.30500000000001</v>
      </c>
      <c r="V113" s="279">
        <v>6</v>
      </c>
      <c r="W113" s="291">
        <v>0</v>
      </c>
      <c r="X113" s="332">
        <v>0</v>
      </c>
      <c r="Y113" s="332">
        <v>0</v>
      </c>
      <c r="Z113" s="288" t="str">
        <f t="shared" ref="Z113" si="277">IF(AA113=0,"N.A.",((K113*L113)+(W113*X113))/AA113)</f>
        <v>N.A.</v>
      </c>
      <c r="AA113" s="279">
        <f t="shared" ref="AA113" si="278">+L113+X113</f>
        <v>0</v>
      </c>
      <c r="AB113" s="279">
        <f t="shared" ref="AB113" si="279">+M113+Y113</f>
        <v>0</v>
      </c>
      <c r="AC113" s="278" t="str">
        <f t="shared" ref="AC113" si="280">IF(AD113=0,"N.A.",((E113*F113)+(Q113*R113))/AD113)</f>
        <v>N.A.</v>
      </c>
      <c r="AD113" s="279">
        <f t="shared" ref="AD113" si="281">+F113+R113</f>
        <v>0</v>
      </c>
      <c r="AE113" s="279">
        <f t="shared" ref="AE113" si="282">+G113+S113</f>
        <v>0</v>
      </c>
      <c r="AF113" s="333">
        <f t="shared" ref="AF113" si="283">IF(AG113=0,"N.A.",((H113*I113)+(T113*U113))/AG113)</f>
        <v>11.511424980427838</v>
      </c>
      <c r="AG113" s="279">
        <f t="shared" ref="AG113" si="284">+I113+U113</f>
        <v>236.30500000000001</v>
      </c>
      <c r="AH113" s="279">
        <f t="shared" ref="AH113" si="285">+J113+V113</f>
        <v>7</v>
      </c>
      <c r="AI113" s="278">
        <f t="shared" ref="AI113" si="286">IF(AJ113=0,"N.A.",((B113*C113)+(N113*O113))/AJ113)</f>
        <v>13.4175</v>
      </c>
      <c r="AJ113" s="279">
        <f t="shared" ref="AJ113" si="287">+C113+O113</f>
        <v>480</v>
      </c>
      <c r="AK113" s="279">
        <f t="shared" ref="AK113" si="288">+D113+P113</f>
        <v>4</v>
      </c>
      <c r="AL113" s="334">
        <f t="shared" ref="AL113" si="289">+AA113+AG113</f>
        <v>236.30500000000001</v>
      </c>
      <c r="AM113" s="334">
        <f t="shared" ref="AM113" si="290">+AB113+AH113</f>
        <v>7</v>
      </c>
      <c r="AN113" s="335">
        <f t="shared" ref="AN113" si="291">+AD113+AJ113</f>
        <v>480</v>
      </c>
      <c r="AO113" s="334">
        <f t="shared" ref="AO113" si="292">+AE113+AK113</f>
        <v>4</v>
      </c>
    </row>
    <row r="114" spans="1:41" s="69" customFormat="1" ht="14.45" customHeight="1" x14ac:dyDescent="0.2">
      <c r="A114" s="20" t="s">
        <v>334</v>
      </c>
      <c r="B114" s="272"/>
      <c r="C114" s="279"/>
      <c r="D114" s="279"/>
      <c r="E114" s="328"/>
      <c r="F114" s="279"/>
      <c r="G114" s="279"/>
      <c r="H114" s="329"/>
      <c r="I114" s="279"/>
      <c r="J114" s="279"/>
      <c r="K114" s="330"/>
      <c r="L114" s="279"/>
      <c r="M114" s="279"/>
      <c r="N114" s="331">
        <v>12.909082251082252</v>
      </c>
      <c r="O114" s="279">
        <v>288.75</v>
      </c>
      <c r="P114" s="279">
        <v>5</v>
      </c>
      <c r="Q114" s="331"/>
      <c r="R114" s="279"/>
      <c r="S114" s="279"/>
      <c r="T114" s="331">
        <v>11.643162188196508</v>
      </c>
      <c r="U114" s="279">
        <v>248.113</v>
      </c>
      <c r="V114" s="279">
        <v>9</v>
      </c>
      <c r="W114" s="291">
        <v>0</v>
      </c>
      <c r="X114" s="332">
        <v>0</v>
      </c>
      <c r="Y114" s="332">
        <v>0</v>
      </c>
      <c r="Z114" s="288" t="str">
        <f t="shared" ref="Z114" si="293">IF(AA114=0,"N.A.",((K114*L114)+(W114*X114))/AA114)</f>
        <v>N.A.</v>
      </c>
      <c r="AA114" s="279">
        <f t="shared" ref="AA114" si="294">+L114+X114</f>
        <v>0</v>
      </c>
      <c r="AB114" s="279">
        <f t="shared" ref="AB114" si="295">+M114+Y114</f>
        <v>0</v>
      </c>
      <c r="AC114" s="278" t="str">
        <f t="shared" ref="AC114" si="296">IF(AD114=0,"N.A.",((E114*F114)+(Q114*R114))/AD114)</f>
        <v>N.A.</v>
      </c>
      <c r="AD114" s="279">
        <f t="shared" ref="AD114" si="297">+F114+R114</f>
        <v>0</v>
      </c>
      <c r="AE114" s="279">
        <f t="shared" ref="AE114" si="298">+G114+S114</f>
        <v>0</v>
      </c>
      <c r="AF114" s="333">
        <f t="shared" ref="AF114" si="299">IF(AG114=0,"N.A.",((H114*I114)+(T114*U114))/AG114)</f>
        <v>11.643162188196508</v>
      </c>
      <c r="AG114" s="279">
        <f t="shared" ref="AG114" si="300">+I114+U114</f>
        <v>248.113</v>
      </c>
      <c r="AH114" s="279">
        <f t="shared" ref="AH114" si="301">+J114+V114</f>
        <v>9</v>
      </c>
      <c r="AI114" s="278">
        <f t="shared" ref="AI114" si="302">IF(AJ114=0,"N.A.",((B114*C114)+(N114*O114))/AJ114)</f>
        <v>12.909082251082252</v>
      </c>
      <c r="AJ114" s="279">
        <f t="shared" ref="AJ114" si="303">+C114+O114</f>
        <v>288.75</v>
      </c>
      <c r="AK114" s="279">
        <f t="shared" ref="AK114" si="304">+D114+P114</f>
        <v>5</v>
      </c>
      <c r="AL114" s="334">
        <f t="shared" ref="AL114" si="305">+AA114+AG114</f>
        <v>248.113</v>
      </c>
      <c r="AM114" s="334">
        <f t="shared" ref="AM114" si="306">+AB114+AH114</f>
        <v>9</v>
      </c>
      <c r="AN114" s="335">
        <f t="shared" ref="AN114" si="307">+AD114+AJ114</f>
        <v>288.75</v>
      </c>
      <c r="AO114" s="334">
        <f t="shared" ref="AO114" si="308">+AE114+AK114</f>
        <v>5</v>
      </c>
    </row>
    <row r="115" spans="1:41" s="69" customFormat="1" ht="14.45" customHeight="1" x14ac:dyDescent="0.2">
      <c r="A115" s="20" t="s">
        <v>335</v>
      </c>
      <c r="B115" s="272"/>
      <c r="C115" s="279"/>
      <c r="D115" s="279"/>
      <c r="E115" s="328"/>
      <c r="F115" s="279"/>
      <c r="G115" s="279"/>
      <c r="H115" s="329"/>
      <c r="I115" s="279"/>
      <c r="J115" s="279"/>
      <c r="K115" s="330"/>
      <c r="L115" s="279"/>
      <c r="M115" s="279"/>
      <c r="N115" s="331"/>
      <c r="O115" s="279"/>
      <c r="P115" s="279"/>
      <c r="Q115" s="331"/>
      <c r="R115" s="279"/>
      <c r="S115" s="279"/>
      <c r="T115" s="331"/>
      <c r="U115" s="279"/>
      <c r="V115" s="279"/>
      <c r="W115" s="291"/>
      <c r="X115" s="332"/>
      <c r="Y115" s="332"/>
      <c r="Z115" s="288" t="str">
        <f t="shared" ref="Z115" si="309">IF(AA115=0,"N.A.",((K115*L115)+(W115*X115))/AA115)</f>
        <v>N.A.</v>
      </c>
      <c r="AA115" s="279">
        <f t="shared" ref="AA115" si="310">+L115+X115</f>
        <v>0</v>
      </c>
      <c r="AB115" s="279">
        <f t="shared" ref="AB115" si="311">+M115+Y115</f>
        <v>0</v>
      </c>
      <c r="AC115" s="278" t="str">
        <f t="shared" ref="AC115" si="312">IF(AD115=0,"N.A.",((E115*F115)+(Q115*R115))/AD115)</f>
        <v>N.A.</v>
      </c>
      <c r="AD115" s="279">
        <f t="shared" ref="AD115" si="313">+F115+R115</f>
        <v>0</v>
      </c>
      <c r="AE115" s="279">
        <f t="shared" ref="AE115" si="314">+G115+S115</f>
        <v>0</v>
      </c>
      <c r="AF115" s="333" t="str">
        <f t="shared" ref="AF115" si="315">IF(AG115=0,"N.A.",((H115*I115)+(T115*U115))/AG115)</f>
        <v>N.A.</v>
      </c>
      <c r="AG115" s="279">
        <f t="shared" ref="AG115" si="316">+I115+U115</f>
        <v>0</v>
      </c>
      <c r="AH115" s="279">
        <f t="shared" ref="AH115" si="317">+J115+V115</f>
        <v>0</v>
      </c>
      <c r="AI115" s="278" t="str">
        <f t="shared" ref="AI115" si="318">IF(AJ115=0,"N.A.",((B115*C115)+(N115*O115))/AJ115)</f>
        <v>N.A.</v>
      </c>
      <c r="AJ115" s="279">
        <f t="shared" ref="AJ115" si="319">+C115+O115</f>
        <v>0</v>
      </c>
      <c r="AK115" s="279">
        <f t="shared" ref="AK115" si="320">+D115+P115</f>
        <v>0</v>
      </c>
      <c r="AL115" s="334">
        <f t="shared" ref="AL115" si="321">+AA115+AG115</f>
        <v>0</v>
      </c>
      <c r="AM115" s="334">
        <f t="shared" ref="AM115" si="322">+AB115+AH115</f>
        <v>0</v>
      </c>
      <c r="AN115" s="335">
        <f t="shared" ref="AN115" si="323">+AD115+AJ115</f>
        <v>0</v>
      </c>
      <c r="AO115" s="334">
        <f t="shared" ref="AO115" si="324">+AE115+AK115</f>
        <v>0</v>
      </c>
    </row>
    <row r="116" spans="1:41" s="69" customFormat="1" ht="14.45" customHeight="1" x14ac:dyDescent="0.2">
      <c r="A116" s="20" t="s">
        <v>336</v>
      </c>
      <c r="B116" s="272"/>
      <c r="C116" s="279"/>
      <c r="D116" s="279"/>
      <c r="E116" s="328"/>
      <c r="F116" s="279"/>
      <c r="G116" s="279"/>
      <c r="H116" s="329"/>
      <c r="I116" s="279"/>
      <c r="J116" s="279"/>
      <c r="K116" s="330"/>
      <c r="L116" s="279"/>
      <c r="M116" s="279"/>
      <c r="N116" s="331">
        <v>14.02</v>
      </c>
      <c r="O116" s="279">
        <v>42</v>
      </c>
      <c r="P116" s="279">
        <v>1</v>
      </c>
      <c r="Q116" s="331"/>
      <c r="R116" s="279"/>
      <c r="S116" s="279"/>
      <c r="T116" s="331">
        <v>11.9747</v>
      </c>
      <c r="U116" s="279">
        <v>300</v>
      </c>
      <c r="V116" s="279">
        <v>7</v>
      </c>
      <c r="W116" s="291">
        <v>0</v>
      </c>
      <c r="X116" s="332">
        <v>0</v>
      </c>
      <c r="Y116" s="332">
        <v>0</v>
      </c>
      <c r="Z116" s="288" t="str">
        <f t="shared" ref="Z116" si="325">IF(AA116=0,"N.A.",((K116*L116)+(W116*X116))/AA116)</f>
        <v>N.A.</v>
      </c>
      <c r="AA116" s="279">
        <f t="shared" ref="AA116" si="326">+L116+X116</f>
        <v>0</v>
      </c>
      <c r="AB116" s="279">
        <f t="shared" ref="AB116" si="327">+M116+Y116</f>
        <v>0</v>
      </c>
      <c r="AC116" s="278" t="str">
        <f t="shared" ref="AC116" si="328">IF(AD116=0,"N.A.",((E116*F116)+(Q116*R116))/AD116)</f>
        <v>N.A.</v>
      </c>
      <c r="AD116" s="279">
        <f t="shared" ref="AD116" si="329">+F116+R116</f>
        <v>0</v>
      </c>
      <c r="AE116" s="279">
        <f t="shared" ref="AE116" si="330">+G116+S116</f>
        <v>0</v>
      </c>
      <c r="AF116" s="333">
        <f t="shared" ref="AF116" si="331">IF(AG116=0,"N.A.",((H116*I116)+(T116*U116))/AG116)</f>
        <v>11.9747</v>
      </c>
      <c r="AG116" s="279">
        <f t="shared" ref="AG116" si="332">+I116+U116</f>
        <v>300</v>
      </c>
      <c r="AH116" s="279">
        <f t="shared" ref="AH116" si="333">+J116+V116</f>
        <v>7</v>
      </c>
      <c r="AI116" s="278">
        <f t="shared" ref="AI116" si="334">IF(AJ116=0,"N.A.",((B116*C116)+(N116*O116))/AJ116)</f>
        <v>14.020000000000001</v>
      </c>
      <c r="AJ116" s="279">
        <f t="shared" ref="AJ116" si="335">+C116+O116</f>
        <v>42</v>
      </c>
      <c r="AK116" s="279">
        <f t="shared" ref="AK116" si="336">+D116+P116</f>
        <v>1</v>
      </c>
      <c r="AL116" s="334">
        <f t="shared" ref="AL116" si="337">+AA116+AG116</f>
        <v>300</v>
      </c>
      <c r="AM116" s="334">
        <f t="shared" ref="AM116" si="338">+AB116+AH116</f>
        <v>7</v>
      </c>
      <c r="AN116" s="335">
        <f t="shared" ref="AN116" si="339">+AD116+AJ116</f>
        <v>42</v>
      </c>
      <c r="AO116" s="334">
        <f t="shared" ref="AO116" si="340">+AE116+AK116</f>
        <v>1</v>
      </c>
    </row>
    <row r="117" spans="1:41" s="69" customFormat="1" ht="14.45" customHeight="1" x14ac:dyDescent="0.2">
      <c r="A117" s="20" t="s">
        <v>337</v>
      </c>
      <c r="B117" s="272"/>
      <c r="C117" s="279"/>
      <c r="D117" s="279"/>
      <c r="E117" s="328"/>
      <c r="F117" s="279"/>
      <c r="G117" s="279"/>
      <c r="H117" s="329"/>
      <c r="I117" s="279"/>
      <c r="J117" s="279"/>
      <c r="K117" s="330"/>
      <c r="L117" s="279"/>
      <c r="M117" s="279"/>
      <c r="N117" s="331">
        <v>14.02</v>
      </c>
      <c r="O117" s="279">
        <v>395</v>
      </c>
      <c r="P117" s="279">
        <v>3</v>
      </c>
      <c r="Q117" s="331"/>
      <c r="R117" s="279"/>
      <c r="S117" s="279"/>
      <c r="T117" s="331">
        <v>12.28</v>
      </c>
      <c r="U117" s="279">
        <v>330.065</v>
      </c>
      <c r="V117" s="279">
        <v>6</v>
      </c>
      <c r="W117" s="291">
        <v>0</v>
      </c>
      <c r="X117" s="332">
        <v>0</v>
      </c>
      <c r="Y117" s="332">
        <v>0</v>
      </c>
      <c r="Z117" s="288" t="str">
        <f t="shared" ref="Z117" si="341">IF(AA117=0,"N.A.",((K117*L117)+(W117*X117))/AA117)</f>
        <v>N.A.</v>
      </c>
      <c r="AA117" s="279">
        <f t="shared" ref="AA117" si="342">+L117+X117</f>
        <v>0</v>
      </c>
      <c r="AB117" s="279">
        <f t="shared" ref="AB117" si="343">+M117+Y117</f>
        <v>0</v>
      </c>
      <c r="AC117" s="278" t="str">
        <f t="shared" ref="AC117" si="344">IF(AD117=0,"N.A.",((E117*F117)+(Q117*R117))/AD117)</f>
        <v>N.A.</v>
      </c>
      <c r="AD117" s="279">
        <f t="shared" ref="AD117" si="345">+F117+R117</f>
        <v>0</v>
      </c>
      <c r="AE117" s="279">
        <f t="shared" ref="AE117" si="346">+G117+S117</f>
        <v>0</v>
      </c>
      <c r="AF117" s="333">
        <f t="shared" ref="AF117" si="347">IF(AG117=0,"N.A.",((H117*I117)+(T117*U117))/AG117)</f>
        <v>12.28</v>
      </c>
      <c r="AG117" s="279">
        <f t="shared" ref="AG117" si="348">+I117+U117</f>
        <v>330.065</v>
      </c>
      <c r="AH117" s="279">
        <f t="shared" ref="AH117" si="349">+J117+V117</f>
        <v>6</v>
      </c>
      <c r="AI117" s="278">
        <f t="shared" ref="AI117" si="350">IF(AJ117=0,"N.A.",((B117*C117)+(N117*O117))/AJ117)</f>
        <v>14.02</v>
      </c>
      <c r="AJ117" s="279">
        <f t="shared" ref="AJ117" si="351">+C117+O117</f>
        <v>395</v>
      </c>
      <c r="AK117" s="279">
        <f t="shared" ref="AK117" si="352">+D117+P117</f>
        <v>3</v>
      </c>
      <c r="AL117" s="334">
        <f t="shared" ref="AL117" si="353">+AA117+AG117</f>
        <v>330.065</v>
      </c>
      <c r="AM117" s="334">
        <f t="shared" ref="AM117" si="354">+AB117+AH117</f>
        <v>6</v>
      </c>
      <c r="AN117" s="335">
        <f t="shared" ref="AN117" si="355">+AD117+AJ117</f>
        <v>395</v>
      </c>
      <c r="AO117" s="334">
        <f t="shared" ref="AO117" si="356">+AE117+AK117</f>
        <v>3</v>
      </c>
    </row>
    <row r="118" spans="1:41" s="69" customFormat="1" ht="14.45" customHeight="1" x14ac:dyDescent="0.2">
      <c r="A118" s="20" t="s">
        <v>338</v>
      </c>
      <c r="B118" s="272">
        <v>12.28</v>
      </c>
      <c r="C118" s="279">
        <v>20</v>
      </c>
      <c r="D118" s="279">
        <v>1</v>
      </c>
      <c r="E118" s="328"/>
      <c r="F118" s="279"/>
      <c r="G118" s="279"/>
      <c r="H118" s="329"/>
      <c r="I118" s="279"/>
      <c r="J118" s="279"/>
      <c r="K118" s="330"/>
      <c r="L118" s="279"/>
      <c r="M118" s="279"/>
      <c r="N118" s="331"/>
      <c r="O118" s="279"/>
      <c r="P118" s="279"/>
      <c r="Q118" s="331"/>
      <c r="R118" s="279"/>
      <c r="S118" s="279"/>
      <c r="T118" s="331">
        <v>12.28</v>
      </c>
      <c r="U118" s="279">
        <v>564.745</v>
      </c>
      <c r="V118" s="279">
        <v>11</v>
      </c>
      <c r="W118" s="291">
        <v>0</v>
      </c>
      <c r="X118" s="332">
        <v>0</v>
      </c>
      <c r="Y118" s="332">
        <v>0</v>
      </c>
      <c r="Z118" s="288" t="str">
        <f t="shared" ref="Z118" si="357">IF(AA118=0,"N.A.",((K118*L118)+(W118*X118))/AA118)</f>
        <v>N.A.</v>
      </c>
      <c r="AA118" s="279">
        <f t="shared" ref="AA118" si="358">+L118+X118</f>
        <v>0</v>
      </c>
      <c r="AB118" s="279">
        <f t="shared" ref="AB118" si="359">+M118+Y118</f>
        <v>0</v>
      </c>
      <c r="AC118" s="278" t="str">
        <f t="shared" ref="AC118" si="360">IF(AD118=0,"N.A.",((E118*F118)+(Q118*R118))/AD118)</f>
        <v>N.A.</v>
      </c>
      <c r="AD118" s="279">
        <f t="shared" ref="AD118" si="361">+F118+R118</f>
        <v>0</v>
      </c>
      <c r="AE118" s="279">
        <f t="shared" ref="AE118" si="362">+G118+S118</f>
        <v>0</v>
      </c>
      <c r="AF118" s="333">
        <f t="shared" ref="AF118" si="363">IF(AG118=0,"N.A.",((H118*I118)+(T118*U118))/AG118)</f>
        <v>12.28</v>
      </c>
      <c r="AG118" s="279">
        <f t="shared" ref="AG118" si="364">+I118+U118</f>
        <v>564.745</v>
      </c>
      <c r="AH118" s="279">
        <f t="shared" ref="AH118" si="365">+J118+V118</f>
        <v>11</v>
      </c>
      <c r="AI118" s="278">
        <f t="shared" ref="AI118" si="366">IF(AJ118=0,"N.A.",((B118*C118)+(N118*O118))/AJ118)</f>
        <v>12.28</v>
      </c>
      <c r="AJ118" s="279">
        <f t="shared" ref="AJ118" si="367">+C118+O118</f>
        <v>20</v>
      </c>
      <c r="AK118" s="279">
        <f t="shared" ref="AK118" si="368">+D118+P118</f>
        <v>1</v>
      </c>
      <c r="AL118" s="334">
        <f t="shared" ref="AL118" si="369">+AA118+AG118</f>
        <v>564.745</v>
      </c>
      <c r="AM118" s="334">
        <f t="shared" ref="AM118" si="370">+AB118+AH118</f>
        <v>11</v>
      </c>
      <c r="AN118" s="335">
        <f t="shared" ref="AN118" si="371">+AD118+AJ118</f>
        <v>20</v>
      </c>
      <c r="AO118" s="334">
        <f t="shared" ref="AO118" si="372">+AE118+AK118</f>
        <v>1</v>
      </c>
    </row>
    <row r="119" spans="1:41" s="69" customFormat="1" ht="14.45" customHeight="1" x14ac:dyDescent="0.2">
      <c r="A119" s="20" t="s">
        <v>339</v>
      </c>
      <c r="B119" s="272"/>
      <c r="C119" s="279"/>
      <c r="D119" s="279"/>
      <c r="E119" s="328"/>
      <c r="F119" s="279"/>
      <c r="G119" s="279"/>
      <c r="H119" s="329">
        <v>12.28</v>
      </c>
      <c r="I119" s="279">
        <v>24.5</v>
      </c>
      <c r="J119" s="279">
        <v>1</v>
      </c>
      <c r="K119" s="330"/>
      <c r="L119" s="279"/>
      <c r="M119" s="279"/>
      <c r="N119" s="331">
        <v>14.02</v>
      </c>
      <c r="O119" s="279">
        <v>264</v>
      </c>
      <c r="P119" s="279">
        <v>2</v>
      </c>
      <c r="Q119" s="331"/>
      <c r="R119" s="279"/>
      <c r="S119" s="279"/>
      <c r="T119" s="331">
        <v>12.28</v>
      </c>
      <c r="U119" s="279">
        <v>115.4</v>
      </c>
      <c r="V119" s="279">
        <v>4</v>
      </c>
      <c r="W119" s="291">
        <v>0</v>
      </c>
      <c r="X119" s="332">
        <v>0</v>
      </c>
      <c r="Y119" s="332">
        <v>0</v>
      </c>
      <c r="Z119" s="288" t="str">
        <f t="shared" ref="Z119" si="373">IF(AA119=0,"N.A.",((K119*L119)+(W119*X119))/AA119)</f>
        <v>N.A.</v>
      </c>
      <c r="AA119" s="279">
        <f t="shared" ref="AA119" si="374">+L119+X119</f>
        <v>0</v>
      </c>
      <c r="AB119" s="279">
        <f t="shared" ref="AB119" si="375">+M119+Y119</f>
        <v>0</v>
      </c>
      <c r="AC119" s="278" t="str">
        <f t="shared" ref="AC119" si="376">IF(AD119=0,"N.A.",((E119*F119)+(Q119*R119))/AD119)</f>
        <v>N.A.</v>
      </c>
      <c r="AD119" s="279">
        <f t="shared" ref="AD119" si="377">+F119+R119</f>
        <v>0</v>
      </c>
      <c r="AE119" s="279">
        <f t="shared" ref="AE119" si="378">+G119+S119</f>
        <v>0</v>
      </c>
      <c r="AF119" s="333">
        <f t="shared" ref="AF119" si="379">IF(AG119=0,"N.A.",((H119*I119)+(T119*U119))/AG119)</f>
        <v>12.28</v>
      </c>
      <c r="AG119" s="279">
        <f t="shared" ref="AG119" si="380">+I119+U119</f>
        <v>139.9</v>
      </c>
      <c r="AH119" s="279">
        <f t="shared" ref="AH119" si="381">+J119+V119</f>
        <v>5</v>
      </c>
      <c r="AI119" s="278">
        <f t="shared" ref="AI119" si="382">IF(AJ119=0,"N.A.",((B119*C119)+(N119*O119))/AJ119)</f>
        <v>14.02</v>
      </c>
      <c r="AJ119" s="279">
        <f t="shared" ref="AJ119" si="383">+C119+O119</f>
        <v>264</v>
      </c>
      <c r="AK119" s="279">
        <f t="shared" ref="AK119" si="384">+D119+P119</f>
        <v>2</v>
      </c>
      <c r="AL119" s="334">
        <f t="shared" ref="AL119" si="385">+AA119+AG119</f>
        <v>139.9</v>
      </c>
      <c r="AM119" s="334">
        <f t="shared" ref="AM119" si="386">+AB119+AH119</f>
        <v>5</v>
      </c>
      <c r="AN119" s="335">
        <f t="shared" ref="AN119" si="387">+AD119+AJ119</f>
        <v>264</v>
      </c>
      <c r="AO119" s="334">
        <f t="shared" ref="AO119" si="388">+AE119+AK119</f>
        <v>2</v>
      </c>
    </row>
    <row r="120" spans="1:41" s="69" customFormat="1" ht="14.45" customHeight="1" x14ac:dyDescent="0.2">
      <c r="A120" s="20" t="s">
        <v>340</v>
      </c>
      <c r="B120" s="272"/>
      <c r="C120" s="279"/>
      <c r="D120" s="279"/>
      <c r="E120" s="328"/>
      <c r="F120" s="279"/>
      <c r="G120" s="279"/>
      <c r="H120" s="329"/>
      <c r="I120" s="279"/>
      <c r="J120" s="279"/>
      <c r="K120" s="330"/>
      <c r="L120" s="279"/>
      <c r="M120" s="279"/>
      <c r="N120" s="331">
        <v>13.669063231850117</v>
      </c>
      <c r="O120" s="279">
        <v>854</v>
      </c>
      <c r="P120" s="279">
        <v>5</v>
      </c>
      <c r="Q120" s="331"/>
      <c r="R120" s="279"/>
      <c r="S120" s="279"/>
      <c r="T120" s="331">
        <v>12.279999999999998</v>
      </c>
      <c r="U120" s="279">
        <v>1778.309</v>
      </c>
      <c r="V120" s="279">
        <v>54</v>
      </c>
      <c r="W120" s="291">
        <v>0</v>
      </c>
      <c r="X120" s="332">
        <v>0</v>
      </c>
      <c r="Y120" s="332">
        <v>0</v>
      </c>
      <c r="Z120" s="288" t="str">
        <f t="shared" ref="Z120" si="389">IF(AA120=0,"N.A.",((K120*L120)+(W120*X120))/AA120)</f>
        <v>N.A.</v>
      </c>
      <c r="AA120" s="279">
        <f t="shared" ref="AA120" si="390">+L120+X120</f>
        <v>0</v>
      </c>
      <c r="AB120" s="279">
        <f t="shared" ref="AB120" si="391">+M120+Y120</f>
        <v>0</v>
      </c>
      <c r="AC120" s="278" t="str">
        <f t="shared" ref="AC120" si="392">IF(AD120=0,"N.A.",((E120*F120)+(Q120*R120))/AD120)</f>
        <v>N.A.</v>
      </c>
      <c r="AD120" s="279">
        <f t="shared" ref="AD120" si="393">+F120+R120</f>
        <v>0</v>
      </c>
      <c r="AE120" s="279">
        <f t="shared" ref="AE120" si="394">+G120+S120</f>
        <v>0</v>
      </c>
      <c r="AF120" s="333">
        <f t="shared" ref="AF120" si="395">IF(AG120=0,"N.A.",((H120*I120)+(T120*U120))/AG120)</f>
        <v>12.279999999999998</v>
      </c>
      <c r="AG120" s="279">
        <f t="shared" ref="AG120" si="396">+I120+U120</f>
        <v>1778.309</v>
      </c>
      <c r="AH120" s="279">
        <f t="shared" ref="AH120" si="397">+J120+V120</f>
        <v>54</v>
      </c>
      <c r="AI120" s="278">
        <f t="shared" ref="AI120" si="398">IF(AJ120=0,"N.A.",((B120*C120)+(N120*O120))/AJ120)</f>
        <v>13.669063231850119</v>
      </c>
      <c r="AJ120" s="279">
        <f t="shared" ref="AJ120" si="399">+C120+O120</f>
        <v>854</v>
      </c>
      <c r="AK120" s="279">
        <f t="shared" ref="AK120" si="400">+D120+P120</f>
        <v>5</v>
      </c>
      <c r="AL120" s="334">
        <f t="shared" ref="AL120" si="401">+AA120+AG120</f>
        <v>1778.309</v>
      </c>
      <c r="AM120" s="334">
        <f t="shared" ref="AM120" si="402">+AB120+AH120</f>
        <v>54</v>
      </c>
      <c r="AN120" s="335">
        <f t="shared" ref="AN120" si="403">+AD120+AJ120</f>
        <v>854</v>
      </c>
      <c r="AO120" s="334">
        <f t="shared" ref="AO120" si="404">+AE120+AK120</f>
        <v>5</v>
      </c>
    </row>
    <row r="121" spans="1:41" s="69" customFormat="1" ht="14.45" customHeight="1" x14ac:dyDescent="0.2">
      <c r="A121" s="20" t="s">
        <v>341</v>
      </c>
      <c r="B121" s="272"/>
      <c r="C121" s="279"/>
      <c r="D121" s="279"/>
      <c r="E121" s="328"/>
      <c r="F121" s="279"/>
      <c r="G121" s="279"/>
      <c r="H121" s="329"/>
      <c r="I121" s="279"/>
      <c r="J121" s="279"/>
      <c r="K121" s="330"/>
      <c r="L121" s="279"/>
      <c r="M121" s="279"/>
      <c r="N121" s="331">
        <v>14.02</v>
      </c>
      <c r="O121" s="279">
        <v>74.5</v>
      </c>
      <c r="P121" s="279">
        <v>1</v>
      </c>
      <c r="Q121" s="331"/>
      <c r="R121" s="279"/>
      <c r="S121" s="279"/>
      <c r="T121" s="331">
        <v>12.28</v>
      </c>
      <c r="U121" s="279">
        <v>123.747</v>
      </c>
      <c r="V121" s="279">
        <v>4</v>
      </c>
      <c r="W121" s="291">
        <v>0</v>
      </c>
      <c r="X121" s="332">
        <v>0</v>
      </c>
      <c r="Y121" s="332">
        <v>0</v>
      </c>
      <c r="Z121" s="288" t="str">
        <f t="shared" ref="Z121" si="405">IF(AA121=0,"N.A.",((K121*L121)+(W121*X121))/AA121)</f>
        <v>N.A.</v>
      </c>
      <c r="AA121" s="279">
        <f t="shared" ref="AA121" si="406">+L121+X121</f>
        <v>0</v>
      </c>
      <c r="AB121" s="279">
        <f t="shared" ref="AB121" si="407">+M121+Y121</f>
        <v>0</v>
      </c>
      <c r="AC121" s="278" t="str">
        <f t="shared" ref="AC121" si="408">IF(AD121=0,"N.A.",((E121*F121)+(Q121*R121))/AD121)</f>
        <v>N.A.</v>
      </c>
      <c r="AD121" s="279">
        <f t="shared" ref="AD121" si="409">+F121+R121</f>
        <v>0</v>
      </c>
      <c r="AE121" s="279">
        <f t="shared" ref="AE121" si="410">+G121+S121</f>
        <v>0</v>
      </c>
      <c r="AF121" s="333">
        <f t="shared" ref="AF121" si="411">IF(AG121=0,"N.A.",((H121*I121)+(T121*U121))/AG121)</f>
        <v>12.28</v>
      </c>
      <c r="AG121" s="279">
        <f t="shared" ref="AG121" si="412">+I121+U121</f>
        <v>123.747</v>
      </c>
      <c r="AH121" s="279">
        <f t="shared" ref="AH121" si="413">+J121+V121</f>
        <v>4</v>
      </c>
      <c r="AI121" s="278">
        <f t="shared" ref="AI121" si="414">IF(AJ121=0,"N.A.",((B121*C121)+(N121*O121))/AJ121)</f>
        <v>14.02</v>
      </c>
      <c r="AJ121" s="279">
        <f t="shared" ref="AJ121" si="415">+C121+O121</f>
        <v>74.5</v>
      </c>
      <c r="AK121" s="279">
        <f t="shared" ref="AK121" si="416">+D121+P121</f>
        <v>1</v>
      </c>
      <c r="AL121" s="334">
        <f t="shared" ref="AL121" si="417">+AA121+AG121</f>
        <v>123.747</v>
      </c>
      <c r="AM121" s="334">
        <f t="shared" ref="AM121" si="418">+AB121+AH121</f>
        <v>4</v>
      </c>
      <c r="AN121" s="335">
        <f t="shared" ref="AN121" si="419">+AD121+AJ121</f>
        <v>74.5</v>
      </c>
      <c r="AO121" s="334">
        <f t="shared" ref="AO121" si="420">+AE121+AK121</f>
        <v>1</v>
      </c>
    </row>
    <row r="122" spans="1:41" s="69" customFormat="1" ht="14.45" customHeight="1" x14ac:dyDescent="0.2">
      <c r="A122" s="20" t="s">
        <v>342</v>
      </c>
      <c r="B122" s="272"/>
      <c r="C122" s="279"/>
      <c r="D122" s="279"/>
      <c r="E122" s="328"/>
      <c r="F122" s="279"/>
      <c r="G122" s="279"/>
      <c r="H122" s="329"/>
      <c r="I122" s="279"/>
      <c r="J122" s="279"/>
      <c r="K122" s="330"/>
      <c r="L122" s="279"/>
      <c r="M122" s="279"/>
      <c r="N122" s="331"/>
      <c r="O122" s="279"/>
      <c r="P122" s="279"/>
      <c r="Q122" s="331"/>
      <c r="R122" s="279"/>
      <c r="S122" s="279"/>
      <c r="T122" s="331">
        <v>12.28</v>
      </c>
      <c r="U122" s="279">
        <v>332</v>
      </c>
      <c r="V122" s="279">
        <v>7</v>
      </c>
      <c r="W122" s="291">
        <v>0</v>
      </c>
      <c r="X122" s="332">
        <v>0</v>
      </c>
      <c r="Y122" s="332">
        <v>0</v>
      </c>
      <c r="Z122" s="288" t="str">
        <f t="shared" ref="Z122" si="421">IF(AA122=0,"N.A.",((K122*L122)+(W122*X122))/AA122)</f>
        <v>N.A.</v>
      </c>
      <c r="AA122" s="279">
        <f t="shared" ref="AA122" si="422">+L122+X122</f>
        <v>0</v>
      </c>
      <c r="AB122" s="279">
        <f t="shared" ref="AB122" si="423">+M122+Y122</f>
        <v>0</v>
      </c>
      <c r="AC122" s="278" t="str">
        <f t="shared" ref="AC122" si="424">IF(AD122=0,"N.A.",((E122*F122)+(Q122*R122))/AD122)</f>
        <v>N.A.</v>
      </c>
      <c r="AD122" s="279">
        <f t="shared" ref="AD122" si="425">+F122+R122</f>
        <v>0</v>
      </c>
      <c r="AE122" s="279">
        <f t="shared" ref="AE122" si="426">+G122+S122</f>
        <v>0</v>
      </c>
      <c r="AF122" s="333">
        <f t="shared" ref="AF122" si="427">IF(AG122=0,"N.A.",((H122*I122)+(T122*U122))/AG122)</f>
        <v>12.28</v>
      </c>
      <c r="AG122" s="279">
        <f t="shared" ref="AG122" si="428">+I122+U122</f>
        <v>332</v>
      </c>
      <c r="AH122" s="279">
        <f t="shared" ref="AH122" si="429">+J122+V122</f>
        <v>7</v>
      </c>
      <c r="AI122" s="278" t="str">
        <f t="shared" ref="AI122" si="430">IF(AJ122=0,"N.A.",((B122*C122)+(N122*O122))/AJ122)</f>
        <v>N.A.</v>
      </c>
      <c r="AJ122" s="279">
        <f t="shared" ref="AJ122" si="431">+C122+O122</f>
        <v>0</v>
      </c>
      <c r="AK122" s="279">
        <f t="shared" ref="AK122" si="432">+D122+P122</f>
        <v>0</v>
      </c>
      <c r="AL122" s="334">
        <f t="shared" ref="AL122" si="433">+AA122+AG122</f>
        <v>332</v>
      </c>
      <c r="AM122" s="334">
        <f t="shared" ref="AM122" si="434">+AB122+AH122</f>
        <v>7</v>
      </c>
      <c r="AN122" s="335">
        <f t="shared" ref="AN122" si="435">+AD122+AJ122</f>
        <v>0</v>
      </c>
      <c r="AO122" s="334">
        <f t="shared" ref="AO122" si="436">+AE122+AK122</f>
        <v>0</v>
      </c>
    </row>
    <row r="123" spans="1:41" s="69" customFormat="1" ht="14.45" customHeight="1" x14ac:dyDescent="0.2">
      <c r="A123" s="20" t="s">
        <v>343</v>
      </c>
      <c r="B123" s="272"/>
      <c r="C123" s="279"/>
      <c r="D123" s="279"/>
      <c r="E123" s="328"/>
      <c r="F123" s="279"/>
      <c r="G123" s="279"/>
      <c r="H123" s="329"/>
      <c r="I123" s="279"/>
      <c r="J123" s="279"/>
      <c r="K123" s="330"/>
      <c r="L123" s="279"/>
      <c r="M123" s="279"/>
      <c r="N123" s="331">
        <v>14.02</v>
      </c>
      <c r="O123" s="279">
        <v>33</v>
      </c>
      <c r="P123" s="279">
        <v>1</v>
      </c>
      <c r="Q123" s="331"/>
      <c r="R123" s="279"/>
      <c r="S123" s="279"/>
      <c r="T123" s="331">
        <v>12.28</v>
      </c>
      <c r="U123" s="279">
        <v>1385.4110000000001</v>
      </c>
      <c r="V123" s="279">
        <v>39</v>
      </c>
      <c r="W123" s="291">
        <v>0</v>
      </c>
      <c r="X123" s="332">
        <v>0</v>
      </c>
      <c r="Y123" s="332">
        <v>0</v>
      </c>
      <c r="Z123" s="288" t="str">
        <f t="shared" ref="Z123" si="437">IF(AA123=0,"N.A.",((K123*L123)+(W123*X123))/AA123)</f>
        <v>N.A.</v>
      </c>
      <c r="AA123" s="279">
        <f t="shared" ref="AA123" si="438">+L123+X123</f>
        <v>0</v>
      </c>
      <c r="AB123" s="279">
        <f t="shared" ref="AB123" si="439">+M123+Y123</f>
        <v>0</v>
      </c>
      <c r="AC123" s="278" t="str">
        <f t="shared" ref="AC123" si="440">IF(AD123=0,"N.A.",((E123*F123)+(Q123*R123))/AD123)</f>
        <v>N.A.</v>
      </c>
      <c r="AD123" s="279">
        <f t="shared" ref="AD123" si="441">+F123+R123</f>
        <v>0</v>
      </c>
      <c r="AE123" s="279">
        <f t="shared" ref="AE123" si="442">+G123+S123</f>
        <v>0</v>
      </c>
      <c r="AF123" s="333">
        <f t="shared" ref="AF123" si="443">IF(AG123=0,"N.A.",((H123*I123)+(T123*U123))/AG123)</f>
        <v>12.28</v>
      </c>
      <c r="AG123" s="279">
        <f t="shared" ref="AG123" si="444">+I123+U123</f>
        <v>1385.4110000000001</v>
      </c>
      <c r="AH123" s="279">
        <f t="shared" ref="AH123" si="445">+J123+V123</f>
        <v>39</v>
      </c>
      <c r="AI123" s="278">
        <f t="shared" ref="AI123" si="446">IF(AJ123=0,"N.A.",((B123*C123)+(N123*O123))/AJ123)</f>
        <v>14.02</v>
      </c>
      <c r="AJ123" s="279">
        <f t="shared" ref="AJ123" si="447">+C123+O123</f>
        <v>33</v>
      </c>
      <c r="AK123" s="279">
        <f t="shared" ref="AK123" si="448">+D123+P123</f>
        <v>1</v>
      </c>
      <c r="AL123" s="334">
        <f t="shared" ref="AL123" si="449">+AA123+AG123</f>
        <v>1385.4110000000001</v>
      </c>
      <c r="AM123" s="334">
        <f t="shared" ref="AM123" si="450">+AB123+AH123</f>
        <v>39</v>
      </c>
      <c r="AN123" s="335">
        <f t="shared" ref="AN123" si="451">+AD123+AJ123</f>
        <v>33</v>
      </c>
      <c r="AO123" s="334">
        <f t="shared" ref="AO123" si="452">+AE123+AK123</f>
        <v>1</v>
      </c>
    </row>
    <row r="124" spans="1:41" s="69" customFormat="1" ht="14.45" customHeight="1" x14ac:dyDescent="0.2">
      <c r="A124" s="20" t="s">
        <v>344</v>
      </c>
      <c r="B124" s="272"/>
      <c r="C124" s="279"/>
      <c r="D124" s="279"/>
      <c r="E124" s="328"/>
      <c r="F124" s="279"/>
      <c r="G124" s="279"/>
      <c r="H124" s="329"/>
      <c r="I124" s="279"/>
      <c r="J124" s="279"/>
      <c r="K124" s="330"/>
      <c r="L124" s="279"/>
      <c r="M124" s="279"/>
      <c r="N124" s="331">
        <v>14.02</v>
      </c>
      <c r="O124" s="279">
        <v>170</v>
      </c>
      <c r="P124" s="279">
        <v>2</v>
      </c>
      <c r="Q124" s="331"/>
      <c r="R124" s="279"/>
      <c r="S124" s="279"/>
      <c r="T124" s="331">
        <v>12.280000000000001</v>
      </c>
      <c r="U124" s="279">
        <v>352.10500000000002</v>
      </c>
      <c r="V124" s="279">
        <v>10</v>
      </c>
      <c r="W124" s="291">
        <v>0</v>
      </c>
      <c r="X124" s="332">
        <v>0</v>
      </c>
      <c r="Y124" s="332">
        <v>0</v>
      </c>
      <c r="Z124" s="288" t="str">
        <f t="shared" ref="Z124" si="453">IF(AA124=0,"N.A.",((K124*L124)+(W124*X124))/AA124)</f>
        <v>N.A.</v>
      </c>
      <c r="AA124" s="279">
        <f t="shared" ref="AA124" si="454">+L124+X124</f>
        <v>0</v>
      </c>
      <c r="AB124" s="279">
        <f t="shared" ref="AB124" si="455">+M124+Y124</f>
        <v>0</v>
      </c>
      <c r="AC124" s="278" t="str">
        <f t="shared" ref="AC124" si="456">IF(AD124=0,"N.A.",((E124*F124)+(Q124*R124))/AD124)</f>
        <v>N.A.</v>
      </c>
      <c r="AD124" s="279">
        <f t="shared" ref="AD124" si="457">+F124+R124</f>
        <v>0</v>
      </c>
      <c r="AE124" s="279">
        <f t="shared" ref="AE124" si="458">+G124+S124</f>
        <v>0</v>
      </c>
      <c r="AF124" s="333">
        <f t="shared" ref="AF124" si="459">IF(AG124=0,"N.A.",((H124*I124)+(T124*U124))/AG124)</f>
        <v>12.280000000000003</v>
      </c>
      <c r="AG124" s="279">
        <f t="shared" ref="AG124" si="460">+I124+U124</f>
        <v>352.10500000000002</v>
      </c>
      <c r="AH124" s="279">
        <f t="shared" ref="AH124" si="461">+J124+V124</f>
        <v>10</v>
      </c>
      <c r="AI124" s="278">
        <f t="shared" ref="AI124" si="462">IF(AJ124=0,"N.A.",((B124*C124)+(N124*O124))/AJ124)</f>
        <v>14.020000000000001</v>
      </c>
      <c r="AJ124" s="279">
        <f t="shared" ref="AJ124" si="463">+C124+O124</f>
        <v>170</v>
      </c>
      <c r="AK124" s="279">
        <f t="shared" ref="AK124" si="464">+D124+P124</f>
        <v>2</v>
      </c>
      <c r="AL124" s="334">
        <f t="shared" ref="AL124" si="465">+AA124+AG124</f>
        <v>352.10500000000002</v>
      </c>
      <c r="AM124" s="334">
        <f t="shared" ref="AM124" si="466">+AB124+AH124</f>
        <v>10</v>
      </c>
      <c r="AN124" s="335">
        <f t="shared" ref="AN124" si="467">+AD124+AJ124</f>
        <v>170</v>
      </c>
      <c r="AO124" s="334">
        <f t="shared" ref="AO124" si="468">+AE124+AK124</f>
        <v>2</v>
      </c>
    </row>
    <row r="125" spans="1:41" s="69" customFormat="1" ht="14.45" customHeight="1" x14ac:dyDescent="0.2">
      <c r="A125" s="20" t="s">
        <v>346</v>
      </c>
      <c r="B125" s="272"/>
      <c r="C125" s="279"/>
      <c r="D125" s="279"/>
      <c r="E125" s="328"/>
      <c r="F125" s="279"/>
      <c r="G125" s="279"/>
      <c r="H125" s="329"/>
      <c r="I125" s="279"/>
      <c r="J125" s="279"/>
      <c r="K125" s="330"/>
      <c r="L125" s="279"/>
      <c r="M125" s="279"/>
      <c r="N125" s="331">
        <v>14.02</v>
      </c>
      <c r="O125" s="279">
        <v>80</v>
      </c>
      <c r="P125" s="279">
        <v>1</v>
      </c>
      <c r="Q125" s="331"/>
      <c r="R125" s="279"/>
      <c r="S125" s="279"/>
      <c r="T125" s="331">
        <v>12.280000000000001</v>
      </c>
      <c r="U125" s="279">
        <v>222.715</v>
      </c>
      <c r="V125" s="279">
        <v>4</v>
      </c>
      <c r="W125" s="291">
        <v>0</v>
      </c>
      <c r="X125" s="332">
        <v>0</v>
      </c>
      <c r="Y125" s="332">
        <v>0</v>
      </c>
      <c r="Z125" s="288" t="str">
        <f t="shared" ref="Z125" si="469">IF(AA125=0,"N.A.",((K125*L125)+(W125*X125))/AA125)</f>
        <v>N.A.</v>
      </c>
      <c r="AA125" s="279">
        <f t="shared" ref="AA125" si="470">+L125+X125</f>
        <v>0</v>
      </c>
      <c r="AB125" s="279">
        <f t="shared" ref="AB125" si="471">+M125+Y125</f>
        <v>0</v>
      </c>
      <c r="AC125" s="278" t="str">
        <f t="shared" ref="AC125" si="472">IF(AD125=0,"N.A.",((E125*F125)+(Q125*R125))/AD125)</f>
        <v>N.A.</v>
      </c>
      <c r="AD125" s="279">
        <f t="shared" ref="AD125" si="473">+F125+R125</f>
        <v>0</v>
      </c>
      <c r="AE125" s="279">
        <f t="shared" ref="AE125" si="474">+G125+S125</f>
        <v>0</v>
      </c>
      <c r="AF125" s="333">
        <f t="shared" ref="AF125" si="475">IF(AG125=0,"N.A.",((H125*I125)+(T125*U125))/AG125)</f>
        <v>12.280000000000001</v>
      </c>
      <c r="AG125" s="279">
        <f t="shared" ref="AG125" si="476">+I125+U125</f>
        <v>222.715</v>
      </c>
      <c r="AH125" s="279">
        <f t="shared" ref="AH125" si="477">+J125+V125</f>
        <v>4</v>
      </c>
      <c r="AI125" s="278">
        <f t="shared" ref="AI125" si="478">IF(AJ125=0,"N.A.",((B125*C125)+(N125*O125))/AJ125)</f>
        <v>14.02</v>
      </c>
      <c r="AJ125" s="279">
        <f t="shared" ref="AJ125" si="479">+C125+O125</f>
        <v>80</v>
      </c>
      <c r="AK125" s="279">
        <f t="shared" ref="AK125" si="480">+D125+P125</f>
        <v>1</v>
      </c>
      <c r="AL125" s="334">
        <f t="shared" ref="AL125" si="481">+AA125+AG125</f>
        <v>222.715</v>
      </c>
      <c r="AM125" s="334">
        <f t="shared" ref="AM125" si="482">+AB125+AH125</f>
        <v>4</v>
      </c>
      <c r="AN125" s="335">
        <f t="shared" ref="AN125" si="483">+AD125+AJ125</f>
        <v>80</v>
      </c>
      <c r="AO125" s="334">
        <f t="shared" ref="AO125" si="484">+AE125+AK125</f>
        <v>1</v>
      </c>
    </row>
    <row r="126" spans="1:41" x14ac:dyDescent="0.2">
      <c r="AN126"/>
    </row>
    <row r="127" spans="1:41" x14ac:dyDescent="0.2">
      <c r="AN127"/>
    </row>
    <row r="128" spans="1:41" x14ac:dyDescent="0.2">
      <c r="AN128"/>
    </row>
    <row r="129" spans="40:40" x14ac:dyDescent="0.2">
      <c r="AN129"/>
    </row>
    <row r="130" spans="40:40" x14ac:dyDescent="0.2">
      <c r="AN130"/>
    </row>
    <row r="131" spans="40:40" x14ac:dyDescent="0.2">
      <c r="AN131"/>
    </row>
    <row r="132" spans="40:40" x14ac:dyDescent="0.2">
      <c r="AN132"/>
    </row>
    <row r="133" spans="40:40" x14ac:dyDescent="0.2">
      <c r="AN133"/>
    </row>
    <row r="134" spans="40:40" x14ac:dyDescent="0.2">
      <c r="AN134"/>
    </row>
    <row r="135" spans="40:40" x14ac:dyDescent="0.2">
      <c r="AN135"/>
    </row>
    <row r="136" spans="40:40" x14ac:dyDescent="0.2">
      <c r="AN136"/>
    </row>
    <row r="137" spans="40:40" x14ac:dyDescent="0.2">
      <c r="AN137"/>
    </row>
    <row r="138" spans="40:40" x14ac:dyDescent="0.2">
      <c r="AN138"/>
    </row>
    <row r="139" spans="40:40" x14ac:dyDescent="0.2">
      <c r="AN139"/>
    </row>
    <row r="140" spans="40:40" x14ac:dyDescent="0.2">
      <c r="AN140"/>
    </row>
    <row r="141" spans="40:40" x14ac:dyDescent="0.2">
      <c r="AN141"/>
    </row>
    <row r="142" spans="40:40" x14ac:dyDescent="0.2">
      <c r="AN142"/>
    </row>
    <row r="143" spans="40:40" x14ac:dyDescent="0.2">
      <c r="AN143"/>
    </row>
    <row r="144" spans="40:40" x14ac:dyDescent="0.2">
      <c r="AN144"/>
    </row>
    <row r="145" spans="40:40" x14ac:dyDescent="0.2">
      <c r="AN145"/>
    </row>
    <row r="146" spans="40:40" x14ac:dyDescent="0.2">
      <c r="AN146"/>
    </row>
    <row r="147" spans="40:40" x14ac:dyDescent="0.2">
      <c r="AN147"/>
    </row>
    <row r="148" spans="40:40" x14ac:dyDescent="0.2">
      <c r="AN148"/>
    </row>
    <row r="149" spans="40:40" x14ac:dyDescent="0.2">
      <c r="AN149"/>
    </row>
    <row r="150" spans="40:40" x14ac:dyDescent="0.2">
      <c r="AN150"/>
    </row>
    <row r="151" spans="40:40" x14ac:dyDescent="0.2">
      <c r="AN151"/>
    </row>
    <row r="152" spans="40:40" x14ac:dyDescent="0.2">
      <c r="AN152"/>
    </row>
    <row r="153" spans="40:40" x14ac:dyDescent="0.2">
      <c r="AN153"/>
    </row>
    <row r="154" spans="40:40" x14ac:dyDescent="0.2">
      <c r="AN154"/>
    </row>
    <row r="155" spans="40:40" x14ac:dyDescent="0.2">
      <c r="AN155"/>
    </row>
    <row r="156" spans="40:40" x14ac:dyDescent="0.2">
      <c r="AN156"/>
    </row>
    <row r="157" spans="40:40" x14ac:dyDescent="0.2">
      <c r="AN157"/>
    </row>
    <row r="158" spans="40:40" x14ac:dyDescent="0.2">
      <c r="AN158"/>
    </row>
    <row r="159" spans="40:40" x14ac:dyDescent="0.2">
      <c r="AN159"/>
    </row>
    <row r="160" spans="40:40" x14ac:dyDescent="0.2">
      <c r="AN160"/>
    </row>
    <row r="161" spans="40:40" x14ac:dyDescent="0.2">
      <c r="AN161"/>
    </row>
    <row r="162" spans="40:40" x14ac:dyDescent="0.2">
      <c r="AN162"/>
    </row>
    <row r="163" spans="40:40" x14ac:dyDescent="0.2">
      <c r="AN163"/>
    </row>
    <row r="164" spans="40:40" x14ac:dyDescent="0.2">
      <c r="AN164"/>
    </row>
    <row r="165" spans="40:40" x14ac:dyDescent="0.2">
      <c r="AN165"/>
    </row>
    <row r="166" spans="40:40" x14ac:dyDescent="0.2">
      <c r="AN166"/>
    </row>
    <row r="167" spans="40:40" x14ac:dyDescent="0.2">
      <c r="AN167"/>
    </row>
    <row r="168" spans="40:40" x14ac:dyDescent="0.2">
      <c r="AN168"/>
    </row>
    <row r="169" spans="40:40" x14ac:dyDescent="0.2">
      <c r="AN169"/>
    </row>
    <row r="170" spans="40:40" x14ac:dyDescent="0.2">
      <c r="AN170"/>
    </row>
    <row r="171" spans="40:40" x14ac:dyDescent="0.2">
      <c r="AN171"/>
    </row>
    <row r="172" spans="40:40" x14ac:dyDescent="0.2">
      <c r="AN172"/>
    </row>
    <row r="173" spans="40:40" x14ac:dyDescent="0.2">
      <c r="AN173"/>
    </row>
    <row r="174" spans="40:40" x14ac:dyDescent="0.2">
      <c r="AN174"/>
    </row>
    <row r="175" spans="40:40" x14ac:dyDescent="0.2">
      <c r="AN175"/>
    </row>
    <row r="176" spans="40:40" x14ac:dyDescent="0.2">
      <c r="AN176"/>
    </row>
    <row r="177" spans="40:40" x14ac:dyDescent="0.2">
      <c r="AN177"/>
    </row>
    <row r="178" spans="40:40" x14ac:dyDescent="0.2">
      <c r="AN178"/>
    </row>
    <row r="179" spans="40:40" x14ac:dyDescent="0.2">
      <c r="AN179"/>
    </row>
    <row r="180" spans="40:40" x14ac:dyDescent="0.2">
      <c r="AN180"/>
    </row>
    <row r="181" spans="40:40" x14ac:dyDescent="0.2">
      <c r="AN181"/>
    </row>
    <row r="182" spans="40:40" x14ac:dyDescent="0.2">
      <c r="AN182"/>
    </row>
    <row r="183" spans="40:40" x14ac:dyDescent="0.2">
      <c r="AN183"/>
    </row>
    <row r="184" spans="40:40" x14ac:dyDescent="0.2">
      <c r="AN184"/>
    </row>
    <row r="185" spans="40:40" x14ac:dyDescent="0.2">
      <c r="AN185"/>
    </row>
    <row r="186" spans="40:40" x14ac:dyDescent="0.2">
      <c r="AN186"/>
    </row>
    <row r="187" spans="40:40" x14ac:dyDescent="0.2">
      <c r="AN187"/>
    </row>
    <row r="188" spans="40:40" x14ac:dyDescent="0.2">
      <c r="AN188"/>
    </row>
    <row r="189" spans="40:40" x14ac:dyDescent="0.2">
      <c r="AN189"/>
    </row>
    <row r="190" spans="40:40" x14ac:dyDescent="0.2">
      <c r="AN190"/>
    </row>
    <row r="191" spans="40:40" x14ac:dyDescent="0.2">
      <c r="AN191"/>
    </row>
    <row r="192" spans="40:40" x14ac:dyDescent="0.2">
      <c r="AN192"/>
    </row>
    <row r="193" spans="40:40" x14ac:dyDescent="0.2">
      <c r="AN193"/>
    </row>
    <row r="194" spans="40:40" x14ac:dyDescent="0.2">
      <c r="AN194"/>
    </row>
    <row r="195" spans="40:40" x14ac:dyDescent="0.2">
      <c r="AN195"/>
    </row>
    <row r="196" spans="40:40" x14ac:dyDescent="0.2">
      <c r="AN196"/>
    </row>
    <row r="197" spans="40:40" x14ac:dyDescent="0.2">
      <c r="AN197"/>
    </row>
    <row r="198" spans="40:40" x14ac:dyDescent="0.2">
      <c r="AN198"/>
    </row>
    <row r="199" spans="40:40" x14ac:dyDescent="0.2">
      <c r="AN199"/>
    </row>
    <row r="200" spans="40:40" x14ac:dyDescent="0.2">
      <c r="AN200"/>
    </row>
    <row r="201" spans="40:40" x14ac:dyDescent="0.2">
      <c r="AN201"/>
    </row>
    <row r="202" spans="40:40" x14ac:dyDescent="0.2">
      <c r="AN202"/>
    </row>
    <row r="203" spans="40:40" x14ac:dyDescent="0.2">
      <c r="AN203"/>
    </row>
    <row r="204" spans="40:40" x14ac:dyDescent="0.2">
      <c r="AN204"/>
    </row>
    <row r="205" spans="40:40" x14ac:dyDescent="0.2">
      <c r="AN205"/>
    </row>
    <row r="206" spans="40:40" x14ac:dyDescent="0.2">
      <c r="AN206"/>
    </row>
    <row r="207" spans="40:40" x14ac:dyDescent="0.2">
      <c r="AN207"/>
    </row>
    <row r="208" spans="40:40" x14ac:dyDescent="0.2">
      <c r="AN208"/>
    </row>
    <row r="209" spans="40:40" x14ac:dyDescent="0.2">
      <c r="AN209"/>
    </row>
    <row r="210" spans="40:40" x14ac:dyDescent="0.2">
      <c r="AN210"/>
    </row>
    <row r="211" spans="40:40" x14ac:dyDescent="0.2">
      <c r="AN211"/>
    </row>
    <row r="212" spans="40:40" x14ac:dyDescent="0.2">
      <c r="AN212"/>
    </row>
    <row r="213" spans="40:40" x14ac:dyDescent="0.2">
      <c r="AN213"/>
    </row>
    <row r="214" spans="40:40" x14ac:dyDescent="0.2">
      <c r="AN214"/>
    </row>
    <row r="215" spans="40:40" x14ac:dyDescent="0.2">
      <c r="AN215"/>
    </row>
    <row r="216" spans="40:40" x14ac:dyDescent="0.2">
      <c r="AN216"/>
    </row>
    <row r="217" spans="40:40" x14ac:dyDescent="0.2">
      <c r="AN217"/>
    </row>
    <row r="218" spans="40:40" x14ac:dyDescent="0.2">
      <c r="AN218"/>
    </row>
    <row r="219" spans="40:40" x14ac:dyDescent="0.2">
      <c r="AN219"/>
    </row>
    <row r="220" spans="40:40" x14ac:dyDescent="0.2">
      <c r="AN220"/>
    </row>
    <row r="221" spans="40:40" x14ac:dyDescent="0.2">
      <c r="AN221"/>
    </row>
    <row r="222" spans="40:40" x14ac:dyDescent="0.2">
      <c r="AN222"/>
    </row>
    <row r="223" spans="40:40" x14ac:dyDescent="0.2">
      <c r="AN223"/>
    </row>
    <row r="224" spans="40:40" x14ac:dyDescent="0.2">
      <c r="AN224"/>
    </row>
    <row r="225" spans="40:40" x14ac:dyDescent="0.2">
      <c r="AN225"/>
    </row>
    <row r="226" spans="40:40" x14ac:dyDescent="0.2">
      <c r="AN226"/>
    </row>
    <row r="227" spans="40:40" x14ac:dyDescent="0.2">
      <c r="AN227"/>
    </row>
    <row r="228" spans="40:40" x14ac:dyDescent="0.2">
      <c r="AN228"/>
    </row>
    <row r="229" spans="40:40" x14ac:dyDescent="0.2">
      <c r="AN229"/>
    </row>
    <row r="230" spans="40:40" x14ac:dyDescent="0.2">
      <c r="AN230"/>
    </row>
    <row r="231" spans="40:40" x14ac:dyDescent="0.2">
      <c r="AN231"/>
    </row>
    <row r="232" spans="40:40" x14ac:dyDescent="0.2">
      <c r="AN232"/>
    </row>
    <row r="233" spans="40:40" x14ac:dyDescent="0.2">
      <c r="AN233"/>
    </row>
    <row r="234" spans="40:40" x14ac:dyDescent="0.2">
      <c r="AN234"/>
    </row>
    <row r="235" spans="40:40" x14ac:dyDescent="0.2">
      <c r="AN235"/>
    </row>
    <row r="236" spans="40:40" x14ac:dyDescent="0.2">
      <c r="AN236"/>
    </row>
    <row r="237" spans="40:40" x14ac:dyDescent="0.2">
      <c r="AN237"/>
    </row>
    <row r="238" spans="40:40" x14ac:dyDescent="0.2">
      <c r="AN238"/>
    </row>
    <row r="239" spans="40:40" x14ac:dyDescent="0.2">
      <c r="AN239"/>
    </row>
    <row r="240" spans="40:40" x14ac:dyDescent="0.2">
      <c r="AN240"/>
    </row>
    <row r="241" spans="40:40" x14ac:dyDescent="0.2">
      <c r="AN241"/>
    </row>
    <row r="242" spans="40:40" x14ac:dyDescent="0.2">
      <c r="AN242"/>
    </row>
    <row r="243" spans="40:40" x14ac:dyDescent="0.2">
      <c r="AN243"/>
    </row>
    <row r="244" spans="40:40" x14ac:dyDescent="0.2">
      <c r="AN244"/>
    </row>
    <row r="245" spans="40:40" x14ac:dyDescent="0.2">
      <c r="AN245"/>
    </row>
    <row r="246" spans="40:40" x14ac:dyDescent="0.2">
      <c r="AN246"/>
    </row>
    <row r="247" spans="40:40" x14ac:dyDescent="0.2">
      <c r="AN247"/>
    </row>
    <row r="248" spans="40:40" x14ac:dyDescent="0.2">
      <c r="AN248"/>
    </row>
    <row r="249" spans="40:40" x14ac:dyDescent="0.2">
      <c r="AN249"/>
    </row>
    <row r="250" spans="40:40" x14ac:dyDescent="0.2">
      <c r="AN250"/>
    </row>
    <row r="251" spans="40:40" x14ac:dyDescent="0.2">
      <c r="AN251"/>
    </row>
    <row r="252" spans="40:40" x14ac:dyDescent="0.2">
      <c r="AN252"/>
    </row>
    <row r="253" spans="40:40" x14ac:dyDescent="0.2">
      <c r="AN253"/>
    </row>
    <row r="254" spans="40:40" x14ac:dyDescent="0.2">
      <c r="AN254"/>
    </row>
    <row r="255" spans="40:40" x14ac:dyDescent="0.2">
      <c r="AN255"/>
    </row>
    <row r="256" spans="40:40" x14ac:dyDescent="0.2">
      <c r="AN256"/>
    </row>
    <row r="257" spans="40:40" x14ac:dyDescent="0.2">
      <c r="AN257"/>
    </row>
    <row r="258" spans="40:40" x14ac:dyDescent="0.2">
      <c r="AN258"/>
    </row>
    <row r="259" spans="40:40" x14ac:dyDescent="0.2">
      <c r="AN259"/>
    </row>
    <row r="260" spans="40:40" x14ac:dyDescent="0.2">
      <c r="AN260"/>
    </row>
    <row r="261" spans="40:40" x14ac:dyDescent="0.2">
      <c r="AN261"/>
    </row>
    <row r="262" spans="40:40" x14ac:dyDescent="0.2">
      <c r="AN262"/>
    </row>
    <row r="263" spans="40:40" x14ac:dyDescent="0.2">
      <c r="AN263"/>
    </row>
    <row r="264" spans="40:40" x14ac:dyDescent="0.2">
      <c r="AN264"/>
    </row>
    <row r="265" spans="40:40" x14ac:dyDescent="0.2">
      <c r="AN265"/>
    </row>
    <row r="266" spans="40:40" x14ac:dyDescent="0.2">
      <c r="AN266"/>
    </row>
    <row r="267" spans="40:40" x14ac:dyDescent="0.2">
      <c r="AN267"/>
    </row>
    <row r="268" spans="40:40" x14ac:dyDescent="0.2">
      <c r="AN268"/>
    </row>
    <row r="269" spans="40:40" x14ac:dyDescent="0.2">
      <c r="AN269"/>
    </row>
    <row r="270" spans="40:40" x14ac:dyDescent="0.2">
      <c r="AN270"/>
    </row>
    <row r="271" spans="40:40" x14ac:dyDescent="0.2">
      <c r="AN271"/>
    </row>
    <row r="272" spans="40:40" x14ac:dyDescent="0.2">
      <c r="AN272"/>
    </row>
    <row r="273" spans="40:40" x14ac:dyDescent="0.2">
      <c r="AN273"/>
    </row>
    <row r="274" spans="40:40" x14ac:dyDescent="0.2">
      <c r="AN274"/>
    </row>
    <row r="275" spans="40:40" x14ac:dyDescent="0.2">
      <c r="AN275"/>
    </row>
    <row r="276" spans="40:40" x14ac:dyDescent="0.2">
      <c r="AN276"/>
    </row>
    <row r="277" spans="40:40" x14ac:dyDescent="0.2">
      <c r="AN277"/>
    </row>
    <row r="278" spans="40:40" x14ac:dyDescent="0.2">
      <c r="AN278"/>
    </row>
    <row r="279" spans="40:40" x14ac:dyDescent="0.2">
      <c r="AN279"/>
    </row>
    <row r="280" spans="40:40" x14ac:dyDescent="0.2">
      <c r="AN280"/>
    </row>
    <row r="281" spans="40:40" x14ac:dyDescent="0.2">
      <c r="AN281"/>
    </row>
    <row r="282" spans="40:40" x14ac:dyDescent="0.2">
      <c r="AN282"/>
    </row>
    <row r="283" spans="40:40" x14ac:dyDescent="0.2">
      <c r="AN283"/>
    </row>
    <row r="284" spans="40:40" x14ac:dyDescent="0.2">
      <c r="AN284"/>
    </row>
    <row r="285" spans="40:40" x14ac:dyDescent="0.2">
      <c r="AN285"/>
    </row>
    <row r="286" spans="40:40" x14ac:dyDescent="0.2">
      <c r="AN286"/>
    </row>
    <row r="287" spans="40:40" x14ac:dyDescent="0.2">
      <c r="AN287"/>
    </row>
    <row r="288" spans="40:40" x14ac:dyDescent="0.2">
      <c r="AN288"/>
    </row>
    <row r="289" spans="40:40" x14ac:dyDescent="0.2">
      <c r="AN289"/>
    </row>
    <row r="290" spans="40:40" x14ac:dyDescent="0.2">
      <c r="AN290"/>
    </row>
    <row r="291" spans="40:40" x14ac:dyDescent="0.2">
      <c r="AN291"/>
    </row>
    <row r="292" spans="40:40" x14ac:dyDescent="0.2">
      <c r="AN292"/>
    </row>
    <row r="293" spans="40:40" x14ac:dyDescent="0.2">
      <c r="AN293"/>
    </row>
    <row r="294" spans="40:40" x14ac:dyDescent="0.2">
      <c r="AN294"/>
    </row>
    <row r="295" spans="40:40" x14ac:dyDescent="0.2">
      <c r="AN295"/>
    </row>
  </sheetData>
  <mergeCells count="18">
    <mergeCell ref="A4:A6"/>
    <mergeCell ref="B4:D5"/>
    <mergeCell ref="E4:G5"/>
    <mergeCell ref="AL4:AO4"/>
    <mergeCell ref="AL5:AM5"/>
    <mergeCell ref="AN5:AO5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horizontalDpi="4294967295" verticalDpi="4294967295" r:id="rId1"/>
  <ignoredErrors>
    <ignoredError sqref="AC7:AC42 Z7:AA42 AF7:AG42 AI7:AJ42 AL7" emptyCellReference="1"/>
    <ignoredError sqref="AD7:AD42" formula="1" emptyCellReference="1"/>
    <ignoredError sqref="AF99:AF104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O247"/>
  <sheetViews>
    <sheetView workbookViewId="0">
      <pane xSplit="1" ySplit="6" topLeftCell="Z238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Z247" sqref="Z247:AO247"/>
    </sheetView>
  </sheetViews>
  <sheetFormatPr baseColWidth="10" defaultRowHeight="12.75" x14ac:dyDescent="0.2"/>
  <cols>
    <col min="1" max="1" width="23.42578125" customWidth="1"/>
    <col min="3" max="4" width="17" customWidth="1"/>
    <col min="6" max="7" width="13.7109375" customWidth="1"/>
    <col min="9" max="10" width="13.42578125" customWidth="1"/>
    <col min="12" max="13" width="12.85546875" customWidth="1"/>
    <col min="15" max="16" width="14.42578125" customWidth="1"/>
    <col min="18" max="19" width="14.5703125" customWidth="1"/>
    <col min="21" max="22" width="13.85546875" customWidth="1"/>
    <col min="24" max="25" width="14.14062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171</v>
      </c>
      <c r="C2" s="3"/>
      <c r="D2" s="3"/>
      <c r="E2" s="11"/>
      <c r="F2" s="2"/>
      <c r="G2" s="2"/>
      <c r="H2" s="11"/>
      <c r="I2" s="189"/>
      <c r="J2" s="189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3"/>
      <c r="D3" s="3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6" t="s">
        <v>41</v>
      </c>
      <c r="AM4" s="357"/>
      <c r="AN4" s="357"/>
      <c r="AO4" s="358"/>
    </row>
    <row r="5" spans="1:41" hidden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9"/>
      <c r="AM5" s="360"/>
      <c r="AN5" s="360"/>
      <c r="AO5" s="361"/>
    </row>
    <row r="6" spans="1:41" ht="64.5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x14ac:dyDescent="0.2">
      <c r="A7" s="26" t="s">
        <v>20</v>
      </c>
      <c r="B7" s="211"/>
      <c r="C7" s="212"/>
      <c r="D7" s="211"/>
      <c r="E7" s="211"/>
      <c r="F7" s="211"/>
      <c r="G7" s="211"/>
      <c r="H7" s="251"/>
      <c r="I7" s="211"/>
      <c r="J7" s="211"/>
      <c r="K7" s="213"/>
      <c r="L7" s="211"/>
      <c r="M7" s="211"/>
      <c r="N7" s="213"/>
      <c r="O7" s="211"/>
      <c r="P7" s="211"/>
      <c r="Q7" s="213"/>
      <c r="R7" s="211"/>
      <c r="S7" s="211"/>
      <c r="T7" s="211"/>
      <c r="U7" s="211"/>
      <c r="V7" s="211"/>
      <c r="W7" s="213"/>
      <c r="X7" s="211"/>
      <c r="Y7" s="211"/>
      <c r="Z7" s="216"/>
      <c r="AA7" s="211"/>
      <c r="AB7" s="211"/>
      <c r="AC7" s="216" t="str">
        <f>IF(AD7=0," ",((E7*F7)+(Q7*R7))/AD7)</f>
        <v xml:space="preserve"> </v>
      </c>
      <c r="AD7" s="211">
        <f>+F7+R7</f>
        <v>0</v>
      </c>
      <c r="AE7" s="211"/>
      <c r="AF7" s="216" t="str">
        <f>IF(AG7=0," ",((H7*I7)+(T7*U7))/AG7)</f>
        <v xml:space="preserve"> </v>
      </c>
      <c r="AG7" s="211">
        <f>+I7+U7</f>
        <v>0</v>
      </c>
      <c r="AH7" s="211"/>
      <c r="AI7" s="216" t="str">
        <f>IF(AJ7=0," ",((B7*C7)+(N7*O7))/AJ7)</f>
        <v xml:space="preserve"> </v>
      </c>
      <c r="AJ7" s="211">
        <f>+C7+O7</f>
        <v>0</v>
      </c>
      <c r="AK7" s="211"/>
      <c r="AL7" s="217">
        <f>+AA7+AG7</f>
        <v>0</v>
      </c>
      <c r="AM7" s="217">
        <f>+AB7+AH7</f>
        <v>0</v>
      </c>
      <c r="AN7" s="297">
        <f>+AD7+AJ7</f>
        <v>0</v>
      </c>
      <c r="AO7" s="217">
        <f>+AE7+AK7</f>
        <v>0</v>
      </c>
    </row>
    <row r="8" spans="1:41" x14ac:dyDescent="0.2">
      <c r="A8" s="26" t="s">
        <v>21</v>
      </c>
      <c r="B8" s="211"/>
      <c r="C8" s="211"/>
      <c r="D8" s="211"/>
      <c r="E8" s="213"/>
      <c r="F8" s="211"/>
      <c r="G8" s="211"/>
      <c r="H8" s="211"/>
      <c r="I8" s="211"/>
      <c r="J8" s="211"/>
      <c r="K8" s="211"/>
      <c r="L8" s="211"/>
      <c r="M8" s="211"/>
      <c r="N8" s="213"/>
      <c r="O8" s="211"/>
      <c r="P8" s="211"/>
      <c r="Q8" s="213"/>
      <c r="R8" s="211"/>
      <c r="S8" s="211"/>
      <c r="T8" s="211"/>
      <c r="U8" s="211"/>
      <c r="V8" s="211"/>
      <c r="W8" s="213"/>
      <c r="X8" s="211"/>
      <c r="Y8" s="211"/>
      <c r="Z8" s="214"/>
      <c r="AA8" s="252"/>
      <c r="AB8" s="252"/>
      <c r="AC8" s="216" t="str">
        <f t="shared" ref="AC8:AC71" si="0">IF(AD8=0," ",((E8*F8)+(Q8*R8))/AD8)</f>
        <v xml:space="preserve"> </v>
      </c>
      <c r="AD8" s="252">
        <f t="shared" ref="AD8:AD71" si="1">+F8+R8</f>
        <v>0</v>
      </c>
      <c r="AE8" s="252"/>
      <c r="AF8" s="216" t="str">
        <f t="shared" ref="AF8:AF71" si="2">IF(AG8=0," ",((H8*I8)+(T8*U8))/AG8)</f>
        <v xml:space="preserve"> </v>
      </c>
      <c r="AG8" s="252">
        <f t="shared" ref="AG8:AG71" si="3">+I8+U8</f>
        <v>0</v>
      </c>
      <c r="AH8" s="252"/>
      <c r="AI8" s="216" t="str">
        <f t="shared" ref="AI8:AI71" si="4">IF(AJ8=0," ",((B8*C8)+(N8*O8))/AJ8)</f>
        <v xml:space="preserve"> </v>
      </c>
      <c r="AJ8" s="252">
        <f t="shared" ref="AJ8:AJ71" si="5">+C8+O8</f>
        <v>0</v>
      </c>
      <c r="AK8" s="252"/>
      <c r="AL8" s="253">
        <f t="shared" ref="AL8:AL71" si="6">+AA8+AG8</f>
        <v>0</v>
      </c>
      <c r="AM8" s="253">
        <f t="shared" ref="AM8:AM71" si="7">+AB8+AH8</f>
        <v>0</v>
      </c>
      <c r="AN8" s="297">
        <f t="shared" ref="AN8:AN71" si="8">+AD8+AJ8</f>
        <v>0</v>
      </c>
      <c r="AO8" s="218">
        <f t="shared" ref="AO8:AO71" si="9">+AE8+AK8</f>
        <v>0</v>
      </c>
    </row>
    <row r="9" spans="1:41" x14ac:dyDescent="0.2">
      <c r="A9" s="26" t="s">
        <v>22</v>
      </c>
      <c r="B9" s="254"/>
      <c r="C9" s="211"/>
      <c r="D9" s="211"/>
      <c r="E9" s="254"/>
      <c r="F9" s="211"/>
      <c r="G9" s="211"/>
      <c r="H9" s="211"/>
      <c r="I9" s="211"/>
      <c r="J9" s="211"/>
      <c r="K9" s="213"/>
      <c r="L9" s="211"/>
      <c r="M9" s="211"/>
      <c r="N9" s="213"/>
      <c r="O9" s="211"/>
      <c r="P9" s="211"/>
      <c r="Q9" s="213"/>
      <c r="R9" s="211"/>
      <c r="S9" s="211"/>
      <c r="T9" s="211"/>
      <c r="U9" s="211"/>
      <c r="V9" s="211"/>
      <c r="W9" s="213"/>
      <c r="X9" s="211"/>
      <c r="Y9" s="211"/>
      <c r="Z9" s="214"/>
      <c r="AA9" s="252"/>
      <c r="AB9" s="252"/>
      <c r="AC9" s="216" t="str">
        <f t="shared" si="0"/>
        <v xml:space="preserve"> </v>
      </c>
      <c r="AD9" s="252">
        <f t="shared" si="1"/>
        <v>0</v>
      </c>
      <c r="AE9" s="252"/>
      <c r="AF9" s="216" t="str">
        <f t="shared" si="2"/>
        <v xml:space="preserve"> </v>
      </c>
      <c r="AG9" s="252">
        <f t="shared" si="3"/>
        <v>0</v>
      </c>
      <c r="AH9" s="252"/>
      <c r="AI9" s="216" t="str">
        <f t="shared" si="4"/>
        <v xml:space="preserve"> </v>
      </c>
      <c r="AJ9" s="252">
        <f t="shared" si="5"/>
        <v>0</v>
      </c>
      <c r="AK9" s="252"/>
      <c r="AL9" s="253">
        <f t="shared" si="6"/>
        <v>0</v>
      </c>
      <c r="AM9" s="253">
        <f t="shared" si="7"/>
        <v>0</v>
      </c>
      <c r="AN9" s="297">
        <f t="shared" si="8"/>
        <v>0</v>
      </c>
      <c r="AO9" s="218">
        <f t="shared" si="9"/>
        <v>0</v>
      </c>
    </row>
    <row r="10" spans="1:41" x14ac:dyDescent="0.2">
      <c r="A10" s="26" t="s">
        <v>23</v>
      </c>
      <c r="B10" s="254"/>
      <c r="C10" s="211"/>
      <c r="D10" s="211"/>
      <c r="E10" s="254"/>
      <c r="F10" s="211"/>
      <c r="G10" s="211"/>
      <c r="H10" s="211"/>
      <c r="I10" s="211"/>
      <c r="J10" s="211"/>
      <c r="K10" s="213"/>
      <c r="L10" s="211"/>
      <c r="M10" s="211"/>
      <c r="N10" s="213"/>
      <c r="O10" s="211"/>
      <c r="P10" s="211"/>
      <c r="Q10" s="213"/>
      <c r="R10" s="211"/>
      <c r="S10" s="211"/>
      <c r="T10" s="211"/>
      <c r="U10" s="211"/>
      <c r="V10" s="211"/>
      <c r="W10" s="213"/>
      <c r="X10" s="211"/>
      <c r="Y10" s="211"/>
      <c r="Z10" s="214"/>
      <c r="AA10" s="252"/>
      <c r="AB10" s="252"/>
      <c r="AC10" s="216" t="str">
        <f t="shared" si="0"/>
        <v xml:space="preserve"> </v>
      </c>
      <c r="AD10" s="252">
        <f t="shared" si="1"/>
        <v>0</v>
      </c>
      <c r="AE10" s="252"/>
      <c r="AF10" s="216" t="str">
        <f t="shared" si="2"/>
        <v xml:space="preserve"> </v>
      </c>
      <c r="AG10" s="252">
        <f t="shared" si="3"/>
        <v>0</v>
      </c>
      <c r="AH10" s="252"/>
      <c r="AI10" s="216" t="str">
        <f t="shared" si="4"/>
        <v xml:space="preserve"> </v>
      </c>
      <c r="AJ10" s="252">
        <f t="shared" si="5"/>
        <v>0</v>
      </c>
      <c r="AK10" s="252"/>
      <c r="AL10" s="253">
        <f t="shared" si="6"/>
        <v>0</v>
      </c>
      <c r="AM10" s="253">
        <f t="shared" si="7"/>
        <v>0</v>
      </c>
      <c r="AN10" s="297">
        <f t="shared" si="8"/>
        <v>0</v>
      </c>
      <c r="AO10" s="218">
        <f t="shared" si="9"/>
        <v>0</v>
      </c>
    </row>
    <row r="11" spans="1:41" x14ac:dyDescent="0.2">
      <c r="A11" s="26" t="s">
        <v>24</v>
      </c>
      <c r="B11" s="254"/>
      <c r="C11" s="211"/>
      <c r="D11" s="211"/>
      <c r="E11" s="211"/>
      <c r="F11" s="211"/>
      <c r="G11" s="211"/>
      <c r="H11" s="211"/>
      <c r="I11" s="211"/>
      <c r="J11" s="211"/>
      <c r="K11" s="213"/>
      <c r="L11" s="211"/>
      <c r="M11" s="211"/>
      <c r="N11" s="213"/>
      <c r="O11" s="211"/>
      <c r="P11" s="211"/>
      <c r="Q11" s="213"/>
      <c r="R11" s="211"/>
      <c r="S11" s="211"/>
      <c r="T11" s="211"/>
      <c r="U11" s="211"/>
      <c r="V11" s="211"/>
      <c r="W11" s="213"/>
      <c r="X11" s="211"/>
      <c r="Y11" s="211"/>
      <c r="Z11" s="214"/>
      <c r="AA11" s="252"/>
      <c r="AB11" s="252"/>
      <c r="AC11" s="216" t="str">
        <f t="shared" si="0"/>
        <v xml:space="preserve"> </v>
      </c>
      <c r="AD11" s="252">
        <f t="shared" si="1"/>
        <v>0</v>
      </c>
      <c r="AE11" s="252"/>
      <c r="AF11" s="216" t="str">
        <f t="shared" si="2"/>
        <v xml:space="preserve"> </v>
      </c>
      <c r="AG11" s="252">
        <f t="shared" si="3"/>
        <v>0</v>
      </c>
      <c r="AH11" s="252"/>
      <c r="AI11" s="216" t="str">
        <f t="shared" si="4"/>
        <v xml:space="preserve"> </v>
      </c>
      <c r="AJ11" s="252">
        <f t="shared" si="5"/>
        <v>0</v>
      </c>
      <c r="AK11" s="252"/>
      <c r="AL11" s="253">
        <f t="shared" si="6"/>
        <v>0</v>
      </c>
      <c r="AM11" s="253">
        <f t="shared" si="7"/>
        <v>0</v>
      </c>
      <c r="AN11" s="297">
        <f t="shared" si="8"/>
        <v>0</v>
      </c>
      <c r="AO11" s="218">
        <f t="shared" si="9"/>
        <v>0</v>
      </c>
    </row>
    <row r="12" spans="1:41" x14ac:dyDescent="0.2">
      <c r="A12" s="26" t="s">
        <v>25</v>
      </c>
      <c r="B12" s="254"/>
      <c r="C12" s="211"/>
      <c r="D12" s="211"/>
      <c r="E12" s="254"/>
      <c r="F12" s="211"/>
      <c r="G12" s="211"/>
      <c r="H12" s="211"/>
      <c r="I12" s="211"/>
      <c r="J12" s="211"/>
      <c r="K12" s="213"/>
      <c r="L12" s="211"/>
      <c r="M12" s="211"/>
      <c r="N12" s="213"/>
      <c r="O12" s="211"/>
      <c r="P12" s="211"/>
      <c r="Q12" s="213"/>
      <c r="R12" s="211"/>
      <c r="S12" s="211"/>
      <c r="T12" s="211"/>
      <c r="U12" s="211"/>
      <c r="V12" s="211"/>
      <c r="W12" s="213"/>
      <c r="X12" s="211"/>
      <c r="Y12" s="211"/>
      <c r="Z12" s="214"/>
      <c r="AA12" s="252"/>
      <c r="AB12" s="252"/>
      <c r="AC12" s="216" t="str">
        <f t="shared" si="0"/>
        <v xml:space="preserve"> </v>
      </c>
      <c r="AD12" s="252">
        <f t="shared" si="1"/>
        <v>0</v>
      </c>
      <c r="AE12" s="252"/>
      <c r="AF12" s="216" t="str">
        <f t="shared" si="2"/>
        <v xml:space="preserve"> </v>
      </c>
      <c r="AG12" s="252">
        <f t="shared" si="3"/>
        <v>0</v>
      </c>
      <c r="AH12" s="252"/>
      <c r="AI12" s="216" t="str">
        <f t="shared" si="4"/>
        <v xml:space="preserve"> </v>
      </c>
      <c r="AJ12" s="252">
        <f t="shared" si="5"/>
        <v>0</v>
      </c>
      <c r="AK12" s="252"/>
      <c r="AL12" s="253">
        <f t="shared" si="6"/>
        <v>0</v>
      </c>
      <c r="AM12" s="253">
        <f t="shared" si="7"/>
        <v>0</v>
      </c>
      <c r="AN12" s="297">
        <f t="shared" si="8"/>
        <v>0</v>
      </c>
      <c r="AO12" s="218">
        <f t="shared" si="9"/>
        <v>0</v>
      </c>
    </row>
    <row r="13" spans="1:41" x14ac:dyDescent="0.2">
      <c r="A13" s="26" t="s">
        <v>26</v>
      </c>
      <c r="B13" s="211"/>
      <c r="C13" s="211"/>
      <c r="D13" s="211"/>
      <c r="E13" s="255"/>
      <c r="F13" s="211"/>
      <c r="G13" s="211"/>
      <c r="H13" s="211"/>
      <c r="I13" s="211"/>
      <c r="J13" s="211"/>
      <c r="K13" s="213"/>
      <c r="L13" s="211"/>
      <c r="M13" s="211"/>
      <c r="N13" s="213"/>
      <c r="O13" s="211"/>
      <c r="P13" s="211"/>
      <c r="Q13" s="213"/>
      <c r="R13" s="211"/>
      <c r="S13" s="211"/>
      <c r="T13" s="211"/>
      <c r="U13" s="211"/>
      <c r="V13" s="211"/>
      <c r="W13" s="213"/>
      <c r="X13" s="211"/>
      <c r="Y13" s="211"/>
      <c r="Z13" s="214"/>
      <c r="AA13" s="252"/>
      <c r="AB13" s="252"/>
      <c r="AC13" s="216" t="str">
        <f t="shared" si="0"/>
        <v xml:space="preserve"> </v>
      </c>
      <c r="AD13" s="252">
        <f t="shared" si="1"/>
        <v>0</v>
      </c>
      <c r="AE13" s="252"/>
      <c r="AF13" s="216" t="str">
        <f t="shared" si="2"/>
        <v xml:space="preserve"> </v>
      </c>
      <c r="AG13" s="252">
        <f t="shared" si="3"/>
        <v>0</v>
      </c>
      <c r="AH13" s="252"/>
      <c r="AI13" s="216" t="str">
        <f t="shared" si="4"/>
        <v xml:space="preserve"> </v>
      </c>
      <c r="AJ13" s="252">
        <f t="shared" si="5"/>
        <v>0</v>
      </c>
      <c r="AK13" s="252"/>
      <c r="AL13" s="253">
        <f t="shared" si="6"/>
        <v>0</v>
      </c>
      <c r="AM13" s="253">
        <f t="shared" si="7"/>
        <v>0</v>
      </c>
      <c r="AN13" s="297">
        <f t="shared" si="8"/>
        <v>0</v>
      </c>
      <c r="AO13" s="218">
        <f t="shared" si="9"/>
        <v>0</v>
      </c>
    </row>
    <row r="14" spans="1:41" x14ac:dyDescent="0.2">
      <c r="A14" s="26" t="s">
        <v>35</v>
      </c>
      <c r="B14" s="211"/>
      <c r="C14" s="211"/>
      <c r="D14" s="211"/>
      <c r="E14" s="255"/>
      <c r="F14" s="211"/>
      <c r="G14" s="211"/>
      <c r="H14" s="211"/>
      <c r="I14" s="211"/>
      <c r="J14" s="211"/>
      <c r="K14" s="213"/>
      <c r="L14" s="211"/>
      <c r="M14" s="211"/>
      <c r="N14" s="213"/>
      <c r="O14" s="211"/>
      <c r="P14" s="211"/>
      <c r="Q14" s="213"/>
      <c r="R14" s="211"/>
      <c r="S14" s="211"/>
      <c r="T14" s="211"/>
      <c r="U14" s="211"/>
      <c r="V14" s="211"/>
      <c r="W14" s="213"/>
      <c r="X14" s="211"/>
      <c r="Y14" s="211"/>
      <c r="Z14" s="214"/>
      <c r="AA14" s="252"/>
      <c r="AB14" s="252"/>
      <c r="AC14" s="216" t="str">
        <f t="shared" si="0"/>
        <v xml:space="preserve"> </v>
      </c>
      <c r="AD14" s="252">
        <f t="shared" si="1"/>
        <v>0</v>
      </c>
      <c r="AE14" s="252"/>
      <c r="AF14" s="216" t="str">
        <f t="shared" si="2"/>
        <v xml:space="preserve"> </v>
      </c>
      <c r="AG14" s="252">
        <f t="shared" si="3"/>
        <v>0</v>
      </c>
      <c r="AH14" s="252"/>
      <c r="AI14" s="216" t="str">
        <f t="shared" si="4"/>
        <v xml:space="preserve"> </v>
      </c>
      <c r="AJ14" s="252">
        <f t="shared" si="5"/>
        <v>0</v>
      </c>
      <c r="AK14" s="252"/>
      <c r="AL14" s="253">
        <f t="shared" si="6"/>
        <v>0</v>
      </c>
      <c r="AM14" s="253">
        <f t="shared" si="7"/>
        <v>0</v>
      </c>
      <c r="AN14" s="297">
        <f t="shared" si="8"/>
        <v>0</v>
      </c>
      <c r="AO14" s="218">
        <f t="shared" si="9"/>
        <v>0</v>
      </c>
    </row>
    <row r="15" spans="1:41" x14ac:dyDescent="0.2">
      <c r="A15" s="26" t="s">
        <v>28</v>
      </c>
      <c r="B15" s="254"/>
      <c r="C15" s="211"/>
      <c r="D15" s="211"/>
      <c r="E15" s="254"/>
      <c r="F15" s="211"/>
      <c r="G15" s="211"/>
      <c r="H15" s="211"/>
      <c r="I15" s="211"/>
      <c r="J15" s="211"/>
      <c r="K15" s="213"/>
      <c r="L15" s="211"/>
      <c r="M15" s="211"/>
      <c r="N15" s="213"/>
      <c r="O15" s="211"/>
      <c r="P15" s="211"/>
      <c r="Q15" s="213"/>
      <c r="R15" s="211"/>
      <c r="S15" s="211"/>
      <c r="T15" s="211"/>
      <c r="U15" s="211"/>
      <c r="V15" s="211"/>
      <c r="W15" s="213"/>
      <c r="X15" s="211"/>
      <c r="Y15" s="211"/>
      <c r="Z15" s="214"/>
      <c r="AA15" s="252"/>
      <c r="AB15" s="252"/>
      <c r="AC15" s="216" t="str">
        <f t="shared" si="0"/>
        <v xml:space="preserve"> </v>
      </c>
      <c r="AD15" s="252">
        <f t="shared" si="1"/>
        <v>0</v>
      </c>
      <c r="AE15" s="252"/>
      <c r="AF15" s="216" t="str">
        <f t="shared" si="2"/>
        <v xml:space="preserve"> </v>
      </c>
      <c r="AG15" s="252">
        <f t="shared" si="3"/>
        <v>0</v>
      </c>
      <c r="AH15" s="252"/>
      <c r="AI15" s="216" t="str">
        <f t="shared" si="4"/>
        <v xml:space="preserve"> </v>
      </c>
      <c r="AJ15" s="252">
        <f t="shared" si="5"/>
        <v>0</v>
      </c>
      <c r="AK15" s="252"/>
      <c r="AL15" s="253">
        <f t="shared" si="6"/>
        <v>0</v>
      </c>
      <c r="AM15" s="253">
        <f t="shared" si="7"/>
        <v>0</v>
      </c>
      <c r="AN15" s="297">
        <f t="shared" si="8"/>
        <v>0</v>
      </c>
      <c r="AO15" s="218">
        <f t="shared" si="9"/>
        <v>0</v>
      </c>
    </row>
    <row r="16" spans="1:41" x14ac:dyDescent="0.2">
      <c r="A16" s="26" t="s">
        <v>29</v>
      </c>
      <c r="B16" s="211"/>
      <c r="C16" s="211"/>
      <c r="D16" s="211"/>
      <c r="E16" s="254"/>
      <c r="F16" s="211"/>
      <c r="G16" s="211"/>
      <c r="H16" s="211"/>
      <c r="I16" s="211"/>
      <c r="J16" s="211"/>
      <c r="K16" s="213"/>
      <c r="L16" s="211"/>
      <c r="M16" s="211"/>
      <c r="N16" s="213"/>
      <c r="O16" s="211"/>
      <c r="P16" s="211"/>
      <c r="Q16" s="213"/>
      <c r="R16" s="211"/>
      <c r="S16" s="211"/>
      <c r="T16" s="211"/>
      <c r="U16" s="211"/>
      <c r="V16" s="211"/>
      <c r="W16" s="213"/>
      <c r="X16" s="211"/>
      <c r="Y16" s="211"/>
      <c r="Z16" s="214"/>
      <c r="AA16" s="252"/>
      <c r="AB16" s="252"/>
      <c r="AC16" s="216" t="str">
        <f t="shared" si="0"/>
        <v xml:space="preserve"> </v>
      </c>
      <c r="AD16" s="252">
        <f t="shared" si="1"/>
        <v>0</v>
      </c>
      <c r="AE16" s="252"/>
      <c r="AF16" s="216" t="str">
        <f t="shared" si="2"/>
        <v xml:space="preserve"> </v>
      </c>
      <c r="AG16" s="252">
        <f t="shared" si="3"/>
        <v>0</v>
      </c>
      <c r="AH16" s="252"/>
      <c r="AI16" s="216" t="str">
        <f t="shared" si="4"/>
        <v xml:space="preserve"> </v>
      </c>
      <c r="AJ16" s="252">
        <f t="shared" si="5"/>
        <v>0</v>
      </c>
      <c r="AK16" s="252"/>
      <c r="AL16" s="253">
        <f t="shared" si="6"/>
        <v>0</v>
      </c>
      <c r="AM16" s="253">
        <f t="shared" si="7"/>
        <v>0</v>
      </c>
      <c r="AN16" s="297">
        <f t="shared" si="8"/>
        <v>0</v>
      </c>
      <c r="AO16" s="218">
        <f t="shared" si="9"/>
        <v>0</v>
      </c>
    </row>
    <row r="17" spans="1:41" x14ac:dyDescent="0.2">
      <c r="A17" s="26" t="s">
        <v>30</v>
      </c>
      <c r="B17" s="254"/>
      <c r="C17" s="211"/>
      <c r="D17" s="211"/>
      <c r="E17" s="254"/>
      <c r="F17" s="211"/>
      <c r="G17" s="211"/>
      <c r="H17" s="211"/>
      <c r="I17" s="211"/>
      <c r="J17" s="211"/>
      <c r="K17" s="213"/>
      <c r="L17" s="211"/>
      <c r="M17" s="211"/>
      <c r="N17" s="213"/>
      <c r="O17" s="211"/>
      <c r="P17" s="211"/>
      <c r="Q17" s="213"/>
      <c r="R17" s="211"/>
      <c r="S17" s="211"/>
      <c r="T17" s="211"/>
      <c r="U17" s="211"/>
      <c r="V17" s="211"/>
      <c r="W17" s="213"/>
      <c r="X17" s="211"/>
      <c r="Y17" s="211"/>
      <c r="Z17" s="214"/>
      <c r="AA17" s="252"/>
      <c r="AB17" s="252"/>
      <c r="AC17" s="216" t="str">
        <f t="shared" si="0"/>
        <v xml:space="preserve"> </v>
      </c>
      <c r="AD17" s="252">
        <f t="shared" si="1"/>
        <v>0</v>
      </c>
      <c r="AE17" s="252"/>
      <c r="AF17" s="216" t="str">
        <f t="shared" si="2"/>
        <v xml:space="preserve"> </v>
      </c>
      <c r="AG17" s="252">
        <f t="shared" si="3"/>
        <v>0</v>
      </c>
      <c r="AH17" s="252"/>
      <c r="AI17" s="216" t="str">
        <f t="shared" si="4"/>
        <v xml:space="preserve"> </v>
      </c>
      <c r="AJ17" s="252">
        <f t="shared" si="5"/>
        <v>0</v>
      </c>
      <c r="AK17" s="252"/>
      <c r="AL17" s="253">
        <f t="shared" si="6"/>
        <v>0</v>
      </c>
      <c r="AM17" s="253">
        <f t="shared" si="7"/>
        <v>0</v>
      </c>
      <c r="AN17" s="297">
        <f t="shared" si="8"/>
        <v>0</v>
      </c>
      <c r="AO17" s="218">
        <f t="shared" si="9"/>
        <v>0</v>
      </c>
    </row>
    <row r="18" spans="1:41" x14ac:dyDescent="0.2">
      <c r="A18" s="26" t="s">
        <v>31</v>
      </c>
      <c r="B18" s="211"/>
      <c r="C18" s="211"/>
      <c r="D18" s="211"/>
      <c r="E18" s="255"/>
      <c r="F18" s="211"/>
      <c r="G18" s="211"/>
      <c r="H18" s="211"/>
      <c r="I18" s="211"/>
      <c r="J18" s="211"/>
      <c r="K18" s="213"/>
      <c r="L18" s="211"/>
      <c r="M18" s="211"/>
      <c r="N18" s="213"/>
      <c r="O18" s="211"/>
      <c r="P18" s="211"/>
      <c r="Q18" s="213"/>
      <c r="R18" s="211"/>
      <c r="S18" s="211"/>
      <c r="T18" s="211"/>
      <c r="U18" s="211"/>
      <c r="V18" s="211"/>
      <c r="W18" s="213"/>
      <c r="X18" s="211"/>
      <c r="Y18" s="211"/>
      <c r="Z18" s="214"/>
      <c r="AA18" s="252"/>
      <c r="AB18" s="252"/>
      <c r="AC18" s="216" t="str">
        <f t="shared" si="0"/>
        <v xml:space="preserve"> </v>
      </c>
      <c r="AD18" s="252">
        <f t="shared" si="1"/>
        <v>0</v>
      </c>
      <c r="AE18" s="252"/>
      <c r="AF18" s="216" t="str">
        <f t="shared" si="2"/>
        <v xml:space="preserve"> </v>
      </c>
      <c r="AG18" s="252">
        <f t="shared" si="3"/>
        <v>0</v>
      </c>
      <c r="AH18" s="252"/>
      <c r="AI18" s="216" t="str">
        <f t="shared" si="4"/>
        <v xml:space="preserve"> </v>
      </c>
      <c r="AJ18" s="252">
        <f t="shared" si="5"/>
        <v>0</v>
      </c>
      <c r="AK18" s="252"/>
      <c r="AL18" s="253">
        <f t="shared" si="6"/>
        <v>0</v>
      </c>
      <c r="AM18" s="253">
        <f t="shared" si="7"/>
        <v>0</v>
      </c>
      <c r="AN18" s="297">
        <f t="shared" si="8"/>
        <v>0</v>
      </c>
      <c r="AO18" s="218">
        <f t="shared" si="9"/>
        <v>0</v>
      </c>
    </row>
    <row r="19" spans="1:41" x14ac:dyDescent="0.2">
      <c r="A19" s="26" t="s">
        <v>32</v>
      </c>
      <c r="B19" s="211"/>
      <c r="C19" s="211"/>
      <c r="D19" s="211"/>
      <c r="E19" s="255"/>
      <c r="F19" s="211"/>
      <c r="G19" s="211"/>
      <c r="H19" s="211"/>
      <c r="I19" s="211"/>
      <c r="J19" s="211"/>
      <c r="K19" s="213"/>
      <c r="L19" s="211"/>
      <c r="M19" s="211"/>
      <c r="N19" s="213"/>
      <c r="O19" s="211"/>
      <c r="P19" s="211"/>
      <c r="Q19" s="213"/>
      <c r="R19" s="211"/>
      <c r="S19" s="211"/>
      <c r="T19" s="211"/>
      <c r="U19" s="211"/>
      <c r="V19" s="211"/>
      <c r="W19" s="213"/>
      <c r="X19" s="211"/>
      <c r="Y19" s="211"/>
      <c r="Z19" s="214"/>
      <c r="AA19" s="252"/>
      <c r="AB19" s="252"/>
      <c r="AC19" s="216" t="str">
        <f t="shared" si="0"/>
        <v xml:space="preserve"> </v>
      </c>
      <c r="AD19" s="252">
        <f t="shared" si="1"/>
        <v>0</v>
      </c>
      <c r="AE19" s="252"/>
      <c r="AF19" s="216" t="str">
        <f t="shared" si="2"/>
        <v xml:space="preserve"> </v>
      </c>
      <c r="AG19" s="252">
        <f t="shared" si="3"/>
        <v>0</v>
      </c>
      <c r="AH19" s="252"/>
      <c r="AI19" s="216" t="str">
        <f t="shared" si="4"/>
        <v xml:space="preserve"> </v>
      </c>
      <c r="AJ19" s="252">
        <f t="shared" si="5"/>
        <v>0</v>
      </c>
      <c r="AK19" s="252"/>
      <c r="AL19" s="253">
        <f t="shared" si="6"/>
        <v>0</v>
      </c>
      <c r="AM19" s="253">
        <f t="shared" si="7"/>
        <v>0</v>
      </c>
      <c r="AN19" s="297">
        <f t="shared" si="8"/>
        <v>0</v>
      </c>
      <c r="AO19" s="218">
        <f t="shared" si="9"/>
        <v>0</v>
      </c>
    </row>
    <row r="20" spans="1:41" x14ac:dyDescent="0.2">
      <c r="A20" s="27" t="s">
        <v>33</v>
      </c>
      <c r="B20" s="211"/>
      <c r="C20" s="211"/>
      <c r="D20" s="211"/>
      <c r="E20" s="255"/>
      <c r="F20" s="211"/>
      <c r="G20" s="211"/>
      <c r="H20" s="211"/>
      <c r="I20" s="211"/>
      <c r="J20" s="211"/>
      <c r="K20" s="213"/>
      <c r="L20" s="211"/>
      <c r="M20" s="211"/>
      <c r="N20" s="213"/>
      <c r="O20" s="211"/>
      <c r="P20" s="211"/>
      <c r="Q20" s="213"/>
      <c r="R20" s="211"/>
      <c r="S20" s="211"/>
      <c r="T20" s="211"/>
      <c r="U20" s="211"/>
      <c r="V20" s="211"/>
      <c r="W20" s="213"/>
      <c r="X20" s="211"/>
      <c r="Y20" s="211"/>
      <c r="Z20" s="214"/>
      <c r="AA20" s="252"/>
      <c r="AB20" s="252"/>
      <c r="AC20" s="216" t="str">
        <f t="shared" si="0"/>
        <v xml:space="preserve"> </v>
      </c>
      <c r="AD20" s="252">
        <f t="shared" si="1"/>
        <v>0</v>
      </c>
      <c r="AE20" s="252"/>
      <c r="AF20" s="216" t="str">
        <f t="shared" si="2"/>
        <v xml:space="preserve"> </v>
      </c>
      <c r="AG20" s="252">
        <f t="shared" si="3"/>
        <v>0</v>
      </c>
      <c r="AH20" s="252"/>
      <c r="AI20" s="216" t="str">
        <f t="shared" si="4"/>
        <v xml:space="preserve"> </v>
      </c>
      <c r="AJ20" s="252">
        <f t="shared" si="5"/>
        <v>0</v>
      </c>
      <c r="AK20" s="252"/>
      <c r="AL20" s="253">
        <f t="shared" si="6"/>
        <v>0</v>
      </c>
      <c r="AM20" s="253">
        <f t="shared" si="7"/>
        <v>0</v>
      </c>
      <c r="AN20" s="297">
        <f t="shared" si="8"/>
        <v>0</v>
      </c>
      <c r="AO20" s="218">
        <f t="shared" si="9"/>
        <v>0</v>
      </c>
    </row>
    <row r="21" spans="1:41" x14ac:dyDescent="0.2">
      <c r="A21" s="27" t="s">
        <v>36</v>
      </c>
      <c r="B21" s="249"/>
      <c r="C21" s="243"/>
      <c r="D21" s="243"/>
      <c r="E21" s="249"/>
      <c r="F21" s="243"/>
      <c r="G21" s="243"/>
      <c r="H21" s="211"/>
      <c r="I21" s="211"/>
      <c r="J21" s="211"/>
      <c r="K21" s="249"/>
      <c r="L21" s="243"/>
      <c r="M21" s="243"/>
      <c r="N21" s="249"/>
      <c r="O21" s="243"/>
      <c r="P21" s="243"/>
      <c r="Q21" s="249"/>
      <c r="R21" s="243"/>
      <c r="S21" s="243"/>
      <c r="T21" s="211"/>
      <c r="U21" s="211"/>
      <c r="V21" s="211"/>
      <c r="W21" s="249"/>
      <c r="X21" s="243"/>
      <c r="Y21" s="243"/>
      <c r="Z21" s="214"/>
      <c r="AA21" s="252"/>
      <c r="AB21" s="252"/>
      <c r="AC21" s="216" t="str">
        <f t="shared" si="0"/>
        <v xml:space="preserve"> </v>
      </c>
      <c r="AD21" s="252">
        <f t="shared" si="1"/>
        <v>0</v>
      </c>
      <c r="AE21" s="252"/>
      <c r="AF21" s="216" t="str">
        <f t="shared" si="2"/>
        <v xml:space="preserve"> </v>
      </c>
      <c r="AG21" s="252">
        <f t="shared" si="3"/>
        <v>0</v>
      </c>
      <c r="AH21" s="252"/>
      <c r="AI21" s="216" t="str">
        <f t="shared" si="4"/>
        <v xml:space="preserve"> </v>
      </c>
      <c r="AJ21" s="252">
        <f t="shared" si="5"/>
        <v>0</v>
      </c>
      <c r="AK21" s="252"/>
      <c r="AL21" s="253">
        <f t="shared" si="6"/>
        <v>0</v>
      </c>
      <c r="AM21" s="253">
        <f t="shared" si="7"/>
        <v>0</v>
      </c>
      <c r="AN21" s="297">
        <f t="shared" si="8"/>
        <v>0</v>
      </c>
      <c r="AO21" s="218">
        <f t="shared" si="9"/>
        <v>0</v>
      </c>
    </row>
    <row r="22" spans="1:41" x14ac:dyDescent="0.2">
      <c r="A22" s="27" t="s">
        <v>37</v>
      </c>
      <c r="B22" s="211"/>
      <c r="C22" s="211"/>
      <c r="D22" s="211"/>
      <c r="E22" s="249"/>
      <c r="F22" s="243"/>
      <c r="G22" s="243"/>
      <c r="H22" s="211"/>
      <c r="I22" s="211"/>
      <c r="J22" s="211"/>
      <c r="K22" s="249"/>
      <c r="L22" s="243"/>
      <c r="M22" s="243"/>
      <c r="N22" s="249"/>
      <c r="O22" s="243"/>
      <c r="P22" s="243"/>
      <c r="Q22" s="249"/>
      <c r="R22" s="243"/>
      <c r="S22" s="243"/>
      <c r="T22" s="211"/>
      <c r="U22" s="211"/>
      <c r="V22" s="211"/>
      <c r="W22" s="249"/>
      <c r="X22" s="243"/>
      <c r="Y22" s="243"/>
      <c r="Z22" s="214"/>
      <c r="AA22" s="252"/>
      <c r="AB22" s="252"/>
      <c r="AC22" s="216" t="str">
        <f t="shared" si="0"/>
        <v xml:space="preserve"> </v>
      </c>
      <c r="AD22" s="252">
        <f t="shared" si="1"/>
        <v>0</v>
      </c>
      <c r="AE22" s="252"/>
      <c r="AF22" s="216" t="str">
        <f t="shared" si="2"/>
        <v xml:space="preserve"> </v>
      </c>
      <c r="AG22" s="252">
        <f t="shared" si="3"/>
        <v>0</v>
      </c>
      <c r="AH22" s="252"/>
      <c r="AI22" s="216" t="str">
        <f t="shared" si="4"/>
        <v xml:space="preserve"> </v>
      </c>
      <c r="AJ22" s="252">
        <f t="shared" si="5"/>
        <v>0</v>
      </c>
      <c r="AK22" s="252"/>
      <c r="AL22" s="253">
        <f t="shared" si="6"/>
        <v>0</v>
      </c>
      <c r="AM22" s="253">
        <f t="shared" si="7"/>
        <v>0</v>
      </c>
      <c r="AN22" s="297">
        <f t="shared" si="8"/>
        <v>0</v>
      </c>
      <c r="AO22" s="218">
        <f t="shared" si="9"/>
        <v>0</v>
      </c>
    </row>
    <row r="23" spans="1:41" x14ac:dyDescent="0.2">
      <c r="A23" s="27" t="s">
        <v>38</v>
      </c>
      <c r="B23" s="211"/>
      <c r="C23" s="211"/>
      <c r="D23" s="211"/>
      <c r="E23" s="249"/>
      <c r="F23" s="243"/>
      <c r="G23" s="243"/>
      <c r="H23" s="211"/>
      <c r="I23" s="211"/>
      <c r="J23" s="211"/>
      <c r="K23" s="249"/>
      <c r="L23" s="243"/>
      <c r="M23" s="243"/>
      <c r="N23" s="249"/>
      <c r="O23" s="243"/>
      <c r="P23" s="243"/>
      <c r="Q23" s="249"/>
      <c r="R23" s="243"/>
      <c r="S23" s="243"/>
      <c r="T23" s="211"/>
      <c r="U23" s="211"/>
      <c r="V23" s="211"/>
      <c r="W23" s="249"/>
      <c r="X23" s="243"/>
      <c r="Y23" s="243"/>
      <c r="Z23" s="214"/>
      <c r="AA23" s="252"/>
      <c r="AB23" s="252"/>
      <c r="AC23" s="216" t="str">
        <f t="shared" si="0"/>
        <v xml:space="preserve"> </v>
      </c>
      <c r="AD23" s="252">
        <f t="shared" si="1"/>
        <v>0</v>
      </c>
      <c r="AE23" s="252"/>
      <c r="AF23" s="216" t="str">
        <f t="shared" si="2"/>
        <v xml:space="preserve"> </v>
      </c>
      <c r="AG23" s="252">
        <f t="shared" si="3"/>
        <v>0</v>
      </c>
      <c r="AH23" s="252"/>
      <c r="AI23" s="216" t="str">
        <f t="shared" si="4"/>
        <v xml:space="preserve"> </v>
      </c>
      <c r="AJ23" s="252">
        <f t="shared" si="5"/>
        <v>0</v>
      </c>
      <c r="AK23" s="252"/>
      <c r="AL23" s="253">
        <f t="shared" si="6"/>
        <v>0</v>
      </c>
      <c r="AM23" s="253">
        <f t="shared" si="7"/>
        <v>0</v>
      </c>
      <c r="AN23" s="297">
        <f t="shared" si="8"/>
        <v>0</v>
      </c>
      <c r="AO23" s="218">
        <f t="shared" si="9"/>
        <v>0</v>
      </c>
    </row>
    <row r="24" spans="1:41" x14ac:dyDescent="0.2">
      <c r="A24" s="20" t="s">
        <v>50</v>
      </c>
      <c r="B24" s="211"/>
      <c r="C24" s="248"/>
      <c r="D24" s="248"/>
      <c r="E24" s="256"/>
      <c r="F24" s="245"/>
      <c r="G24" s="245"/>
      <c r="H24" s="248"/>
      <c r="I24" s="248"/>
      <c r="J24" s="248"/>
      <c r="K24" s="249"/>
      <c r="L24" s="245"/>
      <c r="M24" s="245"/>
      <c r="N24" s="256"/>
      <c r="O24" s="245"/>
      <c r="P24" s="245"/>
      <c r="Q24" s="256"/>
      <c r="R24" s="245"/>
      <c r="S24" s="245"/>
      <c r="T24" s="248"/>
      <c r="U24" s="248"/>
      <c r="V24" s="248"/>
      <c r="W24" s="249"/>
      <c r="X24" s="245"/>
      <c r="Y24" s="245"/>
      <c r="Z24" s="257"/>
      <c r="AA24" s="258"/>
      <c r="AB24" s="258"/>
      <c r="AC24" s="247" t="str">
        <f t="shared" si="0"/>
        <v xml:space="preserve"> </v>
      </c>
      <c r="AD24" s="258">
        <f t="shared" si="1"/>
        <v>0</v>
      </c>
      <c r="AE24" s="258"/>
      <c r="AF24" s="247" t="str">
        <f t="shared" si="2"/>
        <v xml:space="preserve"> </v>
      </c>
      <c r="AG24" s="258">
        <f t="shared" si="3"/>
        <v>0</v>
      </c>
      <c r="AH24" s="258"/>
      <c r="AI24" s="247" t="str">
        <f t="shared" si="4"/>
        <v xml:space="preserve"> </v>
      </c>
      <c r="AJ24" s="258">
        <f t="shared" si="5"/>
        <v>0</v>
      </c>
      <c r="AK24" s="258"/>
      <c r="AL24" s="259">
        <f t="shared" si="6"/>
        <v>0</v>
      </c>
      <c r="AM24" s="259">
        <f t="shared" si="7"/>
        <v>0</v>
      </c>
      <c r="AN24" s="297">
        <f t="shared" si="8"/>
        <v>0</v>
      </c>
      <c r="AO24" s="218">
        <f t="shared" si="9"/>
        <v>0</v>
      </c>
    </row>
    <row r="25" spans="1:41" x14ac:dyDescent="0.2">
      <c r="A25" s="20" t="s">
        <v>51</v>
      </c>
      <c r="B25" s="211"/>
      <c r="C25" s="248"/>
      <c r="D25" s="248"/>
      <c r="E25" s="256"/>
      <c r="F25" s="245"/>
      <c r="G25" s="245"/>
      <c r="H25" s="248"/>
      <c r="I25" s="248"/>
      <c r="J25" s="248"/>
      <c r="K25" s="249"/>
      <c r="L25" s="245"/>
      <c r="M25" s="245"/>
      <c r="N25" s="256"/>
      <c r="O25" s="245"/>
      <c r="P25" s="245"/>
      <c r="Q25" s="256"/>
      <c r="R25" s="245"/>
      <c r="S25" s="245"/>
      <c r="T25" s="248"/>
      <c r="U25" s="248"/>
      <c r="V25" s="248"/>
      <c r="W25" s="249"/>
      <c r="X25" s="245"/>
      <c r="Y25" s="245"/>
      <c r="Z25" s="257"/>
      <c r="AA25" s="258"/>
      <c r="AB25" s="258"/>
      <c r="AC25" s="247" t="str">
        <f t="shared" si="0"/>
        <v xml:space="preserve"> </v>
      </c>
      <c r="AD25" s="258">
        <f t="shared" si="1"/>
        <v>0</v>
      </c>
      <c r="AE25" s="258"/>
      <c r="AF25" s="247" t="str">
        <f t="shared" si="2"/>
        <v xml:space="preserve"> </v>
      </c>
      <c r="AG25" s="258">
        <f t="shared" si="3"/>
        <v>0</v>
      </c>
      <c r="AH25" s="258"/>
      <c r="AI25" s="247" t="str">
        <f t="shared" si="4"/>
        <v xml:space="preserve"> </v>
      </c>
      <c r="AJ25" s="258">
        <f t="shared" si="5"/>
        <v>0</v>
      </c>
      <c r="AK25" s="258"/>
      <c r="AL25" s="259">
        <f t="shared" si="6"/>
        <v>0</v>
      </c>
      <c r="AM25" s="259">
        <f t="shared" si="7"/>
        <v>0</v>
      </c>
      <c r="AN25" s="297">
        <f t="shared" si="8"/>
        <v>0</v>
      </c>
      <c r="AO25" s="218">
        <f t="shared" si="9"/>
        <v>0</v>
      </c>
    </row>
    <row r="26" spans="1:41" x14ac:dyDescent="0.2">
      <c r="A26" s="20" t="s">
        <v>35</v>
      </c>
      <c r="B26" s="211"/>
      <c r="C26" s="248"/>
      <c r="D26" s="248"/>
      <c r="E26" s="256"/>
      <c r="F26" s="245"/>
      <c r="G26" s="245"/>
      <c r="H26" s="248"/>
      <c r="I26" s="248"/>
      <c r="J26" s="248"/>
      <c r="K26" s="249"/>
      <c r="L26" s="245"/>
      <c r="M26" s="245"/>
      <c r="N26" s="256"/>
      <c r="O26" s="245"/>
      <c r="P26" s="245"/>
      <c r="Q26" s="256"/>
      <c r="R26" s="245"/>
      <c r="S26" s="245"/>
      <c r="T26" s="248"/>
      <c r="U26" s="248"/>
      <c r="V26" s="248"/>
      <c r="W26" s="249"/>
      <c r="X26" s="245"/>
      <c r="Y26" s="245"/>
      <c r="Z26" s="257"/>
      <c r="AA26" s="258"/>
      <c r="AB26" s="258"/>
      <c r="AC26" s="247" t="str">
        <f t="shared" si="0"/>
        <v xml:space="preserve"> </v>
      </c>
      <c r="AD26" s="258">
        <f t="shared" si="1"/>
        <v>0</v>
      </c>
      <c r="AE26" s="258"/>
      <c r="AF26" s="247" t="str">
        <f t="shared" si="2"/>
        <v xml:space="preserve"> </v>
      </c>
      <c r="AG26" s="258">
        <f t="shared" si="3"/>
        <v>0</v>
      </c>
      <c r="AH26" s="258"/>
      <c r="AI26" s="247" t="str">
        <f t="shared" si="4"/>
        <v xml:space="preserve"> </v>
      </c>
      <c r="AJ26" s="258">
        <f t="shared" si="5"/>
        <v>0</v>
      </c>
      <c r="AK26" s="258"/>
      <c r="AL26" s="259">
        <f t="shared" si="6"/>
        <v>0</v>
      </c>
      <c r="AM26" s="259">
        <f t="shared" si="7"/>
        <v>0</v>
      </c>
      <c r="AN26" s="297">
        <f t="shared" si="8"/>
        <v>0</v>
      </c>
      <c r="AO26" s="218">
        <f t="shared" si="9"/>
        <v>0</v>
      </c>
    </row>
    <row r="27" spans="1:41" x14ac:dyDescent="0.2">
      <c r="A27" s="20" t="s">
        <v>52</v>
      </c>
      <c r="B27" s="211"/>
      <c r="C27" s="248"/>
      <c r="D27" s="248"/>
      <c r="E27" s="256"/>
      <c r="F27" s="245"/>
      <c r="G27" s="245"/>
      <c r="H27" s="248"/>
      <c r="I27" s="248"/>
      <c r="J27" s="248"/>
      <c r="K27" s="249"/>
      <c r="L27" s="245"/>
      <c r="M27" s="245"/>
      <c r="N27" s="256"/>
      <c r="O27" s="245"/>
      <c r="P27" s="245"/>
      <c r="Q27" s="256"/>
      <c r="R27" s="245"/>
      <c r="S27" s="245"/>
      <c r="T27" s="248"/>
      <c r="U27" s="248"/>
      <c r="V27" s="248"/>
      <c r="W27" s="249"/>
      <c r="X27" s="245"/>
      <c r="Y27" s="245"/>
      <c r="Z27" s="257"/>
      <c r="AA27" s="258"/>
      <c r="AB27" s="258"/>
      <c r="AC27" s="247" t="str">
        <f t="shared" si="0"/>
        <v xml:space="preserve"> </v>
      </c>
      <c r="AD27" s="258">
        <f t="shared" si="1"/>
        <v>0</v>
      </c>
      <c r="AE27" s="258"/>
      <c r="AF27" s="247" t="str">
        <f t="shared" si="2"/>
        <v xml:space="preserve"> </v>
      </c>
      <c r="AG27" s="258">
        <f t="shared" si="3"/>
        <v>0</v>
      </c>
      <c r="AH27" s="258"/>
      <c r="AI27" s="247" t="str">
        <f t="shared" si="4"/>
        <v xml:space="preserve"> </v>
      </c>
      <c r="AJ27" s="258">
        <f t="shared" si="5"/>
        <v>0</v>
      </c>
      <c r="AK27" s="258"/>
      <c r="AL27" s="259">
        <f t="shared" si="6"/>
        <v>0</v>
      </c>
      <c r="AM27" s="259">
        <f t="shared" si="7"/>
        <v>0</v>
      </c>
      <c r="AN27" s="297">
        <f t="shared" si="8"/>
        <v>0</v>
      </c>
      <c r="AO27" s="218">
        <f t="shared" si="9"/>
        <v>0</v>
      </c>
    </row>
    <row r="28" spans="1:41" x14ac:dyDescent="0.2">
      <c r="A28" s="20" t="s">
        <v>53</v>
      </c>
      <c r="B28" s="211"/>
      <c r="C28" s="248"/>
      <c r="D28" s="248"/>
      <c r="E28" s="256"/>
      <c r="F28" s="245"/>
      <c r="G28" s="245"/>
      <c r="H28" s="248"/>
      <c r="I28" s="248"/>
      <c r="J28" s="248"/>
      <c r="K28" s="249"/>
      <c r="L28" s="245"/>
      <c r="M28" s="245"/>
      <c r="N28" s="256"/>
      <c r="O28" s="245"/>
      <c r="P28" s="245"/>
      <c r="Q28" s="256"/>
      <c r="R28" s="245"/>
      <c r="S28" s="245"/>
      <c r="T28" s="248"/>
      <c r="U28" s="248"/>
      <c r="V28" s="248"/>
      <c r="W28" s="249"/>
      <c r="X28" s="245"/>
      <c r="Y28" s="245"/>
      <c r="Z28" s="257"/>
      <c r="AA28" s="258"/>
      <c r="AB28" s="258"/>
      <c r="AC28" s="247" t="str">
        <f t="shared" si="0"/>
        <v xml:space="preserve"> </v>
      </c>
      <c r="AD28" s="258">
        <f t="shared" si="1"/>
        <v>0</v>
      </c>
      <c r="AE28" s="258"/>
      <c r="AF28" s="247" t="str">
        <f t="shared" si="2"/>
        <v xml:space="preserve"> </v>
      </c>
      <c r="AG28" s="258">
        <f t="shared" si="3"/>
        <v>0</v>
      </c>
      <c r="AH28" s="258"/>
      <c r="AI28" s="247" t="str">
        <f t="shared" si="4"/>
        <v xml:space="preserve"> </v>
      </c>
      <c r="AJ28" s="258">
        <f t="shared" si="5"/>
        <v>0</v>
      </c>
      <c r="AK28" s="258"/>
      <c r="AL28" s="259">
        <f t="shared" si="6"/>
        <v>0</v>
      </c>
      <c r="AM28" s="259">
        <f t="shared" si="7"/>
        <v>0</v>
      </c>
      <c r="AN28" s="297">
        <f t="shared" si="8"/>
        <v>0</v>
      </c>
      <c r="AO28" s="218">
        <f t="shared" si="9"/>
        <v>0</v>
      </c>
    </row>
    <row r="29" spans="1:41" x14ac:dyDescent="0.2">
      <c r="A29" s="20" t="s">
        <v>54</v>
      </c>
      <c r="B29" s="211"/>
      <c r="C29" s="248"/>
      <c r="D29" s="248"/>
      <c r="E29" s="256"/>
      <c r="F29" s="245"/>
      <c r="G29" s="245"/>
      <c r="H29" s="248"/>
      <c r="I29" s="248"/>
      <c r="J29" s="248"/>
      <c r="K29" s="249"/>
      <c r="L29" s="245"/>
      <c r="M29" s="245"/>
      <c r="N29" s="248"/>
      <c r="O29" s="248"/>
      <c r="P29" s="248"/>
      <c r="Q29" s="256"/>
      <c r="R29" s="245"/>
      <c r="S29" s="245"/>
      <c r="T29" s="260"/>
      <c r="U29" s="248"/>
      <c r="V29" s="248"/>
      <c r="W29" s="249"/>
      <c r="X29" s="245"/>
      <c r="Y29" s="245"/>
      <c r="Z29" s="257"/>
      <c r="AA29" s="258"/>
      <c r="AB29" s="258"/>
      <c r="AC29" s="247" t="str">
        <f t="shared" si="0"/>
        <v xml:space="preserve"> </v>
      </c>
      <c r="AD29" s="258">
        <f t="shared" si="1"/>
        <v>0</v>
      </c>
      <c r="AE29" s="258"/>
      <c r="AF29" s="247" t="str">
        <f t="shared" si="2"/>
        <v xml:space="preserve"> </v>
      </c>
      <c r="AG29" s="258">
        <f t="shared" si="3"/>
        <v>0</v>
      </c>
      <c r="AH29" s="258"/>
      <c r="AI29" s="247" t="str">
        <f t="shared" si="4"/>
        <v xml:space="preserve"> </v>
      </c>
      <c r="AJ29" s="258">
        <f t="shared" si="5"/>
        <v>0</v>
      </c>
      <c r="AK29" s="258"/>
      <c r="AL29" s="259">
        <f t="shared" si="6"/>
        <v>0</v>
      </c>
      <c r="AM29" s="259">
        <f t="shared" si="7"/>
        <v>0</v>
      </c>
      <c r="AN29" s="297">
        <f t="shared" si="8"/>
        <v>0</v>
      </c>
      <c r="AO29" s="218">
        <f t="shared" si="9"/>
        <v>0</v>
      </c>
    </row>
    <row r="30" spans="1:41" x14ac:dyDescent="0.2">
      <c r="A30" s="20" t="s">
        <v>55</v>
      </c>
      <c r="B30" s="211"/>
      <c r="C30" s="248"/>
      <c r="D30" s="248"/>
      <c r="E30" s="256"/>
      <c r="F30" s="245"/>
      <c r="G30" s="245"/>
      <c r="H30" s="248"/>
      <c r="I30" s="248"/>
      <c r="J30" s="248"/>
      <c r="K30" s="249"/>
      <c r="L30" s="245"/>
      <c r="M30" s="245"/>
      <c r="N30" s="248"/>
      <c r="O30" s="248"/>
      <c r="P30" s="248"/>
      <c r="Q30" s="256"/>
      <c r="R30" s="245"/>
      <c r="S30" s="245"/>
      <c r="T30" s="260"/>
      <c r="U30" s="248"/>
      <c r="V30" s="248"/>
      <c r="W30" s="249"/>
      <c r="X30" s="245"/>
      <c r="Y30" s="245"/>
      <c r="Z30" s="257"/>
      <c r="AA30" s="258"/>
      <c r="AB30" s="258"/>
      <c r="AC30" s="247" t="str">
        <f t="shared" si="0"/>
        <v xml:space="preserve"> </v>
      </c>
      <c r="AD30" s="258">
        <f t="shared" si="1"/>
        <v>0</v>
      </c>
      <c r="AE30" s="258"/>
      <c r="AF30" s="247" t="str">
        <f t="shared" si="2"/>
        <v xml:space="preserve"> </v>
      </c>
      <c r="AG30" s="258">
        <f t="shared" si="3"/>
        <v>0</v>
      </c>
      <c r="AH30" s="258"/>
      <c r="AI30" s="247" t="str">
        <f t="shared" si="4"/>
        <v xml:space="preserve"> </v>
      </c>
      <c r="AJ30" s="258">
        <f t="shared" si="5"/>
        <v>0</v>
      </c>
      <c r="AK30" s="258"/>
      <c r="AL30" s="259">
        <f t="shared" si="6"/>
        <v>0</v>
      </c>
      <c r="AM30" s="259">
        <f t="shared" si="7"/>
        <v>0</v>
      </c>
      <c r="AN30" s="297">
        <f t="shared" si="8"/>
        <v>0</v>
      </c>
      <c r="AO30" s="218">
        <f t="shared" si="9"/>
        <v>0</v>
      </c>
    </row>
    <row r="31" spans="1:41" x14ac:dyDescent="0.2">
      <c r="A31" s="20" t="s">
        <v>56</v>
      </c>
      <c r="B31" s="211"/>
      <c r="C31" s="248"/>
      <c r="D31" s="248"/>
      <c r="E31" s="256"/>
      <c r="F31" s="245"/>
      <c r="G31" s="245"/>
      <c r="H31" s="248"/>
      <c r="I31" s="248"/>
      <c r="J31" s="248"/>
      <c r="K31" s="249"/>
      <c r="L31" s="245"/>
      <c r="M31" s="245"/>
      <c r="N31" s="248"/>
      <c r="O31" s="248"/>
      <c r="P31" s="248"/>
      <c r="Q31" s="256"/>
      <c r="R31" s="245"/>
      <c r="S31" s="245"/>
      <c r="T31" s="260"/>
      <c r="U31" s="248"/>
      <c r="V31" s="248"/>
      <c r="W31" s="249"/>
      <c r="X31" s="245"/>
      <c r="Y31" s="245"/>
      <c r="Z31" s="257"/>
      <c r="AA31" s="258"/>
      <c r="AB31" s="258"/>
      <c r="AC31" s="247" t="str">
        <f t="shared" si="0"/>
        <v xml:space="preserve"> </v>
      </c>
      <c r="AD31" s="258">
        <f t="shared" si="1"/>
        <v>0</v>
      </c>
      <c r="AE31" s="258"/>
      <c r="AF31" s="247" t="str">
        <f t="shared" si="2"/>
        <v xml:space="preserve"> </v>
      </c>
      <c r="AG31" s="258">
        <f t="shared" si="3"/>
        <v>0</v>
      </c>
      <c r="AH31" s="258"/>
      <c r="AI31" s="247" t="str">
        <f t="shared" si="4"/>
        <v xml:space="preserve"> </v>
      </c>
      <c r="AJ31" s="258">
        <f t="shared" si="5"/>
        <v>0</v>
      </c>
      <c r="AK31" s="258"/>
      <c r="AL31" s="259">
        <f t="shared" si="6"/>
        <v>0</v>
      </c>
      <c r="AM31" s="259">
        <f t="shared" si="7"/>
        <v>0</v>
      </c>
      <c r="AN31" s="297">
        <f t="shared" si="8"/>
        <v>0</v>
      </c>
      <c r="AO31" s="218">
        <f t="shared" si="9"/>
        <v>0</v>
      </c>
    </row>
    <row r="32" spans="1:41" x14ac:dyDescent="0.2">
      <c r="A32" s="20" t="s">
        <v>57</v>
      </c>
      <c r="B32" s="211"/>
      <c r="C32" s="248"/>
      <c r="D32" s="248"/>
      <c r="E32" s="256"/>
      <c r="F32" s="245"/>
      <c r="G32" s="245"/>
      <c r="H32" s="248"/>
      <c r="I32" s="248"/>
      <c r="J32" s="248"/>
      <c r="K32" s="249"/>
      <c r="L32" s="245"/>
      <c r="M32" s="245"/>
      <c r="N32" s="248"/>
      <c r="O32" s="248"/>
      <c r="P32" s="248"/>
      <c r="Q32" s="256"/>
      <c r="R32" s="245"/>
      <c r="S32" s="245"/>
      <c r="T32" s="260"/>
      <c r="U32" s="248"/>
      <c r="V32" s="248"/>
      <c r="W32" s="249"/>
      <c r="X32" s="245"/>
      <c r="Y32" s="245"/>
      <c r="Z32" s="257"/>
      <c r="AA32" s="258"/>
      <c r="AB32" s="258"/>
      <c r="AC32" s="247" t="str">
        <f t="shared" si="0"/>
        <v xml:space="preserve"> </v>
      </c>
      <c r="AD32" s="258">
        <f t="shared" si="1"/>
        <v>0</v>
      </c>
      <c r="AE32" s="258"/>
      <c r="AF32" s="247" t="str">
        <f t="shared" si="2"/>
        <v xml:space="preserve"> </v>
      </c>
      <c r="AG32" s="258">
        <f t="shared" si="3"/>
        <v>0</v>
      </c>
      <c r="AH32" s="258"/>
      <c r="AI32" s="247" t="str">
        <f t="shared" si="4"/>
        <v xml:space="preserve"> </v>
      </c>
      <c r="AJ32" s="258">
        <f t="shared" si="5"/>
        <v>0</v>
      </c>
      <c r="AK32" s="258"/>
      <c r="AL32" s="259">
        <f t="shared" si="6"/>
        <v>0</v>
      </c>
      <c r="AM32" s="259">
        <f t="shared" si="7"/>
        <v>0</v>
      </c>
      <c r="AN32" s="297">
        <f t="shared" si="8"/>
        <v>0</v>
      </c>
      <c r="AO32" s="218">
        <f t="shared" si="9"/>
        <v>0</v>
      </c>
    </row>
    <row r="33" spans="1:41" x14ac:dyDescent="0.2">
      <c r="A33" s="20" t="s">
        <v>58</v>
      </c>
      <c r="B33" s="211"/>
      <c r="C33" s="248"/>
      <c r="D33" s="248"/>
      <c r="E33" s="256"/>
      <c r="F33" s="245"/>
      <c r="G33" s="245"/>
      <c r="H33" s="248"/>
      <c r="I33" s="248"/>
      <c r="J33" s="248"/>
      <c r="K33" s="249"/>
      <c r="L33" s="245"/>
      <c r="M33" s="245"/>
      <c r="N33" s="248"/>
      <c r="O33" s="248"/>
      <c r="P33" s="248"/>
      <c r="Q33" s="256"/>
      <c r="R33" s="245"/>
      <c r="S33" s="245"/>
      <c r="T33" s="260"/>
      <c r="U33" s="248"/>
      <c r="V33" s="248"/>
      <c r="W33" s="249"/>
      <c r="X33" s="245"/>
      <c r="Y33" s="245"/>
      <c r="Z33" s="257"/>
      <c r="AA33" s="258"/>
      <c r="AB33" s="258"/>
      <c r="AC33" s="247" t="str">
        <f t="shared" si="0"/>
        <v xml:space="preserve"> </v>
      </c>
      <c r="AD33" s="258">
        <f t="shared" si="1"/>
        <v>0</v>
      </c>
      <c r="AE33" s="258"/>
      <c r="AF33" s="247" t="str">
        <f t="shared" si="2"/>
        <v xml:space="preserve"> </v>
      </c>
      <c r="AG33" s="258">
        <f t="shared" si="3"/>
        <v>0</v>
      </c>
      <c r="AH33" s="258"/>
      <c r="AI33" s="247" t="str">
        <f t="shared" si="4"/>
        <v xml:space="preserve"> </v>
      </c>
      <c r="AJ33" s="258">
        <f t="shared" si="5"/>
        <v>0</v>
      </c>
      <c r="AK33" s="258"/>
      <c r="AL33" s="259">
        <f t="shared" si="6"/>
        <v>0</v>
      </c>
      <c r="AM33" s="259">
        <f t="shared" si="7"/>
        <v>0</v>
      </c>
      <c r="AN33" s="297">
        <f t="shared" si="8"/>
        <v>0</v>
      </c>
      <c r="AO33" s="218">
        <f t="shared" si="9"/>
        <v>0</v>
      </c>
    </row>
    <row r="34" spans="1:41" x14ac:dyDescent="0.2">
      <c r="A34" s="20" t="s">
        <v>59</v>
      </c>
      <c r="B34" s="211"/>
      <c r="C34" s="248"/>
      <c r="D34" s="248"/>
      <c r="E34" s="256"/>
      <c r="F34" s="245"/>
      <c r="G34" s="245"/>
      <c r="H34" s="248"/>
      <c r="I34" s="248"/>
      <c r="J34" s="248"/>
      <c r="K34" s="249"/>
      <c r="L34" s="245"/>
      <c r="M34" s="245"/>
      <c r="N34" s="260"/>
      <c r="O34" s="248"/>
      <c r="P34" s="248"/>
      <c r="Q34" s="256"/>
      <c r="R34" s="245"/>
      <c r="S34" s="245"/>
      <c r="T34" s="260"/>
      <c r="U34" s="248"/>
      <c r="V34" s="248"/>
      <c r="W34" s="249"/>
      <c r="X34" s="245"/>
      <c r="Y34" s="245"/>
      <c r="Z34" s="257"/>
      <c r="AA34" s="258"/>
      <c r="AB34" s="258"/>
      <c r="AC34" s="247" t="str">
        <f t="shared" si="0"/>
        <v xml:space="preserve"> </v>
      </c>
      <c r="AD34" s="258">
        <f t="shared" si="1"/>
        <v>0</v>
      </c>
      <c r="AE34" s="258"/>
      <c r="AF34" s="247" t="str">
        <f t="shared" si="2"/>
        <v xml:space="preserve"> </v>
      </c>
      <c r="AG34" s="258">
        <f t="shared" si="3"/>
        <v>0</v>
      </c>
      <c r="AH34" s="258"/>
      <c r="AI34" s="247" t="str">
        <f t="shared" si="4"/>
        <v xml:space="preserve"> </v>
      </c>
      <c r="AJ34" s="258">
        <f t="shared" si="5"/>
        <v>0</v>
      </c>
      <c r="AK34" s="258"/>
      <c r="AL34" s="259">
        <f t="shared" si="6"/>
        <v>0</v>
      </c>
      <c r="AM34" s="259">
        <f t="shared" si="7"/>
        <v>0</v>
      </c>
      <c r="AN34" s="297">
        <f t="shared" si="8"/>
        <v>0</v>
      </c>
      <c r="AO34" s="218">
        <f t="shared" si="9"/>
        <v>0</v>
      </c>
    </row>
    <row r="35" spans="1:41" x14ac:dyDescent="0.2">
      <c r="A35" s="20" t="s">
        <v>60</v>
      </c>
      <c r="B35" s="211"/>
      <c r="C35" s="248"/>
      <c r="D35" s="248"/>
      <c r="E35" s="256"/>
      <c r="F35" s="245"/>
      <c r="G35" s="245"/>
      <c r="H35" s="248"/>
      <c r="I35" s="248"/>
      <c r="J35" s="248"/>
      <c r="K35" s="249"/>
      <c r="L35" s="245"/>
      <c r="M35" s="245"/>
      <c r="N35" s="260"/>
      <c r="O35" s="248"/>
      <c r="P35" s="248"/>
      <c r="Q35" s="256"/>
      <c r="R35" s="245"/>
      <c r="S35" s="245"/>
      <c r="T35" s="260"/>
      <c r="U35" s="248"/>
      <c r="V35" s="248"/>
      <c r="W35" s="249"/>
      <c r="X35" s="245"/>
      <c r="Y35" s="245"/>
      <c r="Z35" s="257"/>
      <c r="AA35" s="258"/>
      <c r="AB35" s="258"/>
      <c r="AC35" s="247" t="str">
        <f t="shared" si="0"/>
        <v xml:space="preserve"> </v>
      </c>
      <c r="AD35" s="258">
        <f t="shared" si="1"/>
        <v>0</v>
      </c>
      <c r="AE35" s="258"/>
      <c r="AF35" s="247" t="str">
        <f t="shared" si="2"/>
        <v xml:space="preserve"> </v>
      </c>
      <c r="AG35" s="258">
        <f t="shared" si="3"/>
        <v>0</v>
      </c>
      <c r="AH35" s="258"/>
      <c r="AI35" s="247" t="str">
        <f t="shared" si="4"/>
        <v xml:space="preserve"> </v>
      </c>
      <c r="AJ35" s="258">
        <f t="shared" si="5"/>
        <v>0</v>
      </c>
      <c r="AK35" s="258"/>
      <c r="AL35" s="259">
        <f t="shared" si="6"/>
        <v>0</v>
      </c>
      <c r="AM35" s="259">
        <f t="shared" si="7"/>
        <v>0</v>
      </c>
      <c r="AN35" s="297">
        <f t="shared" si="8"/>
        <v>0</v>
      </c>
      <c r="AO35" s="218">
        <f t="shared" si="9"/>
        <v>0</v>
      </c>
    </row>
    <row r="36" spans="1:41" x14ac:dyDescent="0.2">
      <c r="A36" s="20" t="s">
        <v>64</v>
      </c>
      <c r="B36" s="211"/>
      <c r="C36" s="248"/>
      <c r="D36" s="248"/>
      <c r="E36" s="256"/>
      <c r="F36" s="245"/>
      <c r="G36" s="245"/>
      <c r="H36" s="248"/>
      <c r="I36" s="248"/>
      <c r="J36" s="248"/>
      <c r="K36" s="249"/>
      <c r="L36" s="245"/>
      <c r="M36" s="245"/>
      <c r="N36" s="260"/>
      <c r="O36" s="248"/>
      <c r="P36" s="248"/>
      <c r="Q36" s="256"/>
      <c r="R36" s="245"/>
      <c r="S36" s="245"/>
      <c r="T36" s="260"/>
      <c r="U36" s="248"/>
      <c r="V36" s="248"/>
      <c r="W36" s="249"/>
      <c r="X36" s="245"/>
      <c r="Y36" s="245"/>
      <c r="Z36" s="257"/>
      <c r="AA36" s="258"/>
      <c r="AB36" s="258"/>
      <c r="AC36" s="247" t="str">
        <f t="shared" si="0"/>
        <v xml:space="preserve"> </v>
      </c>
      <c r="AD36" s="258">
        <f t="shared" si="1"/>
        <v>0</v>
      </c>
      <c r="AE36" s="258"/>
      <c r="AF36" s="247" t="str">
        <f t="shared" si="2"/>
        <v xml:space="preserve"> </v>
      </c>
      <c r="AG36" s="258">
        <f t="shared" si="3"/>
        <v>0</v>
      </c>
      <c r="AH36" s="258"/>
      <c r="AI36" s="247" t="str">
        <f t="shared" si="4"/>
        <v xml:space="preserve"> </v>
      </c>
      <c r="AJ36" s="258">
        <f t="shared" si="5"/>
        <v>0</v>
      </c>
      <c r="AK36" s="258"/>
      <c r="AL36" s="259">
        <f t="shared" si="6"/>
        <v>0</v>
      </c>
      <c r="AM36" s="259">
        <f t="shared" si="7"/>
        <v>0</v>
      </c>
      <c r="AN36" s="297">
        <f t="shared" si="8"/>
        <v>0</v>
      </c>
      <c r="AO36" s="218">
        <f t="shared" si="9"/>
        <v>0</v>
      </c>
    </row>
    <row r="37" spans="1:41" x14ac:dyDescent="0.2">
      <c r="A37" s="20" t="s">
        <v>65</v>
      </c>
      <c r="B37" s="211"/>
      <c r="C37" s="248"/>
      <c r="D37" s="248"/>
      <c r="E37" s="256"/>
      <c r="F37" s="245"/>
      <c r="G37" s="245"/>
      <c r="H37" s="248"/>
      <c r="I37" s="248"/>
      <c r="J37" s="248"/>
      <c r="K37" s="249"/>
      <c r="L37" s="245"/>
      <c r="M37" s="245"/>
      <c r="N37" s="260"/>
      <c r="O37" s="248"/>
      <c r="P37" s="248"/>
      <c r="Q37" s="256"/>
      <c r="R37" s="245"/>
      <c r="S37" s="245"/>
      <c r="T37" s="260"/>
      <c r="U37" s="248"/>
      <c r="V37" s="248"/>
      <c r="W37" s="249"/>
      <c r="X37" s="245"/>
      <c r="Y37" s="245"/>
      <c r="Z37" s="257"/>
      <c r="AA37" s="258"/>
      <c r="AB37" s="258"/>
      <c r="AC37" s="247" t="str">
        <f t="shared" si="0"/>
        <v xml:space="preserve"> </v>
      </c>
      <c r="AD37" s="258">
        <f t="shared" si="1"/>
        <v>0</v>
      </c>
      <c r="AE37" s="258"/>
      <c r="AF37" s="247" t="str">
        <f t="shared" si="2"/>
        <v xml:space="preserve"> </v>
      </c>
      <c r="AG37" s="258">
        <f t="shared" si="3"/>
        <v>0</v>
      </c>
      <c r="AH37" s="258"/>
      <c r="AI37" s="247" t="str">
        <f t="shared" si="4"/>
        <v xml:space="preserve"> </v>
      </c>
      <c r="AJ37" s="258">
        <f t="shared" si="5"/>
        <v>0</v>
      </c>
      <c r="AK37" s="258"/>
      <c r="AL37" s="259">
        <f t="shared" si="6"/>
        <v>0</v>
      </c>
      <c r="AM37" s="259">
        <f t="shared" si="7"/>
        <v>0</v>
      </c>
      <c r="AN37" s="297">
        <f t="shared" si="8"/>
        <v>0</v>
      </c>
      <c r="AO37" s="218">
        <f t="shared" si="9"/>
        <v>0</v>
      </c>
    </row>
    <row r="38" spans="1:41" x14ac:dyDescent="0.2">
      <c r="A38" s="20" t="s">
        <v>66</v>
      </c>
      <c r="B38" s="211"/>
      <c r="C38" s="248"/>
      <c r="D38" s="248"/>
      <c r="E38" s="256"/>
      <c r="F38" s="245"/>
      <c r="G38" s="245"/>
      <c r="H38" s="248"/>
      <c r="I38" s="248"/>
      <c r="J38" s="248"/>
      <c r="K38" s="249"/>
      <c r="L38" s="245"/>
      <c r="M38" s="245"/>
      <c r="N38" s="260"/>
      <c r="O38" s="248"/>
      <c r="P38" s="248"/>
      <c r="Q38" s="256"/>
      <c r="R38" s="245"/>
      <c r="S38" s="245"/>
      <c r="T38" s="260"/>
      <c r="U38" s="248"/>
      <c r="V38" s="248"/>
      <c r="W38" s="249"/>
      <c r="X38" s="245"/>
      <c r="Y38" s="245"/>
      <c r="Z38" s="257"/>
      <c r="AA38" s="258"/>
      <c r="AB38" s="258"/>
      <c r="AC38" s="247" t="str">
        <f t="shared" si="0"/>
        <v xml:space="preserve"> </v>
      </c>
      <c r="AD38" s="258">
        <f t="shared" si="1"/>
        <v>0</v>
      </c>
      <c r="AE38" s="258"/>
      <c r="AF38" s="247" t="str">
        <f t="shared" si="2"/>
        <v xml:space="preserve"> </v>
      </c>
      <c r="AG38" s="258">
        <f t="shared" si="3"/>
        <v>0</v>
      </c>
      <c r="AH38" s="258"/>
      <c r="AI38" s="247" t="str">
        <f t="shared" si="4"/>
        <v xml:space="preserve"> </v>
      </c>
      <c r="AJ38" s="258">
        <f t="shared" si="5"/>
        <v>0</v>
      </c>
      <c r="AK38" s="258"/>
      <c r="AL38" s="259">
        <f t="shared" si="6"/>
        <v>0</v>
      </c>
      <c r="AM38" s="259">
        <f t="shared" si="7"/>
        <v>0</v>
      </c>
      <c r="AN38" s="297">
        <f t="shared" si="8"/>
        <v>0</v>
      </c>
      <c r="AO38" s="218">
        <f t="shared" si="9"/>
        <v>0</v>
      </c>
    </row>
    <row r="39" spans="1:41" x14ac:dyDescent="0.2">
      <c r="A39" s="20" t="s">
        <v>67</v>
      </c>
      <c r="B39" s="211"/>
      <c r="C39" s="248"/>
      <c r="D39" s="248"/>
      <c r="E39" s="256"/>
      <c r="F39" s="245"/>
      <c r="G39" s="245"/>
      <c r="H39" s="248"/>
      <c r="I39" s="248"/>
      <c r="J39" s="248"/>
      <c r="K39" s="249"/>
      <c r="L39" s="245"/>
      <c r="M39" s="245"/>
      <c r="N39" s="260"/>
      <c r="O39" s="248"/>
      <c r="P39" s="248"/>
      <c r="Q39" s="256"/>
      <c r="R39" s="245"/>
      <c r="S39" s="245"/>
      <c r="T39" s="260"/>
      <c r="U39" s="248"/>
      <c r="V39" s="248"/>
      <c r="W39" s="249"/>
      <c r="X39" s="245"/>
      <c r="Y39" s="245"/>
      <c r="Z39" s="257"/>
      <c r="AA39" s="258"/>
      <c r="AB39" s="258"/>
      <c r="AC39" s="247" t="str">
        <f t="shared" si="0"/>
        <v xml:space="preserve"> </v>
      </c>
      <c r="AD39" s="258">
        <f t="shared" si="1"/>
        <v>0</v>
      </c>
      <c r="AE39" s="258"/>
      <c r="AF39" s="247" t="str">
        <f t="shared" si="2"/>
        <v xml:space="preserve"> </v>
      </c>
      <c r="AG39" s="258">
        <f t="shared" si="3"/>
        <v>0</v>
      </c>
      <c r="AH39" s="258"/>
      <c r="AI39" s="247" t="str">
        <f t="shared" si="4"/>
        <v xml:space="preserve"> </v>
      </c>
      <c r="AJ39" s="258">
        <f t="shared" si="5"/>
        <v>0</v>
      </c>
      <c r="AK39" s="258"/>
      <c r="AL39" s="259">
        <f t="shared" si="6"/>
        <v>0</v>
      </c>
      <c r="AM39" s="259">
        <f t="shared" si="7"/>
        <v>0</v>
      </c>
      <c r="AN39" s="297">
        <f t="shared" si="8"/>
        <v>0</v>
      </c>
      <c r="AO39" s="218">
        <f t="shared" si="9"/>
        <v>0</v>
      </c>
    </row>
    <row r="40" spans="1:41" x14ac:dyDescent="0.2">
      <c r="A40" s="20" t="s">
        <v>68</v>
      </c>
      <c r="B40" s="211"/>
      <c r="C40" s="248"/>
      <c r="D40" s="248"/>
      <c r="E40" s="256"/>
      <c r="F40" s="245"/>
      <c r="G40" s="245"/>
      <c r="H40" s="248"/>
      <c r="I40" s="248"/>
      <c r="J40" s="248"/>
      <c r="K40" s="249"/>
      <c r="L40" s="245"/>
      <c r="M40" s="245"/>
      <c r="N40" s="260"/>
      <c r="O40" s="248"/>
      <c r="P40" s="248"/>
      <c r="Q40" s="256"/>
      <c r="R40" s="245"/>
      <c r="S40" s="245"/>
      <c r="T40" s="260"/>
      <c r="U40" s="248"/>
      <c r="V40" s="248"/>
      <c r="W40" s="249"/>
      <c r="X40" s="245"/>
      <c r="Y40" s="245"/>
      <c r="Z40" s="216"/>
      <c r="AA40" s="252"/>
      <c r="AB40" s="252"/>
      <c r="AC40" s="216" t="str">
        <f t="shared" si="0"/>
        <v xml:space="preserve"> </v>
      </c>
      <c r="AD40" s="252">
        <f t="shared" si="1"/>
        <v>0</v>
      </c>
      <c r="AE40" s="252"/>
      <c r="AF40" s="216" t="str">
        <f t="shared" si="2"/>
        <v xml:space="preserve"> </v>
      </c>
      <c r="AG40" s="252">
        <f t="shared" si="3"/>
        <v>0</v>
      </c>
      <c r="AH40" s="252"/>
      <c r="AI40" s="216" t="str">
        <f t="shared" si="4"/>
        <v xml:space="preserve"> </v>
      </c>
      <c r="AJ40" s="252">
        <f t="shared" si="5"/>
        <v>0</v>
      </c>
      <c r="AK40" s="252"/>
      <c r="AL40" s="259">
        <f t="shared" si="6"/>
        <v>0</v>
      </c>
      <c r="AM40" s="259">
        <f t="shared" si="7"/>
        <v>0</v>
      </c>
      <c r="AN40" s="297">
        <f t="shared" si="8"/>
        <v>0</v>
      </c>
      <c r="AO40" s="218">
        <f t="shared" si="9"/>
        <v>0</v>
      </c>
    </row>
    <row r="41" spans="1:41" x14ac:dyDescent="0.2">
      <c r="A41" s="20" t="s">
        <v>69</v>
      </c>
      <c r="B41" s="211"/>
      <c r="C41" s="248"/>
      <c r="D41" s="248"/>
      <c r="E41" s="248"/>
      <c r="F41" s="248"/>
      <c r="G41" s="248"/>
      <c r="H41" s="248"/>
      <c r="I41" s="248"/>
      <c r="J41" s="248"/>
      <c r="K41" s="249"/>
      <c r="L41" s="245"/>
      <c r="M41" s="245"/>
      <c r="N41" s="260"/>
      <c r="O41" s="248"/>
      <c r="P41" s="248"/>
      <c r="Q41" s="256"/>
      <c r="R41" s="245"/>
      <c r="S41" s="245"/>
      <c r="T41" s="260"/>
      <c r="U41" s="248"/>
      <c r="V41" s="248"/>
      <c r="W41" s="249"/>
      <c r="X41" s="245"/>
      <c r="Y41" s="245"/>
      <c r="Z41" s="257"/>
      <c r="AA41" s="258"/>
      <c r="AB41" s="258"/>
      <c r="AC41" s="247" t="str">
        <f t="shared" si="0"/>
        <v xml:space="preserve"> </v>
      </c>
      <c r="AD41" s="258">
        <f t="shared" si="1"/>
        <v>0</v>
      </c>
      <c r="AE41" s="258"/>
      <c r="AF41" s="247" t="str">
        <f t="shared" si="2"/>
        <v xml:space="preserve"> </v>
      </c>
      <c r="AG41" s="258">
        <f t="shared" si="3"/>
        <v>0</v>
      </c>
      <c r="AH41" s="258"/>
      <c r="AI41" s="247" t="str">
        <f t="shared" si="4"/>
        <v xml:space="preserve"> </v>
      </c>
      <c r="AJ41" s="258">
        <f t="shared" si="5"/>
        <v>0</v>
      </c>
      <c r="AK41" s="258"/>
      <c r="AL41" s="259">
        <f t="shared" si="6"/>
        <v>0</v>
      </c>
      <c r="AM41" s="259">
        <f t="shared" si="7"/>
        <v>0</v>
      </c>
      <c r="AN41" s="297">
        <f t="shared" si="8"/>
        <v>0</v>
      </c>
      <c r="AO41" s="218">
        <f t="shared" si="9"/>
        <v>0</v>
      </c>
    </row>
    <row r="42" spans="1:41" x14ac:dyDescent="0.2">
      <c r="A42" s="20" t="s">
        <v>71</v>
      </c>
      <c r="B42" s="211"/>
      <c r="C42" s="248"/>
      <c r="D42" s="248"/>
      <c r="E42" s="248"/>
      <c r="F42" s="248"/>
      <c r="G42" s="248"/>
      <c r="H42" s="248"/>
      <c r="I42" s="248"/>
      <c r="J42" s="248"/>
      <c r="K42" s="249"/>
      <c r="L42" s="245"/>
      <c r="M42" s="245"/>
      <c r="N42" s="260"/>
      <c r="O42" s="248"/>
      <c r="P42" s="248"/>
      <c r="Q42" s="256"/>
      <c r="R42" s="245"/>
      <c r="S42" s="245"/>
      <c r="T42" s="260"/>
      <c r="U42" s="248"/>
      <c r="V42" s="248"/>
      <c r="W42" s="249"/>
      <c r="X42" s="245"/>
      <c r="Y42" s="245"/>
      <c r="Z42" s="257"/>
      <c r="AA42" s="258"/>
      <c r="AB42" s="258"/>
      <c r="AC42" s="247" t="str">
        <f t="shared" si="0"/>
        <v xml:space="preserve"> </v>
      </c>
      <c r="AD42" s="258">
        <f t="shared" si="1"/>
        <v>0</v>
      </c>
      <c r="AE42" s="258"/>
      <c r="AF42" s="247" t="str">
        <f t="shared" si="2"/>
        <v xml:space="preserve"> </v>
      </c>
      <c r="AG42" s="258">
        <f t="shared" si="3"/>
        <v>0</v>
      </c>
      <c r="AH42" s="258"/>
      <c r="AI42" s="247" t="str">
        <f t="shared" si="4"/>
        <v xml:space="preserve"> </v>
      </c>
      <c r="AJ42" s="258">
        <f t="shared" si="5"/>
        <v>0</v>
      </c>
      <c r="AK42" s="258"/>
      <c r="AL42" s="259">
        <f t="shared" si="6"/>
        <v>0</v>
      </c>
      <c r="AM42" s="259">
        <f t="shared" si="7"/>
        <v>0</v>
      </c>
      <c r="AN42" s="297">
        <f t="shared" si="8"/>
        <v>0</v>
      </c>
      <c r="AO42" s="218">
        <f t="shared" si="9"/>
        <v>0</v>
      </c>
    </row>
    <row r="43" spans="1:41" x14ac:dyDescent="0.2">
      <c r="A43" s="20" t="s">
        <v>72</v>
      </c>
      <c r="B43" s="211"/>
      <c r="C43" s="248"/>
      <c r="D43" s="248"/>
      <c r="E43" s="218"/>
      <c r="F43" s="245"/>
      <c r="G43" s="245"/>
      <c r="H43" s="211"/>
      <c r="I43" s="248"/>
      <c r="J43" s="248"/>
      <c r="K43" s="249"/>
      <c r="L43" s="245"/>
      <c r="M43" s="245"/>
      <c r="N43" s="256"/>
      <c r="O43" s="248"/>
      <c r="P43" s="248"/>
      <c r="Q43" s="256"/>
      <c r="R43" s="245"/>
      <c r="S43" s="245"/>
      <c r="T43" s="256"/>
      <c r="U43" s="248"/>
      <c r="V43" s="248"/>
      <c r="W43" s="249"/>
      <c r="X43" s="245"/>
      <c r="Y43" s="245"/>
      <c r="Z43" s="257"/>
      <c r="AA43" s="258"/>
      <c r="AB43" s="258"/>
      <c r="AC43" s="247" t="str">
        <f t="shared" si="0"/>
        <v xml:space="preserve"> </v>
      </c>
      <c r="AD43" s="258">
        <f t="shared" si="1"/>
        <v>0</v>
      </c>
      <c r="AE43" s="258"/>
      <c r="AF43" s="247" t="str">
        <f t="shared" si="2"/>
        <v xml:space="preserve"> </v>
      </c>
      <c r="AG43" s="258">
        <f t="shared" si="3"/>
        <v>0</v>
      </c>
      <c r="AH43" s="258"/>
      <c r="AI43" s="247" t="str">
        <f t="shared" si="4"/>
        <v xml:space="preserve"> </v>
      </c>
      <c r="AJ43" s="258">
        <f t="shared" si="5"/>
        <v>0</v>
      </c>
      <c r="AK43" s="258"/>
      <c r="AL43" s="259">
        <f t="shared" si="6"/>
        <v>0</v>
      </c>
      <c r="AM43" s="259">
        <f t="shared" si="7"/>
        <v>0</v>
      </c>
      <c r="AN43" s="297">
        <f t="shared" si="8"/>
        <v>0</v>
      </c>
      <c r="AO43" s="218">
        <f t="shared" si="9"/>
        <v>0</v>
      </c>
    </row>
    <row r="44" spans="1:41" x14ac:dyDescent="0.2">
      <c r="A44" s="20" t="s">
        <v>74</v>
      </c>
      <c r="B44" s="211"/>
      <c r="C44" s="248"/>
      <c r="D44" s="248"/>
      <c r="E44" s="218"/>
      <c r="F44" s="245"/>
      <c r="G44" s="245"/>
      <c r="H44" s="211"/>
      <c r="I44" s="248"/>
      <c r="J44" s="248"/>
      <c r="K44" s="249"/>
      <c r="L44" s="245"/>
      <c r="M44" s="245"/>
      <c r="N44" s="256"/>
      <c r="O44" s="248"/>
      <c r="P44" s="248"/>
      <c r="Q44" s="256"/>
      <c r="R44" s="245"/>
      <c r="S44" s="245"/>
      <c r="T44" s="256"/>
      <c r="U44" s="248"/>
      <c r="V44" s="248"/>
      <c r="W44" s="249"/>
      <c r="X44" s="245"/>
      <c r="Y44" s="245"/>
      <c r="Z44" s="257"/>
      <c r="AA44" s="258"/>
      <c r="AB44" s="258"/>
      <c r="AC44" s="247" t="str">
        <f t="shared" si="0"/>
        <v xml:space="preserve"> </v>
      </c>
      <c r="AD44" s="258">
        <f t="shared" si="1"/>
        <v>0</v>
      </c>
      <c r="AE44" s="258"/>
      <c r="AF44" s="247" t="str">
        <f t="shared" si="2"/>
        <v xml:space="preserve"> </v>
      </c>
      <c r="AG44" s="258">
        <f t="shared" si="3"/>
        <v>0</v>
      </c>
      <c r="AH44" s="258"/>
      <c r="AI44" s="247" t="str">
        <f t="shared" si="4"/>
        <v xml:space="preserve"> </v>
      </c>
      <c r="AJ44" s="258">
        <f t="shared" si="5"/>
        <v>0</v>
      </c>
      <c r="AK44" s="258"/>
      <c r="AL44" s="259">
        <f t="shared" si="6"/>
        <v>0</v>
      </c>
      <c r="AM44" s="259">
        <f t="shared" si="7"/>
        <v>0</v>
      </c>
      <c r="AN44" s="297">
        <f t="shared" si="8"/>
        <v>0</v>
      </c>
      <c r="AO44" s="218">
        <f t="shared" si="9"/>
        <v>0</v>
      </c>
    </row>
    <row r="45" spans="1:41" x14ac:dyDescent="0.2">
      <c r="A45" s="20" t="s">
        <v>77</v>
      </c>
      <c r="B45" s="211"/>
      <c r="C45" s="248"/>
      <c r="D45" s="248"/>
      <c r="E45" s="218"/>
      <c r="F45" s="245"/>
      <c r="G45" s="245"/>
      <c r="H45" s="211"/>
      <c r="I45" s="248"/>
      <c r="J45" s="248"/>
      <c r="K45" s="249"/>
      <c r="L45" s="245"/>
      <c r="M45" s="245"/>
      <c r="N45" s="256"/>
      <c r="O45" s="248"/>
      <c r="P45" s="248"/>
      <c r="Q45" s="256"/>
      <c r="R45" s="245"/>
      <c r="S45" s="245"/>
      <c r="T45" s="256"/>
      <c r="U45" s="248"/>
      <c r="V45" s="248"/>
      <c r="W45" s="249"/>
      <c r="X45" s="245"/>
      <c r="Y45" s="245"/>
      <c r="Z45" s="257"/>
      <c r="AA45" s="258"/>
      <c r="AB45" s="258"/>
      <c r="AC45" s="247" t="str">
        <f t="shared" si="0"/>
        <v xml:space="preserve"> </v>
      </c>
      <c r="AD45" s="258">
        <f t="shared" si="1"/>
        <v>0</v>
      </c>
      <c r="AE45" s="258"/>
      <c r="AF45" s="247" t="str">
        <f t="shared" si="2"/>
        <v xml:space="preserve"> </v>
      </c>
      <c r="AG45" s="258">
        <f t="shared" si="3"/>
        <v>0</v>
      </c>
      <c r="AH45" s="258"/>
      <c r="AI45" s="247" t="str">
        <f t="shared" si="4"/>
        <v xml:space="preserve"> </v>
      </c>
      <c r="AJ45" s="258">
        <f t="shared" si="5"/>
        <v>0</v>
      </c>
      <c r="AK45" s="258"/>
      <c r="AL45" s="259">
        <f t="shared" si="6"/>
        <v>0</v>
      </c>
      <c r="AM45" s="259">
        <f t="shared" si="7"/>
        <v>0</v>
      </c>
      <c r="AN45" s="297">
        <f t="shared" si="8"/>
        <v>0</v>
      </c>
      <c r="AO45" s="218">
        <f t="shared" si="9"/>
        <v>0</v>
      </c>
    </row>
    <row r="46" spans="1:41" x14ac:dyDescent="0.2">
      <c r="A46" s="20" t="s">
        <v>79</v>
      </c>
      <c r="B46" s="211"/>
      <c r="C46" s="248"/>
      <c r="D46" s="248"/>
      <c r="E46" s="218"/>
      <c r="F46" s="245"/>
      <c r="G46" s="245"/>
      <c r="H46" s="211"/>
      <c r="I46" s="248"/>
      <c r="J46" s="248"/>
      <c r="K46" s="249"/>
      <c r="L46" s="245"/>
      <c r="M46" s="245"/>
      <c r="N46" s="256"/>
      <c r="O46" s="248"/>
      <c r="P46" s="248"/>
      <c r="Q46" s="256"/>
      <c r="R46" s="245"/>
      <c r="S46" s="245"/>
      <c r="T46" s="256"/>
      <c r="U46" s="248"/>
      <c r="V46" s="248"/>
      <c r="W46" s="249"/>
      <c r="X46" s="245"/>
      <c r="Y46" s="245"/>
      <c r="Z46" s="257"/>
      <c r="AA46" s="258"/>
      <c r="AB46" s="258"/>
      <c r="AC46" s="247" t="str">
        <f t="shared" si="0"/>
        <v xml:space="preserve"> </v>
      </c>
      <c r="AD46" s="258">
        <f t="shared" si="1"/>
        <v>0</v>
      </c>
      <c r="AE46" s="258"/>
      <c r="AF46" s="247" t="str">
        <f t="shared" si="2"/>
        <v xml:space="preserve"> </v>
      </c>
      <c r="AG46" s="258">
        <f t="shared" si="3"/>
        <v>0</v>
      </c>
      <c r="AH46" s="258"/>
      <c r="AI46" s="247" t="str">
        <f t="shared" si="4"/>
        <v xml:space="preserve"> </v>
      </c>
      <c r="AJ46" s="258">
        <f t="shared" si="5"/>
        <v>0</v>
      </c>
      <c r="AK46" s="258"/>
      <c r="AL46" s="259">
        <f t="shared" si="6"/>
        <v>0</v>
      </c>
      <c r="AM46" s="259">
        <f t="shared" si="7"/>
        <v>0</v>
      </c>
      <c r="AN46" s="297">
        <f t="shared" si="8"/>
        <v>0</v>
      </c>
      <c r="AO46" s="218">
        <f t="shared" si="9"/>
        <v>0</v>
      </c>
    </row>
    <row r="47" spans="1:41" x14ac:dyDescent="0.2">
      <c r="A47" s="20" t="s">
        <v>82</v>
      </c>
      <c r="B47" s="211"/>
      <c r="C47" s="248"/>
      <c r="D47" s="248"/>
      <c r="E47" s="218"/>
      <c r="F47" s="245"/>
      <c r="G47" s="245"/>
      <c r="H47" s="211"/>
      <c r="I47" s="248"/>
      <c r="J47" s="248"/>
      <c r="K47" s="249"/>
      <c r="L47" s="245"/>
      <c r="M47" s="245"/>
      <c r="N47" s="256"/>
      <c r="O47" s="248"/>
      <c r="P47" s="248"/>
      <c r="Q47" s="256"/>
      <c r="R47" s="245"/>
      <c r="S47" s="245"/>
      <c r="T47" s="256"/>
      <c r="U47" s="248"/>
      <c r="V47" s="248"/>
      <c r="W47" s="249"/>
      <c r="X47" s="245"/>
      <c r="Y47" s="245"/>
      <c r="Z47" s="257"/>
      <c r="AA47" s="258"/>
      <c r="AB47" s="258"/>
      <c r="AC47" s="247" t="str">
        <f t="shared" si="0"/>
        <v xml:space="preserve"> </v>
      </c>
      <c r="AD47" s="258">
        <f t="shared" si="1"/>
        <v>0</v>
      </c>
      <c r="AE47" s="258"/>
      <c r="AF47" s="247" t="str">
        <f t="shared" si="2"/>
        <v xml:space="preserve"> </v>
      </c>
      <c r="AG47" s="258">
        <f t="shared" si="3"/>
        <v>0</v>
      </c>
      <c r="AH47" s="258"/>
      <c r="AI47" s="247" t="str">
        <f t="shared" si="4"/>
        <v xml:space="preserve"> </v>
      </c>
      <c r="AJ47" s="258">
        <f t="shared" si="5"/>
        <v>0</v>
      </c>
      <c r="AK47" s="258"/>
      <c r="AL47" s="259">
        <f t="shared" si="6"/>
        <v>0</v>
      </c>
      <c r="AM47" s="259">
        <f t="shared" si="7"/>
        <v>0</v>
      </c>
      <c r="AN47" s="297">
        <f t="shared" si="8"/>
        <v>0</v>
      </c>
      <c r="AO47" s="218">
        <f t="shared" si="9"/>
        <v>0</v>
      </c>
    </row>
    <row r="48" spans="1:41" x14ac:dyDescent="0.2">
      <c r="A48" s="20" t="s">
        <v>84</v>
      </c>
      <c r="B48" s="211"/>
      <c r="C48" s="248"/>
      <c r="D48" s="248"/>
      <c r="E48" s="218"/>
      <c r="F48" s="245"/>
      <c r="G48" s="245"/>
      <c r="H48" s="211"/>
      <c r="I48" s="248"/>
      <c r="J48" s="248"/>
      <c r="K48" s="249"/>
      <c r="L48" s="245"/>
      <c r="M48" s="245"/>
      <c r="N48" s="256"/>
      <c r="O48" s="248"/>
      <c r="P48" s="248"/>
      <c r="Q48" s="256"/>
      <c r="R48" s="245"/>
      <c r="S48" s="245"/>
      <c r="T48" s="256"/>
      <c r="U48" s="248"/>
      <c r="V48" s="248"/>
      <c r="W48" s="249"/>
      <c r="X48" s="245"/>
      <c r="Y48" s="245"/>
      <c r="Z48" s="257"/>
      <c r="AA48" s="258"/>
      <c r="AB48" s="258"/>
      <c r="AC48" s="247" t="str">
        <f t="shared" si="0"/>
        <v xml:space="preserve"> </v>
      </c>
      <c r="AD48" s="258">
        <f t="shared" si="1"/>
        <v>0</v>
      </c>
      <c r="AE48" s="258"/>
      <c r="AF48" s="247" t="str">
        <f t="shared" si="2"/>
        <v xml:space="preserve"> </v>
      </c>
      <c r="AG48" s="258">
        <f t="shared" si="3"/>
        <v>0</v>
      </c>
      <c r="AH48" s="258"/>
      <c r="AI48" s="247" t="str">
        <f t="shared" si="4"/>
        <v xml:space="preserve"> </v>
      </c>
      <c r="AJ48" s="258">
        <f t="shared" si="5"/>
        <v>0</v>
      </c>
      <c r="AK48" s="258"/>
      <c r="AL48" s="259">
        <f t="shared" si="6"/>
        <v>0</v>
      </c>
      <c r="AM48" s="259">
        <f t="shared" si="7"/>
        <v>0</v>
      </c>
      <c r="AN48" s="297">
        <f t="shared" si="8"/>
        <v>0</v>
      </c>
      <c r="AO48" s="218">
        <f t="shared" si="9"/>
        <v>0</v>
      </c>
    </row>
    <row r="49" spans="1:41" x14ac:dyDescent="0.2">
      <c r="A49" s="20" t="s">
        <v>86</v>
      </c>
      <c r="B49" s="211"/>
      <c r="C49" s="248"/>
      <c r="D49" s="248"/>
      <c r="E49" s="218"/>
      <c r="F49" s="245"/>
      <c r="G49" s="245"/>
      <c r="H49" s="211"/>
      <c r="I49" s="248"/>
      <c r="J49" s="248"/>
      <c r="K49" s="249"/>
      <c r="L49" s="245"/>
      <c r="M49" s="245"/>
      <c r="N49" s="256"/>
      <c r="O49" s="248"/>
      <c r="P49" s="248"/>
      <c r="Q49" s="256"/>
      <c r="R49" s="245"/>
      <c r="S49" s="245"/>
      <c r="T49" s="256"/>
      <c r="U49" s="248"/>
      <c r="V49" s="248"/>
      <c r="W49" s="249"/>
      <c r="X49" s="245"/>
      <c r="Y49" s="245"/>
      <c r="Z49" s="257"/>
      <c r="AA49" s="258"/>
      <c r="AB49" s="258"/>
      <c r="AC49" s="247" t="str">
        <f t="shared" si="0"/>
        <v xml:space="preserve"> </v>
      </c>
      <c r="AD49" s="258">
        <f t="shared" si="1"/>
        <v>0</v>
      </c>
      <c r="AE49" s="258"/>
      <c r="AF49" s="247" t="str">
        <f t="shared" si="2"/>
        <v xml:space="preserve"> </v>
      </c>
      <c r="AG49" s="258">
        <f t="shared" si="3"/>
        <v>0</v>
      </c>
      <c r="AH49" s="258"/>
      <c r="AI49" s="247" t="str">
        <f t="shared" si="4"/>
        <v xml:space="preserve"> </v>
      </c>
      <c r="AJ49" s="258">
        <f t="shared" si="5"/>
        <v>0</v>
      </c>
      <c r="AK49" s="258"/>
      <c r="AL49" s="259">
        <f t="shared" si="6"/>
        <v>0</v>
      </c>
      <c r="AM49" s="259">
        <f t="shared" si="7"/>
        <v>0</v>
      </c>
      <c r="AN49" s="297">
        <f t="shared" si="8"/>
        <v>0</v>
      </c>
      <c r="AO49" s="218">
        <f t="shared" si="9"/>
        <v>0</v>
      </c>
    </row>
    <row r="50" spans="1:41" x14ac:dyDescent="0.2">
      <c r="A50" s="20" t="s">
        <v>88</v>
      </c>
      <c r="B50" s="211"/>
      <c r="C50" s="248"/>
      <c r="D50" s="248"/>
      <c r="E50" s="218"/>
      <c r="F50" s="245"/>
      <c r="G50" s="245"/>
      <c r="H50" s="211"/>
      <c r="I50" s="248"/>
      <c r="J50" s="248"/>
      <c r="K50" s="249"/>
      <c r="L50" s="245"/>
      <c r="M50" s="245"/>
      <c r="N50" s="256"/>
      <c r="O50" s="248"/>
      <c r="P50" s="248"/>
      <c r="Q50" s="256"/>
      <c r="R50" s="245"/>
      <c r="S50" s="245"/>
      <c r="T50" s="256"/>
      <c r="U50" s="248"/>
      <c r="V50" s="248"/>
      <c r="W50" s="249"/>
      <c r="X50" s="245"/>
      <c r="Y50" s="245"/>
      <c r="Z50" s="257"/>
      <c r="AA50" s="258"/>
      <c r="AB50" s="258"/>
      <c r="AC50" s="247" t="str">
        <f t="shared" si="0"/>
        <v xml:space="preserve"> </v>
      </c>
      <c r="AD50" s="258">
        <f t="shared" si="1"/>
        <v>0</v>
      </c>
      <c r="AE50" s="258"/>
      <c r="AF50" s="247" t="str">
        <f t="shared" si="2"/>
        <v xml:space="preserve"> </v>
      </c>
      <c r="AG50" s="258">
        <f t="shared" si="3"/>
        <v>0</v>
      </c>
      <c r="AH50" s="258"/>
      <c r="AI50" s="247" t="str">
        <f t="shared" si="4"/>
        <v xml:space="preserve"> </v>
      </c>
      <c r="AJ50" s="258">
        <f t="shared" si="5"/>
        <v>0</v>
      </c>
      <c r="AK50" s="258"/>
      <c r="AL50" s="259">
        <f t="shared" si="6"/>
        <v>0</v>
      </c>
      <c r="AM50" s="259">
        <f t="shared" si="7"/>
        <v>0</v>
      </c>
      <c r="AN50" s="297">
        <f t="shared" si="8"/>
        <v>0</v>
      </c>
      <c r="AO50" s="218">
        <f t="shared" si="9"/>
        <v>0</v>
      </c>
    </row>
    <row r="51" spans="1:41" x14ac:dyDescent="0.2">
      <c r="A51" s="20" t="s">
        <v>90</v>
      </c>
      <c r="B51" s="211"/>
      <c r="C51" s="248"/>
      <c r="D51" s="248"/>
      <c r="E51" s="218"/>
      <c r="F51" s="245"/>
      <c r="G51" s="245"/>
      <c r="H51" s="211"/>
      <c r="I51" s="248"/>
      <c r="J51" s="248"/>
      <c r="K51" s="249"/>
      <c r="L51" s="245"/>
      <c r="M51" s="245"/>
      <c r="N51" s="256"/>
      <c r="O51" s="248"/>
      <c r="P51" s="248"/>
      <c r="Q51" s="256"/>
      <c r="R51" s="245"/>
      <c r="S51" s="245"/>
      <c r="T51" s="256"/>
      <c r="U51" s="248"/>
      <c r="V51" s="248"/>
      <c r="W51" s="249"/>
      <c r="X51" s="245"/>
      <c r="Y51" s="245"/>
      <c r="Z51" s="257"/>
      <c r="AA51" s="258"/>
      <c r="AB51" s="258"/>
      <c r="AC51" s="247" t="str">
        <f t="shared" si="0"/>
        <v xml:space="preserve"> </v>
      </c>
      <c r="AD51" s="258">
        <f t="shared" si="1"/>
        <v>0</v>
      </c>
      <c r="AE51" s="258"/>
      <c r="AF51" s="247" t="str">
        <f t="shared" si="2"/>
        <v xml:space="preserve"> </v>
      </c>
      <c r="AG51" s="258">
        <f t="shared" si="3"/>
        <v>0</v>
      </c>
      <c r="AH51" s="258"/>
      <c r="AI51" s="247" t="str">
        <f t="shared" si="4"/>
        <v xml:space="preserve"> </v>
      </c>
      <c r="AJ51" s="258">
        <f t="shared" si="5"/>
        <v>0</v>
      </c>
      <c r="AK51" s="258"/>
      <c r="AL51" s="259">
        <f t="shared" si="6"/>
        <v>0</v>
      </c>
      <c r="AM51" s="259">
        <f t="shared" si="7"/>
        <v>0</v>
      </c>
      <c r="AN51" s="297">
        <f t="shared" si="8"/>
        <v>0</v>
      </c>
      <c r="AO51" s="218">
        <f t="shared" si="9"/>
        <v>0</v>
      </c>
    </row>
    <row r="52" spans="1:41" x14ac:dyDescent="0.2">
      <c r="A52" s="20" t="s">
        <v>92</v>
      </c>
      <c r="B52" s="211"/>
      <c r="C52" s="248"/>
      <c r="D52" s="248"/>
      <c r="E52" s="211"/>
      <c r="F52" s="248"/>
      <c r="G52" s="248"/>
      <c r="H52" s="211"/>
      <c r="I52" s="248"/>
      <c r="J52" s="248"/>
      <c r="K52" s="211"/>
      <c r="L52" s="248"/>
      <c r="M52" s="248"/>
      <c r="N52" s="256"/>
      <c r="O52" s="248"/>
      <c r="P52" s="248"/>
      <c r="Q52" s="211"/>
      <c r="R52" s="248"/>
      <c r="S52" s="248"/>
      <c r="T52" s="211"/>
      <c r="U52" s="248"/>
      <c r="V52" s="248"/>
      <c r="W52" s="211"/>
      <c r="X52" s="248"/>
      <c r="Y52" s="248"/>
      <c r="Z52" s="257"/>
      <c r="AA52" s="258"/>
      <c r="AB52" s="258"/>
      <c r="AC52" s="247" t="str">
        <f t="shared" si="0"/>
        <v xml:space="preserve"> </v>
      </c>
      <c r="AD52" s="258">
        <f t="shared" si="1"/>
        <v>0</v>
      </c>
      <c r="AE52" s="258"/>
      <c r="AF52" s="247" t="str">
        <f t="shared" si="2"/>
        <v xml:space="preserve"> </v>
      </c>
      <c r="AG52" s="258">
        <f t="shared" si="3"/>
        <v>0</v>
      </c>
      <c r="AH52" s="258"/>
      <c r="AI52" s="247" t="str">
        <f t="shared" si="4"/>
        <v xml:space="preserve"> </v>
      </c>
      <c r="AJ52" s="258">
        <f t="shared" si="5"/>
        <v>0</v>
      </c>
      <c r="AK52" s="258"/>
      <c r="AL52" s="259">
        <f t="shared" si="6"/>
        <v>0</v>
      </c>
      <c r="AM52" s="259">
        <f t="shared" si="7"/>
        <v>0</v>
      </c>
      <c r="AN52" s="297">
        <f t="shared" si="8"/>
        <v>0</v>
      </c>
      <c r="AO52" s="218">
        <f t="shared" si="9"/>
        <v>0</v>
      </c>
    </row>
    <row r="53" spans="1:41" x14ac:dyDescent="0.2">
      <c r="A53" s="20" t="s">
        <v>94</v>
      </c>
      <c r="B53" s="213"/>
      <c r="C53" s="248"/>
      <c r="D53" s="248"/>
      <c r="E53" s="211"/>
      <c r="F53" s="248"/>
      <c r="G53" s="248"/>
      <c r="H53" s="211"/>
      <c r="I53" s="248"/>
      <c r="J53" s="248"/>
      <c r="K53" s="211"/>
      <c r="L53" s="248"/>
      <c r="M53" s="248"/>
      <c r="N53" s="256"/>
      <c r="O53" s="248"/>
      <c r="P53" s="248"/>
      <c r="Q53" s="211"/>
      <c r="R53" s="248"/>
      <c r="S53" s="248"/>
      <c r="T53" s="211"/>
      <c r="U53" s="248"/>
      <c r="V53" s="248"/>
      <c r="W53" s="211"/>
      <c r="X53" s="248"/>
      <c r="Y53" s="248"/>
      <c r="Z53" s="257"/>
      <c r="AA53" s="258"/>
      <c r="AB53" s="258"/>
      <c r="AC53" s="247" t="str">
        <f t="shared" si="0"/>
        <v xml:space="preserve"> </v>
      </c>
      <c r="AD53" s="258">
        <f t="shared" si="1"/>
        <v>0</v>
      </c>
      <c r="AE53" s="258"/>
      <c r="AF53" s="247" t="str">
        <f t="shared" si="2"/>
        <v xml:space="preserve"> </v>
      </c>
      <c r="AG53" s="258">
        <f t="shared" si="3"/>
        <v>0</v>
      </c>
      <c r="AH53" s="258"/>
      <c r="AI53" s="247" t="str">
        <f t="shared" si="4"/>
        <v xml:space="preserve"> </v>
      </c>
      <c r="AJ53" s="258">
        <f t="shared" si="5"/>
        <v>0</v>
      </c>
      <c r="AK53" s="258"/>
      <c r="AL53" s="259">
        <f t="shared" si="6"/>
        <v>0</v>
      </c>
      <c r="AM53" s="259">
        <f t="shared" si="7"/>
        <v>0</v>
      </c>
      <c r="AN53" s="297">
        <f t="shared" si="8"/>
        <v>0</v>
      </c>
      <c r="AO53" s="218">
        <f t="shared" si="9"/>
        <v>0</v>
      </c>
    </row>
    <row r="54" spans="1:41" x14ac:dyDescent="0.2">
      <c r="A54" s="20" t="s">
        <v>95</v>
      </c>
      <c r="B54" s="211"/>
      <c r="C54" s="248"/>
      <c r="D54" s="248"/>
      <c r="E54" s="261"/>
      <c r="F54" s="245"/>
      <c r="G54" s="245"/>
      <c r="H54" s="211"/>
      <c r="I54" s="248"/>
      <c r="J54" s="248"/>
      <c r="K54" s="249"/>
      <c r="L54" s="245"/>
      <c r="M54" s="245"/>
      <c r="N54" s="256"/>
      <c r="O54" s="248"/>
      <c r="P54" s="248"/>
      <c r="Q54" s="256"/>
      <c r="R54" s="245"/>
      <c r="S54" s="245"/>
      <c r="T54" s="256"/>
      <c r="U54" s="248"/>
      <c r="V54" s="248"/>
      <c r="W54" s="249"/>
      <c r="X54" s="245"/>
      <c r="Y54" s="245"/>
      <c r="Z54" s="257"/>
      <c r="AA54" s="258"/>
      <c r="AB54" s="258"/>
      <c r="AC54" s="247" t="str">
        <f t="shared" si="0"/>
        <v xml:space="preserve"> </v>
      </c>
      <c r="AD54" s="258">
        <f t="shared" si="1"/>
        <v>0</v>
      </c>
      <c r="AE54" s="258"/>
      <c r="AF54" s="247" t="str">
        <f t="shared" si="2"/>
        <v xml:space="preserve"> </v>
      </c>
      <c r="AG54" s="258">
        <f t="shared" si="3"/>
        <v>0</v>
      </c>
      <c r="AH54" s="258"/>
      <c r="AI54" s="247" t="str">
        <f t="shared" si="4"/>
        <v xml:space="preserve"> </v>
      </c>
      <c r="AJ54" s="258">
        <f t="shared" si="5"/>
        <v>0</v>
      </c>
      <c r="AK54" s="258"/>
      <c r="AL54" s="259">
        <f t="shared" si="6"/>
        <v>0</v>
      </c>
      <c r="AM54" s="259">
        <f t="shared" si="7"/>
        <v>0</v>
      </c>
      <c r="AN54" s="297">
        <f t="shared" si="8"/>
        <v>0</v>
      </c>
      <c r="AO54" s="218">
        <f t="shared" si="9"/>
        <v>0</v>
      </c>
    </row>
    <row r="55" spans="1:41" x14ac:dyDescent="0.2">
      <c r="A55" s="20" t="s">
        <v>97</v>
      </c>
      <c r="B55" s="211"/>
      <c r="C55" s="248"/>
      <c r="D55" s="248"/>
      <c r="E55" s="211"/>
      <c r="F55" s="248"/>
      <c r="G55" s="248"/>
      <c r="H55" s="211"/>
      <c r="I55" s="248"/>
      <c r="J55" s="248"/>
      <c r="K55" s="211"/>
      <c r="L55" s="248"/>
      <c r="M55" s="248"/>
      <c r="N55" s="256"/>
      <c r="O55" s="248"/>
      <c r="P55" s="248"/>
      <c r="Q55" s="211"/>
      <c r="R55" s="248"/>
      <c r="S55" s="248"/>
      <c r="T55" s="211"/>
      <c r="U55" s="248"/>
      <c r="V55" s="248"/>
      <c r="W55" s="211"/>
      <c r="X55" s="248"/>
      <c r="Y55" s="248"/>
      <c r="Z55" s="257"/>
      <c r="AA55" s="258"/>
      <c r="AB55" s="258"/>
      <c r="AC55" s="247" t="str">
        <f t="shared" si="0"/>
        <v xml:space="preserve"> </v>
      </c>
      <c r="AD55" s="258">
        <f t="shared" si="1"/>
        <v>0</v>
      </c>
      <c r="AE55" s="258"/>
      <c r="AF55" s="247" t="str">
        <f t="shared" si="2"/>
        <v xml:space="preserve"> </v>
      </c>
      <c r="AG55" s="258">
        <f t="shared" si="3"/>
        <v>0</v>
      </c>
      <c r="AH55" s="258"/>
      <c r="AI55" s="247" t="str">
        <f t="shared" si="4"/>
        <v xml:space="preserve"> </v>
      </c>
      <c r="AJ55" s="258">
        <f t="shared" si="5"/>
        <v>0</v>
      </c>
      <c r="AK55" s="258"/>
      <c r="AL55" s="259">
        <f t="shared" si="6"/>
        <v>0</v>
      </c>
      <c r="AM55" s="259">
        <f t="shared" si="7"/>
        <v>0</v>
      </c>
      <c r="AN55" s="297">
        <f t="shared" si="8"/>
        <v>0</v>
      </c>
      <c r="AO55" s="218">
        <f t="shared" si="9"/>
        <v>0</v>
      </c>
    </row>
    <row r="56" spans="1:41" x14ac:dyDescent="0.2">
      <c r="A56" s="20" t="s">
        <v>99</v>
      </c>
      <c r="B56" s="211"/>
      <c r="C56" s="248"/>
      <c r="D56" s="248"/>
      <c r="E56" s="261"/>
      <c r="F56" s="245"/>
      <c r="G56" s="245"/>
      <c r="H56" s="211"/>
      <c r="I56" s="248"/>
      <c r="J56" s="248"/>
      <c r="K56" s="249"/>
      <c r="L56" s="245"/>
      <c r="M56" s="245"/>
      <c r="N56" s="256"/>
      <c r="O56" s="248"/>
      <c r="P56" s="248"/>
      <c r="Q56" s="211"/>
      <c r="R56" s="248"/>
      <c r="S56" s="248"/>
      <c r="T56" s="256"/>
      <c r="U56" s="248"/>
      <c r="V56" s="248"/>
      <c r="W56" s="249"/>
      <c r="X56" s="245"/>
      <c r="Y56" s="245"/>
      <c r="Z56" s="257"/>
      <c r="AA56" s="258"/>
      <c r="AB56" s="258"/>
      <c r="AC56" s="247" t="str">
        <f t="shared" si="0"/>
        <v xml:space="preserve"> </v>
      </c>
      <c r="AD56" s="258">
        <f t="shared" si="1"/>
        <v>0</v>
      </c>
      <c r="AE56" s="258"/>
      <c r="AF56" s="247" t="str">
        <f t="shared" si="2"/>
        <v xml:space="preserve"> </v>
      </c>
      <c r="AG56" s="258">
        <f t="shared" si="3"/>
        <v>0</v>
      </c>
      <c r="AH56" s="258"/>
      <c r="AI56" s="247" t="str">
        <f t="shared" si="4"/>
        <v xml:space="preserve"> </v>
      </c>
      <c r="AJ56" s="258">
        <f t="shared" si="5"/>
        <v>0</v>
      </c>
      <c r="AK56" s="258"/>
      <c r="AL56" s="259">
        <f t="shared" si="6"/>
        <v>0</v>
      </c>
      <c r="AM56" s="259">
        <f t="shared" si="7"/>
        <v>0</v>
      </c>
      <c r="AN56" s="297">
        <f t="shared" si="8"/>
        <v>0</v>
      </c>
      <c r="AO56" s="218">
        <f t="shared" si="9"/>
        <v>0</v>
      </c>
    </row>
    <row r="57" spans="1:41" x14ac:dyDescent="0.2">
      <c r="A57" s="20" t="s">
        <v>101</v>
      </c>
      <c r="B57" s="211"/>
      <c r="C57" s="248"/>
      <c r="D57" s="248"/>
      <c r="E57" s="261"/>
      <c r="F57" s="245"/>
      <c r="G57" s="245"/>
      <c r="H57" s="211"/>
      <c r="I57" s="248"/>
      <c r="J57" s="248"/>
      <c r="K57" s="249"/>
      <c r="L57" s="245"/>
      <c r="M57" s="245"/>
      <c r="N57" s="256"/>
      <c r="O57" s="248"/>
      <c r="P57" s="248"/>
      <c r="Q57" s="256"/>
      <c r="R57" s="245"/>
      <c r="S57" s="245"/>
      <c r="T57" s="256"/>
      <c r="U57" s="248"/>
      <c r="V57" s="248"/>
      <c r="W57" s="249"/>
      <c r="X57" s="245"/>
      <c r="Y57" s="245"/>
      <c r="Z57" s="257"/>
      <c r="AA57" s="258"/>
      <c r="AB57" s="258"/>
      <c r="AC57" s="247" t="str">
        <f t="shared" si="0"/>
        <v xml:space="preserve"> </v>
      </c>
      <c r="AD57" s="258">
        <f t="shared" si="1"/>
        <v>0</v>
      </c>
      <c r="AE57" s="258"/>
      <c r="AF57" s="247" t="str">
        <f t="shared" si="2"/>
        <v xml:space="preserve"> </v>
      </c>
      <c r="AG57" s="258">
        <f t="shared" si="3"/>
        <v>0</v>
      </c>
      <c r="AH57" s="258"/>
      <c r="AI57" s="247" t="str">
        <f t="shared" si="4"/>
        <v xml:space="preserve"> </v>
      </c>
      <c r="AJ57" s="258">
        <f t="shared" si="5"/>
        <v>0</v>
      </c>
      <c r="AK57" s="258"/>
      <c r="AL57" s="259">
        <f t="shared" si="6"/>
        <v>0</v>
      </c>
      <c r="AM57" s="259">
        <f t="shared" si="7"/>
        <v>0</v>
      </c>
      <c r="AN57" s="297">
        <f t="shared" si="8"/>
        <v>0</v>
      </c>
      <c r="AO57" s="218">
        <f t="shared" si="9"/>
        <v>0</v>
      </c>
    </row>
    <row r="58" spans="1:41" x14ac:dyDescent="0.2">
      <c r="A58" s="20" t="s">
        <v>102</v>
      </c>
      <c r="B58" s="211"/>
      <c r="C58" s="248"/>
      <c r="D58" s="248"/>
      <c r="E58" s="211"/>
      <c r="F58" s="248"/>
      <c r="G58" s="248"/>
      <c r="H58" s="211"/>
      <c r="I58" s="248"/>
      <c r="J58" s="248"/>
      <c r="K58" s="211"/>
      <c r="L58" s="248"/>
      <c r="M58" s="248"/>
      <c r="N58" s="256"/>
      <c r="O58" s="248"/>
      <c r="P58" s="248"/>
      <c r="Q58" s="211"/>
      <c r="R58" s="248"/>
      <c r="S58" s="248"/>
      <c r="T58" s="211"/>
      <c r="U58" s="248"/>
      <c r="V58" s="248"/>
      <c r="W58" s="211"/>
      <c r="X58" s="248"/>
      <c r="Y58" s="248"/>
      <c r="Z58" s="257"/>
      <c r="AA58" s="258"/>
      <c r="AB58" s="258"/>
      <c r="AC58" s="247" t="str">
        <f t="shared" si="0"/>
        <v xml:space="preserve"> </v>
      </c>
      <c r="AD58" s="258">
        <f t="shared" si="1"/>
        <v>0</v>
      </c>
      <c r="AE58" s="258"/>
      <c r="AF58" s="247" t="str">
        <f t="shared" si="2"/>
        <v xml:space="preserve"> </v>
      </c>
      <c r="AG58" s="258">
        <f t="shared" si="3"/>
        <v>0</v>
      </c>
      <c r="AH58" s="258"/>
      <c r="AI58" s="247" t="str">
        <f t="shared" si="4"/>
        <v xml:space="preserve"> </v>
      </c>
      <c r="AJ58" s="258">
        <f t="shared" si="5"/>
        <v>0</v>
      </c>
      <c r="AK58" s="258"/>
      <c r="AL58" s="259">
        <f t="shared" si="6"/>
        <v>0</v>
      </c>
      <c r="AM58" s="259">
        <f t="shared" si="7"/>
        <v>0</v>
      </c>
      <c r="AN58" s="297">
        <f t="shared" si="8"/>
        <v>0</v>
      </c>
      <c r="AO58" s="218">
        <f t="shared" si="9"/>
        <v>0</v>
      </c>
    </row>
    <row r="59" spans="1:41" x14ac:dyDescent="0.2">
      <c r="A59" s="20" t="s">
        <v>104</v>
      </c>
      <c r="B59" s="213"/>
      <c r="C59" s="248"/>
      <c r="D59" s="248"/>
      <c r="E59" s="211"/>
      <c r="F59" s="248"/>
      <c r="G59" s="248"/>
      <c r="H59" s="211"/>
      <c r="I59" s="248"/>
      <c r="J59" s="248"/>
      <c r="K59" s="211"/>
      <c r="L59" s="248"/>
      <c r="M59" s="248"/>
      <c r="N59" s="256"/>
      <c r="O59" s="248"/>
      <c r="P59" s="248"/>
      <c r="Q59" s="211"/>
      <c r="R59" s="248"/>
      <c r="S59" s="248"/>
      <c r="T59" s="211"/>
      <c r="U59" s="248"/>
      <c r="V59" s="248"/>
      <c r="W59" s="211"/>
      <c r="X59" s="248"/>
      <c r="Y59" s="248"/>
      <c r="Z59" s="257"/>
      <c r="AA59" s="258"/>
      <c r="AB59" s="258"/>
      <c r="AC59" s="247" t="str">
        <f t="shared" si="0"/>
        <v xml:space="preserve"> </v>
      </c>
      <c r="AD59" s="258">
        <f t="shared" si="1"/>
        <v>0</v>
      </c>
      <c r="AE59" s="258"/>
      <c r="AF59" s="247" t="str">
        <f t="shared" si="2"/>
        <v xml:space="preserve"> </v>
      </c>
      <c r="AG59" s="258">
        <f t="shared" si="3"/>
        <v>0</v>
      </c>
      <c r="AH59" s="258"/>
      <c r="AI59" s="247" t="str">
        <f t="shared" si="4"/>
        <v xml:space="preserve"> </v>
      </c>
      <c r="AJ59" s="258">
        <f t="shared" si="5"/>
        <v>0</v>
      </c>
      <c r="AK59" s="258"/>
      <c r="AL59" s="259">
        <f t="shared" si="6"/>
        <v>0</v>
      </c>
      <c r="AM59" s="259">
        <f t="shared" si="7"/>
        <v>0</v>
      </c>
      <c r="AN59" s="297">
        <f t="shared" si="8"/>
        <v>0</v>
      </c>
      <c r="AO59" s="218">
        <f t="shared" si="9"/>
        <v>0</v>
      </c>
    </row>
    <row r="60" spans="1:41" x14ac:dyDescent="0.2">
      <c r="A60" s="20" t="s">
        <v>106</v>
      </c>
      <c r="B60" s="211"/>
      <c r="C60" s="248"/>
      <c r="D60" s="248"/>
      <c r="E60" s="211"/>
      <c r="F60" s="248"/>
      <c r="G60" s="248"/>
      <c r="H60" s="211"/>
      <c r="I60" s="248"/>
      <c r="J60" s="248"/>
      <c r="K60" s="211"/>
      <c r="L60" s="248"/>
      <c r="M60" s="248"/>
      <c r="N60" s="249"/>
      <c r="O60" s="245"/>
      <c r="P60" s="245"/>
      <c r="Q60" s="211"/>
      <c r="R60" s="248"/>
      <c r="S60" s="248"/>
      <c r="T60" s="211"/>
      <c r="U60" s="248"/>
      <c r="V60" s="248"/>
      <c r="W60" s="211"/>
      <c r="X60" s="248"/>
      <c r="Y60" s="248"/>
      <c r="Z60" s="257"/>
      <c r="AA60" s="258"/>
      <c r="AB60" s="258"/>
      <c r="AC60" s="247" t="str">
        <f t="shared" si="0"/>
        <v xml:space="preserve"> </v>
      </c>
      <c r="AD60" s="258">
        <f t="shared" si="1"/>
        <v>0</v>
      </c>
      <c r="AE60" s="258"/>
      <c r="AF60" s="247" t="str">
        <f t="shared" si="2"/>
        <v xml:space="preserve"> </v>
      </c>
      <c r="AG60" s="258">
        <f t="shared" si="3"/>
        <v>0</v>
      </c>
      <c r="AH60" s="258"/>
      <c r="AI60" s="247" t="str">
        <f>IF(AJ60=0," ",((B60*C60)+(N60*O60))/AJ60)</f>
        <v xml:space="preserve"> </v>
      </c>
      <c r="AJ60" s="258">
        <f>+C60+O60</f>
        <v>0</v>
      </c>
      <c r="AK60" s="258"/>
      <c r="AL60" s="259">
        <f t="shared" si="6"/>
        <v>0</v>
      </c>
      <c r="AM60" s="259">
        <f t="shared" si="7"/>
        <v>0</v>
      </c>
      <c r="AN60" s="297">
        <f t="shared" si="8"/>
        <v>0</v>
      </c>
      <c r="AO60" s="218">
        <f t="shared" si="9"/>
        <v>0</v>
      </c>
    </row>
    <row r="61" spans="1:41" x14ac:dyDescent="0.2">
      <c r="A61" s="20" t="s">
        <v>108</v>
      </c>
      <c r="B61" s="213"/>
      <c r="C61" s="248"/>
      <c r="D61" s="248"/>
      <c r="E61" s="211"/>
      <c r="F61" s="248"/>
      <c r="G61" s="248"/>
      <c r="H61" s="211"/>
      <c r="I61" s="248"/>
      <c r="J61" s="248"/>
      <c r="K61" s="211"/>
      <c r="L61" s="248"/>
      <c r="M61" s="248"/>
      <c r="N61" s="256"/>
      <c r="O61" s="248"/>
      <c r="P61" s="248"/>
      <c r="Q61" s="211"/>
      <c r="R61" s="248"/>
      <c r="S61" s="248"/>
      <c r="T61" s="211"/>
      <c r="U61" s="248"/>
      <c r="V61" s="248"/>
      <c r="W61" s="211"/>
      <c r="X61" s="248"/>
      <c r="Y61" s="248"/>
      <c r="Z61" s="257"/>
      <c r="AA61" s="258"/>
      <c r="AB61" s="258"/>
      <c r="AC61" s="247" t="str">
        <f t="shared" si="0"/>
        <v xml:space="preserve"> </v>
      </c>
      <c r="AD61" s="258">
        <f t="shared" si="1"/>
        <v>0</v>
      </c>
      <c r="AE61" s="258"/>
      <c r="AF61" s="247" t="str">
        <f t="shared" si="2"/>
        <v xml:space="preserve"> </v>
      </c>
      <c r="AG61" s="258">
        <f t="shared" si="3"/>
        <v>0</v>
      </c>
      <c r="AH61" s="258"/>
      <c r="AI61" s="247" t="str">
        <f t="shared" si="4"/>
        <v xml:space="preserve"> </v>
      </c>
      <c r="AJ61" s="258">
        <f t="shared" si="5"/>
        <v>0</v>
      </c>
      <c r="AK61" s="258"/>
      <c r="AL61" s="259">
        <f t="shared" si="6"/>
        <v>0</v>
      </c>
      <c r="AM61" s="259">
        <f t="shared" si="7"/>
        <v>0</v>
      </c>
      <c r="AN61" s="297">
        <f t="shared" si="8"/>
        <v>0</v>
      </c>
      <c r="AO61" s="218">
        <f t="shared" si="9"/>
        <v>0</v>
      </c>
    </row>
    <row r="62" spans="1:41" x14ac:dyDescent="0.2">
      <c r="A62" s="20" t="s">
        <v>110</v>
      </c>
      <c r="B62" s="211"/>
      <c r="C62" s="248"/>
      <c r="D62" s="248"/>
      <c r="E62" s="211"/>
      <c r="F62" s="248"/>
      <c r="G62" s="248"/>
      <c r="H62" s="211"/>
      <c r="I62" s="248"/>
      <c r="J62" s="248"/>
      <c r="K62" s="211"/>
      <c r="L62" s="248"/>
      <c r="M62" s="248"/>
      <c r="N62" s="256"/>
      <c r="O62" s="248"/>
      <c r="P62" s="248"/>
      <c r="Q62" s="211"/>
      <c r="R62" s="248"/>
      <c r="S62" s="248"/>
      <c r="T62" s="211"/>
      <c r="U62" s="248"/>
      <c r="V62" s="248"/>
      <c r="W62" s="211"/>
      <c r="X62" s="248"/>
      <c r="Y62" s="248"/>
      <c r="Z62" s="257"/>
      <c r="AA62" s="258"/>
      <c r="AB62" s="258"/>
      <c r="AC62" s="247" t="str">
        <f t="shared" si="0"/>
        <v xml:space="preserve"> </v>
      </c>
      <c r="AD62" s="258">
        <f t="shared" si="1"/>
        <v>0</v>
      </c>
      <c r="AE62" s="258"/>
      <c r="AF62" s="247" t="str">
        <f t="shared" si="2"/>
        <v xml:space="preserve"> </v>
      </c>
      <c r="AG62" s="258">
        <f t="shared" si="3"/>
        <v>0</v>
      </c>
      <c r="AH62" s="258"/>
      <c r="AI62" s="247" t="str">
        <f t="shared" si="4"/>
        <v xml:space="preserve"> </v>
      </c>
      <c r="AJ62" s="258">
        <f t="shared" si="5"/>
        <v>0</v>
      </c>
      <c r="AK62" s="258"/>
      <c r="AL62" s="259">
        <f t="shared" si="6"/>
        <v>0</v>
      </c>
      <c r="AM62" s="259">
        <f t="shared" si="7"/>
        <v>0</v>
      </c>
      <c r="AN62" s="297">
        <f t="shared" si="8"/>
        <v>0</v>
      </c>
      <c r="AO62" s="218">
        <f t="shared" si="9"/>
        <v>0</v>
      </c>
    </row>
    <row r="63" spans="1:41" x14ac:dyDescent="0.2">
      <c r="A63" s="20" t="s">
        <v>112</v>
      </c>
      <c r="B63" s="211"/>
      <c r="C63" s="248"/>
      <c r="D63" s="248"/>
      <c r="E63" s="211"/>
      <c r="F63" s="248"/>
      <c r="G63" s="248"/>
      <c r="H63" s="211"/>
      <c r="I63" s="248"/>
      <c r="J63" s="248"/>
      <c r="K63" s="211"/>
      <c r="L63" s="248"/>
      <c r="M63" s="248"/>
      <c r="N63" s="256"/>
      <c r="O63" s="248"/>
      <c r="P63" s="248"/>
      <c r="Q63" s="211"/>
      <c r="R63" s="248"/>
      <c r="S63" s="248"/>
      <c r="T63" s="211"/>
      <c r="U63" s="248"/>
      <c r="V63" s="248"/>
      <c r="W63" s="211"/>
      <c r="X63" s="248"/>
      <c r="Y63" s="248"/>
      <c r="Z63" s="257"/>
      <c r="AA63" s="258"/>
      <c r="AB63" s="258"/>
      <c r="AC63" s="247" t="str">
        <f t="shared" si="0"/>
        <v xml:space="preserve"> </v>
      </c>
      <c r="AD63" s="258">
        <f t="shared" si="1"/>
        <v>0</v>
      </c>
      <c r="AE63" s="258"/>
      <c r="AF63" s="247" t="str">
        <f t="shared" si="2"/>
        <v xml:space="preserve"> </v>
      </c>
      <c r="AG63" s="258">
        <f t="shared" si="3"/>
        <v>0</v>
      </c>
      <c r="AH63" s="258"/>
      <c r="AI63" s="247" t="str">
        <f t="shared" si="4"/>
        <v xml:space="preserve"> </v>
      </c>
      <c r="AJ63" s="258">
        <f t="shared" si="5"/>
        <v>0</v>
      </c>
      <c r="AK63" s="258"/>
      <c r="AL63" s="259">
        <f t="shared" si="6"/>
        <v>0</v>
      </c>
      <c r="AM63" s="259">
        <f t="shared" si="7"/>
        <v>0</v>
      </c>
      <c r="AN63" s="297">
        <f t="shared" si="8"/>
        <v>0</v>
      </c>
      <c r="AO63" s="218">
        <f t="shared" si="9"/>
        <v>0</v>
      </c>
    </row>
    <row r="64" spans="1:41" x14ac:dyDescent="0.2">
      <c r="A64" s="20" t="s">
        <v>113</v>
      </c>
      <c r="B64" s="213"/>
      <c r="C64" s="248"/>
      <c r="D64" s="248"/>
      <c r="E64" s="211"/>
      <c r="F64" s="248"/>
      <c r="G64" s="248"/>
      <c r="H64" s="211"/>
      <c r="I64" s="248"/>
      <c r="J64" s="248"/>
      <c r="K64" s="211"/>
      <c r="L64" s="248"/>
      <c r="M64" s="248"/>
      <c r="N64" s="249"/>
      <c r="O64" s="245"/>
      <c r="P64" s="245"/>
      <c r="Q64" s="211"/>
      <c r="R64" s="248"/>
      <c r="S64" s="248"/>
      <c r="T64" s="211"/>
      <c r="U64" s="248"/>
      <c r="V64" s="248"/>
      <c r="W64" s="211"/>
      <c r="X64" s="248"/>
      <c r="Y64" s="248"/>
      <c r="Z64" s="257"/>
      <c r="AA64" s="258"/>
      <c r="AB64" s="258"/>
      <c r="AC64" s="247" t="str">
        <f t="shared" si="0"/>
        <v xml:space="preserve"> </v>
      </c>
      <c r="AD64" s="258">
        <f t="shared" si="1"/>
        <v>0</v>
      </c>
      <c r="AE64" s="258"/>
      <c r="AF64" s="247" t="str">
        <f t="shared" si="2"/>
        <v xml:space="preserve"> </v>
      </c>
      <c r="AG64" s="258">
        <f t="shared" si="3"/>
        <v>0</v>
      </c>
      <c r="AH64" s="258"/>
      <c r="AI64" s="247" t="str">
        <f t="shared" si="4"/>
        <v xml:space="preserve"> </v>
      </c>
      <c r="AJ64" s="258">
        <f t="shared" si="5"/>
        <v>0</v>
      </c>
      <c r="AK64" s="258"/>
      <c r="AL64" s="259">
        <f t="shared" si="6"/>
        <v>0</v>
      </c>
      <c r="AM64" s="259">
        <f t="shared" si="7"/>
        <v>0</v>
      </c>
      <c r="AN64" s="297">
        <f t="shared" si="8"/>
        <v>0</v>
      </c>
      <c r="AO64" s="218">
        <f t="shared" si="9"/>
        <v>0</v>
      </c>
    </row>
    <row r="65" spans="1:41" x14ac:dyDescent="0.2">
      <c r="A65" s="20" t="s">
        <v>114</v>
      </c>
      <c r="B65" s="211"/>
      <c r="C65" s="248"/>
      <c r="D65" s="248"/>
      <c r="E65" s="211"/>
      <c r="F65" s="248"/>
      <c r="G65" s="248"/>
      <c r="H65" s="211"/>
      <c r="I65" s="248"/>
      <c r="J65" s="248"/>
      <c r="K65" s="211"/>
      <c r="L65" s="248"/>
      <c r="M65" s="248"/>
      <c r="N65" s="256"/>
      <c r="O65" s="248"/>
      <c r="P65" s="248"/>
      <c r="Q65" s="211"/>
      <c r="R65" s="248"/>
      <c r="S65" s="248"/>
      <c r="T65" s="211"/>
      <c r="U65" s="248"/>
      <c r="V65" s="248"/>
      <c r="W65" s="211"/>
      <c r="X65" s="248"/>
      <c r="Y65" s="248"/>
      <c r="Z65" s="257"/>
      <c r="AA65" s="258"/>
      <c r="AB65" s="258"/>
      <c r="AC65" s="247" t="str">
        <f t="shared" si="0"/>
        <v xml:space="preserve"> </v>
      </c>
      <c r="AD65" s="258">
        <f t="shared" si="1"/>
        <v>0</v>
      </c>
      <c r="AE65" s="258"/>
      <c r="AF65" s="247" t="str">
        <f t="shared" si="2"/>
        <v xml:space="preserve"> </v>
      </c>
      <c r="AG65" s="258">
        <f t="shared" si="3"/>
        <v>0</v>
      </c>
      <c r="AH65" s="258"/>
      <c r="AI65" s="247" t="str">
        <f t="shared" si="4"/>
        <v xml:space="preserve"> </v>
      </c>
      <c r="AJ65" s="258">
        <f t="shared" si="5"/>
        <v>0</v>
      </c>
      <c r="AK65" s="258"/>
      <c r="AL65" s="259">
        <f t="shared" si="6"/>
        <v>0</v>
      </c>
      <c r="AM65" s="259">
        <f t="shared" si="7"/>
        <v>0</v>
      </c>
      <c r="AN65" s="297">
        <f t="shared" si="8"/>
        <v>0</v>
      </c>
      <c r="AO65" s="218">
        <f t="shared" si="9"/>
        <v>0</v>
      </c>
    </row>
    <row r="66" spans="1:41" x14ac:dyDescent="0.2">
      <c r="A66" s="20" t="s">
        <v>116</v>
      </c>
      <c r="B66" s="211"/>
      <c r="C66" s="248"/>
      <c r="D66" s="248"/>
      <c r="E66" s="261"/>
      <c r="F66" s="245"/>
      <c r="G66" s="245"/>
      <c r="H66" s="211"/>
      <c r="I66" s="248"/>
      <c r="J66" s="248"/>
      <c r="K66" s="249"/>
      <c r="L66" s="245"/>
      <c r="M66" s="245"/>
      <c r="N66" s="256"/>
      <c r="O66" s="248"/>
      <c r="P66" s="248"/>
      <c r="Q66" s="256"/>
      <c r="R66" s="245"/>
      <c r="S66" s="245"/>
      <c r="T66" s="256"/>
      <c r="U66" s="248"/>
      <c r="V66" s="248"/>
      <c r="W66" s="249"/>
      <c r="X66" s="245"/>
      <c r="Y66" s="245"/>
      <c r="Z66" s="257"/>
      <c r="AA66" s="258"/>
      <c r="AB66" s="258"/>
      <c r="AC66" s="247" t="str">
        <f t="shared" si="0"/>
        <v xml:space="preserve"> </v>
      </c>
      <c r="AD66" s="258">
        <f t="shared" si="1"/>
        <v>0</v>
      </c>
      <c r="AE66" s="258"/>
      <c r="AF66" s="247" t="str">
        <f t="shared" si="2"/>
        <v xml:space="preserve"> </v>
      </c>
      <c r="AG66" s="258">
        <f t="shared" si="3"/>
        <v>0</v>
      </c>
      <c r="AH66" s="258"/>
      <c r="AI66" s="247" t="str">
        <f t="shared" si="4"/>
        <v xml:space="preserve"> </v>
      </c>
      <c r="AJ66" s="258">
        <f t="shared" si="5"/>
        <v>0</v>
      </c>
      <c r="AK66" s="258"/>
      <c r="AL66" s="259">
        <f t="shared" si="6"/>
        <v>0</v>
      </c>
      <c r="AM66" s="259">
        <f t="shared" si="7"/>
        <v>0</v>
      </c>
      <c r="AN66" s="297">
        <f t="shared" si="8"/>
        <v>0</v>
      </c>
      <c r="AO66" s="218">
        <f t="shared" si="9"/>
        <v>0</v>
      </c>
    </row>
    <row r="67" spans="1:41" x14ac:dyDescent="0.2">
      <c r="A67" s="20" t="s">
        <v>117</v>
      </c>
      <c r="B67" s="211"/>
      <c r="C67" s="248"/>
      <c r="D67" s="248"/>
      <c r="E67" s="261"/>
      <c r="F67" s="245"/>
      <c r="G67" s="245"/>
      <c r="H67" s="211"/>
      <c r="I67" s="248"/>
      <c r="J67" s="248"/>
      <c r="K67" s="249"/>
      <c r="L67" s="245"/>
      <c r="M67" s="245"/>
      <c r="N67" s="256"/>
      <c r="O67" s="248"/>
      <c r="P67" s="248"/>
      <c r="Q67" s="256"/>
      <c r="R67" s="245"/>
      <c r="S67" s="245"/>
      <c r="T67" s="256"/>
      <c r="U67" s="248"/>
      <c r="V67" s="248"/>
      <c r="W67" s="249"/>
      <c r="X67" s="245"/>
      <c r="Y67" s="245"/>
      <c r="Z67" s="257"/>
      <c r="AA67" s="258"/>
      <c r="AB67" s="258"/>
      <c r="AC67" s="247" t="str">
        <f t="shared" si="0"/>
        <v xml:space="preserve"> </v>
      </c>
      <c r="AD67" s="258">
        <f t="shared" si="1"/>
        <v>0</v>
      </c>
      <c r="AE67" s="258"/>
      <c r="AF67" s="247" t="str">
        <f t="shared" si="2"/>
        <v xml:space="preserve"> </v>
      </c>
      <c r="AG67" s="258">
        <f t="shared" si="3"/>
        <v>0</v>
      </c>
      <c r="AH67" s="258"/>
      <c r="AI67" s="247" t="str">
        <f t="shared" si="4"/>
        <v xml:space="preserve"> </v>
      </c>
      <c r="AJ67" s="258">
        <f t="shared" si="5"/>
        <v>0</v>
      </c>
      <c r="AK67" s="258"/>
      <c r="AL67" s="259">
        <f t="shared" si="6"/>
        <v>0</v>
      </c>
      <c r="AM67" s="259">
        <f t="shared" si="7"/>
        <v>0</v>
      </c>
      <c r="AN67" s="297">
        <f t="shared" si="8"/>
        <v>0</v>
      </c>
      <c r="AO67" s="218">
        <f t="shared" si="9"/>
        <v>0</v>
      </c>
    </row>
    <row r="68" spans="1:41" x14ac:dyDescent="0.2">
      <c r="A68" s="20" t="s">
        <v>118</v>
      </c>
      <c r="B68" s="211"/>
      <c r="C68" s="248"/>
      <c r="D68" s="248"/>
      <c r="E68" s="261"/>
      <c r="F68" s="245"/>
      <c r="G68" s="245"/>
      <c r="H68" s="211"/>
      <c r="I68" s="248"/>
      <c r="J68" s="248"/>
      <c r="K68" s="249"/>
      <c r="L68" s="245"/>
      <c r="M68" s="245"/>
      <c r="N68" s="256"/>
      <c r="O68" s="248"/>
      <c r="P68" s="248"/>
      <c r="Q68" s="256"/>
      <c r="R68" s="245"/>
      <c r="S68" s="245"/>
      <c r="T68" s="256"/>
      <c r="U68" s="248"/>
      <c r="V68" s="248"/>
      <c r="W68" s="249"/>
      <c r="X68" s="245"/>
      <c r="Y68" s="245"/>
      <c r="Z68" s="257"/>
      <c r="AA68" s="258"/>
      <c r="AB68" s="258"/>
      <c r="AC68" s="247" t="str">
        <f t="shared" si="0"/>
        <v xml:space="preserve"> </v>
      </c>
      <c r="AD68" s="258">
        <f t="shared" si="1"/>
        <v>0</v>
      </c>
      <c r="AE68" s="258"/>
      <c r="AF68" s="247" t="str">
        <f t="shared" si="2"/>
        <v xml:space="preserve"> </v>
      </c>
      <c r="AG68" s="258">
        <f t="shared" si="3"/>
        <v>0</v>
      </c>
      <c r="AH68" s="258"/>
      <c r="AI68" s="247" t="str">
        <f t="shared" si="4"/>
        <v xml:space="preserve"> </v>
      </c>
      <c r="AJ68" s="258">
        <f t="shared" si="5"/>
        <v>0</v>
      </c>
      <c r="AK68" s="258"/>
      <c r="AL68" s="259">
        <f t="shared" si="6"/>
        <v>0</v>
      </c>
      <c r="AM68" s="259">
        <f t="shared" si="7"/>
        <v>0</v>
      </c>
      <c r="AN68" s="297">
        <f t="shared" si="8"/>
        <v>0</v>
      </c>
      <c r="AO68" s="218">
        <f t="shared" si="9"/>
        <v>0</v>
      </c>
    </row>
    <row r="69" spans="1:41" x14ac:dyDescent="0.2">
      <c r="A69" s="20" t="s">
        <v>119</v>
      </c>
      <c r="B69" s="211"/>
      <c r="C69" s="248"/>
      <c r="D69" s="248"/>
      <c r="E69" s="261"/>
      <c r="F69" s="245"/>
      <c r="G69" s="245"/>
      <c r="H69" s="211"/>
      <c r="I69" s="248"/>
      <c r="J69" s="248"/>
      <c r="K69" s="249"/>
      <c r="L69" s="245"/>
      <c r="M69" s="245"/>
      <c r="N69" s="256"/>
      <c r="O69" s="248"/>
      <c r="P69" s="248"/>
      <c r="Q69" s="256"/>
      <c r="R69" s="245"/>
      <c r="S69" s="245"/>
      <c r="T69" s="256"/>
      <c r="U69" s="248"/>
      <c r="V69" s="248"/>
      <c r="W69" s="249"/>
      <c r="X69" s="245"/>
      <c r="Y69" s="245"/>
      <c r="Z69" s="257"/>
      <c r="AA69" s="258"/>
      <c r="AB69" s="258"/>
      <c r="AC69" s="247" t="str">
        <f t="shared" si="0"/>
        <v xml:space="preserve"> </v>
      </c>
      <c r="AD69" s="258">
        <f t="shared" si="1"/>
        <v>0</v>
      </c>
      <c r="AE69" s="258"/>
      <c r="AF69" s="247" t="str">
        <f t="shared" si="2"/>
        <v xml:space="preserve"> </v>
      </c>
      <c r="AG69" s="258">
        <f t="shared" si="3"/>
        <v>0</v>
      </c>
      <c r="AH69" s="258"/>
      <c r="AI69" s="247" t="str">
        <f t="shared" si="4"/>
        <v xml:space="preserve"> </v>
      </c>
      <c r="AJ69" s="258">
        <f t="shared" si="5"/>
        <v>0</v>
      </c>
      <c r="AK69" s="258"/>
      <c r="AL69" s="259">
        <f t="shared" si="6"/>
        <v>0</v>
      </c>
      <c r="AM69" s="259">
        <f t="shared" si="7"/>
        <v>0</v>
      </c>
      <c r="AN69" s="299">
        <f t="shared" si="8"/>
        <v>0</v>
      </c>
      <c r="AO69" s="218">
        <f t="shared" si="9"/>
        <v>0</v>
      </c>
    </row>
    <row r="70" spans="1:41" x14ac:dyDescent="0.2">
      <c r="A70" s="20" t="s">
        <v>120</v>
      </c>
      <c r="B70" s="211"/>
      <c r="C70" s="248"/>
      <c r="D70" s="248"/>
      <c r="E70" s="261"/>
      <c r="F70" s="245"/>
      <c r="G70" s="245"/>
      <c r="H70" s="211"/>
      <c r="I70" s="248"/>
      <c r="J70" s="248"/>
      <c r="K70" s="249"/>
      <c r="L70" s="245"/>
      <c r="M70" s="245"/>
      <c r="N70" s="256"/>
      <c r="O70" s="248"/>
      <c r="P70" s="248"/>
      <c r="Q70" s="256"/>
      <c r="R70" s="245"/>
      <c r="S70" s="245"/>
      <c r="T70" s="256"/>
      <c r="U70" s="248"/>
      <c r="V70" s="248"/>
      <c r="W70" s="249"/>
      <c r="X70" s="245"/>
      <c r="Y70" s="245"/>
      <c r="Z70" s="257"/>
      <c r="AA70" s="258"/>
      <c r="AB70" s="258"/>
      <c r="AC70" s="247" t="str">
        <f t="shared" si="0"/>
        <v xml:space="preserve"> </v>
      </c>
      <c r="AD70" s="258">
        <f t="shared" si="1"/>
        <v>0</v>
      </c>
      <c r="AE70" s="258"/>
      <c r="AF70" s="247" t="str">
        <f t="shared" si="2"/>
        <v xml:space="preserve"> </v>
      </c>
      <c r="AG70" s="258">
        <f t="shared" si="3"/>
        <v>0</v>
      </c>
      <c r="AH70" s="258"/>
      <c r="AI70" s="247" t="str">
        <f t="shared" si="4"/>
        <v xml:space="preserve"> </v>
      </c>
      <c r="AJ70" s="258">
        <f t="shared" si="5"/>
        <v>0</v>
      </c>
      <c r="AK70" s="258"/>
      <c r="AL70" s="259">
        <f t="shared" si="6"/>
        <v>0</v>
      </c>
      <c r="AM70" s="259">
        <f t="shared" si="7"/>
        <v>0</v>
      </c>
      <c r="AN70" s="299">
        <f t="shared" si="8"/>
        <v>0</v>
      </c>
      <c r="AO70" s="218">
        <f t="shared" si="9"/>
        <v>0</v>
      </c>
    </row>
    <row r="71" spans="1:41" x14ac:dyDescent="0.2">
      <c r="A71" s="20" t="s">
        <v>121</v>
      </c>
      <c r="B71" s="211"/>
      <c r="C71" s="248"/>
      <c r="D71" s="248"/>
      <c r="E71" s="261"/>
      <c r="F71" s="245"/>
      <c r="G71" s="245"/>
      <c r="H71" s="211"/>
      <c r="I71" s="248"/>
      <c r="J71" s="248"/>
      <c r="K71" s="249"/>
      <c r="L71" s="245"/>
      <c r="M71" s="245"/>
      <c r="N71" s="256"/>
      <c r="O71" s="248"/>
      <c r="P71" s="248"/>
      <c r="Q71" s="256"/>
      <c r="R71" s="245"/>
      <c r="S71" s="245"/>
      <c r="T71" s="256"/>
      <c r="U71" s="248"/>
      <c r="V71" s="248"/>
      <c r="W71" s="249"/>
      <c r="X71" s="245"/>
      <c r="Y71" s="245"/>
      <c r="Z71" s="257"/>
      <c r="AA71" s="258"/>
      <c r="AB71" s="258"/>
      <c r="AC71" s="247" t="str">
        <f t="shared" si="0"/>
        <v xml:space="preserve"> </v>
      </c>
      <c r="AD71" s="258">
        <f t="shared" si="1"/>
        <v>0</v>
      </c>
      <c r="AE71" s="258"/>
      <c r="AF71" s="247" t="str">
        <f t="shared" si="2"/>
        <v xml:space="preserve"> </v>
      </c>
      <c r="AG71" s="258">
        <f t="shared" si="3"/>
        <v>0</v>
      </c>
      <c r="AH71" s="258"/>
      <c r="AI71" s="247" t="str">
        <f t="shared" si="4"/>
        <v xml:space="preserve"> </v>
      </c>
      <c r="AJ71" s="258">
        <f t="shared" si="5"/>
        <v>0</v>
      </c>
      <c r="AK71" s="258"/>
      <c r="AL71" s="259">
        <f t="shared" si="6"/>
        <v>0</v>
      </c>
      <c r="AM71" s="259">
        <f t="shared" si="7"/>
        <v>0</v>
      </c>
      <c r="AN71" s="299">
        <f t="shared" si="8"/>
        <v>0</v>
      </c>
      <c r="AO71" s="218">
        <f t="shared" si="9"/>
        <v>0</v>
      </c>
    </row>
    <row r="72" spans="1:41" x14ac:dyDescent="0.2">
      <c r="A72" s="20" t="s">
        <v>122</v>
      </c>
      <c r="B72" s="211"/>
      <c r="C72" s="248"/>
      <c r="D72" s="248"/>
      <c r="E72" s="261"/>
      <c r="F72" s="245"/>
      <c r="G72" s="245"/>
      <c r="H72" s="211"/>
      <c r="I72" s="248"/>
      <c r="J72" s="248"/>
      <c r="K72" s="249"/>
      <c r="L72" s="245"/>
      <c r="M72" s="245"/>
      <c r="N72" s="256"/>
      <c r="O72" s="248"/>
      <c r="P72" s="248"/>
      <c r="Q72" s="256"/>
      <c r="R72" s="245"/>
      <c r="S72" s="245"/>
      <c r="T72" s="256"/>
      <c r="U72" s="248"/>
      <c r="V72" s="248"/>
      <c r="W72" s="249"/>
      <c r="X72" s="245"/>
      <c r="Y72" s="245"/>
      <c r="Z72" s="257"/>
      <c r="AA72" s="258"/>
      <c r="AB72" s="258"/>
      <c r="AC72" s="247" t="str">
        <f t="shared" ref="AC72:AC108" si="10">IF(AD72=0," ",((E72*F72)+(Q72*R72))/AD72)</f>
        <v xml:space="preserve"> </v>
      </c>
      <c r="AD72" s="258">
        <f t="shared" ref="AD72:AD108" si="11">+F72+R72</f>
        <v>0</v>
      </c>
      <c r="AE72" s="258"/>
      <c r="AF72" s="247" t="str">
        <f t="shared" ref="AF72:AF108" si="12">IF(AG72=0," ",((H72*I72)+(T72*U72))/AG72)</f>
        <v xml:space="preserve"> </v>
      </c>
      <c r="AG72" s="258">
        <f t="shared" ref="AG72:AG108" si="13">+I72+U72</f>
        <v>0</v>
      </c>
      <c r="AH72" s="258"/>
      <c r="AI72" s="247" t="str">
        <f t="shared" ref="AI72:AI108" si="14">IF(AJ72=0," ",((B72*C72)+(N72*O72))/AJ72)</f>
        <v xml:space="preserve"> </v>
      </c>
      <c r="AJ72" s="258">
        <f t="shared" ref="AJ72:AJ108" si="15">+C72+O72</f>
        <v>0</v>
      </c>
      <c r="AK72" s="258"/>
      <c r="AL72" s="259">
        <f t="shared" ref="AL72:AL135" si="16">+AA72+AG72</f>
        <v>0</v>
      </c>
      <c r="AM72" s="259">
        <f t="shared" ref="AM72:AM135" si="17">+AB72+AH72</f>
        <v>0</v>
      </c>
      <c r="AN72" s="299">
        <f t="shared" ref="AN72:AN135" si="18">+AD72+AJ72</f>
        <v>0</v>
      </c>
      <c r="AO72" s="218">
        <f t="shared" ref="AO72:AO135" si="19">+AE72+AK72</f>
        <v>0</v>
      </c>
    </row>
    <row r="73" spans="1:41" x14ac:dyDescent="0.2">
      <c r="A73" s="20" t="s">
        <v>123</v>
      </c>
      <c r="B73" s="211"/>
      <c r="C73" s="248"/>
      <c r="D73" s="248"/>
      <c r="E73" s="261"/>
      <c r="F73" s="248"/>
      <c r="G73" s="248"/>
      <c r="H73" s="211"/>
      <c r="I73" s="248"/>
      <c r="J73" s="248"/>
      <c r="K73" s="249"/>
      <c r="L73" s="248"/>
      <c r="M73" s="248"/>
      <c r="N73" s="256"/>
      <c r="O73" s="248"/>
      <c r="P73" s="248"/>
      <c r="Q73" s="256"/>
      <c r="R73" s="248"/>
      <c r="S73" s="248"/>
      <c r="T73" s="256"/>
      <c r="U73" s="248"/>
      <c r="V73" s="248"/>
      <c r="W73" s="249"/>
      <c r="X73" s="248"/>
      <c r="Y73" s="248"/>
      <c r="Z73" s="257"/>
      <c r="AA73" s="258"/>
      <c r="AB73" s="258"/>
      <c r="AC73" s="247" t="str">
        <f t="shared" si="10"/>
        <v xml:space="preserve"> </v>
      </c>
      <c r="AD73" s="258">
        <f t="shared" si="11"/>
        <v>0</v>
      </c>
      <c r="AE73" s="258"/>
      <c r="AF73" s="247" t="str">
        <f t="shared" si="12"/>
        <v xml:space="preserve"> </v>
      </c>
      <c r="AG73" s="258">
        <f t="shared" si="13"/>
        <v>0</v>
      </c>
      <c r="AH73" s="258"/>
      <c r="AI73" s="247" t="str">
        <f t="shared" si="14"/>
        <v xml:space="preserve"> </v>
      </c>
      <c r="AJ73" s="258">
        <f t="shared" si="15"/>
        <v>0</v>
      </c>
      <c r="AK73" s="258"/>
      <c r="AL73" s="259">
        <f t="shared" si="16"/>
        <v>0</v>
      </c>
      <c r="AM73" s="259">
        <f t="shared" si="17"/>
        <v>0</v>
      </c>
      <c r="AN73" s="299">
        <f t="shared" si="18"/>
        <v>0</v>
      </c>
      <c r="AO73" s="218">
        <f t="shared" si="19"/>
        <v>0</v>
      </c>
    </row>
    <row r="74" spans="1:41" x14ac:dyDescent="0.2">
      <c r="A74" s="20" t="s">
        <v>124</v>
      </c>
      <c r="B74" s="211"/>
      <c r="C74" s="248"/>
      <c r="D74" s="248"/>
      <c r="E74" s="261"/>
      <c r="F74" s="245"/>
      <c r="G74" s="245"/>
      <c r="H74" s="211"/>
      <c r="I74" s="248"/>
      <c r="J74" s="248"/>
      <c r="K74" s="249"/>
      <c r="L74" s="248"/>
      <c r="M74" s="248"/>
      <c r="N74" s="256"/>
      <c r="O74" s="248"/>
      <c r="P74" s="248"/>
      <c r="Q74" s="256"/>
      <c r="R74" s="248"/>
      <c r="S74" s="248"/>
      <c r="T74" s="256"/>
      <c r="U74" s="248"/>
      <c r="V74" s="248"/>
      <c r="W74" s="249"/>
      <c r="X74" s="248"/>
      <c r="Y74" s="248"/>
      <c r="Z74" s="257"/>
      <c r="AA74" s="258"/>
      <c r="AB74" s="258"/>
      <c r="AC74" s="247" t="str">
        <f t="shared" si="10"/>
        <v xml:space="preserve"> </v>
      </c>
      <c r="AD74" s="258">
        <f t="shared" si="11"/>
        <v>0</v>
      </c>
      <c r="AE74" s="258"/>
      <c r="AF74" s="247" t="str">
        <f t="shared" si="12"/>
        <v xml:space="preserve"> </v>
      </c>
      <c r="AG74" s="258">
        <f t="shared" si="13"/>
        <v>0</v>
      </c>
      <c r="AH74" s="258"/>
      <c r="AI74" s="247" t="str">
        <f t="shared" si="14"/>
        <v xml:space="preserve"> </v>
      </c>
      <c r="AJ74" s="258">
        <f t="shared" si="15"/>
        <v>0</v>
      </c>
      <c r="AK74" s="258"/>
      <c r="AL74" s="259">
        <f t="shared" si="16"/>
        <v>0</v>
      </c>
      <c r="AM74" s="259">
        <f t="shared" si="17"/>
        <v>0</v>
      </c>
      <c r="AN74" s="299">
        <f t="shared" si="18"/>
        <v>0</v>
      </c>
      <c r="AO74" s="218">
        <f t="shared" si="19"/>
        <v>0</v>
      </c>
    </row>
    <row r="75" spans="1:41" x14ac:dyDescent="0.2">
      <c r="A75" s="20" t="s">
        <v>125</v>
      </c>
      <c r="B75" s="211"/>
      <c r="C75" s="248"/>
      <c r="D75" s="248"/>
      <c r="E75" s="261"/>
      <c r="F75" s="248"/>
      <c r="G75" s="248"/>
      <c r="H75" s="211"/>
      <c r="I75" s="248"/>
      <c r="J75" s="248"/>
      <c r="K75" s="249"/>
      <c r="L75" s="248"/>
      <c r="M75" s="248"/>
      <c r="N75" s="256"/>
      <c r="O75" s="248"/>
      <c r="P75" s="248"/>
      <c r="Q75" s="256"/>
      <c r="R75" s="248"/>
      <c r="S75" s="248"/>
      <c r="T75" s="256"/>
      <c r="U75" s="248"/>
      <c r="V75" s="248"/>
      <c r="W75" s="249"/>
      <c r="X75" s="248"/>
      <c r="Y75" s="248"/>
      <c r="Z75" s="257"/>
      <c r="AA75" s="258"/>
      <c r="AB75" s="258"/>
      <c r="AC75" s="247" t="str">
        <f t="shared" si="10"/>
        <v xml:space="preserve"> </v>
      </c>
      <c r="AD75" s="258">
        <f t="shared" si="11"/>
        <v>0</v>
      </c>
      <c r="AE75" s="258"/>
      <c r="AF75" s="247" t="str">
        <f t="shared" si="12"/>
        <v xml:space="preserve"> </v>
      </c>
      <c r="AG75" s="258">
        <f t="shared" si="13"/>
        <v>0</v>
      </c>
      <c r="AH75" s="258"/>
      <c r="AI75" s="247" t="str">
        <f t="shared" si="14"/>
        <v xml:space="preserve"> </v>
      </c>
      <c r="AJ75" s="258">
        <f t="shared" si="15"/>
        <v>0</v>
      </c>
      <c r="AK75" s="258"/>
      <c r="AL75" s="259">
        <f t="shared" si="16"/>
        <v>0</v>
      </c>
      <c r="AM75" s="259">
        <f t="shared" si="17"/>
        <v>0</v>
      </c>
      <c r="AN75" s="299">
        <f t="shared" si="18"/>
        <v>0</v>
      </c>
      <c r="AO75" s="218">
        <f t="shared" si="19"/>
        <v>0</v>
      </c>
    </row>
    <row r="76" spans="1:41" x14ac:dyDescent="0.2">
      <c r="A76" s="20" t="s">
        <v>115</v>
      </c>
      <c r="B76" s="211"/>
      <c r="C76" s="248"/>
      <c r="D76" s="248"/>
      <c r="E76" s="261"/>
      <c r="F76" s="248"/>
      <c r="G76" s="248"/>
      <c r="H76" s="211"/>
      <c r="I76" s="248"/>
      <c r="J76" s="248"/>
      <c r="K76" s="249"/>
      <c r="L76" s="248"/>
      <c r="M76" s="248"/>
      <c r="N76" s="256"/>
      <c r="O76" s="248"/>
      <c r="P76" s="248"/>
      <c r="Q76" s="256"/>
      <c r="R76" s="248"/>
      <c r="S76" s="248"/>
      <c r="T76" s="256"/>
      <c r="U76" s="248"/>
      <c r="V76" s="248"/>
      <c r="W76" s="249"/>
      <c r="X76" s="248"/>
      <c r="Y76" s="248"/>
      <c r="Z76" s="257"/>
      <c r="AA76" s="258"/>
      <c r="AB76" s="258"/>
      <c r="AC76" s="247" t="str">
        <f t="shared" si="10"/>
        <v xml:space="preserve"> </v>
      </c>
      <c r="AD76" s="258">
        <f t="shared" si="11"/>
        <v>0</v>
      </c>
      <c r="AE76" s="258"/>
      <c r="AF76" s="247" t="str">
        <f t="shared" si="12"/>
        <v xml:space="preserve"> </v>
      </c>
      <c r="AG76" s="258">
        <f t="shared" si="13"/>
        <v>0</v>
      </c>
      <c r="AH76" s="258"/>
      <c r="AI76" s="247" t="str">
        <f t="shared" si="14"/>
        <v xml:space="preserve"> </v>
      </c>
      <c r="AJ76" s="258">
        <f t="shared" si="15"/>
        <v>0</v>
      </c>
      <c r="AK76" s="258"/>
      <c r="AL76" s="259">
        <f t="shared" si="16"/>
        <v>0</v>
      </c>
      <c r="AM76" s="259">
        <f t="shared" si="17"/>
        <v>0</v>
      </c>
      <c r="AN76" s="299">
        <f t="shared" si="18"/>
        <v>0</v>
      </c>
      <c r="AO76" s="218">
        <f t="shared" si="19"/>
        <v>0</v>
      </c>
    </row>
    <row r="77" spans="1:41" x14ac:dyDescent="0.2">
      <c r="A77" s="20" t="s">
        <v>126</v>
      </c>
      <c r="B77" s="211"/>
      <c r="C77" s="248"/>
      <c r="D77" s="248"/>
      <c r="E77" s="261"/>
      <c r="F77" s="245"/>
      <c r="G77" s="245"/>
      <c r="H77" s="211"/>
      <c r="I77" s="248"/>
      <c r="J77" s="248"/>
      <c r="K77" s="249"/>
      <c r="L77" s="248"/>
      <c r="M77" s="248"/>
      <c r="N77" s="256"/>
      <c r="O77" s="248"/>
      <c r="P77" s="248"/>
      <c r="Q77" s="256"/>
      <c r="R77" s="248"/>
      <c r="S77" s="248"/>
      <c r="T77" s="256"/>
      <c r="U77" s="248"/>
      <c r="V77" s="248"/>
      <c r="W77" s="249"/>
      <c r="X77" s="248"/>
      <c r="Y77" s="248"/>
      <c r="Z77" s="257"/>
      <c r="AA77" s="258"/>
      <c r="AB77" s="258"/>
      <c r="AC77" s="247" t="str">
        <f t="shared" si="10"/>
        <v xml:space="preserve"> </v>
      </c>
      <c r="AD77" s="258">
        <f t="shared" si="11"/>
        <v>0</v>
      </c>
      <c r="AE77" s="258"/>
      <c r="AF77" s="247" t="str">
        <f t="shared" si="12"/>
        <v xml:space="preserve"> </v>
      </c>
      <c r="AG77" s="258">
        <f t="shared" si="13"/>
        <v>0</v>
      </c>
      <c r="AH77" s="258"/>
      <c r="AI77" s="247" t="str">
        <f t="shared" si="14"/>
        <v xml:space="preserve"> </v>
      </c>
      <c r="AJ77" s="258">
        <f t="shared" si="15"/>
        <v>0</v>
      </c>
      <c r="AK77" s="258"/>
      <c r="AL77" s="259">
        <f t="shared" si="16"/>
        <v>0</v>
      </c>
      <c r="AM77" s="259">
        <f t="shared" si="17"/>
        <v>0</v>
      </c>
      <c r="AN77" s="299">
        <f t="shared" si="18"/>
        <v>0</v>
      </c>
      <c r="AO77" s="218">
        <f t="shared" si="19"/>
        <v>0</v>
      </c>
    </row>
    <row r="78" spans="1:41" x14ac:dyDescent="0.2">
      <c r="A78" s="20" t="s">
        <v>127</v>
      </c>
      <c r="B78" s="211"/>
      <c r="C78" s="248"/>
      <c r="D78" s="248"/>
      <c r="E78" s="261"/>
      <c r="F78" s="248"/>
      <c r="G78" s="248"/>
      <c r="H78" s="211"/>
      <c r="I78" s="248"/>
      <c r="J78" s="248"/>
      <c r="K78" s="249"/>
      <c r="L78" s="248"/>
      <c r="M78" s="248"/>
      <c r="N78" s="256"/>
      <c r="O78" s="248"/>
      <c r="P78" s="248"/>
      <c r="Q78" s="256"/>
      <c r="R78" s="248"/>
      <c r="S78" s="248"/>
      <c r="T78" s="256"/>
      <c r="U78" s="248"/>
      <c r="V78" s="248"/>
      <c r="W78" s="249"/>
      <c r="X78" s="248"/>
      <c r="Y78" s="248"/>
      <c r="Z78" s="257"/>
      <c r="AA78" s="258"/>
      <c r="AB78" s="258"/>
      <c r="AC78" s="247" t="str">
        <f t="shared" si="10"/>
        <v xml:space="preserve"> </v>
      </c>
      <c r="AD78" s="258">
        <f t="shared" si="11"/>
        <v>0</v>
      </c>
      <c r="AE78" s="258"/>
      <c r="AF78" s="247" t="str">
        <f t="shared" si="12"/>
        <v xml:space="preserve"> </v>
      </c>
      <c r="AG78" s="258">
        <f t="shared" si="13"/>
        <v>0</v>
      </c>
      <c r="AH78" s="258"/>
      <c r="AI78" s="247" t="str">
        <f t="shared" si="14"/>
        <v xml:space="preserve"> </v>
      </c>
      <c r="AJ78" s="258">
        <f t="shared" si="15"/>
        <v>0</v>
      </c>
      <c r="AK78" s="258"/>
      <c r="AL78" s="259">
        <f t="shared" si="16"/>
        <v>0</v>
      </c>
      <c r="AM78" s="259">
        <f t="shared" si="17"/>
        <v>0</v>
      </c>
      <c r="AN78" s="299">
        <f t="shared" si="18"/>
        <v>0</v>
      </c>
      <c r="AO78" s="218">
        <f t="shared" si="19"/>
        <v>0</v>
      </c>
    </row>
    <row r="79" spans="1:41" x14ac:dyDescent="0.2">
      <c r="A79" s="20" t="s">
        <v>128</v>
      </c>
      <c r="B79" s="211"/>
      <c r="C79" s="248"/>
      <c r="D79" s="248"/>
      <c r="E79" s="261"/>
      <c r="F79" s="248"/>
      <c r="G79" s="248"/>
      <c r="H79" s="211"/>
      <c r="I79" s="248"/>
      <c r="J79" s="248"/>
      <c r="K79" s="249"/>
      <c r="L79" s="248"/>
      <c r="M79" s="248"/>
      <c r="N79" s="256"/>
      <c r="O79" s="248"/>
      <c r="P79" s="248"/>
      <c r="Q79" s="256"/>
      <c r="R79" s="248"/>
      <c r="S79" s="248"/>
      <c r="T79" s="256"/>
      <c r="U79" s="248"/>
      <c r="V79" s="248"/>
      <c r="W79" s="249"/>
      <c r="X79" s="248"/>
      <c r="Y79" s="248"/>
      <c r="Z79" s="257"/>
      <c r="AA79" s="258"/>
      <c r="AB79" s="258"/>
      <c r="AC79" s="247" t="str">
        <f t="shared" si="10"/>
        <v xml:space="preserve"> </v>
      </c>
      <c r="AD79" s="258">
        <f t="shared" si="11"/>
        <v>0</v>
      </c>
      <c r="AE79" s="258"/>
      <c r="AF79" s="247" t="str">
        <f t="shared" si="12"/>
        <v xml:space="preserve"> </v>
      </c>
      <c r="AG79" s="258">
        <f t="shared" si="13"/>
        <v>0</v>
      </c>
      <c r="AH79" s="258"/>
      <c r="AI79" s="247" t="str">
        <f t="shared" si="14"/>
        <v xml:space="preserve"> </v>
      </c>
      <c r="AJ79" s="258">
        <f t="shared" si="15"/>
        <v>0</v>
      </c>
      <c r="AK79" s="258"/>
      <c r="AL79" s="259">
        <f t="shared" si="16"/>
        <v>0</v>
      </c>
      <c r="AM79" s="259">
        <f t="shared" si="17"/>
        <v>0</v>
      </c>
      <c r="AN79" s="299">
        <f t="shared" si="18"/>
        <v>0</v>
      </c>
      <c r="AO79" s="218">
        <f t="shared" si="19"/>
        <v>0</v>
      </c>
    </row>
    <row r="80" spans="1:41" x14ac:dyDescent="0.2">
      <c r="A80" s="20" t="s">
        <v>129</v>
      </c>
      <c r="B80" s="211"/>
      <c r="C80" s="248"/>
      <c r="D80" s="248"/>
      <c r="E80" s="261"/>
      <c r="F80" s="248"/>
      <c r="G80" s="248"/>
      <c r="H80" s="211"/>
      <c r="I80" s="248"/>
      <c r="J80" s="248"/>
      <c r="K80" s="249"/>
      <c r="L80" s="248"/>
      <c r="M80" s="248"/>
      <c r="N80" s="256"/>
      <c r="O80" s="248"/>
      <c r="P80" s="248"/>
      <c r="Q80" s="256"/>
      <c r="R80" s="248"/>
      <c r="S80" s="248"/>
      <c r="T80" s="256"/>
      <c r="U80" s="248"/>
      <c r="V80" s="248"/>
      <c r="W80" s="249"/>
      <c r="X80" s="248"/>
      <c r="Y80" s="248"/>
      <c r="Z80" s="257"/>
      <c r="AA80" s="258"/>
      <c r="AB80" s="258"/>
      <c r="AC80" s="247" t="str">
        <f t="shared" si="10"/>
        <v xml:space="preserve"> </v>
      </c>
      <c r="AD80" s="258">
        <f t="shared" si="11"/>
        <v>0</v>
      </c>
      <c r="AE80" s="258"/>
      <c r="AF80" s="247" t="str">
        <f t="shared" si="12"/>
        <v xml:space="preserve"> </v>
      </c>
      <c r="AG80" s="258">
        <f t="shared" si="13"/>
        <v>0</v>
      </c>
      <c r="AH80" s="258"/>
      <c r="AI80" s="247" t="str">
        <f t="shared" si="14"/>
        <v xml:space="preserve"> </v>
      </c>
      <c r="AJ80" s="258">
        <f t="shared" si="15"/>
        <v>0</v>
      </c>
      <c r="AK80" s="258"/>
      <c r="AL80" s="259">
        <f t="shared" si="16"/>
        <v>0</v>
      </c>
      <c r="AM80" s="259">
        <f t="shared" si="17"/>
        <v>0</v>
      </c>
      <c r="AN80" s="299">
        <f t="shared" si="18"/>
        <v>0</v>
      </c>
      <c r="AO80" s="218">
        <f t="shared" si="19"/>
        <v>0</v>
      </c>
    </row>
    <row r="81" spans="1:41" x14ac:dyDescent="0.2">
      <c r="A81" s="20" t="s">
        <v>130</v>
      </c>
      <c r="B81" s="211"/>
      <c r="C81" s="248"/>
      <c r="D81" s="248"/>
      <c r="E81" s="261"/>
      <c r="F81" s="248"/>
      <c r="G81" s="248"/>
      <c r="H81" s="211"/>
      <c r="I81" s="248"/>
      <c r="J81" s="248"/>
      <c r="K81" s="249"/>
      <c r="L81" s="248"/>
      <c r="M81" s="248"/>
      <c r="N81" s="256"/>
      <c r="O81" s="248"/>
      <c r="P81" s="248"/>
      <c r="Q81" s="256"/>
      <c r="R81" s="248"/>
      <c r="S81" s="248"/>
      <c r="T81" s="256"/>
      <c r="U81" s="248"/>
      <c r="V81" s="248"/>
      <c r="W81" s="249"/>
      <c r="X81" s="248"/>
      <c r="Y81" s="248"/>
      <c r="Z81" s="257"/>
      <c r="AA81" s="258"/>
      <c r="AB81" s="258"/>
      <c r="AC81" s="247" t="str">
        <f t="shared" si="10"/>
        <v xml:space="preserve"> </v>
      </c>
      <c r="AD81" s="258">
        <f t="shared" si="11"/>
        <v>0</v>
      </c>
      <c r="AE81" s="258"/>
      <c r="AF81" s="247" t="str">
        <f t="shared" si="12"/>
        <v xml:space="preserve"> </v>
      </c>
      <c r="AG81" s="258">
        <f t="shared" si="13"/>
        <v>0</v>
      </c>
      <c r="AH81" s="258"/>
      <c r="AI81" s="247" t="str">
        <f t="shared" si="14"/>
        <v xml:space="preserve"> </v>
      </c>
      <c r="AJ81" s="258">
        <f t="shared" si="15"/>
        <v>0</v>
      </c>
      <c r="AK81" s="258"/>
      <c r="AL81" s="259">
        <f t="shared" si="16"/>
        <v>0</v>
      </c>
      <c r="AM81" s="259">
        <f t="shared" si="17"/>
        <v>0</v>
      </c>
      <c r="AN81" s="299">
        <f t="shared" si="18"/>
        <v>0</v>
      </c>
      <c r="AO81" s="218">
        <f t="shared" si="19"/>
        <v>0</v>
      </c>
    </row>
    <row r="82" spans="1:41" x14ac:dyDescent="0.2">
      <c r="A82" s="20" t="s">
        <v>131</v>
      </c>
      <c r="B82" s="211"/>
      <c r="C82" s="248"/>
      <c r="D82" s="248"/>
      <c r="E82" s="261"/>
      <c r="F82" s="248"/>
      <c r="G82" s="248"/>
      <c r="H82" s="211"/>
      <c r="I82" s="248"/>
      <c r="J82" s="248"/>
      <c r="K82" s="249"/>
      <c r="L82" s="248"/>
      <c r="M82" s="248"/>
      <c r="N82" s="256"/>
      <c r="O82" s="248"/>
      <c r="P82" s="248"/>
      <c r="Q82" s="256"/>
      <c r="R82" s="248"/>
      <c r="S82" s="248"/>
      <c r="T82" s="256"/>
      <c r="U82" s="248"/>
      <c r="V82" s="248"/>
      <c r="W82" s="249"/>
      <c r="X82" s="248"/>
      <c r="Y82" s="248"/>
      <c r="Z82" s="257"/>
      <c r="AA82" s="258"/>
      <c r="AB82" s="258"/>
      <c r="AC82" s="247" t="str">
        <f t="shared" si="10"/>
        <v xml:space="preserve"> </v>
      </c>
      <c r="AD82" s="258">
        <f t="shared" si="11"/>
        <v>0</v>
      </c>
      <c r="AE82" s="258"/>
      <c r="AF82" s="247" t="str">
        <f t="shared" si="12"/>
        <v xml:space="preserve"> </v>
      </c>
      <c r="AG82" s="258">
        <f t="shared" si="13"/>
        <v>0</v>
      </c>
      <c r="AH82" s="258"/>
      <c r="AI82" s="247" t="str">
        <f t="shared" si="14"/>
        <v xml:space="preserve"> </v>
      </c>
      <c r="AJ82" s="258">
        <f t="shared" si="15"/>
        <v>0</v>
      </c>
      <c r="AK82" s="258"/>
      <c r="AL82" s="259">
        <f t="shared" si="16"/>
        <v>0</v>
      </c>
      <c r="AM82" s="259">
        <f t="shared" si="17"/>
        <v>0</v>
      </c>
      <c r="AN82" s="299">
        <f t="shared" si="18"/>
        <v>0</v>
      </c>
      <c r="AO82" s="218">
        <f t="shared" si="19"/>
        <v>0</v>
      </c>
    </row>
    <row r="83" spans="1:41" x14ac:dyDescent="0.2">
      <c r="A83" s="20" t="s">
        <v>132</v>
      </c>
      <c r="B83" s="213"/>
      <c r="C83" s="248"/>
      <c r="D83" s="248"/>
      <c r="E83" s="261"/>
      <c r="F83" s="248"/>
      <c r="G83" s="248"/>
      <c r="H83" s="211"/>
      <c r="I83" s="248"/>
      <c r="J83" s="248"/>
      <c r="K83" s="249"/>
      <c r="L83" s="248"/>
      <c r="M83" s="248"/>
      <c r="N83" s="256"/>
      <c r="O83" s="248"/>
      <c r="P83" s="248"/>
      <c r="Q83" s="256"/>
      <c r="R83" s="248"/>
      <c r="S83" s="248"/>
      <c r="T83" s="256"/>
      <c r="U83" s="248"/>
      <c r="V83" s="248"/>
      <c r="W83" s="249"/>
      <c r="X83" s="248"/>
      <c r="Y83" s="248"/>
      <c r="Z83" s="257"/>
      <c r="AA83" s="258"/>
      <c r="AB83" s="258"/>
      <c r="AC83" s="247" t="str">
        <f t="shared" si="10"/>
        <v xml:space="preserve"> </v>
      </c>
      <c r="AD83" s="258">
        <f t="shared" si="11"/>
        <v>0</v>
      </c>
      <c r="AE83" s="258"/>
      <c r="AF83" s="247" t="str">
        <f t="shared" si="12"/>
        <v xml:space="preserve"> </v>
      </c>
      <c r="AG83" s="258">
        <f t="shared" si="13"/>
        <v>0</v>
      </c>
      <c r="AH83" s="258"/>
      <c r="AI83" s="247" t="str">
        <f t="shared" si="14"/>
        <v xml:space="preserve"> </v>
      </c>
      <c r="AJ83" s="258">
        <f t="shared" si="15"/>
        <v>0</v>
      </c>
      <c r="AK83" s="258"/>
      <c r="AL83" s="259">
        <f t="shared" si="16"/>
        <v>0</v>
      </c>
      <c r="AM83" s="259">
        <f t="shared" si="17"/>
        <v>0</v>
      </c>
      <c r="AN83" s="299">
        <f t="shared" si="18"/>
        <v>0</v>
      </c>
      <c r="AO83" s="218">
        <f t="shared" si="19"/>
        <v>0</v>
      </c>
    </row>
    <row r="84" spans="1:41" x14ac:dyDescent="0.2">
      <c r="A84" s="20" t="s">
        <v>133</v>
      </c>
      <c r="B84" s="211"/>
      <c r="C84" s="248"/>
      <c r="D84" s="248"/>
      <c r="E84" s="261"/>
      <c r="F84" s="248"/>
      <c r="G84" s="248"/>
      <c r="H84" s="211"/>
      <c r="I84" s="248"/>
      <c r="J84" s="248"/>
      <c r="K84" s="249"/>
      <c r="L84" s="248"/>
      <c r="M84" s="248"/>
      <c r="N84" s="256"/>
      <c r="O84" s="248"/>
      <c r="P84" s="248"/>
      <c r="Q84" s="256"/>
      <c r="R84" s="248"/>
      <c r="S84" s="248"/>
      <c r="T84" s="256"/>
      <c r="U84" s="248"/>
      <c r="V84" s="248"/>
      <c r="W84" s="249"/>
      <c r="X84" s="248"/>
      <c r="Y84" s="248"/>
      <c r="Z84" s="257"/>
      <c r="AA84" s="258"/>
      <c r="AB84" s="258"/>
      <c r="AC84" s="247" t="str">
        <f t="shared" si="10"/>
        <v xml:space="preserve"> </v>
      </c>
      <c r="AD84" s="258">
        <f t="shared" si="11"/>
        <v>0</v>
      </c>
      <c r="AE84" s="258"/>
      <c r="AF84" s="247" t="str">
        <f t="shared" si="12"/>
        <v xml:space="preserve"> </v>
      </c>
      <c r="AG84" s="258">
        <f t="shared" si="13"/>
        <v>0</v>
      </c>
      <c r="AH84" s="258"/>
      <c r="AI84" s="247" t="str">
        <f t="shared" si="14"/>
        <v xml:space="preserve"> </v>
      </c>
      <c r="AJ84" s="258">
        <f t="shared" si="15"/>
        <v>0</v>
      </c>
      <c r="AK84" s="258"/>
      <c r="AL84" s="259">
        <f t="shared" si="16"/>
        <v>0</v>
      </c>
      <c r="AM84" s="259">
        <f t="shared" si="17"/>
        <v>0</v>
      </c>
      <c r="AN84" s="299">
        <f t="shared" si="18"/>
        <v>0</v>
      </c>
      <c r="AO84" s="218">
        <f t="shared" si="19"/>
        <v>0</v>
      </c>
    </row>
    <row r="85" spans="1:41" x14ac:dyDescent="0.2">
      <c r="A85" s="20" t="s">
        <v>134</v>
      </c>
      <c r="B85" s="211"/>
      <c r="C85" s="248"/>
      <c r="D85" s="248"/>
      <c r="E85" s="261"/>
      <c r="F85" s="248"/>
      <c r="G85" s="248"/>
      <c r="H85" s="211"/>
      <c r="I85" s="248"/>
      <c r="J85" s="248"/>
      <c r="K85" s="249"/>
      <c r="L85" s="248"/>
      <c r="M85" s="248"/>
      <c r="N85" s="256"/>
      <c r="O85" s="248"/>
      <c r="P85" s="248"/>
      <c r="Q85" s="256"/>
      <c r="R85" s="248"/>
      <c r="S85" s="248"/>
      <c r="T85" s="256"/>
      <c r="U85" s="248"/>
      <c r="V85" s="248"/>
      <c r="W85" s="249"/>
      <c r="X85" s="248"/>
      <c r="Y85" s="248"/>
      <c r="Z85" s="257"/>
      <c r="AA85" s="258"/>
      <c r="AB85" s="258"/>
      <c r="AC85" s="247" t="str">
        <f t="shared" si="10"/>
        <v xml:space="preserve"> </v>
      </c>
      <c r="AD85" s="258">
        <f t="shared" si="11"/>
        <v>0</v>
      </c>
      <c r="AE85" s="258"/>
      <c r="AF85" s="247" t="str">
        <f t="shared" si="12"/>
        <v xml:space="preserve"> </v>
      </c>
      <c r="AG85" s="258">
        <f t="shared" si="13"/>
        <v>0</v>
      </c>
      <c r="AH85" s="258"/>
      <c r="AI85" s="247" t="str">
        <f t="shared" si="14"/>
        <v xml:space="preserve"> </v>
      </c>
      <c r="AJ85" s="258">
        <f t="shared" si="15"/>
        <v>0</v>
      </c>
      <c r="AK85" s="258"/>
      <c r="AL85" s="259">
        <f t="shared" si="16"/>
        <v>0</v>
      </c>
      <c r="AM85" s="259">
        <f t="shared" si="17"/>
        <v>0</v>
      </c>
      <c r="AN85" s="299">
        <f t="shared" si="18"/>
        <v>0</v>
      </c>
      <c r="AO85" s="218">
        <f t="shared" si="19"/>
        <v>0</v>
      </c>
    </row>
    <row r="86" spans="1:41" x14ac:dyDescent="0.2">
      <c r="A86" s="20" t="s">
        <v>136</v>
      </c>
      <c r="B86" s="211"/>
      <c r="C86" s="248"/>
      <c r="D86" s="248"/>
      <c r="E86" s="261"/>
      <c r="F86" s="248"/>
      <c r="G86" s="248"/>
      <c r="H86" s="211"/>
      <c r="I86" s="248"/>
      <c r="J86" s="248"/>
      <c r="K86" s="249"/>
      <c r="L86" s="248"/>
      <c r="M86" s="248"/>
      <c r="N86" s="256"/>
      <c r="O86" s="248"/>
      <c r="P86" s="248"/>
      <c r="Q86" s="256"/>
      <c r="R86" s="248"/>
      <c r="S86" s="248"/>
      <c r="T86" s="256"/>
      <c r="U86" s="248"/>
      <c r="V86" s="248"/>
      <c r="W86" s="249"/>
      <c r="X86" s="248"/>
      <c r="Y86" s="248"/>
      <c r="Z86" s="257"/>
      <c r="AA86" s="258"/>
      <c r="AB86" s="258"/>
      <c r="AC86" s="247" t="str">
        <f t="shared" si="10"/>
        <v xml:space="preserve"> </v>
      </c>
      <c r="AD86" s="258">
        <f t="shared" si="11"/>
        <v>0</v>
      </c>
      <c r="AE86" s="258"/>
      <c r="AF86" s="247" t="str">
        <f t="shared" si="12"/>
        <v xml:space="preserve"> </v>
      </c>
      <c r="AG86" s="258">
        <f t="shared" si="13"/>
        <v>0</v>
      </c>
      <c r="AH86" s="258"/>
      <c r="AI86" s="247" t="str">
        <f t="shared" si="14"/>
        <v xml:space="preserve"> </v>
      </c>
      <c r="AJ86" s="258">
        <f t="shared" si="15"/>
        <v>0</v>
      </c>
      <c r="AK86" s="258"/>
      <c r="AL86" s="259">
        <f t="shared" si="16"/>
        <v>0</v>
      </c>
      <c r="AM86" s="259">
        <f t="shared" si="17"/>
        <v>0</v>
      </c>
      <c r="AN86" s="299">
        <f t="shared" si="18"/>
        <v>0</v>
      </c>
      <c r="AO86" s="218">
        <f t="shared" si="19"/>
        <v>0</v>
      </c>
    </row>
    <row r="87" spans="1:41" x14ac:dyDescent="0.2">
      <c r="A87" s="20" t="s">
        <v>137</v>
      </c>
      <c r="B87" s="211"/>
      <c r="C87" s="248"/>
      <c r="D87" s="248"/>
      <c r="E87" s="261"/>
      <c r="F87" s="248"/>
      <c r="G87" s="248"/>
      <c r="H87" s="211"/>
      <c r="I87" s="248"/>
      <c r="J87" s="248"/>
      <c r="K87" s="249"/>
      <c r="L87" s="248"/>
      <c r="M87" s="248"/>
      <c r="N87" s="256"/>
      <c r="O87" s="248"/>
      <c r="P87" s="248"/>
      <c r="Q87" s="256"/>
      <c r="R87" s="248"/>
      <c r="S87" s="248"/>
      <c r="T87" s="256"/>
      <c r="U87" s="248"/>
      <c r="V87" s="248"/>
      <c r="W87" s="249"/>
      <c r="X87" s="248"/>
      <c r="Y87" s="248"/>
      <c r="Z87" s="257"/>
      <c r="AA87" s="258"/>
      <c r="AB87" s="258"/>
      <c r="AC87" s="247" t="str">
        <f t="shared" si="10"/>
        <v xml:space="preserve"> </v>
      </c>
      <c r="AD87" s="258">
        <f t="shared" si="11"/>
        <v>0</v>
      </c>
      <c r="AE87" s="258"/>
      <c r="AF87" s="247" t="str">
        <f t="shared" si="12"/>
        <v xml:space="preserve"> </v>
      </c>
      <c r="AG87" s="258">
        <f t="shared" si="13"/>
        <v>0</v>
      </c>
      <c r="AH87" s="258"/>
      <c r="AI87" s="247" t="str">
        <f t="shared" si="14"/>
        <v xml:space="preserve"> </v>
      </c>
      <c r="AJ87" s="258">
        <f t="shared" si="15"/>
        <v>0</v>
      </c>
      <c r="AK87" s="258"/>
      <c r="AL87" s="259">
        <f t="shared" si="16"/>
        <v>0</v>
      </c>
      <c r="AM87" s="259">
        <f t="shared" si="17"/>
        <v>0</v>
      </c>
      <c r="AN87" s="299">
        <f t="shared" si="18"/>
        <v>0</v>
      </c>
      <c r="AO87" s="218">
        <f t="shared" si="19"/>
        <v>0</v>
      </c>
    </row>
    <row r="88" spans="1:41" x14ac:dyDescent="0.2">
      <c r="A88" s="20" t="s">
        <v>138</v>
      </c>
      <c r="B88" s="213"/>
      <c r="C88" s="248"/>
      <c r="D88" s="248"/>
      <c r="E88" s="261"/>
      <c r="F88" s="248"/>
      <c r="G88" s="248"/>
      <c r="H88" s="211"/>
      <c r="I88" s="248"/>
      <c r="J88" s="248"/>
      <c r="K88" s="249"/>
      <c r="L88" s="248"/>
      <c r="M88" s="248"/>
      <c r="N88" s="256"/>
      <c r="O88" s="248"/>
      <c r="P88" s="248"/>
      <c r="Q88" s="256"/>
      <c r="R88" s="248"/>
      <c r="S88" s="248"/>
      <c r="T88" s="256"/>
      <c r="U88" s="248"/>
      <c r="V88" s="248"/>
      <c r="W88" s="249"/>
      <c r="X88" s="248"/>
      <c r="Y88" s="248"/>
      <c r="Z88" s="257"/>
      <c r="AA88" s="258"/>
      <c r="AB88" s="258"/>
      <c r="AC88" s="247" t="str">
        <f t="shared" si="10"/>
        <v xml:space="preserve"> </v>
      </c>
      <c r="AD88" s="258">
        <f t="shared" si="11"/>
        <v>0</v>
      </c>
      <c r="AE88" s="258"/>
      <c r="AF88" s="247" t="str">
        <f t="shared" si="12"/>
        <v xml:space="preserve"> </v>
      </c>
      <c r="AG88" s="258">
        <f t="shared" si="13"/>
        <v>0</v>
      </c>
      <c r="AH88" s="258"/>
      <c r="AI88" s="247" t="str">
        <f t="shared" si="14"/>
        <v xml:space="preserve"> </v>
      </c>
      <c r="AJ88" s="258">
        <f t="shared" si="15"/>
        <v>0</v>
      </c>
      <c r="AK88" s="258"/>
      <c r="AL88" s="259">
        <f t="shared" si="16"/>
        <v>0</v>
      </c>
      <c r="AM88" s="259">
        <f t="shared" si="17"/>
        <v>0</v>
      </c>
      <c r="AN88" s="299">
        <f t="shared" si="18"/>
        <v>0</v>
      </c>
      <c r="AO88" s="218">
        <f t="shared" si="19"/>
        <v>0</v>
      </c>
    </row>
    <row r="89" spans="1:41" x14ac:dyDescent="0.2">
      <c r="A89" s="20" t="s">
        <v>139</v>
      </c>
      <c r="B89" s="211"/>
      <c r="C89" s="248"/>
      <c r="D89" s="248"/>
      <c r="E89" s="261"/>
      <c r="F89" s="248"/>
      <c r="G89" s="248"/>
      <c r="H89" s="211"/>
      <c r="I89" s="248"/>
      <c r="J89" s="248"/>
      <c r="K89" s="249"/>
      <c r="L89" s="248"/>
      <c r="M89" s="248"/>
      <c r="N89" s="256"/>
      <c r="O89" s="248"/>
      <c r="P89" s="248"/>
      <c r="Q89" s="256"/>
      <c r="R89" s="248"/>
      <c r="S89" s="248"/>
      <c r="T89" s="256"/>
      <c r="U89" s="248"/>
      <c r="V89" s="248"/>
      <c r="W89" s="249"/>
      <c r="X89" s="248"/>
      <c r="Y89" s="248"/>
      <c r="Z89" s="257"/>
      <c r="AA89" s="258"/>
      <c r="AB89" s="258"/>
      <c r="AC89" s="247" t="str">
        <f t="shared" si="10"/>
        <v xml:space="preserve"> </v>
      </c>
      <c r="AD89" s="258">
        <f t="shared" si="11"/>
        <v>0</v>
      </c>
      <c r="AE89" s="258"/>
      <c r="AF89" s="247" t="str">
        <f t="shared" si="12"/>
        <v xml:space="preserve"> </v>
      </c>
      <c r="AG89" s="258">
        <f t="shared" si="13"/>
        <v>0</v>
      </c>
      <c r="AH89" s="258"/>
      <c r="AI89" s="247" t="str">
        <f t="shared" si="14"/>
        <v xml:space="preserve"> </v>
      </c>
      <c r="AJ89" s="258">
        <f t="shared" si="15"/>
        <v>0</v>
      </c>
      <c r="AK89" s="258"/>
      <c r="AL89" s="259">
        <f t="shared" si="16"/>
        <v>0</v>
      </c>
      <c r="AM89" s="259">
        <f t="shared" si="17"/>
        <v>0</v>
      </c>
      <c r="AN89" s="299">
        <f t="shared" si="18"/>
        <v>0</v>
      </c>
      <c r="AO89" s="218">
        <f t="shared" si="19"/>
        <v>0</v>
      </c>
    </row>
    <row r="90" spans="1:41" x14ac:dyDescent="0.2">
      <c r="A90" s="20" t="s">
        <v>140</v>
      </c>
      <c r="B90" s="211"/>
      <c r="C90" s="248"/>
      <c r="D90" s="248"/>
      <c r="E90" s="261"/>
      <c r="F90" s="248"/>
      <c r="G90" s="248"/>
      <c r="H90" s="211"/>
      <c r="I90" s="248"/>
      <c r="J90" s="248"/>
      <c r="K90" s="249"/>
      <c r="L90" s="248"/>
      <c r="M90" s="248"/>
      <c r="N90" s="256"/>
      <c r="O90" s="248"/>
      <c r="P90" s="248"/>
      <c r="Q90" s="256"/>
      <c r="R90" s="248"/>
      <c r="S90" s="248"/>
      <c r="T90" s="256"/>
      <c r="U90" s="248"/>
      <c r="V90" s="248"/>
      <c r="W90" s="249"/>
      <c r="X90" s="248"/>
      <c r="Y90" s="248"/>
      <c r="Z90" s="257"/>
      <c r="AA90" s="258"/>
      <c r="AB90" s="258"/>
      <c r="AC90" s="247" t="str">
        <f t="shared" si="10"/>
        <v xml:space="preserve"> </v>
      </c>
      <c r="AD90" s="258">
        <f t="shared" si="11"/>
        <v>0</v>
      </c>
      <c r="AE90" s="258"/>
      <c r="AF90" s="247" t="str">
        <f t="shared" si="12"/>
        <v xml:space="preserve"> </v>
      </c>
      <c r="AG90" s="258">
        <f t="shared" si="13"/>
        <v>0</v>
      </c>
      <c r="AH90" s="258"/>
      <c r="AI90" s="247" t="str">
        <f t="shared" si="14"/>
        <v xml:space="preserve"> </v>
      </c>
      <c r="AJ90" s="258">
        <f t="shared" si="15"/>
        <v>0</v>
      </c>
      <c r="AK90" s="258"/>
      <c r="AL90" s="259">
        <f t="shared" si="16"/>
        <v>0</v>
      </c>
      <c r="AM90" s="259">
        <f t="shared" si="17"/>
        <v>0</v>
      </c>
      <c r="AN90" s="299">
        <f t="shared" si="18"/>
        <v>0</v>
      </c>
      <c r="AO90" s="218">
        <f t="shared" si="19"/>
        <v>0</v>
      </c>
    </row>
    <row r="91" spans="1:41" x14ac:dyDescent="0.2">
      <c r="A91" s="20" t="s">
        <v>141</v>
      </c>
      <c r="B91" s="211"/>
      <c r="C91" s="248"/>
      <c r="D91" s="248"/>
      <c r="E91" s="261"/>
      <c r="F91" s="248"/>
      <c r="G91" s="248"/>
      <c r="H91" s="211"/>
      <c r="I91" s="248"/>
      <c r="J91" s="248"/>
      <c r="K91" s="249"/>
      <c r="L91" s="248"/>
      <c r="M91" s="248"/>
      <c r="N91" s="256"/>
      <c r="O91" s="248"/>
      <c r="P91" s="248"/>
      <c r="Q91" s="256"/>
      <c r="R91" s="248"/>
      <c r="S91" s="248"/>
      <c r="T91" s="256"/>
      <c r="U91" s="248"/>
      <c r="V91" s="248"/>
      <c r="W91" s="249"/>
      <c r="X91" s="248"/>
      <c r="Y91" s="248"/>
      <c r="Z91" s="257"/>
      <c r="AA91" s="258"/>
      <c r="AB91" s="258"/>
      <c r="AC91" s="247" t="str">
        <f t="shared" si="10"/>
        <v xml:space="preserve"> </v>
      </c>
      <c r="AD91" s="258">
        <f t="shared" si="11"/>
        <v>0</v>
      </c>
      <c r="AE91" s="258"/>
      <c r="AF91" s="247" t="str">
        <f t="shared" si="12"/>
        <v xml:space="preserve"> </v>
      </c>
      <c r="AG91" s="258">
        <f t="shared" si="13"/>
        <v>0</v>
      </c>
      <c r="AH91" s="258"/>
      <c r="AI91" s="247" t="str">
        <f t="shared" si="14"/>
        <v xml:space="preserve"> </v>
      </c>
      <c r="AJ91" s="258">
        <f t="shared" si="15"/>
        <v>0</v>
      </c>
      <c r="AK91" s="258"/>
      <c r="AL91" s="259">
        <f t="shared" si="16"/>
        <v>0</v>
      </c>
      <c r="AM91" s="259">
        <f t="shared" si="17"/>
        <v>0</v>
      </c>
      <c r="AN91" s="299">
        <f t="shared" si="18"/>
        <v>0</v>
      </c>
      <c r="AO91" s="218">
        <f t="shared" si="19"/>
        <v>0</v>
      </c>
    </row>
    <row r="92" spans="1:41" x14ac:dyDescent="0.2">
      <c r="A92" s="20" t="s">
        <v>142</v>
      </c>
      <c r="B92" s="211"/>
      <c r="C92" s="248"/>
      <c r="D92" s="248"/>
      <c r="E92" s="261"/>
      <c r="F92" s="248"/>
      <c r="G92" s="248"/>
      <c r="H92" s="211"/>
      <c r="I92" s="248"/>
      <c r="J92" s="248"/>
      <c r="K92" s="249"/>
      <c r="L92" s="248"/>
      <c r="M92" s="248"/>
      <c r="N92" s="256"/>
      <c r="O92" s="248"/>
      <c r="P92" s="248"/>
      <c r="Q92" s="256"/>
      <c r="R92" s="248"/>
      <c r="S92" s="248"/>
      <c r="T92" s="256"/>
      <c r="U92" s="248"/>
      <c r="V92" s="248"/>
      <c r="W92" s="249"/>
      <c r="X92" s="248"/>
      <c r="Y92" s="248"/>
      <c r="Z92" s="257"/>
      <c r="AA92" s="258"/>
      <c r="AB92" s="258"/>
      <c r="AC92" s="247" t="str">
        <f t="shared" si="10"/>
        <v xml:space="preserve"> </v>
      </c>
      <c r="AD92" s="258">
        <f t="shared" si="11"/>
        <v>0</v>
      </c>
      <c r="AE92" s="258"/>
      <c r="AF92" s="247" t="str">
        <f t="shared" si="12"/>
        <v xml:space="preserve"> </v>
      </c>
      <c r="AG92" s="258">
        <f t="shared" si="13"/>
        <v>0</v>
      </c>
      <c r="AH92" s="258"/>
      <c r="AI92" s="247" t="str">
        <f t="shared" si="14"/>
        <v xml:space="preserve"> </v>
      </c>
      <c r="AJ92" s="258">
        <f t="shared" si="15"/>
        <v>0</v>
      </c>
      <c r="AK92" s="258"/>
      <c r="AL92" s="259">
        <f t="shared" si="16"/>
        <v>0</v>
      </c>
      <c r="AM92" s="259">
        <f t="shared" si="17"/>
        <v>0</v>
      </c>
      <c r="AN92" s="299">
        <f t="shared" si="18"/>
        <v>0</v>
      </c>
      <c r="AO92" s="218">
        <f t="shared" si="19"/>
        <v>0</v>
      </c>
    </row>
    <row r="93" spans="1:41" x14ac:dyDescent="0.2">
      <c r="A93" s="20" t="s">
        <v>143</v>
      </c>
      <c r="B93" s="213"/>
      <c r="C93" s="248"/>
      <c r="D93" s="248"/>
      <c r="E93" s="261"/>
      <c r="F93" s="248"/>
      <c r="G93" s="248"/>
      <c r="H93" s="211"/>
      <c r="I93" s="248"/>
      <c r="J93" s="248"/>
      <c r="K93" s="249"/>
      <c r="L93" s="248"/>
      <c r="M93" s="248"/>
      <c r="N93" s="256"/>
      <c r="O93" s="248"/>
      <c r="P93" s="248"/>
      <c r="Q93" s="256"/>
      <c r="R93" s="248"/>
      <c r="S93" s="248"/>
      <c r="T93" s="256"/>
      <c r="U93" s="248"/>
      <c r="V93" s="248"/>
      <c r="W93" s="249"/>
      <c r="X93" s="248"/>
      <c r="Y93" s="248"/>
      <c r="Z93" s="257"/>
      <c r="AA93" s="258"/>
      <c r="AB93" s="258"/>
      <c r="AC93" s="247" t="str">
        <f t="shared" si="10"/>
        <v xml:space="preserve"> </v>
      </c>
      <c r="AD93" s="258">
        <f t="shared" si="11"/>
        <v>0</v>
      </c>
      <c r="AE93" s="258"/>
      <c r="AF93" s="247" t="str">
        <f t="shared" si="12"/>
        <v xml:space="preserve"> </v>
      </c>
      <c r="AG93" s="258">
        <f t="shared" si="13"/>
        <v>0</v>
      </c>
      <c r="AH93" s="258"/>
      <c r="AI93" s="247" t="str">
        <f t="shared" si="14"/>
        <v xml:space="preserve"> </v>
      </c>
      <c r="AJ93" s="258">
        <f t="shared" si="15"/>
        <v>0</v>
      </c>
      <c r="AK93" s="258"/>
      <c r="AL93" s="259">
        <f t="shared" si="16"/>
        <v>0</v>
      </c>
      <c r="AM93" s="259">
        <f t="shared" si="17"/>
        <v>0</v>
      </c>
      <c r="AN93" s="299">
        <f t="shared" si="18"/>
        <v>0</v>
      </c>
      <c r="AO93" s="218">
        <f t="shared" si="19"/>
        <v>0</v>
      </c>
    </row>
    <row r="94" spans="1:41" x14ac:dyDescent="0.2">
      <c r="A94" s="20" t="s">
        <v>144</v>
      </c>
      <c r="B94" s="213"/>
      <c r="C94" s="248"/>
      <c r="D94" s="248"/>
      <c r="E94" s="261"/>
      <c r="F94" s="248"/>
      <c r="G94" s="248"/>
      <c r="H94" s="211"/>
      <c r="I94" s="248"/>
      <c r="J94" s="248"/>
      <c r="K94" s="249"/>
      <c r="L94" s="248"/>
      <c r="M94" s="248"/>
      <c r="N94" s="256"/>
      <c r="O94" s="248"/>
      <c r="P94" s="248"/>
      <c r="Q94" s="256"/>
      <c r="R94" s="248"/>
      <c r="S94" s="248"/>
      <c r="T94" s="256"/>
      <c r="U94" s="248"/>
      <c r="V94" s="248"/>
      <c r="W94" s="249"/>
      <c r="X94" s="248"/>
      <c r="Y94" s="248"/>
      <c r="Z94" s="257"/>
      <c r="AA94" s="258"/>
      <c r="AB94" s="258"/>
      <c r="AC94" s="247" t="str">
        <f t="shared" si="10"/>
        <v xml:space="preserve"> </v>
      </c>
      <c r="AD94" s="258">
        <f t="shared" si="11"/>
        <v>0</v>
      </c>
      <c r="AE94" s="258"/>
      <c r="AF94" s="247" t="str">
        <f t="shared" si="12"/>
        <v xml:space="preserve"> </v>
      </c>
      <c r="AG94" s="258">
        <f t="shared" si="13"/>
        <v>0</v>
      </c>
      <c r="AH94" s="258"/>
      <c r="AI94" s="247" t="str">
        <f t="shared" si="14"/>
        <v xml:space="preserve"> </v>
      </c>
      <c r="AJ94" s="258">
        <f t="shared" si="15"/>
        <v>0</v>
      </c>
      <c r="AK94" s="258"/>
      <c r="AL94" s="259">
        <f t="shared" si="16"/>
        <v>0</v>
      </c>
      <c r="AM94" s="259">
        <f t="shared" si="17"/>
        <v>0</v>
      </c>
      <c r="AN94" s="299">
        <f t="shared" si="18"/>
        <v>0</v>
      </c>
      <c r="AO94" s="218">
        <f t="shared" si="19"/>
        <v>0</v>
      </c>
    </row>
    <row r="95" spans="1:41" x14ac:dyDescent="0.2">
      <c r="A95" s="20" t="s">
        <v>145</v>
      </c>
      <c r="B95" s="213"/>
      <c r="C95" s="248"/>
      <c r="D95" s="248"/>
      <c r="E95" s="261"/>
      <c r="F95" s="248"/>
      <c r="G95" s="248"/>
      <c r="H95" s="211"/>
      <c r="I95" s="248"/>
      <c r="J95" s="248"/>
      <c r="K95" s="249"/>
      <c r="L95" s="248"/>
      <c r="M95" s="248"/>
      <c r="N95" s="256"/>
      <c r="O95" s="248"/>
      <c r="P95" s="248"/>
      <c r="Q95" s="256"/>
      <c r="R95" s="248"/>
      <c r="S95" s="248"/>
      <c r="T95" s="256"/>
      <c r="U95" s="248"/>
      <c r="V95" s="248"/>
      <c r="W95" s="249"/>
      <c r="X95" s="248"/>
      <c r="Y95" s="248"/>
      <c r="Z95" s="257"/>
      <c r="AA95" s="258"/>
      <c r="AB95" s="258"/>
      <c r="AC95" s="247" t="str">
        <f t="shared" si="10"/>
        <v xml:space="preserve"> </v>
      </c>
      <c r="AD95" s="258">
        <f t="shared" si="11"/>
        <v>0</v>
      </c>
      <c r="AE95" s="258"/>
      <c r="AF95" s="247" t="str">
        <f t="shared" si="12"/>
        <v xml:space="preserve"> </v>
      </c>
      <c r="AG95" s="258">
        <f t="shared" si="13"/>
        <v>0</v>
      </c>
      <c r="AH95" s="258"/>
      <c r="AI95" s="247" t="str">
        <f t="shared" si="14"/>
        <v xml:space="preserve"> </v>
      </c>
      <c r="AJ95" s="258">
        <f t="shared" si="15"/>
        <v>0</v>
      </c>
      <c r="AK95" s="258"/>
      <c r="AL95" s="259">
        <f t="shared" si="16"/>
        <v>0</v>
      </c>
      <c r="AM95" s="259">
        <f t="shared" si="17"/>
        <v>0</v>
      </c>
      <c r="AN95" s="299">
        <f t="shared" si="18"/>
        <v>0</v>
      </c>
      <c r="AO95" s="218">
        <f t="shared" si="19"/>
        <v>0</v>
      </c>
    </row>
    <row r="96" spans="1:41" x14ac:dyDescent="0.2">
      <c r="A96" s="20" t="s">
        <v>146</v>
      </c>
      <c r="B96" s="213"/>
      <c r="C96" s="248"/>
      <c r="D96" s="248"/>
      <c r="E96" s="261"/>
      <c r="F96" s="248"/>
      <c r="G96" s="248"/>
      <c r="H96" s="211"/>
      <c r="I96" s="248"/>
      <c r="J96" s="248"/>
      <c r="K96" s="249"/>
      <c r="L96" s="248"/>
      <c r="M96" s="248"/>
      <c r="N96" s="256"/>
      <c r="O96" s="248"/>
      <c r="P96" s="248"/>
      <c r="Q96" s="256"/>
      <c r="R96" s="248"/>
      <c r="S96" s="248"/>
      <c r="T96" s="256"/>
      <c r="U96" s="248"/>
      <c r="V96" s="248"/>
      <c r="W96" s="249"/>
      <c r="X96" s="248"/>
      <c r="Y96" s="248"/>
      <c r="Z96" s="257"/>
      <c r="AA96" s="258"/>
      <c r="AB96" s="258"/>
      <c r="AC96" s="247" t="str">
        <f t="shared" si="10"/>
        <v xml:space="preserve"> </v>
      </c>
      <c r="AD96" s="258">
        <f t="shared" si="11"/>
        <v>0</v>
      </c>
      <c r="AE96" s="258"/>
      <c r="AF96" s="247" t="str">
        <f t="shared" si="12"/>
        <v xml:space="preserve"> </v>
      </c>
      <c r="AG96" s="258">
        <f t="shared" si="13"/>
        <v>0</v>
      </c>
      <c r="AH96" s="258"/>
      <c r="AI96" s="247" t="str">
        <f t="shared" si="14"/>
        <v xml:space="preserve"> </v>
      </c>
      <c r="AJ96" s="258">
        <f t="shared" si="15"/>
        <v>0</v>
      </c>
      <c r="AK96" s="258"/>
      <c r="AL96" s="259">
        <f t="shared" si="16"/>
        <v>0</v>
      </c>
      <c r="AM96" s="259">
        <f t="shared" si="17"/>
        <v>0</v>
      </c>
      <c r="AN96" s="299">
        <f t="shared" si="18"/>
        <v>0</v>
      </c>
      <c r="AO96" s="218">
        <f t="shared" si="19"/>
        <v>0</v>
      </c>
    </row>
    <row r="97" spans="1:41" x14ac:dyDescent="0.2">
      <c r="A97" s="20" t="s">
        <v>147</v>
      </c>
      <c r="B97" s="211"/>
      <c r="C97" s="248"/>
      <c r="D97" s="248"/>
      <c r="E97" s="261"/>
      <c r="F97" s="248"/>
      <c r="G97" s="248"/>
      <c r="H97" s="211"/>
      <c r="I97" s="248"/>
      <c r="J97" s="248"/>
      <c r="K97" s="249"/>
      <c r="L97" s="248"/>
      <c r="M97" s="248"/>
      <c r="N97" s="256"/>
      <c r="O97" s="248"/>
      <c r="P97" s="248"/>
      <c r="Q97" s="256"/>
      <c r="R97" s="248"/>
      <c r="S97" s="248"/>
      <c r="T97" s="256"/>
      <c r="U97" s="248"/>
      <c r="V97" s="248"/>
      <c r="W97" s="249"/>
      <c r="X97" s="248"/>
      <c r="Y97" s="248"/>
      <c r="Z97" s="257"/>
      <c r="AA97" s="258"/>
      <c r="AB97" s="258"/>
      <c r="AC97" s="247" t="str">
        <f t="shared" si="10"/>
        <v xml:space="preserve"> </v>
      </c>
      <c r="AD97" s="258">
        <f t="shared" si="11"/>
        <v>0</v>
      </c>
      <c r="AE97" s="258"/>
      <c r="AF97" s="247" t="str">
        <f t="shared" si="12"/>
        <v xml:space="preserve"> </v>
      </c>
      <c r="AG97" s="258">
        <f t="shared" si="13"/>
        <v>0</v>
      </c>
      <c r="AH97" s="258"/>
      <c r="AI97" s="247" t="str">
        <f t="shared" si="14"/>
        <v xml:space="preserve"> </v>
      </c>
      <c r="AJ97" s="258">
        <f t="shared" si="15"/>
        <v>0</v>
      </c>
      <c r="AK97" s="258"/>
      <c r="AL97" s="259">
        <f t="shared" si="16"/>
        <v>0</v>
      </c>
      <c r="AM97" s="259">
        <f t="shared" si="17"/>
        <v>0</v>
      </c>
      <c r="AN97" s="299">
        <f t="shared" si="18"/>
        <v>0</v>
      </c>
      <c r="AO97" s="218">
        <f t="shared" si="19"/>
        <v>0</v>
      </c>
    </row>
    <row r="98" spans="1:41" x14ac:dyDescent="0.2">
      <c r="A98" s="20" t="s">
        <v>148</v>
      </c>
      <c r="B98" s="213"/>
      <c r="C98" s="248"/>
      <c r="D98" s="248"/>
      <c r="E98" s="261"/>
      <c r="F98" s="248"/>
      <c r="G98" s="248"/>
      <c r="H98" s="211"/>
      <c r="I98" s="248"/>
      <c r="J98" s="248"/>
      <c r="K98" s="249"/>
      <c r="L98" s="248"/>
      <c r="M98" s="248"/>
      <c r="N98" s="256"/>
      <c r="O98" s="248"/>
      <c r="P98" s="248"/>
      <c r="Q98" s="256"/>
      <c r="R98" s="248"/>
      <c r="S98" s="248"/>
      <c r="T98" s="256"/>
      <c r="U98" s="248"/>
      <c r="V98" s="248"/>
      <c r="W98" s="249"/>
      <c r="X98" s="248"/>
      <c r="Y98" s="248"/>
      <c r="Z98" s="257"/>
      <c r="AA98" s="258"/>
      <c r="AB98" s="258"/>
      <c r="AC98" s="247" t="str">
        <f t="shared" si="10"/>
        <v xml:space="preserve"> </v>
      </c>
      <c r="AD98" s="258">
        <f t="shared" si="11"/>
        <v>0</v>
      </c>
      <c r="AE98" s="258"/>
      <c r="AF98" s="247" t="str">
        <f t="shared" si="12"/>
        <v xml:space="preserve"> </v>
      </c>
      <c r="AG98" s="258">
        <f t="shared" si="13"/>
        <v>0</v>
      </c>
      <c r="AH98" s="258"/>
      <c r="AI98" s="247" t="str">
        <f t="shared" si="14"/>
        <v xml:space="preserve"> </v>
      </c>
      <c r="AJ98" s="258">
        <f t="shared" si="15"/>
        <v>0</v>
      </c>
      <c r="AK98" s="258"/>
      <c r="AL98" s="259">
        <f t="shared" si="16"/>
        <v>0</v>
      </c>
      <c r="AM98" s="259">
        <f t="shared" si="17"/>
        <v>0</v>
      </c>
      <c r="AN98" s="299">
        <f t="shared" si="18"/>
        <v>0</v>
      </c>
      <c r="AO98" s="218">
        <f t="shared" si="19"/>
        <v>0</v>
      </c>
    </row>
    <row r="99" spans="1:41" x14ac:dyDescent="0.2">
      <c r="A99" s="20" t="s">
        <v>149</v>
      </c>
      <c r="B99" s="213"/>
      <c r="C99" s="248"/>
      <c r="D99" s="248"/>
      <c r="E99" s="261"/>
      <c r="F99" s="248"/>
      <c r="G99" s="248"/>
      <c r="H99" s="211"/>
      <c r="I99" s="248"/>
      <c r="J99" s="248"/>
      <c r="K99" s="249"/>
      <c r="L99" s="248"/>
      <c r="M99" s="248"/>
      <c r="N99" s="256"/>
      <c r="O99" s="248"/>
      <c r="P99" s="248"/>
      <c r="Q99" s="256"/>
      <c r="R99" s="248"/>
      <c r="S99" s="248"/>
      <c r="T99" s="256"/>
      <c r="U99" s="248"/>
      <c r="V99" s="248"/>
      <c r="W99" s="249"/>
      <c r="X99" s="248"/>
      <c r="Y99" s="248"/>
      <c r="Z99" s="257"/>
      <c r="AA99" s="258"/>
      <c r="AB99" s="258"/>
      <c r="AC99" s="247" t="str">
        <f t="shared" si="10"/>
        <v xml:space="preserve"> </v>
      </c>
      <c r="AD99" s="258">
        <f t="shared" si="11"/>
        <v>0</v>
      </c>
      <c r="AE99" s="258"/>
      <c r="AF99" s="247" t="str">
        <f t="shared" si="12"/>
        <v xml:space="preserve"> </v>
      </c>
      <c r="AG99" s="258">
        <f t="shared" si="13"/>
        <v>0</v>
      </c>
      <c r="AH99" s="258"/>
      <c r="AI99" s="247" t="str">
        <f t="shared" si="14"/>
        <v xml:space="preserve"> </v>
      </c>
      <c r="AJ99" s="258">
        <f t="shared" si="15"/>
        <v>0</v>
      </c>
      <c r="AK99" s="258"/>
      <c r="AL99" s="259">
        <f t="shared" si="16"/>
        <v>0</v>
      </c>
      <c r="AM99" s="259">
        <f t="shared" si="17"/>
        <v>0</v>
      </c>
      <c r="AN99" s="299">
        <f t="shared" si="18"/>
        <v>0</v>
      </c>
      <c r="AO99" s="218">
        <f t="shared" si="19"/>
        <v>0</v>
      </c>
    </row>
    <row r="100" spans="1:41" x14ac:dyDescent="0.2">
      <c r="A100" s="20" t="s">
        <v>150</v>
      </c>
      <c r="B100" s="211"/>
      <c r="C100" s="248"/>
      <c r="D100" s="248"/>
      <c r="E100" s="261"/>
      <c r="F100" s="248"/>
      <c r="G100" s="248"/>
      <c r="H100" s="211"/>
      <c r="I100" s="248"/>
      <c r="J100" s="248"/>
      <c r="K100" s="249"/>
      <c r="L100" s="248"/>
      <c r="M100" s="248"/>
      <c r="N100" s="256"/>
      <c r="O100" s="248"/>
      <c r="P100" s="248"/>
      <c r="Q100" s="256"/>
      <c r="R100" s="248"/>
      <c r="S100" s="248"/>
      <c r="T100" s="256"/>
      <c r="U100" s="248"/>
      <c r="V100" s="248"/>
      <c r="W100" s="249"/>
      <c r="X100" s="248"/>
      <c r="Y100" s="248"/>
      <c r="Z100" s="257"/>
      <c r="AA100" s="258"/>
      <c r="AB100" s="258"/>
      <c r="AC100" s="247" t="str">
        <f t="shared" si="10"/>
        <v xml:space="preserve"> </v>
      </c>
      <c r="AD100" s="258">
        <f t="shared" si="11"/>
        <v>0</v>
      </c>
      <c r="AE100" s="258"/>
      <c r="AF100" s="247" t="str">
        <f t="shared" si="12"/>
        <v xml:space="preserve"> </v>
      </c>
      <c r="AG100" s="258">
        <f t="shared" si="13"/>
        <v>0</v>
      </c>
      <c r="AH100" s="258"/>
      <c r="AI100" s="247" t="str">
        <f t="shared" si="14"/>
        <v xml:space="preserve"> </v>
      </c>
      <c r="AJ100" s="258">
        <f t="shared" si="15"/>
        <v>0</v>
      </c>
      <c r="AK100" s="258"/>
      <c r="AL100" s="259">
        <f t="shared" si="16"/>
        <v>0</v>
      </c>
      <c r="AM100" s="259">
        <f t="shared" si="17"/>
        <v>0</v>
      </c>
      <c r="AN100" s="299">
        <f t="shared" si="18"/>
        <v>0</v>
      </c>
      <c r="AO100" s="218">
        <f t="shared" si="19"/>
        <v>0</v>
      </c>
    </row>
    <row r="101" spans="1:41" x14ac:dyDescent="0.2">
      <c r="A101" s="20" t="s">
        <v>151</v>
      </c>
      <c r="B101" s="211"/>
      <c r="C101" s="248"/>
      <c r="D101" s="248"/>
      <c r="E101" s="261"/>
      <c r="F101" s="248"/>
      <c r="G101" s="248"/>
      <c r="H101" s="211"/>
      <c r="I101" s="248"/>
      <c r="J101" s="248"/>
      <c r="K101" s="249"/>
      <c r="L101" s="248"/>
      <c r="M101" s="248"/>
      <c r="N101" s="256"/>
      <c r="O101" s="248"/>
      <c r="P101" s="248"/>
      <c r="Q101" s="256"/>
      <c r="R101" s="248"/>
      <c r="S101" s="248"/>
      <c r="T101" s="256"/>
      <c r="U101" s="248"/>
      <c r="V101" s="248"/>
      <c r="W101" s="249"/>
      <c r="X101" s="248"/>
      <c r="Y101" s="248"/>
      <c r="Z101" s="257"/>
      <c r="AA101" s="258"/>
      <c r="AB101" s="258"/>
      <c r="AC101" s="247" t="str">
        <f t="shared" si="10"/>
        <v xml:space="preserve"> </v>
      </c>
      <c r="AD101" s="258">
        <f t="shared" si="11"/>
        <v>0</v>
      </c>
      <c r="AE101" s="258"/>
      <c r="AF101" s="247" t="str">
        <f t="shared" si="12"/>
        <v xml:space="preserve"> </v>
      </c>
      <c r="AG101" s="258">
        <f t="shared" si="13"/>
        <v>0</v>
      </c>
      <c r="AH101" s="258"/>
      <c r="AI101" s="247" t="str">
        <f t="shared" si="14"/>
        <v xml:space="preserve"> </v>
      </c>
      <c r="AJ101" s="258">
        <f t="shared" si="15"/>
        <v>0</v>
      </c>
      <c r="AK101" s="258"/>
      <c r="AL101" s="259">
        <f t="shared" si="16"/>
        <v>0</v>
      </c>
      <c r="AM101" s="259">
        <f t="shared" si="17"/>
        <v>0</v>
      </c>
      <c r="AN101" s="299">
        <f t="shared" si="18"/>
        <v>0</v>
      </c>
      <c r="AO101" s="218">
        <f t="shared" si="19"/>
        <v>0</v>
      </c>
    </row>
    <row r="102" spans="1:41" x14ac:dyDescent="0.2">
      <c r="A102" s="20" t="s">
        <v>152</v>
      </c>
      <c r="B102" s="213"/>
      <c r="C102" s="248"/>
      <c r="D102" s="248"/>
      <c r="E102" s="261"/>
      <c r="F102" s="248"/>
      <c r="G102" s="248"/>
      <c r="H102" s="211"/>
      <c r="I102" s="248"/>
      <c r="J102" s="248"/>
      <c r="K102" s="249"/>
      <c r="L102" s="248"/>
      <c r="M102" s="248"/>
      <c r="N102" s="256"/>
      <c r="O102" s="248"/>
      <c r="P102" s="248"/>
      <c r="Q102" s="256"/>
      <c r="R102" s="248"/>
      <c r="S102" s="248"/>
      <c r="T102" s="256"/>
      <c r="U102" s="248"/>
      <c r="V102" s="248"/>
      <c r="W102" s="249"/>
      <c r="X102" s="248"/>
      <c r="Y102" s="248"/>
      <c r="Z102" s="257"/>
      <c r="AA102" s="258"/>
      <c r="AB102" s="258"/>
      <c r="AC102" s="247" t="str">
        <f t="shared" si="10"/>
        <v xml:space="preserve"> </v>
      </c>
      <c r="AD102" s="258">
        <f t="shared" si="11"/>
        <v>0</v>
      </c>
      <c r="AE102" s="258"/>
      <c r="AF102" s="247" t="str">
        <f t="shared" si="12"/>
        <v xml:space="preserve"> </v>
      </c>
      <c r="AG102" s="258">
        <f t="shared" si="13"/>
        <v>0</v>
      </c>
      <c r="AH102" s="258"/>
      <c r="AI102" s="247" t="str">
        <f t="shared" si="14"/>
        <v xml:space="preserve"> </v>
      </c>
      <c r="AJ102" s="258">
        <f t="shared" si="15"/>
        <v>0</v>
      </c>
      <c r="AK102" s="258"/>
      <c r="AL102" s="259">
        <f t="shared" si="16"/>
        <v>0</v>
      </c>
      <c r="AM102" s="259">
        <f t="shared" si="17"/>
        <v>0</v>
      </c>
      <c r="AN102" s="299">
        <f t="shared" si="18"/>
        <v>0</v>
      </c>
      <c r="AO102" s="218">
        <f t="shared" si="19"/>
        <v>0</v>
      </c>
    </row>
    <row r="103" spans="1:41" x14ac:dyDescent="0.2">
      <c r="A103" s="20" t="s">
        <v>153</v>
      </c>
      <c r="B103" s="213"/>
      <c r="C103" s="248"/>
      <c r="D103" s="248"/>
      <c r="E103" s="261"/>
      <c r="F103" s="248"/>
      <c r="G103" s="248"/>
      <c r="H103" s="211"/>
      <c r="I103" s="248"/>
      <c r="J103" s="248"/>
      <c r="K103" s="249"/>
      <c r="L103" s="248"/>
      <c r="M103" s="248"/>
      <c r="N103" s="256"/>
      <c r="O103" s="248"/>
      <c r="P103" s="248"/>
      <c r="Q103" s="256"/>
      <c r="R103" s="248"/>
      <c r="S103" s="248"/>
      <c r="T103" s="256"/>
      <c r="U103" s="248"/>
      <c r="V103" s="248"/>
      <c r="W103" s="249"/>
      <c r="X103" s="248"/>
      <c r="Y103" s="248"/>
      <c r="Z103" s="257"/>
      <c r="AA103" s="258"/>
      <c r="AB103" s="258"/>
      <c r="AC103" s="247" t="str">
        <f t="shared" si="10"/>
        <v xml:space="preserve"> </v>
      </c>
      <c r="AD103" s="258">
        <f t="shared" si="11"/>
        <v>0</v>
      </c>
      <c r="AE103" s="258"/>
      <c r="AF103" s="247" t="str">
        <f t="shared" si="12"/>
        <v xml:space="preserve"> </v>
      </c>
      <c r="AG103" s="258">
        <f t="shared" si="13"/>
        <v>0</v>
      </c>
      <c r="AH103" s="258"/>
      <c r="AI103" s="247" t="str">
        <f t="shared" si="14"/>
        <v xml:space="preserve"> </v>
      </c>
      <c r="AJ103" s="258">
        <f t="shared" si="15"/>
        <v>0</v>
      </c>
      <c r="AK103" s="258"/>
      <c r="AL103" s="259">
        <f t="shared" si="16"/>
        <v>0</v>
      </c>
      <c r="AM103" s="259">
        <f t="shared" si="17"/>
        <v>0</v>
      </c>
      <c r="AN103" s="299">
        <f t="shared" si="18"/>
        <v>0</v>
      </c>
      <c r="AO103" s="218">
        <f t="shared" si="19"/>
        <v>0</v>
      </c>
    </row>
    <row r="104" spans="1:41" x14ac:dyDescent="0.2">
      <c r="A104" s="20" t="s">
        <v>158</v>
      </c>
      <c r="B104" s="213"/>
      <c r="C104" s="248"/>
      <c r="D104" s="248"/>
      <c r="E104" s="261"/>
      <c r="F104" s="248"/>
      <c r="G104" s="248"/>
      <c r="H104" s="211"/>
      <c r="I104" s="248"/>
      <c r="J104" s="248"/>
      <c r="K104" s="249"/>
      <c r="L104" s="248"/>
      <c r="M104" s="248"/>
      <c r="N104" s="256"/>
      <c r="O104" s="248"/>
      <c r="P104" s="248"/>
      <c r="Q104" s="256"/>
      <c r="R104" s="248"/>
      <c r="S104" s="248"/>
      <c r="T104" s="256"/>
      <c r="U104" s="248"/>
      <c r="V104" s="248"/>
      <c r="W104" s="249"/>
      <c r="X104" s="248"/>
      <c r="Y104" s="248"/>
      <c r="Z104" s="257"/>
      <c r="AA104" s="258"/>
      <c r="AB104" s="258"/>
      <c r="AC104" s="247" t="str">
        <f t="shared" si="10"/>
        <v xml:space="preserve"> </v>
      </c>
      <c r="AD104" s="258">
        <f t="shared" si="11"/>
        <v>0</v>
      </c>
      <c r="AE104" s="258"/>
      <c r="AF104" s="247" t="str">
        <f t="shared" si="12"/>
        <v xml:space="preserve"> </v>
      </c>
      <c r="AG104" s="258">
        <f t="shared" si="13"/>
        <v>0</v>
      </c>
      <c r="AH104" s="258"/>
      <c r="AI104" s="247" t="str">
        <f t="shared" si="14"/>
        <v xml:space="preserve"> </v>
      </c>
      <c r="AJ104" s="258">
        <f t="shared" si="15"/>
        <v>0</v>
      </c>
      <c r="AK104" s="258"/>
      <c r="AL104" s="259">
        <f t="shared" si="16"/>
        <v>0</v>
      </c>
      <c r="AM104" s="259">
        <f t="shared" si="17"/>
        <v>0</v>
      </c>
      <c r="AN104" s="299">
        <f t="shared" si="18"/>
        <v>0</v>
      </c>
      <c r="AO104" s="218">
        <f t="shared" si="19"/>
        <v>0</v>
      </c>
    </row>
    <row r="105" spans="1:41" x14ac:dyDescent="0.2">
      <c r="A105" s="20" t="s">
        <v>161</v>
      </c>
      <c r="B105" s="213"/>
      <c r="C105" s="248"/>
      <c r="D105" s="248"/>
      <c r="E105" s="261"/>
      <c r="F105" s="248"/>
      <c r="G105" s="248"/>
      <c r="H105" s="211"/>
      <c r="I105" s="248"/>
      <c r="J105" s="248"/>
      <c r="K105" s="249"/>
      <c r="L105" s="248"/>
      <c r="M105" s="248"/>
      <c r="N105" s="256"/>
      <c r="O105" s="248"/>
      <c r="P105" s="248"/>
      <c r="Q105" s="256"/>
      <c r="R105" s="248"/>
      <c r="S105" s="248"/>
      <c r="T105" s="256"/>
      <c r="U105" s="248"/>
      <c r="V105" s="248"/>
      <c r="W105" s="249"/>
      <c r="X105" s="248"/>
      <c r="Y105" s="248"/>
      <c r="Z105" s="257"/>
      <c r="AA105" s="258"/>
      <c r="AB105" s="258"/>
      <c r="AC105" s="247" t="str">
        <f t="shared" si="10"/>
        <v xml:space="preserve"> </v>
      </c>
      <c r="AD105" s="258">
        <f t="shared" si="11"/>
        <v>0</v>
      </c>
      <c r="AE105" s="258"/>
      <c r="AF105" s="247" t="str">
        <f t="shared" si="12"/>
        <v xml:space="preserve"> </v>
      </c>
      <c r="AG105" s="258">
        <f t="shared" si="13"/>
        <v>0</v>
      </c>
      <c r="AH105" s="258"/>
      <c r="AI105" s="247" t="str">
        <f t="shared" si="14"/>
        <v xml:space="preserve"> </v>
      </c>
      <c r="AJ105" s="258">
        <f t="shared" si="15"/>
        <v>0</v>
      </c>
      <c r="AK105" s="258"/>
      <c r="AL105" s="259">
        <f t="shared" si="16"/>
        <v>0</v>
      </c>
      <c r="AM105" s="259">
        <f t="shared" si="17"/>
        <v>0</v>
      </c>
      <c r="AN105" s="299">
        <f t="shared" si="18"/>
        <v>0</v>
      </c>
      <c r="AO105" s="218">
        <f t="shared" si="19"/>
        <v>0</v>
      </c>
    </row>
    <row r="106" spans="1:41" x14ac:dyDescent="0.2">
      <c r="A106" s="20" t="s">
        <v>163</v>
      </c>
      <c r="B106" s="213"/>
      <c r="C106" s="248"/>
      <c r="D106" s="248"/>
      <c r="E106" s="261"/>
      <c r="F106" s="248"/>
      <c r="G106" s="248"/>
      <c r="H106" s="211"/>
      <c r="I106" s="248"/>
      <c r="J106" s="248"/>
      <c r="K106" s="249"/>
      <c r="L106" s="248"/>
      <c r="M106" s="248"/>
      <c r="N106" s="256"/>
      <c r="O106" s="248"/>
      <c r="P106" s="248"/>
      <c r="Q106" s="256"/>
      <c r="R106" s="248"/>
      <c r="S106" s="248"/>
      <c r="T106" s="256"/>
      <c r="U106" s="248"/>
      <c r="V106" s="248"/>
      <c r="W106" s="249"/>
      <c r="X106" s="248"/>
      <c r="Y106" s="248"/>
      <c r="Z106" s="257"/>
      <c r="AA106" s="258"/>
      <c r="AB106" s="258"/>
      <c r="AC106" s="247" t="str">
        <f t="shared" si="10"/>
        <v xml:space="preserve"> </v>
      </c>
      <c r="AD106" s="258">
        <f t="shared" si="11"/>
        <v>0</v>
      </c>
      <c r="AE106" s="258"/>
      <c r="AF106" s="247" t="str">
        <f t="shared" si="12"/>
        <v xml:space="preserve"> </v>
      </c>
      <c r="AG106" s="258">
        <f t="shared" si="13"/>
        <v>0</v>
      </c>
      <c r="AH106" s="258"/>
      <c r="AI106" s="247" t="str">
        <f t="shared" si="14"/>
        <v xml:space="preserve"> </v>
      </c>
      <c r="AJ106" s="258">
        <f t="shared" si="15"/>
        <v>0</v>
      </c>
      <c r="AK106" s="258"/>
      <c r="AL106" s="259">
        <f t="shared" si="16"/>
        <v>0</v>
      </c>
      <c r="AM106" s="259">
        <f t="shared" si="17"/>
        <v>0</v>
      </c>
      <c r="AN106" s="299">
        <f t="shared" si="18"/>
        <v>0</v>
      </c>
      <c r="AO106" s="218">
        <f t="shared" si="19"/>
        <v>0</v>
      </c>
    </row>
    <row r="107" spans="1:41" x14ac:dyDescent="0.2">
      <c r="A107" s="20" t="s">
        <v>165</v>
      </c>
      <c r="B107" s="213"/>
      <c r="C107" s="248"/>
      <c r="D107" s="248"/>
      <c r="E107" s="261"/>
      <c r="F107" s="248"/>
      <c r="G107" s="248"/>
      <c r="H107" s="211"/>
      <c r="I107" s="248"/>
      <c r="J107" s="248"/>
      <c r="K107" s="249"/>
      <c r="L107" s="248"/>
      <c r="M107" s="248"/>
      <c r="N107" s="256"/>
      <c r="O107" s="248"/>
      <c r="P107" s="248"/>
      <c r="Q107" s="256"/>
      <c r="R107" s="248"/>
      <c r="S107" s="248"/>
      <c r="T107" s="256"/>
      <c r="U107" s="248"/>
      <c r="V107" s="248"/>
      <c r="W107" s="249"/>
      <c r="X107" s="248"/>
      <c r="Y107" s="248"/>
      <c r="Z107" s="257"/>
      <c r="AA107" s="258"/>
      <c r="AB107" s="258"/>
      <c r="AC107" s="247" t="str">
        <f t="shared" si="10"/>
        <v xml:space="preserve"> </v>
      </c>
      <c r="AD107" s="258">
        <f t="shared" si="11"/>
        <v>0</v>
      </c>
      <c r="AE107" s="258"/>
      <c r="AF107" s="247" t="str">
        <f t="shared" si="12"/>
        <v xml:space="preserve"> </v>
      </c>
      <c r="AG107" s="258">
        <f t="shared" si="13"/>
        <v>0</v>
      </c>
      <c r="AH107" s="258"/>
      <c r="AI107" s="247" t="str">
        <f t="shared" si="14"/>
        <v xml:space="preserve"> </v>
      </c>
      <c r="AJ107" s="258">
        <f t="shared" si="15"/>
        <v>0</v>
      </c>
      <c r="AK107" s="258"/>
      <c r="AL107" s="259">
        <f t="shared" si="16"/>
        <v>0</v>
      </c>
      <c r="AM107" s="259">
        <f t="shared" si="17"/>
        <v>0</v>
      </c>
      <c r="AN107" s="299">
        <f t="shared" si="18"/>
        <v>0</v>
      </c>
      <c r="AO107" s="218">
        <f t="shared" si="19"/>
        <v>0</v>
      </c>
    </row>
    <row r="108" spans="1:41" x14ac:dyDescent="0.2">
      <c r="A108" s="20" t="s">
        <v>167</v>
      </c>
      <c r="B108" s="213"/>
      <c r="C108" s="248"/>
      <c r="D108" s="248"/>
      <c r="E108" s="261"/>
      <c r="F108" s="248"/>
      <c r="G108" s="248"/>
      <c r="H108" s="211"/>
      <c r="I108" s="248"/>
      <c r="J108" s="248"/>
      <c r="K108" s="249"/>
      <c r="L108" s="248"/>
      <c r="M108" s="248"/>
      <c r="N108" s="256"/>
      <c r="O108" s="248"/>
      <c r="P108" s="248"/>
      <c r="Q108" s="256"/>
      <c r="R108" s="248"/>
      <c r="S108" s="248"/>
      <c r="T108" s="256"/>
      <c r="U108" s="248"/>
      <c r="V108" s="248"/>
      <c r="W108" s="249"/>
      <c r="X108" s="248"/>
      <c r="Y108" s="248"/>
      <c r="Z108" s="257"/>
      <c r="AA108" s="258"/>
      <c r="AB108" s="258"/>
      <c r="AC108" s="247" t="str">
        <f t="shared" si="10"/>
        <v xml:space="preserve"> </v>
      </c>
      <c r="AD108" s="258">
        <f t="shared" si="11"/>
        <v>0</v>
      </c>
      <c r="AE108" s="258"/>
      <c r="AF108" s="247" t="str">
        <f t="shared" si="12"/>
        <v xml:space="preserve"> </v>
      </c>
      <c r="AG108" s="258">
        <f t="shared" si="13"/>
        <v>0</v>
      </c>
      <c r="AH108" s="258"/>
      <c r="AI108" s="247" t="str">
        <f t="shared" si="14"/>
        <v xml:space="preserve"> </v>
      </c>
      <c r="AJ108" s="258">
        <f t="shared" si="15"/>
        <v>0</v>
      </c>
      <c r="AK108" s="258"/>
      <c r="AL108" s="259">
        <f t="shared" si="16"/>
        <v>0</v>
      </c>
      <c r="AM108" s="259">
        <f t="shared" si="17"/>
        <v>0</v>
      </c>
      <c r="AN108" s="299">
        <f t="shared" si="18"/>
        <v>0</v>
      </c>
      <c r="AO108" s="218">
        <f t="shared" si="19"/>
        <v>0</v>
      </c>
    </row>
    <row r="109" spans="1:41" x14ac:dyDescent="0.2">
      <c r="A109" s="20" t="s">
        <v>168</v>
      </c>
      <c r="B109" s="213"/>
      <c r="C109" s="248"/>
      <c r="D109" s="248"/>
      <c r="E109" s="261"/>
      <c r="F109" s="248"/>
      <c r="G109" s="248"/>
      <c r="H109" s="211"/>
      <c r="I109" s="248"/>
      <c r="J109" s="248"/>
      <c r="K109" s="249"/>
      <c r="L109" s="248"/>
      <c r="M109" s="248"/>
      <c r="N109" s="256"/>
      <c r="O109" s="248"/>
      <c r="P109" s="248"/>
      <c r="Q109" s="256"/>
      <c r="R109" s="248"/>
      <c r="S109" s="248"/>
      <c r="T109" s="256"/>
      <c r="U109" s="248"/>
      <c r="V109" s="248"/>
      <c r="W109" s="249"/>
      <c r="X109" s="248"/>
      <c r="Y109" s="248"/>
      <c r="Z109" s="257"/>
      <c r="AA109" s="258"/>
      <c r="AB109" s="258"/>
      <c r="AC109" s="247" t="str">
        <f>IF(AD109=0," ",((E109*F109)+(Q109*R109))/AD109)</f>
        <v xml:space="preserve"> </v>
      </c>
      <c r="AD109" s="258">
        <f t="shared" ref="AD109:AD114" si="20">+F109+R109</f>
        <v>0</v>
      </c>
      <c r="AE109" s="258"/>
      <c r="AF109" s="247" t="str">
        <f>IF(AG109=0," ",((H109*I109)+(T109*U109))/AG109)</f>
        <v xml:space="preserve"> </v>
      </c>
      <c r="AG109" s="258">
        <f t="shared" ref="AG109:AG114" si="21">+I109+U109</f>
        <v>0</v>
      </c>
      <c r="AH109" s="258"/>
      <c r="AI109" s="247" t="str">
        <f>IF(AJ109=0," ",((B109*C109)+(N109*O109))/AJ109)</f>
        <v xml:space="preserve"> </v>
      </c>
      <c r="AJ109" s="258">
        <f t="shared" ref="AJ109:AJ114" si="22">+C109+O109</f>
        <v>0</v>
      </c>
      <c r="AK109" s="258"/>
      <c r="AL109" s="259">
        <f t="shared" si="16"/>
        <v>0</v>
      </c>
      <c r="AM109" s="259">
        <f t="shared" si="17"/>
        <v>0</v>
      </c>
      <c r="AN109" s="299">
        <f t="shared" si="18"/>
        <v>0</v>
      </c>
      <c r="AO109" s="218">
        <f t="shared" si="19"/>
        <v>0</v>
      </c>
    </row>
    <row r="110" spans="1:41" x14ac:dyDescent="0.2">
      <c r="A110" s="20" t="s">
        <v>169</v>
      </c>
      <c r="B110" s="213"/>
      <c r="C110" s="248"/>
      <c r="D110" s="248"/>
      <c r="E110" s="261"/>
      <c r="F110" s="248"/>
      <c r="G110" s="248"/>
      <c r="H110" s="211"/>
      <c r="I110" s="248"/>
      <c r="J110" s="248"/>
      <c r="K110" s="249"/>
      <c r="L110" s="248"/>
      <c r="M110" s="248"/>
      <c r="N110" s="256"/>
      <c r="O110" s="248"/>
      <c r="P110" s="248"/>
      <c r="Q110" s="256"/>
      <c r="R110" s="248"/>
      <c r="S110" s="248"/>
      <c r="T110" s="256"/>
      <c r="U110" s="248"/>
      <c r="V110" s="248"/>
      <c r="W110" s="249"/>
      <c r="X110" s="248"/>
      <c r="Y110" s="248"/>
      <c r="Z110" s="257"/>
      <c r="AA110" s="258"/>
      <c r="AB110" s="258"/>
      <c r="AC110" s="247" t="str">
        <f>IF(AD110=0," ",((E110*F110)+(Q110*R110))/AD110)</f>
        <v xml:space="preserve"> </v>
      </c>
      <c r="AD110" s="258">
        <f t="shared" si="20"/>
        <v>0</v>
      </c>
      <c r="AE110" s="258"/>
      <c r="AF110" s="247" t="str">
        <f>IF(AG110=0," ",((H110*I110)+(T110*U110))/AG110)</f>
        <v xml:space="preserve"> </v>
      </c>
      <c r="AG110" s="258">
        <f t="shared" si="21"/>
        <v>0</v>
      </c>
      <c r="AH110" s="258"/>
      <c r="AI110" s="247" t="str">
        <f>IF(AJ110=0," ",((B110*C110)+(N110*O110))/AJ110)</f>
        <v xml:space="preserve"> </v>
      </c>
      <c r="AJ110" s="258">
        <f t="shared" si="22"/>
        <v>0</v>
      </c>
      <c r="AK110" s="258"/>
      <c r="AL110" s="259">
        <f t="shared" si="16"/>
        <v>0</v>
      </c>
      <c r="AM110" s="259">
        <f t="shared" si="17"/>
        <v>0</v>
      </c>
      <c r="AN110" s="299">
        <f t="shared" si="18"/>
        <v>0</v>
      </c>
      <c r="AO110" s="218">
        <f t="shared" si="19"/>
        <v>0</v>
      </c>
    </row>
    <row r="111" spans="1:41" x14ac:dyDescent="0.2">
      <c r="A111" s="20" t="s">
        <v>170</v>
      </c>
      <c r="B111" s="213"/>
      <c r="C111" s="248"/>
      <c r="D111" s="248"/>
      <c r="E111" s="261"/>
      <c r="F111" s="248"/>
      <c r="G111" s="248"/>
      <c r="H111" s="211"/>
      <c r="I111" s="248"/>
      <c r="J111" s="248"/>
      <c r="K111" s="249"/>
      <c r="L111" s="248"/>
      <c r="M111" s="248"/>
      <c r="N111" s="256">
        <v>14.71</v>
      </c>
      <c r="O111" s="248">
        <v>86.9</v>
      </c>
      <c r="P111" s="248"/>
      <c r="Q111" s="256"/>
      <c r="R111" s="248"/>
      <c r="S111" s="248"/>
      <c r="T111" s="256">
        <v>13.08</v>
      </c>
      <c r="U111" s="248">
        <v>23.091999999999999</v>
      </c>
      <c r="V111" s="248"/>
      <c r="W111" s="249"/>
      <c r="X111" s="248"/>
      <c r="Y111" s="248"/>
      <c r="Z111" s="257" t="str">
        <f t="shared" ref="Z111:Z116" si="23">IF(AA111=0,"N.A.",((K111*L111)+(W111*X111))/AA111)</f>
        <v>N.A.</v>
      </c>
      <c r="AA111" s="258">
        <f t="shared" ref="AA111:AA116" si="24">+L111+X111</f>
        <v>0</v>
      </c>
      <c r="AB111" s="258"/>
      <c r="AC111" s="247" t="str">
        <f t="shared" ref="AC111:AC116" si="25">IF(AD111=0,"N.A.",((E111*F111)+(Q111*R111))/AD111)</f>
        <v>N.A.</v>
      </c>
      <c r="AD111" s="248">
        <f t="shared" si="20"/>
        <v>0</v>
      </c>
      <c r="AE111" s="248"/>
      <c r="AF111" s="247">
        <f t="shared" ref="AF111:AF116" si="26">IF(AG111=0,"N.A.",((H111*I111)+(T111*U111))/AG111)</f>
        <v>13.080000000000002</v>
      </c>
      <c r="AG111" s="248">
        <f t="shared" si="21"/>
        <v>23.091999999999999</v>
      </c>
      <c r="AH111" s="248"/>
      <c r="AI111" s="247">
        <f t="shared" ref="AI111:AI116" si="27">IF(AJ111=0,"N.A.",((B111*C111)+(N111*O111))/AJ111)</f>
        <v>14.71</v>
      </c>
      <c r="AJ111" s="248">
        <f t="shared" si="22"/>
        <v>86.9</v>
      </c>
      <c r="AK111" s="248"/>
      <c r="AL111" s="221">
        <f t="shared" si="16"/>
        <v>23.091999999999999</v>
      </c>
      <c r="AM111" s="221">
        <f t="shared" si="17"/>
        <v>0</v>
      </c>
      <c r="AN111" s="299">
        <f t="shared" si="18"/>
        <v>86.9</v>
      </c>
      <c r="AO111" s="218">
        <f t="shared" si="19"/>
        <v>0</v>
      </c>
    </row>
    <row r="112" spans="1:41" x14ac:dyDescent="0.2">
      <c r="A112" s="20" t="s">
        <v>173</v>
      </c>
      <c r="B112" s="213"/>
      <c r="C112" s="248"/>
      <c r="D112" s="248"/>
      <c r="E112" s="261"/>
      <c r="F112" s="248"/>
      <c r="G112" s="248"/>
      <c r="H112" s="211"/>
      <c r="I112" s="248"/>
      <c r="J112" s="248"/>
      <c r="K112" s="249"/>
      <c r="L112" s="248"/>
      <c r="M112" s="248"/>
      <c r="N112" s="256"/>
      <c r="O112" s="248"/>
      <c r="P112" s="248"/>
      <c r="Q112" s="256"/>
      <c r="R112" s="248"/>
      <c r="S112" s="248"/>
      <c r="T112" s="256">
        <v>13.08</v>
      </c>
      <c r="U112" s="248">
        <v>44</v>
      </c>
      <c r="V112" s="248"/>
      <c r="W112" s="249"/>
      <c r="X112" s="248"/>
      <c r="Y112" s="248"/>
      <c r="Z112" s="257" t="str">
        <f t="shared" si="23"/>
        <v>N.A.</v>
      </c>
      <c r="AA112" s="258">
        <f t="shared" si="24"/>
        <v>0</v>
      </c>
      <c r="AB112" s="258"/>
      <c r="AC112" s="247" t="str">
        <f t="shared" si="25"/>
        <v>N.A.</v>
      </c>
      <c r="AD112" s="248">
        <f t="shared" si="20"/>
        <v>0</v>
      </c>
      <c r="AE112" s="248"/>
      <c r="AF112" s="247">
        <f t="shared" si="26"/>
        <v>13.08</v>
      </c>
      <c r="AG112" s="248">
        <f t="shared" si="21"/>
        <v>44</v>
      </c>
      <c r="AH112" s="248"/>
      <c r="AI112" s="247" t="str">
        <f t="shared" si="27"/>
        <v>N.A.</v>
      </c>
      <c r="AJ112" s="248">
        <f t="shared" si="22"/>
        <v>0</v>
      </c>
      <c r="AK112" s="248"/>
      <c r="AL112" s="221">
        <f t="shared" si="16"/>
        <v>44</v>
      </c>
      <c r="AM112" s="221">
        <f t="shared" si="17"/>
        <v>0</v>
      </c>
      <c r="AN112" s="299">
        <f t="shared" si="18"/>
        <v>0</v>
      </c>
      <c r="AO112" s="218">
        <f t="shared" si="19"/>
        <v>0</v>
      </c>
    </row>
    <row r="113" spans="1:41" x14ac:dyDescent="0.2">
      <c r="A113" s="20" t="s">
        <v>174</v>
      </c>
      <c r="B113" s="213"/>
      <c r="C113" s="248"/>
      <c r="D113" s="248"/>
      <c r="E113" s="261"/>
      <c r="F113" s="248"/>
      <c r="G113" s="248"/>
      <c r="H113" s="211"/>
      <c r="I113" s="248"/>
      <c r="J113" s="248"/>
      <c r="K113" s="249"/>
      <c r="L113" s="248"/>
      <c r="M113" s="248"/>
      <c r="N113" s="256">
        <v>14.71</v>
      </c>
      <c r="O113" s="248">
        <v>111.83</v>
      </c>
      <c r="P113" s="248"/>
      <c r="Q113" s="256"/>
      <c r="R113" s="248"/>
      <c r="S113" s="248"/>
      <c r="T113" s="256">
        <v>13.08</v>
      </c>
      <c r="U113" s="248">
        <v>86.1</v>
      </c>
      <c r="V113" s="248"/>
      <c r="W113" s="249"/>
      <c r="X113" s="248"/>
      <c r="Y113" s="248"/>
      <c r="Z113" s="257" t="str">
        <f t="shared" si="23"/>
        <v>N.A.</v>
      </c>
      <c r="AA113" s="258">
        <f t="shared" si="24"/>
        <v>0</v>
      </c>
      <c r="AB113" s="258"/>
      <c r="AC113" s="247" t="str">
        <f t="shared" si="25"/>
        <v>N.A.</v>
      </c>
      <c r="AD113" s="248">
        <f t="shared" si="20"/>
        <v>0</v>
      </c>
      <c r="AE113" s="248"/>
      <c r="AF113" s="247">
        <f t="shared" si="26"/>
        <v>13.08</v>
      </c>
      <c r="AG113" s="248">
        <f t="shared" si="21"/>
        <v>86.1</v>
      </c>
      <c r="AH113" s="248"/>
      <c r="AI113" s="247">
        <f t="shared" si="27"/>
        <v>14.71</v>
      </c>
      <c r="AJ113" s="248">
        <f t="shared" si="22"/>
        <v>111.83</v>
      </c>
      <c r="AK113" s="248"/>
      <c r="AL113" s="221">
        <f t="shared" si="16"/>
        <v>86.1</v>
      </c>
      <c r="AM113" s="221">
        <f t="shared" si="17"/>
        <v>0</v>
      </c>
      <c r="AN113" s="299">
        <f t="shared" si="18"/>
        <v>111.83</v>
      </c>
      <c r="AO113" s="218">
        <f t="shared" si="19"/>
        <v>0</v>
      </c>
    </row>
    <row r="114" spans="1:41" x14ac:dyDescent="0.2">
      <c r="A114" s="20" t="s">
        <v>177</v>
      </c>
      <c r="B114" s="213"/>
      <c r="C114" s="248"/>
      <c r="D114" s="248"/>
      <c r="E114" s="261"/>
      <c r="F114" s="248"/>
      <c r="G114" s="248"/>
      <c r="H114" s="211"/>
      <c r="I114" s="248"/>
      <c r="J114" s="248"/>
      <c r="K114" s="249"/>
      <c r="L114" s="248"/>
      <c r="M114" s="248"/>
      <c r="N114" s="256">
        <v>14.71</v>
      </c>
      <c r="O114" s="248">
        <v>22</v>
      </c>
      <c r="P114" s="248"/>
      <c r="Q114" s="256"/>
      <c r="R114" s="248"/>
      <c r="S114" s="248"/>
      <c r="T114" s="256">
        <v>13.08</v>
      </c>
      <c r="U114" s="248">
        <v>91.92</v>
      </c>
      <c r="V114" s="248"/>
      <c r="W114" s="249"/>
      <c r="X114" s="248"/>
      <c r="Y114" s="248"/>
      <c r="Z114" s="257" t="str">
        <f t="shared" si="23"/>
        <v>N.A.</v>
      </c>
      <c r="AA114" s="258">
        <f t="shared" si="24"/>
        <v>0</v>
      </c>
      <c r="AB114" s="258"/>
      <c r="AC114" s="247" t="str">
        <f t="shared" si="25"/>
        <v>N.A.</v>
      </c>
      <c r="AD114" s="248">
        <f t="shared" si="20"/>
        <v>0</v>
      </c>
      <c r="AE114" s="248"/>
      <c r="AF114" s="247">
        <f t="shared" si="26"/>
        <v>13.08</v>
      </c>
      <c r="AG114" s="248">
        <f t="shared" si="21"/>
        <v>91.92</v>
      </c>
      <c r="AH114" s="248"/>
      <c r="AI114" s="247">
        <f t="shared" si="27"/>
        <v>14.71</v>
      </c>
      <c r="AJ114" s="248">
        <f t="shared" si="22"/>
        <v>22</v>
      </c>
      <c r="AK114" s="248"/>
      <c r="AL114" s="221">
        <f t="shared" si="16"/>
        <v>91.92</v>
      </c>
      <c r="AM114" s="221">
        <f t="shared" si="17"/>
        <v>0</v>
      </c>
      <c r="AN114" s="299">
        <f t="shared" si="18"/>
        <v>22</v>
      </c>
      <c r="AO114" s="218">
        <f t="shared" si="19"/>
        <v>0</v>
      </c>
    </row>
    <row r="115" spans="1:41" x14ac:dyDescent="0.2">
      <c r="A115" s="20" t="s">
        <v>178</v>
      </c>
      <c r="B115" s="213"/>
      <c r="C115" s="248"/>
      <c r="D115" s="248"/>
      <c r="E115" s="261"/>
      <c r="F115" s="248"/>
      <c r="G115" s="248"/>
      <c r="H115" s="211"/>
      <c r="I115" s="248"/>
      <c r="J115" s="248"/>
      <c r="K115" s="249"/>
      <c r="L115" s="248"/>
      <c r="M115" s="248"/>
      <c r="N115" s="256">
        <v>14.71</v>
      </c>
      <c r="O115" s="248">
        <v>162.05000000000001</v>
      </c>
      <c r="P115" s="248"/>
      <c r="Q115" s="256"/>
      <c r="R115" s="248"/>
      <c r="S115" s="248"/>
      <c r="T115" s="256">
        <v>13</v>
      </c>
      <c r="U115" s="248">
        <v>45.179000000000002</v>
      </c>
      <c r="V115" s="248"/>
      <c r="W115" s="249"/>
      <c r="X115" s="248"/>
      <c r="Y115" s="248"/>
      <c r="Z115" s="257" t="str">
        <f t="shared" si="23"/>
        <v>N.A.</v>
      </c>
      <c r="AA115" s="258">
        <f t="shared" si="24"/>
        <v>0</v>
      </c>
      <c r="AB115" s="258"/>
      <c r="AC115" s="247" t="str">
        <f t="shared" si="25"/>
        <v>N.A.</v>
      </c>
      <c r="AD115" s="248">
        <f t="shared" ref="AD115:AD121" si="28">+F115+R115</f>
        <v>0</v>
      </c>
      <c r="AE115" s="248"/>
      <c r="AF115" s="247">
        <f t="shared" si="26"/>
        <v>13</v>
      </c>
      <c r="AG115" s="248">
        <f t="shared" ref="AG115:AG121" si="29">+I115+U115</f>
        <v>45.179000000000002</v>
      </c>
      <c r="AH115" s="248"/>
      <c r="AI115" s="247">
        <f t="shared" si="27"/>
        <v>14.71</v>
      </c>
      <c r="AJ115" s="248">
        <f t="shared" ref="AJ115:AJ121" si="30">+C115+O115</f>
        <v>162.05000000000001</v>
      </c>
      <c r="AK115" s="248"/>
      <c r="AL115" s="221">
        <f t="shared" si="16"/>
        <v>45.179000000000002</v>
      </c>
      <c r="AM115" s="221">
        <f t="shared" si="17"/>
        <v>0</v>
      </c>
      <c r="AN115" s="299">
        <f t="shared" si="18"/>
        <v>162.05000000000001</v>
      </c>
      <c r="AO115" s="218">
        <f t="shared" si="19"/>
        <v>0</v>
      </c>
    </row>
    <row r="116" spans="1:41" x14ac:dyDescent="0.2">
      <c r="A116" s="20" t="s">
        <v>179</v>
      </c>
      <c r="B116" s="213"/>
      <c r="C116" s="248"/>
      <c r="D116" s="248"/>
      <c r="E116" s="261"/>
      <c r="F116" s="248"/>
      <c r="G116" s="248"/>
      <c r="H116" s="211"/>
      <c r="I116" s="248"/>
      <c r="J116" s="248"/>
      <c r="K116" s="249"/>
      <c r="L116" s="248"/>
      <c r="M116" s="248"/>
      <c r="N116" s="256"/>
      <c r="O116" s="248"/>
      <c r="P116" s="248"/>
      <c r="Q116" s="256"/>
      <c r="R116" s="248"/>
      <c r="S116" s="248"/>
      <c r="T116" s="256">
        <v>12.98</v>
      </c>
      <c r="U116" s="248">
        <v>136.88</v>
      </c>
      <c r="V116" s="248"/>
      <c r="W116" s="249"/>
      <c r="X116" s="248"/>
      <c r="Y116" s="248"/>
      <c r="Z116" s="257" t="str">
        <f t="shared" si="23"/>
        <v>N.A.</v>
      </c>
      <c r="AA116" s="258">
        <f t="shared" si="24"/>
        <v>0</v>
      </c>
      <c r="AB116" s="258"/>
      <c r="AC116" s="247" t="str">
        <f t="shared" si="25"/>
        <v>N.A.</v>
      </c>
      <c r="AD116" s="248">
        <f t="shared" si="28"/>
        <v>0</v>
      </c>
      <c r="AE116" s="248"/>
      <c r="AF116" s="247">
        <f t="shared" si="26"/>
        <v>12.98</v>
      </c>
      <c r="AG116" s="248">
        <f t="shared" si="29"/>
        <v>136.88</v>
      </c>
      <c r="AH116" s="248"/>
      <c r="AI116" s="247" t="str">
        <f t="shared" si="27"/>
        <v>N.A.</v>
      </c>
      <c r="AJ116" s="248">
        <f t="shared" si="30"/>
        <v>0</v>
      </c>
      <c r="AK116" s="248"/>
      <c r="AL116" s="221">
        <f t="shared" si="16"/>
        <v>136.88</v>
      </c>
      <c r="AM116" s="221">
        <f t="shared" si="17"/>
        <v>0</v>
      </c>
      <c r="AN116" s="299">
        <f t="shared" si="18"/>
        <v>0</v>
      </c>
      <c r="AO116" s="218">
        <f t="shared" si="19"/>
        <v>0</v>
      </c>
    </row>
    <row r="117" spans="1:41" x14ac:dyDescent="0.2">
      <c r="A117" s="20" t="s">
        <v>180</v>
      </c>
      <c r="B117" s="213"/>
      <c r="C117" s="248"/>
      <c r="D117" s="248"/>
      <c r="E117" s="261"/>
      <c r="F117" s="248"/>
      <c r="G117" s="248"/>
      <c r="H117" s="262">
        <v>12.68</v>
      </c>
      <c r="I117" s="248">
        <v>18.75</v>
      </c>
      <c r="J117" s="248"/>
      <c r="K117" s="249"/>
      <c r="L117" s="248"/>
      <c r="M117" s="248"/>
      <c r="N117" s="256"/>
      <c r="O117" s="248"/>
      <c r="P117" s="248"/>
      <c r="Q117" s="256"/>
      <c r="R117" s="248"/>
      <c r="S117" s="248"/>
      <c r="T117" s="256">
        <v>12.68</v>
      </c>
      <c r="U117" s="248">
        <v>38.200000000000003</v>
      </c>
      <c r="V117" s="248"/>
      <c r="W117" s="249"/>
      <c r="X117" s="248"/>
      <c r="Y117" s="248"/>
      <c r="Z117" s="257" t="str">
        <f t="shared" ref="Z117:Z122" si="31">IF(AA117=0,"N.A.",((K117*L117)+(W117*X117))/AA117)</f>
        <v>N.A.</v>
      </c>
      <c r="AA117" s="258">
        <f t="shared" ref="AA117:AA122" si="32">+L117+X117</f>
        <v>0</v>
      </c>
      <c r="AB117" s="258"/>
      <c r="AC117" s="247" t="str">
        <f t="shared" ref="AC117:AC122" si="33">IF(AD117=0,"N.A.",((E117*F117)+(Q117*R117))/AD117)</f>
        <v>N.A.</v>
      </c>
      <c r="AD117" s="248">
        <f t="shared" si="28"/>
        <v>0</v>
      </c>
      <c r="AE117" s="248"/>
      <c r="AF117" s="247">
        <f t="shared" ref="AF117:AF122" si="34">IF(AG117=0,"N.A.",((H117*I117)+(T117*U117))/AG117)</f>
        <v>12.68</v>
      </c>
      <c r="AG117" s="248">
        <f t="shared" si="29"/>
        <v>56.95</v>
      </c>
      <c r="AH117" s="248"/>
      <c r="AI117" s="247" t="str">
        <f t="shared" ref="AI117:AI122" si="35">IF(AJ117=0,"N.A.",((B117*C117)+(N117*O117))/AJ117)</f>
        <v>N.A.</v>
      </c>
      <c r="AJ117" s="248">
        <f t="shared" si="30"/>
        <v>0</v>
      </c>
      <c r="AK117" s="248"/>
      <c r="AL117" s="221">
        <f t="shared" si="16"/>
        <v>56.95</v>
      </c>
      <c r="AM117" s="221">
        <f t="shared" si="17"/>
        <v>0</v>
      </c>
      <c r="AN117" s="299">
        <f t="shared" si="18"/>
        <v>0</v>
      </c>
      <c r="AO117" s="218">
        <f t="shared" si="19"/>
        <v>0</v>
      </c>
    </row>
    <row r="118" spans="1:41" x14ac:dyDescent="0.2">
      <c r="A118" s="20" t="s">
        <v>181</v>
      </c>
      <c r="B118" s="213"/>
      <c r="C118" s="248"/>
      <c r="D118" s="248"/>
      <c r="E118" s="261"/>
      <c r="F118" s="248"/>
      <c r="G118" s="248"/>
      <c r="H118" s="262"/>
      <c r="I118" s="248"/>
      <c r="J118" s="248"/>
      <c r="K118" s="249"/>
      <c r="L118" s="248"/>
      <c r="M118" s="248"/>
      <c r="N118" s="256">
        <v>14.71</v>
      </c>
      <c r="O118" s="248">
        <v>66</v>
      </c>
      <c r="P118" s="248"/>
      <c r="Q118" s="256"/>
      <c r="R118" s="248"/>
      <c r="S118" s="248"/>
      <c r="T118" s="256">
        <v>12.9</v>
      </c>
      <c r="U118" s="248">
        <v>124</v>
      </c>
      <c r="V118" s="248"/>
      <c r="W118" s="249"/>
      <c r="X118" s="248"/>
      <c r="Y118" s="248"/>
      <c r="Z118" s="257" t="str">
        <f t="shared" si="31"/>
        <v>N.A.</v>
      </c>
      <c r="AA118" s="258">
        <f t="shared" si="32"/>
        <v>0</v>
      </c>
      <c r="AB118" s="258"/>
      <c r="AC118" s="247" t="str">
        <f t="shared" si="33"/>
        <v>N.A.</v>
      </c>
      <c r="AD118" s="248">
        <f t="shared" si="28"/>
        <v>0</v>
      </c>
      <c r="AE118" s="248"/>
      <c r="AF118" s="247">
        <f t="shared" si="34"/>
        <v>12.9</v>
      </c>
      <c r="AG118" s="248">
        <f t="shared" si="29"/>
        <v>124</v>
      </c>
      <c r="AH118" s="248"/>
      <c r="AI118" s="247">
        <f t="shared" si="35"/>
        <v>14.71</v>
      </c>
      <c r="AJ118" s="248">
        <f t="shared" si="30"/>
        <v>66</v>
      </c>
      <c r="AK118" s="248"/>
      <c r="AL118" s="221">
        <f t="shared" si="16"/>
        <v>124</v>
      </c>
      <c r="AM118" s="221">
        <f t="shared" si="17"/>
        <v>0</v>
      </c>
      <c r="AN118" s="299">
        <f t="shared" si="18"/>
        <v>66</v>
      </c>
      <c r="AO118" s="218">
        <f t="shared" si="19"/>
        <v>0</v>
      </c>
    </row>
    <row r="119" spans="1:41" x14ac:dyDescent="0.2">
      <c r="A119" s="20" t="s">
        <v>184</v>
      </c>
      <c r="B119" s="213"/>
      <c r="C119" s="248"/>
      <c r="D119" s="248"/>
      <c r="E119" s="261"/>
      <c r="F119" s="248"/>
      <c r="G119" s="248"/>
      <c r="H119" s="262"/>
      <c r="I119" s="248"/>
      <c r="J119" s="248"/>
      <c r="K119" s="249"/>
      <c r="L119" s="248"/>
      <c r="M119" s="248"/>
      <c r="N119" s="256"/>
      <c r="O119" s="248"/>
      <c r="P119" s="248"/>
      <c r="Q119" s="256"/>
      <c r="R119" s="248"/>
      <c r="S119" s="248"/>
      <c r="T119" s="256">
        <v>12.68</v>
      </c>
      <c r="U119" s="248">
        <v>26.122</v>
      </c>
      <c r="V119" s="248"/>
      <c r="W119" s="249"/>
      <c r="X119" s="248"/>
      <c r="Y119" s="248"/>
      <c r="Z119" s="257" t="str">
        <f t="shared" si="31"/>
        <v>N.A.</v>
      </c>
      <c r="AA119" s="258">
        <f t="shared" si="32"/>
        <v>0</v>
      </c>
      <c r="AB119" s="258"/>
      <c r="AC119" s="247" t="str">
        <f t="shared" si="33"/>
        <v>N.A.</v>
      </c>
      <c r="AD119" s="248">
        <f t="shared" si="28"/>
        <v>0</v>
      </c>
      <c r="AE119" s="248"/>
      <c r="AF119" s="247">
        <f t="shared" si="34"/>
        <v>12.679999999999998</v>
      </c>
      <c r="AG119" s="248">
        <f t="shared" si="29"/>
        <v>26.122</v>
      </c>
      <c r="AH119" s="248"/>
      <c r="AI119" s="247" t="str">
        <f t="shared" si="35"/>
        <v>N.A.</v>
      </c>
      <c r="AJ119" s="248">
        <f t="shared" si="30"/>
        <v>0</v>
      </c>
      <c r="AK119" s="248"/>
      <c r="AL119" s="221">
        <f t="shared" si="16"/>
        <v>26.122</v>
      </c>
      <c r="AM119" s="221">
        <f t="shared" si="17"/>
        <v>0</v>
      </c>
      <c r="AN119" s="299">
        <f t="shared" si="18"/>
        <v>0</v>
      </c>
      <c r="AO119" s="218">
        <f t="shared" si="19"/>
        <v>0</v>
      </c>
    </row>
    <row r="120" spans="1:41" x14ac:dyDescent="0.2">
      <c r="A120" s="20" t="s">
        <v>185</v>
      </c>
      <c r="B120" s="213"/>
      <c r="C120" s="248"/>
      <c r="D120" s="248"/>
      <c r="E120" s="261"/>
      <c r="F120" s="248"/>
      <c r="G120" s="248"/>
      <c r="H120" s="262"/>
      <c r="I120" s="248"/>
      <c r="J120" s="248"/>
      <c r="K120" s="249"/>
      <c r="L120" s="248"/>
      <c r="M120" s="248"/>
      <c r="N120" s="256">
        <v>14.71</v>
      </c>
      <c r="O120" s="248">
        <v>175</v>
      </c>
      <c r="P120" s="248"/>
      <c r="Q120" s="256"/>
      <c r="R120" s="248"/>
      <c r="S120" s="248"/>
      <c r="T120" s="256">
        <v>12.68</v>
      </c>
      <c r="U120" s="248">
        <v>30</v>
      </c>
      <c r="V120" s="248"/>
      <c r="W120" s="249"/>
      <c r="X120" s="248"/>
      <c r="Y120" s="248"/>
      <c r="Z120" s="257" t="str">
        <f t="shared" si="31"/>
        <v>N.A.</v>
      </c>
      <c r="AA120" s="258">
        <f t="shared" si="32"/>
        <v>0</v>
      </c>
      <c r="AB120" s="258"/>
      <c r="AC120" s="247" t="str">
        <f t="shared" si="33"/>
        <v>N.A.</v>
      </c>
      <c r="AD120" s="248">
        <f t="shared" si="28"/>
        <v>0</v>
      </c>
      <c r="AE120" s="248"/>
      <c r="AF120" s="247">
        <f t="shared" si="34"/>
        <v>12.68</v>
      </c>
      <c r="AG120" s="248">
        <f t="shared" si="29"/>
        <v>30</v>
      </c>
      <c r="AH120" s="248"/>
      <c r="AI120" s="247">
        <f t="shared" si="35"/>
        <v>14.71</v>
      </c>
      <c r="AJ120" s="248">
        <f t="shared" si="30"/>
        <v>175</v>
      </c>
      <c r="AK120" s="248"/>
      <c r="AL120" s="221">
        <f t="shared" si="16"/>
        <v>30</v>
      </c>
      <c r="AM120" s="221">
        <f t="shared" si="17"/>
        <v>0</v>
      </c>
      <c r="AN120" s="299">
        <f t="shared" si="18"/>
        <v>175</v>
      </c>
      <c r="AO120" s="218">
        <f t="shared" si="19"/>
        <v>0</v>
      </c>
    </row>
    <row r="121" spans="1:41" x14ac:dyDescent="0.2">
      <c r="A121" s="20" t="s">
        <v>186</v>
      </c>
      <c r="B121" s="213"/>
      <c r="C121" s="248"/>
      <c r="D121" s="248"/>
      <c r="E121" s="261"/>
      <c r="F121" s="248"/>
      <c r="G121" s="248"/>
      <c r="H121" s="262"/>
      <c r="I121" s="248"/>
      <c r="J121" s="248"/>
      <c r="K121" s="249"/>
      <c r="L121" s="248"/>
      <c r="M121" s="248"/>
      <c r="N121" s="256">
        <v>14.71</v>
      </c>
      <c r="O121" s="248">
        <v>79.5</v>
      </c>
      <c r="P121" s="248"/>
      <c r="Q121" s="256"/>
      <c r="R121" s="248"/>
      <c r="S121" s="248"/>
      <c r="T121" s="256">
        <v>12.68</v>
      </c>
      <c r="U121" s="248">
        <v>56</v>
      </c>
      <c r="V121" s="248"/>
      <c r="W121" s="249"/>
      <c r="X121" s="248"/>
      <c r="Y121" s="248"/>
      <c r="Z121" s="257" t="str">
        <f t="shared" si="31"/>
        <v>N.A.</v>
      </c>
      <c r="AA121" s="258">
        <f t="shared" si="32"/>
        <v>0</v>
      </c>
      <c r="AB121" s="258"/>
      <c r="AC121" s="247" t="str">
        <f t="shared" si="33"/>
        <v>N.A.</v>
      </c>
      <c r="AD121" s="248">
        <f t="shared" si="28"/>
        <v>0</v>
      </c>
      <c r="AE121" s="248"/>
      <c r="AF121" s="247">
        <f t="shared" si="34"/>
        <v>12.679999999999998</v>
      </c>
      <c r="AG121" s="248">
        <f t="shared" si="29"/>
        <v>56</v>
      </c>
      <c r="AH121" s="248"/>
      <c r="AI121" s="247">
        <f t="shared" si="35"/>
        <v>14.710000000000003</v>
      </c>
      <c r="AJ121" s="248">
        <f t="shared" si="30"/>
        <v>79.5</v>
      </c>
      <c r="AK121" s="248"/>
      <c r="AL121" s="221">
        <f t="shared" si="16"/>
        <v>56</v>
      </c>
      <c r="AM121" s="221">
        <f t="shared" si="17"/>
        <v>0</v>
      </c>
      <c r="AN121" s="299">
        <f t="shared" si="18"/>
        <v>79.5</v>
      </c>
      <c r="AO121" s="218">
        <f t="shared" si="19"/>
        <v>0</v>
      </c>
    </row>
    <row r="122" spans="1:41" x14ac:dyDescent="0.2">
      <c r="A122" s="20" t="s">
        <v>187</v>
      </c>
      <c r="B122" s="213"/>
      <c r="C122" s="248"/>
      <c r="D122" s="248"/>
      <c r="E122" s="261"/>
      <c r="F122" s="248"/>
      <c r="G122" s="248"/>
      <c r="H122" s="262"/>
      <c r="I122" s="248"/>
      <c r="J122" s="248"/>
      <c r="K122" s="249"/>
      <c r="L122" s="248"/>
      <c r="M122" s="248"/>
      <c r="N122" s="256">
        <v>14.71</v>
      </c>
      <c r="O122" s="248">
        <v>200.5</v>
      </c>
      <c r="P122" s="248"/>
      <c r="Q122" s="256"/>
      <c r="R122" s="248"/>
      <c r="S122" s="248"/>
      <c r="T122" s="256">
        <v>12.68</v>
      </c>
      <c r="U122" s="248">
        <v>27.196999999999999</v>
      </c>
      <c r="V122" s="248"/>
      <c r="W122" s="249"/>
      <c r="X122" s="248"/>
      <c r="Y122" s="248"/>
      <c r="Z122" s="257" t="str">
        <f t="shared" si="31"/>
        <v>N.A.</v>
      </c>
      <c r="AA122" s="258">
        <f t="shared" si="32"/>
        <v>0</v>
      </c>
      <c r="AB122" s="258"/>
      <c r="AC122" s="247" t="str">
        <f t="shared" si="33"/>
        <v>N.A.</v>
      </c>
      <c r="AD122" s="248">
        <f t="shared" ref="AD122:AD128" si="36">+F122+R122</f>
        <v>0</v>
      </c>
      <c r="AE122" s="248"/>
      <c r="AF122" s="247">
        <f t="shared" si="34"/>
        <v>12.68</v>
      </c>
      <c r="AG122" s="248">
        <f t="shared" ref="AG122:AG128" si="37">+I122+U122</f>
        <v>27.196999999999999</v>
      </c>
      <c r="AH122" s="248"/>
      <c r="AI122" s="247">
        <f t="shared" si="35"/>
        <v>14.71</v>
      </c>
      <c r="AJ122" s="248">
        <f t="shared" ref="AJ122:AJ128" si="38">+C122+O122</f>
        <v>200.5</v>
      </c>
      <c r="AK122" s="248"/>
      <c r="AL122" s="221">
        <f t="shared" si="16"/>
        <v>27.196999999999999</v>
      </c>
      <c r="AM122" s="221">
        <f t="shared" si="17"/>
        <v>0</v>
      </c>
      <c r="AN122" s="299">
        <f t="shared" si="18"/>
        <v>200.5</v>
      </c>
      <c r="AO122" s="218">
        <f t="shared" si="19"/>
        <v>0</v>
      </c>
    </row>
    <row r="123" spans="1:41" x14ac:dyDescent="0.2">
      <c r="A123" s="20" t="s">
        <v>190</v>
      </c>
      <c r="B123" s="213"/>
      <c r="C123" s="248"/>
      <c r="D123" s="248"/>
      <c r="E123" s="261"/>
      <c r="F123" s="248"/>
      <c r="G123" s="248"/>
      <c r="H123" s="262"/>
      <c r="I123" s="248"/>
      <c r="J123" s="248"/>
      <c r="K123" s="249"/>
      <c r="L123" s="248"/>
      <c r="M123" s="248"/>
      <c r="N123" s="256">
        <v>14.71</v>
      </c>
      <c r="O123" s="248">
        <v>80.150000000000006</v>
      </c>
      <c r="P123" s="248"/>
      <c r="Q123" s="256"/>
      <c r="R123" s="248"/>
      <c r="S123" s="248"/>
      <c r="T123" s="256">
        <v>12.68</v>
      </c>
      <c r="U123" s="248">
        <v>41.192</v>
      </c>
      <c r="V123" s="248"/>
      <c r="W123" s="249"/>
      <c r="X123" s="248"/>
      <c r="Y123" s="248"/>
      <c r="Z123" s="257" t="str">
        <f t="shared" ref="Z123:Z128" si="39">IF(AA123=0,"N.A.",((K123*L123)+(W123*X123))/AA123)</f>
        <v>N.A.</v>
      </c>
      <c r="AA123" s="258">
        <f t="shared" ref="AA123:AA128" si="40">+L123+X123</f>
        <v>0</v>
      </c>
      <c r="AB123" s="258"/>
      <c r="AC123" s="247" t="str">
        <f t="shared" ref="AC123:AC128" si="41">IF(AD123=0,"N.A.",((E123*F123)+(Q123*R123))/AD123)</f>
        <v>N.A.</v>
      </c>
      <c r="AD123" s="248">
        <f t="shared" si="36"/>
        <v>0</v>
      </c>
      <c r="AE123" s="248"/>
      <c r="AF123" s="247">
        <f t="shared" ref="AF123:AF128" si="42">IF(AG123=0,"N.A.",((H123*I123)+(T123*U123))/AG123)</f>
        <v>12.680000000000001</v>
      </c>
      <c r="AG123" s="248">
        <f t="shared" si="37"/>
        <v>41.192</v>
      </c>
      <c r="AH123" s="248"/>
      <c r="AI123" s="247">
        <f t="shared" ref="AI123:AI128" si="43">IF(AJ123=0,"N.A.",((B123*C123)+(N123*O123))/AJ123)</f>
        <v>14.71</v>
      </c>
      <c r="AJ123" s="248">
        <f t="shared" si="38"/>
        <v>80.150000000000006</v>
      </c>
      <c r="AK123" s="248"/>
      <c r="AL123" s="221">
        <f t="shared" si="16"/>
        <v>41.192</v>
      </c>
      <c r="AM123" s="221">
        <f t="shared" si="17"/>
        <v>0</v>
      </c>
      <c r="AN123" s="299">
        <f t="shared" si="18"/>
        <v>80.150000000000006</v>
      </c>
      <c r="AO123" s="218">
        <f t="shared" si="19"/>
        <v>0</v>
      </c>
    </row>
    <row r="124" spans="1:41" x14ac:dyDescent="0.2">
      <c r="A124" s="20" t="s">
        <v>191</v>
      </c>
      <c r="B124" s="213"/>
      <c r="C124" s="248"/>
      <c r="D124" s="248"/>
      <c r="E124" s="261"/>
      <c r="F124" s="248"/>
      <c r="G124" s="248"/>
      <c r="H124" s="262"/>
      <c r="I124" s="248"/>
      <c r="J124" s="248"/>
      <c r="K124" s="249"/>
      <c r="L124" s="248"/>
      <c r="M124" s="248"/>
      <c r="N124" s="256">
        <v>14.71</v>
      </c>
      <c r="O124" s="248">
        <v>97.781000000000006</v>
      </c>
      <c r="P124" s="248"/>
      <c r="Q124" s="256"/>
      <c r="R124" s="248"/>
      <c r="S124" s="248"/>
      <c r="T124" s="256">
        <v>12.68</v>
      </c>
      <c r="U124" s="248">
        <v>1085.6510000000001</v>
      </c>
      <c r="V124" s="248"/>
      <c r="W124" s="249"/>
      <c r="X124" s="248"/>
      <c r="Y124" s="248"/>
      <c r="Z124" s="257" t="str">
        <f t="shared" si="39"/>
        <v>N.A.</v>
      </c>
      <c r="AA124" s="258">
        <f t="shared" si="40"/>
        <v>0</v>
      </c>
      <c r="AB124" s="258"/>
      <c r="AC124" s="247" t="str">
        <f t="shared" si="41"/>
        <v>N.A.</v>
      </c>
      <c r="AD124" s="248">
        <f t="shared" si="36"/>
        <v>0</v>
      </c>
      <c r="AE124" s="248"/>
      <c r="AF124" s="247">
        <f t="shared" si="42"/>
        <v>12.68</v>
      </c>
      <c r="AG124" s="248">
        <f t="shared" si="37"/>
        <v>1085.6510000000001</v>
      </c>
      <c r="AH124" s="248"/>
      <c r="AI124" s="247">
        <f t="shared" si="43"/>
        <v>14.71</v>
      </c>
      <c r="AJ124" s="248">
        <f t="shared" si="38"/>
        <v>97.781000000000006</v>
      </c>
      <c r="AK124" s="248"/>
      <c r="AL124" s="221">
        <f t="shared" si="16"/>
        <v>1085.6510000000001</v>
      </c>
      <c r="AM124" s="221">
        <f t="shared" si="17"/>
        <v>0</v>
      </c>
      <c r="AN124" s="299">
        <f t="shared" si="18"/>
        <v>97.781000000000006</v>
      </c>
      <c r="AO124" s="218">
        <f t="shared" si="19"/>
        <v>0</v>
      </c>
    </row>
    <row r="125" spans="1:41" x14ac:dyDescent="0.2">
      <c r="A125" s="20" t="s">
        <v>192</v>
      </c>
      <c r="B125" s="213"/>
      <c r="C125" s="248"/>
      <c r="D125" s="248"/>
      <c r="E125" s="261"/>
      <c r="F125" s="248"/>
      <c r="G125" s="248"/>
      <c r="H125" s="262"/>
      <c r="I125" s="248"/>
      <c r="J125" s="248"/>
      <c r="K125" s="249"/>
      <c r="L125" s="248"/>
      <c r="M125" s="248"/>
      <c r="N125" s="256"/>
      <c r="O125" s="248"/>
      <c r="P125" s="248"/>
      <c r="Q125" s="256"/>
      <c r="R125" s="248"/>
      <c r="S125" s="248"/>
      <c r="T125" s="256">
        <v>12.68</v>
      </c>
      <c r="U125" s="248">
        <v>363.16300000000001</v>
      </c>
      <c r="V125" s="248"/>
      <c r="W125" s="249"/>
      <c r="X125" s="248"/>
      <c r="Y125" s="248"/>
      <c r="Z125" s="257" t="str">
        <f t="shared" si="39"/>
        <v>N.A.</v>
      </c>
      <c r="AA125" s="258">
        <f t="shared" si="40"/>
        <v>0</v>
      </c>
      <c r="AB125" s="258"/>
      <c r="AC125" s="247" t="str">
        <f t="shared" si="41"/>
        <v>N.A.</v>
      </c>
      <c r="AD125" s="248">
        <f t="shared" si="36"/>
        <v>0</v>
      </c>
      <c r="AE125" s="248"/>
      <c r="AF125" s="247">
        <f t="shared" si="42"/>
        <v>12.679999999999998</v>
      </c>
      <c r="AG125" s="248">
        <f t="shared" si="37"/>
        <v>363.16300000000001</v>
      </c>
      <c r="AH125" s="248"/>
      <c r="AI125" s="247" t="str">
        <f t="shared" si="43"/>
        <v>N.A.</v>
      </c>
      <c r="AJ125" s="248">
        <f t="shared" si="38"/>
        <v>0</v>
      </c>
      <c r="AK125" s="248"/>
      <c r="AL125" s="221">
        <f t="shared" si="16"/>
        <v>363.16300000000001</v>
      </c>
      <c r="AM125" s="221">
        <f t="shared" si="17"/>
        <v>0</v>
      </c>
      <c r="AN125" s="299">
        <f t="shared" si="18"/>
        <v>0</v>
      </c>
      <c r="AO125" s="218">
        <f t="shared" si="19"/>
        <v>0</v>
      </c>
    </row>
    <row r="126" spans="1:41" x14ac:dyDescent="0.2">
      <c r="A126" s="20" t="s">
        <v>193</v>
      </c>
      <c r="B126" s="213"/>
      <c r="C126" s="248"/>
      <c r="D126" s="248"/>
      <c r="E126" s="261"/>
      <c r="F126" s="248"/>
      <c r="G126" s="248"/>
      <c r="H126" s="262"/>
      <c r="I126" s="248"/>
      <c r="J126" s="248"/>
      <c r="K126" s="249"/>
      <c r="L126" s="248"/>
      <c r="M126" s="248"/>
      <c r="N126" s="256">
        <v>14.71</v>
      </c>
      <c r="O126" s="248">
        <v>91</v>
      </c>
      <c r="P126" s="248"/>
      <c r="Q126" s="256"/>
      <c r="R126" s="248"/>
      <c r="S126" s="248"/>
      <c r="T126" s="256">
        <v>12.68</v>
      </c>
      <c r="U126" s="248">
        <v>525.43399999999997</v>
      </c>
      <c r="V126" s="248"/>
      <c r="W126" s="249"/>
      <c r="X126" s="248"/>
      <c r="Y126" s="248"/>
      <c r="Z126" s="257" t="str">
        <f t="shared" si="39"/>
        <v>N.A.</v>
      </c>
      <c r="AA126" s="258">
        <f t="shared" si="40"/>
        <v>0</v>
      </c>
      <c r="AB126" s="258"/>
      <c r="AC126" s="247" t="str">
        <f t="shared" si="41"/>
        <v>N.A.</v>
      </c>
      <c r="AD126" s="248">
        <f t="shared" si="36"/>
        <v>0</v>
      </c>
      <c r="AE126" s="248"/>
      <c r="AF126" s="247">
        <f t="shared" si="42"/>
        <v>12.68</v>
      </c>
      <c r="AG126" s="248">
        <f t="shared" si="37"/>
        <v>525.43399999999997</v>
      </c>
      <c r="AH126" s="248"/>
      <c r="AI126" s="247">
        <f t="shared" si="43"/>
        <v>14.71</v>
      </c>
      <c r="AJ126" s="248">
        <f t="shared" si="38"/>
        <v>91</v>
      </c>
      <c r="AK126" s="248"/>
      <c r="AL126" s="221">
        <f t="shared" si="16"/>
        <v>525.43399999999997</v>
      </c>
      <c r="AM126" s="221">
        <f t="shared" si="17"/>
        <v>0</v>
      </c>
      <c r="AN126" s="299">
        <f t="shared" si="18"/>
        <v>91</v>
      </c>
      <c r="AO126" s="218">
        <f t="shared" si="19"/>
        <v>0</v>
      </c>
    </row>
    <row r="127" spans="1:41" x14ac:dyDescent="0.2">
      <c r="A127" s="20" t="s">
        <v>194</v>
      </c>
      <c r="B127" s="213"/>
      <c r="C127" s="248"/>
      <c r="D127" s="248"/>
      <c r="E127" s="261"/>
      <c r="F127" s="248"/>
      <c r="G127" s="248"/>
      <c r="H127" s="262"/>
      <c r="I127" s="248"/>
      <c r="J127" s="248"/>
      <c r="K127" s="249"/>
      <c r="L127" s="248"/>
      <c r="M127" s="248"/>
      <c r="N127" s="256"/>
      <c r="O127" s="248"/>
      <c r="P127" s="248"/>
      <c r="Q127" s="256"/>
      <c r="R127" s="248"/>
      <c r="S127" s="248"/>
      <c r="T127" s="256">
        <v>12.68</v>
      </c>
      <c r="U127" s="248">
        <v>188.53800000000001</v>
      </c>
      <c r="V127" s="248"/>
      <c r="W127" s="249"/>
      <c r="X127" s="248"/>
      <c r="Y127" s="248"/>
      <c r="Z127" s="257" t="str">
        <f t="shared" si="39"/>
        <v>N.A.</v>
      </c>
      <c r="AA127" s="258">
        <f t="shared" si="40"/>
        <v>0</v>
      </c>
      <c r="AB127" s="258"/>
      <c r="AC127" s="247" t="str">
        <f t="shared" si="41"/>
        <v>N.A.</v>
      </c>
      <c r="AD127" s="248">
        <f t="shared" si="36"/>
        <v>0</v>
      </c>
      <c r="AE127" s="248"/>
      <c r="AF127" s="247">
        <f t="shared" si="42"/>
        <v>12.68</v>
      </c>
      <c r="AG127" s="248">
        <f t="shared" si="37"/>
        <v>188.53800000000001</v>
      </c>
      <c r="AH127" s="248"/>
      <c r="AI127" s="247" t="str">
        <f t="shared" si="43"/>
        <v>N.A.</v>
      </c>
      <c r="AJ127" s="248">
        <f t="shared" si="38"/>
        <v>0</v>
      </c>
      <c r="AK127" s="248"/>
      <c r="AL127" s="221">
        <f t="shared" si="16"/>
        <v>188.53800000000001</v>
      </c>
      <c r="AM127" s="221">
        <f t="shared" si="17"/>
        <v>0</v>
      </c>
      <c r="AN127" s="299">
        <f t="shared" si="18"/>
        <v>0</v>
      </c>
      <c r="AO127" s="218">
        <f t="shared" si="19"/>
        <v>0</v>
      </c>
    </row>
    <row r="128" spans="1:41" x14ac:dyDescent="0.2">
      <c r="A128" s="20" t="s">
        <v>195</v>
      </c>
      <c r="B128" s="213"/>
      <c r="C128" s="248"/>
      <c r="D128" s="248"/>
      <c r="E128" s="261"/>
      <c r="F128" s="248"/>
      <c r="G128" s="248"/>
      <c r="H128" s="262"/>
      <c r="I128" s="248"/>
      <c r="J128" s="248"/>
      <c r="K128" s="249"/>
      <c r="L128" s="248"/>
      <c r="M128" s="248"/>
      <c r="N128" s="256">
        <v>14.71</v>
      </c>
      <c r="O128" s="248">
        <v>103</v>
      </c>
      <c r="P128" s="248"/>
      <c r="Q128" s="256"/>
      <c r="R128" s="248"/>
      <c r="S128" s="248"/>
      <c r="T128" s="256">
        <v>12.68</v>
      </c>
      <c r="U128" s="248">
        <v>142.874</v>
      </c>
      <c r="V128" s="248"/>
      <c r="W128" s="249"/>
      <c r="X128" s="248"/>
      <c r="Y128" s="248"/>
      <c r="Z128" s="257" t="str">
        <f t="shared" si="39"/>
        <v>N.A.</v>
      </c>
      <c r="AA128" s="258">
        <f t="shared" si="40"/>
        <v>0</v>
      </c>
      <c r="AB128" s="258"/>
      <c r="AC128" s="247" t="str">
        <f t="shared" si="41"/>
        <v>N.A.</v>
      </c>
      <c r="AD128" s="248">
        <f t="shared" si="36"/>
        <v>0</v>
      </c>
      <c r="AE128" s="248"/>
      <c r="AF128" s="247">
        <f t="shared" si="42"/>
        <v>12.68</v>
      </c>
      <c r="AG128" s="248">
        <f t="shared" si="37"/>
        <v>142.874</v>
      </c>
      <c r="AH128" s="248"/>
      <c r="AI128" s="247">
        <f t="shared" si="43"/>
        <v>14.71</v>
      </c>
      <c r="AJ128" s="248">
        <f t="shared" si="38"/>
        <v>103</v>
      </c>
      <c r="AK128" s="248"/>
      <c r="AL128" s="221">
        <f t="shared" si="16"/>
        <v>142.874</v>
      </c>
      <c r="AM128" s="221">
        <f t="shared" si="17"/>
        <v>0</v>
      </c>
      <c r="AN128" s="299">
        <f t="shared" si="18"/>
        <v>103</v>
      </c>
      <c r="AO128" s="218">
        <f t="shared" si="19"/>
        <v>0</v>
      </c>
    </row>
    <row r="129" spans="1:41" x14ac:dyDescent="0.2">
      <c r="A129" s="20" t="s">
        <v>196</v>
      </c>
      <c r="B129" s="213"/>
      <c r="C129" s="248"/>
      <c r="D129" s="248"/>
      <c r="E129" s="261"/>
      <c r="F129" s="248"/>
      <c r="G129" s="248"/>
      <c r="H129" s="262"/>
      <c r="I129" s="248"/>
      <c r="J129" s="248"/>
      <c r="K129" s="249"/>
      <c r="L129" s="248"/>
      <c r="M129" s="248"/>
      <c r="N129" s="256">
        <v>14.71</v>
      </c>
      <c r="O129" s="248">
        <v>52</v>
      </c>
      <c r="P129" s="248"/>
      <c r="Q129" s="256"/>
      <c r="R129" s="248"/>
      <c r="S129" s="248"/>
      <c r="T129" s="256">
        <v>12.68</v>
      </c>
      <c r="U129" s="248">
        <v>214.226</v>
      </c>
      <c r="V129" s="248"/>
      <c r="W129" s="249"/>
      <c r="X129" s="248"/>
      <c r="Y129" s="248"/>
      <c r="Z129" s="257" t="str">
        <f t="shared" ref="Z129:Z135" si="44">IF(AA129=0,"N.A.",((K129*L129)+(W129*X129))/AA129)</f>
        <v>N.A.</v>
      </c>
      <c r="AA129" s="258">
        <f t="shared" ref="AA129:AA135" si="45">+L129+X129</f>
        <v>0</v>
      </c>
      <c r="AB129" s="258"/>
      <c r="AC129" s="247" t="str">
        <f t="shared" ref="AC129:AC135" si="46">IF(AD129=0,"N.A.",((E129*F129)+(Q129*R129))/AD129)</f>
        <v>N.A.</v>
      </c>
      <c r="AD129" s="248">
        <f t="shared" ref="AD129:AD135" si="47">+F129+R129</f>
        <v>0</v>
      </c>
      <c r="AE129" s="248"/>
      <c r="AF129" s="247">
        <f t="shared" ref="AF129:AF135" si="48">IF(AG129=0,"N.A.",((H129*I129)+(T129*U129))/AG129)</f>
        <v>12.68</v>
      </c>
      <c r="AG129" s="248">
        <f t="shared" ref="AG129:AG135" si="49">+I129+U129</f>
        <v>214.226</v>
      </c>
      <c r="AH129" s="248"/>
      <c r="AI129" s="247">
        <f t="shared" ref="AI129:AI135" si="50">IF(AJ129=0,"N.A.",((B129*C129)+(N129*O129))/AJ129)</f>
        <v>14.71</v>
      </c>
      <c r="AJ129" s="248">
        <f t="shared" ref="AJ129:AJ135" si="51">+C129+O129</f>
        <v>52</v>
      </c>
      <c r="AK129" s="248"/>
      <c r="AL129" s="221">
        <f t="shared" si="16"/>
        <v>214.226</v>
      </c>
      <c r="AM129" s="221">
        <f t="shared" si="17"/>
        <v>0</v>
      </c>
      <c r="AN129" s="299">
        <f t="shared" si="18"/>
        <v>52</v>
      </c>
      <c r="AO129" s="218">
        <f t="shared" si="19"/>
        <v>0</v>
      </c>
    </row>
    <row r="130" spans="1:41" x14ac:dyDescent="0.2">
      <c r="A130" s="20" t="s">
        <v>198</v>
      </c>
      <c r="B130" s="213"/>
      <c r="C130" s="248"/>
      <c r="D130" s="248"/>
      <c r="E130" s="261"/>
      <c r="F130" s="248"/>
      <c r="G130" s="248"/>
      <c r="H130" s="262"/>
      <c r="I130" s="248"/>
      <c r="J130" s="248"/>
      <c r="K130" s="249"/>
      <c r="L130" s="248"/>
      <c r="M130" s="248"/>
      <c r="N130" s="256">
        <v>14.71</v>
      </c>
      <c r="O130" s="248">
        <v>23.5</v>
      </c>
      <c r="P130" s="248"/>
      <c r="Q130" s="256"/>
      <c r="R130" s="248"/>
      <c r="S130" s="248"/>
      <c r="T130" s="256">
        <v>12.68</v>
      </c>
      <c r="U130" s="248">
        <v>479.11599999999999</v>
      </c>
      <c r="V130" s="248"/>
      <c r="W130" s="249"/>
      <c r="X130" s="248"/>
      <c r="Y130" s="248"/>
      <c r="Z130" s="257" t="str">
        <f t="shared" si="44"/>
        <v>N.A.</v>
      </c>
      <c r="AA130" s="258">
        <f t="shared" si="45"/>
        <v>0</v>
      </c>
      <c r="AB130" s="258"/>
      <c r="AC130" s="247" t="str">
        <f t="shared" si="46"/>
        <v>N.A.</v>
      </c>
      <c r="AD130" s="248">
        <f t="shared" si="47"/>
        <v>0</v>
      </c>
      <c r="AE130" s="248"/>
      <c r="AF130" s="247">
        <f t="shared" si="48"/>
        <v>12.680000000000001</v>
      </c>
      <c r="AG130" s="248">
        <f t="shared" si="49"/>
        <v>479.11599999999999</v>
      </c>
      <c r="AH130" s="248"/>
      <c r="AI130" s="247">
        <f t="shared" si="50"/>
        <v>14.71</v>
      </c>
      <c r="AJ130" s="248">
        <f t="shared" si="51"/>
        <v>23.5</v>
      </c>
      <c r="AK130" s="248"/>
      <c r="AL130" s="221">
        <f t="shared" si="16"/>
        <v>479.11599999999999</v>
      </c>
      <c r="AM130" s="221">
        <f t="shared" si="17"/>
        <v>0</v>
      </c>
      <c r="AN130" s="299">
        <f t="shared" si="18"/>
        <v>23.5</v>
      </c>
      <c r="AO130" s="218">
        <f t="shared" si="19"/>
        <v>0</v>
      </c>
    </row>
    <row r="131" spans="1:41" x14ac:dyDescent="0.2">
      <c r="A131" s="20" t="s">
        <v>199</v>
      </c>
      <c r="B131" s="213"/>
      <c r="C131" s="248"/>
      <c r="D131" s="248"/>
      <c r="E131" s="261"/>
      <c r="F131" s="248"/>
      <c r="G131" s="248"/>
      <c r="H131" s="262"/>
      <c r="I131" s="248"/>
      <c r="J131" s="248"/>
      <c r="K131" s="249"/>
      <c r="L131" s="248"/>
      <c r="M131" s="248"/>
      <c r="N131" s="256">
        <v>14.71</v>
      </c>
      <c r="O131" s="248">
        <v>100</v>
      </c>
      <c r="P131" s="248"/>
      <c r="Q131" s="256"/>
      <c r="R131" s="248"/>
      <c r="S131" s="248"/>
      <c r="T131" s="256">
        <v>12.68</v>
      </c>
      <c r="U131" s="248">
        <v>396.52100000000002</v>
      </c>
      <c r="V131" s="248"/>
      <c r="W131" s="249"/>
      <c r="X131" s="248"/>
      <c r="Y131" s="248"/>
      <c r="Z131" s="257" t="str">
        <f t="shared" si="44"/>
        <v>N.A.</v>
      </c>
      <c r="AA131" s="258">
        <f t="shared" si="45"/>
        <v>0</v>
      </c>
      <c r="AB131" s="258"/>
      <c r="AC131" s="247" t="str">
        <f t="shared" si="46"/>
        <v>N.A.</v>
      </c>
      <c r="AD131" s="248">
        <f t="shared" si="47"/>
        <v>0</v>
      </c>
      <c r="AE131" s="248"/>
      <c r="AF131" s="247">
        <f t="shared" si="48"/>
        <v>12.679999999999998</v>
      </c>
      <c r="AG131" s="248">
        <f t="shared" si="49"/>
        <v>396.52100000000002</v>
      </c>
      <c r="AH131" s="248"/>
      <c r="AI131" s="247">
        <f t="shared" si="50"/>
        <v>14.71</v>
      </c>
      <c r="AJ131" s="248">
        <f t="shared" si="51"/>
        <v>100</v>
      </c>
      <c r="AK131" s="248"/>
      <c r="AL131" s="221">
        <f t="shared" si="16"/>
        <v>396.52100000000002</v>
      </c>
      <c r="AM131" s="221">
        <f t="shared" si="17"/>
        <v>0</v>
      </c>
      <c r="AN131" s="299">
        <f t="shared" si="18"/>
        <v>100</v>
      </c>
      <c r="AO131" s="218">
        <f t="shared" si="19"/>
        <v>0</v>
      </c>
    </row>
    <row r="132" spans="1:41" x14ac:dyDescent="0.2">
      <c r="A132" s="20" t="s">
        <v>200</v>
      </c>
      <c r="B132" s="213"/>
      <c r="C132" s="248"/>
      <c r="D132" s="248"/>
      <c r="E132" s="261"/>
      <c r="F132" s="248"/>
      <c r="G132" s="248"/>
      <c r="H132" s="262"/>
      <c r="I132" s="248"/>
      <c r="J132" s="248"/>
      <c r="K132" s="249"/>
      <c r="L132" s="248"/>
      <c r="M132" s="248"/>
      <c r="N132" s="256">
        <v>14.43</v>
      </c>
      <c r="O132" s="248">
        <v>349.47</v>
      </c>
      <c r="P132" s="248"/>
      <c r="Q132" s="256"/>
      <c r="R132" s="248"/>
      <c r="S132" s="248"/>
      <c r="T132" s="256">
        <v>12.68</v>
      </c>
      <c r="U132" s="248">
        <v>164.30699999999999</v>
      </c>
      <c r="V132" s="248"/>
      <c r="W132" s="249"/>
      <c r="X132" s="248"/>
      <c r="Y132" s="248"/>
      <c r="Z132" s="257" t="str">
        <f t="shared" si="44"/>
        <v>N.A.</v>
      </c>
      <c r="AA132" s="258">
        <f t="shared" si="45"/>
        <v>0</v>
      </c>
      <c r="AB132" s="258"/>
      <c r="AC132" s="247" t="str">
        <f t="shared" si="46"/>
        <v>N.A.</v>
      </c>
      <c r="AD132" s="248">
        <f t="shared" si="47"/>
        <v>0</v>
      </c>
      <c r="AE132" s="248"/>
      <c r="AF132" s="247">
        <f t="shared" si="48"/>
        <v>12.68</v>
      </c>
      <c r="AG132" s="248">
        <f t="shared" si="49"/>
        <v>164.30699999999999</v>
      </c>
      <c r="AH132" s="248"/>
      <c r="AI132" s="247">
        <f t="shared" si="50"/>
        <v>14.43</v>
      </c>
      <c r="AJ132" s="248">
        <f t="shared" si="51"/>
        <v>349.47</v>
      </c>
      <c r="AK132" s="248"/>
      <c r="AL132" s="221">
        <f t="shared" si="16"/>
        <v>164.30699999999999</v>
      </c>
      <c r="AM132" s="221">
        <f t="shared" si="17"/>
        <v>0</v>
      </c>
      <c r="AN132" s="299">
        <f t="shared" si="18"/>
        <v>349.47</v>
      </c>
      <c r="AO132" s="218">
        <f t="shared" si="19"/>
        <v>0</v>
      </c>
    </row>
    <row r="133" spans="1:41" x14ac:dyDescent="0.2">
      <c r="A133" s="20" t="s">
        <v>201</v>
      </c>
      <c r="B133" s="213"/>
      <c r="C133" s="248"/>
      <c r="D133" s="248"/>
      <c r="E133" s="261"/>
      <c r="F133" s="248"/>
      <c r="G133" s="248"/>
      <c r="H133" s="262"/>
      <c r="I133" s="248"/>
      <c r="J133" s="248"/>
      <c r="K133" s="249"/>
      <c r="L133" s="248"/>
      <c r="M133" s="248"/>
      <c r="N133" s="256">
        <v>14.71</v>
      </c>
      <c r="O133" s="248">
        <v>186.5</v>
      </c>
      <c r="P133" s="248"/>
      <c r="Q133" s="256"/>
      <c r="R133" s="248"/>
      <c r="S133" s="248"/>
      <c r="T133" s="256">
        <v>12.68</v>
      </c>
      <c r="U133" s="248">
        <v>617.16399999999999</v>
      </c>
      <c r="V133" s="248"/>
      <c r="W133" s="249"/>
      <c r="X133" s="248"/>
      <c r="Y133" s="248"/>
      <c r="Z133" s="257" t="str">
        <f t="shared" si="44"/>
        <v>N.A.</v>
      </c>
      <c r="AA133" s="258">
        <f t="shared" si="45"/>
        <v>0</v>
      </c>
      <c r="AB133" s="258"/>
      <c r="AC133" s="247" t="str">
        <f t="shared" si="46"/>
        <v>N.A.</v>
      </c>
      <c r="AD133" s="248">
        <f t="shared" si="47"/>
        <v>0</v>
      </c>
      <c r="AE133" s="248"/>
      <c r="AF133" s="247">
        <f t="shared" si="48"/>
        <v>12.68</v>
      </c>
      <c r="AG133" s="248">
        <f t="shared" si="49"/>
        <v>617.16399999999999</v>
      </c>
      <c r="AH133" s="248"/>
      <c r="AI133" s="247">
        <f t="shared" si="50"/>
        <v>14.709999999999999</v>
      </c>
      <c r="AJ133" s="248">
        <f t="shared" si="51"/>
        <v>186.5</v>
      </c>
      <c r="AK133" s="248"/>
      <c r="AL133" s="221">
        <f t="shared" si="16"/>
        <v>617.16399999999999</v>
      </c>
      <c r="AM133" s="221">
        <f t="shared" si="17"/>
        <v>0</v>
      </c>
      <c r="AN133" s="299">
        <f t="shared" si="18"/>
        <v>186.5</v>
      </c>
      <c r="AO133" s="218">
        <f t="shared" si="19"/>
        <v>0</v>
      </c>
    </row>
    <row r="134" spans="1:41" x14ac:dyDescent="0.2">
      <c r="A134" s="20" t="s">
        <v>202</v>
      </c>
      <c r="B134" s="213"/>
      <c r="C134" s="248"/>
      <c r="D134" s="248"/>
      <c r="E134" s="261"/>
      <c r="F134" s="248"/>
      <c r="G134" s="248"/>
      <c r="H134" s="262"/>
      <c r="I134" s="248"/>
      <c r="J134" s="248"/>
      <c r="K134" s="249"/>
      <c r="L134" s="248"/>
      <c r="M134" s="248"/>
      <c r="N134" s="256">
        <v>14.71</v>
      </c>
      <c r="O134" s="248">
        <v>86</v>
      </c>
      <c r="P134" s="248"/>
      <c r="Q134" s="256"/>
      <c r="R134" s="248"/>
      <c r="S134" s="248"/>
      <c r="T134" s="256">
        <v>12.44</v>
      </c>
      <c r="U134" s="248">
        <v>693.31799999999998</v>
      </c>
      <c r="V134" s="248"/>
      <c r="W134" s="249"/>
      <c r="X134" s="248"/>
      <c r="Y134" s="248"/>
      <c r="Z134" s="257" t="str">
        <f t="shared" si="44"/>
        <v>N.A.</v>
      </c>
      <c r="AA134" s="258">
        <f t="shared" si="45"/>
        <v>0</v>
      </c>
      <c r="AB134" s="258"/>
      <c r="AC134" s="247" t="str">
        <f t="shared" si="46"/>
        <v>N.A.</v>
      </c>
      <c r="AD134" s="248">
        <f t="shared" si="47"/>
        <v>0</v>
      </c>
      <c r="AE134" s="248"/>
      <c r="AF134" s="247">
        <f t="shared" si="48"/>
        <v>12.439999999999998</v>
      </c>
      <c r="AG134" s="248">
        <f t="shared" si="49"/>
        <v>693.31799999999998</v>
      </c>
      <c r="AH134" s="248"/>
      <c r="AI134" s="247">
        <f t="shared" si="50"/>
        <v>14.710000000000003</v>
      </c>
      <c r="AJ134" s="248">
        <f t="shared" si="51"/>
        <v>86</v>
      </c>
      <c r="AK134" s="248"/>
      <c r="AL134" s="221">
        <f t="shared" si="16"/>
        <v>693.31799999999998</v>
      </c>
      <c r="AM134" s="221">
        <f t="shared" si="17"/>
        <v>0</v>
      </c>
      <c r="AN134" s="299">
        <f t="shared" si="18"/>
        <v>86</v>
      </c>
      <c r="AO134" s="218">
        <f t="shared" si="19"/>
        <v>0</v>
      </c>
    </row>
    <row r="135" spans="1:41" x14ac:dyDescent="0.2">
      <c r="A135" s="20" t="s">
        <v>203</v>
      </c>
      <c r="B135" s="213"/>
      <c r="C135" s="248"/>
      <c r="D135" s="248"/>
      <c r="E135" s="261"/>
      <c r="F135" s="248"/>
      <c r="G135" s="248"/>
      <c r="H135" s="262"/>
      <c r="I135" s="248"/>
      <c r="J135" s="248"/>
      <c r="K135" s="249"/>
      <c r="L135" s="248"/>
      <c r="M135" s="248"/>
      <c r="N135" s="256"/>
      <c r="O135" s="248"/>
      <c r="P135" s="248"/>
      <c r="Q135" s="256"/>
      <c r="R135" s="248"/>
      <c r="S135" s="248"/>
      <c r="T135" s="256">
        <v>12.68</v>
      </c>
      <c r="U135" s="248">
        <v>472.935</v>
      </c>
      <c r="V135" s="248"/>
      <c r="W135" s="249"/>
      <c r="X135" s="248"/>
      <c r="Y135" s="248"/>
      <c r="Z135" s="257" t="str">
        <f t="shared" si="44"/>
        <v>N.A.</v>
      </c>
      <c r="AA135" s="258">
        <f t="shared" si="45"/>
        <v>0</v>
      </c>
      <c r="AB135" s="258"/>
      <c r="AC135" s="247" t="str">
        <f t="shared" si="46"/>
        <v>N.A.</v>
      </c>
      <c r="AD135" s="248">
        <f t="shared" si="47"/>
        <v>0</v>
      </c>
      <c r="AE135" s="248"/>
      <c r="AF135" s="247">
        <f t="shared" si="48"/>
        <v>12.68</v>
      </c>
      <c r="AG135" s="248">
        <f t="shared" si="49"/>
        <v>472.935</v>
      </c>
      <c r="AH135" s="248"/>
      <c r="AI135" s="247" t="str">
        <f t="shared" si="50"/>
        <v>N.A.</v>
      </c>
      <c r="AJ135" s="248">
        <f t="shared" si="51"/>
        <v>0</v>
      </c>
      <c r="AK135" s="248"/>
      <c r="AL135" s="221">
        <f t="shared" si="16"/>
        <v>472.935</v>
      </c>
      <c r="AM135" s="221">
        <f t="shared" si="17"/>
        <v>0</v>
      </c>
      <c r="AN135" s="299">
        <f t="shared" si="18"/>
        <v>0</v>
      </c>
      <c r="AO135" s="218">
        <f t="shared" si="19"/>
        <v>0</v>
      </c>
    </row>
    <row r="136" spans="1:41" x14ac:dyDescent="0.2">
      <c r="A136" s="20" t="s">
        <v>204</v>
      </c>
      <c r="B136" s="213"/>
      <c r="C136" s="248"/>
      <c r="D136" s="248"/>
      <c r="E136" s="261"/>
      <c r="F136" s="248"/>
      <c r="G136" s="248"/>
      <c r="H136" s="262"/>
      <c r="I136" s="248"/>
      <c r="J136" s="248"/>
      <c r="K136" s="249"/>
      <c r="L136" s="248"/>
      <c r="M136" s="248"/>
      <c r="N136" s="256">
        <v>14.71</v>
      </c>
      <c r="O136" s="248">
        <v>100</v>
      </c>
      <c r="P136" s="248"/>
      <c r="Q136" s="256"/>
      <c r="R136" s="248"/>
      <c r="S136" s="248"/>
      <c r="T136" s="256">
        <v>12.68</v>
      </c>
      <c r="U136" s="248">
        <v>399.19099999999997</v>
      </c>
      <c r="V136" s="248"/>
      <c r="W136" s="249"/>
      <c r="X136" s="248"/>
      <c r="Y136" s="248"/>
      <c r="Z136" s="257" t="str">
        <f t="shared" ref="Z136:Z142" si="52">IF(AA136=0,"N.A.",((K136*L136)+(W136*X136))/AA136)</f>
        <v>N.A.</v>
      </c>
      <c r="AA136" s="258">
        <f t="shared" ref="AA136:AA142" si="53">+L136+X136</f>
        <v>0</v>
      </c>
      <c r="AB136" s="258"/>
      <c r="AC136" s="247" t="str">
        <f t="shared" ref="AC136:AC142" si="54">IF(AD136=0,"N.A.",((E136*F136)+(Q136*R136))/AD136)</f>
        <v>N.A.</v>
      </c>
      <c r="AD136" s="248">
        <f t="shared" ref="AD136:AD142" si="55">+F136+R136</f>
        <v>0</v>
      </c>
      <c r="AE136" s="248"/>
      <c r="AF136" s="247">
        <f t="shared" ref="AF136:AF142" si="56">IF(AG136=0,"N.A.",((H136*I136)+(T136*U136))/AG136)</f>
        <v>12.68</v>
      </c>
      <c r="AG136" s="248">
        <f t="shared" ref="AG136:AG142" si="57">+I136+U136</f>
        <v>399.19099999999997</v>
      </c>
      <c r="AH136" s="248"/>
      <c r="AI136" s="247">
        <f t="shared" ref="AI136:AI142" si="58">IF(AJ136=0,"N.A.",((B136*C136)+(N136*O136))/AJ136)</f>
        <v>14.71</v>
      </c>
      <c r="AJ136" s="248">
        <f t="shared" ref="AJ136:AJ142" si="59">+C136+O136</f>
        <v>100</v>
      </c>
      <c r="AK136" s="248"/>
      <c r="AL136" s="221">
        <f t="shared" ref="AL136:AL199" si="60">+AA136+AG136</f>
        <v>399.19099999999997</v>
      </c>
      <c r="AM136" s="221">
        <f t="shared" ref="AM136:AM199" si="61">+AB136+AH136</f>
        <v>0</v>
      </c>
      <c r="AN136" s="299">
        <f t="shared" ref="AN136:AN199" si="62">+AD136+AJ136</f>
        <v>100</v>
      </c>
      <c r="AO136" s="218">
        <f t="shared" ref="AO136:AO199" si="63">+AE136+AK136</f>
        <v>0</v>
      </c>
    </row>
    <row r="137" spans="1:41" x14ac:dyDescent="0.2">
      <c r="A137" s="20" t="s">
        <v>205</v>
      </c>
      <c r="B137" s="213"/>
      <c r="C137" s="248"/>
      <c r="D137" s="248"/>
      <c r="E137" s="261"/>
      <c r="F137" s="248"/>
      <c r="G137" s="248"/>
      <c r="H137" s="262"/>
      <c r="I137" s="248"/>
      <c r="J137" s="248"/>
      <c r="K137" s="249"/>
      <c r="L137" s="248"/>
      <c r="M137" s="248"/>
      <c r="N137" s="256">
        <v>14.63</v>
      </c>
      <c r="O137" s="248">
        <v>168.92</v>
      </c>
      <c r="P137" s="248"/>
      <c r="Q137" s="256"/>
      <c r="R137" s="248"/>
      <c r="S137" s="248"/>
      <c r="T137" s="256">
        <v>12.66</v>
      </c>
      <c r="U137" s="248">
        <v>316.01499999999999</v>
      </c>
      <c r="V137" s="248"/>
      <c r="W137" s="249"/>
      <c r="X137" s="248"/>
      <c r="Y137" s="248"/>
      <c r="Z137" s="257" t="str">
        <f t="shared" si="52"/>
        <v>N.A.</v>
      </c>
      <c r="AA137" s="258">
        <f t="shared" si="53"/>
        <v>0</v>
      </c>
      <c r="AB137" s="258"/>
      <c r="AC137" s="247" t="str">
        <f t="shared" si="54"/>
        <v>N.A.</v>
      </c>
      <c r="AD137" s="248">
        <f t="shared" si="55"/>
        <v>0</v>
      </c>
      <c r="AE137" s="248"/>
      <c r="AF137" s="247">
        <f t="shared" si="56"/>
        <v>12.66</v>
      </c>
      <c r="AG137" s="248">
        <f t="shared" si="57"/>
        <v>316.01499999999999</v>
      </c>
      <c r="AH137" s="248"/>
      <c r="AI137" s="247">
        <f t="shared" si="58"/>
        <v>14.63</v>
      </c>
      <c r="AJ137" s="248">
        <f t="shared" si="59"/>
        <v>168.92</v>
      </c>
      <c r="AK137" s="248"/>
      <c r="AL137" s="221">
        <f t="shared" si="60"/>
        <v>316.01499999999999</v>
      </c>
      <c r="AM137" s="221">
        <f t="shared" si="61"/>
        <v>0</v>
      </c>
      <c r="AN137" s="299">
        <f t="shared" si="62"/>
        <v>168.92</v>
      </c>
      <c r="AO137" s="218">
        <f t="shared" si="63"/>
        <v>0</v>
      </c>
    </row>
    <row r="138" spans="1:41" x14ac:dyDescent="0.2">
      <c r="A138" s="20" t="s">
        <v>206</v>
      </c>
      <c r="B138" s="213"/>
      <c r="C138" s="248"/>
      <c r="D138" s="248"/>
      <c r="E138" s="261"/>
      <c r="F138" s="248"/>
      <c r="G138" s="248"/>
      <c r="H138" s="262"/>
      <c r="I138" s="248"/>
      <c r="J138" s="248"/>
      <c r="K138" s="249"/>
      <c r="L138" s="248"/>
      <c r="M138" s="248"/>
      <c r="N138" s="256">
        <v>14.11</v>
      </c>
      <c r="O138" s="248">
        <v>187.18600000000001</v>
      </c>
      <c r="P138" s="248"/>
      <c r="Q138" s="256"/>
      <c r="R138" s="248"/>
      <c r="S138" s="248"/>
      <c r="T138" s="256">
        <v>12.54</v>
      </c>
      <c r="U138" s="248">
        <v>122.2</v>
      </c>
      <c r="V138" s="248"/>
      <c r="W138" s="249"/>
      <c r="X138" s="248"/>
      <c r="Y138" s="248"/>
      <c r="Z138" s="257" t="str">
        <f t="shared" si="52"/>
        <v>N.A.</v>
      </c>
      <c r="AA138" s="258">
        <f t="shared" si="53"/>
        <v>0</v>
      </c>
      <c r="AB138" s="258"/>
      <c r="AC138" s="247" t="str">
        <f t="shared" si="54"/>
        <v>N.A.</v>
      </c>
      <c r="AD138" s="248">
        <f t="shared" si="55"/>
        <v>0</v>
      </c>
      <c r="AE138" s="248"/>
      <c r="AF138" s="247">
        <f t="shared" si="56"/>
        <v>12.54</v>
      </c>
      <c r="AG138" s="248">
        <f t="shared" si="57"/>
        <v>122.2</v>
      </c>
      <c r="AH138" s="248"/>
      <c r="AI138" s="247">
        <f t="shared" si="58"/>
        <v>14.110000000000001</v>
      </c>
      <c r="AJ138" s="248">
        <f t="shared" si="59"/>
        <v>187.18600000000001</v>
      </c>
      <c r="AK138" s="248"/>
      <c r="AL138" s="221">
        <f t="shared" si="60"/>
        <v>122.2</v>
      </c>
      <c r="AM138" s="221">
        <f t="shared" si="61"/>
        <v>0</v>
      </c>
      <c r="AN138" s="299">
        <f t="shared" si="62"/>
        <v>187.18600000000001</v>
      </c>
      <c r="AO138" s="218">
        <f t="shared" si="63"/>
        <v>0</v>
      </c>
    </row>
    <row r="139" spans="1:41" x14ac:dyDescent="0.2">
      <c r="A139" s="20" t="s">
        <v>209</v>
      </c>
      <c r="B139" s="213"/>
      <c r="C139" s="248"/>
      <c r="D139" s="248"/>
      <c r="E139" s="261"/>
      <c r="F139" s="248"/>
      <c r="G139" s="248"/>
      <c r="H139" s="262"/>
      <c r="I139" s="248"/>
      <c r="J139" s="248"/>
      <c r="K139" s="249"/>
      <c r="L139" s="248"/>
      <c r="M139" s="248"/>
      <c r="N139" s="256">
        <v>14.03</v>
      </c>
      <c r="O139" s="248">
        <v>154.13200000000001</v>
      </c>
      <c r="P139" s="248"/>
      <c r="Q139" s="256"/>
      <c r="R139" s="248"/>
      <c r="S139" s="248"/>
      <c r="T139" s="256">
        <v>12.42</v>
      </c>
      <c r="U139" s="248">
        <v>136.62799999999999</v>
      </c>
      <c r="V139" s="248"/>
      <c r="W139" s="249"/>
      <c r="X139" s="248"/>
      <c r="Y139" s="248"/>
      <c r="Z139" s="257" t="str">
        <f t="shared" si="52"/>
        <v>N.A.</v>
      </c>
      <c r="AA139" s="258">
        <f t="shared" si="53"/>
        <v>0</v>
      </c>
      <c r="AB139" s="258"/>
      <c r="AC139" s="247" t="str">
        <f t="shared" si="54"/>
        <v>N.A.</v>
      </c>
      <c r="AD139" s="248">
        <f t="shared" si="55"/>
        <v>0</v>
      </c>
      <c r="AE139" s="248"/>
      <c r="AF139" s="247">
        <f t="shared" si="56"/>
        <v>12.42</v>
      </c>
      <c r="AG139" s="248">
        <f t="shared" si="57"/>
        <v>136.62799999999999</v>
      </c>
      <c r="AH139" s="248"/>
      <c r="AI139" s="247">
        <f t="shared" si="58"/>
        <v>14.03</v>
      </c>
      <c r="AJ139" s="248">
        <f t="shared" si="59"/>
        <v>154.13200000000001</v>
      </c>
      <c r="AK139" s="248"/>
      <c r="AL139" s="221">
        <f t="shared" si="60"/>
        <v>136.62799999999999</v>
      </c>
      <c r="AM139" s="221">
        <f t="shared" si="61"/>
        <v>0</v>
      </c>
      <c r="AN139" s="299">
        <f t="shared" si="62"/>
        <v>154.13200000000001</v>
      </c>
      <c r="AO139" s="218">
        <f t="shared" si="63"/>
        <v>0</v>
      </c>
    </row>
    <row r="140" spans="1:41" x14ac:dyDescent="0.2">
      <c r="A140" s="20" t="s">
        <v>210</v>
      </c>
      <c r="B140" s="213"/>
      <c r="C140" s="248"/>
      <c r="D140" s="248"/>
      <c r="E140" s="261"/>
      <c r="F140" s="248"/>
      <c r="G140" s="248"/>
      <c r="H140" s="262"/>
      <c r="I140" s="248"/>
      <c r="J140" s="248"/>
      <c r="K140" s="249"/>
      <c r="L140" s="248"/>
      <c r="M140" s="248"/>
      <c r="N140" s="256">
        <v>14.1</v>
      </c>
      <c r="O140" s="248">
        <v>184</v>
      </c>
      <c r="P140" s="248"/>
      <c r="Q140" s="256"/>
      <c r="R140" s="248"/>
      <c r="S140" s="248"/>
      <c r="T140" s="256">
        <v>12.42</v>
      </c>
      <c r="U140" s="248">
        <v>281.738</v>
      </c>
      <c r="V140" s="248"/>
      <c r="W140" s="249"/>
      <c r="X140" s="248"/>
      <c r="Y140" s="248"/>
      <c r="Z140" s="257" t="str">
        <f t="shared" si="52"/>
        <v>N.A.</v>
      </c>
      <c r="AA140" s="258">
        <f t="shared" si="53"/>
        <v>0</v>
      </c>
      <c r="AB140" s="258"/>
      <c r="AC140" s="247" t="str">
        <f t="shared" si="54"/>
        <v>N.A.</v>
      </c>
      <c r="AD140" s="248">
        <f t="shared" si="55"/>
        <v>0</v>
      </c>
      <c r="AE140" s="248"/>
      <c r="AF140" s="247">
        <f t="shared" si="56"/>
        <v>12.42</v>
      </c>
      <c r="AG140" s="248">
        <f t="shared" si="57"/>
        <v>281.738</v>
      </c>
      <c r="AH140" s="248"/>
      <c r="AI140" s="247">
        <f t="shared" si="58"/>
        <v>14.1</v>
      </c>
      <c r="AJ140" s="248">
        <f t="shared" si="59"/>
        <v>184</v>
      </c>
      <c r="AK140" s="248"/>
      <c r="AL140" s="221">
        <f t="shared" si="60"/>
        <v>281.738</v>
      </c>
      <c r="AM140" s="221">
        <f t="shared" si="61"/>
        <v>0</v>
      </c>
      <c r="AN140" s="299">
        <f t="shared" si="62"/>
        <v>184</v>
      </c>
      <c r="AO140" s="218">
        <f t="shared" si="63"/>
        <v>0</v>
      </c>
    </row>
    <row r="141" spans="1:41" x14ac:dyDescent="0.2">
      <c r="A141" s="20" t="s">
        <v>211</v>
      </c>
      <c r="B141" s="213"/>
      <c r="C141" s="248"/>
      <c r="D141" s="248"/>
      <c r="E141" s="261"/>
      <c r="F141" s="248"/>
      <c r="G141" s="248"/>
      <c r="H141" s="262"/>
      <c r="I141" s="248"/>
      <c r="J141" s="248"/>
      <c r="K141" s="249"/>
      <c r="L141" s="248"/>
      <c r="M141" s="248"/>
      <c r="N141" s="256"/>
      <c r="O141" s="248"/>
      <c r="P141" s="248"/>
      <c r="Q141" s="256"/>
      <c r="R141" s="248"/>
      <c r="S141" s="248"/>
      <c r="T141" s="256">
        <v>12.43</v>
      </c>
      <c r="U141" s="248">
        <v>292.399</v>
      </c>
      <c r="V141" s="248"/>
      <c r="W141" s="249"/>
      <c r="X141" s="248"/>
      <c r="Y141" s="248"/>
      <c r="Z141" s="257" t="str">
        <f t="shared" si="52"/>
        <v>N.A.</v>
      </c>
      <c r="AA141" s="258">
        <f t="shared" si="53"/>
        <v>0</v>
      </c>
      <c r="AB141" s="258"/>
      <c r="AC141" s="247" t="str">
        <f t="shared" si="54"/>
        <v>N.A.</v>
      </c>
      <c r="AD141" s="248">
        <f t="shared" si="55"/>
        <v>0</v>
      </c>
      <c r="AE141" s="248"/>
      <c r="AF141" s="247">
        <f t="shared" si="56"/>
        <v>12.43</v>
      </c>
      <c r="AG141" s="248">
        <f t="shared" si="57"/>
        <v>292.399</v>
      </c>
      <c r="AH141" s="248"/>
      <c r="AI141" s="247" t="str">
        <f t="shared" si="58"/>
        <v>N.A.</v>
      </c>
      <c r="AJ141" s="248">
        <f t="shared" si="59"/>
        <v>0</v>
      </c>
      <c r="AK141" s="248"/>
      <c r="AL141" s="221">
        <f t="shared" si="60"/>
        <v>292.399</v>
      </c>
      <c r="AM141" s="221">
        <f t="shared" si="61"/>
        <v>0</v>
      </c>
      <c r="AN141" s="299">
        <f t="shared" si="62"/>
        <v>0</v>
      </c>
      <c r="AO141" s="218">
        <f t="shared" si="63"/>
        <v>0</v>
      </c>
    </row>
    <row r="142" spans="1:41" x14ac:dyDescent="0.2">
      <c r="A142" s="20" t="s">
        <v>212</v>
      </c>
      <c r="B142" s="213"/>
      <c r="C142" s="248"/>
      <c r="D142" s="248"/>
      <c r="E142" s="261"/>
      <c r="F142" s="248"/>
      <c r="G142" s="248"/>
      <c r="H142" s="262"/>
      <c r="I142" s="248"/>
      <c r="J142" s="248"/>
      <c r="K142" s="249"/>
      <c r="L142" s="248"/>
      <c r="M142" s="248"/>
      <c r="N142" s="256">
        <v>14.03</v>
      </c>
      <c r="O142" s="248">
        <v>126.2</v>
      </c>
      <c r="P142" s="248"/>
      <c r="Q142" s="256"/>
      <c r="R142" s="248"/>
      <c r="S142" s="248"/>
      <c r="T142" s="256">
        <v>12.42</v>
      </c>
      <c r="U142" s="248">
        <v>74</v>
      </c>
      <c r="V142" s="248"/>
      <c r="W142" s="249"/>
      <c r="X142" s="248"/>
      <c r="Y142" s="248"/>
      <c r="Z142" s="257" t="str">
        <f t="shared" si="52"/>
        <v>N.A.</v>
      </c>
      <c r="AA142" s="258">
        <f t="shared" si="53"/>
        <v>0</v>
      </c>
      <c r="AB142" s="258"/>
      <c r="AC142" s="247" t="str">
        <f t="shared" si="54"/>
        <v>N.A.</v>
      </c>
      <c r="AD142" s="248">
        <f t="shared" si="55"/>
        <v>0</v>
      </c>
      <c r="AE142" s="248"/>
      <c r="AF142" s="247">
        <f t="shared" si="56"/>
        <v>12.42</v>
      </c>
      <c r="AG142" s="248">
        <f t="shared" si="57"/>
        <v>74</v>
      </c>
      <c r="AH142" s="248"/>
      <c r="AI142" s="247">
        <f t="shared" si="58"/>
        <v>14.03</v>
      </c>
      <c r="AJ142" s="248">
        <f t="shared" si="59"/>
        <v>126.2</v>
      </c>
      <c r="AK142" s="248"/>
      <c r="AL142" s="221">
        <f t="shared" si="60"/>
        <v>74</v>
      </c>
      <c r="AM142" s="221">
        <f t="shared" si="61"/>
        <v>0</v>
      </c>
      <c r="AN142" s="299">
        <f t="shared" si="62"/>
        <v>126.2</v>
      </c>
      <c r="AO142" s="218">
        <f t="shared" si="63"/>
        <v>0</v>
      </c>
    </row>
    <row r="143" spans="1:41" x14ac:dyDescent="0.2">
      <c r="A143" s="20" t="s">
        <v>213</v>
      </c>
      <c r="B143" s="213"/>
      <c r="C143" s="248"/>
      <c r="D143" s="248"/>
      <c r="E143" s="261"/>
      <c r="F143" s="248"/>
      <c r="G143" s="248"/>
      <c r="H143" s="262"/>
      <c r="I143" s="248"/>
      <c r="J143" s="248"/>
      <c r="K143" s="249"/>
      <c r="L143" s="248"/>
      <c r="M143" s="248"/>
      <c r="N143" s="256">
        <v>14.03</v>
      </c>
      <c r="O143" s="248">
        <v>263.42599999999999</v>
      </c>
      <c r="P143" s="248"/>
      <c r="Q143" s="256"/>
      <c r="R143" s="248"/>
      <c r="S143" s="248"/>
      <c r="T143" s="256">
        <v>12.42</v>
      </c>
      <c r="U143" s="248">
        <v>212.15299999999999</v>
      </c>
      <c r="V143" s="248"/>
      <c r="W143" s="249"/>
      <c r="X143" s="248"/>
      <c r="Y143" s="248"/>
      <c r="Z143" s="257" t="str">
        <f t="shared" ref="Z143:Z148" si="64">IF(AA143=0,"N.A.",((K143*L143)+(W143*X143))/AA143)</f>
        <v>N.A.</v>
      </c>
      <c r="AA143" s="258">
        <f t="shared" ref="AA143:AA148" si="65">+L143+X143</f>
        <v>0</v>
      </c>
      <c r="AB143" s="258"/>
      <c r="AC143" s="247" t="str">
        <f t="shared" ref="AC143:AC148" si="66">IF(AD143=0,"N.A.",((E143*F143)+(Q143*R143))/AD143)</f>
        <v>N.A.</v>
      </c>
      <c r="AD143" s="248">
        <f t="shared" ref="AD143:AD148" si="67">+F143+R143</f>
        <v>0</v>
      </c>
      <c r="AE143" s="248"/>
      <c r="AF143" s="247">
        <f t="shared" ref="AF143:AF148" si="68">IF(AG143=0,"N.A.",((H143*I143)+(T143*U143))/AG143)</f>
        <v>12.42</v>
      </c>
      <c r="AG143" s="248">
        <f t="shared" ref="AG143:AG148" si="69">+I143+U143</f>
        <v>212.15299999999999</v>
      </c>
      <c r="AH143" s="248"/>
      <c r="AI143" s="247">
        <f t="shared" ref="AI143:AI148" si="70">IF(AJ143=0,"N.A.",((B143*C143)+(N143*O143))/AJ143)</f>
        <v>14.03</v>
      </c>
      <c r="AJ143" s="248">
        <f t="shared" ref="AJ143:AJ148" si="71">+C143+O143</f>
        <v>263.42599999999999</v>
      </c>
      <c r="AK143" s="248"/>
      <c r="AL143" s="221">
        <f t="shared" si="60"/>
        <v>212.15299999999999</v>
      </c>
      <c r="AM143" s="221">
        <f t="shared" si="61"/>
        <v>0</v>
      </c>
      <c r="AN143" s="299">
        <f t="shared" si="62"/>
        <v>263.42599999999999</v>
      </c>
      <c r="AO143" s="218">
        <f t="shared" si="63"/>
        <v>0</v>
      </c>
    </row>
    <row r="144" spans="1:41" x14ac:dyDescent="0.2">
      <c r="A144" s="20" t="s">
        <v>214</v>
      </c>
      <c r="B144" s="213"/>
      <c r="C144" s="248"/>
      <c r="D144" s="248"/>
      <c r="E144" s="261"/>
      <c r="F144" s="248"/>
      <c r="G144" s="248"/>
      <c r="H144" s="262"/>
      <c r="I144" s="248"/>
      <c r="J144" s="248"/>
      <c r="K144" s="249"/>
      <c r="L144" s="248"/>
      <c r="M144" s="248"/>
      <c r="N144" s="256">
        <v>14.03</v>
      </c>
      <c r="O144" s="248">
        <v>45</v>
      </c>
      <c r="P144" s="248"/>
      <c r="Q144" s="256"/>
      <c r="R144" s="248"/>
      <c r="S144" s="248"/>
      <c r="T144" s="256">
        <v>12.42</v>
      </c>
      <c r="U144" s="248">
        <v>261.21300000000002</v>
      </c>
      <c r="V144" s="248"/>
      <c r="W144" s="249"/>
      <c r="X144" s="248"/>
      <c r="Y144" s="248"/>
      <c r="Z144" s="257" t="str">
        <f t="shared" si="64"/>
        <v>N.A.</v>
      </c>
      <c r="AA144" s="258">
        <f t="shared" si="65"/>
        <v>0</v>
      </c>
      <c r="AB144" s="258"/>
      <c r="AC144" s="247" t="str">
        <f t="shared" si="66"/>
        <v>N.A.</v>
      </c>
      <c r="AD144" s="248">
        <f t="shared" si="67"/>
        <v>0</v>
      </c>
      <c r="AE144" s="248"/>
      <c r="AF144" s="247">
        <f t="shared" si="68"/>
        <v>12.42</v>
      </c>
      <c r="AG144" s="248">
        <f t="shared" si="69"/>
        <v>261.21300000000002</v>
      </c>
      <c r="AH144" s="248"/>
      <c r="AI144" s="247">
        <f t="shared" si="70"/>
        <v>14.030000000000001</v>
      </c>
      <c r="AJ144" s="248">
        <f t="shared" si="71"/>
        <v>45</v>
      </c>
      <c r="AK144" s="248"/>
      <c r="AL144" s="221">
        <f t="shared" si="60"/>
        <v>261.21300000000002</v>
      </c>
      <c r="AM144" s="221">
        <f t="shared" si="61"/>
        <v>0</v>
      </c>
      <c r="AN144" s="299">
        <f t="shared" si="62"/>
        <v>45</v>
      </c>
      <c r="AO144" s="218">
        <f t="shared" si="63"/>
        <v>0</v>
      </c>
    </row>
    <row r="145" spans="1:41" x14ac:dyDescent="0.2">
      <c r="A145" s="20" t="s">
        <v>215</v>
      </c>
      <c r="B145" s="213"/>
      <c r="C145" s="248"/>
      <c r="D145" s="248"/>
      <c r="E145" s="261"/>
      <c r="F145" s="248"/>
      <c r="G145" s="248"/>
      <c r="H145" s="262"/>
      <c r="I145" s="248"/>
      <c r="J145" s="248"/>
      <c r="K145" s="249"/>
      <c r="L145" s="248"/>
      <c r="M145" s="248"/>
      <c r="N145" s="256">
        <v>14.03</v>
      </c>
      <c r="O145" s="248">
        <v>70</v>
      </c>
      <c r="P145" s="248"/>
      <c r="Q145" s="256"/>
      <c r="R145" s="248"/>
      <c r="S145" s="248"/>
      <c r="T145" s="256">
        <v>12.42</v>
      </c>
      <c r="U145" s="248">
        <v>404.68799999999999</v>
      </c>
      <c r="V145" s="248"/>
      <c r="W145" s="249"/>
      <c r="X145" s="248"/>
      <c r="Y145" s="248"/>
      <c r="Z145" s="257" t="str">
        <f t="shared" si="64"/>
        <v>N.A.</v>
      </c>
      <c r="AA145" s="258">
        <f t="shared" si="65"/>
        <v>0</v>
      </c>
      <c r="AB145" s="258"/>
      <c r="AC145" s="247" t="str">
        <f t="shared" si="66"/>
        <v>N.A.</v>
      </c>
      <c r="AD145" s="248">
        <f t="shared" si="67"/>
        <v>0</v>
      </c>
      <c r="AE145" s="248"/>
      <c r="AF145" s="247">
        <f t="shared" si="68"/>
        <v>12.42</v>
      </c>
      <c r="AG145" s="248">
        <f t="shared" si="69"/>
        <v>404.68799999999999</v>
      </c>
      <c r="AH145" s="248"/>
      <c r="AI145" s="247">
        <f t="shared" si="70"/>
        <v>14.03</v>
      </c>
      <c r="AJ145" s="248">
        <f t="shared" si="71"/>
        <v>70</v>
      </c>
      <c r="AK145" s="248"/>
      <c r="AL145" s="221">
        <f t="shared" si="60"/>
        <v>404.68799999999999</v>
      </c>
      <c r="AM145" s="221">
        <f t="shared" si="61"/>
        <v>0</v>
      </c>
      <c r="AN145" s="299">
        <f t="shared" si="62"/>
        <v>70</v>
      </c>
      <c r="AO145" s="218">
        <f t="shared" si="63"/>
        <v>0</v>
      </c>
    </row>
    <row r="146" spans="1:41" x14ac:dyDescent="0.2">
      <c r="A146" s="20" t="s">
        <v>216</v>
      </c>
      <c r="B146" s="213"/>
      <c r="C146" s="248"/>
      <c r="D146" s="248"/>
      <c r="E146" s="261"/>
      <c r="F146" s="248"/>
      <c r="G146" s="248"/>
      <c r="H146" s="262"/>
      <c r="I146" s="248"/>
      <c r="J146" s="248"/>
      <c r="K146" s="249"/>
      <c r="L146" s="248"/>
      <c r="M146" s="248"/>
      <c r="N146" s="256"/>
      <c r="O146" s="248"/>
      <c r="P146" s="248"/>
      <c r="Q146" s="256"/>
      <c r="R146" s="248"/>
      <c r="S146" s="248"/>
      <c r="T146" s="256">
        <v>12.42</v>
      </c>
      <c r="U146" s="248">
        <v>302.92</v>
      </c>
      <c r="V146" s="248"/>
      <c r="W146" s="249"/>
      <c r="X146" s="248"/>
      <c r="Y146" s="248"/>
      <c r="Z146" s="257" t="str">
        <f t="shared" si="64"/>
        <v>N.A.</v>
      </c>
      <c r="AA146" s="258">
        <f t="shared" si="65"/>
        <v>0</v>
      </c>
      <c r="AB146" s="258"/>
      <c r="AC146" s="247" t="str">
        <f t="shared" si="66"/>
        <v>N.A.</v>
      </c>
      <c r="AD146" s="248">
        <f t="shared" si="67"/>
        <v>0</v>
      </c>
      <c r="AE146" s="248"/>
      <c r="AF146" s="247">
        <f t="shared" si="68"/>
        <v>12.42</v>
      </c>
      <c r="AG146" s="248">
        <f t="shared" si="69"/>
        <v>302.92</v>
      </c>
      <c r="AH146" s="248"/>
      <c r="AI146" s="247" t="str">
        <f t="shared" si="70"/>
        <v>N.A.</v>
      </c>
      <c r="AJ146" s="248">
        <f t="shared" si="71"/>
        <v>0</v>
      </c>
      <c r="AK146" s="248"/>
      <c r="AL146" s="221">
        <f t="shared" si="60"/>
        <v>302.92</v>
      </c>
      <c r="AM146" s="221">
        <f t="shared" si="61"/>
        <v>0</v>
      </c>
      <c r="AN146" s="299">
        <f t="shared" si="62"/>
        <v>0</v>
      </c>
      <c r="AO146" s="218">
        <f t="shared" si="63"/>
        <v>0</v>
      </c>
    </row>
    <row r="147" spans="1:41" x14ac:dyDescent="0.2">
      <c r="A147" s="20" t="s">
        <v>217</v>
      </c>
      <c r="B147" s="213"/>
      <c r="C147" s="248"/>
      <c r="D147" s="248"/>
      <c r="E147" s="261"/>
      <c r="F147" s="248"/>
      <c r="G147" s="248"/>
      <c r="H147" s="262"/>
      <c r="I147" s="248"/>
      <c r="J147" s="248"/>
      <c r="K147" s="249"/>
      <c r="L147" s="248"/>
      <c r="M147" s="248"/>
      <c r="N147" s="256">
        <v>14.03</v>
      </c>
      <c r="O147" s="248">
        <v>182</v>
      </c>
      <c r="P147" s="248"/>
      <c r="Q147" s="256"/>
      <c r="R147" s="248"/>
      <c r="S147" s="248"/>
      <c r="T147" s="256">
        <v>12.42</v>
      </c>
      <c r="U147" s="248">
        <v>292.3</v>
      </c>
      <c r="V147" s="248"/>
      <c r="W147" s="249"/>
      <c r="X147" s="248"/>
      <c r="Y147" s="248"/>
      <c r="Z147" s="257" t="str">
        <f t="shared" si="64"/>
        <v>N.A.</v>
      </c>
      <c r="AA147" s="258">
        <f t="shared" si="65"/>
        <v>0</v>
      </c>
      <c r="AB147" s="258"/>
      <c r="AC147" s="247" t="str">
        <f t="shared" si="66"/>
        <v>N.A.</v>
      </c>
      <c r="AD147" s="248">
        <f t="shared" si="67"/>
        <v>0</v>
      </c>
      <c r="AE147" s="248"/>
      <c r="AF147" s="247">
        <f t="shared" si="68"/>
        <v>12.42</v>
      </c>
      <c r="AG147" s="248">
        <f t="shared" si="69"/>
        <v>292.3</v>
      </c>
      <c r="AH147" s="248"/>
      <c r="AI147" s="247">
        <f t="shared" si="70"/>
        <v>14.03</v>
      </c>
      <c r="AJ147" s="248">
        <f t="shared" si="71"/>
        <v>182</v>
      </c>
      <c r="AK147" s="248"/>
      <c r="AL147" s="221">
        <f t="shared" si="60"/>
        <v>292.3</v>
      </c>
      <c r="AM147" s="221">
        <f t="shared" si="61"/>
        <v>0</v>
      </c>
      <c r="AN147" s="299">
        <f t="shared" si="62"/>
        <v>182</v>
      </c>
      <c r="AO147" s="218">
        <f t="shared" si="63"/>
        <v>0</v>
      </c>
    </row>
    <row r="148" spans="1:41" x14ac:dyDescent="0.2">
      <c r="A148" s="20" t="s">
        <v>218</v>
      </c>
      <c r="B148" s="213"/>
      <c r="C148" s="248"/>
      <c r="D148" s="248"/>
      <c r="E148" s="261"/>
      <c r="F148" s="248"/>
      <c r="G148" s="248"/>
      <c r="H148" s="262"/>
      <c r="I148" s="248"/>
      <c r="J148" s="248"/>
      <c r="K148" s="249"/>
      <c r="L148" s="248"/>
      <c r="M148" s="248"/>
      <c r="N148" s="256">
        <v>14.03</v>
      </c>
      <c r="O148" s="248">
        <v>50</v>
      </c>
      <c r="P148" s="248"/>
      <c r="Q148" s="256"/>
      <c r="R148" s="248"/>
      <c r="S148" s="248"/>
      <c r="T148" s="256">
        <v>12.42</v>
      </c>
      <c r="U148" s="248">
        <v>179.71</v>
      </c>
      <c r="V148" s="248"/>
      <c r="W148" s="249"/>
      <c r="X148" s="248"/>
      <c r="Y148" s="248"/>
      <c r="Z148" s="257" t="str">
        <f t="shared" si="64"/>
        <v>N.A.</v>
      </c>
      <c r="AA148" s="258">
        <f t="shared" si="65"/>
        <v>0</v>
      </c>
      <c r="AB148" s="258"/>
      <c r="AC148" s="247" t="str">
        <f t="shared" si="66"/>
        <v>N.A.</v>
      </c>
      <c r="AD148" s="248">
        <f t="shared" si="67"/>
        <v>0</v>
      </c>
      <c r="AE148" s="248"/>
      <c r="AF148" s="247">
        <f t="shared" si="68"/>
        <v>12.42</v>
      </c>
      <c r="AG148" s="248">
        <f t="shared" si="69"/>
        <v>179.71</v>
      </c>
      <c r="AH148" s="248"/>
      <c r="AI148" s="247">
        <f t="shared" si="70"/>
        <v>14.03</v>
      </c>
      <c r="AJ148" s="248">
        <f t="shared" si="71"/>
        <v>50</v>
      </c>
      <c r="AK148" s="248"/>
      <c r="AL148" s="221">
        <f t="shared" si="60"/>
        <v>179.71</v>
      </c>
      <c r="AM148" s="221">
        <f t="shared" si="61"/>
        <v>0</v>
      </c>
      <c r="AN148" s="299">
        <f t="shared" si="62"/>
        <v>50</v>
      </c>
      <c r="AO148" s="218">
        <f t="shared" si="63"/>
        <v>0</v>
      </c>
    </row>
    <row r="149" spans="1:41" x14ac:dyDescent="0.2">
      <c r="A149" s="20" t="s">
        <v>219</v>
      </c>
      <c r="B149" s="213"/>
      <c r="C149" s="248"/>
      <c r="D149" s="248"/>
      <c r="E149" s="261"/>
      <c r="F149" s="248"/>
      <c r="G149" s="248"/>
      <c r="H149" s="262"/>
      <c r="I149" s="248"/>
      <c r="J149" s="248"/>
      <c r="K149" s="249"/>
      <c r="L149" s="248"/>
      <c r="M149" s="248"/>
      <c r="N149" s="256">
        <v>14.03</v>
      </c>
      <c r="O149" s="248">
        <v>76</v>
      </c>
      <c r="P149" s="248"/>
      <c r="Q149" s="256"/>
      <c r="R149" s="248"/>
      <c r="S149" s="248"/>
      <c r="T149" s="256">
        <v>12.42</v>
      </c>
      <c r="U149" s="248">
        <v>218.20400000000001</v>
      </c>
      <c r="V149" s="248"/>
      <c r="W149" s="249"/>
      <c r="X149" s="248"/>
      <c r="Y149" s="248"/>
      <c r="Z149" s="257" t="str">
        <f t="shared" ref="Z149:Z154" si="72">IF(AA149=0,"N.A.",((K149*L149)+(W149*X149))/AA149)</f>
        <v>N.A.</v>
      </c>
      <c r="AA149" s="258">
        <f t="shared" ref="AA149:AA154" si="73">+L149+X149</f>
        <v>0</v>
      </c>
      <c r="AB149" s="258"/>
      <c r="AC149" s="247" t="str">
        <f t="shared" ref="AC149:AC154" si="74">IF(AD149=0,"N.A.",((E149*F149)+(Q149*R149))/AD149)</f>
        <v>N.A.</v>
      </c>
      <c r="AD149" s="248">
        <f t="shared" ref="AD149:AD154" si="75">+F149+R149</f>
        <v>0</v>
      </c>
      <c r="AE149" s="248"/>
      <c r="AF149" s="247">
        <f t="shared" ref="AF149:AF154" si="76">IF(AG149=0,"N.A.",((H149*I149)+(T149*U149))/AG149)</f>
        <v>12.42</v>
      </c>
      <c r="AG149" s="248">
        <f t="shared" ref="AG149:AG154" si="77">+I149+U149</f>
        <v>218.20400000000001</v>
      </c>
      <c r="AH149" s="248"/>
      <c r="AI149" s="247">
        <f t="shared" ref="AI149:AI154" si="78">IF(AJ149=0,"N.A.",((B149*C149)+(N149*O149))/AJ149)</f>
        <v>14.03</v>
      </c>
      <c r="AJ149" s="248">
        <f t="shared" ref="AJ149:AJ154" si="79">+C149+O149</f>
        <v>76</v>
      </c>
      <c r="AK149" s="248"/>
      <c r="AL149" s="221">
        <f t="shared" si="60"/>
        <v>218.20400000000001</v>
      </c>
      <c r="AM149" s="221">
        <f t="shared" si="61"/>
        <v>0</v>
      </c>
      <c r="AN149" s="299">
        <f t="shared" si="62"/>
        <v>76</v>
      </c>
      <c r="AO149" s="218">
        <f t="shared" si="63"/>
        <v>0</v>
      </c>
    </row>
    <row r="150" spans="1:41" x14ac:dyDescent="0.2">
      <c r="A150" s="20" t="s">
        <v>221</v>
      </c>
      <c r="B150" s="213"/>
      <c r="C150" s="248"/>
      <c r="D150" s="248"/>
      <c r="E150" s="261"/>
      <c r="F150" s="248"/>
      <c r="G150" s="248"/>
      <c r="H150" s="262"/>
      <c r="I150" s="248"/>
      <c r="J150" s="248"/>
      <c r="K150" s="249"/>
      <c r="L150" s="248"/>
      <c r="M150" s="248"/>
      <c r="N150" s="256">
        <v>14.03</v>
      </c>
      <c r="O150" s="248">
        <v>310</v>
      </c>
      <c r="P150" s="248"/>
      <c r="Q150" s="256"/>
      <c r="R150" s="248"/>
      <c r="S150" s="248"/>
      <c r="T150" s="256">
        <v>12.42</v>
      </c>
      <c r="U150" s="248">
        <v>369.58199999999999</v>
      </c>
      <c r="V150" s="248"/>
      <c r="W150" s="249"/>
      <c r="X150" s="248"/>
      <c r="Y150" s="248"/>
      <c r="Z150" s="257" t="str">
        <f t="shared" si="72"/>
        <v>N.A.</v>
      </c>
      <c r="AA150" s="258">
        <f t="shared" si="73"/>
        <v>0</v>
      </c>
      <c r="AB150" s="258"/>
      <c r="AC150" s="247" t="str">
        <f t="shared" si="74"/>
        <v>N.A.</v>
      </c>
      <c r="AD150" s="248">
        <f t="shared" si="75"/>
        <v>0</v>
      </c>
      <c r="AE150" s="248"/>
      <c r="AF150" s="247">
        <f t="shared" si="76"/>
        <v>12.420000000000002</v>
      </c>
      <c r="AG150" s="248">
        <f t="shared" si="77"/>
        <v>369.58199999999999</v>
      </c>
      <c r="AH150" s="248"/>
      <c r="AI150" s="247">
        <f t="shared" si="78"/>
        <v>14.030000000000001</v>
      </c>
      <c r="AJ150" s="248">
        <f t="shared" si="79"/>
        <v>310</v>
      </c>
      <c r="AK150" s="248"/>
      <c r="AL150" s="221">
        <f t="shared" si="60"/>
        <v>369.58199999999999</v>
      </c>
      <c r="AM150" s="221">
        <f t="shared" si="61"/>
        <v>0</v>
      </c>
      <c r="AN150" s="299">
        <f t="shared" si="62"/>
        <v>310</v>
      </c>
      <c r="AO150" s="218">
        <f t="shared" si="63"/>
        <v>0</v>
      </c>
    </row>
    <row r="151" spans="1:41" x14ac:dyDescent="0.2">
      <c r="A151" s="20" t="s">
        <v>222</v>
      </c>
      <c r="B151" s="213"/>
      <c r="C151" s="248"/>
      <c r="D151" s="248"/>
      <c r="E151" s="261"/>
      <c r="F151" s="248"/>
      <c r="G151" s="248"/>
      <c r="H151" s="262"/>
      <c r="I151" s="248"/>
      <c r="J151" s="248"/>
      <c r="K151" s="249"/>
      <c r="L151" s="248"/>
      <c r="M151" s="248"/>
      <c r="N151" s="256">
        <v>14.03</v>
      </c>
      <c r="O151" s="248">
        <v>62</v>
      </c>
      <c r="P151" s="248"/>
      <c r="Q151" s="256"/>
      <c r="R151" s="248"/>
      <c r="S151" s="248"/>
      <c r="T151" s="256">
        <v>12.42</v>
      </c>
      <c r="U151" s="248">
        <v>424.39800000000002</v>
      </c>
      <c r="V151" s="248"/>
      <c r="W151" s="249"/>
      <c r="X151" s="248"/>
      <c r="Y151" s="248"/>
      <c r="Z151" s="257" t="str">
        <f t="shared" si="72"/>
        <v>N.A.</v>
      </c>
      <c r="AA151" s="258">
        <f t="shared" si="73"/>
        <v>0</v>
      </c>
      <c r="AB151" s="258"/>
      <c r="AC151" s="247" t="str">
        <f t="shared" si="74"/>
        <v>N.A.</v>
      </c>
      <c r="AD151" s="248">
        <f t="shared" si="75"/>
        <v>0</v>
      </c>
      <c r="AE151" s="248"/>
      <c r="AF151" s="247">
        <f t="shared" si="76"/>
        <v>12.42</v>
      </c>
      <c r="AG151" s="248">
        <f t="shared" si="77"/>
        <v>424.39800000000002</v>
      </c>
      <c r="AH151" s="248"/>
      <c r="AI151" s="247">
        <f t="shared" si="78"/>
        <v>14.03</v>
      </c>
      <c r="AJ151" s="248">
        <f t="shared" si="79"/>
        <v>62</v>
      </c>
      <c r="AK151" s="248"/>
      <c r="AL151" s="221">
        <f t="shared" si="60"/>
        <v>424.39800000000002</v>
      </c>
      <c r="AM151" s="221">
        <f t="shared" si="61"/>
        <v>0</v>
      </c>
      <c r="AN151" s="299">
        <f t="shared" si="62"/>
        <v>62</v>
      </c>
      <c r="AO151" s="218">
        <f t="shared" si="63"/>
        <v>0</v>
      </c>
    </row>
    <row r="152" spans="1:41" x14ac:dyDescent="0.2">
      <c r="A152" s="20" t="s">
        <v>224</v>
      </c>
      <c r="B152" s="213"/>
      <c r="C152" s="248"/>
      <c r="D152" s="248"/>
      <c r="E152" s="261"/>
      <c r="F152" s="248"/>
      <c r="G152" s="248"/>
      <c r="H152" s="262"/>
      <c r="I152" s="248"/>
      <c r="J152" s="248"/>
      <c r="K152" s="249"/>
      <c r="L152" s="248"/>
      <c r="M152" s="248"/>
      <c r="N152" s="256">
        <v>14.03</v>
      </c>
      <c r="O152" s="248">
        <v>234.7</v>
      </c>
      <c r="P152" s="248"/>
      <c r="Q152" s="256"/>
      <c r="R152" s="248"/>
      <c r="S152" s="248"/>
      <c r="T152" s="256">
        <v>12.42</v>
      </c>
      <c r="U152" s="248">
        <v>431.96199999999999</v>
      </c>
      <c r="V152" s="248"/>
      <c r="W152" s="249"/>
      <c r="X152" s="248"/>
      <c r="Y152" s="248"/>
      <c r="Z152" s="257" t="str">
        <f t="shared" si="72"/>
        <v>N.A.</v>
      </c>
      <c r="AA152" s="258">
        <f t="shared" si="73"/>
        <v>0</v>
      </c>
      <c r="AB152" s="258"/>
      <c r="AC152" s="247" t="str">
        <f t="shared" si="74"/>
        <v>N.A.</v>
      </c>
      <c r="AD152" s="248">
        <f t="shared" si="75"/>
        <v>0</v>
      </c>
      <c r="AE152" s="248"/>
      <c r="AF152" s="247">
        <f t="shared" si="76"/>
        <v>12.42</v>
      </c>
      <c r="AG152" s="248">
        <f t="shared" si="77"/>
        <v>431.96199999999999</v>
      </c>
      <c r="AH152" s="248"/>
      <c r="AI152" s="247">
        <f t="shared" si="78"/>
        <v>14.03</v>
      </c>
      <c r="AJ152" s="248">
        <f t="shared" si="79"/>
        <v>234.7</v>
      </c>
      <c r="AK152" s="248"/>
      <c r="AL152" s="221">
        <f t="shared" si="60"/>
        <v>431.96199999999999</v>
      </c>
      <c r="AM152" s="221">
        <f t="shared" si="61"/>
        <v>0</v>
      </c>
      <c r="AN152" s="299">
        <f t="shared" si="62"/>
        <v>234.7</v>
      </c>
      <c r="AO152" s="218">
        <f t="shared" si="63"/>
        <v>0</v>
      </c>
    </row>
    <row r="153" spans="1:41" x14ac:dyDescent="0.2">
      <c r="A153" s="20" t="s">
        <v>225</v>
      </c>
      <c r="B153" s="213"/>
      <c r="C153" s="248"/>
      <c r="D153" s="248"/>
      <c r="E153" s="261"/>
      <c r="F153" s="248"/>
      <c r="G153" s="248"/>
      <c r="H153" s="262"/>
      <c r="I153" s="248"/>
      <c r="J153" s="248"/>
      <c r="K153" s="249"/>
      <c r="L153" s="248"/>
      <c r="M153" s="248"/>
      <c r="N153" s="256">
        <v>14.03</v>
      </c>
      <c r="O153" s="248">
        <v>375.5</v>
      </c>
      <c r="P153" s="248"/>
      <c r="Q153" s="256"/>
      <c r="R153" s="248"/>
      <c r="S153" s="248"/>
      <c r="T153" s="256">
        <v>12.42</v>
      </c>
      <c r="U153" s="248">
        <v>679.78</v>
      </c>
      <c r="V153" s="248"/>
      <c r="W153" s="249"/>
      <c r="X153" s="248"/>
      <c r="Y153" s="248"/>
      <c r="Z153" s="257" t="str">
        <f t="shared" si="72"/>
        <v>N.A.</v>
      </c>
      <c r="AA153" s="258">
        <f t="shared" si="73"/>
        <v>0</v>
      </c>
      <c r="AB153" s="258"/>
      <c r="AC153" s="247" t="str">
        <f t="shared" si="74"/>
        <v>N.A.</v>
      </c>
      <c r="AD153" s="248">
        <f t="shared" si="75"/>
        <v>0</v>
      </c>
      <c r="AE153" s="248"/>
      <c r="AF153" s="247">
        <f t="shared" si="76"/>
        <v>12.42</v>
      </c>
      <c r="AG153" s="248">
        <f t="shared" si="77"/>
        <v>679.78</v>
      </c>
      <c r="AH153" s="248"/>
      <c r="AI153" s="247">
        <f t="shared" si="78"/>
        <v>14.029999999999998</v>
      </c>
      <c r="AJ153" s="248">
        <f t="shared" si="79"/>
        <v>375.5</v>
      </c>
      <c r="AK153" s="248"/>
      <c r="AL153" s="221">
        <f t="shared" si="60"/>
        <v>679.78</v>
      </c>
      <c r="AM153" s="221">
        <f t="shared" si="61"/>
        <v>0</v>
      </c>
      <c r="AN153" s="299">
        <f t="shared" si="62"/>
        <v>375.5</v>
      </c>
      <c r="AO153" s="218">
        <f t="shared" si="63"/>
        <v>0</v>
      </c>
    </row>
    <row r="154" spans="1:41" x14ac:dyDescent="0.2">
      <c r="A154" s="20" t="s">
        <v>226</v>
      </c>
      <c r="B154" s="213"/>
      <c r="C154" s="248"/>
      <c r="D154" s="248"/>
      <c r="E154" s="261"/>
      <c r="F154" s="248"/>
      <c r="G154" s="248"/>
      <c r="H154" s="262"/>
      <c r="I154" s="248"/>
      <c r="J154" s="248"/>
      <c r="K154" s="249"/>
      <c r="L154" s="248"/>
      <c r="M154" s="248"/>
      <c r="N154" s="256">
        <v>14.03</v>
      </c>
      <c r="O154" s="248">
        <v>115.04</v>
      </c>
      <c r="P154" s="248"/>
      <c r="Q154" s="256"/>
      <c r="R154" s="248"/>
      <c r="S154" s="248"/>
      <c r="T154" s="256">
        <v>12.42</v>
      </c>
      <c r="U154" s="248">
        <v>501.2</v>
      </c>
      <c r="V154" s="248"/>
      <c r="W154" s="249"/>
      <c r="X154" s="248"/>
      <c r="Y154" s="248"/>
      <c r="Z154" s="257" t="str">
        <f t="shared" si="72"/>
        <v>N.A.</v>
      </c>
      <c r="AA154" s="258">
        <f t="shared" si="73"/>
        <v>0</v>
      </c>
      <c r="AB154" s="258"/>
      <c r="AC154" s="247" t="str">
        <f t="shared" si="74"/>
        <v>N.A.</v>
      </c>
      <c r="AD154" s="248">
        <f t="shared" si="75"/>
        <v>0</v>
      </c>
      <c r="AE154" s="248"/>
      <c r="AF154" s="247">
        <f t="shared" si="76"/>
        <v>12.42</v>
      </c>
      <c r="AG154" s="248">
        <f t="shared" si="77"/>
        <v>501.2</v>
      </c>
      <c r="AH154" s="248"/>
      <c r="AI154" s="247">
        <f t="shared" si="78"/>
        <v>14.03</v>
      </c>
      <c r="AJ154" s="248">
        <f t="shared" si="79"/>
        <v>115.04</v>
      </c>
      <c r="AK154" s="248"/>
      <c r="AL154" s="221">
        <f t="shared" si="60"/>
        <v>501.2</v>
      </c>
      <c r="AM154" s="221">
        <f t="shared" si="61"/>
        <v>0</v>
      </c>
      <c r="AN154" s="299">
        <f t="shared" si="62"/>
        <v>115.04</v>
      </c>
      <c r="AO154" s="218">
        <f t="shared" si="63"/>
        <v>0</v>
      </c>
    </row>
    <row r="155" spans="1:41" x14ac:dyDescent="0.2">
      <c r="A155" s="20" t="s">
        <v>227</v>
      </c>
      <c r="B155" s="213"/>
      <c r="C155" s="248"/>
      <c r="D155" s="248"/>
      <c r="E155" s="261"/>
      <c r="F155" s="248"/>
      <c r="G155" s="248"/>
      <c r="H155" s="262"/>
      <c r="I155" s="248"/>
      <c r="J155" s="248"/>
      <c r="K155" s="249"/>
      <c r="L155" s="248"/>
      <c r="M155" s="248"/>
      <c r="N155" s="256">
        <v>14.03</v>
      </c>
      <c r="O155" s="248">
        <v>268</v>
      </c>
      <c r="P155" s="248"/>
      <c r="Q155" s="256"/>
      <c r="R155" s="248"/>
      <c r="S155" s="248"/>
      <c r="T155" s="256">
        <v>12.42</v>
      </c>
      <c r="U155" s="248">
        <v>282</v>
      </c>
      <c r="V155" s="248"/>
      <c r="W155" s="249"/>
      <c r="X155" s="248"/>
      <c r="Y155" s="248"/>
      <c r="Z155" s="257" t="str">
        <f t="shared" ref="Z155:Z160" si="80">IF(AA155=0,"N.A.",((K155*L155)+(W155*X155))/AA155)</f>
        <v>N.A.</v>
      </c>
      <c r="AA155" s="258">
        <f t="shared" ref="AA155:AA160" si="81">+L155+X155</f>
        <v>0</v>
      </c>
      <c r="AB155" s="258"/>
      <c r="AC155" s="247" t="str">
        <f t="shared" ref="AC155:AC160" si="82">IF(AD155=0,"N.A.",((E155*F155)+(Q155*R155))/AD155)</f>
        <v>N.A.</v>
      </c>
      <c r="AD155" s="248">
        <f t="shared" ref="AD155:AD160" si="83">+F155+R155</f>
        <v>0</v>
      </c>
      <c r="AE155" s="248"/>
      <c r="AF155" s="247">
        <f t="shared" ref="AF155:AF160" si="84">IF(AG155=0,"N.A.",((H155*I155)+(T155*U155))/AG155)</f>
        <v>12.42</v>
      </c>
      <c r="AG155" s="248">
        <f t="shared" ref="AG155:AG160" si="85">+I155+U155</f>
        <v>282</v>
      </c>
      <c r="AH155" s="248"/>
      <c r="AI155" s="247">
        <f t="shared" ref="AI155:AI160" si="86">IF(AJ155=0,"N.A.",((B155*C155)+(N155*O155))/AJ155)</f>
        <v>14.03</v>
      </c>
      <c r="AJ155" s="248">
        <f t="shared" ref="AJ155:AJ160" si="87">+C155+O155</f>
        <v>268</v>
      </c>
      <c r="AK155" s="248"/>
      <c r="AL155" s="221">
        <f t="shared" si="60"/>
        <v>282</v>
      </c>
      <c r="AM155" s="221">
        <f t="shared" si="61"/>
        <v>0</v>
      </c>
      <c r="AN155" s="299">
        <f t="shared" si="62"/>
        <v>268</v>
      </c>
      <c r="AO155" s="218">
        <f t="shared" si="63"/>
        <v>0</v>
      </c>
    </row>
    <row r="156" spans="1:41" x14ac:dyDescent="0.2">
      <c r="A156" s="20" t="s">
        <v>228</v>
      </c>
      <c r="B156" s="213"/>
      <c r="C156" s="248"/>
      <c r="D156" s="248"/>
      <c r="E156" s="261"/>
      <c r="F156" s="248"/>
      <c r="G156" s="248"/>
      <c r="H156" s="262"/>
      <c r="I156" s="248"/>
      <c r="J156" s="248"/>
      <c r="K156" s="249"/>
      <c r="L156" s="248"/>
      <c r="M156" s="248"/>
      <c r="N156" s="256">
        <v>14.03</v>
      </c>
      <c r="O156" s="248">
        <v>718</v>
      </c>
      <c r="P156" s="248"/>
      <c r="Q156" s="256"/>
      <c r="R156" s="248"/>
      <c r="S156" s="248"/>
      <c r="T156" s="256">
        <v>12.42</v>
      </c>
      <c r="U156" s="248">
        <v>233.19900000000001</v>
      </c>
      <c r="V156" s="248"/>
      <c r="W156" s="249"/>
      <c r="X156" s="248"/>
      <c r="Y156" s="248"/>
      <c r="Z156" s="257" t="str">
        <f t="shared" si="80"/>
        <v>N.A.</v>
      </c>
      <c r="AA156" s="258">
        <f t="shared" si="81"/>
        <v>0</v>
      </c>
      <c r="AB156" s="258"/>
      <c r="AC156" s="247" t="str">
        <f t="shared" si="82"/>
        <v>N.A.</v>
      </c>
      <c r="AD156" s="248">
        <f t="shared" si="83"/>
        <v>0</v>
      </c>
      <c r="AE156" s="248"/>
      <c r="AF156" s="247">
        <f t="shared" si="84"/>
        <v>12.42</v>
      </c>
      <c r="AG156" s="248">
        <f t="shared" si="85"/>
        <v>233.19900000000001</v>
      </c>
      <c r="AH156" s="248"/>
      <c r="AI156" s="247">
        <f t="shared" si="86"/>
        <v>14.03</v>
      </c>
      <c r="AJ156" s="248">
        <f t="shared" si="87"/>
        <v>718</v>
      </c>
      <c r="AK156" s="248"/>
      <c r="AL156" s="221">
        <f t="shared" si="60"/>
        <v>233.19900000000001</v>
      </c>
      <c r="AM156" s="221">
        <f t="shared" si="61"/>
        <v>0</v>
      </c>
      <c r="AN156" s="299">
        <f t="shared" si="62"/>
        <v>718</v>
      </c>
      <c r="AO156" s="218">
        <f t="shared" si="63"/>
        <v>0</v>
      </c>
    </row>
    <row r="157" spans="1:41" x14ac:dyDescent="0.2">
      <c r="A157" s="20" t="s">
        <v>229</v>
      </c>
      <c r="B157" s="213"/>
      <c r="C157" s="248"/>
      <c r="D157" s="248"/>
      <c r="E157" s="261"/>
      <c r="F157" s="248"/>
      <c r="G157" s="248"/>
      <c r="H157" s="262"/>
      <c r="I157" s="248"/>
      <c r="J157" s="248"/>
      <c r="K157" s="249"/>
      <c r="L157" s="248"/>
      <c r="M157" s="248"/>
      <c r="N157" s="256">
        <v>14.03</v>
      </c>
      <c r="O157" s="248">
        <v>165</v>
      </c>
      <c r="P157" s="248"/>
      <c r="Q157" s="256"/>
      <c r="R157" s="248"/>
      <c r="S157" s="248"/>
      <c r="T157" s="256">
        <v>12.42</v>
      </c>
      <c r="U157" s="248">
        <v>555.65800000000002</v>
      </c>
      <c r="V157" s="248"/>
      <c r="W157" s="249"/>
      <c r="X157" s="248"/>
      <c r="Y157" s="248"/>
      <c r="Z157" s="257" t="str">
        <f t="shared" si="80"/>
        <v>N.A.</v>
      </c>
      <c r="AA157" s="258">
        <f t="shared" si="81"/>
        <v>0</v>
      </c>
      <c r="AB157" s="258"/>
      <c r="AC157" s="247" t="str">
        <f t="shared" si="82"/>
        <v>N.A.</v>
      </c>
      <c r="AD157" s="248">
        <f t="shared" si="83"/>
        <v>0</v>
      </c>
      <c r="AE157" s="248"/>
      <c r="AF157" s="247">
        <f t="shared" si="84"/>
        <v>12.42</v>
      </c>
      <c r="AG157" s="248">
        <f t="shared" si="85"/>
        <v>555.65800000000002</v>
      </c>
      <c r="AH157" s="248"/>
      <c r="AI157" s="247">
        <f t="shared" si="86"/>
        <v>14.03</v>
      </c>
      <c r="AJ157" s="248">
        <f t="shared" si="87"/>
        <v>165</v>
      </c>
      <c r="AK157" s="248"/>
      <c r="AL157" s="221">
        <f t="shared" si="60"/>
        <v>555.65800000000002</v>
      </c>
      <c r="AM157" s="221">
        <f t="shared" si="61"/>
        <v>0</v>
      </c>
      <c r="AN157" s="299">
        <f t="shared" si="62"/>
        <v>165</v>
      </c>
      <c r="AO157" s="218">
        <f t="shared" si="63"/>
        <v>0</v>
      </c>
    </row>
    <row r="158" spans="1:41" x14ac:dyDescent="0.2">
      <c r="A158" s="20" t="s">
        <v>230</v>
      </c>
      <c r="B158" s="213"/>
      <c r="C158" s="248"/>
      <c r="D158" s="248"/>
      <c r="E158" s="261"/>
      <c r="F158" s="248"/>
      <c r="G158" s="248"/>
      <c r="H158" s="262"/>
      <c r="I158" s="248"/>
      <c r="J158" s="248"/>
      <c r="K158" s="249"/>
      <c r="L158" s="248"/>
      <c r="M158" s="248"/>
      <c r="N158" s="256">
        <v>14.03</v>
      </c>
      <c r="O158" s="248">
        <v>198</v>
      </c>
      <c r="P158" s="248"/>
      <c r="Q158" s="256"/>
      <c r="R158" s="248"/>
      <c r="S158" s="248"/>
      <c r="T158" s="256">
        <v>12.42</v>
      </c>
      <c r="U158" s="248">
        <v>442.82799999999997</v>
      </c>
      <c r="V158" s="248"/>
      <c r="W158" s="249"/>
      <c r="X158" s="248"/>
      <c r="Y158" s="248"/>
      <c r="Z158" s="257" t="str">
        <f t="shared" si="80"/>
        <v>N.A.</v>
      </c>
      <c r="AA158" s="258">
        <f t="shared" si="81"/>
        <v>0</v>
      </c>
      <c r="AB158" s="258"/>
      <c r="AC158" s="247" t="str">
        <f t="shared" si="82"/>
        <v>N.A.</v>
      </c>
      <c r="AD158" s="248">
        <f t="shared" si="83"/>
        <v>0</v>
      </c>
      <c r="AE158" s="248"/>
      <c r="AF158" s="247">
        <f t="shared" si="84"/>
        <v>12.42</v>
      </c>
      <c r="AG158" s="248">
        <f t="shared" si="85"/>
        <v>442.82799999999997</v>
      </c>
      <c r="AH158" s="248"/>
      <c r="AI158" s="247">
        <f t="shared" si="86"/>
        <v>14.030000000000001</v>
      </c>
      <c r="AJ158" s="248">
        <f t="shared" si="87"/>
        <v>198</v>
      </c>
      <c r="AK158" s="248"/>
      <c r="AL158" s="221">
        <f t="shared" si="60"/>
        <v>442.82799999999997</v>
      </c>
      <c r="AM158" s="221">
        <f t="shared" si="61"/>
        <v>0</v>
      </c>
      <c r="AN158" s="299">
        <f t="shared" si="62"/>
        <v>198</v>
      </c>
      <c r="AO158" s="218">
        <f t="shared" si="63"/>
        <v>0</v>
      </c>
    </row>
    <row r="159" spans="1:41" x14ac:dyDescent="0.2">
      <c r="A159" s="20" t="s">
        <v>232</v>
      </c>
      <c r="B159" s="213"/>
      <c r="C159" s="248"/>
      <c r="D159" s="248"/>
      <c r="E159" s="261"/>
      <c r="F159" s="248"/>
      <c r="G159" s="248"/>
      <c r="H159" s="262"/>
      <c r="I159" s="248"/>
      <c r="J159" s="248"/>
      <c r="K159" s="249"/>
      <c r="L159" s="248"/>
      <c r="M159" s="248"/>
      <c r="N159" s="256">
        <v>14.03</v>
      </c>
      <c r="O159" s="248">
        <v>99</v>
      </c>
      <c r="P159" s="248"/>
      <c r="Q159" s="256"/>
      <c r="R159" s="248"/>
      <c r="S159" s="248"/>
      <c r="T159" s="256">
        <v>12.42</v>
      </c>
      <c r="U159" s="248">
        <v>353.80900000000003</v>
      </c>
      <c r="V159" s="248"/>
      <c r="W159" s="249"/>
      <c r="X159" s="248"/>
      <c r="Y159" s="248"/>
      <c r="Z159" s="257" t="str">
        <f t="shared" si="80"/>
        <v>N.A.</v>
      </c>
      <c r="AA159" s="258">
        <f t="shared" si="81"/>
        <v>0</v>
      </c>
      <c r="AB159" s="258"/>
      <c r="AC159" s="247" t="str">
        <f t="shared" si="82"/>
        <v>N.A.</v>
      </c>
      <c r="AD159" s="248">
        <f t="shared" si="83"/>
        <v>0</v>
      </c>
      <c r="AE159" s="248"/>
      <c r="AF159" s="247">
        <f t="shared" si="84"/>
        <v>12.42</v>
      </c>
      <c r="AG159" s="248">
        <f t="shared" si="85"/>
        <v>353.80900000000003</v>
      </c>
      <c r="AH159" s="248"/>
      <c r="AI159" s="247">
        <f t="shared" si="86"/>
        <v>14.030000000000001</v>
      </c>
      <c r="AJ159" s="248">
        <f t="shared" si="87"/>
        <v>99</v>
      </c>
      <c r="AK159" s="248"/>
      <c r="AL159" s="221">
        <f t="shared" si="60"/>
        <v>353.80900000000003</v>
      </c>
      <c r="AM159" s="221">
        <f t="shared" si="61"/>
        <v>0</v>
      </c>
      <c r="AN159" s="299">
        <f t="shared" si="62"/>
        <v>99</v>
      </c>
      <c r="AO159" s="218">
        <f t="shared" si="63"/>
        <v>0</v>
      </c>
    </row>
    <row r="160" spans="1:41" x14ac:dyDescent="0.2">
      <c r="A160" s="20" t="s">
        <v>233</v>
      </c>
      <c r="B160" s="213"/>
      <c r="C160" s="248"/>
      <c r="D160" s="248"/>
      <c r="E160" s="261"/>
      <c r="F160" s="248"/>
      <c r="G160" s="248"/>
      <c r="H160" s="262"/>
      <c r="I160" s="248"/>
      <c r="J160" s="248"/>
      <c r="K160" s="249"/>
      <c r="L160" s="248"/>
      <c r="M160" s="248"/>
      <c r="N160" s="256">
        <v>14.03</v>
      </c>
      <c r="O160" s="248">
        <v>364.92500000000001</v>
      </c>
      <c r="P160" s="248"/>
      <c r="Q160" s="256"/>
      <c r="R160" s="248"/>
      <c r="S160" s="248"/>
      <c r="T160" s="256">
        <v>12.42</v>
      </c>
      <c r="U160" s="248">
        <v>323</v>
      </c>
      <c r="V160" s="248"/>
      <c r="W160" s="249"/>
      <c r="X160" s="248"/>
      <c r="Y160" s="248"/>
      <c r="Z160" s="257" t="str">
        <f t="shared" si="80"/>
        <v>N.A.</v>
      </c>
      <c r="AA160" s="258">
        <f t="shared" si="81"/>
        <v>0</v>
      </c>
      <c r="AB160" s="258"/>
      <c r="AC160" s="247" t="str">
        <f t="shared" si="82"/>
        <v>N.A.</v>
      </c>
      <c r="AD160" s="248">
        <f t="shared" si="83"/>
        <v>0</v>
      </c>
      <c r="AE160" s="248"/>
      <c r="AF160" s="247">
        <f t="shared" si="84"/>
        <v>12.42</v>
      </c>
      <c r="AG160" s="248">
        <f t="shared" si="85"/>
        <v>323</v>
      </c>
      <c r="AH160" s="248"/>
      <c r="AI160" s="247">
        <f t="shared" si="86"/>
        <v>14.03</v>
      </c>
      <c r="AJ160" s="248">
        <f t="shared" si="87"/>
        <v>364.92500000000001</v>
      </c>
      <c r="AK160" s="248"/>
      <c r="AL160" s="221">
        <f t="shared" si="60"/>
        <v>323</v>
      </c>
      <c r="AM160" s="221">
        <f t="shared" si="61"/>
        <v>0</v>
      </c>
      <c r="AN160" s="299">
        <f t="shared" si="62"/>
        <v>364.92500000000001</v>
      </c>
      <c r="AO160" s="218">
        <f t="shared" si="63"/>
        <v>0</v>
      </c>
    </row>
    <row r="161" spans="1:41" x14ac:dyDescent="0.2">
      <c r="A161" s="20" t="s">
        <v>234</v>
      </c>
      <c r="B161" s="213"/>
      <c r="C161" s="248"/>
      <c r="D161" s="248"/>
      <c r="E161" s="261"/>
      <c r="F161" s="248"/>
      <c r="G161" s="248"/>
      <c r="H161" s="262"/>
      <c r="I161" s="248"/>
      <c r="J161" s="248"/>
      <c r="K161" s="249"/>
      <c r="L161" s="248"/>
      <c r="M161" s="248"/>
      <c r="N161" s="256">
        <v>14.03</v>
      </c>
      <c r="O161" s="248">
        <v>219.35</v>
      </c>
      <c r="P161" s="248"/>
      <c r="Q161" s="256"/>
      <c r="R161" s="248"/>
      <c r="S161" s="248"/>
      <c r="T161" s="256">
        <v>12.42</v>
      </c>
      <c r="U161" s="248">
        <v>521.40499999999997</v>
      </c>
      <c r="V161" s="248"/>
      <c r="W161" s="249"/>
      <c r="X161" s="248"/>
      <c r="Y161" s="248"/>
      <c r="Z161" s="257" t="str">
        <f t="shared" ref="Z161:Z166" si="88">IF(AA161=0,"N.A.",((K161*L161)+(W161*X161))/AA161)</f>
        <v>N.A.</v>
      </c>
      <c r="AA161" s="258">
        <f t="shared" ref="AA161:AA166" si="89">+L161+X161</f>
        <v>0</v>
      </c>
      <c r="AB161" s="258"/>
      <c r="AC161" s="247" t="str">
        <f t="shared" ref="AC161:AC166" si="90">IF(AD161=0,"N.A.",((E161*F161)+(Q161*R161))/AD161)</f>
        <v>N.A.</v>
      </c>
      <c r="AD161" s="248">
        <f t="shared" ref="AD161:AD166" si="91">+F161+R161</f>
        <v>0</v>
      </c>
      <c r="AE161" s="248"/>
      <c r="AF161" s="247">
        <f t="shared" ref="AF161:AF166" si="92">IF(AG161=0,"N.A.",((H161*I161)+(T161*U161))/AG161)</f>
        <v>12.42</v>
      </c>
      <c r="AG161" s="248">
        <f t="shared" ref="AG161:AG166" si="93">+I161+U161</f>
        <v>521.40499999999997</v>
      </c>
      <c r="AH161" s="248"/>
      <c r="AI161" s="247">
        <f t="shared" ref="AI161:AI166" si="94">IF(AJ161=0,"N.A.",((B161*C161)+(N161*O161))/AJ161)</f>
        <v>14.03</v>
      </c>
      <c r="AJ161" s="248">
        <f t="shared" ref="AJ161:AJ166" si="95">+C161+O161</f>
        <v>219.35</v>
      </c>
      <c r="AK161" s="248"/>
      <c r="AL161" s="221">
        <f t="shared" si="60"/>
        <v>521.40499999999997</v>
      </c>
      <c r="AM161" s="221">
        <f t="shared" si="61"/>
        <v>0</v>
      </c>
      <c r="AN161" s="299">
        <f t="shared" si="62"/>
        <v>219.35</v>
      </c>
      <c r="AO161" s="218">
        <f t="shared" si="63"/>
        <v>0</v>
      </c>
    </row>
    <row r="162" spans="1:41" x14ac:dyDescent="0.2">
      <c r="A162" s="20" t="s">
        <v>235</v>
      </c>
      <c r="B162" s="213"/>
      <c r="C162" s="248"/>
      <c r="D162" s="248"/>
      <c r="E162" s="261"/>
      <c r="F162" s="248"/>
      <c r="G162" s="248"/>
      <c r="H162" s="262"/>
      <c r="I162" s="248"/>
      <c r="J162" s="248"/>
      <c r="K162" s="249"/>
      <c r="L162" s="248"/>
      <c r="M162" s="248"/>
      <c r="N162" s="256">
        <v>14.03</v>
      </c>
      <c r="O162" s="248">
        <v>73</v>
      </c>
      <c r="P162" s="248"/>
      <c r="Q162" s="256"/>
      <c r="R162" s="248"/>
      <c r="S162" s="248"/>
      <c r="T162" s="256">
        <v>12.42</v>
      </c>
      <c r="U162" s="248">
        <v>180.61500000000001</v>
      </c>
      <c r="V162" s="248"/>
      <c r="W162" s="249"/>
      <c r="X162" s="248"/>
      <c r="Y162" s="248"/>
      <c r="Z162" s="257" t="str">
        <f t="shared" si="88"/>
        <v>N.A.</v>
      </c>
      <c r="AA162" s="258">
        <f t="shared" si="89"/>
        <v>0</v>
      </c>
      <c r="AB162" s="258"/>
      <c r="AC162" s="247" t="str">
        <f t="shared" si="90"/>
        <v>N.A.</v>
      </c>
      <c r="AD162" s="248">
        <f t="shared" si="91"/>
        <v>0</v>
      </c>
      <c r="AE162" s="248"/>
      <c r="AF162" s="247">
        <f t="shared" si="92"/>
        <v>12.42</v>
      </c>
      <c r="AG162" s="248">
        <f t="shared" si="93"/>
        <v>180.61500000000001</v>
      </c>
      <c r="AH162" s="248"/>
      <c r="AI162" s="247">
        <f t="shared" si="94"/>
        <v>14.030000000000001</v>
      </c>
      <c r="AJ162" s="248">
        <f t="shared" si="95"/>
        <v>73</v>
      </c>
      <c r="AK162" s="248"/>
      <c r="AL162" s="221">
        <f t="shared" si="60"/>
        <v>180.61500000000001</v>
      </c>
      <c r="AM162" s="221">
        <f t="shared" si="61"/>
        <v>0</v>
      </c>
      <c r="AN162" s="299">
        <f t="shared" si="62"/>
        <v>73</v>
      </c>
      <c r="AO162" s="218">
        <f t="shared" si="63"/>
        <v>0</v>
      </c>
    </row>
    <row r="163" spans="1:41" x14ac:dyDescent="0.2">
      <c r="A163" s="20" t="s">
        <v>236</v>
      </c>
      <c r="B163" s="213"/>
      <c r="C163" s="248"/>
      <c r="D163" s="248"/>
      <c r="E163" s="261"/>
      <c r="F163" s="248"/>
      <c r="G163" s="248"/>
      <c r="H163" s="262"/>
      <c r="I163" s="248"/>
      <c r="J163" s="248"/>
      <c r="K163" s="249"/>
      <c r="L163" s="248"/>
      <c r="M163" s="248"/>
      <c r="N163" s="256">
        <v>14.03</v>
      </c>
      <c r="O163" s="248">
        <v>263.60199999999998</v>
      </c>
      <c r="P163" s="248"/>
      <c r="Q163" s="256"/>
      <c r="R163" s="248"/>
      <c r="S163" s="248"/>
      <c r="T163" s="256">
        <v>12.42</v>
      </c>
      <c r="U163" s="248">
        <v>371.48200000000003</v>
      </c>
      <c r="V163" s="248"/>
      <c r="W163" s="249"/>
      <c r="X163" s="248"/>
      <c r="Y163" s="248"/>
      <c r="Z163" s="257" t="str">
        <f t="shared" si="88"/>
        <v>N.A.</v>
      </c>
      <c r="AA163" s="258">
        <f t="shared" si="89"/>
        <v>0</v>
      </c>
      <c r="AB163" s="258"/>
      <c r="AC163" s="247" t="str">
        <f t="shared" si="90"/>
        <v>N.A.</v>
      </c>
      <c r="AD163" s="248">
        <f t="shared" si="91"/>
        <v>0</v>
      </c>
      <c r="AE163" s="248"/>
      <c r="AF163" s="247">
        <f t="shared" si="92"/>
        <v>12.42</v>
      </c>
      <c r="AG163" s="248">
        <f t="shared" si="93"/>
        <v>371.48200000000003</v>
      </c>
      <c r="AH163" s="248"/>
      <c r="AI163" s="247">
        <f t="shared" si="94"/>
        <v>14.03</v>
      </c>
      <c r="AJ163" s="248">
        <f t="shared" si="95"/>
        <v>263.60199999999998</v>
      </c>
      <c r="AK163" s="248"/>
      <c r="AL163" s="221">
        <f t="shared" si="60"/>
        <v>371.48200000000003</v>
      </c>
      <c r="AM163" s="221">
        <f t="shared" si="61"/>
        <v>0</v>
      </c>
      <c r="AN163" s="299">
        <f t="shared" si="62"/>
        <v>263.60199999999998</v>
      </c>
      <c r="AO163" s="218">
        <f t="shared" si="63"/>
        <v>0</v>
      </c>
    </row>
    <row r="164" spans="1:41" x14ac:dyDescent="0.2">
      <c r="A164" s="20" t="s">
        <v>237</v>
      </c>
      <c r="B164" s="213"/>
      <c r="C164" s="248"/>
      <c r="D164" s="248"/>
      <c r="E164" s="261"/>
      <c r="F164" s="248"/>
      <c r="G164" s="248"/>
      <c r="H164" s="262"/>
      <c r="I164" s="248"/>
      <c r="J164" s="248"/>
      <c r="K164" s="249"/>
      <c r="L164" s="248"/>
      <c r="M164" s="248"/>
      <c r="N164" s="256">
        <v>14.03</v>
      </c>
      <c r="O164" s="248">
        <v>108</v>
      </c>
      <c r="P164" s="248"/>
      <c r="Q164" s="256"/>
      <c r="R164" s="248"/>
      <c r="S164" s="248"/>
      <c r="T164" s="256">
        <v>12.42</v>
      </c>
      <c r="U164" s="248">
        <v>164.548</v>
      </c>
      <c r="V164" s="248"/>
      <c r="W164" s="249"/>
      <c r="X164" s="248"/>
      <c r="Y164" s="248"/>
      <c r="Z164" s="257" t="str">
        <f t="shared" si="88"/>
        <v>N.A.</v>
      </c>
      <c r="AA164" s="258">
        <f t="shared" si="89"/>
        <v>0</v>
      </c>
      <c r="AB164" s="258"/>
      <c r="AC164" s="247" t="str">
        <f t="shared" si="90"/>
        <v>N.A.</v>
      </c>
      <c r="AD164" s="248">
        <f t="shared" si="91"/>
        <v>0</v>
      </c>
      <c r="AE164" s="248"/>
      <c r="AF164" s="247">
        <f t="shared" si="92"/>
        <v>12.42</v>
      </c>
      <c r="AG164" s="248">
        <f t="shared" si="93"/>
        <v>164.548</v>
      </c>
      <c r="AH164" s="248"/>
      <c r="AI164" s="247">
        <f t="shared" si="94"/>
        <v>14.03</v>
      </c>
      <c r="AJ164" s="248">
        <f t="shared" si="95"/>
        <v>108</v>
      </c>
      <c r="AK164" s="248"/>
      <c r="AL164" s="221">
        <f t="shared" si="60"/>
        <v>164.548</v>
      </c>
      <c r="AM164" s="221">
        <f t="shared" si="61"/>
        <v>0</v>
      </c>
      <c r="AN164" s="299">
        <f t="shared" si="62"/>
        <v>108</v>
      </c>
      <c r="AO164" s="218">
        <f t="shared" si="63"/>
        <v>0</v>
      </c>
    </row>
    <row r="165" spans="1:41" x14ac:dyDescent="0.2">
      <c r="A165" s="20" t="s">
        <v>238</v>
      </c>
      <c r="B165" s="213"/>
      <c r="C165" s="248"/>
      <c r="D165" s="248"/>
      <c r="E165" s="261"/>
      <c r="F165" s="248"/>
      <c r="G165" s="248"/>
      <c r="H165" s="262"/>
      <c r="I165" s="248"/>
      <c r="J165" s="248"/>
      <c r="K165" s="249"/>
      <c r="L165" s="248"/>
      <c r="M165" s="248"/>
      <c r="N165" s="256">
        <v>14.03</v>
      </c>
      <c r="O165" s="248">
        <v>330.25</v>
      </c>
      <c r="P165" s="248"/>
      <c r="Q165" s="256"/>
      <c r="R165" s="248"/>
      <c r="S165" s="248"/>
      <c r="T165" s="256">
        <v>12.42</v>
      </c>
      <c r="U165" s="248">
        <v>478.41199999999998</v>
      </c>
      <c r="V165" s="248"/>
      <c r="W165" s="249"/>
      <c r="X165" s="248"/>
      <c r="Y165" s="248"/>
      <c r="Z165" s="257" t="str">
        <f t="shared" si="88"/>
        <v>N.A.</v>
      </c>
      <c r="AA165" s="258">
        <f t="shared" si="89"/>
        <v>0</v>
      </c>
      <c r="AB165" s="258"/>
      <c r="AC165" s="247" t="str">
        <f t="shared" si="90"/>
        <v>N.A.</v>
      </c>
      <c r="AD165" s="248">
        <f t="shared" si="91"/>
        <v>0</v>
      </c>
      <c r="AE165" s="248"/>
      <c r="AF165" s="247">
        <f t="shared" si="92"/>
        <v>12.42</v>
      </c>
      <c r="AG165" s="248">
        <f t="shared" si="93"/>
        <v>478.41199999999998</v>
      </c>
      <c r="AH165" s="248"/>
      <c r="AI165" s="247">
        <f t="shared" si="94"/>
        <v>14.029999999999998</v>
      </c>
      <c r="AJ165" s="248">
        <f t="shared" si="95"/>
        <v>330.25</v>
      </c>
      <c r="AK165" s="248"/>
      <c r="AL165" s="221">
        <f t="shared" si="60"/>
        <v>478.41199999999998</v>
      </c>
      <c r="AM165" s="221">
        <f t="shared" si="61"/>
        <v>0</v>
      </c>
      <c r="AN165" s="299">
        <f t="shared" si="62"/>
        <v>330.25</v>
      </c>
      <c r="AO165" s="218">
        <f t="shared" si="63"/>
        <v>0</v>
      </c>
    </row>
    <row r="166" spans="1:41" x14ac:dyDescent="0.2">
      <c r="A166" s="20" t="s">
        <v>239</v>
      </c>
      <c r="B166" s="213"/>
      <c r="C166" s="248"/>
      <c r="D166" s="248"/>
      <c r="E166" s="261"/>
      <c r="F166" s="248"/>
      <c r="G166" s="248"/>
      <c r="H166" s="262"/>
      <c r="I166" s="248"/>
      <c r="J166" s="248"/>
      <c r="K166" s="249"/>
      <c r="L166" s="248"/>
      <c r="M166" s="248"/>
      <c r="N166" s="256">
        <v>14.03</v>
      </c>
      <c r="O166" s="248">
        <v>135</v>
      </c>
      <c r="P166" s="248"/>
      <c r="Q166" s="256"/>
      <c r="R166" s="248"/>
      <c r="S166" s="248"/>
      <c r="T166" s="256">
        <v>12.42</v>
      </c>
      <c r="U166" s="248">
        <v>559.29300000000001</v>
      </c>
      <c r="V166" s="248"/>
      <c r="W166" s="249"/>
      <c r="X166" s="248"/>
      <c r="Y166" s="248"/>
      <c r="Z166" s="257" t="str">
        <f t="shared" si="88"/>
        <v>N.A.</v>
      </c>
      <c r="AA166" s="258">
        <f t="shared" si="89"/>
        <v>0</v>
      </c>
      <c r="AB166" s="258"/>
      <c r="AC166" s="247" t="str">
        <f t="shared" si="90"/>
        <v>N.A.</v>
      </c>
      <c r="AD166" s="248">
        <f t="shared" si="91"/>
        <v>0</v>
      </c>
      <c r="AE166" s="248"/>
      <c r="AF166" s="247">
        <f t="shared" si="92"/>
        <v>12.42</v>
      </c>
      <c r="AG166" s="248">
        <f t="shared" si="93"/>
        <v>559.29300000000001</v>
      </c>
      <c r="AH166" s="248"/>
      <c r="AI166" s="247">
        <f t="shared" si="94"/>
        <v>14.03</v>
      </c>
      <c r="AJ166" s="248">
        <f t="shared" si="95"/>
        <v>135</v>
      </c>
      <c r="AK166" s="248"/>
      <c r="AL166" s="221">
        <f t="shared" si="60"/>
        <v>559.29300000000001</v>
      </c>
      <c r="AM166" s="221">
        <f t="shared" si="61"/>
        <v>0</v>
      </c>
      <c r="AN166" s="299">
        <f t="shared" si="62"/>
        <v>135</v>
      </c>
      <c r="AO166" s="218">
        <f t="shared" si="63"/>
        <v>0</v>
      </c>
    </row>
    <row r="167" spans="1:41" x14ac:dyDescent="0.2">
      <c r="A167" s="20" t="s">
        <v>240</v>
      </c>
      <c r="B167" s="213"/>
      <c r="C167" s="248"/>
      <c r="D167" s="248"/>
      <c r="E167" s="261"/>
      <c r="F167" s="248"/>
      <c r="G167" s="248"/>
      <c r="H167" s="262"/>
      <c r="I167" s="248"/>
      <c r="J167" s="248"/>
      <c r="K167" s="249"/>
      <c r="L167" s="248"/>
      <c r="M167" s="248"/>
      <c r="N167" s="256">
        <v>14.03</v>
      </c>
      <c r="O167" s="248">
        <v>134.64599999999999</v>
      </c>
      <c r="P167" s="248"/>
      <c r="Q167" s="256"/>
      <c r="R167" s="248"/>
      <c r="S167" s="248"/>
      <c r="T167" s="256">
        <v>12.42</v>
      </c>
      <c r="U167" s="248">
        <v>384.33</v>
      </c>
      <c r="V167" s="248"/>
      <c r="W167" s="249"/>
      <c r="X167" s="248"/>
      <c r="Y167" s="248"/>
      <c r="Z167" s="257" t="str">
        <f t="shared" ref="Z167:Z172" si="96">IF(AA167=0,"N.A.",((K167*L167)+(W167*X167))/AA167)</f>
        <v>N.A.</v>
      </c>
      <c r="AA167" s="258">
        <f t="shared" ref="AA167:AA172" si="97">+L167+X167</f>
        <v>0</v>
      </c>
      <c r="AB167" s="258"/>
      <c r="AC167" s="247" t="str">
        <f t="shared" ref="AC167:AC172" si="98">IF(AD167=0,"N.A.",((E167*F167)+(Q167*R167))/AD167)</f>
        <v>N.A.</v>
      </c>
      <c r="AD167" s="248">
        <f t="shared" ref="AD167:AD172" si="99">+F167+R167</f>
        <v>0</v>
      </c>
      <c r="AE167" s="248"/>
      <c r="AF167" s="247">
        <f t="shared" ref="AF167:AF172" si="100">IF(AG167=0,"N.A.",((H167*I167)+(T167*U167))/AG167)</f>
        <v>12.42</v>
      </c>
      <c r="AG167" s="248">
        <f t="shared" ref="AG167:AG172" si="101">+I167+U167</f>
        <v>384.33</v>
      </c>
      <c r="AH167" s="248"/>
      <c r="AI167" s="247">
        <f t="shared" ref="AI167:AI172" si="102">IF(AJ167=0,"N.A.",((B167*C167)+(N167*O167))/AJ167)</f>
        <v>14.03</v>
      </c>
      <c r="AJ167" s="248">
        <f t="shared" ref="AJ167:AJ172" si="103">+C167+O167</f>
        <v>134.64599999999999</v>
      </c>
      <c r="AK167" s="248"/>
      <c r="AL167" s="221">
        <f t="shared" si="60"/>
        <v>384.33</v>
      </c>
      <c r="AM167" s="221">
        <f t="shared" si="61"/>
        <v>0</v>
      </c>
      <c r="AN167" s="299">
        <f t="shared" si="62"/>
        <v>134.64599999999999</v>
      </c>
      <c r="AO167" s="218">
        <f t="shared" si="63"/>
        <v>0</v>
      </c>
    </row>
    <row r="168" spans="1:41" x14ac:dyDescent="0.2">
      <c r="A168" s="20" t="s">
        <v>241</v>
      </c>
      <c r="B168" s="213"/>
      <c r="C168" s="248"/>
      <c r="D168" s="248"/>
      <c r="E168" s="261"/>
      <c r="F168" s="248"/>
      <c r="G168" s="248"/>
      <c r="H168" s="262"/>
      <c r="I168" s="248"/>
      <c r="J168" s="248"/>
      <c r="K168" s="249"/>
      <c r="L168" s="248"/>
      <c r="M168" s="248"/>
      <c r="N168" s="256">
        <v>12.42</v>
      </c>
      <c r="O168" s="248">
        <v>232.3</v>
      </c>
      <c r="P168" s="248"/>
      <c r="Q168" s="256"/>
      <c r="R168" s="248"/>
      <c r="S168" s="248"/>
      <c r="T168" s="256">
        <v>12.42</v>
      </c>
      <c r="U168" s="248">
        <v>282.76799999999997</v>
      </c>
      <c r="V168" s="248"/>
      <c r="W168" s="249"/>
      <c r="X168" s="248"/>
      <c r="Y168" s="248"/>
      <c r="Z168" s="257" t="str">
        <f t="shared" si="96"/>
        <v>N.A.</v>
      </c>
      <c r="AA168" s="258">
        <f t="shared" si="97"/>
        <v>0</v>
      </c>
      <c r="AB168" s="258"/>
      <c r="AC168" s="247" t="str">
        <f t="shared" si="98"/>
        <v>N.A.</v>
      </c>
      <c r="AD168" s="248">
        <f t="shared" si="99"/>
        <v>0</v>
      </c>
      <c r="AE168" s="248"/>
      <c r="AF168" s="247">
        <f t="shared" si="100"/>
        <v>12.42</v>
      </c>
      <c r="AG168" s="248">
        <f t="shared" si="101"/>
        <v>282.76799999999997</v>
      </c>
      <c r="AH168" s="248"/>
      <c r="AI168" s="247">
        <f t="shared" si="102"/>
        <v>12.42</v>
      </c>
      <c r="AJ168" s="248">
        <f t="shared" si="103"/>
        <v>232.3</v>
      </c>
      <c r="AK168" s="248"/>
      <c r="AL168" s="221">
        <f t="shared" si="60"/>
        <v>282.76799999999997</v>
      </c>
      <c r="AM168" s="221">
        <f t="shared" si="61"/>
        <v>0</v>
      </c>
      <c r="AN168" s="299">
        <f t="shared" si="62"/>
        <v>232.3</v>
      </c>
      <c r="AO168" s="218">
        <f t="shared" si="63"/>
        <v>0</v>
      </c>
    </row>
    <row r="169" spans="1:41" x14ac:dyDescent="0.2">
      <c r="A169" s="20" t="s">
        <v>242</v>
      </c>
      <c r="B169" s="213"/>
      <c r="C169" s="248"/>
      <c r="D169" s="248"/>
      <c r="E169" s="261"/>
      <c r="F169" s="248"/>
      <c r="G169" s="248"/>
      <c r="H169" s="262"/>
      <c r="I169" s="248"/>
      <c r="J169" s="248"/>
      <c r="K169" s="249"/>
      <c r="L169" s="248"/>
      <c r="M169" s="248"/>
      <c r="N169" s="256">
        <v>12.42</v>
      </c>
      <c r="O169" s="248">
        <v>660.79200000000003</v>
      </c>
      <c r="P169" s="248"/>
      <c r="Q169" s="256"/>
      <c r="R169" s="248"/>
      <c r="S169" s="248"/>
      <c r="T169" s="256">
        <v>12.42</v>
      </c>
      <c r="U169" s="248">
        <v>218.74</v>
      </c>
      <c r="V169" s="248"/>
      <c r="W169" s="249"/>
      <c r="X169" s="248"/>
      <c r="Y169" s="248"/>
      <c r="Z169" s="257" t="str">
        <f t="shared" si="96"/>
        <v>N.A.</v>
      </c>
      <c r="AA169" s="258">
        <f t="shared" si="97"/>
        <v>0</v>
      </c>
      <c r="AB169" s="258"/>
      <c r="AC169" s="247" t="str">
        <f t="shared" si="98"/>
        <v>N.A.</v>
      </c>
      <c r="AD169" s="248">
        <f t="shared" si="99"/>
        <v>0</v>
      </c>
      <c r="AE169" s="248"/>
      <c r="AF169" s="247">
        <f t="shared" si="100"/>
        <v>12.42</v>
      </c>
      <c r="AG169" s="248">
        <f t="shared" si="101"/>
        <v>218.74</v>
      </c>
      <c r="AH169" s="248"/>
      <c r="AI169" s="247">
        <f t="shared" si="102"/>
        <v>12.42</v>
      </c>
      <c r="AJ169" s="248">
        <f t="shared" si="103"/>
        <v>660.79200000000003</v>
      </c>
      <c r="AK169" s="248"/>
      <c r="AL169" s="221">
        <f t="shared" si="60"/>
        <v>218.74</v>
      </c>
      <c r="AM169" s="221">
        <f t="shared" si="61"/>
        <v>0</v>
      </c>
      <c r="AN169" s="299">
        <f t="shared" si="62"/>
        <v>660.79200000000003</v>
      </c>
      <c r="AO169" s="218">
        <f t="shared" si="63"/>
        <v>0</v>
      </c>
    </row>
    <row r="170" spans="1:41" x14ac:dyDescent="0.2">
      <c r="A170" s="20" t="s">
        <v>243</v>
      </c>
      <c r="B170" s="213"/>
      <c r="C170" s="248"/>
      <c r="D170" s="248"/>
      <c r="E170" s="261"/>
      <c r="F170" s="248"/>
      <c r="G170" s="248"/>
      <c r="H170" s="262"/>
      <c r="I170" s="248"/>
      <c r="J170" s="248"/>
      <c r="K170" s="249"/>
      <c r="L170" s="248"/>
      <c r="M170" s="248"/>
      <c r="N170" s="256">
        <v>12.42</v>
      </c>
      <c r="O170" s="248">
        <v>491.31</v>
      </c>
      <c r="P170" s="248"/>
      <c r="Q170" s="256"/>
      <c r="R170" s="248"/>
      <c r="S170" s="248"/>
      <c r="T170" s="256">
        <v>12.42</v>
      </c>
      <c r="U170" s="248">
        <v>350.28399999999999</v>
      </c>
      <c r="V170" s="248"/>
      <c r="W170" s="249"/>
      <c r="X170" s="248"/>
      <c r="Y170" s="248"/>
      <c r="Z170" s="257" t="str">
        <f t="shared" si="96"/>
        <v>N.A.</v>
      </c>
      <c r="AA170" s="258">
        <f t="shared" si="97"/>
        <v>0</v>
      </c>
      <c r="AB170" s="258"/>
      <c r="AC170" s="247" t="str">
        <f t="shared" si="98"/>
        <v>N.A.</v>
      </c>
      <c r="AD170" s="248">
        <f t="shared" si="99"/>
        <v>0</v>
      </c>
      <c r="AE170" s="248"/>
      <c r="AF170" s="247">
        <f t="shared" si="100"/>
        <v>12.420000000000002</v>
      </c>
      <c r="AG170" s="248">
        <f t="shared" si="101"/>
        <v>350.28399999999999</v>
      </c>
      <c r="AH170" s="248"/>
      <c r="AI170" s="247">
        <f t="shared" si="102"/>
        <v>12.42</v>
      </c>
      <c r="AJ170" s="248">
        <f t="shared" si="103"/>
        <v>491.31</v>
      </c>
      <c r="AK170" s="248"/>
      <c r="AL170" s="221">
        <f t="shared" si="60"/>
        <v>350.28399999999999</v>
      </c>
      <c r="AM170" s="221">
        <f t="shared" si="61"/>
        <v>0</v>
      </c>
      <c r="AN170" s="299">
        <f t="shared" si="62"/>
        <v>491.31</v>
      </c>
      <c r="AO170" s="218">
        <f t="shared" si="63"/>
        <v>0</v>
      </c>
    </row>
    <row r="171" spans="1:41" x14ac:dyDescent="0.2">
      <c r="A171" s="20" t="s">
        <v>244</v>
      </c>
      <c r="B171" s="213"/>
      <c r="C171" s="248"/>
      <c r="D171" s="248"/>
      <c r="E171" s="261"/>
      <c r="F171" s="248"/>
      <c r="G171" s="248"/>
      <c r="H171" s="262"/>
      <c r="I171" s="248"/>
      <c r="J171" s="248"/>
      <c r="K171" s="249"/>
      <c r="L171" s="248"/>
      <c r="M171" s="248"/>
      <c r="N171" s="256">
        <v>12.42</v>
      </c>
      <c r="O171" s="248">
        <v>424.25599999999997</v>
      </c>
      <c r="P171" s="248"/>
      <c r="Q171" s="256"/>
      <c r="R171" s="248"/>
      <c r="S171" s="248"/>
      <c r="T171" s="256">
        <v>12.1</v>
      </c>
      <c r="U171" s="248">
        <v>670.66800000000001</v>
      </c>
      <c r="V171" s="248"/>
      <c r="W171" s="249"/>
      <c r="X171" s="248"/>
      <c r="Y171" s="248"/>
      <c r="Z171" s="257" t="str">
        <f t="shared" si="96"/>
        <v>N.A.</v>
      </c>
      <c r="AA171" s="258">
        <f t="shared" si="97"/>
        <v>0</v>
      </c>
      <c r="AB171" s="258"/>
      <c r="AC171" s="247" t="str">
        <f t="shared" si="98"/>
        <v>N.A.</v>
      </c>
      <c r="AD171" s="248">
        <f t="shared" si="99"/>
        <v>0</v>
      </c>
      <c r="AE171" s="248"/>
      <c r="AF171" s="247">
        <f t="shared" si="100"/>
        <v>12.1</v>
      </c>
      <c r="AG171" s="248">
        <f t="shared" si="101"/>
        <v>670.66800000000001</v>
      </c>
      <c r="AH171" s="248"/>
      <c r="AI171" s="247">
        <f t="shared" si="102"/>
        <v>12.42</v>
      </c>
      <c r="AJ171" s="248">
        <f t="shared" si="103"/>
        <v>424.25599999999997</v>
      </c>
      <c r="AK171" s="248"/>
      <c r="AL171" s="221">
        <f t="shared" si="60"/>
        <v>670.66800000000001</v>
      </c>
      <c r="AM171" s="221">
        <f t="shared" si="61"/>
        <v>0</v>
      </c>
      <c r="AN171" s="299">
        <f t="shared" si="62"/>
        <v>424.25599999999997</v>
      </c>
      <c r="AO171" s="218">
        <f t="shared" si="63"/>
        <v>0</v>
      </c>
    </row>
    <row r="172" spans="1:41" x14ac:dyDescent="0.2">
      <c r="A172" s="20" t="s">
        <v>245</v>
      </c>
      <c r="B172" s="213"/>
      <c r="C172" s="248"/>
      <c r="D172" s="248"/>
      <c r="E172" s="261"/>
      <c r="F172" s="248"/>
      <c r="G172" s="248"/>
      <c r="H172" s="262"/>
      <c r="I172" s="248"/>
      <c r="J172" s="248"/>
      <c r="K172" s="249"/>
      <c r="L172" s="248"/>
      <c r="M172" s="248"/>
      <c r="N172" s="256">
        <v>12.42</v>
      </c>
      <c r="O172" s="248">
        <v>357</v>
      </c>
      <c r="P172" s="248"/>
      <c r="Q172" s="256"/>
      <c r="R172" s="248"/>
      <c r="S172" s="248"/>
      <c r="T172" s="256">
        <v>12.42</v>
      </c>
      <c r="U172" s="248">
        <v>430.221</v>
      </c>
      <c r="V172" s="248"/>
      <c r="W172" s="249"/>
      <c r="X172" s="248"/>
      <c r="Y172" s="248"/>
      <c r="Z172" s="257" t="str">
        <f t="shared" si="96"/>
        <v>N.A.</v>
      </c>
      <c r="AA172" s="258">
        <f t="shared" si="97"/>
        <v>0</v>
      </c>
      <c r="AB172" s="258"/>
      <c r="AC172" s="247" t="str">
        <f t="shared" si="98"/>
        <v>N.A.</v>
      </c>
      <c r="AD172" s="248">
        <f t="shared" si="99"/>
        <v>0</v>
      </c>
      <c r="AE172" s="248"/>
      <c r="AF172" s="247">
        <f t="shared" si="100"/>
        <v>12.42</v>
      </c>
      <c r="AG172" s="248">
        <f t="shared" si="101"/>
        <v>430.221</v>
      </c>
      <c r="AH172" s="248"/>
      <c r="AI172" s="247">
        <f t="shared" si="102"/>
        <v>12.419999999999998</v>
      </c>
      <c r="AJ172" s="248">
        <f t="shared" si="103"/>
        <v>357</v>
      </c>
      <c r="AK172" s="248"/>
      <c r="AL172" s="221">
        <f t="shared" si="60"/>
        <v>430.221</v>
      </c>
      <c r="AM172" s="221">
        <f t="shared" si="61"/>
        <v>0</v>
      </c>
      <c r="AN172" s="299">
        <f t="shared" si="62"/>
        <v>357</v>
      </c>
      <c r="AO172" s="218">
        <f t="shared" si="63"/>
        <v>0</v>
      </c>
    </row>
    <row r="173" spans="1:41" x14ac:dyDescent="0.2">
      <c r="A173" s="20" t="s">
        <v>246</v>
      </c>
      <c r="B173" s="213"/>
      <c r="C173" s="248"/>
      <c r="D173" s="248"/>
      <c r="E173" s="261"/>
      <c r="F173" s="248"/>
      <c r="G173" s="248"/>
      <c r="H173" s="262"/>
      <c r="I173" s="248"/>
      <c r="J173" s="248"/>
      <c r="K173" s="249"/>
      <c r="L173" s="248"/>
      <c r="M173" s="248"/>
      <c r="N173" s="256">
        <v>12.42</v>
      </c>
      <c r="O173" s="248">
        <v>108</v>
      </c>
      <c r="P173" s="248"/>
      <c r="Q173" s="256"/>
      <c r="R173" s="248"/>
      <c r="S173" s="248"/>
      <c r="T173" s="256">
        <v>12.42</v>
      </c>
      <c r="U173" s="248">
        <v>514.67399999999998</v>
      </c>
      <c r="V173" s="248"/>
      <c r="W173" s="249"/>
      <c r="X173" s="248"/>
      <c r="Y173" s="248"/>
      <c r="Z173" s="257" t="str">
        <f t="shared" ref="Z173:Z178" si="104">IF(AA173=0,"N.A.",((K173*L173)+(W173*X173))/AA173)</f>
        <v>N.A.</v>
      </c>
      <c r="AA173" s="258">
        <f t="shared" ref="AA173:AA178" si="105">+L173+X173</f>
        <v>0</v>
      </c>
      <c r="AB173" s="258"/>
      <c r="AC173" s="247" t="str">
        <f t="shared" ref="AC173:AC178" si="106">IF(AD173=0,"N.A.",((E173*F173)+(Q173*R173))/AD173)</f>
        <v>N.A.</v>
      </c>
      <c r="AD173" s="248">
        <f t="shared" ref="AD173:AD178" si="107">+F173+R173</f>
        <v>0</v>
      </c>
      <c r="AE173" s="248"/>
      <c r="AF173" s="247">
        <f t="shared" ref="AF173:AF178" si="108">IF(AG173=0,"N.A.",((H173*I173)+(T173*U173))/AG173)</f>
        <v>12.42</v>
      </c>
      <c r="AG173" s="248">
        <f t="shared" ref="AG173:AG178" si="109">+I173+U173</f>
        <v>514.67399999999998</v>
      </c>
      <c r="AH173" s="248"/>
      <c r="AI173" s="247">
        <f t="shared" ref="AI173:AI178" si="110">IF(AJ173=0,"N.A.",((B173*C173)+(N173*O173))/AJ173)</f>
        <v>12.42</v>
      </c>
      <c r="AJ173" s="248">
        <f t="shared" ref="AJ173:AJ178" si="111">+C173+O173</f>
        <v>108</v>
      </c>
      <c r="AK173" s="248"/>
      <c r="AL173" s="221">
        <f t="shared" si="60"/>
        <v>514.67399999999998</v>
      </c>
      <c r="AM173" s="221">
        <f t="shared" si="61"/>
        <v>0</v>
      </c>
      <c r="AN173" s="299">
        <f t="shared" si="62"/>
        <v>108</v>
      </c>
      <c r="AO173" s="218">
        <f t="shared" si="63"/>
        <v>0</v>
      </c>
    </row>
    <row r="174" spans="1:41" x14ac:dyDescent="0.2">
      <c r="A174" s="20" t="s">
        <v>247</v>
      </c>
      <c r="B174" s="213"/>
      <c r="C174" s="248"/>
      <c r="D174" s="248"/>
      <c r="E174" s="261"/>
      <c r="F174" s="248"/>
      <c r="G174" s="248"/>
      <c r="H174" s="262"/>
      <c r="I174" s="248"/>
      <c r="J174" s="248"/>
      <c r="K174" s="249"/>
      <c r="L174" s="248"/>
      <c r="M174" s="248"/>
      <c r="N174" s="256">
        <v>12.42</v>
      </c>
      <c r="O174" s="248">
        <v>891.33500000000004</v>
      </c>
      <c r="P174" s="248"/>
      <c r="Q174" s="256"/>
      <c r="R174" s="248"/>
      <c r="S174" s="248"/>
      <c r="T174" s="256">
        <v>12.42</v>
      </c>
      <c r="U174" s="248">
        <v>850.28399999999999</v>
      </c>
      <c r="V174" s="248"/>
      <c r="W174" s="249"/>
      <c r="X174" s="248"/>
      <c r="Y174" s="248"/>
      <c r="Z174" s="257" t="str">
        <f t="shared" si="104"/>
        <v>N.A.</v>
      </c>
      <c r="AA174" s="258">
        <f t="shared" si="105"/>
        <v>0</v>
      </c>
      <c r="AB174" s="258"/>
      <c r="AC174" s="247" t="str">
        <f t="shared" si="106"/>
        <v>N.A.</v>
      </c>
      <c r="AD174" s="248">
        <f t="shared" si="107"/>
        <v>0</v>
      </c>
      <c r="AE174" s="248"/>
      <c r="AF174" s="247">
        <f t="shared" si="108"/>
        <v>12.42</v>
      </c>
      <c r="AG174" s="248">
        <f t="shared" si="109"/>
        <v>850.28399999999999</v>
      </c>
      <c r="AH174" s="248"/>
      <c r="AI174" s="247">
        <f t="shared" si="110"/>
        <v>12.42</v>
      </c>
      <c r="AJ174" s="248">
        <f t="shared" si="111"/>
        <v>891.33500000000004</v>
      </c>
      <c r="AK174" s="248"/>
      <c r="AL174" s="221">
        <f t="shared" si="60"/>
        <v>850.28399999999999</v>
      </c>
      <c r="AM174" s="221">
        <f t="shared" si="61"/>
        <v>0</v>
      </c>
      <c r="AN174" s="299">
        <f t="shared" si="62"/>
        <v>891.33500000000004</v>
      </c>
      <c r="AO174" s="218">
        <f t="shared" si="63"/>
        <v>0</v>
      </c>
    </row>
    <row r="175" spans="1:41" x14ac:dyDescent="0.2">
      <c r="A175" s="20" t="s">
        <v>248</v>
      </c>
      <c r="B175" s="213"/>
      <c r="C175" s="248"/>
      <c r="D175" s="248"/>
      <c r="E175" s="261"/>
      <c r="F175" s="248"/>
      <c r="G175" s="248"/>
      <c r="H175" s="262"/>
      <c r="I175" s="248"/>
      <c r="J175" s="248"/>
      <c r="K175" s="249"/>
      <c r="L175" s="248"/>
      <c r="M175" s="248"/>
      <c r="N175" s="256">
        <v>12.42</v>
      </c>
      <c r="O175" s="248">
        <v>764.57899999999995</v>
      </c>
      <c r="P175" s="248"/>
      <c r="Q175" s="256"/>
      <c r="R175" s="248"/>
      <c r="S175" s="248"/>
      <c r="T175" s="256">
        <v>12.42</v>
      </c>
      <c r="U175" s="248">
        <v>772.49900000000002</v>
      </c>
      <c r="V175" s="248"/>
      <c r="W175" s="249"/>
      <c r="X175" s="248"/>
      <c r="Y175" s="248"/>
      <c r="Z175" s="257" t="str">
        <f t="shared" si="104"/>
        <v>N.A.</v>
      </c>
      <c r="AA175" s="258">
        <f t="shared" si="105"/>
        <v>0</v>
      </c>
      <c r="AB175" s="258"/>
      <c r="AC175" s="247" t="str">
        <f t="shared" si="106"/>
        <v>N.A.</v>
      </c>
      <c r="AD175" s="248">
        <f t="shared" si="107"/>
        <v>0</v>
      </c>
      <c r="AE175" s="248"/>
      <c r="AF175" s="247">
        <f t="shared" si="108"/>
        <v>12.42</v>
      </c>
      <c r="AG175" s="248">
        <f t="shared" si="109"/>
        <v>772.49900000000002</v>
      </c>
      <c r="AH175" s="248"/>
      <c r="AI175" s="247">
        <f t="shared" si="110"/>
        <v>12.42</v>
      </c>
      <c r="AJ175" s="248">
        <f t="shared" si="111"/>
        <v>764.57899999999995</v>
      </c>
      <c r="AK175" s="248"/>
      <c r="AL175" s="221">
        <f t="shared" si="60"/>
        <v>772.49900000000002</v>
      </c>
      <c r="AM175" s="221">
        <f t="shared" si="61"/>
        <v>0</v>
      </c>
      <c r="AN175" s="299">
        <f t="shared" si="62"/>
        <v>764.57899999999995</v>
      </c>
      <c r="AO175" s="218">
        <f t="shared" si="63"/>
        <v>0</v>
      </c>
    </row>
    <row r="176" spans="1:41" x14ac:dyDescent="0.2">
      <c r="A176" s="20" t="s">
        <v>249</v>
      </c>
      <c r="B176" s="213"/>
      <c r="C176" s="248"/>
      <c r="D176" s="248"/>
      <c r="E176" s="261"/>
      <c r="F176" s="248"/>
      <c r="G176" s="248"/>
      <c r="H176" s="262"/>
      <c r="I176" s="248"/>
      <c r="J176" s="248"/>
      <c r="K176" s="249"/>
      <c r="L176" s="248"/>
      <c r="M176" s="248"/>
      <c r="N176" s="256">
        <v>12.42</v>
      </c>
      <c r="O176" s="248">
        <v>510.25</v>
      </c>
      <c r="P176" s="248"/>
      <c r="Q176" s="256"/>
      <c r="R176" s="248"/>
      <c r="S176" s="248"/>
      <c r="T176" s="256">
        <v>12.42</v>
      </c>
      <c r="U176" s="248">
        <v>1095.615</v>
      </c>
      <c r="V176" s="248"/>
      <c r="W176" s="249"/>
      <c r="X176" s="248"/>
      <c r="Y176" s="248"/>
      <c r="Z176" s="257" t="str">
        <f t="shared" si="104"/>
        <v>N.A.</v>
      </c>
      <c r="AA176" s="258">
        <f t="shared" si="105"/>
        <v>0</v>
      </c>
      <c r="AB176" s="258"/>
      <c r="AC176" s="247" t="str">
        <f t="shared" si="106"/>
        <v>N.A.</v>
      </c>
      <c r="AD176" s="248">
        <f t="shared" si="107"/>
        <v>0</v>
      </c>
      <c r="AE176" s="248"/>
      <c r="AF176" s="247">
        <f t="shared" si="108"/>
        <v>12.42</v>
      </c>
      <c r="AG176" s="248">
        <f t="shared" si="109"/>
        <v>1095.615</v>
      </c>
      <c r="AH176" s="248"/>
      <c r="AI176" s="247">
        <f t="shared" si="110"/>
        <v>12.42</v>
      </c>
      <c r="AJ176" s="248">
        <f t="shared" si="111"/>
        <v>510.25</v>
      </c>
      <c r="AK176" s="248"/>
      <c r="AL176" s="221">
        <f t="shared" si="60"/>
        <v>1095.615</v>
      </c>
      <c r="AM176" s="221">
        <f t="shared" si="61"/>
        <v>0</v>
      </c>
      <c r="AN176" s="299">
        <f t="shared" si="62"/>
        <v>510.25</v>
      </c>
      <c r="AO176" s="218">
        <f t="shared" si="63"/>
        <v>0</v>
      </c>
    </row>
    <row r="177" spans="1:41" x14ac:dyDescent="0.2">
      <c r="A177" s="20" t="s">
        <v>250</v>
      </c>
      <c r="B177" s="213">
        <v>12.42</v>
      </c>
      <c r="C177" s="248">
        <v>250</v>
      </c>
      <c r="D177" s="248"/>
      <c r="E177" s="261"/>
      <c r="F177" s="248"/>
      <c r="G177" s="248"/>
      <c r="H177" s="262"/>
      <c r="I177" s="248"/>
      <c r="J177" s="248"/>
      <c r="K177" s="249"/>
      <c r="L177" s="248"/>
      <c r="M177" s="248"/>
      <c r="N177" s="256">
        <v>12.42</v>
      </c>
      <c r="O177" s="248">
        <v>597.79999999999995</v>
      </c>
      <c r="P177" s="248"/>
      <c r="Q177" s="256"/>
      <c r="R177" s="248"/>
      <c r="S177" s="248"/>
      <c r="T177" s="256">
        <v>12.42</v>
      </c>
      <c r="U177" s="248">
        <v>857.48900000000003</v>
      </c>
      <c r="V177" s="248"/>
      <c r="W177" s="249"/>
      <c r="X177" s="248"/>
      <c r="Y177" s="248"/>
      <c r="Z177" s="257" t="str">
        <f t="shared" si="104"/>
        <v>N.A.</v>
      </c>
      <c r="AA177" s="258">
        <f t="shared" si="105"/>
        <v>0</v>
      </c>
      <c r="AB177" s="258"/>
      <c r="AC177" s="247" t="str">
        <f t="shared" si="106"/>
        <v>N.A.</v>
      </c>
      <c r="AD177" s="248">
        <f t="shared" si="107"/>
        <v>0</v>
      </c>
      <c r="AE177" s="248"/>
      <c r="AF177" s="247">
        <f t="shared" si="108"/>
        <v>12.42</v>
      </c>
      <c r="AG177" s="248">
        <f t="shared" si="109"/>
        <v>857.48900000000003</v>
      </c>
      <c r="AH177" s="248"/>
      <c r="AI177" s="247">
        <f t="shared" si="110"/>
        <v>12.42</v>
      </c>
      <c r="AJ177" s="248">
        <f t="shared" si="111"/>
        <v>847.8</v>
      </c>
      <c r="AK177" s="248"/>
      <c r="AL177" s="221">
        <f t="shared" si="60"/>
        <v>857.48900000000003</v>
      </c>
      <c r="AM177" s="221">
        <f t="shared" si="61"/>
        <v>0</v>
      </c>
      <c r="AN177" s="299">
        <f t="shared" si="62"/>
        <v>847.8</v>
      </c>
      <c r="AO177" s="218">
        <f t="shared" si="63"/>
        <v>0</v>
      </c>
    </row>
    <row r="178" spans="1:41" x14ac:dyDescent="0.2">
      <c r="A178" s="20" t="s">
        <v>251</v>
      </c>
      <c r="B178" s="213"/>
      <c r="C178" s="248"/>
      <c r="D178" s="248"/>
      <c r="E178" s="261"/>
      <c r="F178" s="248"/>
      <c r="G178" s="248"/>
      <c r="H178" s="262"/>
      <c r="I178" s="248"/>
      <c r="J178" s="248"/>
      <c r="K178" s="249"/>
      <c r="L178" s="248"/>
      <c r="M178" s="248"/>
      <c r="N178" s="256">
        <v>12.42</v>
      </c>
      <c r="O178" s="248">
        <v>930.45</v>
      </c>
      <c r="P178" s="248"/>
      <c r="Q178" s="256"/>
      <c r="R178" s="248"/>
      <c r="S178" s="248"/>
      <c r="T178" s="256">
        <v>12.5</v>
      </c>
      <c r="U178" s="248">
        <v>1178.8430000000001</v>
      </c>
      <c r="V178" s="248"/>
      <c r="W178" s="249"/>
      <c r="X178" s="248"/>
      <c r="Y178" s="248"/>
      <c r="Z178" s="257" t="str">
        <f t="shared" si="104"/>
        <v>N.A.</v>
      </c>
      <c r="AA178" s="258">
        <f t="shared" si="105"/>
        <v>0</v>
      </c>
      <c r="AB178" s="258"/>
      <c r="AC178" s="247" t="str">
        <f t="shared" si="106"/>
        <v>N.A.</v>
      </c>
      <c r="AD178" s="248">
        <f t="shared" si="107"/>
        <v>0</v>
      </c>
      <c r="AE178" s="248"/>
      <c r="AF178" s="247">
        <f t="shared" si="108"/>
        <v>12.5</v>
      </c>
      <c r="AG178" s="248">
        <f t="shared" si="109"/>
        <v>1178.8430000000001</v>
      </c>
      <c r="AH178" s="248"/>
      <c r="AI178" s="247">
        <f t="shared" si="110"/>
        <v>12.42</v>
      </c>
      <c r="AJ178" s="248">
        <f t="shared" si="111"/>
        <v>930.45</v>
      </c>
      <c r="AK178" s="248"/>
      <c r="AL178" s="221">
        <f t="shared" si="60"/>
        <v>1178.8430000000001</v>
      </c>
      <c r="AM178" s="221">
        <f t="shared" si="61"/>
        <v>0</v>
      </c>
      <c r="AN178" s="299">
        <f t="shared" si="62"/>
        <v>930.45</v>
      </c>
      <c r="AO178" s="218">
        <f t="shared" si="63"/>
        <v>0</v>
      </c>
    </row>
    <row r="179" spans="1:41" x14ac:dyDescent="0.2">
      <c r="A179" s="20" t="s">
        <v>253</v>
      </c>
      <c r="B179" s="213"/>
      <c r="C179" s="248"/>
      <c r="D179" s="248"/>
      <c r="E179" s="261"/>
      <c r="F179" s="248"/>
      <c r="G179" s="248"/>
      <c r="H179" s="262"/>
      <c r="I179" s="248"/>
      <c r="J179" s="248"/>
      <c r="K179" s="249"/>
      <c r="L179" s="248"/>
      <c r="M179" s="248"/>
      <c r="N179" s="256">
        <v>12.67</v>
      </c>
      <c r="O179" s="248">
        <v>1082.1600000000001</v>
      </c>
      <c r="P179" s="248"/>
      <c r="Q179" s="256"/>
      <c r="R179" s="248"/>
      <c r="S179" s="248"/>
      <c r="T179" s="256">
        <v>12.57</v>
      </c>
      <c r="U179" s="248">
        <v>510.75700000000001</v>
      </c>
      <c r="V179" s="248"/>
      <c r="W179" s="249"/>
      <c r="X179" s="248"/>
      <c r="Y179" s="248"/>
      <c r="Z179" s="257" t="str">
        <f t="shared" ref="Z179:Z184" si="112">IF(AA179=0,"N.A.",((K179*L179)+(W179*X179))/AA179)</f>
        <v>N.A.</v>
      </c>
      <c r="AA179" s="258">
        <f t="shared" ref="AA179:AA184" si="113">+L179+X179</f>
        <v>0</v>
      </c>
      <c r="AB179" s="258"/>
      <c r="AC179" s="247" t="str">
        <f t="shared" ref="AC179:AC184" si="114">IF(AD179=0,"N.A.",((E179*F179)+(Q179*R179))/AD179)</f>
        <v>N.A.</v>
      </c>
      <c r="AD179" s="248">
        <f t="shared" ref="AD179:AD184" si="115">+F179+R179</f>
        <v>0</v>
      </c>
      <c r="AE179" s="248"/>
      <c r="AF179" s="247">
        <f t="shared" ref="AF179:AF184" si="116">IF(AG179=0,"N.A.",((H179*I179)+(T179*U179))/AG179)</f>
        <v>12.57</v>
      </c>
      <c r="AG179" s="248">
        <f t="shared" ref="AG179:AG184" si="117">+I179+U179</f>
        <v>510.75700000000001</v>
      </c>
      <c r="AH179" s="248"/>
      <c r="AI179" s="247">
        <f t="shared" ref="AI179:AI184" si="118">IF(AJ179=0,"N.A.",((B179*C179)+(N179*O179))/AJ179)</f>
        <v>12.67</v>
      </c>
      <c r="AJ179" s="248">
        <f t="shared" ref="AJ179:AJ184" si="119">+C179+O179</f>
        <v>1082.1600000000001</v>
      </c>
      <c r="AK179" s="248"/>
      <c r="AL179" s="221">
        <f t="shared" si="60"/>
        <v>510.75700000000001</v>
      </c>
      <c r="AM179" s="221">
        <f t="shared" si="61"/>
        <v>0</v>
      </c>
      <c r="AN179" s="299">
        <f t="shared" si="62"/>
        <v>1082.1600000000001</v>
      </c>
      <c r="AO179" s="218">
        <f t="shared" si="63"/>
        <v>0</v>
      </c>
    </row>
    <row r="180" spans="1:41" x14ac:dyDescent="0.2">
      <c r="A180" s="20" t="s">
        <v>255</v>
      </c>
      <c r="B180" s="213"/>
      <c r="C180" s="248"/>
      <c r="D180" s="248"/>
      <c r="E180" s="261"/>
      <c r="F180" s="248"/>
      <c r="G180" s="248"/>
      <c r="H180" s="262"/>
      <c r="I180" s="248"/>
      <c r="J180" s="248"/>
      <c r="K180" s="249"/>
      <c r="L180" s="248"/>
      <c r="M180" s="248"/>
      <c r="N180" s="256">
        <v>12.42</v>
      </c>
      <c r="O180" s="248">
        <v>1033.085</v>
      </c>
      <c r="P180" s="248"/>
      <c r="Q180" s="256"/>
      <c r="R180" s="248"/>
      <c r="S180" s="248"/>
      <c r="T180" s="256">
        <v>12.42</v>
      </c>
      <c r="U180" s="248">
        <v>1144.1759999999999</v>
      </c>
      <c r="V180" s="248"/>
      <c r="W180" s="249"/>
      <c r="X180" s="248"/>
      <c r="Y180" s="248"/>
      <c r="Z180" s="257" t="str">
        <f t="shared" si="112"/>
        <v>N.A.</v>
      </c>
      <c r="AA180" s="258">
        <f t="shared" si="113"/>
        <v>0</v>
      </c>
      <c r="AB180" s="258"/>
      <c r="AC180" s="247" t="str">
        <f t="shared" si="114"/>
        <v>N.A.</v>
      </c>
      <c r="AD180" s="248">
        <f t="shared" si="115"/>
        <v>0</v>
      </c>
      <c r="AE180" s="248"/>
      <c r="AF180" s="247">
        <f t="shared" si="116"/>
        <v>12.42</v>
      </c>
      <c r="AG180" s="248">
        <f t="shared" si="117"/>
        <v>1144.1759999999999</v>
      </c>
      <c r="AH180" s="248"/>
      <c r="AI180" s="247">
        <f t="shared" si="118"/>
        <v>12.42</v>
      </c>
      <c r="AJ180" s="248">
        <f t="shared" si="119"/>
        <v>1033.085</v>
      </c>
      <c r="AK180" s="248"/>
      <c r="AL180" s="221">
        <f t="shared" si="60"/>
        <v>1144.1759999999999</v>
      </c>
      <c r="AM180" s="221">
        <f t="shared" si="61"/>
        <v>0</v>
      </c>
      <c r="AN180" s="299">
        <f t="shared" si="62"/>
        <v>1033.085</v>
      </c>
      <c r="AO180" s="218">
        <f t="shared" si="63"/>
        <v>0</v>
      </c>
    </row>
    <row r="181" spans="1:41" x14ac:dyDescent="0.2">
      <c r="A181" s="20" t="s">
        <v>256</v>
      </c>
      <c r="B181" s="213"/>
      <c r="C181" s="248"/>
      <c r="D181" s="248"/>
      <c r="E181" s="261"/>
      <c r="F181" s="248"/>
      <c r="G181" s="248"/>
      <c r="H181" s="262"/>
      <c r="I181" s="248"/>
      <c r="J181" s="248"/>
      <c r="K181" s="249"/>
      <c r="L181" s="248"/>
      <c r="M181" s="248"/>
      <c r="N181" s="256">
        <v>12.61</v>
      </c>
      <c r="O181" s="248">
        <v>829.89400000000001</v>
      </c>
      <c r="P181" s="248"/>
      <c r="Q181" s="256"/>
      <c r="R181" s="248"/>
      <c r="S181" s="248"/>
      <c r="T181" s="256">
        <v>12.75</v>
      </c>
      <c r="U181" s="248">
        <v>452.37400000000002</v>
      </c>
      <c r="V181" s="248"/>
      <c r="W181" s="249"/>
      <c r="X181" s="248"/>
      <c r="Y181" s="248"/>
      <c r="Z181" s="257" t="str">
        <f t="shared" si="112"/>
        <v>N.A.</v>
      </c>
      <c r="AA181" s="258">
        <f t="shared" si="113"/>
        <v>0</v>
      </c>
      <c r="AB181" s="258"/>
      <c r="AC181" s="247" t="str">
        <f t="shared" si="114"/>
        <v>N.A.</v>
      </c>
      <c r="AD181" s="248">
        <f t="shared" si="115"/>
        <v>0</v>
      </c>
      <c r="AE181" s="248"/>
      <c r="AF181" s="247">
        <f t="shared" si="116"/>
        <v>12.75</v>
      </c>
      <c r="AG181" s="248">
        <f t="shared" si="117"/>
        <v>452.37400000000002</v>
      </c>
      <c r="AH181" s="248"/>
      <c r="AI181" s="247">
        <f t="shared" si="118"/>
        <v>12.61</v>
      </c>
      <c r="AJ181" s="248">
        <f t="shared" si="119"/>
        <v>829.89400000000001</v>
      </c>
      <c r="AK181" s="248"/>
      <c r="AL181" s="221">
        <f t="shared" si="60"/>
        <v>452.37400000000002</v>
      </c>
      <c r="AM181" s="221">
        <f t="shared" si="61"/>
        <v>0</v>
      </c>
      <c r="AN181" s="299">
        <f t="shared" si="62"/>
        <v>829.89400000000001</v>
      </c>
      <c r="AO181" s="218">
        <f t="shared" si="63"/>
        <v>0</v>
      </c>
    </row>
    <row r="182" spans="1:41" x14ac:dyDescent="0.2">
      <c r="A182" s="20" t="s">
        <v>257</v>
      </c>
      <c r="B182" s="213"/>
      <c r="C182" s="248"/>
      <c r="D182" s="248"/>
      <c r="E182" s="261"/>
      <c r="F182" s="248"/>
      <c r="G182" s="248"/>
      <c r="H182" s="262"/>
      <c r="I182" s="248"/>
      <c r="J182" s="248"/>
      <c r="K182" s="249"/>
      <c r="L182" s="248"/>
      <c r="M182" s="248"/>
      <c r="N182" s="256">
        <v>12.78</v>
      </c>
      <c r="O182" s="248">
        <v>1158.4680000000001</v>
      </c>
      <c r="P182" s="248"/>
      <c r="Q182" s="256"/>
      <c r="R182" s="248"/>
      <c r="S182" s="248"/>
      <c r="T182" s="256">
        <v>12.49</v>
      </c>
      <c r="U182" s="248">
        <v>487.62799999999999</v>
      </c>
      <c r="V182" s="248"/>
      <c r="W182" s="249"/>
      <c r="X182" s="248"/>
      <c r="Y182" s="248"/>
      <c r="Z182" s="257" t="str">
        <f t="shared" si="112"/>
        <v>N.A.</v>
      </c>
      <c r="AA182" s="258">
        <f t="shared" si="113"/>
        <v>0</v>
      </c>
      <c r="AB182" s="258"/>
      <c r="AC182" s="247" t="str">
        <f t="shared" si="114"/>
        <v>N.A.</v>
      </c>
      <c r="AD182" s="248">
        <f t="shared" si="115"/>
        <v>0</v>
      </c>
      <c r="AE182" s="248"/>
      <c r="AF182" s="247">
        <f t="shared" si="116"/>
        <v>12.49</v>
      </c>
      <c r="AG182" s="248">
        <f t="shared" si="117"/>
        <v>487.62799999999999</v>
      </c>
      <c r="AH182" s="248"/>
      <c r="AI182" s="247">
        <f t="shared" si="118"/>
        <v>12.78</v>
      </c>
      <c r="AJ182" s="248">
        <f t="shared" si="119"/>
        <v>1158.4680000000001</v>
      </c>
      <c r="AK182" s="248"/>
      <c r="AL182" s="221">
        <f t="shared" si="60"/>
        <v>487.62799999999999</v>
      </c>
      <c r="AM182" s="221">
        <f t="shared" si="61"/>
        <v>0</v>
      </c>
      <c r="AN182" s="299">
        <f t="shared" si="62"/>
        <v>1158.4680000000001</v>
      </c>
      <c r="AO182" s="218">
        <f t="shared" si="63"/>
        <v>0</v>
      </c>
    </row>
    <row r="183" spans="1:41" x14ac:dyDescent="0.2">
      <c r="A183" s="20" t="s">
        <v>258</v>
      </c>
      <c r="B183" s="213"/>
      <c r="C183" s="248"/>
      <c r="D183" s="248"/>
      <c r="E183" s="261"/>
      <c r="F183" s="248"/>
      <c r="G183" s="248"/>
      <c r="H183" s="262"/>
      <c r="I183" s="248"/>
      <c r="J183" s="248"/>
      <c r="K183" s="249"/>
      <c r="L183" s="248"/>
      <c r="M183" s="248"/>
      <c r="N183" s="256">
        <v>13.08</v>
      </c>
      <c r="O183" s="248">
        <v>550.30799999999999</v>
      </c>
      <c r="P183" s="248"/>
      <c r="Q183" s="256"/>
      <c r="R183" s="248"/>
      <c r="S183" s="248"/>
      <c r="T183" s="256">
        <v>13.08</v>
      </c>
      <c r="U183" s="248">
        <v>376.40100000000001</v>
      </c>
      <c r="V183" s="248"/>
      <c r="W183" s="249"/>
      <c r="X183" s="248"/>
      <c r="Y183" s="248"/>
      <c r="Z183" s="257" t="str">
        <f t="shared" si="112"/>
        <v>N.A.</v>
      </c>
      <c r="AA183" s="258">
        <f t="shared" si="113"/>
        <v>0</v>
      </c>
      <c r="AB183" s="258"/>
      <c r="AC183" s="247" t="str">
        <f t="shared" si="114"/>
        <v>N.A.</v>
      </c>
      <c r="AD183" s="248">
        <f t="shared" si="115"/>
        <v>0</v>
      </c>
      <c r="AE183" s="248"/>
      <c r="AF183" s="247">
        <f t="shared" si="116"/>
        <v>13.080000000000002</v>
      </c>
      <c r="AG183" s="248">
        <f t="shared" si="117"/>
        <v>376.40100000000001</v>
      </c>
      <c r="AH183" s="248"/>
      <c r="AI183" s="247">
        <f t="shared" si="118"/>
        <v>13.08</v>
      </c>
      <c r="AJ183" s="248">
        <f t="shared" si="119"/>
        <v>550.30799999999999</v>
      </c>
      <c r="AK183" s="248"/>
      <c r="AL183" s="221">
        <f t="shared" si="60"/>
        <v>376.40100000000001</v>
      </c>
      <c r="AM183" s="221">
        <f t="shared" si="61"/>
        <v>0</v>
      </c>
      <c r="AN183" s="299">
        <f t="shared" si="62"/>
        <v>550.30799999999999</v>
      </c>
      <c r="AO183" s="218">
        <f t="shared" si="63"/>
        <v>0</v>
      </c>
    </row>
    <row r="184" spans="1:41" x14ac:dyDescent="0.2">
      <c r="A184" s="20" t="s">
        <v>261</v>
      </c>
      <c r="B184" s="213"/>
      <c r="C184" s="248"/>
      <c r="D184" s="248"/>
      <c r="E184" s="261"/>
      <c r="F184" s="248"/>
      <c r="G184" s="248"/>
      <c r="H184" s="262"/>
      <c r="I184" s="248"/>
      <c r="J184" s="248"/>
      <c r="K184" s="249"/>
      <c r="L184" s="248"/>
      <c r="M184" s="248"/>
      <c r="N184" s="256">
        <v>12.951141250670522</v>
      </c>
      <c r="O184" s="248">
        <v>669.25699999999995</v>
      </c>
      <c r="P184" s="248"/>
      <c r="Q184" s="256"/>
      <c r="R184" s="248"/>
      <c r="S184" s="248"/>
      <c r="T184" s="256">
        <v>13.153149687889513</v>
      </c>
      <c r="U184" s="248">
        <v>399.53800000000001</v>
      </c>
      <c r="V184" s="248"/>
      <c r="W184" s="249"/>
      <c r="X184" s="248"/>
      <c r="Y184" s="248"/>
      <c r="Z184" s="257" t="str">
        <f t="shared" si="112"/>
        <v>N.A.</v>
      </c>
      <c r="AA184" s="258">
        <f t="shared" si="113"/>
        <v>0</v>
      </c>
      <c r="AB184" s="258"/>
      <c r="AC184" s="247" t="str">
        <f t="shared" si="114"/>
        <v>N.A.</v>
      </c>
      <c r="AD184" s="248">
        <f t="shared" si="115"/>
        <v>0</v>
      </c>
      <c r="AE184" s="248"/>
      <c r="AF184" s="247">
        <f t="shared" si="116"/>
        <v>13.153149687889513</v>
      </c>
      <c r="AG184" s="248">
        <f t="shared" si="117"/>
        <v>399.53800000000001</v>
      </c>
      <c r="AH184" s="248"/>
      <c r="AI184" s="247">
        <f t="shared" si="118"/>
        <v>12.951141250670522</v>
      </c>
      <c r="AJ184" s="248">
        <f t="shared" si="119"/>
        <v>669.25699999999995</v>
      </c>
      <c r="AK184" s="248"/>
      <c r="AL184" s="221">
        <f t="shared" si="60"/>
        <v>399.53800000000001</v>
      </c>
      <c r="AM184" s="221">
        <f t="shared" si="61"/>
        <v>0</v>
      </c>
      <c r="AN184" s="299">
        <f t="shared" si="62"/>
        <v>669.25699999999995</v>
      </c>
      <c r="AO184" s="218">
        <f t="shared" si="63"/>
        <v>0</v>
      </c>
    </row>
    <row r="185" spans="1:41" x14ac:dyDescent="0.2">
      <c r="A185" s="20" t="s">
        <v>262</v>
      </c>
      <c r="B185" s="213"/>
      <c r="C185" s="248"/>
      <c r="D185" s="248"/>
      <c r="E185" s="261"/>
      <c r="F185" s="248"/>
      <c r="G185" s="248"/>
      <c r="H185" s="262"/>
      <c r="I185" s="248"/>
      <c r="J185" s="248"/>
      <c r="K185" s="249"/>
      <c r="L185" s="248"/>
      <c r="M185" s="248"/>
      <c r="N185" s="256">
        <v>13.5</v>
      </c>
      <c r="O185" s="248">
        <v>882.42399999999998</v>
      </c>
      <c r="P185" s="248"/>
      <c r="Q185" s="256"/>
      <c r="R185" s="248"/>
      <c r="S185" s="248"/>
      <c r="T185" s="256">
        <v>12.87</v>
      </c>
      <c r="U185" s="248">
        <v>479.59</v>
      </c>
      <c r="V185" s="248"/>
      <c r="W185" s="249"/>
      <c r="X185" s="248"/>
      <c r="Y185" s="248"/>
      <c r="Z185" s="257" t="str">
        <f t="shared" ref="Z185:Z191" si="120">IF(AA185=0,"N.A.",((K185*L185)+(W185*X185))/AA185)</f>
        <v>N.A.</v>
      </c>
      <c r="AA185" s="258">
        <f t="shared" ref="AA185:AA191" si="121">+L185+X185</f>
        <v>0</v>
      </c>
      <c r="AB185" s="258"/>
      <c r="AC185" s="247" t="str">
        <f t="shared" ref="AC185:AC191" si="122">IF(AD185=0,"N.A.",((E185*F185)+(Q185*R185))/AD185)</f>
        <v>N.A.</v>
      </c>
      <c r="AD185" s="248">
        <f t="shared" ref="AD185:AD191" si="123">+F185+R185</f>
        <v>0</v>
      </c>
      <c r="AE185" s="248"/>
      <c r="AF185" s="247">
        <f t="shared" ref="AF185:AF191" si="124">IF(AG185=0,"N.A.",((H185*I185)+(T185*U185))/AG185)</f>
        <v>12.87</v>
      </c>
      <c r="AG185" s="248">
        <f t="shared" ref="AG185:AG191" si="125">+I185+U185</f>
        <v>479.59</v>
      </c>
      <c r="AH185" s="248"/>
      <c r="AI185" s="247">
        <f t="shared" ref="AI185:AI191" si="126">IF(AJ185=0,"N.A.",((B185*C185)+(N185*O185))/AJ185)</f>
        <v>13.5</v>
      </c>
      <c r="AJ185" s="248">
        <f t="shared" ref="AJ185:AJ191" si="127">+C185+O185</f>
        <v>882.42399999999998</v>
      </c>
      <c r="AK185" s="248"/>
      <c r="AL185" s="221">
        <f t="shared" si="60"/>
        <v>479.59</v>
      </c>
      <c r="AM185" s="221">
        <f t="shared" si="61"/>
        <v>0</v>
      </c>
      <c r="AN185" s="299">
        <f t="shared" si="62"/>
        <v>882.42399999999998</v>
      </c>
      <c r="AO185" s="218">
        <f t="shared" si="63"/>
        <v>0</v>
      </c>
    </row>
    <row r="186" spans="1:41" x14ac:dyDescent="0.2">
      <c r="A186" s="20" t="s">
        <v>263</v>
      </c>
      <c r="B186" s="213"/>
      <c r="C186" s="248"/>
      <c r="D186" s="248"/>
      <c r="E186" s="261"/>
      <c r="F186" s="248"/>
      <c r="G186" s="248"/>
      <c r="H186" s="262"/>
      <c r="I186" s="248"/>
      <c r="J186" s="248"/>
      <c r="K186" s="249"/>
      <c r="L186" s="248"/>
      <c r="M186" s="248"/>
      <c r="N186" s="256">
        <v>13.84</v>
      </c>
      <c r="O186" s="248">
        <v>881.46199999999999</v>
      </c>
      <c r="P186" s="248"/>
      <c r="Q186" s="256"/>
      <c r="R186" s="248"/>
      <c r="S186" s="248"/>
      <c r="T186" s="256">
        <v>13.79</v>
      </c>
      <c r="U186" s="248">
        <v>479.483</v>
      </c>
      <c r="V186" s="248"/>
      <c r="W186" s="249"/>
      <c r="X186" s="248"/>
      <c r="Y186" s="248"/>
      <c r="Z186" s="257" t="str">
        <f t="shared" si="120"/>
        <v>N.A.</v>
      </c>
      <c r="AA186" s="258">
        <f t="shared" si="121"/>
        <v>0</v>
      </c>
      <c r="AB186" s="258"/>
      <c r="AC186" s="247" t="str">
        <f t="shared" si="122"/>
        <v>N.A.</v>
      </c>
      <c r="AD186" s="248">
        <f t="shared" si="123"/>
        <v>0</v>
      </c>
      <c r="AE186" s="248"/>
      <c r="AF186" s="247">
        <f t="shared" si="124"/>
        <v>13.79</v>
      </c>
      <c r="AG186" s="248">
        <f t="shared" si="125"/>
        <v>479.483</v>
      </c>
      <c r="AH186" s="248"/>
      <c r="AI186" s="247">
        <f t="shared" si="126"/>
        <v>13.84</v>
      </c>
      <c r="AJ186" s="248">
        <f t="shared" si="127"/>
        <v>881.46199999999999</v>
      </c>
      <c r="AK186" s="248"/>
      <c r="AL186" s="221">
        <f t="shared" si="60"/>
        <v>479.483</v>
      </c>
      <c r="AM186" s="221">
        <f t="shared" si="61"/>
        <v>0</v>
      </c>
      <c r="AN186" s="299">
        <f t="shared" si="62"/>
        <v>881.46199999999999</v>
      </c>
      <c r="AO186" s="218">
        <f t="shared" si="63"/>
        <v>0</v>
      </c>
    </row>
    <row r="187" spans="1:41" x14ac:dyDescent="0.2">
      <c r="A187" s="20" t="s">
        <v>264</v>
      </c>
      <c r="B187" s="213"/>
      <c r="C187" s="248"/>
      <c r="D187" s="248"/>
      <c r="E187" s="261"/>
      <c r="F187" s="248"/>
      <c r="G187" s="248"/>
      <c r="H187" s="262"/>
      <c r="I187" s="248"/>
      <c r="J187" s="248"/>
      <c r="K187" s="249"/>
      <c r="L187" s="248"/>
      <c r="M187" s="248"/>
      <c r="N187" s="256">
        <v>14.03</v>
      </c>
      <c r="O187" s="248">
        <v>563.63900000000001</v>
      </c>
      <c r="P187" s="248"/>
      <c r="Q187" s="256"/>
      <c r="R187" s="248"/>
      <c r="S187" s="248"/>
      <c r="T187" s="256">
        <v>12.8</v>
      </c>
      <c r="U187" s="248">
        <v>396.21800000000002</v>
      </c>
      <c r="V187" s="248"/>
      <c r="W187" s="249"/>
      <c r="X187" s="248"/>
      <c r="Y187" s="248"/>
      <c r="Z187" s="257" t="str">
        <f t="shared" si="120"/>
        <v>N.A.</v>
      </c>
      <c r="AA187" s="258">
        <f t="shared" si="121"/>
        <v>0</v>
      </c>
      <c r="AB187" s="258"/>
      <c r="AC187" s="247" t="str">
        <f t="shared" si="122"/>
        <v>N.A.</v>
      </c>
      <c r="AD187" s="248">
        <f t="shared" si="123"/>
        <v>0</v>
      </c>
      <c r="AE187" s="248"/>
      <c r="AF187" s="247">
        <f t="shared" si="124"/>
        <v>12.800000000000002</v>
      </c>
      <c r="AG187" s="248">
        <f t="shared" si="125"/>
        <v>396.21800000000002</v>
      </c>
      <c r="AH187" s="248"/>
      <c r="AI187" s="247">
        <f t="shared" si="126"/>
        <v>14.03</v>
      </c>
      <c r="AJ187" s="248">
        <f t="shared" si="127"/>
        <v>563.63900000000001</v>
      </c>
      <c r="AK187" s="248"/>
      <c r="AL187" s="221">
        <f t="shared" si="60"/>
        <v>396.21800000000002</v>
      </c>
      <c r="AM187" s="221">
        <f t="shared" si="61"/>
        <v>0</v>
      </c>
      <c r="AN187" s="299">
        <f t="shared" si="62"/>
        <v>563.63900000000001</v>
      </c>
      <c r="AO187" s="218">
        <f t="shared" si="63"/>
        <v>0</v>
      </c>
    </row>
    <row r="188" spans="1:41" x14ac:dyDescent="0.2">
      <c r="A188" s="20" t="s">
        <v>266</v>
      </c>
      <c r="B188" s="213"/>
      <c r="C188" s="248"/>
      <c r="D188" s="248"/>
      <c r="E188" s="261"/>
      <c r="F188" s="248"/>
      <c r="G188" s="248"/>
      <c r="H188" s="262"/>
      <c r="I188" s="248"/>
      <c r="J188" s="248"/>
      <c r="K188" s="249"/>
      <c r="L188" s="248"/>
      <c r="M188" s="248"/>
      <c r="N188" s="256">
        <v>14.03</v>
      </c>
      <c r="O188" s="248">
        <v>702.34</v>
      </c>
      <c r="P188" s="248"/>
      <c r="Q188" s="256"/>
      <c r="R188" s="248"/>
      <c r="S188" s="248"/>
      <c r="T188" s="256">
        <v>12.622870675991532</v>
      </c>
      <c r="U188" s="248">
        <v>435.96699999999998</v>
      </c>
      <c r="V188" s="248"/>
      <c r="W188" s="249"/>
      <c r="X188" s="248"/>
      <c r="Y188" s="248"/>
      <c r="Z188" s="257" t="str">
        <f t="shared" si="120"/>
        <v>N.A.</v>
      </c>
      <c r="AA188" s="258">
        <f t="shared" si="121"/>
        <v>0</v>
      </c>
      <c r="AB188" s="258"/>
      <c r="AC188" s="247" t="str">
        <f t="shared" si="122"/>
        <v>N.A.</v>
      </c>
      <c r="AD188" s="248">
        <f t="shared" si="123"/>
        <v>0</v>
      </c>
      <c r="AE188" s="248"/>
      <c r="AF188" s="247">
        <f t="shared" si="124"/>
        <v>12.622870675991532</v>
      </c>
      <c r="AG188" s="248">
        <f t="shared" si="125"/>
        <v>435.96699999999998</v>
      </c>
      <c r="AH188" s="248"/>
      <c r="AI188" s="247">
        <f t="shared" si="126"/>
        <v>14.03</v>
      </c>
      <c r="AJ188" s="248">
        <f t="shared" si="127"/>
        <v>702.34</v>
      </c>
      <c r="AK188" s="248"/>
      <c r="AL188" s="221">
        <f t="shared" si="60"/>
        <v>435.96699999999998</v>
      </c>
      <c r="AM188" s="221">
        <f t="shared" si="61"/>
        <v>0</v>
      </c>
      <c r="AN188" s="299">
        <f t="shared" si="62"/>
        <v>702.34</v>
      </c>
      <c r="AO188" s="218">
        <f t="shared" si="63"/>
        <v>0</v>
      </c>
    </row>
    <row r="189" spans="1:41" x14ac:dyDescent="0.2">
      <c r="A189" s="20" t="s">
        <v>267</v>
      </c>
      <c r="B189" s="213"/>
      <c r="C189" s="248"/>
      <c r="D189" s="248"/>
      <c r="E189" s="261"/>
      <c r="F189" s="248"/>
      <c r="G189" s="248"/>
      <c r="H189" s="262"/>
      <c r="I189" s="248"/>
      <c r="J189" s="248"/>
      <c r="K189" s="249"/>
      <c r="L189" s="248"/>
      <c r="M189" s="248"/>
      <c r="N189" s="256">
        <v>14.03</v>
      </c>
      <c r="O189" s="248">
        <v>1311.443</v>
      </c>
      <c r="P189" s="248"/>
      <c r="Q189" s="256"/>
      <c r="R189" s="248"/>
      <c r="S189" s="248"/>
      <c r="T189" s="256">
        <v>12.89</v>
      </c>
      <c r="U189" s="248">
        <v>729.72500000000002</v>
      </c>
      <c r="V189" s="248"/>
      <c r="W189" s="249"/>
      <c r="X189" s="248"/>
      <c r="Y189" s="248"/>
      <c r="Z189" s="257" t="str">
        <f t="shared" si="120"/>
        <v>N.A.</v>
      </c>
      <c r="AA189" s="258">
        <f t="shared" si="121"/>
        <v>0</v>
      </c>
      <c r="AB189" s="258"/>
      <c r="AC189" s="247" t="str">
        <f t="shared" si="122"/>
        <v>N.A.</v>
      </c>
      <c r="AD189" s="248">
        <f t="shared" si="123"/>
        <v>0</v>
      </c>
      <c r="AE189" s="248"/>
      <c r="AF189" s="247">
        <f t="shared" si="124"/>
        <v>12.890000000000002</v>
      </c>
      <c r="AG189" s="248">
        <f t="shared" si="125"/>
        <v>729.72500000000002</v>
      </c>
      <c r="AH189" s="248"/>
      <c r="AI189" s="247">
        <f t="shared" si="126"/>
        <v>14.03</v>
      </c>
      <c r="AJ189" s="248">
        <f t="shared" si="127"/>
        <v>1311.443</v>
      </c>
      <c r="AK189" s="248"/>
      <c r="AL189" s="221">
        <f t="shared" si="60"/>
        <v>729.72500000000002</v>
      </c>
      <c r="AM189" s="221">
        <f t="shared" si="61"/>
        <v>0</v>
      </c>
      <c r="AN189" s="299">
        <f t="shared" si="62"/>
        <v>1311.443</v>
      </c>
      <c r="AO189" s="218">
        <f t="shared" si="63"/>
        <v>0</v>
      </c>
    </row>
    <row r="190" spans="1:41" x14ac:dyDescent="0.2">
      <c r="A190" s="20" t="s">
        <v>268</v>
      </c>
      <c r="B190" s="213"/>
      <c r="C190" s="248"/>
      <c r="D190" s="248"/>
      <c r="E190" s="261"/>
      <c r="F190" s="248"/>
      <c r="G190" s="248"/>
      <c r="H190" s="262"/>
      <c r="I190" s="248"/>
      <c r="J190" s="248"/>
      <c r="K190" s="249"/>
      <c r="L190" s="248"/>
      <c r="M190" s="248"/>
      <c r="N190" s="256">
        <v>14.03</v>
      </c>
      <c r="O190" s="248">
        <v>802.89599999999996</v>
      </c>
      <c r="P190" s="248"/>
      <c r="Q190" s="256"/>
      <c r="R190" s="248"/>
      <c r="S190" s="248"/>
      <c r="T190" s="256">
        <v>12.67</v>
      </c>
      <c r="U190" s="248">
        <v>552.28499999999997</v>
      </c>
      <c r="V190" s="248"/>
      <c r="W190" s="249"/>
      <c r="X190" s="248"/>
      <c r="Y190" s="248"/>
      <c r="Z190" s="257" t="str">
        <f t="shared" si="120"/>
        <v>N.A.</v>
      </c>
      <c r="AA190" s="258">
        <f t="shared" si="121"/>
        <v>0</v>
      </c>
      <c r="AB190" s="258"/>
      <c r="AC190" s="247" t="str">
        <f t="shared" si="122"/>
        <v>N.A.</v>
      </c>
      <c r="AD190" s="248">
        <f t="shared" si="123"/>
        <v>0</v>
      </c>
      <c r="AE190" s="248"/>
      <c r="AF190" s="247">
        <f t="shared" si="124"/>
        <v>12.67</v>
      </c>
      <c r="AG190" s="248">
        <f t="shared" si="125"/>
        <v>552.28499999999997</v>
      </c>
      <c r="AH190" s="248"/>
      <c r="AI190" s="247">
        <f t="shared" si="126"/>
        <v>14.03</v>
      </c>
      <c r="AJ190" s="248">
        <f t="shared" si="127"/>
        <v>802.89599999999996</v>
      </c>
      <c r="AK190" s="248"/>
      <c r="AL190" s="221">
        <f t="shared" si="60"/>
        <v>552.28499999999997</v>
      </c>
      <c r="AM190" s="221">
        <f t="shared" si="61"/>
        <v>0</v>
      </c>
      <c r="AN190" s="299">
        <f t="shared" si="62"/>
        <v>802.89599999999996</v>
      </c>
      <c r="AO190" s="218">
        <f t="shared" si="63"/>
        <v>0</v>
      </c>
    </row>
    <row r="191" spans="1:41" x14ac:dyDescent="0.2">
      <c r="A191" s="20" t="s">
        <v>269</v>
      </c>
      <c r="B191" s="213"/>
      <c r="C191" s="248"/>
      <c r="D191" s="248"/>
      <c r="E191" s="261"/>
      <c r="F191" s="248"/>
      <c r="G191" s="248"/>
      <c r="H191" s="262"/>
      <c r="I191" s="248"/>
      <c r="J191" s="248"/>
      <c r="K191" s="249"/>
      <c r="L191" s="248"/>
      <c r="M191" s="248"/>
      <c r="N191" s="256">
        <v>14.03</v>
      </c>
      <c r="O191" s="248">
        <v>955.83799999999997</v>
      </c>
      <c r="P191" s="248"/>
      <c r="Q191" s="256"/>
      <c r="R191" s="248"/>
      <c r="S191" s="248"/>
      <c r="T191" s="256">
        <v>12.655162341330401</v>
      </c>
      <c r="U191" s="248">
        <v>1044.4659999999999</v>
      </c>
      <c r="V191" s="248"/>
      <c r="W191" s="249"/>
      <c r="X191" s="248"/>
      <c r="Y191" s="248"/>
      <c r="Z191" s="257" t="str">
        <f t="shared" si="120"/>
        <v>N.A.</v>
      </c>
      <c r="AA191" s="258">
        <f t="shared" si="121"/>
        <v>0</v>
      </c>
      <c r="AB191" s="258"/>
      <c r="AC191" s="247" t="str">
        <f t="shared" si="122"/>
        <v>N.A.</v>
      </c>
      <c r="AD191" s="248">
        <f t="shared" si="123"/>
        <v>0</v>
      </c>
      <c r="AE191" s="248"/>
      <c r="AF191" s="247">
        <f t="shared" si="124"/>
        <v>12.655162341330401</v>
      </c>
      <c r="AG191" s="248">
        <f t="shared" si="125"/>
        <v>1044.4659999999999</v>
      </c>
      <c r="AH191" s="248"/>
      <c r="AI191" s="247">
        <f t="shared" si="126"/>
        <v>14.03</v>
      </c>
      <c r="AJ191" s="248">
        <f t="shared" si="127"/>
        <v>955.83799999999997</v>
      </c>
      <c r="AK191" s="248"/>
      <c r="AL191" s="221">
        <f t="shared" si="60"/>
        <v>1044.4659999999999</v>
      </c>
      <c r="AM191" s="221">
        <f t="shared" si="61"/>
        <v>0</v>
      </c>
      <c r="AN191" s="299">
        <f t="shared" si="62"/>
        <v>955.83799999999997</v>
      </c>
      <c r="AO191" s="218">
        <f t="shared" si="63"/>
        <v>0</v>
      </c>
    </row>
    <row r="192" spans="1:41" x14ac:dyDescent="0.2">
      <c r="A192" s="20" t="s">
        <v>270</v>
      </c>
      <c r="B192" s="213"/>
      <c r="C192" s="248"/>
      <c r="D192" s="248"/>
      <c r="E192" s="261"/>
      <c r="F192" s="248"/>
      <c r="G192" s="248"/>
      <c r="H192" s="262"/>
      <c r="I192" s="248"/>
      <c r="J192" s="248"/>
      <c r="K192" s="249"/>
      <c r="L192" s="248"/>
      <c r="M192" s="248"/>
      <c r="N192" s="256">
        <v>14.03</v>
      </c>
      <c r="O192" s="248">
        <v>263.14999999999998</v>
      </c>
      <c r="P192" s="248"/>
      <c r="Q192" s="256"/>
      <c r="R192" s="248"/>
      <c r="S192" s="248"/>
      <c r="T192" s="256">
        <v>12.63362688473342</v>
      </c>
      <c r="U192" s="248">
        <v>524.61</v>
      </c>
      <c r="V192" s="248"/>
      <c r="W192" s="249"/>
      <c r="X192" s="248"/>
      <c r="Y192" s="248"/>
      <c r="Z192" s="257" t="str">
        <f t="shared" ref="Z192:Z198" si="128">IF(AA192=0,"N.A.",((K192*L192)+(W192*X192))/AA192)</f>
        <v>N.A.</v>
      </c>
      <c r="AA192" s="258">
        <f t="shared" ref="AA192:AA198" si="129">+L192+X192</f>
        <v>0</v>
      </c>
      <c r="AB192" s="258"/>
      <c r="AC192" s="247" t="str">
        <f t="shared" ref="AC192:AC198" si="130">IF(AD192=0,"N.A.",((E192*F192)+(Q192*R192))/AD192)</f>
        <v>N.A.</v>
      </c>
      <c r="AD192" s="248">
        <f t="shared" ref="AD192:AD198" si="131">+F192+R192</f>
        <v>0</v>
      </c>
      <c r="AE192" s="248"/>
      <c r="AF192" s="247">
        <f t="shared" ref="AF192:AF198" si="132">IF(AG192=0,"N.A.",((H192*I192)+(T192*U192))/AG192)</f>
        <v>12.63362688473342</v>
      </c>
      <c r="AG192" s="248">
        <f t="shared" ref="AG192:AG198" si="133">+I192+U192</f>
        <v>524.61</v>
      </c>
      <c r="AH192" s="248"/>
      <c r="AI192" s="247">
        <f t="shared" ref="AI192:AI198" si="134">IF(AJ192=0,"N.A.",((B192*C192)+(N192*O192))/AJ192)</f>
        <v>14.03</v>
      </c>
      <c r="AJ192" s="248">
        <f t="shared" ref="AJ192:AJ198" si="135">+C192+O192</f>
        <v>263.14999999999998</v>
      </c>
      <c r="AK192" s="248"/>
      <c r="AL192" s="221">
        <f t="shared" si="60"/>
        <v>524.61</v>
      </c>
      <c r="AM192" s="221">
        <f t="shared" si="61"/>
        <v>0</v>
      </c>
      <c r="AN192" s="299">
        <f t="shared" si="62"/>
        <v>263.14999999999998</v>
      </c>
      <c r="AO192" s="218">
        <f t="shared" si="63"/>
        <v>0</v>
      </c>
    </row>
    <row r="193" spans="1:41" x14ac:dyDescent="0.2">
      <c r="A193" s="20" t="s">
        <v>271</v>
      </c>
      <c r="B193" s="213"/>
      <c r="C193" s="248"/>
      <c r="D193" s="248"/>
      <c r="E193" s="261"/>
      <c r="F193" s="248"/>
      <c r="G193" s="248"/>
      <c r="H193" s="262"/>
      <c r="I193" s="248"/>
      <c r="J193" s="248"/>
      <c r="K193" s="249"/>
      <c r="L193" s="248"/>
      <c r="M193" s="248"/>
      <c r="N193" s="256">
        <v>13.599251831875671</v>
      </c>
      <c r="O193" s="248">
        <v>1305.6289999999999</v>
      </c>
      <c r="P193" s="248"/>
      <c r="Q193" s="256"/>
      <c r="R193" s="248"/>
      <c r="S193" s="248"/>
      <c r="T193" s="256">
        <v>12.68</v>
      </c>
      <c r="U193" s="248">
        <v>568.28099999999995</v>
      </c>
      <c r="V193" s="248"/>
      <c r="W193" s="249"/>
      <c r="X193" s="248"/>
      <c r="Y193" s="248"/>
      <c r="Z193" s="257" t="str">
        <f t="shared" si="128"/>
        <v>N.A.</v>
      </c>
      <c r="AA193" s="258">
        <f t="shared" si="129"/>
        <v>0</v>
      </c>
      <c r="AB193" s="258"/>
      <c r="AC193" s="247" t="str">
        <f t="shared" si="130"/>
        <v>N.A.</v>
      </c>
      <c r="AD193" s="248">
        <f t="shared" si="131"/>
        <v>0</v>
      </c>
      <c r="AE193" s="248"/>
      <c r="AF193" s="247">
        <f t="shared" si="132"/>
        <v>12.68</v>
      </c>
      <c r="AG193" s="248">
        <f t="shared" si="133"/>
        <v>568.28099999999995</v>
      </c>
      <c r="AH193" s="248"/>
      <c r="AI193" s="247">
        <f t="shared" si="134"/>
        <v>13.599251831875669</v>
      </c>
      <c r="AJ193" s="248">
        <f t="shared" si="135"/>
        <v>1305.6289999999999</v>
      </c>
      <c r="AK193" s="248"/>
      <c r="AL193" s="221">
        <f t="shared" si="60"/>
        <v>568.28099999999995</v>
      </c>
      <c r="AM193" s="221">
        <f t="shared" si="61"/>
        <v>0</v>
      </c>
      <c r="AN193" s="299">
        <f t="shared" si="62"/>
        <v>1305.6289999999999</v>
      </c>
      <c r="AO193" s="218">
        <f t="shared" si="63"/>
        <v>0</v>
      </c>
    </row>
    <row r="194" spans="1:41" x14ac:dyDescent="0.2">
      <c r="A194" s="20" t="s">
        <v>272</v>
      </c>
      <c r="B194" s="213"/>
      <c r="C194" s="248"/>
      <c r="D194" s="248"/>
      <c r="E194" s="261"/>
      <c r="F194" s="248"/>
      <c r="G194" s="248"/>
      <c r="H194" s="262"/>
      <c r="I194" s="248"/>
      <c r="J194" s="248"/>
      <c r="K194" s="249"/>
      <c r="L194" s="248"/>
      <c r="M194" s="248"/>
      <c r="N194" s="256">
        <v>14.03</v>
      </c>
      <c r="O194" s="248">
        <v>502.4</v>
      </c>
      <c r="P194" s="248"/>
      <c r="Q194" s="256"/>
      <c r="R194" s="248"/>
      <c r="S194" s="248"/>
      <c r="T194" s="256">
        <v>12.68</v>
      </c>
      <c r="U194" s="248">
        <v>791.13300000000004</v>
      </c>
      <c r="V194" s="248"/>
      <c r="W194" s="249"/>
      <c r="X194" s="248"/>
      <c r="Y194" s="248"/>
      <c r="Z194" s="257" t="str">
        <f t="shared" si="128"/>
        <v>N.A.</v>
      </c>
      <c r="AA194" s="258">
        <f t="shared" si="129"/>
        <v>0</v>
      </c>
      <c r="AB194" s="258"/>
      <c r="AC194" s="247" t="str">
        <f t="shared" si="130"/>
        <v>N.A.</v>
      </c>
      <c r="AD194" s="248">
        <f t="shared" si="131"/>
        <v>0</v>
      </c>
      <c r="AE194" s="248"/>
      <c r="AF194" s="247">
        <f t="shared" si="132"/>
        <v>12.68</v>
      </c>
      <c r="AG194" s="248">
        <f t="shared" si="133"/>
        <v>791.13300000000004</v>
      </c>
      <c r="AH194" s="248"/>
      <c r="AI194" s="247">
        <f t="shared" si="134"/>
        <v>14.03</v>
      </c>
      <c r="AJ194" s="248">
        <f t="shared" si="135"/>
        <v>502.4</v>
      </c>
      <c r="AK194" s="248"/>
      <c r="AL194" s="221">
        <f t="shared" si="60"/>
        <v>791.13300000000004</v>
      </c>
      <c r="AM194" s="221">
        <f t="shared" si="61"/>
        <v>0</v>
      </c>
      <c r="AN194" s="299">
        <f t="shared" si="62"/>
        <v>502.4</v>
      </c>
      <c r="AO194" s="218">
        <f t="shared" si="63"/>
        <v>0</v>
      </c>
    </row>
    <row r="195" spans="1:41" x14ac:dyDescent="0.2">
      <c r="A195" s="20" t="s">
        <v>275</v>
      </c>
      <c r="B195" s="213"/>
      <c r="C195" s="248"/>
      <c r="D195" s="248"/>
      <c r="E195" s="261"/>
      <c r="F195" s="248"/>
      <c r="G195" s="248"/>
      <c r="H195" s="262"/>
      <c r="I195" s="248"/>
      <c r="J195" s="248"/>
      <c r="K195" s="249"/>
      <c r="L195" s="248"/>
      <c r="M195" s="248"/>
      <c r="N195" s="256">
        <v>14.030000000000001</v>
      </c>
      <c r="O195" s="248">
        <v>678.68</v>
      </c>
      <c r="P195" s="248"/>
      <c r="Q195" s="256"/>
      <c r="R195" s="248"/>
      <c r="S195" s="248"/>
      <c r="T195" s="256">
        <v>12.680000000000001</v>
      </c>
      <c r="U195" s="248">
        <v>641.08299999999997</v>
      </c>
      <c r="V195" s="248"/>
      <c r="W195" s="249"/>
      <c r="X195" s="248"/>
      <c r="Y195" s="248"/>
      <c r="Z195" s="257" t="str">
        <f t="shared" si="128"/>
        <v>N.A.</v>
      </c>
      <c r="AA195" s="258">
        <f t="shared" si="129"/>
        <v>0</v>
      </c>
      <c r="AB195" s="258"/>
      <c r="AC195" s="247" t="str">
        <f t="shared" si="130"/>
        <v>N.A.</v>
      </c>
      <c r="AD195" s="248">
        <f t="shared" si="131"/>
        <v>0</v>
      </c>
      <c r="AE195" s="248"/>
      <c r="AF195" s="247">
        <f t="shared" si="132"/>
        <v>12.680000000000001</v>
      </c>
      <c r="AG195" s="248">
        <f t="shared" si="133"/>
        <v>641.08299999999997</v>
      </c>
      <c r="AH195" s="248"/>
      <c r="AI195" s="247">
        <f t="shared" si="134"/>
        <v>14.030000000000001</v>
      </c>
      <c r="AJ195" s="248">
        <f t="shared" si="135"/>
        <v>678.68</v>
      </c>
      <c r="AK195" s="248"/>
      <c r="AL195" s="221">
        <f t="shared" si="60"/>
        <v>641.08299999999997</v>
      </c>
      <c r="AM195" s="221">
        <f t="shared" si="61"/>
        <v>0</v>
      </c>
      <c r="AN195" s="299">
        <f t="shared" si="62"/>
        <v>678.68</v>
      </c>
      <c r="AO195" s="218">
        <f t="shared" si="63"/>
        <v>0</v>
      </c>
    </row>
    <row r="196" spans="1:41" x14ac:dyDescent="0.2">
      <c r="A196" s="20" t="s">
        <v>276</v>
      </c>
      <c r="B196" s="213"/>
      <c r="C196" s="248"/>
      <c r="D196" s="248"/>
      <c r="E196" s="261"/>
      <c r="F196" s="248"/>
      <c r="G196" s="248"/>
      <c r="H196" s="262"/>
      <c r="I196" s="248"/>
      <c r="J196" s="248"/>
      <c r="K196" s="249"/>
      <c r="L196" s="248"/>
      <c r="M196" s="248"/>
      <c r="N196" s="256">
        <v>14.03</v>
      </c>
      <c r="O196" s="248">
        <v>720.4</v>
      </c>
      <c r="P196" s="248"/>
      <c r="Q196" s="256"/>
      <c r="R196" s="248"/>
      <c r="S196" s="248"/>
      <c r="T196" s="256">
        <v>12.672394087847904</v>
      </c>
      <c r="U196" s="248">
        <v>838.95</v>
      </c>
      <c r="V196" s="248"/>
      <c r="W196" s="249"/>
      <c r="X196" s="248"/>
      <c r="Y196" s="248"/>
      <c r="Z196" s="257" t="str">
        <f t="shared" si="128"/>
        <v>N.A.</v>
      </c>
      <c r="AA196" s="258">
        <f t="shared" si="129"/>
        <v>0</v>
      </c>
      <c r="AB196" s="258"/>
      <c r="AC196" s="247" t="str">
        <f t="shared" si="130"/>
        <v>N.A.</v>
      </c>
      <c r="AD196" s="248">
        <f t="shared" si="131"/>
        <v>0</v>
      </c>
      <c r="AE196" s="248"/>
      <c r="AF196" s="247">
        <f t="shared" si="132"/>
        <v>12.672394087847902</v>
      </c>
      <c r="AG196" s="248">
        <f t="shared" si="133"/>
        <v>838.95</v>
      </c>
      <c r="AH196" s="248"/>
      <c r="AI196" s="247">
        <f t="shared" si="134"/>
        <v>14.03</v>
      </c>
      <c r="AJ196" s="248">
        <f t="shared" si="135"/>
        <v>720.4</v>
      </c>
      <c r="AK196" s="248"/>
      <c r="AL196" s="221">
        <f t="shared" si="60"/>
        <v>838.95</v>
      </c>
      <c r="AM196" s="221">
        <f t="shared" si="61"/>
        <v>0</v>
      </c>
      <c r="AN196" s="299">
        <f t="shared" si="62"/>
        <v>720.4</v>
      </c>
      <c r="AO196" s="218">
        <f t="shared" si="63"/>
        <v>0</v>
      </c>
    </row>
    <row r="197" spans="1:41" x14ac:dyDescent="0.2">
      <c r="A197" s="20" t="s">
        <v>277</v>
      </c>
      <c r="B197" s="213"/>
      <c r="C197" s="248"/>
      <c r="D197" s="248"/>
      <c r="E197" s="261"/>
      <c r="F197" s="248"/>
      <c r="G197" s="248"/>
      <c r="H197" s="262"/>
      <c r="I197" s="248"/>
      <c r="J197" s="248"/>
      <c r="K197" s="249"/>
      <c r="L197" s="248"/>
      <c r="M197" s="248"/>
      <c r="N197" s="256">
        <v>14.03</v>
      </c>
      <c r="O197" s="248">
        <v>385</v>
      </c>
      <c r="P197" s="248"/>
      <c r="Q197" s="256"/>
      <c r="R197" s="248"/>
      <c r="S197" s="248"/>
      <c r="T197" s="256">
        <v>12.68</v>
      </c>
      <c r="U197" s="248">
        <v>454.15600000000001</v>
      </c>
      <c r="V197" s="248"/>
      <c r="W197" s="249"/>
      <c r="X197" s="248"/>
      <c r="Y197" s="248"/>
      <c r="Z197" s="257" t="str">
        <f t="shared" si="128"/>
        <v>N.A.</v>
      </c>
      <c r="AA197" s="258">
        <f t="shared" si="129"/>
        <v>0</v>
      </c>
      <c r="AB197" s="258"/>
      <c r="AC197" s="247" t="str">
        <f t="shared" si="130"/>
        <v>N.A.</v>
      </c>
      <c r="AD197" s="248">
        <f t="shared" si="131"/>
        <v>0</v>
      </c>
      <c r="AE197" s="248"/>
      <c r="AF197" s="247">
        <f t="shared" si="132"/>
        <v>12.68</v>
      </c>
      <c r="AG197" s="248">
        <f t="shared" si="133"/>
        <v>454.15600000000001</v>
      </c>
      <c r="AH197" s="248"/>
      <c r="AI197" s="247">
        <f t="shared" si="134"/>
        <v>14.030000000000001</v>
      </c>
      <c r="AJ197" s="248">
        <f t="shared" si="135"/>
        <v>385</v>
      </c>
      <c r="AK197" s="248"/>
      <c r="AL197" s="221">
        <f t="shared" si="60"/>
        <v>454.15600000000001</v>
      </c>
      <c r="AM197" s="221">
        <f t="shared" si="61"/>
        <v>0</v>
      </c>
      <c r="AN197" s="299">
        <f t="shared" si="62"/>
        <v>385</v>
      </c>
      <c r="AO197" s="218">
        <f t="shared" si="63"/>
        <v>0</v>
      </c>
    </row>
    <row r="198" spans="1:41" x14ac:dyDescent="0.2">
      <c r="A198" s="20" t="s">
        <v>278</v>
      </c>
      <c r="B198" s="213"/>
      <c r="C198" s="248"/>
      <c r="D198" s="248"/>
      <c r="E198" s="261"/>
      <c r="F198" s="248"/>
      <c r="G198" s="248"/>
      <c r="H198" s="262"/>
      <c r="I198" s="248"/>
      <c r="J198" s="248"/>
      <c r="K198" s="249"/>
      <c r="L198" s="248"/>
      <c r="M198" s="248"/>
      <c r="N198" s="256">
        <v>14.03</v>
      </c>
      <c r="O198" s="248">
        <v>752.87099999999998</v>
      </c>
      <c r="P198" s="248"/>
      <c r="Q198" s="256"/>
      <c r="R198" s="248"/>
      <c r="S198" s="248"/>
      <c r="T198" s="256">
        <v>12.68</v>
      </c>
      <c r="U198" s="248">
        <v>689.90499999999997</v>
      </c>
      <c r="V198" s="248"/>
      <c r="W198" s="249"/>
      <c r="X198" s="248"/>
      <c r="Y198" s="248"/>
      <c r="Z198" s="257" t="str">
        <f t="shared" si="128"/>
        <v>N.A.</v>
      </c>
      <c r="AA198" s="258">
        <f t="shared" si="129"/>
        <v>0</v>
      </c>
      <c r="AB198" s="258"/>
      <c r="AC198" s="247" t="str">
        <f t="shared" si="130"/>
        <v>N.A.</v>
      </c>
      <c r="AD198" s="248">
        <f t="shared" si="131"/>
        <v>0</v>
      </c>
      <c r="AE198" s="248"/>
      <c r="AF198" s="247">
        <f t="shared" si="132"/>
        <v>12.68</v>
      </c>
      <c r="AG198" s="248">
        <f t="shared" si="133"/>
        <v>689.90499999999997</v>
      </c>
      <c r="AH198" s="248"/>
      <c r="AI198" s="247">
        <f t="shared" si="134"/>
        <v>14.03</v>
      </c>
      <c r="AJ198" s="248">
        <f t="shared" si="135"/>
        <v>752.87099999999998</v>
      </c>
      <c r="AK198" s="248"/>
      <c r="AL198" s="221">
        <f t="shared" si="60"/>
        <v>689.90499999999997</v>
      </c>
      <c r="AM198" s="221">
        <f t="shared" si="61"/>
        <v>0</v>
      </c>
      <c r="AN198" s="299">
        <f t="shared" si="62"/>
        <v>752.87099999999998</v>
      </c>
      <c r="AO198" s="218">
        <f t="shared" si="63"/>
        <v>0</v>
      </c>
    </row>
    <row r="199" spans="1:41" x14ac:dyDescent="0.2">
      <c r="A199" s="20" t="s">
        <v>279</v>
      </c>
      <c r="B199" s="213"/>
      <c r="C199" s="248"/>
      <c r="D199" s="248"/>
      <c r="E199" s="261"/>
      <c r="F199" s="248"/>
      <c r="G199" s="248"/>
      <c r="H199" s="262"/>
      <c r="I199" s="248"/>
      <c r="J199" s="248"/>
      <c r="K199" s="249"/>
      <c r="L199" s="248"/>
      <c r="M199" s="248"/>
      <c r="N199" s="256">
        <v>14.030000000000003</v>
      </c>
      <c r="O199" s="248">
        <v>691.57</v>
      </c>
      <c r="P199" s="248"/>
      <c r="Q199" s="256"/>
      <c r="R199" s="248"/>
      <c r="S199" s="248"/>
      <c r="T199" s="256">
        <v>12.68</v>
      </c>
      <c r="U199" s="248">
        <v>671.36800000000005</v>
      </c>
      <c r="V199" s="248"/>
      <c r="W199" s="249"/>
      <c r="X199" s="248"/>
      <c r="Y199" s="248"/>
      <c r="Z199" s="257" t="str">
        <f t="shared" ref="Z199:Z206" si="136">IF(AA199=0,"N.A.",((K199*L199)+(W199*X199))/AA199)</f>
        <v>N.A.</v>
      </c>
      <c r="AA199" s="258">
        <f t="shared" ref="AA199:AA206" si="137">+L199+X199</f>
        <v>0</v>
      </c>
      <c r="AB199" s="258"/>
      <c r="AC199" s="247" t="str">
        <f t="shared" ref="AC199:AC206" si="138">IF(AD199=0,"N.A.",((E199*F199)+(Q199*R199))/AD199)</f>
        <v>N.A.</v>
      </c>
      <c r="AD199" s="248">
        <f t="shared" ref="AD199:AD206" si="139">+F199+R199</f>
        <v>0</v>
      </c>
      <c r="AE199" s="248"/>
      <c r="AF199" s="247">
        <f t="shared" ref="AF199:AF206" si="140">IF(AG199=0,"N.A.",((H199*I199)+(T199*U199))/AG199)</f>
        <v>12.680000000000001</v>
      </c>
      <c r="AG199" s="248">
        <f t="shared" ref="AG199:AG206" si="141">+I199+U199</f>
        <v>671.36800000000005</v>
      </c>
      <c r="AH199" s="248"/>
      <c r="AI199" s="247">
        <f t="shared" ref="AI199:AI206" si="142">IF(AJ199=0,"N.A.",((B199*C199)+(N199*O199))/AJ199)</f>
        <v>14.030000000000001</v>
      </c>
      <c r="AJ199" s="248">
        <f t="shared" ref="AJ199:AJ206" si="143">+C199+O199</f>
        <v>691.57</v>
      </c>
      <c r="AK199" s="248"/>
      <c r="AL199" s="221">
        <f t="shared" si="60"/>
        <v>671.36800000000005</v>
      </c>
      <c r="AM199" s="221">
        <f t="shared" si="61"/>
        <v>0</v>
      </c>
      <c r="AN199" s="299">
        <f t="shared" si="62"/>
        <v>691.57</v>
      </c>
      <c r="AO199" s="218">
        <f t="shared" si="63"/>
        <v>0</v>
      </c>
    </row>
    <row r="200" spans="1:41" x14ac:dyDescent="0.2">
      <c r="A200" s="20" t="s">
        <v>280</v>
      </c>
      <c r="B200" s="213"/>
      <c r="C200" s="248"/>
      <c r="D200" s="248"/>
      <c r="E200" s="261"/>
      <c r="F200" s="248"/>
      <c r="G200" s="248"/>
      <c r="H200" s="262"/>
      <c r="I200" s="248"/>
      <c r="J200" s="248"/>
      <c r="K200" s="249"/>
      <c r="L200" s="248"/>
      <c r="M200" s="248"/>
      <c r="N200" s="256">
        <v>14.03</v>
      </c>
      <c r="O200" s="248">
        <v>764.4</v>
      </c>
      <c r="P200" s="248"/>
      <c r="Q200" s="256"/>
      <c r="R200" s="248"/>
      <c r="S200" s="248"/>
      <c r="T200" s="256">
        <v>12.679999999999998</v>
      </c>
      <c r="U200" s="248">
        <v>790.279</v>
      </c>
      <c r="V200" s="248"/>
      <c r="W200" s="249"/>
      <c r="X200" s="248"/>
      <c r="Y200" s="248"/>
      <c r="Z200" s="257" t="str">
        <f t="shared" si="136"/>
        <v>N.A.</v>
      </c>
      <c r="AA200" s="258">
        <f t="shared" si="137"/>
        <v>0</v>
      </c>
      <c r="AB200" s="258"/>
      <c r="AC200" s="247" t="str">
        <f t="shared" si="138"/>
        <v>N.A.</v>
      </c>
      <c r="AD200" s="248">
        <f t="shared" si="139"/>
        <v>0</v>
      </c>
      <c r="AE200" s="248"/>
      <c r="AF200" s="247">
        <f t="shared" si="140"/>
        <v>12.68</v>
      </c>
      <c r="AG200" s="248">
        <f t="shared" si="141"/>
        <v>790.279</v>
      </c>
      <c r="AH200" s="248"/>
      <c r="AI200" s="247">
        <f t="shared" si="142"/>
        <v>14.03</v>
      </c>
      <c r="AJ200" s="248">
        <f t="shared" si="143"/>
        <v>764.4</v>
      </c>
      <c r="AK200" s="248"/>
      <c r="AL200" s="221">
        <f t="shared" ref="AL200:AL220" si="144">+AA200+AG200</f>
        <v>790.279</v>
      </c>
      <c r="AM200" s="221">
        <f t="shared" ref="AM200:AM220" si="145">+AB200+AH200</f>
        <v>0</v>
      </c>
      <c r="AN200" s="299">
        <f t="shared" ref="AN200:AN220" si="146">+AD200+AJ200</f>
        <v>764.4</v>
      </c>
      <c r="AO200" s="218">
        <f t="shared" ref="AO200:AO220" si="147">+AE200+AK200</f>
        <v>0</v>
      </c>
    </row>
    <row r="201" spans="1:41" x14ac:dyDescent="0.2">
      <c r="A201" s="20" t="s">
        <v>281</v>
      </c>
      <c r="B201" s="213"/>
      <c r="C201" s="248"/>
      <c r="D201" s="248"/>
      <c r="E201" s="261"/>
      <c r="F201" s="248"/>
      <c r="G201" s="248"/>
      <c r="H201" s="262"/>
      <c r="I201" s="248"/>
      <c r="J201" s="248"/>
      <c r="K201" s="249"/>
      <c r="L201" s="248"/>
      <c r="M201" s="248"/>
      <c r="N201" s="256">
        <v>13.852826604090808</v>
      </c>
      <c r="O201" s="248">
        <v>527.57299999999998</v>
      </c>
      <c r="P201" s="248"/>
      <c r="Q201" s="256"/>
      <c r="R201" s="248"/>
      <c r="S201" s="248"/>
      <c r="T201" s="256">
        <v>12.68</v>
      </c>
      <c r="U201" s="248">
        <v>510.58</v>
      </c>
      <c r="V201" s="248"/>
      <c r="W201" s="249"/>
      <c r="X201" s="248"/>
      <c r="Y201" s="248"/>
      <c r="Z201" s="257" t="str">
        <f t="shared" si="136"/>
        <v>N.A.</v>
      </c>
      <c r="AA201" s="258">
        <f t="shared" si="137"/>
        <v>0</v>
      </c>
      <c r="AB201" s="258"/>
      <c r="AC201" s="247" t="str">
        <f t="shared" si="138"/>
        <v>N.A.</v>
      </c>
      <c r="AD201" s="248">
        <f t="shared" si="139"/>
        <v>0</v>
      </c>
      <c r="AE201" s="248"/>
      <c r="AF201" s="247">
        <f t="shared" si="140"/>
        <v>12.68</v>
      </c>
      <c r="AG201" s="248">
        <f t="shared" si="141"/>
        <v>510.58</v>
      </c>
      <c r="AH201" s="248"/>
      <c r="AI201" s="247">
        <f t="shared" si="142"/>
        <v>13.852826604090808</v>
      </c>
      <c r="AJ201" s="248">
        <f t="shared" si="143"/>
        <v>527.57299999999998</v>
      </c>
      <c r="AK201" s="248"/>
      <c r="AL201" s="221">
        <f t="shared" si="144"/>
        <v>510.58</v>
      </c>
      <c r="AM201" s="221">
        <f t="shared" si="145"/>
        <v>0</v>
      </c>
      <c r="AN201" s="299">
        <f t="shared" si="146"/>
        <v>527.57299999999998</v>
      </c>
      <c r="AO201" s="218">
        <f t="shared" si="147"/>
        <v>0</v>
      </c>
    </row>
    <row r="202" spans="1:41" x14ac:dyDescent="0.2">
      <c r="A202" s="20" t="s">
        <v>282</v>
      </c>
      <c r="B202" s="213"/>
      <c r="C202" s="248"/>
      <c r="D202" s="248"/>
      <c r="E202" s="261"/>
      <c r="F202" s="248"/>
      <c r="G202" s="248"/>
      <c r="H202" s="262"/>
      <c r="I202" s="248"/>
      <c r="J202" s="248"/>
      <c r="K202" s="249"/>
      <c r="L202" s="248"/>
      <c r="M202" s="248"/>
      <c r="N202" s="256">
        <v>13.870626657192867</v>
      </c>
      <c r="O202" s="248">
        <v>461.62400000000002</v>
      </c>
      <c r="P202" s="248"/>
      <c r="Q202" s="256"/>
      <c r="R202" s="248"/>
      <c r="S202" s="248"/>
      <c r="T202" s="256">
        <v>12.68</v>
      </c>
      <c r="U202" s="248">
        <v>774.85599999999999</v>
      </c>
      <c r="V202" s="248"/>
      <c r="W202" s="249"/>
      <c r="X202" s="248"/>
      <c r="Y202" s="248"/>
      <c r="Z202" s="257" t="str">
        <f t="shared" si="136"/>
        <v>N.A.</v>
      </c>
      <c r="AA202" s="258">
        <f t="shared" si="137"/>
        <v>0</v>
      </c>
      <c r="AB202" s="258"/>
      <c r="AC202" s="247" t="str">
        <f t="shared" si="138"/>
        <v>N.A.</v>
      </c>
      <c r="AD202" s="248">
        <f t="shared" si="139"/>
        <v>0</v>
      </c>
      <c r="AE202" s="248"/>
      <c r="AF202" s="247">
        <f t="shared" si="140"/>
        <v>12.679999999999998</v>
      </c>
      <c r="AG202" s="248">
        <f t="shared" si="141"/>
        <v>774.85599999999999</v>
      </c>
      <c r="AH202" s="248"/>
      <c r="AI202" s="247">
        <f t="shared" si="142"/>
        <v>13.870626657192867</v>
      </c>
      <c r="AJ202" s="248">
        <f t="shared" si="143"/>
        <v>461.62400000000002</v>
      </c>
      <c r="AK202" s="248"/>
      <c r="AL202" s="221">
        <f t="shared" si="144"/>
        <v>774.85599999999999</v>
      </c>
      <c r="AM202" s="221">
        <f t="shared" si="145"/>
        <v>0</v>
      </c>
      <c r="AN202" s="299">
        <f t="shared" si="146"/>
        <v>461.62400000000002</v>
      </c>
      <c r="AO202" s="218">
        <f t="shared" si="147"/>
        <v>0</v>
      </c>
    </row>
    <row r="203" spans="1:41" x14ac:dyDescent="0.2">
      <c r="A203" s="20" t="s">
        <v>283</v>
      </c>
      <c r="B203" s="213"/>
      <c r="C203" s="248"/>
      <c r="D203" s="248"/>
      <c r="E203" s="261"/>
      <c r="F203" s="248"/>
      <c r="G203" s="248"/>
      <c r="H203" s="262"/>
      <c r="I203" s="248"/>
      <c r="J203" s="248"/>
      <c r="K203" s="249"/>
      <c r="L203" s="248"/>
      <c r="M203" s="248"/>
      <c r="N203" s="256">
        <v>14.03</v>
      </c>
      <c r="O203" s="248">
        <v>1092.82</v>
      </c>
      <c r="P203" s="248"/>
      <c r="Q203" s="256"/>
      <c r="R203" s="248"/>
      <c r="S203" s="248"/>
      <c r="T203" s="256">
        <v>12.750491826699164</v>
      </c>
      <c r="U203" s="248">
        <v>1049.943</v>
      </c>
      <c r="V203" s="248"/>
      <c r="W203" s="249"/>
      <c r="X203" s="248"/>
      <c r="Y203" s="248"/>
      <c r="Z203" s="257" t="str">
        <f t="shared" si="136"/>
        <v>N.A.</v>
      </c>
      <c r="AA203" s="258">
        <f t="shared" si="137"/>
        <v>0</v>
      </c>
      <c r="AB203" s="258"/>
      <c r="AC203" s="247" t="str">
        <f t="shared" si="138"/>
        <v>N.A.</v>
      </c>
      <c r="AD203" s="248">
        <f t="shared" si="139"/>
        <v>0</v>
      </c>
      <c r="AE203" s="248"/>
      <c r="AF203" s="247">
        <f t="shared" si="140"/>
        <v>12.750491826699164</v>
      </c>
      <c r="AG203" s="248">
        <f t="shared" si="141"/>
        <v>1049.943</v>
      </c>
      <c r="AH203" s="248"/>
      <c r="AI203" s="247">
        <f t="shared" si="142"/>
        <v>14.03</v>
      </c>
      <c r="AJ203" s="248">
        <f t="shared" si="143"/>
        <v>1092.82</v>
      </c>
      <c r="AK203" s="248"/>
      <c r="AL203" s="221">
        <f t="shared" si="144"/>
        <v>1049.943</v>
      </c>
      <c r="AM203" s="221">
        <f t="shared" si="145"/>
        <v>0</v>
      </c>
      <c r="AN203" s="299">
        <f t="shared" si="146"/>
        <v>1092.82</v>
      </c>
      <c r="AO203" s="218">
        <f t="shared" si="147"/>
        <v>0</v>
      </c>
    </row>
    <row r="204" spans="1:41" x14ac:dyDescent="0.2">
      <c r="A204" s="20" t="s">
        <v>284</v>
      </c>
      <c r="B204" s="213"/>
      <c r="C204" s="248"/>
      <c r="D204" s="248"/>
      <c r="E204" s="261"/>
      <c r="F204" s="248"/>
      <c r="G204" s="248"/>
      <c r="H204" s="262"/>
      <c r="I204" s="248"/>
      <c r="J204" s="248"/>
      <c r="K204" s="249"/>
      <c r="L204" s="248"/>
      <c r="M204" s="248"/>
      <c r="N204" s="256">
        <v>14.03</v>
      </c>
      <c r="O204" s="248">
        <v>806.93899999999996</v>
      </c>
      <c r="P204" s="248"/>
      <c r="Q204" s="256"/>
      <c r="R204" s="248"/>
      <c r="S204" s="248"/>
      <c r="T204" s="256">
        <v>12.68</v>
      </c>
      <c r="U204" s="248">
        <v>656.14400000000001</v>
      </c>
      <c r="V204" s="248"/>
      <c r="W204" s="249"/>
      <c r="X204" s="248"/>
      <c r="Y204" s="248"/>
      <c r="Z204" s="257" t="str">
        <f t="shared" si="136"/>
        <v>N.A.</v>
      </c>
      <c r="AA204" s="258">
        <f t="shared" si="137"/>
        <v>0</v>
      </c>
      <c r="AB204" s="258"/>
      <c r="AC204" s="247" t="str">
        <f t="shared" si="138"/>
        <v>N.A.</v>
      </c>
      <c r="AD204" s="248">
        <f t="shared" si="139"/>
        <v>0</v>
      </c>
      <c r="AE204" s="248"/>
      <c r="AF204" s="247">
        <f t="shared" si="140"/>
        <v>12.679999999999998</v>
      </c>
      <c r="AG204" s="248">
        <f t="shared" si="141"/>
        <v>656.14400000000001</v>
      </c>
      <c r="AH204" s="248"/>
      <c r="AI204" s="247">
        <f t="shared" si="142"/>
        <v>14.03</v>
      </c>
      <c r="AJ204" s="248">
        <f t="shared" si="143"/>
        <v>806.93899999999996</v>
      </c>
      <c r="AK204" s="248"/>
      <c r="AL204" s="221">
        <f t="shared" si="144"/>
        <v>656.14400000000001</v>
      </c>
      <c r="AM204" s="221">
        <f t="shared" si="145"/>
        <v>0</v>
      </c>
      <c r="AN204" s="299">
        <f t="shared" si="146"/>
        <v>806.93899999999996</v>
      </c>
      <c r="AO204" s="218">
        <f t="shared" si="147"/>
        <v>0</v>
      </c>
    </row>
    <row r="205" spans="1:41" x14ac:dyDescent="0.2">
      <c r="A205" s="20" t="s">
        <v>285</v>
      </c>
      <c r="B205" s="213"/>
      <c r="C205" s="248"/>
      <c r="D205" s="248"/>
      <c r="E205" s="261"/>
      <c r="F205" s="248"/>
      <c r="G205" s="248"/>
      <c r="H205" s="262"/>
      <c r="I205" s="248"/>
      <c r="J205" s="248"/>
      <c r="K205" s="249"/>
      <c r="L205" s="248"/>
      <c r="M205" s="248"/>
      <c r="N205" s="256">
        <v>14.03</v>
      </c>
      <c r="O205" s="248">
        <v>301.62099999999998</v>
      </c>
      <c r="P205" s="248"/>
      <c r="Q205" s="256"/>
      <c r="R205" s="248"/>
      <c r="S205" s="248"/>
      <c r="T205" s="256">
        <v>12.679999999999998</v>
      </c>
      <c r="U205" s="248">
        <v>605.48400000000004</v>
      </c>
      <c r="V205" s="248"/>
      <c r="W205" s="249"/>
      <c r="X205" s="248"/>
      <c r="Y205" s="248"/>
      <c r="Z205" s="257" t="str">
        <f t="shared" si="136"/>
        <v>N.A.</v>
      </c>
      <c r="AA205" s="258">
        <f t="shared" si="137"/>
        <v>0</v>
      </c>
      <c r="AB205" s="258"/>
      <c r="AC205" s="247" t="str">
        <f t="shared" si="138"/>
        <v>N.A.</v>
      </c>
      <c r="AD205" s="248">
        <f t="shared" si="139"/>
        <v>0</v>
      </c>
      <c r="AE205" s="248"/>
      <c r="AF205" s="247">
        <f t="shared" si="140"/>
        <v>12.679999999999998</v>
      </c>
      <c r="AG205" s="248">
        <f t="shared" si="141"/>
        <v>605.48400000000004</v>
      </c>
      <c r="AH205" s="248"/>
      <c r="AI205" s="247">
        <f t="shared" si="142"/>
        <v>14.03</v>
      </c>
      <c r="AJ205" s="248">
        <f t="shared" si="143"/>
        <v>301.62099999999998</v>
      </c>
      <c r="AK205" s="248"/>
      <c r="AL205" s="221">
        <f t="shared" si="144"/>
        <v>605.48400000000004</v>
      </c>
      <c r="AM205" s="221">
        <f t="shared" si="145"/>
        <v>0</v>
      </c>
      <c r="AN205" s="299">
        <f t="shared" si="146"/>
        <v>301.62099999999998</v>
      </c>
      <c r="AO205" s="218">
        <f t="shared" si="147"/>
        <v>0</v>
      </c>
    </row>
    <row r="206" spans="1:41" x14ac:dyDescent="0.2">
      <c r="A206" s="20" t="s">
        <v>286</v>
      </c>
      <c r="B206" s="213"/>
      <c r="C206" s="248"/>
      <c r="D206" s="248"/>
      <c r="E206" s="261"/>
      <c r="F206" s="248"/>
      <c r="G206" s="248"/>
      <c r="H206" s="262"/>
      <c r="I206" s="248"/>
      <c r="J206" s="248"/>
      <c r="K206" s="249"/>
      <c r="L206" s="248"/>
      <c r="M206" s="248"/>
      <c r="N206" s="256">
        <v>14.030000000000001</v>
      </c>
      <c r="O206" s="248">
        <v>476.18</v>
      </c>
      <c r="P206" s="248"/>
      <c r="Q206" s="256"/>
      <c r="R206" s="248"/>
      <c r="S206" s="248"/>
      <c r="T206" s="256">
        <v>12.680000000000001</v>
      </c>
      <c r="U206" s="248">
        <v>622.91600000000005</v>
      </c>
      <c r="V206" s="248"/>
      <c r="W206" s="249"/>
      <c r="X206" s="248"/>
      <c r="Y206" s="248"/>
      <c r="Z206" s="257" t="str">
        <f t="shared" si="136"/>
        <v>N.A.</v>
      </c>
      <c r="AA206" s="258">
        <f t="shared" si="137"/>
        <v>0</v>
      </c>
      <c r="AB206" s="258"/>
      <c r="AC206" s="247" t="str">
        <f t="shared" si="138"/>
        <v>N.A.</v>
      </c>
      <c r="AD206" s="248">
        <f t="shared" si="139"/>
        <v>0</v>
      </c>
      <c r="AE206" s="248"/>
      <c r="AF206" s="247">
        <f t="shared" si="140"/>
        <v>12.680000000000001</v>
      </c>
      <c r="AG206" s="248">
        <f t="shared" si="141"/>
        <v>622.91600000000005</v>
      </c>
      <c r="AH206" s="248"/>
      <c r="AI206" s="247">
        <f t="shared" si="142"/>
        <v>14.03</v>
      </c>
      <c r="AJ206" s="248">
        <f t="shared" si="143"/>
        <v>476.18</v>
      </c>
      <c r="AK206" s="248"/>
      <c r="AL206" s="221">
        <f t="shared" si="144"/>
        <v>622.91600000000005</v>
      </c>
      <c r="AM206" s="221">
        <f t="shared" si="145"/>
        <v>0</v>
      </c>
      <c r="AN206" s="299">
        <f t="shared" si="146"/>
        <v>476.18</v>
      </c>
      <c r="AO206" s="218">
        <f t="shared" si="147"/>
        <v>0</v>
      </c>
    </row>
    <row r="207" spans="1:41" x14ac:dyDescent="0.2">
      <c r="A207" s="20" t="s">
        <v>287</v>
      </c>
      <c r="B207" s="213"/>
      <c r="C207" s="248"/>
      <c r="D207" s="248"/>
      <c r="E207" s="261"/>
      <c r="F207" s="248"/>
      <c r="G207" s="248"/>
      <c r="H207" s="262"/>
      <c r="I207" s="248"/>
      <c r="J207" s="248"/>
      <c r="K207" s="249"/>
      <c r="L207" s="248"/>
      <c r="M207" s="248"/>
      <c r="N207" s="256"/>
      <c r="O207" s="248"/>
      <c r="P207" s="248"/>
      <c r="Q207" s="256"/>
      <c r="R207" s="248"/>
      <c r="S207" s="248"/>
      <c r="T207" s="256">
        <v>12.68</v>
      </c>
      <c r="U207" s="248">
        <v>240.559</v>
      </c>
      <c r="V207" s="248"/>
      <c r="W207" s="249"/>
      <c r="X207" s="248"/>
      <c r="Y207" s="248"/>
      <c r="Z207" s="257" t="str">
        <f t="shared" ref="Z207:Z213" si="148">IF(AA207=0,"N.A.",((K207*L207)+(W207*X207))/AA207)</f>
        <v>N.A.</v>
      </c>
      <c r="AA207" s="258">
        <f t="shared" ref="AA207:AA213" si="149">+L207+X207</f>
        <v>0</v>
      </c>
      <c r="AB207" s="258"/>
      <c r="AC207" s="247" t="str">
        <f t="shared" ref="AC207:AC213" si="150">IF(AD207=0,"N.A.",((E207*F207)+(Q207*R207))/AD207)</f>
        <v>N.A.</v>
      </c>
      <c r="AD207" s="248">
        <f t="shared" ref="AD207:AD213" si="151">+F207+R207</f>
        <v>0</v>
      </c>
      <c r="AE207" s="248"/>
      <c r="AF207" s="247">
        <f t="shared" ref="AF207:AF213" si="152">IF(AG207=0,"N.A.",((H207*I207)+(T207*U207))/AG207)</f>
        <v>12.68</v>
      </c>
      <c r="AG207" s="248">
        <f t="shared" ref="AG207:AG213" si="153">+I207+U207</f>
        <v>240.559</v>
      </c>
      <c r="AH207" s="248"/>
      <c r="AI207" s="247" t="str">
        <f t="shared" ref="AI207:AI213" si="154">IF(AJ207=0,"N.A.",((B207*C207)+(N207*O207))/AJ207)</f>
        <v>N.A.</v>
      </c>
      <c r="AJ207" s="248">
        <f t="shared" ref="AJ207:AJ213" si="155">+C207+O207</f>
        <v>0</v>
      </c>
      <c r="AK207" s="248"/>
      <c r="AL207" s="221">
        <f t="shared" si="144"/>
        <v>240.559</v>
      </c>
      <c r="AM207" s="221">
        <f t="shared" si="145"/>
        <v>0</v>
      </c>
      <c r="AN207" s="299">
        <f t="shared" si="146"/>
        <v>0</v>
      </c>
      <c r="AO207" s="218">
        <f t="shared" si="147"/>
        <v>0</v>
      </c>
    </row>
    <row r="208" spans="1:41" x14ac:dyDescent="0.2">
      <c r="A208" s="20" t="s">
        <v>289</v>
      </c>
      <c r="B208" s="213"/>
      <c r="C208" s="248"/>
      <c r="D208" s="248"/>
      <c r="E208" s="261"/>
      <c r="F208" s="248"/>
      <c r="G208" s="248"/>
      <c r="H208" s="262"/>
      <c r="I208" s="248"/>
      <c r="J208" s="248"/>
      <c r="K208" s="249"/>
      <c r="L208" s="248"/>
      <c r="M208" s="248"/>
      <c r="N208" s="256">
        <v>14.03</v>
      </c>
      <c r="O208" s="248">
        <v>306.36700000000002</v>
      </c>
      <c r="P208" s="248"/>
      <c r="Q208" s="256"/>
      <c r="R208" s="248"/>
      <c r="S208" s="248"/>
      <c r="T208" s="256">
        <v>12.680000000000003</v>
      </c>
      <c r="U208" s="248">
        <v>395.38099999999997</v>
      </c>
      <c r="V208" s="248"/>
      <c r="W208" s="249"/>
      <c r="X208" s="248"/>
      <c r="Y208" s="248"/>
      <c r="Z208" s="257" t="str">
        <f t="shared" si="148"/>
        <v>N.A.</v>
      </c>
      <c r="AA208" s="258">
        <f t="shared" si="149"/>
        <v>0</v>
      </c>
      <c r="AB208" s="258"/>
      <c r="AC208" s="247" t="str">
        <f t="shared" si="150"/>
        <v>N.A.</v>
      </c>
      <c r="AD208" s="248">
        <f t="shared" si="151"/>
        <v>0</v>
      </c>
      <c r="AE208" s="248"/>
      <c r="AF208" s="247">
        <f t="shared" si="152"/>
        <v>12.680000000000003</v>
      </c>
      <c r="AG208" s="248">
        <f t="shared" si="153"/>
        <v>395.38099999999997</v>
      </c>
      <c r="AH208" s="248"/>
      <c r="AI208" s="247">
        <f t="shared" si="154"/>
        <v>14.030000000000001</v>
      </c>
      <c r="AJ208" s="248">
        <f t="shared" si="155"/>
        <v>306.36700000000002</v>
      </c>
      <c r="AK208" s="248"/>
      <c r="AL208" s="221">
        <f t="shared" si="144"/>
        <v>395.38099999999997</v>
      </c>
      <c r="AM208" s="221">
        <f t="shared" si="145"/>
        <v>0</v>
      </c>
      <c r="AN208" s="299">
        <f t="shared" si="146"/>
        <v>306.36700000000002</v>
      </c>
      <c r="AO208" s="218">
        <f t="shared" si="147"/>
        <v>0</v>
      </c>
    </row>
    <row r="209" spans="1:41" x14ac:dyDescent="0.2">
      <c r="A209" s="20" t="s">
        <v>290</v>
      </c>
      <c r="B209" s="213"/>
      <c r="C209" s="248"/>
      <c r="D209" s="248"/>
      <c r="E209" s="261"/>
      <c r="F209" s="248"/>
      <c r="G209" s="248"/>
      <c r="H209" s="262"/>
      <c r="I209" s="248"/>
      <c r="J209" s="248"/>
      <c r="K209" s="249"/>
      <c r="L209" s="248"/>
      <c r="M209" s="248"/>
      <c r="N209" s="256">
        <v>14.030000000000001</v>
      </c>
      <c r="O209" s="248">
        <v>625.65700000000004</v>
      </c>
      <c r="P209" s="248"/>
      <c r="Q209" s="256"/>
      <c r="R209" s="248"/>
      <c r="S209" s="248"/>
      <c r="T209" s="256">
        <v>12.68</v>
      </c>
      <c r="U209" s="248">
        <v>623.197</v>
      </c>
      <c r="V209" s="248"/>
      <c r="W209" s="249"/>
      <c r="X209" s="248"/>
      <c r="Y209" s="248"/>
      <c r="Z209" s="257" t="str">
        <f t="shared" si="148"/>
        <v>N.A.</v>
      </c>
      <c r="AA209" s="258">
        <f t="shared" si="149"/>
        <v>0</v>
      </c>
      <c r="AB209" s="258"/>
      <c r="AC209" s="247" t="str">
        <f t="shared" si="150"/>
        <v>N.A.</v>
      </c>
      <c r="AD209" s="248">
        <f t="shared" si="151"/>
        <v>0</v>
      </c>
      <c r="AE209" s="248"/>
      <c r="AF209" s="247">
        <f t="shared" si="152"/>
        <v>12.68</v>
      </c>
      <c r="AG209" s="248">
        <f t="shared" si="153"/>
        <v>623.197</v>
      </c>
      <c r="AH209" s="248"/>
      <c r="AI209" s="247">
        <f t="shared" si="154"/>
        <v>14.030000000000001</v>
      </c>
      <c r="AJ209" s="248">
        <f t="shared" si="155"/>
        <v>625.65700000000004</v>
      </c>
      <c r="AK209" s="248"/>
      <c r="AL209" s="221">
        <f t="shared" si="144"/>
        <v>623.197</v>
      </c>
      <c r="AM209" s="221">
        <f t="shared" si="145"/>
        <v>0</v>
      </c>
      <c r="AN209" s="299">
        <f t="shared" si="146"/>
        <v>625.65700000000004</v>
      </c>
      <c r="AO209" s="218">
        <f t="shared" si="147"/>
        <v>0</v>
      </c>
    </row>
    <row r="210" spans="1:41" x14ac:dyDescent="0.2">
      <c r="A210" s="20" t="s">
        <v>291</v>
      </c>
      <c r="B210" s="213"/>
      <c r="C210" s="248"/>
      <c r="D210" s="248"/>
      <c r="E210" s="261"/>
      <c r="F210" s="248"/>
      <c r="G210" s="248"/>
      <c r="H210" s="262"/>
      <c r="I210" s="248"/>
      <c r="J210" s="248"/>
      <c r="K210" s="249"/>
      <c r="L210" s="248"/>
      <c r="M210" s="248"/>
      <c r="N210" s="256">
        <v>14.03</v>
      </c>
      <c r="O210" s="248">
        <v>206.95</v>
      </c>
      <c r="P210" s="248"/>
      <c r="Q210" s="256"/>
      <c r="R210" s="248"/>
      <c r="S210" s="248"/>
      <c r="T210" s="256">
        <v>12.68</v>
      </c>
      <c r="U210" s="248">
        <v>376.01900000000001</v>
      </c>
      <c r="V210" s="248"/>
      <c r="W210" s="249"/>
      <c r="X210" s="248"/>
      <c r="Y210" s="248"/>
      <c r="Z210" s="257" t="str">
        <f t="shared" si="148"/>
        <v>N.A.</v>
      </c>
      <c r="AA210" s="258">
        <f t="shared" si="149"/>
        <v>0</v>
      </c>
      <c r="AB210" s="258"/>
      <c r="AC210" s="247" t="str">
        <f t="shared" si="150"/>
        <v>N.A.</v>
      </c>
      <c r="AD210" s="248">
        <f t="shared" si="151"/>
        <v>0</v>
      </c>
      <c r="AE210" s="248"/>
      <c r="AF210" s="247">
        <f t="shared" si="152"/>
        <v>12.679999999999998</v>
      </c>
      <c r="AG210" s="248">
        <f t="shared" si="153"/>
        <v>376.01900000000001</v>
      </c>
      <c r="AH210" s="248"/>
      <c r="AI210" s="247">
        <f t="shared" si="154"/>
        <v>14.030000000000001</v>
      </c>
      <c r="AJ210" s="248">
        <f t="shared" si="155"/>
        <v>206.95</v>
      </c>
      <c r="AK210" s="248"/>
      <c r="AL210" s="221">
        <f t="shared" si="144"/>
        <v>376.01900000000001</v>
      </c>
      <c r="AM210" s="221">
        <f t="shared" si="145"/>
        <v>0</v>
      </c>
      <c r="AN210" s="299">
        <f t="shared" si="146"/>
        <v>206.95</v>
      </c>
      <c r="AO210" s="218">
        <f t="shared" si="147"/>
        <v>0</v>
      </c>
    </row>
    <row r="211" spans="1:41" x14ac:dyDescent="0.2">
      <c r="A211" s="191" t="s">
        <v>294</v>
      </c>
      <c r="B211" s="213"/>
      <c r="C211" s="248"/>
      <c r="D211" s="248"/>
      <c r="E211" s="261"/>
      <c r="F211" s="248"/>
      <c r="G211" s="248"/>
      <c r="H211" s="262"/>
      <c r="I211" s="248"/>
      <c r="J211" s="248"/>
      <c r="K211" s="249"/>
      <c r="L211" s="248"/>
      <c r="M211" s="248"/>
      <c r="N211" s="256">
        <v>14.03</v>
      </c>
      <c r="O211" s="248">
        <v>881.42200000000003</v>
      </c>
      <c r="P211" s="248"/>
      <c r="Q211" s="256"/>
      <c r="R211" s="248"/>
      <c r="S211" s="248"/>
      <c r="T211" s="256">
        <v>12.68</v>
      </c>
      <c r="U211" s="248">
        <v>510.93299999999999</v>
      </c>
      <c r="V211" s="248"/>
      <c r="W211" s="249"/>
      <c r="X211" s="248"/>
      <c r="Y211" s="248"/>
      <c r="Z211" s="257" t="str">
        <f t="shared" si="148"/>
        <v>N.A.</v>
      </c>
      <c r="AA211" s="258">
        <f t="shared" si="149"/>
        <v>0</v>
      </c>
      <c r="AB211" s="258"/>
      <c r="AC211" s="247" t="str">
        <f t="shared" si="150"/>
        <v>N.A.</v>
      </c>
      <c r="AD211" s="248">
        <f t="shared" si="151"/>
        <v>0</v>
      </c>
      <c r="AE211" s="248"/>
      <c r="AF211" s="247">
        <f t="shared" si="152"/>
        <v>12.68</v>
      </c>
      <c r="AG211" s="248">
        <f t="shared" si="153"/>
        <v>510.93299999999999</v>
      </c>
      <c r="AH211" s="248"/>
      <c r="AI211" s="247">
        <f t="shared" si="154"/>
        <v>14.03</v>
      </c>
      <c r="AJ211" s="248">
        <f t="shared" si="155"/>
        <v>881.42200000000003</v>
      </c>
      <c r="AK211" s="248"/>
      <c r="AL211" s="221">
        <f t="shared" si="144"/>
        <v>510.93299999999999</v>
      </c>
      <c r="AM211" s="221">
        <f t="shared" si="145"/>
        <v>0</v>
      </c>
      <c r="AN211" s="299">
        <f t="shared" si="146"/>
        <v>881.42200000000003</v>
      </c>
      <c r="AO211" s="218">
        <f t="shared" si="147"/>
        <v>0</v>
      </c>
    </row>
    <row r="212" spans="1:41" x14ac:dyDescent="0.2">
      <c r="A212" s="191" t="s">
        <v>295</v>
      </c>
      <c r="B212" s="213"/>
      <c r="C212" s="248"/>
      <c r="D212" s="248"/>
      <c r="E212" s="261"/>
      <c r="F212" s="248"/>
      <c r="G212" s="248"/>
      <c r="H212" s="262"/>
      <c r="I212" s="248"/>
      <c r="J212" s="248"/>
      <c r="K212" s="249"/>
      <c r="L212" s="248"/>
      <c r="M212" s="248"/>
      <c r="N212" s="256">
        <v>14.030000000000001</v>
      </c>
      <c r="O212" s="248">
        <v>343.988</v>
      </c>
      <c r="P212" s="248"/>
      <c r="Q212" s="256"/>
      <c r="R212" s="248"/>
      <c r="S212" s="248"/>
      <c r="T212" s="256">
        <v>12.680000000000001</v>
      </c>
      <c r="U212" s="248">
        <v>962.98199999999997</v>
      </c>
      <c r="V212" s="248"/>
      <c r="W212" s="249"/>
      <c r="X212" s="248"/>
      <c r="Y212" s="248"/>
      <c r="Z212" s="257" t="str">
        <f t="shared" si="148"/>
        <v>N.A.</v>
      </c>
      <c r="AA212" s="258">
        <f t="shared" si="149"/>
        <v>0</v>
      </c>
      <c r="AB212" s="258"/>
      <c r="AC212" s="247" t="str">
        <f t="shared" si="150"/>
        <v>N.A.</v>
      </c>
      <c r="AD212" s="248">
        <f t="shared" si="151"/>
        <v>0</v>
      </c>
      <c r="AE212" s="248"/>
      <c r="AF212" s="247">
        <f t="shared" si="152"/>
        <v>12.680000000000001</v>
      </c>
      <c r="AG212" s="248">
        <f t="shared" si="153"/>
        <v>962.98199999999997</v>
      </c>
      <c r="AH212" s="248"/>
      <c r="AI212" s="247">
        <f t="shared" si="154"/>
        <v>14.03</v>
      </c>
      <c r="AJ212" s="248">
        <f t="shared" si="155"/>
        <v>343.988</v>
      </c>
      <c r="AK212" s="248"/>
      <c r="AL212" s="221">
        <f t="shared" si="144"/>
        <v>962.98199999999997</v>
      </c>
      <c r="AM212" s="221">
        <f t="shared" si="145"/>
        <v>0</v>
      </c>
      <c r="AN212" s="299">
        <f t="shared" si="146"/>
        <v>343.988</v>
      </c>
      <c r="AO212" s="218">
        <f t="shared" si="147"/>
        <v>0</v>
      </c>
    </row>
    <row r="213" spans="1:41" x14ac:dyDescent="0.2">
      <c r="A213" s="20" t="s">
        <v>296</v>
      </c>
      <c r="B213" s="213"/>
      <c r="C213" s="248"/>
      <c r="D213" s="248"/>
      <c r="E213" s="261"/>
      <c r="F213" s="248"/>
      <c r="G213" s="248"/>
      <c r="H213" s="262"/>
      <c r="I213" s="248"/>
      <c r="J213" s="248"/>
      <c r="K213" s="249"/>
      <c r="L213" s="248"/>
      <c r="M213" s="248"/>
      <c r="N213" s="256">
        <v>14.03</v>
      </c>
      <c r="O213" s="248">
        <v>461.94099999999997</v>
      </c>
      <c r="P213" s="248"/>
      <c r="Q213" s="256"/>
      <c r="R213" s="248"/>
      <c r="S213" s="248"/>
      <c r="T213" s="256">
        <v>12.680000000000001</v>
      </c>
      <c r="U213" s="248">
        <v>508.13900000000001</v>
      </c>
      <c r="V213" s="248"/>
      <c r="W213" s="249"/>
      <c r="X213" s="248"/>
      <c r="Y213" s="248"/>
      <c r="Z213" s="257" t="str">
        <f t="shared" si="148"/>
        <v>N.A.</v>
      </c>
      <c r="AA213" s="258">
        <f t="shared" si="149"/>
        <v>0</v>
      </c>
      <c r="AB213" s="258"/>
      <c r="AC213" s="247" t="str">
        <f t="shared" si="150"/>
        <v>N.A.</v>
      </c>
      <c r="AD213" s="248">
        <f t="shared" si="151"/>
        <v>0</v>
      </c>
      <c r="AE213" s="248"/>
      <c r="AF213" s="247">
        <f t="shared" si="152"/>
        <v>12.680000000000001</v>
      </c>
      <c r="AG213" s="248">
        <f t="shared" si="153"/>
        <v>508.13900000000001</v>
      </c>
      <c r="AH213" s="248"/>
      <c r="AI213" s="247">
        <f t="shared" si="154"/>
        <v>14.029999999999998</v>
      </c>
      <c r="AJ213" s="248">
        <f t="shared" si="155"/>
        <v>461.94099999999997</v>
      </c>
      <c r="AK213" s="248"/>
      <c r="AL213" s="221">
        <f t="shared" si="144"/>
        <v>508.13900000000001</v>
      </c>
      <c r="AM213" s="221">
        <f t="shared" si="145"/>
        <v>0</v>
      </c>
      <c r="AN213" s="299">
        <f t="shared" si="146"/>
        <v>461.94099999999997</v>
      </c>
      <c r="AO213" s="218">
        <f t="shared" si="147"/>
        <v>0</v>
      </c>
    </row>
    <row r="214" spans="1:41" x14ac:dyDescent="0.2">
      <c r="A214" s="20" t="s">
        <v>297</v>
      </c>
      <c r="B214" s="213"/>
      <c r="C214" s="248"/>
      <c r="D214" s="248"/>
      <c r="E214" s="261"/>
      <c r="F214" s="248"/>
      <c r="G214" s="248"/>
      <c r="H214" s="262"/>
      <c r="I214" s="248"/>
      <c r="J214" s="248"/>
      <c r="K214" s="249"/>
      <c r="L214" s="248"/>
      <c r="M214" s="248"/>
      <c r="N214" s="256">
        <v>13.789717868338558</v>
      </c>
      <c r="O214" s="248">
        <v>382.8</v>
      </c>
      <c r="P214" s="248"/>
      <c r="Q214" s="256"/>
      <c r="R214" s="248"/>
      <c r="S214" s="248"/>
      <c r="T214" s="256">
        <v>12.679999999999998</v>
      </c>
      <c r="U214" s="248">
        <v>723.60500000000002</v>
      </c>
      <c r="V214" s="248"/>
      <c r="W214" s="249"/>
      <c r="X214" s="248"/>
      <c r="Y214" s="248"/>
      <c r="Z214" s="257" t="str">
        <f t="shared" ref="Z214:Z219" si="156">IF(AA214=0,"N.A.",((K214*L214)+(W214*X214))/AA214)</f>
        <v>N.A.</v>
      </c>
      <c r="AA214" s="258">
        <f t="shared" ref="AA214:AA219" si="157">+L214+X214</f>
        <v>0</v>
      </c>
      <c r="AB214" s="258"/>
      <c r="AC214" s="247" t="str">
        <f t="shared" ref="AC214:AC219" si="158">IF(AD214=0,"N.A.",((E214*F214)+(Q214*R214))/AD214)</f>
        <v>N.A.</v>
      </c>
      <c r="AD214" s="248">
        <f t="shared" ref="AD214:AD219" si="159">+F214+R214</f>
        <v>0</v>
      </c>
      <c r="AE214" s="248"/>
      <c r="AF214" s="247">
        <f t="shared" ref="AF214:AF219" si="160">IF(AG214=0,"N.A.",((H214*I214)+(T214*U214))/AG214)</f>
        <v>12.679999999999998</v>
      </c>
      <c r="AG214" s="248">
        <f t="shared" ref="AG214:AG219" si="161">+I214+U214</f>
        <v>723.60500000000002</v>
      </c>
      <c r="AH214" s="248"/>
      <c r="AI214" s="247">
        <f t="shared" ref="AI214:AI219" si="162">IF(AJ214=0,"N.A.",((B214*C214)+(N214*O214))/AJ214)</f>
        <v>13.789717868338556</v>
      </c>
      <c r="AJ214" s="248">
        <f t="shared" ref="AJ214:AJ219" si="163">+C214+O214</f>
        <v>382.8</v>
      </c>
      <c r="AK214" s="248"/>
      <c r="AL214" s="221">
        <f t="shared" si="144"/>
        <v>723.60500000000002</v>
      </c>
      <c r="AM214" s="221">
        <f t="shared" si="145"/>
        <v>0</v>
      </c>
      <c r="AN214" s="299">
        <f t="shared" si="146"/>
        <v>382.8</v>
      </c>
      <c r="AO214" s="218">
        <f t="shared" si="147"/>
        <v>0</v>
      </c>
    </row>
    <row r="215" spans="1:41" x14ac:dyDescent="0.2">
      <c r="A215" s="20" t="s">
        <v>298</v>
      </c>
      <c r="B215" s="213"/>
      <c r="C215" s="248"/>
      <c r="D215" s="248"/>
      <c r="E215" s="261"/>
      <c r="F215" s="248"/>
      <c r="G215" s="248"/>
      <c r="H215" s="262">
        <v>12.68</v>
      </c>
      <c r="I215" s="248">
        <v>62</v>
      </c>
      <c r="J215" s="248"/>
      <c r="K215" s="249"/>
      <c r="L215" s="248"/>
      <c r="M215" s="248"/>
      <c r="N215" s="256">
        <v>14.03</v>
      </c>
      <c r="O215" s="248">
        <v>481</v>
      </c>
      <c r="P215" s="248"/>
      <c r="Q215" s="256"/>
      <c r="R215" s="248"/>
      <c r="S215" s="248"/>
      <c r="T215" s="256">
        <v>12.68</v>
      </c>
      <c r="U215" s="248">
        <v>892.19299999999998</v>
      </c>
      <c r="V215" s="248"/>
      <c r="W215" s="249"/>
      <c r="X215" s="248"/>
      <c r="Y215" s="248"/>
      <c r="Z215" s="257" t="str">
        <f t="shared" si="156"/>
        <v>N.A.</v>
      </c>
      <c r="AA215" s="258">
        <f t="shared" si="157"/>
        <v>0</v>
      </c>
      <c r="AB215" s="258"/>
      <c r="AC215" s="247" t="str">
        <f t="shared" si="158"/>
        <v>N.A.</v>
      </c>
      <c r="AD215" s="248">
        <f t="shared" si="159"/>
        <v>0</v>
      </c>
      <c r="AE215" s="248"/>
      <c r="AF215" s="247">
        <f t="shared" si="160"/>
        <v>12.68</v>
      </c>
      <c r="AG215" s="248">
        <f t="shared" si="161"/>
        <v>954.19299999999998</v>
      </c>
      <c r="AH215" s="248"/>
      <c r="AI215" s="247">
        <f t="shared" si="162"/>
        <v>14.03</v>
      </c>
      <c r="AJ215" s="248">
        <f t="shared" si="163"/>
        <v>481</v>
      </c>
      <c r="AK215" s="248"/>
      <c r="AL215" s="221">
        <f t="shared" si="144"/>
        <v>954.19299999999998</v>
      </c>
      <c r="AM215" s="221">
        <f t="shared" si="145"/>
        <v>0</v>
      </c>
      <c r="AN215" s="299">
        <f t="shared" si="146"/>
        <v>481</v>
      </c>
      <c r="AO215" s="218">
        <f t="shared" si="147"/>
        <v>0</v>
      </c>
    </row>
    <row r="216" spans="1:41" x14ac:dyDescent="0.2">
      <c r="A216" s="20" t="s">
        <v>299</v>
      </c>
      <c r="B216" s="213"/>
      <c r="C216" s="248"/>
      <c r="D216" s="248"/>
      <c r="E216" s="261"/>
      <c r="F216" s="248"/>
      <c r="G216" s="248"/>
      <c r="H216" s="262"/>
      <c r="I216" s="248"/>
      <c r="J216" s="248"/>
      <c r="K216" s="249"/>
      <c r="L216" s="248"/>
      <c r="M216" s="248"/>
      <c r="N216" s="256">
        <v>14.03</v>
      </c>
      <c r="O216" s="248">
        <v>374.35700000000003</v>
      </c>
      <c r="P216" s="248"/>
      <c r="Q216" s="256"/>
      <c r="R216" s="248"/>
      <c r="S216" s="248"/>
      <c r="T216" s="256">
        <v>12.680000000000001</v>
      </c>
      <c r="U216" s="248">
        <v>533.60400000000004</v>
      </c>
      <c r="V216" s="248"/>
      <c r="W216" s="249"/>
      <c r="X216" s="248"/>
      <c r="Y216" s="248"/>
      <c r="Z216" s="257" t="str">
        <f t="shared" si="156"/>
        <v>N.A.</v>
      </c>
      <c r="AA216" s="258">
        <f t="shared" si="157"/>
        <v>0</v>
      </c>
      <c r="AB216" s="258"/>
      <c r="AC216" s="247" t="str">
        <f t="shared" si="158"/>
        <v>N.A.</v>
      </c>
      <c r="AD216" s="248">
        <f t="shared" si="159"/>
        <v>0</v>
      </c>
      <c r="AE216" s="248"/>
      <c r="AF216" s="247">
        <f t="shared" si="160"/>
        <v>12.680000000000001</v>
      </c>
      <c r="AG216" s="248">
        <f t="shared" si="161"/>
        <v>533.60400000000004</v>
      </c>
      <c r="AH216" s="248"/>
      <c r="AI216" s="247">
        <f t="shared" si="162"/>
        <v>14.03</v>
      </c>
      <c r="AJ216" s="248">
        <f t="shared" si="163"/>
        <v>374.35700000000003</v>
      </c>
      <c r="AK216" s="248"/>
      <c r="AL216" s="221">
        <f t="shared" si="144"/>
        <v>533.60400000000004</v>
      </c>
      <c r="AM216" s="221">
        <f t="shared" si="145"/>
        <v>0</v>
      </c>
      <c r="AN216" s="299">
        <f t="shared" si="146"/>
        <v>374.35700000000003</v>
      </c>
      <c r="AO216" s="218">
        <f t="shared" si="147"/>
        <v>0</v>
      </c>
    </row>
    <row r="217" spans="1:41" x14ac:dyDescent="0.2">
      <c r="A217" s="20" t="s">
        <v>300</v>
      </c>
      <c r="B217" s="213"/>
      <c r="C217" s="248"/>
      <c r="D217" s="248"/>
      <c r="E217" s="261"/>
      <c r="F217" s="248"/>
      <c r="G217" s="248"/>
      <c r="H217" s="262"/>
      <c r="I217" s="248"/>
      <c r="J217" s="248"/>
      <c r="K217" s="249"/>
      <c r="L217" s="248"/>
      <c r="M217" s="248"/>
      <c r="N217" s="256">
        <v>14.03</v>
      </c>
      <c r="O217" s="248">
        <v>475.517</v>
      </c>
      <c r="P217" s="248"/>
      <c r="Q217" s="256"/>
      <c r="R217" s="248"/>
      <c r="S217" s="248"/>
      <c r="T217" s="256">
        <v>12.680000000000001</v>
      </c>
      <c r="U217" s="248">
        <v>475.22399999999999</v>
      </c>
      <c r="V217" s="248"/>
      <c r="W217" s="249"/>
      <c r="X217" s="248"/>
      <c r="Y217" s="248"/>
      <c r="Z217" s="257" t="str">
        <f t="shared" si="156"/>
        <v>N.A.</v>
      </c>
      <c r="AA217" s="258">
        <f t="shared" si="157"/>
        <v>0</v>
      </c>
      <c r="AB217" s="258"/>
      <c r="AC217" s="247" t="str">
        <f t="shared" si="158"/>
        <v>N.A.</v>
      </c>
      <c r="AD217" s="248">
        <f t="shared" si="159"/>
        <v>0</v>
      </c>
      <c r="AE217" s="248"/>
      <c r="AF217" s="247">
        <f t="shared" si="160"/>
        <v>12.680000000000001</v>
      </c>
      <c r="AG217" s="248">
        <f t="shared" si="161"/>
        <v>475.22399999999999</v>
      </c>
      <c r="AH217" s="248"/>
      <c r="AI217" s="247">
        <f t="shared" si="162"/>
        <v>14.03</v>
      </c>
      <c r="AJ217" s="248">
        <f t="shared" si="163"/>
        <v>475.517</v>
      </c>
      <c r="AK217" s="248"/>
      <c r="AL217" s="221">
        <f t="shared" si="144"/>
        <v>475.22399999999999</v>
      </c>
      <c r="AM217" s="221">
        <f t="shared" si="145"/>
        <v>0</v>
      </c>
      <c r="AN217" s="299">
        <f t="shared" si="146"/>
        <v>475.517</v>
      </c>
      <c r="AO217" s="218">
        <f t="shared" si="147"/>
        <v>0</v>
      </c>
    </row>
    <row r="218" spans="1:41" ht="12" customHeight="1" x14ac:dyDescent="0.2">
      <c r="A218" s="20" t="s">
        <v>301</v>
      </c>
      <c r="B218" s="213"/>
      <c r="C218" s="248"/>
      <c r="D218" s="248"/>
      <c r="E218" s="261"/>
      <c r="F218" s="248"/>
      <c r="G218" s="248"/>
      <c r="H218" s="262"/>
      <c r="I218" s="248"/>
      <c r="J218" s="248"/>
      <c r="K218" s="249"/>
      <c r="L218" s="248"/>
      <c r="M218" s="248"/>
      <c r="N218" s="256">
        <v>14.03</v>
      </c>
      <c r="O218" s="248">
        <v>370.5</v>
      </c>
      <c r="P218" s="248"/>
      <c r="Q218" s="256"/>
      <c r="R218" s="248"/>
      <c r="S218" s="248"/>
      <c r="T218" s="256">
        <v>12.680000000000001</v>
      </c>
      <c r="U218" s="248">
        <v>408.39800000000002</v>
      </c>
      <c r="V218" s="248"/>
      <c r="W218" s="249"/>
      <c r="X218" s="248"/>
      <c r="Y218" s="248"/>
      <c r="Z218" s="257" t="str">
        <f t="shared" si="156"/>
        <v>N.A.</v>
      </c>
      <c r="AA218" s="258">
        <f t="shared" si="157"/>
        <v>0</v>
      </c>
      <c r="AB218" s="258"/>
      <c r="AC218" s="247" t="str">
        <f t="shared" si="158"/>
        <v>N.A.</v>
      </c>
      <c r="AD218" s="248">
        <f t="shared" si="159"/>
        <v>0</v>
      </c>
      <c r="AE218" s="248"/>
      <c r="AF218" s="247">
        <f t="shared" si="160"/>
        <v>12.680000000000001</v>
      </c>
      <c r="AG218" s="248">
        <f t="shared" si="161"/>
        <v>408.39800000000002</v>
      </c>
      <c r="AH218" s="248"/>
      <c r="AI218" s="247">
        <f t="shared" si="162"/>
        <v>14.03</v>
      </c>
      <c r="AJ218" s="248">
        <f t="shared" si="163"/>
        <v>370.5</v>
      </c>
      <c r="AK218" s="248"/>
      <c r="AL218" s="221">
        <f t="shared" si="144"/>
        <v>408.39800000000002</v>
      </c>
      <c r="AM218" s="221">
        <f t="shared" si="145"/>
        <v>0</v>
      </c>
      <c r="AN218" s="299">
        <f t="shared" si="146"/>
        <v>370.5</v>
      </c>
      <c r="AO218" s="218">
        <f t="shared" si="147"/>
        <v>0</v>
      </c>
    </row>
    <row r="219" spans="1:41" ht="12" customHeight="1" x14ac:dyDescent="0.2">
      <c r="A219" s="20" t="s">
        <v>302</v>
      </c>
      <c r="B219" s="213"/>
      <c r="C219" s="248"/>
      <c r="D219" s="248"/>
      <c r="E219" s="261"/>
      <c r="F219" s="248"/>
      <c r="G219" s="248"/>
      <c r="H219" s="262"/>
      <c r="I219" s="248"/>
      <c r="J219" s="248"/>
      <c r="K219" s="249"/>
      <c r="L219" s="248"/>
      <c r="M219" s="248"/>
      <c r="N219" s="256">
        <v>14.03</v>
      </c>
      <c r="O219" s="248">
        <v>300</v>
      </c>
      <c r="P219" s="248"/>
      <c r="Q219" s="256"/>
      <c r="R219" s="248"/>
      <c r="S219" s="248"/>
      <c r="T219" s="256">
        <v>12.68</v>
      </c>
      <c r="U219" s="248">
        <v>302.262</v>
      </c>
      <c r="V219" s="248"/>
      <c r="W219" s="249"/>
      <c r="X219" s="248"/>
      <c r="Y219" s="248"/>
      <c r="Z219" s="257" t="str">
        <f t="shared" si="156"/>
        <v>N.A.</v>
      </c>
      <c r="AA219" s="258">
        <f t="shared" si="157"/>
        <v>0</v>
      </c>
      <c r="AB219" s="258"/>
      <c r="AC219" s="247" t="str">
        <f t="shared" si="158"/>
        <v>N.A.</v>
      </c>
      <c r="AD219" s="248">
        <f t="shared" si="159"/>
        <v>0</v>
      </c>
      <c r="AE219" s="248"/>
      <c r="AF219" s="247">
        <f t="shared" si="160"/>
        <v>12.68</v>
      </c>
      <c r="AG219" s="248">
        <f t="shared" si="161"/>
        <v>302.262</v>
      </c>
      <c r="AH219" s="248"/>
      <c r="AI219" s="247">
        <f t="shared" si="162"/>
        <v>14.03</v>
      </c>
      <c r="AJ219" s="248">
        <f t="shared" si="163"/>
        <v>300</v>
      </c>
      <c r="AK219" s="248"/>
      <c r="AL219" s="221">
        <f t="shared" si="144"/>
        <v>302.262</v>
      </c>
      <c r="AM219" s="221">
        <f t="shared" si="145"/>
        <v>0</v>
      </c>
      <c r="AN219" s="299">
        <f t="shared" si="146"/>
        <v>300</v>
      </c>
      <c r="AO219" s="218">
        <f t="shared" si="147"/>
        <v>0</v>
      </c>
    </row>
    <row r="220" spans="1:41" x14ac:dyDescent="0.2">
      <c r="A220" s="20" t="s">
        <v>303</v>
      </c>
      <c r="B220" s="213"/>
      <c r="C220" s="248"/>
      <c r="D220" s="248"/>
      <c r="E220" s="261"/>
      <c r="F220" s="248"/>
      <c r="G220" s="248"/>
      <c r="H220" s="262"/>
      <c r="I220" s="248"/>
      <c r="J220" s="248"/>
      <c r="K220" s="249"/>
      <c r="L220" s="248"/>
      <c r="M220" s="248"/>
      <c r="N220" s="256">
        <v>14.03</v>
      </c>
      <c r="O220" s="248">
        <v>793.8</v>
      </c>
      <c r="P220" s="248"/>
      <c r="Q220" s="256"/>
      <c r="R220" s="248"/>
      <c r="S220" s="248"/>
      <c r="T220" s="256">
        <v>12.68</v>
      </c>
      <c r="U220" s="248">
        <v>675.94899999999996</v>
      </c>
      <c r="V220" s="248"/>
      <c r="W220" s="249"/>
      <c r="X220" s="248"/>
      <c r="Y220" s="248"/>
      <c r="Z220" s="257" t="str">
        <f>IF(AA220=0,"N.A.",((K220*L220)+(W220*X220))/AA220)</f>
        <v>N.A.</v>
      </c>
      <c r="AA220" s="258">
        <f>+L220+X220</f>
        <v>0</v>
      </c>
      <c r="AB220" s="258"/>
      <c r="AC220" s="247" t="str">
        <f>IF(AD220=0,"N.A.",((E220*F220)+(Q220*R220))/AD220)</f>
        <v>N.A.</v>
      </c>
      <c r="AD220" s="248">
        <f>+F220+R220</f>
        <v>0</v>
      </c>
      <c r="AE220" s="248"/>
      <c r="AF220" s="247">
        <f>IF(AG220=0,"N.A.",((H220*I220)+(T220*U220))/AG220)</f>
        <v>12.679999999999998</v>
      </c>
      <c r="AG220" s="248">
        <f>+I220+U220</f>
        <v>675.94899999999996</v>
      </c>
      <c r="AH220" s="248"/>
      <c r="AI220" s="247">
        <f>IF(AJ220=0,"N.A.",((B220*C220)+(N220*O220))/AJ220)</f>
        <v>14.03</v>
      </c>
      <c r="AJ220" s="248">
        <f>+C220+O220</f>
        <v>793.8</v>
      </c>
      <c r="AK220" s="248"/>
      <c r="AL220" s="221">
        <f t="shared" si="144"/>
        <v>675.94899999999996</v>
      </c>
      <c r="AM220" s="221">
        <f t="shared" si="145"/>
        <v>0</v>
      </c>
      <c r="AN220" s="299">
        <f t="shared" si="146"/>
        <v>793.8</v>
      </c>
      <c r="AO220" s="218">
        <f t="shared" si="147"/>
        <v>0</v>
      </c>
    </row>
    <row r="221" spans="1:41" x14ac:dyDescent="0.2">
      <c r="A221" s="20" t="s">
        <v>304</v>
      </c>
      <c r="B221" s="213"/>
      <c r="C221" s="248"/>
      <c r="D221" s="248"/>
      <c r="E221" s="261"/>
      <c r="F221" s="248"/>
      <c r="G221" s="248"/>
      <c r="H221" s="262"/>
      <c r="I221" s="248"/>
      <c r="J221" s="248"/>
      <c r="K221" s="249"/>
      <c r="L221" s="248"/>
      <c r="M221" s="248"/>
      <c r="N221" s="256">
        <v>14.03</v>
      </c>
      <c r="O221" s="248">
        <v>221</v>
      </c>
      <c r="P221" s="248">
        <v>3</v>
      </c>
      <c r="Q221" s="256"/>
      <c r="R221" s="248"/>
      <c r="S221" s="248"/>
      <c r="T221" s="256">
        <v>12.68</v>
      </c>
      <c r="U221" s="248">
        <v>635.09500000000003</v>
      </c>
      <c r="V221" s="248">
        <v>16</v>
      </c>
      <c r="W221" s="249"/>
      <c r="X221" s="248"/>
      <c r="Y221" s="248"/>
      <c r="Z221" s="257" t="str">
        <f t="shared" ref="Z221:Z223" si="164">IF(AA221=0,"N.A.",((K221*L221)+(W221*X221))/AA221)</f>
        <v>N.A.</v>
      </c>
      <c r="AA221" s="258">
        <f t="shared" ref="AA221:AA223" si="165">+L221+X221</f>
        <v>0</v>
      </c>
      <c r="AB221" s="258"/>
      <c r="AC221" s="247" t="str">
        <f t="shared" ref="AC221:AC223" si="166">IF(AD221=0,"N.A.",((E221*F221)+(Q221*R221))/AD221)</f>
        <v>N.A.</v>
      </c>
      <c r="AD221" s="248">
        <f t="shared" ref="AD221:AD223" si="167">+F221+R221</f>
        <v>0</v>
      </c>
      <c r="AE221" s="248"/>
      <c r="AF221" s="247">
        <f t="shared" ref="AF221:AF223" si="168">IF(AG221=0,"N.A.",((H221*I221)+(T221*U221))/AG221)</f>
        <v>12.68</v>
      </c>
      <c r="AG221" s="248">
        <f t="shared" ref="AG221:AG223" si="169">+I221+U221</f>
        <v>635.09500000000003</v>
      </c>
      <c r="AH221" s="248"/>
      <c r="AI221" s="247">
        <f t="shared" ref="AI221:AI223" si="170">IF(AJ221=0,"N.A.",((B221*C221)+(N221*O221))/AJ221)</f>
        <v>14.029999999999998</v>
      </c>
      <c r="AJ221" s="248">
        <f t="shared" ref="AJ221:AJ223" si="171">+C221+O221</f>
        <v>221</v>
      </c>
      <c r="AK221" s="248"/>
      <c r="AL221" s="221">
        <f t="shared" ref="AL221:AL223" si="172">+AA221+AG221</f>
        <v>635.09500000000003</v>
      </c>
      <c r="AM221" s="221">
        <f t="shared" ref="AM221:AM223" si="173">+AB221+AH221</f>
        <v>0</v>
      </c>
      <c r="AN221" s="299">
        <f t="shared" ref="AN221:AN223" si="174">+AD221+AJ221</f>
        <v>221</v>
      </c>
      <c r="AO221" s="218">
        <f t="shared" ref="AO221:AO223" si="175">+AE221+AK221</f>
        <v>0</v>
      </c>
    </row>
    <row r="222" spans="1:41" x14ac:dyDescent="0.2">
      <c r="A222" s="20" t="s">
        <v>305</v>
      </c>
      <c r="B222" s="213"/>
      <c r="C222" s="248"/>
      <c r="D222" s="248"/>
      <c r="E222" s="261"/>
      <c r="F222" s="248"/>
      <c r="G222" s="248"/>
      <c r="H222" s="262"/>
      <c r="I222" s="248"/>
      <c r="J222" s="248"/>
      <c r="K222" s="249"/>
      <c r="L222" s="248"/>
      <c r="M222" s="248"/>
      <c r="N222" s="256"/>
      <c r="O222" s="248"/>
      <c r="P222" s="248"/>
      <c r="Q222" s="256"/>
      <c r="R222" s="248"/>
      <c r="S222" s="248"/>
      <c r="T222" s="256">
        <v>12.68</v>
      </c>
      <c r="U222" s="248">
        <v>50</v>
      </c>
      <c r="V222" s="248">
        <v>1</v>
      </c>
      <c r="W222" s="249"/>
      <c r="X222" s="248"/>
      <c r="Y222" s="248"/>
      <c r="Z222" s="257" t="str">
        <f t="shared" si="164"/>
        <v>N.A.</v>
      </c>
      <c r="AA222" s="258">
        <f t="shared" si="165"/>
        <v>0</v>
      </c>
      <c r="AB222" s="258"/>
      <c r="AC222" s="247" t="str">
        <f t="shared" si="166"/>
        <v>N.A.</v>
      </c>
      <c r="AD222" s="248">
        <f t="shared" si="167"/>
        <v>0</v>
      </c>
      <c r="AE222" s="248"/>
      <c r="AF222" s="247">
        <f t="shared" si="168"/>
        <v>12.68</v>
      </c>
      <c r="AG222" s="248">
        <f t="shared" si="169"/>
        <v>50</v>
      </c>
      <c r="AH222" s="248"/>
      <c r="AI222" s="247" t="str">
        <f t="shared" si="170"/>
        <v>N.A.</v>
      </c>
      <c r="AJ222" s="248">
        <f t="shared" si="171"/>
        <v>0</v>
      </c>
      <c r="AK222" s="248"/>
      <c r="AL222" s="221">
        <f t="shared" si="172"/>
        <v>50</v>
      </c>
      <c r="AM222" s="221">
        <f t="shared" si="173"/>
        <v>0</v>
      </c>
      <c r="AN222" s="299">
        <f t="shared" si="174"/>
        <v>0</v>
      </c>
      <c r="AO222" s="218">
        <f t="shared" si="175"/>
        <v>0</v>
      </c>
    </row>
    <row r="223" spans="1:41" x14ac:dyDescent="0.2">
      <c r="A223" s="20" t="s">
        <v>318</v>
      </c>
      <c r="B223" s="213"/>
      <c r="C223" s="248"/>
      <c r="D223" s="248"/>
      <c r="E223" s="261"/>
      <c r="F223" s="248"/>
      <c r="G223" s="248"/>
      <c r="H223" s="262"/>
      <c r="I223" s="248"/>
      <c r="J223" s="248"/>
      <c r="K223" s="249"/>
      <c r="L223" s="248"/>
      <c r="M223" s="248"/>
      <c r="N223" s="256">
        <v>14.03</v>
      </c>
      <c r="O223" s="248">
        <v>204.5</v>
      </c>
      <c r="P223" s="248">
        <v>2</v>
      </c>
      <c r="Q223" s="256"/>
      <c r="R223" s="248"/>
      <c r="S223" s="248"/>
      <c r="T223" s="256">
        <v>12.680000000000001</v>
      </c>
      <c r="U223" s="248">
        <v>572.53499999999997</v>
      </c>
      <c r="V223" s="248">
        <v>13</v>
      </c>
      <c r="W223" s="249"/>
      <c r="X223" s="248"/>
      <c r="Y223" s="248"/>
      <c r="Z223" s="257" t="str">
        <f t="shared" si="164"/>
        <v>N.A.</v>
      </c>
      <c r="AA223" s="258">
        <f t="shared" si="165"/>
        <v>0</v>
      </c>
      <c r="AB223" s="258"/>
      <c r="AC223" s="247" t="str">
        <f t="shared" si="166"/>
        <v>N.A.</v>
      </c>
      <c r="AD223" s="248">
        <f t="shared" si="167"/>
        <v>0</v>
      </c>
      <c r="AE223" s="248"/>
      <c r="AF223" s="247">
        <f t="shared" si="168"/>
        <v>12.680000000000001</v>
      </c>
      <c r="AG223" s="248">
        <f t="shared" si="169"/>
        <v>572.53499999999997</v>
      </c>
      <c r="AH223" s="248"/>
      <c r="AI223" s="247">
        <f t="shared" si="170"/>
        <v>14.03</v>
      </c>
      <c r="AJ223" s="248">
        <f t="shared" si="171"/>
        <v>204.5</v>
      </c>
      <c r="AK223" s="248"/>
      <c r="AL223" s="221">
        <f t="shared" si="172"/>
        <v>572.53499999999997</v>
      </c>
      <c r="AM223" s="221">
        <f t="shared" si="173"/>
        <v>0</v>
      </c>
      <c r="AN223" s="299">
        <f t="shared" si="174"/>
        <v>204.5</v>
      </c>
      <c r="AO223" s="218">
        <f t="shared" si="175"/>
        <v>0</v>
      </c>
    </row>
    <row r="224" spans="1:41" x14ac:dyDescent="0.2">
      <c r="A224" s="20" t="s">
        <v>319</v>
      </c>
      <c r="B224" s="213"/>
      <c r="C224" s="248"/>
      <c r="D224" s="248"/>
      <c r="E224" s="261"/>
      <c r="F224" s="248"/>
      <c r="G224" s="248"/>
      <c r="H224" s="262"/>
      <c r="I224" s="248"/>
      <c r="J224" s="248"/>
      <c r="K224" s="249"/>
      <c r="L224" s="248"/>
      <c r="M224" s="248"/>
      <c r="N224" s="256">
        <v>14.03</v>
      </c>
      <c r="O224" s="248">
        <v>160</v>
      </c>
      <c r="P224" s="248">
        <v>2</v>
      </c>
      <c r="Q224" s="256"/>
      <c r="R224" s="248"/>
      <c r="S224" s="248"/>
      <c r="T224" s="256">
        <v>12.68</v>
      </c>
      <c r="U224" s="248">
        <v>453.45600000000002</v>
      </c>
      <c r="V224" s="248">
        <v>12</v>
      </c>
      <c r="W224" s="249"/>
      <c r="X224" s="248"/>
      <c r="Y224" s="248"/>
      <c r="Z224" s="257" t="str">
        <f t="shared" ref="Z224" si="176">IF(AA224=0,"N.A.",((K224*L224)+(W224*X224))/AA224)</f>
        <v>N.A.</v>
      </c>
      <c r="AA224" s="258">
        <f t="shared" ref="AA224" si="177">+L224+X224</f>
        <v>0</v>
      </c>
      <c r="AB224" s="258"/>
      <c r="AC224" s="247" t="str">
        <f t="shared" ref="AC224" si="178">IF(AD224=0,"N.A.",((E224*F224)+(Q224*R224))/AD224)</f>
        <v>N.A.</v>
      </c>
      <c r="AD224" s="248">
        <f t="shared" ref="AD224" si="179">+F224+R224</f>
        <v>0</v>
      </c>
      <c r="AE224" s="248"/>
      <c r="AF224" s="247">
        <f t="shared" ref="AF224" si="180">IF(AG224=0,"N.A.",((H224*I224)+(T224*U224))/AG224)</f>
        <v>12.68</v>
      </c>
      <c r="AG224" s="248">
        <f t="shared" ref="AG224" si="181">+I224+U224</f>
        <v>453.45600000000002</v>
      </c>
      <c r="AH224" s="248"/>
      <c r="AI224" s="247">
        <f t="shared" ref="AI224" si="182">IF(AJ224=0,"N.A.",((B224*C224)+(N224*O224))/AJ224)</f>
        <v>14.029999999999998</v>
      </c>
      <c r="AJ224" s="248">
        <f t="shared" ref="AJ224" si="183">+C224+O224</f>
        <v>160</v>
      </c>
      <c r="AK224" s="248"/>
      <c r="AL224" s="221">
        <f t="shared" ref="AL224" si="184">+AA224+AG224</f>
        <v>453.45600000000002</v>
      </c>
      <c r="AM224" s="221">
        <f t="shared" ref="AM224" si="185">+AB224+AH224</f>
        <v>0</v>
      </c>
      <c r="AN224" s="299">
        <f t="shared" ref="AN224" si="186">+AD224+AJ224</f>
        <v>160</v>
      </c>
      <c r="AO224" s="218">
        <f t="shared" ref="AO224" si="187">+AE224+AK224</f>
        <v>0</v>
      </c>
    </row>
    <row r="225" spans="1:41" x14ac:dyDescent="0.2">
      <c r="A225" s="20" t="s">
        <v>320</v>
      </c>
      <c r="B225" s="213"/>
      <c r="C225" s="248"/>
      <c r="D225" s="248"/>
      <c r="E225" s="261"/>
      <c r="F225" s="248"/>
      <c r="G225" s="248"/>
      <c r="H225" s="262"/>
      <c r="I225" s="248"/>
      <c r="J225" s="248"/>
      <c r="K225" s="249"/>
      <c r="L225" s="248"/>
      <c r="M225" s="248"/>
      <c r="N225" s="256">
        <v>14.03</v>
      </c>
      <c r="O225" s="248">
        <v>142</v>
      </c>
      <c r="P225" s="248">
        <v>2</v>
      </c>
      <c r="Q225" s="256"/>
      <c r="R225" s="248"/>
      <c r="S225" s="248"/>
      <c r="T225" s="256">
        <v>12.680000000000001</v>
      </c>
      <c r="U225" s="248">
        <v>1076.6410000000001</v>
      </c>
      <c r="V225" s="248">
        <v>25</v>
      </c>
      <c r="W225" s="249"/>
      <c r="X225" s="248"/>
      <c r="Y225" s="248"/>
      <c r="Z225" s="257" t="str">
        <f t="shared" ref="Z225:Z226" si="188">IF(AA225=0,"N.A.",((K225*L225)+(W225*X225))/AA225)</f>
        <v>N.A.</v>
      </c>
      <c r="AA225" s="258">
        <f t="shared" ref="AA225:AA226" si="189">+L225+X225</f>
        <v>0</v>
      </c>
      <c r="AB225" s="258"/>
      <c r="AC225" s="247" t="str">
        <f t="shared" ref="AC225:AC226" si="190">IF(AD225=0,"N.A.",((E225*F225)+(Q225*R225))/AD225)</f>
        <v>N.A.</v>
      </c>
      <c r="AD225" s="248">
        <f t="shared" ref="AD225:AD226" si="191">+F225+R225</f>
        <v>0</v>
      </c>
      <c r="AE225" s="248"/>
      <c r="AF225" s="247">
        <f t="shared" ref="AF225:AF226" si="192">IF(AG225=0,"N.A.",((H225*I225)+(T225*U225))/AG225)</f>
        <v>12.680000000000001</v>
      </c>
      <c r="AG225" s="248">
        <f t="shared" ref="AG225:AG226" si="193">+I225+U225</f>
        <v>1076.6410000000001</v>
      </c>
      <c r="AH225" s="248"/>
      <c r="AI225" s="247">
        <f t="shared" ref="AI225:AI226" si="194">IF(AJ225=0,"N.A.",((B225*C225)+(N225*O225))/AJ225)</f>
        <v>14.03</v>
      </c>
      <c r="AJ225" s="248">
        <f t="shared" ref="AJ225:AJ226" si="195">+C225+O225</f>
        <v>142</v>
      </c>
      <c r="AK225" s="248"/>
      <c r="AL225" s="221">
        <f t="shared" ref="AL225:AL226" si="196">+AA225+AG225</f>
        <v>1076.6410000000001</v>
      </c>
      <c r="AM225" s="221">
        <f t="shared" ref="AM225:AM226" si="197">+AB225+AH225</f>
        <v>0</v>
      </c>
      <c r="AN225" s="299">
        <f t="shared" ref="AN225:AN226" si="198">+AD225+AJ225</f>
        <v>142</v>
      </c>
      <c r="AO225" s="218">
        <f t="shared" ref="AO225:AO226" si="199">+AE225+AK225</f>
        <v>0</v>
      </c>
    </row>
    <row r="226" spans="1:41" x14ac:dyDescent="0.2">
      <c r="A226" s="20" t="s">
        <v>321</v>
      </c>
      <c r="B226" s="213"/>
      <c r="C226" s="248"/>
      <c r="D226" s="248"/>
      <c r="E226" s="261"/>
      <c r="F226" s="248"/>
      <c r="G226" s="248"/>
      <c r="H226" s="262"/>
      <c r="I226" s="248"/>
      <c r="J226" s="248"/>
      <c r="K226" s="249"/>
      <c r="L226" s="248"/>
      <c r="M226" s="248"/>
      <c r="N226" s="256">
        <v>14.03</v>
      </c>
      <c r="O226" s="248">
        <v>460</v>
      </c>
      <c r="P226" s="248">
        <v>3</v>
      </c>
      <c r="Q226" s="256"/>
      <c r="R226" s="248"/>
      <c r="S226" s="248"/>
      <c r="T226" s="256">
        <v>12.68</v>
      </c>
      <c r="U226" s="248">
        <v>1027.836</v>
      </c>
      <c r="V226" s="248">
        <v>28</v>
      </c>
      <c r="W226" s="249"/>
      <c r="X226" s="248"/>
      <c r="Y226" s="248"/>
      <c r="Z226" s="257" t="str">
        <f t="shared" si="188"/>
        <v>N.A.</v>
      </c>
      <c r="AA226" s="258">
        <f t="shared" si="189"/>
        <v>0</v>
      </c>
      <c r="AB226" s="258"/>
      <c r="AC226" s="247" t="str">
        <f t="shared" si="190"/>
        <v>N.A.</v>
      </c>
      <c r="AD226" s="248">
        <f t="shared" si="191"/>
        <v>0</v>
      </c>
      <c r="AE226" s="248"/>
      <c r="AF226" s="247">
        <f t="shared" si="192"/>
        <v>12.68</v>
      </c>
      <c r="AG226" s="248">
        <f t="shared" si="193"/>
        <v>1027.836</v>
      </c>
      <c r="AH226" s="248"/>
      <c r="AI226" s="247">
        <f t="shared" si="194"/>
        <v>14.029999999999998</v>
      </c>
      <c r="AJ226" s="248">
        <f t="shared" si="195"/>
        <v>460</v>
      </c>
      <c r="AK226" s="248"/>
      <c r="AL226" s="221">
        <f t="shared" si="196"/>
        <v>1027.836</v>
      </c>
      <c r="AM226" s="221">
        <f t="shared" si="197"/>
        <v>0</v>
      </c>
      <c r="AN226" s="299">
        <f t="shared" si="198"/>
        <v>460</v>
      </c>
      <c r="AO226" s="218">
        <f t="shared" si="199"/>
        <v>0</v>
      </c>
    </row>
    <row r="227" spans="1:41" x14ac:dyDescent="0.2">
      <c r="A227" s="20" t="s">
        <v>322</v>
      </c>
      <c r="B227" s="213"/>
      <c r="C227" s="248"/>
      <c r="D227" s="248"/>
      <c r="E227" s="261"/>
      <c r="F227" s="248"/>
      <c r="G227" s="248"/>
      <c r="H227" s="262"/>
      <c r="I227" s="248"/>
      <c r="J227" s="248"/>
      <c r="K227" s="249"/>
      <c r="L227" s="248"/>
      <c r="M227" s="248"/>
      <c r="N227" s="256">
        <v>14.03</v>
      </c>
      <c r="O227" s="248">
        <v>180</v>
      </c>
      <c r="P227" s="248">
        <v>2</v>
      </c>
      <c r="Q227" s="256"/>
      <c r="R227" s="248"/>
      <c r="S227" s="248"/>
      <c r="T227" s="256">
        <v>12.549999999999999</v>
      </c>
      <c r="U227" s="248">
        <v>685.40200000000004</v>
      </c>
      <c r="V227" s="248">
        <v>21</v>
      </c>
      <c r="W227" s="249"/>
      <c r="X227" s="248"/>
      <c r="Y227" s="248"/>
      <c r="Z227" s="257" t="str">
        <f t="shared" ref="Z227" si="200">IF(AA227=0,"N.A.",((K227*L227)+(W227*X227))/AA227)</f>
        <v>N.A.</v>
      </c>
      <c r="AA227" s="258">
        <f t="shared" ref="AA227" si="201">+L227+X227</f>
        <v>0</v>
      </c>
      <c r="AB227" s="258"/>
      <c r="AC227" s="247" t="str">
        <f t="shared" ref="AC227" si="202">IF(AD227=0,"N.A.",((E227*F227)+(Q227*R227))/AD227)</f>
        <v>N.A.</v>
      </c>
      <c r="AD227" s="248">
        <f t="shared" ref="AD227" si="203">+F227+R227</f>
        <v>0</v>
      </c>
      <c r="AE227" s="248"/>
      <c r="AF227" s="247">
        <f t="shared" ref="AF227" si="204">IF(AG227=0,"N.A.",((H227*I227)+(T227*U227))/AG227)</f>
        <v>12.549999999999999</v>
      </c>
      <c r="AG227" s="248">
        <f t="shared" ref="AG227" si="205">+I227+U227</f>
        <v>685.40200000000004</v>
      </c>
      <c r="AH227" s="248"/>
      <c r="AI227" s="247">
        <f t="shared" ref="AI227" si="206">IF(AJ227=0,"N.A.",((B227*C227)+(N227*O227))/AJ227)</f>
        <v>14.030000000000001</v>
      </c>
      <c r="AJ227" s="248">
        <f t="shared" ref="AJ227" si="207">+C227+O227</f>
        <v>180</v>
      </c>
      <c r="AK227" s="248"/>
      <c r="AL227" s="221">
        <f t="shared" ref="AL227" si="208">+AA227+AG227</f>
        <v>685.40200000000004</v>
      </c>
      <c r="AM227" s="221">
        <f t="shared" ref="AM227" si="209">+AB227+AH227</f>
        <v>0</v>
      </c>
      <c r="AN227" s="299">
        <f t="shared" ref="AN227" si="210">+AD227+AJ227</f>
        <v>180</v>
      </c>
      <c r="AO227" s="218">
        <f t="shared" ref="AO227" si="211">+AE227+AK227</f>
        <v>0</v>
      </c>
    </row>
    <row r="228" spans="1:41" x14ac:dyDescent="0.2">
      <c r="A228" s="20" t="s">
        <v>323</v>
      </c>
      <c r="B228" s="213"/>
      <c r="C228" s="248"/>
      <c r="D228" s="248"/>
      <c r="E228" s="261"/>
      <c r="F228" s="248"/>
      <c r="G228" s="248"/>
      <c r="H228" s="262"/>
      <c r="I228" s="248"/>
      <c r="J228" s="248"/>
      <c r="K228" s="249"/>
      <c r="L228" s="248"/>
      <c r="M228" s="248"/>
      <c r="N228" s="256">
        <v>14.03</v>
      </c>
      <c r="O228" s="248">
        <v>80</v>
      </c>
      <c r="P228" s="248">
        <v>2</v>
      </c>
      <c r="Q228" s="256"/>
      <c r="R228" s="248"/>
      <c r="S228" s="248"/>
      <c r="T228" s="256">
        <v>12.55</v>
      </c>
      <c r="U228" s="248">
        <v>713.47299999999996</v>
      </c>
      <c r="V228" s="248">
        <v>23</v>
      </c>
      <c r="W228" s="249"/>
      <c r="X228" s="248"/>
      <c r="Y228" s="248"/>
      <c r="Z228" s="257" t="str">
        <f t="shared" ref="Z228" si="212">IF(AA228=0,"N.A.",((K228*L228)+(W228*X228))/AA228)</f>
        <v>N.A.</v>
      </c>
      <c r="AA228" s="258">
        <f t="shared" ref="AA228" si="213">+L228+X228</f>
        <v>0</v>
      </c>
      <c r="AB228" s="258"/>
      <c r="AC228" s="247" t="str">
        <f t="shared" ref="AC228" si="214">IF(AD228=0,"N.A.",((E228*F228)+(Q228*R228))/AD228)</f>
        <v>N.A.</v>
      </c>
      <c r="AD228" s="248">
        <f t="shared" ref="AD228" si="215">+F228+R228</f>
        <v>0</v>
      </c>
      <c r="AE228" s="248"/>
      <c r="AF228" s="247">
        <f t="shared" ref="AF228" si="216">IF(AG228=0,"N.A.",((H228*I228)+(T228*U228))/AG228)</f>
        <v>12.549999999999999</v>
      </c>
      <c r="AG228" s="248">
        <f t="shared" ref="AG228" si="217">+I228+U228</f>
        <v>713.47299999999996</v>
      </c>
      <c r="AH228" s="248"/>
      <c r="AI228" s="247">
        <f t="shared" ref="AI228" si="218">IF(AJ228=0,"N.A.",((B228*C228)+(N228*O228))/AJ228)</f>
        <v>14.029999999999998</v>
      </c>
      <c r="AJ228" s="248">
        <f t="shared" ref="AJ228" si="219">+C228+O228</f>
        <v>80</v>
      </c>
      <c r="AK228" s="248"/>
      <c r="AL228" s="221">
        <f t="shared" ref="AL228" si="220">+AA228+AG228</f>
        <v>713.47299999999996</v>
      </c>
      <c r="AM228" s="221">
        <f t="shared" ref="AM228" si="221">+AB228+AH228</f>
        <v>0</v>
      </c>
      <c r="AN228" s="299">
        <f t="shared" ref="AN228" si="222">+AD228+AJ228</f>
        <v>80</v>
      </c>
      <c r="AO228" s="218">
        <f t="shared" ref="AO228" si="223">+AE228+AK228</f>
        <v>0</v>
      </c>
    </row>
    <row r="229" spans="1:41" x14ac:dyDescent="0.2">
      <c r="A229" s="20" t="s">
        <v>324</v>
      </c>
      <c r="B229" s="213"/>
      <c r="C229" s="248"/>
      <c r="D229" s="248"/>
      <c r="E229" s="261"/>
      <c r="F229" s="248"/>
      <c r="G229" s="248"/>
      <c r="H229" s="262"/>
      <c r="I229" s="248"/>
      <c r="J229" s="248"/>
      <c r="K229" s="249"/>
      <c r="L229" s="248"/>
      <c r="M229" s="248"/>
      <c r="N229" s="256">
        <v>14.03</v>
      </c>
      <c r="O229" s="248">
        <v>65</v>
      </c>
      <c r="P229" s="248">
        <v>1</v>
      </c>
      <c r="Q229" s="256"/>
      <c r="R229" s="248"/>
      <c r="S229" s="248"/>
      <c r="T229" s="256">
        <v>12.549999999999999</v>
      </c>
      <c r="U229" s="248">
        <v>1015.9589999999999</v>
      </c>
      <c r="V229" s="248">
        <v>34</v>
      </c>
      <c r="W229" s="249"/>
      <c r="X229" s="248"/>
      <c r="Y229" s="248"/>
      <c r="Z229" s="257" t="str">
        <f t="shared" ref="Z229" si="224">IF(AA229=0,"N.A.",((K229*L229)+(W229*X229))/AA229)</f>
        <v>N.A.</v>
      </c>
      <c r="AA229" s="258">
        <f t="shared" ref="AA229" si="225">+L229+X229</f>
        <v>0</v>
      </c>
      <c r="AB229" s="258"/>
      <c r="AC229" s="247" t="str">
        <f t="shared" ref="AC229" si="226">IF(AD229=0,"N.A.",((E229*F229)+(Q229*R229))/AD229)</f>
        <v>N.A.</v>
      </c>
      <c r="AD229" s="248">
        <f t="shared" ref="AD229" si="227">+F229+R229</f>
        <v>0</v>
      </c>
      <c r="AE229" s="248"/>
      <c r="AF229" s="247">
        <f t="shared" ref="AF229" si="228">IF(AG229=0,"N.A.",((H229*I229)+(T229*U229))/AG229)</f>
        <v>12.549999999999999</v>
      </c>
      <c r="AG229" s="248">
        <f t="shared" ref="AG229" si="229">+I229+U229</f>
        <v>1015.9589999999999</v>
      </c>
      <c r="AH229" s="248"/>
      <c r="AI229" s="247">
        <f t="shared" ref="AI229" si="230">IF(AJ229=0,"N.A.",((B229*C229)+(N229*O229))/AJ229)</f>
        <v>14.03</v>
      </c>
      <c r="AJ229" s="248">
        <f t="shared" ref="AJ229" si="231">+C229+O229</f>
        <v>65</v>
      </c>
      <c r="AK229" s="248"/>
      <c r="AL229" s="221">
        <f t="shared" ref="AL229" si="232">+AA229+AG229</f>
        <v>1015.9589999999999</v>
      </c>
      <c r="AM229" s="221">
        <f t="shared" ref="AM229" si="233">+AB229+AH229</f>
        <v>0</v>
      </c>
      <c r="AN229" s="299">
        <f t="shared" ref="AN229" si="234">+AD229+AJ229</f>
        <v>65</v>
      </c>
      <c r="AO229" s="218">
        <f t="shared" ref="AO229" si="235">+AE229+AK229</f>
        <v>0</v>
      </c>
    </row>
    <row r="230" spans="1:41" x14ac:dyDescent="0.2">
      <c r="A230" s="20" t="s">
        <v>325</v>
      </c>
      <c r="B230" s="213"/>
      <c r="C230" s="248"/>
      <c r="D230" s="248"/>
      <c r="E230" s="261"/>
      <c r="F230" s="248"/>
      <c r="G230" s="248"/>
      <c r="H230" s="262"/>
      <c r="I230" s="248"/>
      <c r="J230" s="248"/>
      <c r="K230" s="249"/>
      <c r="L230" s="248"/>
      <c r="M230" s="248"/>
      <c r="N230" s="256">
        <v>12.469653979238755</v>
      </c>
      <c r="O230" s="248">
        <v>289</v>
      </c>
      <c r="P230" s="248">
        <v>4</v>
      </c>
      <c r="Q230" s="256"/>
      <c r="R230" s="248"/>
      <c r="S230" s="248"/>
      <c r="T230" s="256">
        <v>12.051554067392816</v>
      </c>
      <c r="U230" s="248">
        <v>1043.4939999999999</v>
      </c>
      <c r="V230" s="248">
        <v>29</v>
      </c>
      <c r="W230" s="249"/>
      <c r="X230" s="248"/>
      <c r="Y230" s="248"/>
      <c r="Z230" s="257" t="str">
        <f t="shared" ref="Z230:Z232" si="236">IF(AA230=0,"N.A.",((K230*L230)+(W230*X230))/AA230)</f>
        <v>N.A.</v>
      </c>
      <c r="AA230" s="258">
        <f t="shared" ref="AA230:AA232" si="237">+L230+X230</f>
        <v>0</v>
      </c>
      <c r="AB230" s="258"/>
      <c r="AC230" s="247" t="str">
        <f t="shared" ref="AC230:AC232" si="238">IF(AD230=0,"N.A.",((E230*F230)+(Q230*R230))/AD230)</f>
        <v>N.A.</v>
      </c>
      <c r="AD230" s="248">
        <f t="shared" ref="AD230:AD232" si="239">+F230+R230</f>
        <v>0</v>
      </c>
      <c r="AE230" s="248"/>
      <c r="AF230" s="247">
        <f t="shared" ref="AF230:AF232" si="240">IF(AG230=0,"N.A.",((H230*I230)+(T230*U230))/AG230)</f>
        <v>12.051554067392816</v>
      </c>
      <c r="AG230" s="248">
        <f t="shared" ref="AG230:AG232" si="241">+I230+U230</f>
        <v>1043.4939999999999</v>
      </c>
      <c r="AH230" s="248"/>
      <c r="AI230" s="247">
        <f t="shared" ref="AI230:AI232" si="242">IF(AJ230=0,"N.A.",((B230*C230)+(N230*O230))/AJ230)</f>
        <v>12.469653979238755</v>
      </c>
      <c r="AJ230" s="248">
        <f t="shared" ref="AJ230:AJ232" si="243">+C230+O230</f>
        <v>289</v>
      </c>
      <c r="AK230" s="248"/>
      <c r="AL230" s="221">
        <f t="shared" ref="AL230:AL232" si="244">+AA230+AG230</f>
        <v>1043.4939999999999</v>
      </c>
      <c r="AM230" s="221">
        <f t="shared" ref="AM230:AM232" si="245">+AB230+AH230</f>
        <v>0</v>
      </c>
      <c r="AN230" s="299">
        <f t="shared" ref="AN230:AN232" si="246">+AD230+AJ230</f>
        <v>289</v>
      </c>
      <c r="AO230" s="218">
        <f t="shared" ref="AO230:AO232" si="247">+AE230+AK230</f>
        <v>0</v>
      </c>
    </row>
    <row r="231" spans="1:41" x14ac:dyDescent="0.2">
      <c r="A231" s="20" t="s">
        <v>328</v>
      </c>
      <c r="B231" s="213"/>
      <c r="C231" s="248"/>
      <c r="D231" s="248"/>
      <c r="E231" s="261"/>
      <c r="F231" s="248"/>
      <c r="G231" s="248"/>
      <c r="H231" s="262"/>
      <c r="I231" s="248"/>
      <c r="J231" s="248"/>
      <c r="K231" s="249"/>
      <c r="L231" s="248"/>
      <c r="M231" s="248"/>
      <c r="N231" s="256"/>
      <c r="O231" s="248"/>
      <c r="P231" s="248"/>
      <c r="Q231" s="256"/>
      <c r="R231" s="248"/>
      <c r="S231" s="248"/>
      <c r="T231" s="256"/>
      <c r="U231" s="248"/>
      <c r="V231" s="248"/>
      <c r="W231" s="249"/>
      <c r="X231" s="248"/>
      <c r="Y231" s="248"/>
      <c r="Z231" s="257" t="str">
        <f t="shared" si="236"/>
        <v>N.A.</v>
      </c>
      <c r="AA231" s="258">
        <f t="shared" si="237"/>
        <v>0</v>
      </c>
      <c r="AB231" s="258"/>
      <c r="AC231" s="247" t="str">
        <f t="shared" si="238"/>
        <v>N.A.</v>
      </c>
      <c r="AD231" s="248">
        <f t="shared" si="239"/>
        <v>0</v>
      </c>
      <c r="AE231" s="248"/>
      <c r="AF231" s="247" t="str">
        <f t="shared" si="240"/>
        <v>N.A.</v>
      </c>
      <c r="AG231" s="248">
        <f t="shared" si="241"/>
        <v>0</v>
      </c>
      <c r="AH231" s="248"/>
      <c r="AI231" s="247" t="str">
        <f t="shared" si="242"/>
        <v>N.A.</v>
      </c>
      <c r="AJ231" s="248">
        <f t="shared" si="243"/>
        <v>0</v>
      </c>
      <c r="AK231" s="248"/>
      <c r="AL231" s="221">
        <f t="shared" si="244"/>
        <v>0</v>
      </c>
      <c r="AM231" s="221">
        <f t="shared" si="245"/>
        <v>0</v>
      </c>
      <c r="AN231" s="299">
        <f t="shared" si="246"/>
        <v>0</v>
      </c>
      <c r="AO231" s="218">
        <f t="shared" si="247"/>
        <v>0</v>
      </c>
    </row>
    <row r="232" spans="1:41" x14ac:dyDescent="0.2">
      <c r="A232" s="20" t="s">
        <v>329</v>
      </c>
      <c r="B232" s="213"/>
      <c r="C232" s="248"/>
      <c r="D232" s="248"/>
      <c r="E232" s="261"/>
      <c r="F232" s="248"/>
      <c r="G232" s="248"/>
      <c r="H232" s="262"/>
      <c r="I232" s="248"/>
      <c r="J232" s="248"/>
      <c r="K232" s="249"/>
      <c r="L232" s="248"/>
      <c r="M232" s="248"/>
      <c r="N232" s="256">
        <v>12.55</v>
      </c>
      <c r="O232" s="248">
        <v>275.16000000000003</v>
      </c>
      <c r="P232" s="248">
        <v>2</v>
      </c>
      <c r="Q232" s="256"/>
      <c r="R232" s="248"/>
      <c r="S232" s="248"/>
      <c r="T232" s="256">
        <v>12.01</v>
      </c>
      <c r="U232" s="248">
        <v>786.78499999999997</v>
      </c>
      <c r="V232" s="248">
        <v>17</v>
      </c>
      <c r="W232" s="249"/>
      <c r="X232" s="248"/>
      <c r="Y232" s="248"/>
      <c r="Z232" s="257" t="str">
        <f t="shared" si="236"/>
        <v>N.A.</v>
      </c>
      <c r="AA232" s="258">
        <f t="shared" si="237"/>
        <v>0</v>
      </c>
      <c r="AB232" s="258"/>
      <c r="AC232" s="247" t="str">
        <f t="shared" si="238"/>
        <v>N.A.</v>
      </c>
      <c r="AD232" s="248">
        <f t="shared" si="239"/>
        <v>0</v>
      </c>
      <c r="AE232" s="248"/>
      <c r="AF232" s="247">
        <f t="shared" si="240"/>
        <v>12.01</v>
      </c>
      <c r="AG232" s="248">
        <f t="shared" si="241"/>
        <v>786.78499999999997</v>
      </c>
      <c r="AH232" s="248"/>
      <c r="AI232" s="247">
        <f t="shared" si="242"/>
        <v>12.55</v>
      </c>
      <c r="AJ232" s="248">
        <f t="shared" si="243"/>
        <v>275.16000000000003</v>
      </c>
      <c r="AK232" s="248"/>
      <c r="AL232" s="221">
        <f t="shared" si="244"/>
        <v>786.78499999999997</v>
      </c>
      <c r="AM232" s="221">
        <f t="shared" si="245"/>
        <v>0</v>
      </c>
      <c r="AN232" s="299">
        <f t="shared" si="246"/>
        <v>275.16000000000003</v>
      </c>
      <c r="AO232" s="218">
        <f t="shared" si="247"/>
        <v>0</v>
      </c>
    </row>
    <row r="233" spans="1:41" x14ac:dyDescent="0.2">
      <c r="A233" s="20" t="s">
        <v>330</v>
      </c>
      <c r="B233" s="213"/>
      <c r="C233" s="248"/>
      <c r="D233" s="248"/>
      <c r="E233" s="261"/>
      <c r="F233" s="248"/>
      <c r="G233" s="248"/>
      <c r="H233" s="262"/>
      <c r="I233" s="248"/>
      <c r="J233" s="248"/>
      <c r="K233" s="249"/>
      <c r="L233" s="248"/>
      <c r="M233" s="248"/>
      <c r="N233" s="256">
        <v>12.55</v>
      </c>
      <c r="O233" s="248">
        <v>730.86800000000005</v>
      </c>
      <c r="P233" s="248">
        <v>7</v>
      </c>
      <c r="Q233" s="256"/>
      <c r="R233" s="248"/>
      <c r="S233" s="248"/>
      <c r="T233" s="256">
        <v>12.01</v>
      </c>
      <c r="U233" s="248">
        <v>523.43200000000002</v>
      </c>
      <c r="V233" s="248">
        <v>16</v>
      </c>
      <c r="W233" s="249"/>
      <c r="X233" s="248"/>
      <c r="Y233" s="248"/>
      <c r="Z233" s="257" t="str">
        <f t="shared" ref="Z233" si="248">IF(AA233=0,"N.A.",((K233*L233)+(W233*X233))/AA233)</f>
        <v>N.A.</v>
      </c>
      <c r="AA233" s="258">
        <f t="shared" ref="AA233" si="249">+L233+X233</f>
        <v>0</v>
      </c>
      <c r="AB233" s="258"/>
      <c r="AC233" s="247" t="str">
        <f t="shared" ref="AC233" si="250">IF(AD233=0,"N.A.",((E233*F233)+(Q233*R233))/AD233)</f>
        <v>N.A.</v>
      </c>
      <c r="AD233" s="248">
        <f t="shared" ref="AD233" si="251">+F233+R233</f>
        <v>0</v>
      </c>
      <c r="AE233" s="248"/>
      <c r="AF233" s="247">
        <f t="shared" ref="AF233" si="252">IF(AG233=0,"N.A.",((H233*I233)+(T233*U233))/AG233)</f>
        <v>12.01</v>
      </c>
      <c r="AG233" s="248">
        <f t="shared" ref="AG233" si="253">+I233+U233</f>
        <v>523.43200000000002</v>
      </c>
      <c r="AH233" s="248"/>
      <c r="AI233" s="247">
        <f t="shared" ref="AI233" si="254">IF(AJ233=0,"N.A.",((B233*C233)+(N233*O233))/AJ233)</f>
        <v>12.55</v>
      </c>
      <c r="AJ233" s="248">
        <f t="shared" ref="AJ233" si="255">+C233+O233</f>
        <v>730.86800000000005</v>
      </c>
      <c r="AK233" s="248"/>
      <c r="AL233" s="221">
        <f t="shared" ref="AL233" si="256">+AA233+AG233</f>
        <v>523.43200000000002</v>
      </c>
      <c r="AM233" s="221">
        <f t="shared" ref="AM233" si="257">+AB233+AH233</f>
        <v>0</v>
      </c>
      <c r="AN233" s="299">
        <f t="shared" ref="AN233" si="258">+AD233+AJ233</f>
        <v>730.86800000000005</v>
      </c>
      <c r="AO233" s="218">
        <f t="shared" ref="AO233" si="259">+AE233+AK233</f>
        <v>0</v>
      </c>
    </row>
    <row r="234" spans="1:41" x14ac:dyDescent="0.2">
      <c r="A234" s="20" t="s">
        <v>331</v>
      </c>
      <c r="B234" s="213"/>
      <c r="C234" s="248"/>
      <c r="D234" s="248"/>
      <c r="E234" s="261"/>
      <c r="F234" s="248"/>
      <c r="G234" s="248"/>
      <c r="H234" s="262"/>
      <c r="I234" s="248"/>
      <c r="J234" s="248"/>
      <c r="K234" s="249"/>
      <c r="L234" s="248"/>
      <c r="M234" s="248"/>
      <c r="N234" s="256">
        <v>12.55</v>
      </c>
      <c r="O234" s="248">
        <v>347.45</v>
      </c>
      <c r="P234" s="248">
        <v>2</v>
      </c>
      <c r="Q234" s="256"/>
      <c r="R234" s="248"/>
      <c r="S234" s="248"/>
      <c r="T234" s="256">
        <v>12.01</v>
      </c>
      <c r="U234" s="248">
        <v>764.21100000000001</v>
      </c>
      <c r="V234" s="248">
        <v>20</v>
      </c>
      <c r="W234" s="249"/>
      <c r="X234" s="248"/>
      <c r="Y234" s="248"/>
      <c r="Z234" s="257" t="str">
        <f t="shared" ref="Z234" si="260">IF(AA234=0,"N.A.",((K234*L234)+(W234*X234))/AA234)</f>
        <v>N.A.</v>
      </c>
      <c r="AA234" s="258">
        <f t="shared" ref="AA234" si="261">+L234+X234</f>
        <v>0</v>
      </c>
      <c r="AB234" s="258"/>
      <c r="AC234" s="247" t="str">
        <f t="shared" ref="AC234" si="262">IF(AD234=0,"N.A.",((E234*F234)+(Q234*R234))/AD234)</f>
        <v>N.A.</v>
      </c>
      <c r="AD234" s="248">
        <f t="shared" ref="AD234" si="263">+F234+R234</f>
        <v>0</v>
      </c>
      <c r="AE234" s="248"/>
      <c r="AF234" s="247">
        <f t="shared" ref="AF234" si="264">IF(AG234=0,"N.A.",((H234*I234)+(T234*U234))/AG234)</f>
        <v>12.01</v>
      </c>
      <c r="AG234" s="248">
        <f t="shared" ref="AG234" si="265">+I234+U234</f>
        <v>764.21100000000001</v>
      </c>
      <c r="AH234" s="248"/>
      <c r="AI234" s="247">
        <f t="shared" ref="AI234" si="266">IF(AJ234=0,"N.A.",((B234*C234)+(N234*O234))/AJ234)</f>
        <v>12.55</v>
      </c>
      <c r="AJ234" s="248">
        <f t="shared" ref="AJ234" si="267">+C234+O234</f>
        <v>347.45</v>
      </c>
      <c r="AK234" s="248"/>
      <c r="AL234" s="221">
        <f t="shared" ref="AL234" si="268">+AA234+AG234</f>
        <v>764.21100000000001</v>
      </c>
      <c r="AM234" s="221">
        <f t="shared" ref="AM234" si="269">+AB234+AH234</f>
        <v>0</v>
      </c>
      <c r="AN234" s="299">
        <f t="shared" ref="AN234" si="270">+AD234+AJ234</f>
        <v>347.45</v>
      </c>
      <c r="AO234" s="218">
        <f t="shared" ref="AO234" si="271">+AE234+AK234</f>
        <v>0</v>
      </c>
    </row>
    <row r="235" spans="1:41" x14ac:dyDescent="0.2">
      <c r="A235" s="20" t="s">
        <v>333</v>
      </c>
      <c r="B235" s="213"/>
      <c r="C235" s="248"/>
      <c r="D235" s="248"/>
      <c r="E235" s="261"/>
      <c r="F235" s="248"/>
      <c r="G235" s="248"/>
      <c r="H235" s="262"/>
      <c r="I235" s="248"/>
      <c r="J235" s="248"/>
      <c r="K235" s="249"/>
      <c r="L235" s="248"/>
      <c r="M235" s="248"/>
      <c r="N235" s="256">
        <v>12.549999999999999</v>
      </c>
      <c r="O235" s="248">
        <v>879.67399999999998</v>
      </c>
      <c r="P235" s="248">
        <v>7</v>
      </c>
      <c r="Q235" s="256"/>
      <c r="R235" s="248"/>
      <c r="S235" s="248"/>
      <c r="T235" s="256">
        <v>12.01</v>
      </c>
      <c r="U235" s="248">
        <v>726.56</v>
      </c>
      <c r="V235" s="248">
        <v>20</v>
      </c>
      <c r="W235" s="249"/>
      <c r="X235" s="248"/>
      <c r="Y235" s="248"/>
      <c r="Z235" s="257" t="str">
        <f t="shared" ref="Z235" si="272">IF(AA235=0,"N.A.",((K235*L235)+(W235*X235))/AA235)</f>
        <v>N.A.</v>
      </c>
      <c r="AA235" s="258">
        <f t="shared" ref="AA235" si="273">+L235+X235</f>
        <v>0</v>
      </c>
      <c r="AB235" s="258"/>
      <c r="AC235" s="247" t="str">
        <f t="shared" ref="AC235" si="274">IF(AD235=0,"N.A.",((E235*F235)+(Q235*R235))/AD235)</f>
        <v>N.A.</v>
      </c>
      <c r="AD235" s="248">
        <f t="shared" ref="AD235" si="275">+F235+R235</f>
        <v>0</v>
      </c>
      <c r="AE235" s="248"/>
      <c r="AF235" s="247">
        <f t="shared" ref="AF235" si="276">IF(AG235=0,"N.A.",((H235*I235)+(T235*U235))/AG235)</f>
        <v>12.010000000000002</v>
      </c>
      <c r="AG235" s="248">
        <f t="shared" ref="AG235" si="277">+I235+U235</f>
        <v>726.56</v>
      </c>
      <c r="AH235" s="248"/>
      <c r="AI235" s="247">
        <f t="shared" ref="AI235" si="278">IF(AJ235=0,"N.A.",((B235*C235)+(N235*O235))/AJ235)</f>
        <v>12.549999999999999</v>
      </c>
      <c r="AJ235" s="248">
        <f t="shared" ref="AJ235" si="279">+C235+O235</f>
        <v>879.67399999999998</v>
      </c>
      <c r="AK235" s="248"/>
      <c r="AL235" s="221">
        <f t="shared" ref="AL235" si="280">+AA235+AG235</f>
        <v>726.56</v>
      </c>
      <c r="AM235" s="221">
        <f t="shared" ref="AM235" si="281">+AB235+AH235</f>
        <v>0</v>
      </c>
      <c r="AN235" s="299">
        <f t="shared" ref="AN235" si="282">+AD235+AJ235</f>
        <v>879.67399999999998</v>
      </c>
      <c r="AO235" s="218">
        <f t="shared" ref="AO235" si="283">+AE235+AK235</f>
        <v>0</v>
      </c>
    </row>
    <row r="236" spans="1:41" x14ac:dyDescent="0.2">
      <c r="A236" s="20" t="s">
        <v>334</v>
      </c>
      <c r="B236" s="213"/>
      <c r="C236" s="248"/>
      <c r="D236" s="248"/>
      <c r="E236" s="261"/>
      <c r="F236" s="248"/>
      <c r="G236" s="248"/>
      <c r="H236" s="262"/>
      <c r="I236" s="248"/>
      <c r="J236" s="248"/>
      <c r="K236" s="249"/>
      <c r="L236" s="248"/>
      <c r="M236" s="248"/>
      <c r="N236" s="256">
        <v>12.549999999999999</v>
      </c>
      <c r="O236" s="248">
        <v>1097.759</v>
      </c>
      <c r="P236" s="248">
        <v>9</v>
      </c>
      <c r="Q236" s="256"/>
      <c r="R236" s="248"/>
      <c r="S236" s="248"/>
      <c r="T236" s="256">
        <v>12.01</v>
      </c>
      <c r="U236" s="248">
        <v>1028.327</v>
      </c>
      <c r="V236" s="248">
        <v>24</v>
      </c>
      <c r="W236" s="249"/>
      <c r="X236" s="248"/>
      <c r="Y236" s="248"/>
      <c r="Z236" s="257" t="str">
        <f t="shared" ref="Z236" si="284">IF(AA236=0,"N.A.",((K236*L236)+(W236*X236))/AA236)</f>
        <v>N.A.</v>
      </c>
      <c r="AA236" s="258">
        <f t="shared" ref="AA236" si="285">+L236+X236</f>
        <v>0</v>
      </c>
      <c r="AB236" s="258"/>
      <c r="AC236" s="247" t="str">
        <f t="shared" ref="AC236" si="286">IF(AD236=0,"N.A.",((E236*F236)+(Q236*R236))/AD236)</f>
        <v>N.A.</v>
      </c>
      <c r="AD236" s="248">
        <f t="shared" ref="AD236" si="287">+F236+R236</f>
        <v>0</v>
      </c>
      <c r="AE236" s="248"/>
      <c r="AF236" s="247">
        <f t="shared" ref="AF236" si="288">IF(AG236=0,"N.A.",((H236*I236)+(T236*U236))/AG236)</f>
        <v>12.01</v>
      </c>
      <c r="AG236" s="248">
        <f t="shared" ref="AG236" si="289">+I236+U236</f>
        <v>1028.327</v>
      </c>
      <c r="AH236" s="248"/>
      <c r="AI236" s="247">
        <f t="shared" ref="AI236" si="290">IF(AJ236=0,"N.A.",((B236*C236)+(N236*O236))/AJ236)</f>
        <v>12.549999999999999</v>
      </c>
      <c r="AJ236" s="248">
        <f t="shared" ref="AJ236" si="291">+C236+O236</f>
        <v>1097.759</v>
      </c>
      <c r="AK236" s="248"/>
      <c r="AL236" s="221">
        <f t="shared" ref="AL236" si="292">+AA236+AG236</f>
        <v>1028.327</v>
      </c>
      <c r="AM236" s="221">
        <f t="shared" ref="AM236" si="293">+AB236+AH236</f>
        <v>0</v>
      </c>
      <c r="AN236" s="299">
        <f t="shared" ref="AN236" si="294">+AD236+AJ236</f>
        <v>1097.759</v>
      </c>
      <c r="AO236" s="218">
        <f t="shared" ref="AO236" si="295">+AE236+AK236</f>
        <v>0</v>
      </c>
    </row>
    <row r="237" spans="1:41" x14ac:dyDescent="0.2">
      <c r="A237" s="20" t="s">
        <v>335</v>
      </c>
      <c r="B237" s="213"/>
      <c r="C237" s="248"/>
      <c r="D237" s="248"/>
      <c r="E237" s="261"/>
      <c r="F237" s="248"/>
      <c r="G237" s="248"/>
      <c r="H237" s="262"/>
      <c r="I237" s="248"/>
      <c r="J237" s="248"/>
      <c r="K237" s="249"/>
      <c r="L237" s="248"/>
      <c r="M237" s="248"/>
      <c r="N237" s="256">
        <v>12.55</v>
      </c>
      <c r="O237" s="248">
        <v>681.96500000000003</v>
      </c>
      <c r="P237" s="248">
        <v>5</v>
      </c>
      <c r="Q237" s="256"/>
      <c r="R237" s="248"/>
      <c r="S237" s="248"/>
      <c r="T237" s="256">
        <v>12.01</v>
      </c>
      <c r="U237" s="248">
        <v>671.50800000000004</v>
      </c>
      <c r="V237" s="248">
        <v>19</v>
      </c>
      <c r="W237" s="249"/>
      <c r="X237" s="248"/>
      <c r="Y237" s="248"/>
      <c r="Z237" s="257" t="str">
        <f t="shared" ref="Z237" si="296">IF(AA237=0,"N.A.",((K237*L237)+(W237*X237))/AA237)</f>
        <v>N.A.</v>
      </c>
      <c r="AA237" s="258">
        <f t="shared" ref="AA237" si="297">+L237+X237</f>
        <v>0</v>
      </c>
      <c r="AB237" s="258"/>
      <c r="AC237" s="247" t="str">
        <f t="shared" ref="AC237" si="298">IF(AD237=0,"N.A.",((E237*F237)+(Q237*R237))/AD237)</f>
        <v>N.A.</v>
      </c>
      <c r="AD237" s="248">
        <f t="shared" ref="AD237" si="299">+F237+R237</f>
        <v>0</v>
      </c>
      <c r="AE237" s="248"/>
      <c r="AF237" s="247">
        <f t="shared" ref="AF237" si="300">IF(AG237=0,"N.A.",((H237*I237)+(T237*U237))/AG237)</f>
        <v>12.01</v>
      </c>
      <c r="AG237" s="248">
        <f t="shared" ref="AG237" si="301">+I237+U237</f>
        <v>671.50800000000004</v>
      </c>
      <c r="AH237" s="248"/>
      <c r="AI237" s="247">
        <f t="shared" ref="AI237" si="302">IF(AJ237=0,"N.A.",((B237*C237)+(N237*O237))/AJ237)</f>
        <v>12.55</v>
      </c>
      <c r="AJ237" s="248">
        <f t="shared" ref="AJ237" si="303">+C237+O237</f>
        <v>681.96500000000003</v>
      </c>
      <c r="AK237" s="248"/>
      <c r="AL237" s="221">
        <f t="shared" ref="AL237" si="304">+AA237+AG237</f>
        <v>671.50800000000004</v>
      </c>
      <c r="AM237" s="221">
        <f t="shared" ref="AM237" si="305">+AB237+AH237</f>
        <v>0</v>
      </c>
      <c r="AN237" s="299">
        <f t="shared" ref="AN237" si="306">+AD237+AJ237</f>
        <v>681.96500000000003</v>
      </c>
      <c r="AO237" s="218">
        <f t="shared" ref="AO237" si="307">+AE237+AK237</f>
        <v>0</v>
      </c>
    </row>
    <row r="238" spans="1:41" x14ac:dyDescent="0.2">
      <c r="A238" s="20" t="s">
        <v>336</v>
      </c>
      <c r="B238" s="213"/>
      <c r="C238" s="248"/>
      <c r="D238" s="248"/>
      <c r="E238" s="261"/>
      <c r="F238" s="248"/>
      <c r="G238" s="248"/>
      <c r="H238" s="262"/>
      <c r="I238" s="248"/>
      <c r="J238" s="248"/>
      <c r="K238" s="249"/>
      <c r="L238" s="248"/>
      <c r="M238" s="248"/>
      <c r="N238" s="256">
        <v>12.55</v>
      </c>
      <c r="O238" s="248">
        <v>1177.9760000000001</v>
      </c>
      <c r="P238" s="248">
        <v>6</v>
      </c>
      <c r="Q238" s="256"/>
      <c r="R238" s="248"/>
      <c r="S238" s="248"/>
      <c r="T238" s="256">
        <v>12.01</v>
      </c>
      <c r="U238" s="248">
        <v>572.06700000000001</v>
      </c>
      <c r="V238" s="248">
        <v>18</v>
      </c>
      <c r="W238" s="249"/>
      <c r="X238" s="248"/>
      <c r="Y238" s="248"/>
      <c r="Z238" s="257" t="str">
        <f t="shared" ref="Z238" si="308">IF(AA238=0,"N.A.",((K238*L238)+(W238*X238))/AA238)</f>
        <v>N.A.</v>
      </c>
      <c r="AA238" s="258">
        <f t="shared" ref="AA238" si="309">+L238+X238</f>
        <v>0</v>
      </c>
      <c r="AB238" s="258"/>
      <c r="AC238" s="247" t="str">
        <f t="shared" ref="AC238" si="310">IF(AD238=0,"N.A.",((E238*F238)+(Q238*R238))/AD238)</f>
        <v>N.A.</v>
      </c>
      <c r="AD238" s="248">
        <f t="shared" ref="AD238" si="311">+F238+R238</f>
        <v>0</v>
      </c>
      <c r="AE238" s="248"/>
      <c r="AF238" s="247">
        <f t="shared" ref="AF238" si="312">IF(AG238=0,"N.A.",((H238*I238)+(T238*U238))/AG238)</f>
        <v>12.01</v>
      </c>
      <c r="AG238" s="248">
        <f t="shared" ref="AG238" si="313">+I238+U238</f>
        <v>572.06700000000001</v>
      </c>
      <c r="AH238" s="248"/>
      <c r="AI238" s="247">
        <f t="shared" ref="AI238" si="314">IF(AJ238=0,"N.A.",((B238*C238)+(N238*O238))/AJ238)</f>
        <v>12.55</v>
      </c>
      <c r="AJ238" s="248">
        <f t="shared" ref="AJ238" si="315">+C238+O238</f>
        <v>1177.9760000000001</v>
      </c>
      <c r="AK238" s="248"/>
      <c r="AL238" s="221">
        <f t="shared" ref="AL238" si="316">+AA238+AG238</f>
        <v>572.06700000000001</v>
      </c>
      <c r="AM238" s="221">
        <f t="shared" ref="AM238" si="317">+AB238+AH238</f>
        <v>0</v>
      </c>
      <c r="AN238" s="299">
        <f t="shared" ref="AN238" si="318">+AD238+AJ238</f>
        <v>1177.9760000000001</v>
      </c>
      <c r="AO238" s="218">
        <f t="shared" ref="AO238" si="319">+AE238+AK238</f>
        <v>0</v>
      </c>
    </row>
    <row r="239" spans="1:41" x14ac:dyDescent="0.2">
      <c r="A239" s="20" t="s">
        <v>337</v>
      </c>
      <c r="B239" s="213"/>
      <c r="C239" s="248"/>
      <c r="D239" s="248"/>
      <c r="E239" s="261"/>
      <c r="F239" s="248"/>
      <c r="G239" s="248"/>
      <c r="H239" s="262"/>
      <c r="I239" s="248"/>
      <c r="J239" s="248"/>
      <c r="K239" s="249"/>
      <c r="L239" s="248"/>
      <c r="M239" s="248"/>
      <c r="N239" s="256">
        <v>12.55</v>
      </c>
      <c r="O239" s="248">
        <v>1554.1579999999999</v>
      </c>
      <c r="P239" s="248">
        <v>14</v>
      </c>
      <c r="Q239" s="256"/>
      <c r="R239" s="248"/>
      <c r="S239" s="248"/>
      <c r="T239" s="256">
        <v>12.01</v>
      </c>
      <c r="U239" s="248">
        <v>915.87400000000002</v>
      </c>
      <c r="V239" s="248">
        <v>31</v>
      </c>
      <c r="W239" s="249"/>
      <c r="X239" s="248"/>
      <c r="Y239" s="248"/>
      <c r="Z239" s="257" t="str">
        <f t="shared" ref="Z239:Z240" si="320">IF(AA239=0,"N.A.",((K239*L239)+(W239*X239))/AA239)</f>
        <v>N.A.</v>
      </c>
      <c r="AA239" s="258">
        <f t="shared" ref="AA239:AA240" si="321">+L239+X239</f>
        <v>0</v>
      </c>
      <c r="AB239" s="258"/>
      <c r="AC239" s="247" t="str">
        <f t="shared" ref="AC239:AC240" si="322">IF(AD239=0,"N.A.",((E239*F239)+(Q239*R239))/AD239)</f>
        <v>N.A.</v>
      </c>
      <c r="AD239" s="248">
        <f t="shared" ref="AD239:AD240" si="323">+F239+R239</f>
        <v>0</v>
      </c>
      <c r="AE239" s="248"/>
      <c r="AF239" s="247">
        <f t="shared" ref="AF239:AF240" si="324">IF(AG239=0,"N.A.",((H239*I239)+(T239*U239))/AG239)</f>
        <v>12.01</v>
      </c>
      <c r="AG239" s="248">
        <f t="shared" ref="AG239:AG240" si="325">+I239+U239</f>
        <v>915.87400000000002</v>
      </c>
      <c r="AH239" s="248"/>
      <c r="AI239" s="247">
        <f t="shared" ref="AI239:AI240" si="326">IF(AJ239=0,"N.A.",((B239*C239)+(N239*O239))/AJ239)</f>
        <v>12.55</v>
      </c>
      <c r="AJ239" s="248">
        <f t="shared" ref="AJ239:AJ240" si="327">+C239+O239</f>
        <v>1554.1579999999999</v>
      </c>
      <c r="AK239" s="248"/>
      <c r="AL239" s="221">
        <f t="shared" ref="AL239:AL240" si="328">+AA239+AG239</f>
        <v>915.87400000000002</v>
      </c>
      <c r="AM239" s="221">
        <f t="shared" ref="AM239:AM240" si="329">+AB239+AH239</f>
        <v>0</v>
      </c>
      <c r="AN239" s="299">
        <f t="shared" ref="AN239:AN240" si="330">+AD239+AJ239</f>
        <v>1554.1579999999999</v>
      </c>
      <c r="AO239" s="218">
        <f t="shared" ref="AO239:AO240" si="331">+AE239+AK239</f>
        <v>0</v>
      </c>
    </row>
    <row r="240" spans="1:41" x14ac:dyDescent="0.2">
      <c r="A240" s="20" t="s">
        <v>338</v>
      </c>
      <c r="B240" s="213"/>
      <c r="C240" s="248"/>
      <c r="D240" s="248"/>
      <c r="E240" s="261"/>
      <c r="F240" s="248"/>
      <c r="G240" s="248"/>
      <c r="H240" s="262"/>
      <c r="I240" s="248"/>
      <c r="J240" s="248"/>
      <c r="K240" s="249"/>
      <c r="L240" s="248"/>
      <c r="M240" s="248"/>
      <c r="N240" s="256">
        <v>12.55</v>
      </c>
      <c r="O240" s="248">
        <v>226.14</v>
      </c>
      <c r="P240" s="248">
        <v>3</v>
      </c>
      <c r="Q240" s="256"/>
      <c r="R240" s="248"/>
      <c r="S240" s="248"/>
      <c r="T240" s="256">
        <v>12.010000000000002</v>
      </c>
      <c r="U240" s="248">
        <v>539.11400000000003</v>
      </c>
      <c r="V240" s="248">
        <v>18</v>
      </c>
      <c r="W240" s="249"/>
      <c r="X240" s="248"/>
      <c r="Y240" s="248"/>
      <c r="Z240" s="257" t="str">
        <f t="shared" si="320"/>
        <v>N.A.</v>
      </c>
      <c r="AA240" s="258">
        <f t="shared" si="321"/>
        <v>0</v>
      </c>
      <c r="AB240" s="258"/>
      <c r="AC240" s="247" t="str">
        <f t="shared" si="322"/>
        <v>N.A.</v>
      </c>
      <c r="AD240" s="248">
        <f t="shared" si="323"/>
        <v>0</v>
      </c>
      <c r="AE240" s="248"/>
      <c r="AF240" s="247">
        <f t="shared" si="324"/>
        <v>12.010000000000002</v>
      </c>
      <c r="AG240" s="248">
        <f t="shared" si="325"/>
        <v>539.11400000000003</v>
      </c>
      <c r="AH240" s="248"/>
      <c r="AI240" s="247">
        <f t="shared" si="326"/>
        <v>12.55</v>
      </c>
      <c r="AJ240" s="248">
        <f t="shared" si="327"/>
        <v>226.14</v>
      </c>
      <c r="AK240" s="248"/>
      <c r="AL240" s="221">
        <f t="shared" si="328"/>
        <v>539.11400000000003</v>
      </c>
      <c r="AM240" s="221">
        <f t="shared" si="329"/>
        <v>0</v>
      </c>
      <c r="AN240" s="299">
        <f t="shared" si="330"/>
        <v>226.14</v>
      </c>
      <c r="AO240" s="218">
        <f t="shared" si="331"/>
        <v>0</v>
      </c>
    </row>
    <row r="241" spans="1:41" x14ac:dyDescent="0.2">
      <c r="A241" s="20" t="s">
        <v>339</v>
      </c>
      <c r="B241" s="213"/>
      <c r="C241" s="248"/>
      <c r="D241" s="248"/>
      <c r="E241" s="261"/>
      <c r="F241" s="248"/>
      <c r="G241" s="248"/>
      <c r="H241" s="262"/>
      <c r="I241" s="248"/>
      <c r="J241" s="248"/>
      <c r="K241" s="249"/>
      <c r="L241" s="248"/>
      <c r="M241" s="248"/>
      <c r="N241" s="256">
        <v>12.55</v>
      </c>
      <c r="O241" s="248">
        <v>871.08</v>
      </c>
      <c r="P241" s="248">
        <v>6</v>
      </c>
      <c r="Q241" s="256"/>
      <c r="R241" s="248"/>
      <c r="S241" s="248"/>
      <c r="T241" s="256">
        <v>12.01</v>
      </c>
      <c r="U241" s="248">
        <v>636.18700000000001</v>
      </c>
      <c r="V241" s="248">
        <v>19</v>
      </c>
      <c r="W241" s="249"/>
      <c r="X241" s="248"/>
      <c r="Y241" s="248"/>
      <c r="Z241" s="257" t="str">
        <f t="shared" ref="Z241" si="332">IF(AA241=0,"N.A.",((K241*L241)+(W241*X241))/AA241)</f>
        <v>N.A.</v>
      </c>
      <c r="AA241" s="258">
        <f t="shared" ref="AA241" si="333">+L241+X241</f>
        <v>0</v>
      </c>
      <c r="AB241" s="258"/>
      <c r="AC241" s="247" t="str">
        <f t="shared" ref="AC241" si="334">IF(AD241=0,"N.A.",((E241*F241)+(Q241*R241))/AD241)</f>
        <v>N.A.</v>
      </c>
      <c r="AD241" s="248">
        <f t="shared" ref="AD241" si="335">+F241+R241</f>
        <v>0</v>
      </c>
      <c r="AE241" s="248"/>
      <c r="AF241" s="247">
        <f t="shared" ref="AF241" si="336">IF(AG241=0,"N.A.",((H241*I241)+(T241*U241))/AG241)</f>
        <v>12.01</v>
      </c>
      <c r="AG241" s="248">
        <f t="shared" ref="AG241" si="337">+I241+U241</f>
        <v>636.18700000000001</v>
      </c>
      <c r="AH241" s="248"/>
      <c r="AI241" s="247">
        <f t="shared" ref="AI241" si="338">IF(AJ241=0,"N.A.",((B241*C241)+(N241*O241))/AJ241)</f>
        <v>12.55</v>
      </c>
      <c r="AJ241" s="248">
        <f t="shared" ref="AJ241" si="339">+C241+O241</f>
        <v>871.08</v>
      </c>
      <c r="AK241" s="248"/>
      <c r="AL241" s="221">
        <f t="shared" ref="AL241" si="340">+AA241+AG241</f>
        <v>636.18700000000001</v>
      </c>
      <c r="AM241" s="221">
        <f t="shared" ref="AM241" si="341">+AB241+AH241</f>
        <v>0</v>
      </c>
      <c r="AN241" s="299">
        <f t="shared" ref="AN241" si="342">+AD241+AJ241</f>
        <v>871.08</v>
      </c>
      <c r="AO241" s="218">
        <f t="shared" ref="AO241" si="343">+AE241+AK241</f>
        <v>0</v>
      </c>
    </row>
    <row r="242" spans="1:41" x14ac:dyDescent="0.2">
      <c r="A242" s="20" t="s">
        <v>340</v>
      </c>
      <c r="B242" s="213"/>
      <c r="C242" s="248"/>
      <c r="D242" s="248"/>
      <c r="E242" s="261"/>
      <c r="F242" s="248"/>
      <c r="G242" s="248"/>
      <c r="H242" s="262"/>
      <c r="I242" s="248"/>
      <c r="J242" s="248"/>
      <c r="K242" s="249"/>
      <c r="L242" s="248"/>
      <c r="M242" s="248"/>
      <c r="N242" s="256">
        <v>12.55</v>
      </c>
      <c r="O242" s="248">
        <v>280.3</v>
      </c>
      <c r="P242" s="248">
        <v>3</v>
      </c>
      <c r="Q242" s="256"/>
      <c r="R242" s="248"/>
      <c r="S242" s="248"/>
      <c r="T242" s="256">
        <v>12.01</v>
      </c>
      <c r="U242" s="248">
        <v>1123.49</v>
      </c>
      <c r="V242" s="248">
        <v>23</v>
      </c>
      <c r="W242" s="249"/>
      <c r="X242" s="248"/>
      <c r="Y242" s="248"/>
      <c r="Z242" s="257" t="str">
        <f t="shared" ref="Z242" si="344">IF(AA242=0,"N.A.",((K242*L242)+(W242*X242))/AA242)</f>
        <v>N.A.</v>
      </c>
      <c r="AA242" s="258">
        <f t="shared" ref="AA242" si="345">+L242+X242</f>
        <v>0</v>
      </c>
      <c r="AB242" s="258"/>
      <c r="AC242" s="247" t="str">
        <f t="shared" ref="AC242" si="346">IF(AD242=0,"N.A.",((E242*F242)+(Q242*R242))/AD242)</f>
        <v>N.A.</v>
      </c>
      <c r="AD242" s="248">
        <f t="shared" ref="AD242" si="347">+F242+R242</f>
        <v>0</v>
      </c>
      <c r="AE242" s="248"/>
      <c r="AF242" s="247">
        <f t="shared" ref="AF242" si="348">IF(AG242=0,"N.A.",((H242*I242)+(T242*U242))/AG242)</f>
        <v>12.01</v>
      </c>
      <c r="AG242" s="248">
        <f t="shared" ref="AG242" si="349">+I242+U242</f>
        <v>1123.49</v>
      </c>
      <c r="AH242" s="248"/>
      <c r="AI242" s="247">
        <f t="shared" ref="AI242" si="350">IF(AJ242=0,"N.A.",((B242*C242)+(N242*O242))/AJ242)</f>
        <v>12.55</v>
      </c>
      <c r="AJ242" s="248">
        <f t="shared" ref="AJ242" si="351">+C242+O242</f>
        <v>280.3</v>
      </c>
      <c r="AK242" s="248"/>
      <c r="AL242" s="221">
        <f t="shared" ref="AL242" si="352">+AA242+AG242</f>
        <v>1123.49</v>
      </c>
      <c r="AM242" s="221">
        <f t="shared" ref="AM242" si="353">+AB242+AH242</f>
        <v>0</v>
      </c>
      <c r="AN242" s="299">
        <f t="shared" ref="AN242" si="354">+AD242+AJ242</f>
        <v>280.3</v>
      </c>
      <c r="AO242" s="218">
        <f t="shared" ref="AO242" si="355">+AE242+AK242</f>
        <v>0</v>
      </c>
    </row>
    <row r="243" spans="1:41" x14ac:dyDescent="0.2">
      <c r="A243" s="20" t="s">
        <v>341</v>
      </c>
      <c r="B243" s="213"/>
      <c r="C243" s="248"/>
      <c r="D243" s="248"/>
      <c r="E243" s="261"/>
      <c r="F243" s="248"/>
      <c r="G243" s="248"/>
      <c r="H243" s="262"/>
      <c r="I243" s="248"/>
      <c r="J243" s="248"/>
      <c r="K243" s="249"/>
      <c r="L243" s="248"/>
      <c r="M243" s="248"/>
      <c r="N243" s="256">
        <v>12.55</v>
      </c>
      <c r="O243" s="248">
        <v>155.19</v>
      </c>
      <c r="P243" s="248">
        <v>2</v>
      </c>
      <c r="Q243" s="256"/>
      <c r="R243" s="248"/>
      <c r="S243" s="248"/>
      <c r="T243" s="256">
        <v>12.01</v>
      </c>
      <c r="U243" s="248">
        <v>917.50900000000001</v>
      </c>
      <c r="V243" s="248">
        <v>20</v>
      </c>
      <c r="W243" s="249"/>
      <c r="X243" s="248"/>
      <c r="Y243" s="248"/>
      <c r="Z243" s="257" t="str">
        <f t="shared" ref="Z243" si="356">IF(AA243=0,"N.A.",((K243*L243)+(W243*X243))/AA243)</f>
        <v>N.A.</v>
      </c>
      <c r="AA243" s="258">
        <f t="shared" ref="AA243" si="357">+L243+X243</f>
        <v>0</v>
      </c>
      <c r="AB243" s="258"/>
      <c r="AC243" s="247" t="str">
        <f t="shared" ref="AC243" si="358">IF(AD243=0,"N.A.",((E243*F243)+(Q243*R243))/AD243)</f>
        <v>N.A.</v>
      </c>
      <c r="AD243" s="248">
        <f t="shared" ref="AD243" si="359">+F243+R243</f>
        <v>0</v>
      </c>
      <c r="AE243" s="248"/>
      <c r="AF243" s="247">
        <f t="shared" ref="AF243" si="360">IF(AG243=0,"N.A.",((H243*I243)+(T243*U243))/AG243)</f>
        <v>12.010000000000002</v>
      </c>
      <c r="AG243" s="248">
        <f t="shared" ref="AG243" si="361">+I243+U243</f>
        <v>917.50900000000001</v>
      </c>
      <c r="AH243" s="248"/>
      <c r="AI243" s="247">
        <f t="shared" ref="AI243" si="362">IF(AJ243=0,"N.A.",((B243*C243)+(N243*O243))/AJ243)</f>
        <v>12.55</v>
      </c>
      <c r="AJ243" s="248">
        <f t="shared" ref="AJ243" si="363">+C243+O243</f>
        <v>155.19</v>
      </c>
      <c r="AK243" s="248"/>
      <c r="AL243" s="221">
        <f t="shared" ref="AL243" si="364">+AA243+AG243</f>
        <v>917.50900000000001</v>
      </c>
      <c r="AM243" s="221">
        <f t="shared" ref="AM243" si="365">+AB243+AH243</f>
        <v>0</v>
      </c>
      <c r="AN243" s="299">
        <f t="shared" ref="AN243" si="366">+AD243+AJ243</f>
        <v>155.19</v>
      </c>
      <c r="AO243" s="218">
        <f t="shared" ref="AO243" si="367">+AE243+AK243</f>
        <v>0</v>
      </c>
    </row>
    <row r="244" spans="1:41" x14ac:dyDescent="0.2">
      <c r="A244" s="20" t="s">
        <v>342</v>
      </c>
      <c r="B244" s="213"/>
      <c r="C244" s="248"/>
      <c r="D244" s="248"/>
      <c r="E244" s="261"/>
      <c r="F244" s="248"/>
      <c r="G244" s="248"/>
      <c r="H244" s="262"/>
      <c r="I244" s="248"/>
      <c r="J244" s="248"/>
      <c r="K244" s="249"/>
      <c r="L244" s="248"/>
      <c r="M244" s="248"/>
      <c r="N244" s="256">
        <v>12.55</v>
      </c>
      <c r="O244" s="248">
        <v>653.23</v>
      </c>
      <c r="P244" s="248">
        <v>5</v>
      </c>
      <c r="Q244" s="256"/>
      <c r="R244" s="248"/>
      <c r="S244" s="248"/>
      <c r="T244" s="256">
        <v>12.01</v>
      </c>
      <c r="U244" s="248">
        <v>630.73800000000006</v>
      </c>
      <c r="V244" s="248">
        <v>14</v>
      </c>
      <c r="W244" s="249"/>
      <c r="X244" s="248"/>
      <c r="Y244" s="248"/>
      <c r="Z244" s="257" t="str">
        <f t="shared" ref="Z244" si="368">IF(AA244=0,"N.A.",((K244*L244)+(W244*X244))/AA244)</f>
        <v>N.A.</v>
      </c>
      <c r="AA244" s="258">
        <f t="shared" ref="AA244" si="369">+L244+X244</f>
        <v>0</v>
      </c>
      <c r="AB244" s="258"/>
      <c r="AC244" s="247" t="str">
        <f t="shared" ref="AC244" si="370">IF(AD244=0,"N.A.",((E244*F244)+(Q244*R244))/AD244)</f>
        <v>N.A.</v>
      </c>
      <c r="AD244" s="248">
        <f t="shared" ref="AD244" si="371">+F244+R244</f>
        <v>0</v>
      </c>
      <c r="AE244" s="248"/>
      <c r="AF244" s="247">
        <f t="shared" ref="AF244" si="372">IF(AG244=0,"N.A.",((H244*I244)+(T244*U244))/AG244)</f>
        <v>12.01</v>
      </c>
      <c r="AG244" s="248">
        <f t="shared" ref="AG244" si="373">+I244+U244</f>
        <v>630.73800000000006</v>
      </c>
      <c r="AH244" s="248"/>
      <c r="AI244" s="247">
        <f t="shared" ref="AI244" si="374">IF(AJ244=0,"N.A.",((B244*C244)+(N244*O244))/AJ244)</f>
        <v>12.55</v>
      </c>
      <c r="AJ244" s="248">
        <f t="shared" ref="AJ244" si="375">+C244+O244</f>
        <v>653.23</v>
      </c>
      <c r="AK244" s="248"/>
      <c r="AL244" s="221">
        <f t="shared" ref="AL244" si="376">+AA244+AG244</f>
        <v>630.73800000000006</v>
      </c>
      <c r="AM244" s="221">
        <f t="shared" ref="AM244" si="377">+AB244+AH244</f>
        <v>0</v>
      </c>
      <c r="AN244" s="299">
        <f t="shared" ref="AN244" si="378">+AD244+AJ244</f>
        <v>653.23</v>
      </c>
      <c r="AO244" s="218">
        <f t="shared" ref="AO244" si="379">+AE244+AK244</f>
        <v>0</v>
      </c>
    </row>
    <row r="245" spans="1:41" x14ac:dyDescent="0.2">
      <c r="A245" s="20" t="s">
        <v>343</v>
      </c>
      <c r="B245" s="213"/>
      <c r="C245" s="248"/>
      <c r="D245" s="248"/>
      <c r="E245" s="261"/>
      <c r="F245" s="248"/>
      <c r="G245" s="248"/>
      <c r="H245" s="262"/>
      <c r="I245" s="248"/>
      <c r="J245" s="248"/>
      <c r="K245" s="249"/>
      <c r="L245" s="248"/>
      <c r="M245" s="248"/>
      <c r="N245" s="256">
        <v>12.55</v>
      </c>
      <c r="O245" s="248">
        <v>1263.2</v>
      </c>
      <c r="P245" s="248">
        <v>10</v>
      </c>
      <c r="Q245" s="256"/>
      <c r="R245" s="248"/>
      <c r="S245" s="248"/>
      <c r="T245" s="256">
        <v>12.01</v>
      </c>
      <c r="U245" s="248">
        <v>998.14700000000005</v>
      </c>
      <c r="V245" s="248">
        <v>24</v>
      </c>
      <c r="W245" s="249"/>
      <c r="X245" s="248"/>
      <c r="Y245" s="248"/>
      <c r="Z245" s="257" t="str">
        <f t="shared" ref="Z245" si="380">IF(AA245=0,"N.A.",((K245*L245)+(W245*X245))/AA245)</f>
        <v>N.A.</v>
      </c>
      <c r="AA245" s="258">
        <f t="shared" ref="AA245" si="381">+L245+X245</f>
        <v>0</v>
      </c>
      <c r="AB245" s="258"/>
      <c r="AC245" s="247" t="str">
        <f t="shared" ref="AC245" si="382">IF(AD245=0,"N.A.",((E245*F245)+(Q245*R245))/AD245)</f>
        <v>N.A.</v>
      </c>
      <c r="AD245" s="248">
        <f t="shared" ref="AD245" si="383">+F245+R245</f>
        <v>0</v>
      </c>
      <c r="AE245" s="248"/>
      <c r="AF245" s="247">
        <f t="shared" ref="AF245" si="384">IF(AG245=0,"N.A.",((H245*I245)+(T245*U245))/AG245)</f>
        <v>12.01</v>
      </c>
      <c r="AG245" s="248">
        <f t="shared" ref="AG245" si="385">+I245+U245</f>
        <v>998.14700000000005</v>
      </c>
      <c r="AH245" s="248"/>
      <c r="AI245" s="247">
        <f t="shared" ref="AI245" si="386">IF(AJ245=0,"N.A.",((B245*C245)+(N245*O245))/AJ245)</f>
        <v>12.55</v>
      </c>
      <c r="AJ245" s="248">
        <f t="shared" ref="AJ245" si="387">+C245+O245</f>
        <v>1263.2</v>
      </c>
      <c r="AK245" s="248"/>
      <c r="AL245" s="221">
        <f t="shared" ref="AL245" si="388">+AA245+AG245</f>
        <v>998.14700000000005</v>
      </c>
      <c r="AM245" s="221">
        <f t="shared" ref="AM245" si="389">+AB245+AH245</f>
        <v>0</v>
      </c>
      <c r="AN245" s="299">
        <f t="shared" ref="AN245" si="390">+AD245+AJ245</f>
        <v>1263.2</v>
      </c>
      <c r="AO245" s="218">
        <f t="shared" ref="AO245" si="391">+AE245+AK245</f>
        <v>0</v>
      </c>
    </row>
    <row r="246" spans="1:41" x14ac:dyDescent="0.2">
      <c r="A246" s="20" t="s">
        <v>344</v>
      </c>
      <c r="B246" s="213"/>
      <c r="C246" s="248"/>
      <c r="D246" s="248"/>
      <c r="E246" s="261"/>
      <c r="F246" s="248"/>
      <c r="G246" s="248"/>
      <c r="H246" s="262"/>
      <c r="I246" s="248"/>
      <c r="J246" s="248"/>
      <c r="K246" s="249"/>
      <c r="L246" s="248"/>
      <c r="M246" s="248"/>
      <c r="N246" s="256">
        <v>12.55</v>
      </c>
      <c r="O246" s="248">
        <v>625.77300000000002</v>
      </c>
      <c r="P246" s="248">
        <v>6</v>
      </c>
      <c r="Q246" s="256"/>
      <c r="R246" s="248"/>
      <c r="S246" s="248"/>
      <c r="T246" s="256">
        <v>12.009999999999998</v>
      </c>
      <c r="U246" s="248">
        <v>547.52099999999996</v>
      </c>
      <c r="V246" s="248">
        <v>11</v>
      </c>
      <c r="W246" s="249"/>
      <c r="X246" s="248"/>
      <c r="Y246" s="248"/>
      <c r="Z246" s="257" t="str">
        <f t="shared" ref="Z246" si="392">IF(AA246=0,"N.A.",((K246*L246)+(W246*X246))/AA246)</f>
        <v>N.A.</v>
      </c>
      <c r="AA246" s="258">
        <f t="shared" ref="AA246" si="393">+L246+X246</f>
        <v>0</v>
      </c>
      <c r="AB246" s="258"/>
      <c r="AC246" s="247" t="str">
        <f t="shared" ref="AC246" si="394">IF(AD246=0,"N.A.",((E246*F246)+(Q246*R246))/AD246)</f>
        <v>N.A.</v>
      </c>
      <c r="AD246" s="248">
        <f t="shared" ref="AD246" si="395">+F246+R246</f>
        <v>0</v>
      </c>
      <c r="AE246" s="248"/>
      <c r="AF246" s="247">
        <f t="shared" ref="AF246" si="396">IF(AG246=0,"N.A.",((H246*I246)+(T246*U246))/AG246)</f>
        <v>12.009999999999998</v>
      </c>
      <c r="AG246" s="248">
        <f t="shared" ref="AG246" si="397">+I246+U246</f>
        <v>547.52099999999996</v>
      </c>
      <c r="AH246" s="248"/>
      <c r="AI246" s="247">
        <f t="shared" ref="AI246" si="398">IF(AJ246=0,"N.A.",((B246*C246)+(N246*O246))/AJ246)</f>
        <v>12.55</v>
      </c>
      <c r="AJ246" s="248">
        <f t="shared" ref="AJ246" si="399">+C246+O246</f>
        <v>625.77300000000002</v>
      </c>
      <c r="AK246" s="248"/>
      <c r="AL246" s="221">
        <f t="shared" ref="AL246" si="400">+AA246+AG246</f>
        <v>547.52099999999996</v>
      </c>
      <c r="AM246" s="221">
        <f t="shared" ref="AM246" si="401">+AB246+AH246</f>
        <v>0</v>
      </c>
      <c r="AN246" s="299">
        <f t="shared" ref="AN246" si="402">+AD246+AJ246</f>
        <v>625.77300000000002</v>
      </c>
      <c r="AO246" s="218">
        <f t="shared" ref="AO246" si="403">+AE246+AK246</f>
        <v>0</v>
      </c>
    </row>
    <row r="247" spans="1:41" x14ac:dyDescent="0.2">
      <c r="A247" s="20" t="s">
        <v>346</v>
      </c>
      <c r="B247" s="213"/>
      <c r="C247" s="248"/>
      <c r="D247" s="248"/>
      <c r="E247" s="261"/>
      <c r="F247" s="248"/>
      <c r="G247" s="248"/>
      <c r="H247" s="262"/>
      <c r="I247" s="248"/>
      <c r="J247" s="248"/>
      <c r="K247" s="249"/>
      <c r="L247" s="248"/>
      <c r="M247" s="248"/>
      <c r="N247" s="256">
        <v>12.55</v>
      </c>
      <c r="O247" s="248">
        <v>1091.1610000000001</v>
      </c>
      <c r="P247" s="248">
        <v>7</v>
      </c>
      <c r="Q247" s="256"/>
      <c r="R247" s="248"/>
      <c r="S247" s="248"/>
      <c r="T247" s="256">
        <v>12.01</v>
      </c>
      <c r="U247" s="248">
        <v>841.95100000000002</v>
      </c>
      <c r="V247" s="248">
        <v>19</v>
      </c>
      <c r="W247" s="249"/>
      <c r="X247" s="248"/>
      <c r="Y247" s="248"/>
      <c r="Z247" s="257" t="str">
        <f t="shared" ref="Z247" si="404">IF(AA247=0,"N.A.",((K247*L247)+(W247*X247))/AA247)</f>
        <v>N.A.</v>
      </c>
      <c r="AA247" s="258">
        <f t="shared" ref="AA247" si="405">+L247+X247</f>
        <v>0</v>
      </c>
      <c r="AB247" s="258"/>
      <c r="AC247" s="247" t="str">
        <f t="shared" ref="AC247" si="406">IF(AD247=0,"N.A.",((E247*F247)+(Q247*R247))/AD247)</f>
        <v>N.A.</v>
      </c>
      <c r="AD247" s="248">
        <f t="shared" ref="AD247" si="407">+F247+R247</f>
        <v>0</v>
      </c>
      <c r="AE247" s="248"/>
      <c r="AF247" s="247">
        <f t="shared" ref="AF247" si="408">IF(AG247=0,"N.A.",((H247*I247)+(T247*U247))/AG247)</f>
        <v>12.01</v>
      </c>
      <c r="AG247" s="248">
        <f t="shared" ref="AG247" si="409">+I247+U247</f>
        <v>841.95100000000002</v>
      </c>
      <c r="AH247" s="248"/>
      <c r="AI247" s="247">
        <f t="shared" ref="AI247" si="410">IF(AJ247=0,"N.A.",((B247*C247)+(N247*O247))/AJ247)</f>
        <v>12.55</v>
      </c>
      <c r="AJ247" s="248">
        <f t="shared" ref="AJ247" si="411">+C247+O247</f>
        <v>1091.1610000000001</v>
      </c>
      <c r="AK247" s="248"/>
      <c r="AL247" s="221">
        <f t="shared" ref="AL247" si="412">+AA247+AG247</f>
        <v>841.95100000000002</v>
      </c>
      <c r="AM247" s="221">
        <f t="shared" ref="AM247" si="413">+AB247+AH247</f>
        <v>0</v>
      </c>
      <c r="AN247" s="299">
        <f t="shared" ref="AN247" si="414">+AD247+AJ247</f>
        <v>1091.1610000000001</v>
      </c>
      <c r="AO247" s="218">
        <f t="shared" ref="AO247" si="415">+AE247+AK247</f>
        <v>0</v>
      </c>
    </row>
  </sheetData>
  <mergeCells count="16">
    <mergeCell ref="A4:A6"/>
    <mergeCell ref="B4:D5"/>
    <mergeCell ref="E4:G5"/>
    <mergeCell ref="H4:J5"/>
    <mergeCell ref="K4:M5"/>
    <mergeCell ref="N4:P5"/>
    <mergeCell ref="Q4:S5"/>
    <mergeCell ref="T4:V5"/>
    <mergeCell ref="W4:Y5"/>
    <mergeCell ref="Z4:AE4"/>
    <mergeCell ref="AF4:AK4"/>
    <mergeCell ref="AL4:AO5"/>
    <mergeCell ref="Z5:AB5"/>
    <mergeCell ref="AC5:AE5"/>
    <mergeCell ref="AF5:AH5"/>
    <mergeCell ref="AI5:AK5"/>
  </mergeCells>
  <phoneticPr fontId="10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O247"/>
  <sheetViews>
    <sheetView workbookViewId="0">
      <pane xSplit="1" ySplit="6" topLeftCell="W237" activePane="bottomRight" state="frozen"/>
      <selection activeCell="AN1" sqref="AN1:AN1048576"/>
      <selection pane="topRight" activeCell="AN1" sqref="AN1:AN1048576"/>
      <selection pane="bottomLeft" activeCell="AN1" sqref="AN1:AN1048576"/>
      <selection pane="bottomRight" activeCell="AA247" sqref="AA247:AO247"/>
    </sheetView>
  </sheetViews>
  <sheetFormatPr baseColWidth="10" defaultRowHeight="12.75" x14ac:dyDescent="0.2"/>
  <cols>
    <col min="1" max="1" width="23.42578125" customWidth="1"/>
    <col min="3" max="4" width="17" customWidth="1"/>
    <col min="6" max="7" width="13.7109375" customWidth="1"/>
    <col min="9" max="10" width="13.42578125" customWidth="1"/>
    <col min="12" max="13" width="12.85546875" customWidth="1"/>
    <col min="15" max="16" width="14.42578125" customWidth="1"/>
    <col min="18" max="19" width="14.5703125" customWidth="1"/>
    <col min="21" max="22" width="13.85546875" customWidth="1"/>
    <col min="24" max="25" width="14.140625" customWidth="1"/>
    <col min="31" max="31" width="18.5703125" customWidth="1"/>
    <col min="34" max="34" width="18.5703125" customWidth="1"/>
    <col min="40" max="40" width="11.42578125" style="188"/>
  </cols>
  <sheetData>
    <row r="1" spans="1:41" x14ac:dyDescent="0.2">
      <c r="A1" s="71" t="s">
        <v>154</v>
      </c>
      <c r="C1" s="3"/>
      <c r="D1" s="3"/>
      <c r="E1" s="11"/>
      <c r="F1" s="2"/>
      <c r="G1" s="2"/>
      <c r="H1" s="11"/>
      <c r="I1" s="2"/>
      <c r="J1" s="2"/>
      <c r="K1" s="11"/>
      <c r="N1" s="7"/>
      <c r="Q1" s="7"/>
      <c r="T1" s="7"/>
      <c r="W1" s="7"/>
      <c r="Z1" s="7"/>
      <c r="AC1" s="7"/>
      <c r="AF1" s="7"/>
      <c r="AI1" s="7"/>
    </row>
    <row r="2" spans="1:41" x14ac:dyDescent="0.2">
      <c r="A2" s="1" t="s">
        <v>156</v>
      </c>
      <c r="C2" s="3"/>
      <c r="D2" s="3"/>
      <c r="E2" s="11"/>
      <c r="F2" s="2"/>
      <c r="G2" s="2"/>
      <c r="H2" s="11"/>
      <c r="I2" s="2"/>
      <c r="J2" s="2"/>
      <c r="K2" s="11"/>
      <c r="N2" s="7"/>
      <c r="Q2" s="7"/>
      <c r="T2" s="7"/>
      <c r="W2" s="7"/>
      <c r="Z2" s="7"/>
      <c r="AC2" s="7"/>
      <c r="AF2" s="7"/>
      <c r="AI2" s="7"/>
      <c r="AJ2" s="15"/>
      <c r="AK2" s="15"/>
    </row>
    <row r="3" spans="1:41" x14ac:dyDescent="0.2">
      <c r="A3" s="15"/>
      <c r="C3" s="186"/>
      <c r="D3" s="186"/>
      <c r="E3" s="11"/>
      <c r="F3" s="2"/>
      <c r="G3" s="2"/>
      <c r="H3" s="11"/>
      <c r="I3" s="2"/>
      <c r="J3" s="2"/>
      <c r="K3" s="11"/>
      <c r="N3" s="7"/>
      <c r="Q3" s="7"/>
      <c r="T3" s="7"/>
      <c r="W3" s="7"/>
      <c r="Z3" s="7"/>
      <c r="AC3" s="7"/>
      <c r="AF3" s="7"/>
      <c r="AG3" s="187" t="s">
        <v>317</v>
      </c>
      <c r="AH3" s="187"/>
      <c r="AI3" s="7"/>
      <c r="AJ3" s="15"/>
      <c r="AK3" s="15"/>
    </row>
    <row r="4" spans="1:41" ht="41.25" customHeight="1" x14ac:dyDescent="0.2">
      <c r="A4" s="353" t="s">
        <v>316</v>
      </c>
      <c r="B4" s="347" t="s">
        <v>307</v>
      </c>
      <c r="C4" s="348"/>
      <c r="D4" s="362"/>
      <c r="E4" s="347" t="s">
        <v>308</v>
      </c>
      <c r="F4" s="348"/>
      <c r="G4" s="362"/>
      <c r="H4" s="356" t="s">
        <v>309</v>
      </c>
      <c r="I4" s="357"/>
      <c r="J4" s="358"/>
      <c r="K4" s="356" t="s">
        <v>310</v>
      </c>
      <c r="L4" s="357"/>
      <c r="M4" s="358"/>
      <c r="N4" s="347" t="s">
        <v>311</v>
      </c>
      <c r="O4" s="348"/>
      <c r="P4" s="362"/>
      <c r="Q4" s="347" t="s">
        <v>312</v>
      </c>
      <c r="R4" s="348"/>
      <c r="S4" s="362"/>
      <c r="T4" s="356" t="s">
        <v>313</v>
      </c>
      <c r="U4" s="357"/>
      <c r="V4" s="358"/>
      <c r="W4" s="356" t="s">
        <v>314</v>
      </c>
      <c r="X4" s="357"/>
      <c r="Y4" s="358"/>
      <c r="Z4" s="347" t="s">
        <v>8</v>
      </c>
      <c r="AA4" s="348"/>
      <c r="AB4" s="348"/>
      <c r="AC4" s="348"/>
      <c r="AD4" s="348"/>
      <c r="AE4" s="362"/>
      <c r="AF4" s="350" t="s">
        <v>9</v>
      </c>
      <c r="AG4" s="351"/>
      <c r="AH4" s="351"/>
      <c r="AI4" s="351"/>
      <c r="AJ4" s="351"/>
      <c r="AK4" s="352"/>
      <c r="AL4" s="350" t="s">
        <v>41</v>
      </c>
      <c r="AM4" s="351"/>
      <c r="AN4" s="351"/>
      <c r="AO4" s="352"/>
    </row>
    <row r="5" spans="1:41" ht="21" customHeight="1" x14ac:dyDescent="0.2">
      <c r="A5" s="354"/>
      <c r="B5" s="363"/>
      <c r="C5" s="364"/>
      <c r="D5" s="365"/>
      <c r="E5" s="363"/>
      <c r="F5" s="364"/>
      <c r="G5" s="365"/>
      <c r="H5" s="359"/>
      <c r="I5" s="360"/>
      <c r="J5" s="361"/>
      <c r="K5" s="359"/>
      <c r="L5" s="360"/>
      <c r="M5" s="361"/>
      <c r="N5" s="363"/>
      <c r="O5" s="364"/>
      <c r="P5" s="365"/>
      <c r="Q5" s="363"/>
      <c r="R5" s="364"/>
      <c r="S5" s="365"/>
      <c r="T5" s="359"/>
      <c r="U5" s="360"/>
      <c r="V5" s="361"/>
      <c r="W5" s="359"/>
      <c r="X5" s="360"/>
      <c r="Y5" s="361"/>
      <c r="Z5" s="350" t="s">
        <v>17</v>
      </c>
      <c r="AA5" s="351"/>
      <c r="AB5" s="352"/>
      <c r="AC5" s="345" t="s">
        <v>18</v>
      </c>
      <c r="AD5" s="349"/>
      <c r="AE5" s="346"/>
      <c r="AF5" s="345" t="s">
        <v>17</v>
      </c>
      <c r="AG5" s="349"/>
      <c r="AH5" s="346"/>
      <c r="AI5" s="345" t="s">
        <v>18</v>
      </c>
      <c r="AJ5" s="349"/>
      <c r="AK5" s="346"/>
      <c r="AL5" s="350" t="s">
        <v>17</v>
      </c>
      <c r="AM5" s="352"/>
      <c r="AN5" s="351" t="s">
        <v>18</v>
      </c>
      <c r="AO5" s="352"/>
    </row>
    <row r="6" spans="1:41" ht="42.75" customHeight="1" thickBot="1" x14ac:dyDescent="0.25">
      <c r="A6" s="355"/>
      <c r="B6" s="207" t="s">
        <v>15</v>
      </c>
      <c r="C6" s="207" t="s">
        <v>16</v>
      </c>
      <c r="D6" s="210" t="s">
        <v>315</v>
      </c>
      <c r="E6" s="207" t="s">
        <v>15</v>
      </c>
      <c r="F6" s="207" t="s">
        <v>16</v>
      </c>
      <c r="G6" s="210" t="s">
        <v>315</v>
      </c>
      <c r="H6" s="207" t="s">
        <v>15</v>
      </c>
      <c r="I6" s="207" t="s">
        <v>16</v>
      </c>
      <c r="J6" s="210" t="s">
        <v>315</v>
      </c>
      <c r="K6" s="207" t="s">
        <v>15</v>
      </c>
      <c r="L6" s="207" t="s">
        <v>16</v>
      </c>
      <c r="M6" s="210" t="s">
        <v>315</v>
      </c>
      <c r="N6" s="207" t="s">
        <v>15</v>
      </c>
      <c r="O6" s="207" t="s">
        <v>16</v>
      </c>
      <c r="P6" s="207" t="s">
        <v>315</v>
      </c>
      <c r="Q6" s="207" t="s">
        <v>15</v>
      </c>
      <c r="R6" s="207" t="s">
        <v>16</v>
      </c>
      <c r="S6" s="210" t="s">
        <v>315</v>
      </c>
      <c r="T6" s="207" t="s">
        <v>15</v>
      </c>
      <c r="U6" s="207" t="s">
        <v>16</v>
      </c>
      <c r="V6" s="210" t="s">
        <v>315</v>
      </c>
      <c r="W6" s="207" t="s">
        <v>15</v>
      </c>
      <c r="X6" s="207" t="s">
        <v>16</v>
      </c>
      <c r="Y6" s="210" t="s">
        <v>315</v>
      </c>
      <c r="Z6" s="207" t="s">
        <v>15</v>
      </c>
      <c r="AA6" s="207" t="s">
        <v>16</v>
      </c>
      <c r="AB6" s="210" t="s">
        <v>315</v>
      </c>
      <c r="AC6" s="207" t="s">
        <v>15</v>
      </c>
      <c r="AD6" s="207" t="s">
        <v>16</v>
      </c>
      <c r="AE6" s="210" t="s">
        <v>315</v>
      </c>
      <c r="AF6" s="207" t="s">
        <v>15</v>
      </c>
      <c r="AG6" s="207" t="s">
        <v>16</v>
      </c>
      <c r="AH6" s="210" t="s">
        <v>315</v>
      </c>
      <c r="AI6" s="207" t="s">
        <v>15</v>
      </c>
      <c r="AJ6" s="207" t="s">
        <v>16</v>
      </c>
      <c r="AK6" s="210" t="s">
        <v>315</v>
      </c>
      <c r="AL6" s="207" t="s">
        <v>16</v>
      </c>
      <c r="AM6" s="210" t="s">
        <v>315</v>
      </c>
      <c r="AN6" s="298" t="s">
        <v>16</v>
      </c>
      <c r="AO6" s="210" t="s">
        <v>315</v>
      </c>
    </row>
    <row r="7" spans="1:41" ht="18" customHeight="1" x14ac:dyDescent="0.2">
      <c r="A7" s="26" t="s">
        <v>20</v>
      </c>
      <c r="B7" s="211"/>
      <c r="C7" s="212"/>
      <c r="D7" s="211"/>
      <c r="E7" s="211"/>
      <c r="F7" s="211"/>
      <c r="G7" s="211"/>
      <c r="H7" s="251"/>
      <c r="I7" s="211"/>
      <c r="J7" s="211"/>
      <c r="K7" s="213"/>
      <c r="L7" s="211"/>
      <c r="M7" s="211"/>
      <c r="N7" s="213"/>
      <c r="O7" s="211"/>
      <c r="P7" s="211"/>
      <c r="Q7" s="213"/>
      <c r="R7" s="211"/>
      <c r="S7" s="211"/>
      <c r="T7" s="211"/>
      <c r="U7" s="211"/>
      <c r="V7" s="211"/>
      <c r="W7" s="213"/>
      <c r="X7" s="211"/>
      <c r="Y7" s="211"/>
      <c r="Z7" s="216" t="str">
        <f>IF(AA7=0," ",((K7*L7)+(W7*X7))/AA7)</f>
        <v xml:space="preserve"> </v>
      </c>
      <c r="AA7" s="211">
        <f>+L7+X7</f>
        <v>0</v>
      </c>
      <c r="AB7" s="211"/>
      <c r="AC7" s="216" t="str">
        <f>IF(AD7=0," ",((E7*F7)+(Q7*R7))/AD7)</f>
        <v xml:space="preserve"> </v>
      </c>
      <c r="AD7" s="211">
        <f>+F7+R7</f>
        <v>0</v>
      </c>
      <c r="AE7" s="211"/>
      <c r="AF7" s="216" t="str">
        <f>IF(AG7=0," ",((H7*I7)+(T7*U7))/AG7)</f>
        <v xml:space="preserve"> </v>
      </c>
      <c r="AG7" s="211">
        <f>+I7+U7</f>
        <v>0</v>
      </c>
      <c r="AH7" s="211"/>
      <c r="AI7" s="216" t="str">
        <f>IF(AJ7=0," ",((B7*C7)+(N7*O7))/AJ7)</f>
        <v xml:space="preserve"> </v>
      </c>
      <c r="AJ7" s="211">
        <f>+C7+O7</f>
        <v>0</v>
      </c>
      <c r="AK7" s="211"/>
      <c r="AL7" s="217">
        <f>+AA7+AG7</f>
        <v>0</v>
      </c>
      <c r="AM7" s="217">
        <f>+AB7+AH7</f>
        <v>0</v>
      </c>
      <c r="AN7" s="297">
        <f>+AD7+AJ7</f>
        <v>0</v>
      </c>
      <c r="AO7" s="297">
        <f>+AE7+AK7</f>
        <v>0</v>
      </c>
    </row>
    <row r="8" spans="1:41" x14ac:dyDescent="0.2">
      <c r="A8" s="26" t="s">
        <v>21</v>
      </c>
      <c r="B8" s="211"/>
      <c r="C8" s="211"/>
      <c r="D8" s="211"/>
      <c r="E8" s="213"/>
      <c r="F8" s="211"/>
      <c r="G8" s="211"/>
      <c r="H8" s="211"/>
      <c r="I8" s="211"/>
      <c r="J8" s="211"/>
      <c r="K8" s="211"/>
      <c r="L8" s="211"/>
      <c r="M8" s="211"/>
      <c r="N8" s="213"/>
      <c r="O8" s="211"/>
      <c r="P8" s="211"/>
      <c r="Q8" s="213"/>
      <c r="R8" s="211"/>
      <c r="S8" s="211"/>
      <c r="T8" s="211"/>
      <c r="U8" s="211"/>
      <c r="V8" s="211"/>
      <c r="W8" s="213"/>
      <c r="X8" s="211"/>
      <c r="Y8" s="211"/>
      <c r="Z8" s="214" t="str">
        <f t="shared" ref="Z8:Z71" si="0">IF(AA8=0," ",((K8*L8)+(W8*X8))/AA8)</f>
        <v xml:space="preserve"> </v>
      </c>
      <c r="AA8" s="252">
        <f t="shared" ref="AA8:AA71" si="1">+L8+X8</f>
        <v>0</v>
      </c>
      <c r="AB8" s="252"/>
      <c r="AC8" s="216" t="str">
        <f t="shared" ref="AC8:AC71" si="2">IF(AD8=0," ",((E8*F8)+(Q8*R8))/AD8)</f>
        <v xml:space="preserve"> </v>
      </c>
      <c r="AD8" s="252">
        <f t="shared" ref="AD8:AD71" si="3">+F8+R8</f>
        <v>0</v>
      </c>
      <c r="AE8" s="252"/>
      <c r="AF8" s="216" t="str">
        <f t="shared" ref="AF8:AF71" si="4">IF(AG8=0," ",((H8*I8)+(T8*U8))/AG8)</f>
        <v xml:space="preserve"> </v>
      </c>
      <c r="AG8" s="252">
        <f t="shared" ref="AG8:AG71" si="5">+I8+U8</f>
        <v>0</v>
      </c>
      <c r="AH8" s="252"/>
      <c r="AI8" s="216" t="str">
        <f t="shared" ref="AI8:AI71" si="6">IF(AJ8=0," ",((B8*C8)+(N8*O8))/AJ8)</f>
        <v xml:space="preserve"> </v>
      </c>
      <c r="AJ8" s="252">
        <f t="shared" ref="AJ8:AJ71" si="7">+C8+O8</f>
        <v>0</v>
      </c>
      <c r="AK8" s="252"/>
      <c r="AL8" s="253">
        <f t="shared" ref="AL8:AL71" si="8">+AA8+AG8</f>
        <v>0</v>
      </c>
      <c r="AM8" s="253">
        <f t="shared" ref="AM8:AM71" si="9">+AB8+AH8</f>
        <v>0</v>
      </c>
      <c r="AN8" s="297">
        <f t="shared" ref="AN8:AN71" si="10">+AD8+AJ8</f>
        <v>0</v>
      </c>
      <c r="AO8" s="297">
        <f t="shared" ref="AO8:AO71" si="11">+AE8+AK8</f>
        <v>0</v>
      </c>
    </row>
    <row r="9" spans="1:41" x14ac:dyDescent="0.2">
      <c r="A9" s="26" t="s">
        <v>22</v>
      </c>
      <c r="B9" s="254"/>
      <c r="C9" s="211"/>
      <c r="D9" s="211"/>
      <c r="E9" s="254"/>
      <c r="F9" s="211"/>
      <c r="G9" s="211"/>
      <c r="H9" s="211"/>
      <c r="I9" s="211"/>
      <c r="J9" s="211"/>
      <c r="K9" s="213"/>
      <c r="L9" s="211"/>
      <c r="M9" s="211"/>
      <c r="N9" s="213"/>
      <c r="O9" s="211"/>
      <c r="P9" s="211"/>
      <c r="Q9" s="213"/>
      <c r="R9" s="211"/>
      <c r="S9" s="211"/>
      <c r="T9" s="211"/>
      <c r="U9" s="211"/>
      <c r="V9" s="211"/>
      <c r="W9" s="213"/>
      <c r="X9" s="211"/>
      <c r="Y9" s="211"/>
      <c r="Z9" s="214" t="str">
        <f t="shared" si="0"/>
        <v xml:space="preserve"> </v>
      </c>
      <c r="AA9" s="252">
        <f t="shared" si="1"/>
        <v>0</v>
      </c>
      <c r="AB9" s="252"/>
      <c r="AC9" s="216" t="str">
        <f t="shared" si="2"/>
        <v xml:space="preserve"> </v>
      </c>
      <c r="AD9" s="252">
        <f t="shared" si="3"/>
        <v>0</v>
      </c>
      <c r="AE9" s="252"/>
      <c r="AF9" s="216" t="str">
        <f t="shared" si="4"/>
        <v xml:space="preserve"> </v>
      </c>
      <c r="AG9" s="252">
        <f t="shared" si="5"/>
        <v>0</v>
      </c>
      <c r="AH9" s="252"/>
      <c r="AI9" s="216" t="str">
        <f t="shared" si="6"/>
        <v xml:space="preserve"> </v>
      </c>
      <c r="AJ9" s="252">
        <f t="shared" si="7"/>
        <v>0</v>
      </c>
      <c r="AK9" s="252"/>
      <c r="AL9" s="253">
        <f t="shared" si="8"/>
        <v>0</v>
      </c>
      <c r="AM9" s="253">
        <f t="shared" si="9"/>
        <v>0</v>
      </c>
      <c r="AN9" s="297">
        <f t="shared" si="10"/>
        <v>0</v>
      </c>
      <c r="AO9" s="297">
        <f t="shared" si="11"/>
        <v>0</v>
      </c>
    </row>
    <row r="10" spans="1:41" x14ac:dyDescent="0.2">
      <c r="A10" s="26" t="s">
        <v>23</v>
      </c>
      <c r="B10" s="254"/>
      <c r="C10" s="211"/>
      <c r="D10" s="211"/>
      <c r="E10" s="254"/>
      <c r="F10" s="211"/>
      <c r="G10" s="211"/>
      <c r="H10" s="211"/>
      <c r="I10" s="211"/>
      <c r="J10" s="211"/>
      <c r="K10" s="213"/>
      <c r="L10" s="211"/>
      <c r="M10" s="211"/>
      <c r="N10" s="213"/>
      <c r="O10" s="211"/>
      <c r="P10" s="211"/>
      <c r="Q10" s="213"/>
      <c r="R10" s="211"/>
      <c r="S10" s="211"/>
      <c r="T10" s="211"/>
      <c r="U10" s="211"/>
      <c r="V10" s="211"/>
      <c r="W10" s="213"/>
      <c r="X10" s="211"/>
      <c r="Y10" s="211"/>
      <c r="Z10" s="214" t="str">
        <f t="shared" si="0"/>
        <v xml:space="preserve"> </v>
      </c>
      <c r="AA10" s="252">
        <f t="shared" si="1"/>
        <v>0</v>
      </c>
      <c r="AB10" s="252"/>
      <c r="AC10" s="216" t="str">
        <f t="shared" si="2"/>
        <v xml:space="preserve"> </v>
      </c>
      <c r="AD10" s="252">
        <f t="shared" si="3"/>
        <v>0</v>
      </c>
      <c r="AE10" s="252"/>
      <c r="AF10" s="216" t="str">
        <f t="shared" si="4"/>
        <v xml:space="preserve"> </v>
      </c>
      <c r="AG10" s="252">
        <f t="shared" si="5"/>
        <v>0</v>
      </c>
      <c r="AH10" s="252"/>
      <c r="AI10" s="216" t="str">
        <f t="shared" si="6"/>
        <v xml:space="preserve"> </v>
      </c>
      <c r="AJ10" s="252">
        <f t="shared" si="7"/>
        <v>0</v>
      </c>
      <c r="AK10" s="252"/>
      <c r="AL10" s="253">
        <f t="shared" si="8"/>
        <v>0</v>
      </c>
      <c r="AM10" s="253">
        <f t="shared" si="9"/>
        <v>0</v>
      </c>
      <c r="AN10" s="297">
        <f t="shared" si="10"/>
        <v>0</v>
      </c>
      <c r="AO10" s="297">
        <f t="shared" si="11"/>
        <v>0</v>
      </c>
    </row>
    <row r="11" spans="1:41" x14ac:dyDescent="0.2">
      <c r="A11" s="26" t="s">
        <v>24</v>
      </c>
      <c r="B11" s="254"/>
      <c r="C11" s="211"/>
      <c r="D11" s="211"/>
      <c r="E11" s="211"/>
      <c r="F11" s="211"/>
      <c r="G11" s="211"/>
      <c r="H11" s="211"/>
      <c r="I11" s="211"/>
      <c r="J11" s="211"/>
      <c r="K11" s="213"/>
      <c r="L11" s="211"/>
      <c r="M11" s="211"/>
      <c r="N11" s="213"/>
      <c r="O11" s="211"/>
      <c r="P11" s="211"/>
      <c r="Q11" s="213"/>
      <c r="R11" s="211"/>
      <c r="S11" s="211"/>
      <c r="T11" s="211"/>
      <c r="U11" s="211"/>
      <c r="V11" s="211"/>
      <c r="W11" s="213"/>
      <c r="X11" s="211"/>
      <c r="Y11" s="211"/>
      <c r="Z11" s="214" t="str">
        <f t="shared" si="0"/>
        <v xml:space="preserve"> </v>
      </c>
      <c r="AA11" s="252">
        <f t="shared" si="1"/>
        <v>0</v>
      </c>
      <c r="AB11" s="252"/>
      <c r="AC11" s="216" t="str">
        <f t="shared" si="2"/>
        <v xml:space="preserve"> </v>
      </c>
      <c r="AD11" s="252">
        <f t="shared" si="3"/>
        <v>0</v>
      </c>
      <c r="AE11" s="252"/>
      <c r="AF11" s="216" t="str">
        <f t="shared" si="4"/>
        <v xml:space="preserve"> </v>
      </c>
      <c r="AG11" s="252">
        <f t="shared" si="5"/>
        <v>0</v>
      </c>
      <c r="AH11" s="252"/>
      <c r="AI11" s="216" t="str">
        <f t="shared" si="6"/>
        <v xml:space="preserve"> </v>
      </c>
      <c r="AJ11" s="252">
        <f t="shared" si="7"/>
        <v>0</v>
      </c>
      <c r="AK11" s="252"/>
      <c r="AL11" s="253">
        <f t="shared" si="8"/>
        <v>0</v>
      </c>
      <c r="AM11" s="253">
        <f t="shared" si="9"/>
        <v>0</v>
      </c>
      <c r="AN11" s="297">
        <f t="shared" si="10"/>
        <v>0</v>
      </c>
      <c r="AO11" s="297">
        <f t="shared" si="11"/>
        <v>0</v>
      </c>
    </row>
    <row r="12" spans="1:41" x14ac:dyDescent="0.2">
      <c r="A12" s="26" t="s">
        <v>25</v>
      </c>
      <c r="B12" s="254"/>
      <c r="C12" s="211"/>
      <c r="D12" s="211"/>
      <c r="E12" s="254"/>
      <c r="F12" s="211"/>
      <c r="G12" s="211"/>
      <c r="H12" s="211"/>
      <c r="I12" s="211"/>
      <c r="J12" s="211"/>
      <c r="K12" s="213"/>
      <c r="L12" s="211"/>
      <c r="M12" s="211"/>
      <c r="N12" s="213"/>
      <c r="O12" s="211"/>
      <c r="P12" s="211"/>
      <c r="Q12" s="213"/>
      <c r="R12" s="211"/>
      <c r="S12" s="211"/>
      <c r="T12" s="211"/>
      <c r="U12" s="211"/>
      <c r="V12" s="211"/>
      <c r="W12" s="213"/>
      <c r="X12" s="211"/>
      <c r="Y12" s="211"/>
      <c r="Z12" s="214" t="str">
        <f t="shared" si="0"/>
        <v xml:space="preserve"> </v>
      </c>
      <c r="AA12" s="252">
        <f t="shared" si="1"/>
        <v>0</v>
      </c>
      <c r="AB12" s="252"/>
      <c r="AC12" s="216" t="str">
        <f t="shared" si="2"/>
        <v xml:space="preserve"> </v>
      </c>
      <c r="AD12" s="252">
        <f t="shared" si="3"/>
        <v>0</v>
      </c>
      <c r="AE12" s="252"/>
      <c r="AF12" s="216" t="str">
        <f t="shared" si="4"/>
        <v xml:space="preserve"> </v>
      </c>
      <c r="AG12" s="252">
        <f t="shared" si="5"/>
        <v>0</v>
      </c>
      <c r="AH12" s="252"/>
      <c r="AI12" s="216" t="str">
        <f t="shared" si="6"/>
        <v xml:space="preserve"> </v>
      </c>
      <c r="AJ12" s="252">
        <f t="shared" si="7"/>
        <v>0</v>
      </c>
      <c r="AK12" s="252"/>
      <c r="AL12" s="253">
        <f t="shared" si="8"/>
        <v>0</v>
      </c>
      <c r="AM12" s="253">
        <f t="shared" si="9"/>
        <v>0</v>
      </c>
      <c r="AN12" s="297">
        <f t="shared" si="10"/>
        <v>0</v>
      </c>
      <c r="AO12" s="297">
        <f t="shared" si="11"/>
        <v>0</v>
      </c>
    </row>
    <row r="13" spans="1:41" x14ac:dyDescent="0.2">
      <c r="A13" s="26" t="s">
        <v>26</v>
      </c>
      <c r="B13" s="211"/>
      <c r="C13" s="211"/>
      <c r="D13" s="211"/>
      <c r="E13" s="255"/>
      <c r="F13" s="211"/>
      <c r="G13" s="211"/>
      <c r="H13" s="211"/>
      <c r="I13" s="211"/>
      <c r="J13" s="211"/>
      <c r="K13" s="213"/>
      <c r="L13" s="211"/>
      <c r="M13" s="211"/>
      <c r="N13" s="213"/>
      <c r="O13" s="211"/>
      <c r="P13" s="211"/>
      <c r="Q13" s="213"/>
      <c r="R13" s="211"/>
      <c r="S13" s="211"/>
      <c r="T13" s="211"/>
      <c r="U13" s="211"/>
      <c r="V13" s="211"/>
      <c r="W13" s="213"/>
      <c r="X13" s="211"/>
      <c r="Y13" s="211"/>
      <c r="Z13" s="214" t="str">
        <f t="shared" si="0"/>
        <v xml:space="preserve"> </v>
      </c>
      <c r="AA13" s="252">
        <f t="shared" si="1"/>
        <v>0</v>
      </c>
      <c r="AB13" s="252"/>
      <c r="AC13" s="216" t="str">
        <f t="shared" si="2"/>
        <v xml:space="preserve"> </v>
      </c>
      <c r="AD13" s="252">
        <f t="shared" si="3"/>
        <v>0</v>
      </c>
      <c r="AE13" s="252"/>
      <c r="AF13" s="216" t="str">
        <f t="shared" si="4"/>
        <v xml:space="preserve"> </v>
      </c>
      <c r="AG13" s="252">
        <f t="shared" si="5"/>
        <v>0</v>
      </c>
      <c r="AH13" s="252"/>
      <c r="AI13" s="216" t="str">
        <f t="shared" si="6"/>
        <v xml:space="preserve"> </v>
      </c>
      <c r="AJ13" s="252">
        <f t="shared" si="7"/>
        <v>0</v>
      </c>
      <c r="AK13" s="252"/>
      <c r="AL13" s="253">
        <f t="shared" si="8"/>
        <v>0</v>
      </c>
      <c r="AM13" s="253">
        <f t="shared" si="9"/>
        <v>0</v>
      </c>
      <c r="AN13" s="297">
        <f t="shared" si="10"/>
        <v>0</v>
      </c>
      <c r="AO13" s="297">
        <f t="shared" si="11"/>
        <v>0</v>
      </c>
    </row>
    <row r="14" spans="1:41" x14ac:dyDescent="0.2">
      <c r="A14" s="26" t="s">
        <v>35</v>
      </c>
      <c r="B14" s="211"/>
      <c r="C14" s="211"/>
      <c r="D14" s="211"/>
      <c r="E14" s="255"/>
      <c r="F14" s="211"/>
      <c r="G14" s="211"/>
      <c r="H14" s="211"/>
      <c r="I14" s="211"/>
      <c r="J14" s="211"/>
      <c r="K14" s="213"/>
      <c r="L14" s="211"/>
      <c r="M14" s="211"/>
      <c r="N14" s="213"/>
      <c r="O14" s="211"/>
      <c r="P14" s="211"/>
      <c r="Q14" s="213"/>
      <c r="R14" s="211"/>
      <c r="S14" s="211"/>
      <c r="T14" s="211"/>
      <c r="U14" s="211"/>
      <c r="V14" s="211"/>
      <c r="W14" s="213"/>
      <c r="X14" s="211"/>
      <c r="Y14" s="211"/>
      <c r="Z14" s="214" t="str">
        <f t="shared" si="0"/>
        <v xml:space="preserve"> </v>
      </c>
      <c r="AA14" s="252">
        <f t="shared" si="1"/>
        <v>0</v>
      </c>
      <c r="AB14" s="252"/>
      <c r="AC14" s="216" t="str">
        <f t="shared" si="2"/>
        <v xml:space="preserve"> </v>
      </c>
      <c r="AD14" s="252">
        <f t="shared" si="3"/>
        <v>0</v>
      </c>
      <c r="AE14" s="252"/>
      <c r="AF14" s="216" t="str">
        <f t="shared" si="4"/>
        <v xml:space="preserve"> </v>
      </c>
      <c r="AG14" s="252">
        <f t="shared" si="5"/>
        <v>0</v>
      </c>
      <c r="AH14" s="252"/>
      <c r="AI14" s="216" t="str">
        <f t="shared" si="6"/>
        <v xml:space="preserve"> </v>
      </c>
      <c r="AJ14" s="252">
        <f t="shared" si="7"/>
        <v>0</v>
      </c>
      <c r="AK14" s="252"/>
      <c r="AL14" s="253">
        <f t="shared" si="8"/>
        <v>0</v>
      </c>
      <c r="AM14" s="253">
        <f t="shared" si="9"/>
        <v>0</v>
      </c>
      <c r="AN14" s="297">
        <f t="shared" si="10"/>
        <v>0</v>
      </c>
      <c r="AO14" s="297">
        <f t="shared" si="11"/>
        <v>0</v>
      </c>
    </row>
    <row r="15" spans="1:41" x14ac:dyDescent="0.2">
      <c r="A15" s="26" t="s">
        <v>28</v>
      </c>
      <c r="B15" s="254"/>
      <c r="C15" s="211"/>
      <c r="D15" s="211"/>
      <c r="E15" s="254"/>
      <c r="F15" s="211"/>
      <c r="G15" s="211"/>
      <c r="H15" s="211"/>
      <c r="I15" s="211"/>
      <c r="J15" s="211"/>
      <c r="K15" s="213"/>
      <c r="L15" s="211"/>
      <c r="M15" s="211"/>
      <c r="N15" s="213"/>
      <c r="O15" s="211"/>
      <c r="P15" s="211"/>
      <c r="Q15" s="213"/>
      <c r="R15" s="211"/>
      <c r="S15" s="211"/>
      <c r="T15" s="211"/>
      <c r="U15" s="211"/>
      <c r="V15" s="211"/>
      <c r="W15" s="213"/>
      <c r="X15" s="211"/>
      <c r="Y15" s="211"/>
      <c r="Z15" s="214" t="str">
        <f t="shared" si="0"/>
        <v xml:space="preserve"> </v>
      </c>
      <c r="AA15" s="252">
        <f t="shared" si="1"/>
        <v>0</v>
      </c>
      <c r="AB15" s="252"/>
      <c r="AC15" s="216" t="str">
        <f t="shared" si="2"/>
        <v xml:space="preserve"> </v>
      </c>
      <c r="AD15" s="252">
        <f t="shared" si="3"/>
        <v>0</v>
      </c>
      <c r="AE15" s="252"/>
      <c r="AF15" s="216" t="str">
        <f t="shared" si="4"/>
        <v xml:space="preserve"> </v>
      </c>
      <c r="AG15" s="252">
        <f t="shared" si="5"/>
        <v>0</v>
      </c>
      <c r="AH15" s="252"/>
      <c r="AI15" s="216" t="str">
        <f t="shared" si="6"/>
        <v xml:space="preserve"> </v>
      </c>
      <c r="AJ15" s="252">
        <f t="shared" si="7"/>
        <v>0</v>
      </c>
      <c r="AK15" s="252"/>
      <c r="AL15" s="253">
        <f t="shared" si="8"/>
        <v>0</v>
      </c>
      <c r="AM15" s="253">
        <f t="shared" si="9"/>
        <v>0</v>
      </c>
      <c r="AN15" s="297">
        <f t="shared" si="10"/>
        <v>0</v>
      </c>
      <c r="AO15" s="297">
        <f t="shared" si="11"/>
        <v>0</v>
      </c>
    </row>
    <row r="16" spans="1:41" x14ac:dyDescent="0.2">
      <c r="A16" s="26" t="s">
        <v>29</v>
      </c>
      <c r="B16" s="211"/>
      <c r="C16" s="211"/>
      <c r="D16" s="211"/>
      <c r="E16" s="254"/>
      <c r="F16" s="211"/>
      <c r="G16" s="211"/>
      <c r="H16" s="211"/>
      <c r="I16" s="211"/>
      <c r="J16" s="211"/>
      <c r="K16" s="213"/>
      <c r="L16" s="211"/>
      <c r="M16" s="211"/>
      <c r="N16" s="213"/>
      <c r="O16" s="211"/>
      <c r="P16" s="211"/>
      <c r="Q16" s="213"/>
      <c r="R16" s="211"/>
      <c r="S16" s="211"/>
      <c r="T16" s="211"/>
      <c r="U16" s="211"/>
      <c r="V16" s="211"/>
      <c r="W16" s="213"/>
      <c r="X16" s="211"/>
      <c r="Y16" s="211"/>
      <c r="Z16" s="214" t="str">
        <f t="shared" si="0"/>
        <v xml:space="preserve"> </v>
      </c>
      <c r="AA16" s="252">
        <f t="shared" si="1"/>
        <v>0</v>
      </c>
      <c r="AB16" s="252"/>
      <c r="AC16" s="216" t="str">
        <f t="shared" si="2"/>
        <v xml:space="preserve"> </v>
      </c>
      <c r="AD16" s="252">
        <f t="shared" si="3"/>
        <v>0</v>
      </c>
      <c r="AE16" s="252"/>
      <c r="AF16" s="216" t="str">
        <f t="shared" si="4"/>
        <v xml:space="preserve"> </v>
      </c>
      <c r="AG16" s="252">
        <f t="shared" si="5"/>
        <v>0</v>
      </c>
      <c r="AH16" s="252"/>
      <c r="AI16" s="216" t="str">
        <f t="shared" si="6"/>
        <v xml:space="preserve"> </v>
      </c>
      <c r="AJ16" s="252">
        <f t="shared" si="7"/>
        <v>0</v>
      </c>
      <c r="AK16" s="252"/>
      <c r="AL16" s="253">
        <f t="shared" si="8"/>
        <v>0</v>
      </c>
      <c r="AM16" s="253">
        <f t="shared" si="9"/>
        <v>0</v>
      </c>
      <c r="AN16" s="297">
        <f t="shared" si="10"/>
        <v>0</v>
      </c>
      <c r="AO16" s="297">
        <f t="shared" si="11"/>
        <v>0</v>
      </c>
    </row>
    <row r="17" spans="1:41" x14ac:dyDescent="0.2">
      <c r="A17" s="26" t="s">
        <v>30</v>
      </c>
      <c r="B17" s="254"/>
      <c r="C17" s="211"/>
      <c r="D17" s="211"/>
      <c r="E17" s="254"/>
      <c r="F17" s="211"/>
      <c r="G17" s="211"/>
      <c r="H17" s="211"/>
      <c r="I17" s="211"/>
      <c r="J17" s="211"/>
      <c r="K17" s="213"/>
      <c r="L17" s="211"/>
      <c r="M17" s="211"/>
      <c r="N17" s="213"/>
      <c r="O17" s="211"/>
      <c r="P17" s="211"/>
      <c r="Q17" s="213"/>
      <c r="R17" s="211"/>
      <c r="S17" s="211"/>
      <c r="T17" s="211"/>
      <c r="U17" s="211"/>
      <c r="V17" s="211"/>
      <c r="W17" s="213"/>
      <c r="X17" s="211"/>
      <c r="Y17" s="211"/>
      <c r="Z17" s="214" t="str">
        <f t="shared" si="0"/>
        <v xml:space="preserve"> </v>
      </c>
      <c r="AA17" s="252">
        <f t="shared" si="1"/>
        <v>0</v>
      </c>
      <c r="AB17" s="252"/>
      <c r="AC17" s="216" t="str">
        <f t="shared" si="2"/>
        <v xml:space="preserve"> </v>
      </c>
      <c r="AD17" s="252">
        <f t="shared" si="3"/>
        <v>0</v>
      </c>
      <c r="AE17" s="252"/>
      <c r="AF17" s="216" t="str">
        <f t="shared" si="4"/>
        <v xml:space="preserve"> </v>
      </c>
      <c r="AG17" s="252">
        <f t="shared" si="5"/>
        <v>0</v>
      </c>
      <c r="AH17" s="252"/>
      <c r="AI17" s="216" t="str">
        <f t="shared" si="6"/>
        <v xml:space="preserve"> </v>
      </c>
      <c r="AJ17" s="252">
        <f t="shared" si="7"/>
        <v>0</v>
      </c>
      <c r="AK17" s="252"/>
      <c r="AL17" s="253">
        <f t="shared" si="8"/>
        <v>0</v>
      </c>
      <c r="AM17" s="253">
        <f t="shared" si="9"/>
        <v>0</v>
      </c>
      <c r="AN17" s="297">
        <f t="shared" si="10"/>
        <v>0</v>
      </c>
      <c r="AO17" s="297">
        <f t="shared" si="11"/>
        <v>0</v>
      </c>
    </row>
    <row r="18" spans="1:41" x14ac:dyDescent="0.2">
      <c r="A18" s="26" t="s">
        <v>31</v>
      </c>
      <c r="B18" s="211"/>
      <c r="C18" s="211"/>
      <c r="D18" s="211"/>
      <c r="E18" s="255"/>
      <c r="F18" s="211"/>
      <c r="G18" s="211"/>
      <c r="H18" s="211"/>
      <c r="I18" s="211"/>
      <c r="J18" s="211"/>
      <c r="K18" s="213"/>
      <c r="L18" s="211"/>
      <c r="M18" s="211"/>
      <c r="N18" s="213"/>
      <c r="O18" s="211"/>
      <c r="P18" s="211"/>
      <c r="Q18" s="213"/>
      <c r="R18" s="211"/>
      <c r="S18" s="211"/>
      <c r="T18" s="211"/>
      <c r="U18" s="211"/>
      <c r="V18" s="211"/>
      <c r="W18" s="213"/>
      <c r="X18" s="211"/>
      <c r="Y18" s="211"/>
      <c r="Z18" s="214" t="str">
        <f t="shared" si="0"/>
        <v xml:space="preserve"> </v>
      </c>
      <c r="AA18" s="252">
        <f t="shared" si="1"/>
        <v>0</v>
      </c>
      <c r="AB18" s="252"/>
      <c r="AC18" s="216" t="str">
        <f t="shared" si="2"/>
        <v xml:space="preserve"> </v>
      </c>
      <c r="AD18" s="252">
        <f t="shared" si="3"/>
        <v>0</v>
      </c>
      <c r="AE18" s="252"/>
      <c r="AF18" s="216" t="str">
        <f t="shared" si="4"/>
        <v xml:space="preserve"> </v>
      </c>
      <c r="AG18" s="252">
        <f t="shared" si="5"/>
        <v>0</v>
      </c>
      <c r="AH18" s="252"/>
      <c r="AI18" s="216" t="str">
        <f t="shared" si="6"/>
        <v xml:space="preserve"> </v>
      </c>
      <c r="AJ18" s="252">
        <f t="shared" si="7"/>
        <v>0</v>
      </c>
      <c r="AK18" s="252"/>
      <c r="AL18" s="253">
        <f t="shared" si="8"/>
        <v>0</v>
      </c>
      <c r="AM18" s="253">
        <f t="shared" si="9"/>
        <v>0</v>
      </c>
      <c r="AN18" s="297">
        <f t="shared" si="10"/>
        <v>0</v>
      </c>
      <c r="AO18" s="297">
        <f t="shared" si="11"/>
        <v>0</v>
      </c>
    </row>
    <row r="19" spans="1:41" x14ac:dyDescent="0.2">
      <c r="A19" s="26" t="s">
        <v>32</v>
      </c>
      <c r="B19" s="211"/>
      <c r="C19" s="211"/>
      <c r="D19" s="211"/>
      <c r="E19" s="255"/>
      <c r="F19" s="211"/>
      <c r="G19" s="211"/>
      <c r="H19" s="211"/>
      <c r="I19" s="211"/>
      <c r="J19" s="211"/>
      <c r="K19" s="213"/>
      <c r="L19" s="211"/>
      <c r="M19" s="211"/>
      <c r="N19" s="213"/>
      <c r="O19" s="211"/>
      <c r="P19" s="211"/>
      <c r="Q19" s="213"/>
      <c r="R19" s="211"/>
      <c r="S19" s="211"/>
      <c r="T19" s="211"/>
      <c r="U19" s="211"/>
      <c r="V19" s="211"/>
      <c r="W19" s="213"/>
      <c r="X19" s="211"/>
      <c r="Y19" s="211"/>
      <c r="Z19" s="214" t="str">
        <f t="shared" si="0"/>
        <v xml:space="preserve"> </v>
      </c>
      <c r="AA19" s="252">
        <f t="shared" si="1"/>
        <v>0</v>
      </c>
      <c r="AB19" s="252"/>
      <c r="AC19" s="216" t="str">
        <f t="shared" si="2"/>
        <v xml:space="preserve"> </v>
      </c>
      <c r="AD19" s="252">
        <f t="shared" si="3"/>
        <v>0</v>
      </c>
      <c r="AE19" s="252"/>
      <c r="AF19" s="216" t="str">
        <f t="shared" si="4"/>
        <v xml:space="preserve"> </v>
      </c>
      <c r="AG19" s="252">
        <f t="shared" si="5"/>
        <v>0</v>
      </c>
      <c r="AH19" s="252"/>
      <c r="AI19" s="216" t="str">
        <f t="shared" si="6"/>
        <v xml:space="preserve"> </v>
      </c>
      <c r="AJ19" s="252">
        <f t="shared" si="7"/>
        <v>0</v>
      </c>
      <c r="AK19" s="252"/>
      <c r="AL19" s="253">
        <f t="shared" si="8"/>
        <v>0</v>
      </c>
      <c r="AM19" s="253">
        <f t="shared" si="9"/>
        <v>0</v>
      </c>
      <c r="AN19" s="297">
        <f t="shared" si="10"/>
        <v>0</v>
      </c>
      <c r="AO19" s="297">
        <f t="shared" si="11"/>
        <v>0</v>
      </c>
    </row>
    <row r="20" spans="1:41" x14ac:dyDescent="0.2">
      <c r="A20" s="27" t="s">
        <v>33</v>
      </c>
      <c r="B20" s="211"/>
      <c r="C20" s="211"/>
      <c r="D20" s="211"/>
      <c r="E20" s="255"/>
      <c r="F20" s="211"/>
      <c r="G20" s="211"/>
      <c r="H20" s="211"/>
      <c r="I20" s="211"/>
      <c r="J20" s="211"/>
      <c r="K20" s="213"/>
      <c r="L20" s="211"/>
      <c r="M20" s="211"/>
      <c r="N20" s="213"/>
      <c r="O20" s="211"/>
      <c r="P20" s="211"/>
      <c r="Q20" s="213"/>
      <c r="R20" s="211"/>
      <c r="S20" s="211"/>
      <c r="T20" s="211"/>
      <c r="U20" s="211"/>
      <c r="V20" s="211"/>
      <c r="W20" s="213"/>
      <c r="X20" s="211"/>
      <c r="Y20" s="211"/>
      <c r="Z20" s="214" t="str">
        <f t="shared" si="0"/>
        <v xml:space="preserve"> </v>
      </c>
      <c r="AA20" s="252">
        <f t="shared" si="1"/>
        <v>0</v>
      </c>
      <c r="AB20" s="252"/>
      <c r="AC20" s="216" t="str">
        <f t="shared" si="2"/>
        <v xml:space="preserve"> </v>
      </c>
      <c r="AD20" s="252">
        <f t="shared" si="3"/>
        <v>0</v>
      </c>
      <c r="AE20" s="252"/>
      <c r="AF20" s="216" t="str">
        <f t="shared" si="4"/>
        <v xml:space="preserve"> </v>
      </c>
      <c r="AG20" s="252">
        <f t="shared" si="5"/>
        <v>0</v>
      </c>
      <c r="AH20" s="252"/>
      <c r="AI20" s="216" t="str">
        <f t="shared" si="6"/>
        <v xml:space="preserve"> </v>
      </c>
      <c r="AJ20" s="252">
        <f t="shared" si="7"/>
        <v>0</v>
      </c>
      <c r="AK20" s="252"/>
      <c r="AL20" s="253">
        <f t="shared" si="8"/>
        <v>0</v>
      </c>
      <c r="AM20" s="253">
        <f t="shared" si="9"/>
        <v>0</v>
      </c>
      <c r="AN20" s="297">
        <f t="shared" si="10"/>
        <v>0</v>
      </c>
      <c r="AO20" s="297">
        <f t="shared" si="11"/>
        <v>0</v>
      </c>
    </row>
    <row r="21" spans="1:41" x14ac:dyDescent="0.2">
      <c r="A21" s="27" t="s">
        <v>36</v>
      </c>
      <c r="B21" s="249"/>
      <c r="C21" s="243"/>
      <c r="D21" s="243"/>
      <c r="E21" s="249"/>
      <c r="F21" s="243"/>
      <c r="G21" s="243"/>
      <c r="H21" s="211"/>
      <c r="I21" s="211"/>
      <c r="J21" s="211"/>
      <c r="K21" s="249"/>
      <c r="L21" s="243"/>
      <c r="M21" s="243"/>
      <c r="N21" s="249"/>
      <c r="O21" s="243"/>
      <c r="P21" s="243"/>
      <c r="Q21" s="249"/>
      <c r="R21" s="243"/>
      <c r="S21" s="243"/>
      <c r="T21" s="211"/>
      <c r="U21" s="211"/>
      <c r="V21" s="211"/>
      <c r="W21" s="249"/>
      <c r="X21" s="243"/>
      <c r="Y21" s="243"/>
      <c r="Z21" s="214" t="str">
        <f t="shared" si="0"/>
        <v xml:space="preserve"> </v>
      </c>
      <c r="AA21" s="252">
        <f t="shared" si="1"/>
        <v>0</v>
      </c>
      <c r="AB21" s="252"/>
      <c r="AC21" s="216" t="str">
        <f t="shared" si="2"/>
        <v xml:space="preserve"> </v>
      </c>
      <c r="AD21" s="252">
        <f t="shared" si="3"/>
        <v>0</v>
      </c>
      <c r="AE21" s="252"/>
      <c r="AF21" s="216" t="str">
        <f t="shared" si="4"/>
        <v xml:space="preserve"> </v>
      </c>
      <c r="AG21" s="252">
        <f t="shared" si="5"/>
        <v>0</v>
      </c>
      <c r="AH21" s="252"/>
      <c r="AI21" s="216" t="str">
        <f t="shared" si="6"/>
        <v xml:space="preserve"> </v>
      </c>
      <c r="AJ21" s="252">
        <f t="shared" si="7"/>
        <v>0</v>
      </c>
      <c r="AK21" s="252"/>
      <c r="AL21" s="253">
        <f t="shared" si="8"/>
        <v>0</v>
      </c>
      <c r="AM21" s="253">
        <f t="shared" si="9"/>
        <v>0</v>
      </c>
      <c r="AN21" s="297">
        <f t="shared" si="10"/>
        <v>0</v>
      </c>
      <c r="AO21" s="297">
        <f t="shared" si="11"/>
        <v>0</v>
      </c>
    </row>
    <row r="22" spans="1:41" x14ac:dyDescent="0.2">
      <c r="A22" s="27" t="s">
        <v>37</v>
      </c>
      <c r="B22" s="211"/>
      <c r="C22" s="211"/>
      <c r="D22" s="211"/>
      <c r="E22" s="249"/>
      <c r="F22" s="243"/>
      <c r="G22" s="243"/>
      <c r="H22" s="211"/>
      <c r="I22" s="211"/>
      <c r="J22" s="211"/>
      <c r="K22" s="249"/>
      <c r="L22" s="243"/>
      <c r="M22" s="243"/>
      <c r="N22" s="249"/>
      <c r="O22" s="243"/>
      <c r="P22" s="243"/>
      <c r="Q22" s="249"/>
      <c r="R22" s="243"/>
      <c r="S22" s="243"/>
      <c r="T22" s="211"/>
      <c r="U22" s="211"/>
      <c r="V22" s="211"/>
      <c r="W22" s="249"/>
      <c r="X22" s="243"/>
      <c r="Y22" s="243"/>
      <c r="Z22" s="214" t="str">
        <f t="shared" si="0"/>
        <v xml:space="preserve"> </v>
      </c>
      <c r="AA22" s="252">
        <f t="shared" si="1"/>
        <v>0</v>
      </c>
      <c r="AB22" s="252"/>
      <c r="AC22" s="216" t="str">
        <f t="shared" si="2"/>
        <v xml:space="preserve"> </v>
      </c>
      <c r="AD22" s="252">
        <f t="shared" si="3"/>
        <v>0</v>
      </c>
      <c r="AE22" s="252"/>
      <c r="AF22" s="216" t="str">
        <f t="shared" si="4"/>
        <v xml:space="preserve"> </v>
      </c>
      <c r="AG22" s="252">
        <f t="shared" si="5"/>
        <v>0</v>
      </c>
      <c r="AH22" s="252"/>
      <c r="AI22" s="216" t="str">
        <f t="shared" si="6"/>
        <v xml:space="preserve"> </v>
      </c>
      <c r="AJ22" s="252">
        <f t="shared" si="7"/>
        <v>0</v>
      </c>
      <c r="AK22" s="252"/>
      <c r="AL22" s="253">
        <f t="shared" si="8"/>
        <v>0</v>
      </c>
      <c r="AM22" s="253">
        <f t="shared" si="9"/>
        <v>0</v>
      </c>
      <c r="AN22" s="297">
        <f t="shared" si="10"/>
        <v>0</v>
      </c>
      <c r="AO22" s="297">
        <f t="shared" si="11"/>
        <v>0</v>
      </c>
    </row>
    <row r="23" spans="1:41" x14ac:dyDescent="0.2">
      <c r="A23" s="27" t="s">
        <v>38</v>
      </c>
      <c r="B23" s="211"/>
      <c r="C23" s="211"/>
      <c r="D23" s="211"/>
      <c r="E23" s="249"/>
      <c r="F23" s="243"/>
      <c r="G23" s="243"/>
      <c r="H23" s="211"/>
      <c r="I23" s="211"/>
      <c r="J23" s="211"/>
      <c r="K23" s="249"/>
      <c r="L23" s="243"/>
      <c r="M23" s="243"/>
      <c r="N23" s="249"/>
      <c r="O23" s="243"/>
      <c r="P23" s="243"/>
      <c r="Q23" s="249"/>
      <c r="R23" s="243"/>
      <c r="S23" s="243"/>
      <c r="T23" s="211"/>
      <c r="U23" s="211"/>
      <c r="V23" s="211"/>
      <c r="W23" s="249"/>
      <c r="X23" s="243"/>
      <c r="Y23" s="243"/>
      <c r="Z23" s="214" t="str">
        <f t="shared" si="0"/>
        <v xml:space="preserve"> </v>
      </c>
      <c r="AA23" s="252">
        <f t="shared" si="1"/>
        <v>0</v>
      </c>
      <c r="AB23" s="252"/>
      <c r="AC23" s="216" t="str">
        <f t="shared" si="2"/>
        <v xml:space="preserve"> </v>
      </c>
      <c r="AD23" s="252">
        <f t="shared" si="3"/>
        <v>0</v>
      </c>
      <c r="AE23" s="252"/>
      <c r="AF23" s="216" t="str">
        <f t="shared" si="4"/>
        <v xml:space="preserve"> </v>
      </c>
      <c r="AG23" s="252">
        <f t="shared" si="5"/>
        <v>0</v>
      </c>
      <c r="AH23" s="252"/>
      <c r="AI23" s="216" t="str">
        <f t="shared" si="6"/>
        <v xml:space="preserve"> </v>
      </c>
      <c r="AJ23" s="252">
        <f t="shared" si="7"/>
        <v>0</v>
      </c>
      <c r="AK23" s="252"/>
      <c r="AL23" s="253">
        <f t="shared" si="8"/>
        <v>0</v>
      </c>
      <c r="AM23" s="253">
        <f t="shared" si="9"/>
        <v>0</v>
      </c>
      <c r="AN23" s="297">
        <f t="shared" si="10"/>
        <v>0</v>
      </c>
      <c r="AO23" s="297">
        <f t="shared" si="11"/>
        <v>0</v>
      </c>
    </row>
    <row r="24" spans="1:41" x14ac:dyDescent="0.2">
      <c r="A24" s="20" t="s">
        <v>50</v>
      </c>
      <c r="B24" s="211"/>
      <c r="C24" s="248"/>
      <c r="D24" s="248"/>
      <c r="E24" s="256"/>
      <c r="F24" s="245"/>
      <c r="G24" s="245"/>
      <c r="H24" s="248"/>
      <c r="I24" s="248"/>
      <c r="J24" s="248"/>
      <c r="K24" s="249"/>
      <c r="L24" s="245"/>
      <c r="M24" s="245"/>
      <c r="N24" s="256"/>
      <c r="O24" s="245"/>
      <c r="P24" s="245"/>
      <c r="Q24" s="256"/>
      <c r="R24" s="245"/>
      <c r="S24" s="245"/>
      <c r="T24" s="248"/>
      <c r="U24" s="248"/>
      <c r="V24" s="248"/>
      <c r="W24" s="249"/>
      <c r="X24" s="245"/>
      <c r="Y24" s="245"/>
      <c r="Z24" s="257" t="str">
        <f t="shared" si="0"/>
        <v xml:space="preserve"> </v>
      </c>
      <c r="AA24" s="258">
        <f t="shared" si="1"/>
        <v>0</v>
      </c>
      <c r="AB24" s="258"/>
      <c r="AC24" s="247" t="str">
        <f t="shared" si="2"/>
        <v xml:space="preserve"> </v>
      </c>
      <c r="AD24" s="258">
        <f t="shared" si="3"/>
        <v>0</v>
      </c>
      <c r="AE24" s="258"/>
      <c r="AF24" s="247" t="str">
        <f t="shared" si="4"/>
        <v xml:space="preserve"> </v>
      </c>
      <c r="AG24" s="258">
        <f t="shared" si="5"/>
        <v>0</v>
      </c>
      <c r="AH24" s="258"/>
      <c r="AI24" s="247" t="str">
        <f t="shared" si="6"/>
        <v xml:space="preserve"> </v>
      </c>
      <c r="AJ24" s="258">
        <f t="shared" si="7"/>
        <v>0</v>
      </c>
      <c r="AK24" s="258"/>
      <c r="AL24" s="259">
        <f t="shared" si="8"/>
        <v>0</v>
      </c>
      <c r="AM24" s="259">
        <f t="shared" si="9"/>
        <v>0</v>
      </c>
      <c r="AN24" s="297">
        <f t="shared" si="10"/>
        <v>0</v>
      </c>
      <c r="AO24" s="297">
        <f t="shared" si="11"/>
        <v>0</v>
      </c>
    </row>
    <row r="25" spans="1:41" x14ac:dyDescent="0.2">
      <c r="A25" s="20" t="s">
        <v>51</v>
      </c>
      <c r="B25" s="211"/>
      <c r="C25" s="248"/>
      <c r="D25" s="248"/>
      <c r="E25" s="256"/>
      <c r="F25" s="245"/>
      <c r="G25" s="245"/>
      <c r="H25" s="248"/>
      <c r="I25" s="248"/>
      <c r="J25" s="248"/>
      <c r="K25" s="249"/>
      <c r="L25" s="245"/>
      <c r="M25" s="245"/>
      <c r="N25" s="256"/>
      <c r="O25" s="245"/>
      <c r="P25" s="245"/>
      <c r="Q25" s="256"/>
      <c r="R25" s="245"/>
      <c r="S25" s="245"/>
      <c r="T25" s="248"/>
      <c r="U25" s="248"/>
      <c r="V25" s="248"/>
      <c r="W25" s="249"/>
      <c r="X25" s="245"/>
      <c r="Y25" s="245"/>
      <c r="Z25" s="257" t="str">
        <f t="shared" si="0"/>
        <v xml:space="preserve"> </v>
      </c>
      <c r="AA25" s="258">
        <f t="shared" si="1"/>
        <v>0</v>
      </c>
      <c r="AB25" s="258"/>
      <c r="AC25" s="247" t="str">
        <f t="shared" si="2"/>
        <v xml:space="preserve"> </v>
      </c>
      <c r="AD25" s="258">
        <f t="shared" si="3"/>
        <v>0</v>
      </c>
      <c r="AE25" s="258"/>
      <c r="AF25" s="247" t="str">
        <f t="shared" si="4"/>
        <v xml:space="preserve"> </v>
      </c>
      <c r="AG25" s="258">
        <f t="shared" si="5"/>
        <v>0</v>
      </c>
      <c r="AH25" s="258"/>
      <c r="AI25" s="247" t="str">
        <f t="shared" si="6"/>
        <v xml:space="preserve"> </v>
      </c>
      <c r="AJ25" s="258">
        <f t="shared" si="7"/>
        <v>0</v>
      </c>
      <c r="AK25" s="258"/>
      <c r="AL25" s="259">
        <f t="shared" si="8"/>
        <v>0</v>
      </c>
      <c r="AM25" s="259">
        <f t="shared" si="9"/>
        <v>0</v>
      </c>
      <c r="AN25" s="297">
        <f t="shared" si="10"/>
        <v>0</v>
      </c>
      <c r="AO25" s="297">
        <f t="shared" si="11"/>
        <v>0</v>
      </c>
    </row>
    <row r="26" spans="1:41" x14ac:dyDescent="0.2">
      <c r="A26" s="20" t="s">
        <v>35</v>
      </c>
      <c r="B26" s="211"/>
      <c r="C26" s="248"/>
      <c r="D26" s="248"/>
      <c r="E26" s="256"/>
      <c r="F26" s="245"/>
      <c r="G26" s="245"/>
      <c r="H26" s="248"/>
      <c r="I26" s="248"/>
      <c r="J26" s="248"/>
      <c r="K26" s="249"/>
      <c r="L26" s="245"/>
      <c r="M26" s="245"/>
      <c r="N26" s="256"/>
      <c r="O26" s="245"/>
      <c r="P26" s="245"/>
      <c r="Q26" s="256"/>
      <c r="R26" s="245"/>
      <c r="S26" s="245"/>
      <c r="T26" s="248"/>
      <c r="U26" s="248"/>
      <c r="V26" s="248"/>
      <c r="W26" s="249"/>
      <c r="X26" s="245"/>
      <c r="Y26" s="245"/>
      <c r="Z26" s="257" t="str">
        <f t="shared" si="0"/>
        <v xml:space="preserve"> </v>
      </c>
      <c r="AA26" s="258">
        <f t="shared" si="1"/>
        <v>0</v>
      </c>
      <c r="AB26" s="258"/>
      <c r="AC26" s="247" t="str">
        <f t="shared" si="2"/>
        <v xml:space="preserve"> </v>
      </c>
      <c r="AD26" s="258">
        <f t="shared" si="3"/>
        <v>0</v>
      </c>
      <c r="AE26" s="258"/>
      <c r="AF26" s="247" t="str">
        <f t="shared" si="4"/>
        <v xml:space="preserve"> </v>
      </c>
      <c r="AG26" s="258">
        <f t="shared" si="5"/>
        <v>0</v>
      </c>
      <c r="AH26" s="258"/>
      <c r="AI26" s="247" t="str">
        <f t="shared" si="6"/>
        <v xml:space="preserve"> </v>
      </c>
      <c r="AJ26" s="258">
        <f t="shared" si="7"/>
        <v>0</v>
      </c>
      <c r="AK26" s="258"/>
      <c r="AL26" s="259">
        <f t="shared" si="8"/>
        <v>0</v>
      </c>
      <c r="AM26" s="259">
        <f t="shared" si="9"/>
        <v>0</v>
      </c>
      <c r="AN26" s="297">
        <f t="shared" si="10"/>
        <v>0</v>
      </c>
      <c r="AO26" s="297">
        <f t="shared" si="11"/>
        <v>0</v>
      </c>
    </row>
    <row r="27" spans="1:41" x14ac:dyDescent="0.2">
      <c r="A27" s="20" t="s">
        <v>52</v>
      </c>
      <c r="B27" s="211"/>
      <c r="C27" s="248"/>
      <c r="D27" s="248"/>
      <c r="E27" s="256"/>
      <c r="F27" s="245"/>
      <c r="G27" s="245"/>
      <c r="H27" s="248"/>
      <c r="I27" s="248"/>
      <c r="J27" s="248"/>
      <c r="K27" s="249"/>
      <c r="L27" s="245"/>
      <c r="M27" s="245"/>
      <c r="N27" s="256"/>
      <c r="O27" s="245"/>
      <c r="P27" s="245"/>
      <c r="Q27" s="256"/>
      <c r="R27" s="245"/>
      <c r="S27" s="245"/>
      <c r="T27" s="248"/>
      <c r="U27" s="248"/>
      <c r="V27" s="248"/>
      <c r="W27" s="249"/>
      <c r="X27" s="245"/>
      <c r="Y27" s="245"/>
      <c r="Z27" s="257" t="str">
        <f t="shared" si="0"/>
        <v xml:space="preserve"> </v>
      </c>
      <c r="AA27" s="258">
        <f t="shared" si="1"/>
        <v>0</v>
      </c>
      <c r="AB27" s="258"/>
      <c r="AC27" s="247" t="str">
        <f t="shared" si="2"/>
        <v xml:space="preserve"> </v>
      </c>
      <c r="AD27" s="258">
        <f t="shared" si="3"/>
        <v>0</v>
      </c>
      <c r="AE27" s="258"/>
      <c r="AF27" s="247" t="str">
        <f t="shared" si="4"/>
        <v xml:space="preserve"> </v>
      </c>
      <c r="AG27" s="258">
        <f t="shared" si="5"/>
        <v>0</v>
      </c>
      <c r="AH27" s="258"/>
      <c r="AI27" s="247" t="str">
        <f t="shared" si="6"/>
        <v xml:space="preserve"> </v>
      </c>
      <c r="AJ27" s="258">
        <f t="shared" si="7"/>
        <v>0</v>
      </c>
      <c r="AK27" s="258"/>
      <c r="AL27" s="259">
        <f t="shared" si="8"/>
        <v>0</v>
      </c>
      <c r="AM27" s="259">
        <f t="shared" si="9"/>
        <v>0</v>
      </c>
      <c r="AN27" s="297">
        <f t="shared" si="10"/>
        <v>0</v>
      </c>
      <c r="AO27" s="297">
        <f t="shared" si="11"/>
        <v>0</v>
      </c>
    </row>
    <row r="28" spans="1:41" x14ac:dyDescent="0.2">
      <c r="A28" s="20" t="s">
        <v>53</v>
      </c>
      <c r="B28" s="211"/>
      <c r="C28" s="248"/>
      <c r="D28" s="248"/>
      <c r="E28" s="256"/>
      <c r="F28" s="245"/>
      <c r="G28" s="245"/>
      <c r="H28" s="248"/>
      <c r="I28" s="248"/>
      <c r="J28" s="248"/>
      <c r="K28" s="249"/>
      <c r="L28" s="245"/>
      <c r="M28" s="245"/>
      <c r="N28" s="256"/>
      <c r="O28" s="245"/>
      <c r="P28" s="245"/>
      <c r="Q28" s="256"/>
      <c r="R28" s="245"/>
      <c r="S28" s="245"/>
      <c r="T28" s="248"/>
      <c r="U28" s="248"/>
      <c r="V28" s="248"/>
      <c r="W28" s="249"/>
      <c r="X28" s="245"/>
      <c r="Y28" s="245"/>
      <c r="Z28" s="257" t="str">
        <f t="shared" si="0"/>
        <v xml:space="preserve"> </v>
      </c>
      <c r="AA28" s="258">
        <f t="shared" si="1"/>
        <v>0</v>
      </c>
      <c r="AB28" s="258"/>
      <c r="AC28" s="247" t="str">
        <f t="shared" si="2"/>
        <v xml:space="preserve"> </v>
      </c>
      <c r="AD28" s="258">
        <f t="shared" si="3"/>
        <v>0</v>
      </c>
      <c r="AE28" s="258"/>
      <c r="AF28" s="247" t="str">
        <f t="shared" si="4"/>
        <v xml:space="preserve"> </v>
      </c>
      <c r="AG28" s="258">
        <f t="shared" si="5"/>
        <v>0</v>
      </c>
      <c r="AH28" s="258"/>
      <c r="AI28" s="247" t="str">
        <f t="shared" si="6"/>
        <v xml:space="preserve"> </v>
      </c>
      <c r="AJ28" s="258">
        <f t="shared" si="7"/>
        <v>0</v>
      </c>
      <c r="AK28" s="258"/>
      <c r="AL28" s="259">
        <f t="shared" si="8"/>
        <v>0</v>
      </c>
      <c r="AM28" s="259">
        <f t="shared" si="9"/>
        <v>0</v>
      </c>
      <c r="AN28" s="297">
        <f t="shared" si="10"/>
        <v>0</v>
      </c>
      <c r="AO28" s="297">
        <f t="shared" si="11"/>
        <v>0</v>
      </c>
    </row>
    <row r="29" spans="1:41" x14ac:dyDescent="0.2">
      <c r="A29" s="20" t="s">
        <v>54</v>
      </c>
      <c r="B29" s="211"/>
      <c r="C29" s="248"/>
      <c r="D29" s="248"/>
      <c r="E29" s="256"/>
      <c r="F29" s="245"/>
      <c r="G29" s="245"/>
      <c r="H29" s="248"/>
      <c r="I29" s="248"/>
      <c r="J29" s="248"/>
      <c r="K29" s="249"/>
      <c r="L29" s="245"/>
      <c r="M29" s="245"/>
      <c r="N29" s="248"/>
      <c r="O29" s="248"/>
      <c r="P29" s="248"/>
      <c r="Q29" s="256"/>
      <c r="R29" s="245"/>
      <c r="S29" s="245"/>
      <c r="T29" s="260"/>
      <c r="U29" s="248"/>
      <c r="V29" s="248"/>
      <c r="W29" s="249"/>
      <c r="X29" s="245"/>
      <c r="Y29" s="245"/>
      <c r="Z29" s="257" t="str">
        <f t="shared" si="0"/>
        <v xml:space="preserve"> </v>
      </c>
      <c r="AA29" s="258">
        <f t="shared" si="1"/>
        <v>0</v>
      </c>
      <c r="AB29" s="258"/>
      <c r="AC29" s="247" t="str">
        <f t="shared" si="2"/>
        <v xml:space="preserve"> </v>
      </c>
      <c r="AD29" s="258">
        <f t="shared" si="3"/>
        <v>0</v>
      </c>
      <c r="AE29" s="258"/>
      <c r="AF29" s="247" t="str">
        <f t="shared" si="4"/>
        <v xml:space="preserve"> </v>
      </c>
      <c r="AG29" s="258">
        <f t="shared" si="5"/>
        <v>0</v>
      </c>
      <c r="AH29" s="258"/>
      <c r="AI29" s="247" t="str">
        <f t="shared" si="6"/>
        <v xml:space="preserve"> </v>
      </c>
      <c r="AJ29" s="258">
        <f t="shared" si="7"/>
        <v>0</v>
      </c>
      <c r="AK29" s="258"/>
      <c r="AL29" s="259">
        <f t="shared" si="8"/>
        <v>0</v>
      </c>
      <c r="AM29" s="259">
        <f t="shared" si="9"/>
        <v>0</v>
      </c>
      <c r="AN29" s="297">
        <f t="shared" si="10"/>
        <v>0</v>
      </c>
      <c r="AO29" s="297">
        <f t="shared" si="11"/>
        <v>0</v>
      </c>
    </row>
    <row r="30" spans="1:41" x14ac:dyDescent="0.2">
      <c r="A30" s="20" t="s">
        <v>55</v>
      </c>
      <c r="B30" s="211"/>
      <c r="C30" s="248"/>
      <c r="D30" s="248"/>
      <c r="E30" s="256"/>
      <c r="F30" s="245"/>
      <c r="G30" s="245"/>
      <c r="H30" s="248"/>
      <c r="I30" s="248"/>
      <c r="J30" s="248"/>
      <c r="K30" s="249"/>
      <c r="L30" s="245"/>
      <c r="M30" s="245"/>
      <c r="N30" s="248"/>
      <c r="O30" s="248"/>
      <c r="P30" s="248"/>
      <c r="Q30" s="256"/>
      <c r="R30" s="245"/>
      <c r="S30" s="245"/>
      <c r="T30" s="260"/>
      <c r="U30" s="248"/>
      <c r="V30" s="248"/>
      <c r="W30" s="249"/>
      <c r="X30" s="245"/>
      <c r="Y30" s="245"/>
      <c r="Z30" s="257" t="str">
        <f t="shared" si="0"/>
        <v xml:space="preserve"> </v>
      </c>
      <c r="AA30" s="258">
        <f t="shared" si="1"/>
        <v>0</v>
      </c>
      <c r="AB30" s="258"/>
      <c r="AC30" s="247" t="str">
        <f t="shared" si="2"/>
        <v xml:space="preserve"> </v>
      </c>
      <c r="AD30" s="258">
        <f t="shared" si="3"/>
        <v>0</v>
      </c>
      <c r="AE30" s="258"/>
      <c r="AF30" s="247" t="str">
        <f t="shared" si="4"/>
        <v xml:space="preserve"> </v>
      </c>
      <c r="AG30" s="258">
        <f t="shared" si="5"/>
        <v>0</v>
      </c>
      <c r="AH30" s="258"/>
      <c r="AI30" s="247" t="str">
        <f t="shared" si="6"/>
        <v xml:space="preserve"> </v>
      </c>
      <c r="AJ30" s="258">
        <f t="shared" si="7"/>
        <v>0</v>
      </c>
      <c r="AK30" s="258"/>
      <c r="AL30" s="259">
        <f t="shared" si="8"/>
        <v>0</v>
      </c>
      <c r="AM30" s="259">
        <f t="shared" si="9"/>
        <v>0</v>
      </c>
      <c r="AN30" s="297">
        <f t="shared" si="10"/>
        <v>0</v>
      </c>
      <c r="AO30" s="297">
        <f t="shared" si="11"/>
        <v>0</v>
      </c>
    </row>
    <row r="31" spans="1:41" x14ac:dyDescent="0.2">
      <c r="A31" s="20" t="s">
        <v>56</v>
      </c>
      <c r="B31" s="211"/>
      <c r="C31" s="248"/>
      <c r="D31" s="248"/>
      <c r="E31" s="256"/>
      <c r="F31" s="245"/>
      <c r="G31" s="245"/>
      <c r="H31" s="248"/>
      <c r="I31" s="248"/>
      <c r="J31" s="248"/>
      <c r="K31" s="249"/>
      <c r="L31" s="245"/>
      <c r="M31" s="245"/>
      <c r="N31" s="248"/>
      <c r="O31" s="248"/>
      <c r="P31" s="248"/>
      <c r="Q31" s="256"/>
      <c r="R31" s="245"/>
      <c r="S31" s="245"/>
      <c r="T31" s="260"/>
      <c r="U31" s="248"/>
      <c r="V31" s="248"/>
      <c r="W31" s="249"/>
      <c r="X31" s="245"/>
      <c r="Y31" s="245"/>
      <c r="Z31" s="257" t="str">
        <f t="shared" si="0"/>
        <v xml:space="preserve"> </v>
      </c>
      <c r="AA31" s="258">
        <f t="shared" si="1"/>
        <v>0</v>
      </c>
      <c r="AB31" s="258"/>
      <c r="AC31" s="247" t="str">
        <f t="shared" si="2"/>
        <v xml:space="preserve"> </v>
      </c>
      <c r="AD31" s="258">
        <f t="shared" si="3"/>
        <v>0</v>
      </c>
      <c r="AE31" s="258"/>
      <c r="AF31" s="247" t="str">
        <f t="shared" si="4"/>
        <v xml:space="preserve"> </v>
      </c>
      <c r="AG31" s="258">
        <f t="shared" si="5"/>
        <v>0</v>
      </c>
      <c r="AH31" s="258"/>
      <c r="AI31" s="247" t="str">
        <f t="shared" si="6"/>
        <v xml:space="preserve"> </v>
      </c>
      <c r="AJ31" s="258">
        <f t="shared" si="7"/>
        <v>0</v>
      </c>
      <c r="AK31" s="258"/>
      <c r="AL31" s="259">
        <f t="shared" si="8"/>
        <v>0</v>
      </c>
      <c r="AM31" s="259">
        <f t="shared" si="9"/>
        <v>0</v>
      </c>
      <c r="AN31" s="297">
        <f t="shared" si="10"/>
        <v>0</v>
      </c>
      <c r="AO31" s="297">
        <f t="shared" si="11"/>
        <v>0</v>
      </c>
    </row>
    <row r="32" spans="1:41" x14ac:dyDescent="0.2">
      <c r="A32" s="20" t="s">
        <v>57</v>
      </c>
      <c r="B32" s="211"/>
      <c r="C32" s="248"/>
      <c r="D32" s="248"/>
      <c r="E32" s="256"/>
      <c r="F32" s="245"/>
      <c r="G32" s="245"/>
      <c r="H32" s="248"/>
      <c r="I32" s="248"/>
      <c r="J32" s="248"/>
      <c r="K32" s="249"/>
      <c r="L32" s="245"/>
      <c r="M32" s="245"/>
      <c r="N32" s="248"/>
      <c r="O32" s="248"/>
      <c r="P32" s="248"/>
      <c r="Q32" s="256"/>
      <c r="R32" s="245"/>
      <c r="S32" s="245"/>
      <c r="T32" s="260"/>
      <c r="U32" s="248"/>
      <c r="V32" s="248"/>
      <c r="W32" s="249"/>
      <c r="X32" s="245"/>
      <c r="Y32" s="245"/>
      <c r="Z32" s="257" t="str">
        <f t="shared" si="0"/>
        <v xml:space="preserve"> </v>
      </c>
      <c r="AA32" s="258">
        <f t="shared" si="1"/>
        <v>0</v>
      </c>
      <c r="AB32" s="258"/>
      <c r="AC32" s="247" t="str">
        <f t="shared" si="2"/>
        <v xml:space="preserve"> </v>
      </c>
      <c r="AD32" s="258">
        <f t="shared" si="3"/>
        <v>0</v>
      </c>
      <c r="AE32" s="258"/>
      <c r="AF32" s="247" t="str">
        <f t="shared" si="4"/>
        <v xml:space="preserve"> </v>
      </c>
      <c r="AG32" s="258">
        <f t="shared" si="5"/>
        <v>0</v>
      </c>
      <c r="AH32" s="258"/>
      <c r="AI32" s="247" t="str">
        <f t="shared" si="6"/>
        <v xml:space="preserve"> </v>
      </c>
      <c r="AJ32" s="258">
        <f t="shared" si="7"/>
        <v>0</v>
      </c>
      <c r="AK32" s="258"/>
      <c r="AL32" s="259">
        <f t="shared" si="8"/>
        <v>0</v>
      </c>
      <c r="AM32" s="259">
        <f t="shared" si="9"/>
        <v>0</v>
      </c>
      <c r="AN32" s="297">
        <f t="shared" si="10"/>
        <v>0</v>
      </c>
      <c r="AO32" s="297">
        <f t="shared" si="11"/>
        <v>0</v>
      </c>
    </row>
    <row r="33" spans="1:41" x14ac:dyDescent="0.2">
      <c r="A33" s="20" t="s">
        <v>58</v>
      </c>
      <c r="B33" s="211"/>
      <c r="C33" s="248"/>
      <c r="D33" s="248"/>
      <c r="E33" s="256"/>
      <c r="F33" s="245"/>
      <c r="G33" s="245"/>
      <c r="H33" s="248"/>
      <c r="I33" s="248"/>
      <c r="J33" s="248"/>
      <c r="K33" s="249"/>
      <c r="L33" s="245"/>
      <c r="M33" s="245"/>
      <c r="N33" s="248"/>
      <c r="O33" s="248"/>
      <c r="P33" s="248"/>
      <c r="Q33" s="256"/>
      <c r="R33" s="245"/>
      <c r="S33" s="245"/>
      <c r="T33" s="260"/>
      <c r="U33" s="248"/>
      <c r="V33" s="248"/>
      <c r="W33" s="249"/>
      <c r="X33" s="245"/>
      <c r="Y33" s="245"/>
      <c r="Z33" s="257" t="str">
        <f t="shared" si="0"/>
        <v xml:space="preserve"> </v>
      </c>
      <c r="AA33" s="258">
        <f t="shared" si="1"/>
        <v>0</v>
      </c>
      <c r="AB33" s="258"/>
      <c r="AC33" s="247" t="str">
        <f t="shared" si="2"/>
        <v xml:space="preserve"> </v>
      </c>
      <c r="AD33" s="258">
        <f t="shared" si="3"/>
        <v>0</v>
      </c>
      <c r="AE33" s="258"/>
      <c r="AF33" s="247" t="str">
        <f t="shared" si="4"/>
        <v xml:space="preserve"> </v>
      </c>
      <c r="AG33" s="258">
        <f t="shared" si="5"/>
        <v>0</v>
      </c>
      <c r="AH33" s="258"/>
      <c r="AI33" s="247" t="str">
        <f t="shared" si="6"/>
        <v xml:space="preserve"> </v>
      </c>
      <c r="AJ33" s="258">
        <f t="shared" si="7"/>
        <v>0</v>
      </c>
      <c r="AK33" s="258"/>
      <c r="AL33" s="259">
        <f t="shared" si="8"/>
        <v>0</v>
      </c>
      <c r="AM33" s="259">
        <f t="shared" si="9"/>
        <v>0</v>
      </c>
      <c r="AN33" s="297">
        <f t="shared" si="10"/>
        <v>0</v>
      </c>
      <c r="AO33" s="297">
        <f t="shared" si="11"/>
        <v>0</v>
      </c>
    </row>
    <row r="34" spans="1:41" x14ac:dyDescent="0.2">
      <c r="A34" s="20" t="s">
        <v>59</v>
      </c>
      <c r="B34" s="211"/>
      <c r="C34" s="248"/>
      <c r="D34" s="248"/>
      <c r="E34" s="256"/>
      <c r="F34" s="245"/>
      <c r="G34" s="245"/>
      <c r="H34" s="248"/>
      <c r="I34" s="248"/>
      <c r="J34" s="248"/>
      <c r="K34" s="249"/>
      <c r="L34" s="245"/>
      <c r="M34" s="245"/>
      <c r="N34" s="260"/>
      <c r="O34" s="248"/>
      <c r="P34" s="248"/>
      <c r="Q34" s="256"/>
      <c r="R34" s="245"/>
      <c r="S34" s="245"/>
      <c r="T34" s="260"/>
      <c r="U34" s="248"/>
      <c r="V34" s="248"/>
      <c r="W34" s="249"/>
      <c r="X34" s="245"/>
      <c r="Y34" s="245"/>
      <c r="Z34" s="257" t="str">
        <f t="shared" si="0"/>
        <v xml:space="preserve"> </v>
      </c>
      <c r="AA34" s="258">
        <f t="shared" si="1"/>
        <v>0</v>
      </c>
      <c r="AB34" s="258"/>
      <c r="AC34" s="247" t="str">
        <f t="shared" si="2"/>
        <v xml:space="preserve"> </v>
      </c>
      <c r="AD34" s="258">
        <f t="shared" si="3"/>
        <v>0</v>
      </c>
      <c r="AE34" s="258"/>
      <c r="AF34" s="247" t="str">
        <f t="shared" si="4"/>
        <v xml:space="preserve"> </v>
      </c>
      <c r="AG34" s="258">
        <f t="shared" si="5"/>
        <v>0</v>
      </c>
      <c r="AH34" s="258"/>
      <c r="AI34" s="247" t="str">
        <f t="shared" si="6"/>
        <v xml:space="preserve"> </v>
      </c>
      <c r="AJ34" s="258">
        <f t="shared" si="7"/>
        <v>0</v>
      </c>
      <c r="AK34" s="258"/>
      <c r="AL34" s="259">
        <f t="shared" si="8"/>
        <v>0</v>
      </c>
      <c r="AM34" s="259">
        <f t="shared" si="9"/>
        <v>0</v>
      </c>
      <c r="AN34" s="297">
        <f t="shared" si="10"/>
        <v>0</v>
      </c>
      <c r="AO34" s="297">
        <f t="shared" si="11"/>
        <v>0</v>
      </c>
    </row>
    <row r="35" spans="1:41" x14ac:dyDescent="0.2">
      <c r="A35" s="20" t="s">
        <v>60</v>
      </c>
      <c r="B35" s="211"/>
      <c r="C35" s="248"/>
      <c r="D35" s="248"/>
      <c r="E35" s="256"/>
      <c r="F35" s="245"/>
      <c r="G35" s="245"/>
      <c r="H35" s="248"/>
      <c r="I35" s="248"/>
      <c r="J35" s="248"/>
      <c r="K35" s="249"/>
      <c r="L35" s="245"/>
      <c r="M35" s="245"/>
      <c r="N35" s="260"/>
      <c r="O35" s="248"/>
      <c r="P35" s="248"/>
      <c r="Q35" s="256"/>
      <c r="R35" s="245"/>
      <c r="S35" s="245"/>
      <c r="T35" s="260"/>
      <c r="U35" s="248"/>
      <c r="V35" s="248"/>
      <c r="W35" s="249"/>
      <c r="X35" s="245"/>
      <c r="Y35" s="245"/>
      <c r="Z35" s="257" t="str">
        <f t="shared" si="0"/>
        <v xml:space="preserve"> </v>
      </c>
      <c r="AA35" s="258">
        <f t="shared" si="1"/>
        <v>0</v>
      </c>
      <c r="AB35" s="258"/>
      <c r="AC35" s="247" t="str">
        <f t="shared" si="2"/>
        <v xml:space="preserve"> </v>
      </c>
      <c r="AD35" s="258">
        <f t="shared" si="3"/>
        <v>0</v>
      </c>
      <c r="AE35" s="258"/>
      <c r="AF35" s="247" t="str">
        <f t="shared" si="4"/>
        <v xml:space="preserve"> </v>
      </c>
      <c r="AG35" s="258">
        <f t="shared" si="5"/>
        <v>0</v>
      </c>
      <c r="AH35" s="258"/>
      <c r="AI35" s="247" t="str">
        <f t="shared" si="6"/>
        <v xml:space="preserve"> </v>
      </c>
      <c r="AJ35" s="258">
        <f t="shared" si="7"/>
        <v>0</v>
      </c>
      <c r="AK35" s="258"/>
      <c r="AL35" s="259">
        <f t="shared" si="8"/>
        <v>0</v>
      </c>
      <c r="AM35" s="259">
        <f t="shared" si="9"/>
        <v>0</v>
      </c>
      <c r="AN35" s="297">
        <f t="shared" si="10"/>
        <v>0</v>
      </c>
      <c r="AO35" s="297">
        <f t="shared" si="11"/>
        <v>0</v>
      </c>
    </row>
    <row r="36" spans="1:41" x14ac:dyDescent="0.2">
      <c r="A36" s="20" t="s">
        <v>64</v>
      </c>
      <c r="B36" s="211"/>
      <c r="C36" s="248"/>
      <c r="D36" s="248"/>
      <c r="E36" s="256"/>
      <c r="F36" s="245"/>
      <c r="G36" s="245"/>
      <c r="H36" s="248"/>
      <c r="I36" s="248"/>
      <c r="J36" s="248"/>
      <c r="K36" s="249"/>
      <c r="L36" s="245"/>
      <c r="M36" s="245"/>
      <c r="N36" s="260"/>
      <c r="O36" s="248"/>
      <c r="P36" s="248"/>
      <c r="Q36" s="256"/>
      <c r="R36" s="245"/>
      <c r="S36" s="245"/>
      <c r="T36" s="260"/>
      <c r="U36" s="248"/>
      <c r="V36" s="248"/>
      <c r="W36" s="249"/>
      <c r="X36" s="245"/>
      <c r="Y36" s="245"/>
      <c r="Z36" s="257" t="str">
        <f t="shared" si="0"/>
        <v xml:space="preserve"> </v>
      </c>
      <c r="AA36" s="258">
        <f t="shared" si="1"/>
        <v>0</v>
      </c>
      <c r="AB36" s="258"/>
      <c r="AC36" s="247" t="str">
        <f t="shared" si="2"/>
        <v xml:space="preserve"> </v>
      </c>
      <c r="AD36" s="258">
        <f t="shared" si="3"/>
        <v>0</v>
      </c>
      <c r="AE36" s="258"/>
      <c r="AF36" s="247" t="str">
        <f t="shared" si="4"/>
        <v xml:space="preserve"> </v>
      </c>
      <c r="AG36" s="258">
        <f t="shared" si="5"/>
        <v>0</v>
      </c>
      <c r="AH36" s="258"/>
      <c r="AI36" s="247" t="str">
        <f t="shared" si="6"/>
        <v xml:space="preserve"> </v>
      </c>
      <c r="AJ36" s="258">
        <f t="shared" si="7"/>
        <v>0</v>
      </c>
      <c r="AK36" s="258"/>
      <c r="AL36" s="259">
        <f t="shared" si="8"/>
        <v>0</v>
      </c>
      <c r="AM36" s="259">
        <f t="shared" si="9"/>
        <v>0</v>
      </c>
      <c r="AN36" s="297">
        <f t="shared" si="10"/>
        <v>0</v>
      </c>
      <c r="AO36" s="297">
        <f t="shared" si="11"/>
        <v>0</v>
      </c>
    </row>
    <row r="37" spans="1:41" x14ac:dyDescent="0.2">
      <c r="A37" s="20" t="s">
        <v>65</v>
      </c>
      <c r="B37" s="211"/>
      <c r="C37" s="248"/>
      <c r="D37" s="248"/>
      <c r="E37" s="256"/>
      <c r="F37" s="245"/>
      <c r="G37" s="245"/>
      <c r="H37" s="248"/>
      <c r="I37" s="248"/>
      <c r="J37" s="248"/>
      <c r="K37" s="249"/>
      <c r="L37" s="245"/>
      <c r="M37" s="245"/>
      <c r="N37" s="260"/>
      <c r="O37" s="248"/>
      <c r="P37" s="248"/>
      <c r="Q37" s="256"/>
      <c r="R37" s="245"/>
      <c r="S37" s="245"/>
      <c r="T37" s="260"/>
      <c r="U37" s="248"/>
      <c r="V37" s="248"/>
      <c r="W37" s="249"/>
      <c r="X37" s="245"/>
      <c r="Y37" s="245"/>
      <c r="Z37" s="257" t="str">
        <f t="shared" si="0"/>
        <v xml:space="preserve"> </v>
      </c>
      <c r="AA37" s="258">
        <f t="shared" si="1"/>
        <v>0</v>
      </c>
      <c r="AB37" s="258"/>
      <c r="AC37" s="247" t="str">
        <f t="shared" si="2"/>
        <v xml:space="preserve"> </v>
      </c>
      <c r="AD37" s="258">
        <f t="shared" si="3"/>
        <v>0</v>
      </c>
      <c r="AE37" s="258"/>
      <c r="AF37" s="247" t="str">
        <f t="shared" si="4"/>
        <v xml:space="preserve"> </v>
      </c>
      <c r="AG37" s="258">
        <f t="shared" si="5"/>
        <v>0</v>
      </c>
      <c r="AH37" s="258"/>
      <c r="AI37" s="247" t="str">
        <f t="shared" si="6"/>
        <v xml:space="preserve"> </v>
      </c>
      <c r="AJ37" s="258">
        <f t="shared" si="7"/>
        <v>0</v>
      </c>
      <c r="AK37" s="258"/>
      <c r="AL37" s="259">
        <f t="shared" si="8"/>
        <v>0</v>
      </c>
      <c r="AM37" s="259">
        <f t="shared" si="9"/>
        <v>0</v>
      </c>
      <c r="AN37" s="297">
        <f t="shared" si="10"/>
        <v>0</v>
      </c>
      <c r="AO37" s="297">
        <f t="shared" si="11"/>
        <v>0</v>
      </c>
    </row>
    <row r="38" spans="1:41" x14ac:dyDescent="0.2">
      <c r="A38" s="20" t="s">
        <v>66</v>
      </c>
      <c r="B38" s="211"/>
      <c r="C38" s="248"/>
      <c r="D38" s="248"/>
      <c r="E38" s="256"/>
      <c r="F38" s="245"/>
      <c r="G38" s="245"/>
      <c r="H38" s="248"/>
      <c r="I38" s="248"/>
      <c r="J38" s="248"/>
      <c r="K38" s="249"/>
      <c r="L38" s="245"/>
      <c r="M38" s="245"/>
      <c r="N38" s="260"/>
      <c r="O38" s="248"/>
      <c r="P38" s="248"/>
      <c r="Q38" s="256"/>
      <c r="R38" s="245"/>
      <c r="S38" s="245"/>
      <c r="T38" s="260"/>
      <c r="U38" s="248"/>
      <c r="V38" s="248"/>
      <c r="W38" s="249"/>
      <c r="X38" s="245"/>
      <c r="Y38" s="245"/>
      <c r="Z38" s="257" t="str">
        <f t="shared" si="0"/>
        <v xml:space="preserve"> </v>
      </c>
      <c r="AA38" s="258">
        <f t="shared" si="1"/>
        <v>0</v>
      </c>
      <c r="AB38" s="258"/>
      <c r="AC38" s="247" t="str">
        <f t="shared" si="2"/>
        <v xml:space="preserve"> </v>
      </c>
      <c r="AD38" s="258">
        <f t="shared" si="3"/>
        <v>0</v>
      </c>
      <c r="AE38" s="258"/>
      <c r="AF38" s="247" t="str">
        <f t="shared" si="4"/>
        <v xml:space="preserve"> </v>
      </c>
      <c r="AG38" s="258">
        <f t="shared" si="5"/>
        <v>0</v>
      </c>
      <c r="AH38" s="258"/>
      <c r="AI38" s="247" t="str">
        <f t="shared" si="6"/>
        <v xml:space="preserve"> </v>
      </c>
      <c r="AJ38" s="258">
        <f t="shared" si="7"/>
        <v>0</v>
      </c>
      <c r="AK38" s="258"/>
      <c r="AL38" s="259">
        <f t="shared" si="8"/>
        <v>0</v>
      </c>
      <c r="AM38" s="259">
        <f t="shared" si="9"/>
        <v>0</v>
      </c>
      <c r="AN38" s="297">
        <f t="shared" si="10"/>
        <v>0</v>
      </c>
      <c r="AO38" s="297">
        <f t="shared" si="11"/>
        <v>0</v>
      </c>
    </row>
    <row r="39" spans="1:41" x14ac:dyDescent="0.2">
      <c r="A39" s="20" t="s">
        <v>67</v>
      </c>
      <c r="B39" s="211"/>
      <c r="C39" s="248"/>
      <c r="D39" s="248"/>
      <c r="E39" s="256"/>
      <c r="F39" s="245"/>
      <c r="G39" s="245"/>
      <c r="H39" s="248"/>
      <c r="I39" s="248"/>
      <c r="J39" s="248"/>
      <c r="K39" s="249"/>
      <c r="L39" s="245"/>
      <c r="M39" s="245"/>
      <c r="N39" s="260"/>
      <c r="O39" s="248"/>
      <c r="P39" s="248"/>
      <c r="Q39" s="256"/>
      <c r="R39" s="245"/>
      <c r="S39" s="245"/>
      <c r="T39" s="260"/>
      <c r="U39" s="248"/>
      <c r="V39" s="248"/>
      <c r="W39" s="249"/>
      <c r="X39" s="245"/>
      <c r="Y39" s="245"/>
      <c r="Z39" s="257" t="str">
        <f t="shared" si="0"/>
        <v xml:space="preserve"> </v>
      </c>
      <c r="AA39" s="258">
        <f t="shared" si="1"/>
        <v>0</v>
      </c>
      <c r="AB39" s="258"/>
      <c r="AC39" s="247" t="str">
        <f t="shared" si="2"/>
        <v xml:space="preserve"> </v>
      </c>
      <c r="AD39" s="258">
        <f t="shared" si="3"/>
        <v>0</v>
      </c>
      <c r="AE39" s="258"/>
      <c r="AF39" s="247" t="str">
        <f t="shared" si="4"/>
        <v xml:space="preserve"> </v>
      </c>
      <c r="AG39" s="258">
        <f t="shared" si="5"/>
        <v>0</v>
      </c>
      <c r="AH39" s="258"/>
      <c r="AI39" s="247" t="str">
        <f t="shared" si="6"/>
        <v xml:space="preserve"> </v>
      </c>
      <c r="AJ39" s="258">
        <f t="shared" si="7"/>
        <v>0</v>
      </c>
      <c r="AK39" s="258"/>
      <c r="AL39" s="259">
        <f t="shared" si="8"/>
        <v>0</v>
      </c>
      <c r="AM39" s="259">
        <f t="shared" si="9"/>
        <v>0</v>
      </c>
      <c r="AN39" s="297">
        <f t="shared" si="10"/>
        <v>0</v>
      </c>
      <c r="AO39" s="297">
        <f t="shared" si="11"/>
        <v>0</v>
      </c>
    </row>
    <row r="40" spans="1:41" x14ac:dyDescent="0.2">
      <c r="A40" s="20" t="s">
        <v>68</v>
      </c>
      <c r="B40" s="211"/>
      <c r="C40" s="248"/>
      <c r="D40" s="248"/>
      <c r="E40" s="256"/>
      <c r="F40" s="245"/>
      <c r="G40" s="245"/>
      <c r="H40" s="248"/>
      <c r="I40" s="248"/>
      <c r="J40" s="248"/>
      <c r="K40" s="249"/>
      <c r="L40" s="245"/>
      <c r="M40" s="245"/>
      <c r="N40" s="260"/>
      <c r="O40" s="248"/>
      <c r="P40" s="248"/>
      <c r="Q40" s="256"/>
      <c r="R40" s="245"/>
      <c r="S40" s="245"/>
      <c r="T40" s="260"/>
      <c r="U40" s="248"/>
      <c r="V40" s="248"/>
      <c r="W40" s="249"/>
      <c r="X40" s="245"/>
      <c r="Y40" s="245"/>
      <c r="Z40" s="216" t="str">
        <f t="shared" si="0"/>
        <v xml:space="preserve"> </v>
      </c>
      <c r="AA40" s="252">
        <f t="shared" si="1"/>
        <v>0</v>
      </c>
      <c r="AB40" s="252"/>
      <c r="AC40" s="216" t="str">
        <f t="shared" si="2"/>
        <v xml:space="preserve"> </v>
      </c>
      <c r="AD40" s="252">
        <f t="shared" si="3"/>
        <v>0</v>
      </c>
      <c r="AE40" s="252"/>
      <c r="AF40" s="216" t="str">
        <f t="shared" si="4"/>
        <v xml:space="preserve"> </v>
      </c>
      <c r="AG40" s="252">
        <f t="shared" si="5"/>
        <v>0</v>
      </c>
      <c r="AH40" s="252"/>
      <c r="AI40" s="216" t="str">
        <f t="shared" si="6"/>
        <v xml:space="preserve"> </v>
      </c>
      <c r="AJ40" s="252">
        <f t="shared" si="7"/>
        <v>0</v>
      </c>
      <c r="AK40" s="252"/>
      <c r="AL40" s="259">
        <f t="shared" si="8"/>
        <v>0</v>
      </c>
      <c r="AM40" s="259">
        <f t="shared" si="9"/>
        <v>0</v>
      </c>
      <c r="AN40" s="297">
        <f t="shared" si="10"/>
        <v>0</v>
      </c>
      <c r="AO40" s="297">
        <f t="shared" si="11"/>
        <v>0</v>
      </c>
    </row>
    <row r="41" spans="1:41" x14ac:dyDescent="0.2">
      <c r="A41" s="20" t="s">
        <v>69</v>
      </c>
      <c r="B41" s="211"/>
      <c r="C41" s="248"/>
      <c r="D41" s="248"/>
      <c r="E41" s="248"/>
      <c r="F41" s="248"/>
      <c r="G41" s="248"/>
      <c r="H41" s="248"/>
      <c r="I41" s="248"/>
      <c r="J41" s="248"/>
      <c r="K41" s="249"/>
      <c r="L41" s="245"/>
      <c r="M41" s="245"/>
      <c r="N41" s="260"/>
      <c r="O41" s="248"/>
      <c r="P41" s="248"/>
      <c r="Q41" s="256"/>
      <c r="R41" s="245"/>
      <c r="S41" s="245"/>
      <c r="T41" s="260"/>
      <c r="U41" s="248"/>
      <c r="V41" s="248"/>
      <c r="W41" s="249"/>
      <c r="X41" s="245"/>
      <c r="Y41" s="245"/>
      <c r="Z41" s="257" t="str">
        <f t="shared" si="0"/>
        <v xml:space="preserve"> </v>
      </c>
      <c r="AA41" s="258">
        <f t="shared" si="1"/>
        <v>0</v>
      </c>
      <c r="AB41" s="258"/>
      <c r="AC41" s="247" t="str">
        <f t="shared" si="2"/>
        <v xml:space="preserve"> </v>
      </c>
      <c r="AD41" s="258">
        <f t="shared" si="3"/>
        <v>0</v>
      </c>
      <c r="AE41" s="258"/>
      <c r="AF41" s="247" t="str">
        <f t="shared" si="4"/>
        <v xml:space="preserve"> </v>
      </c>
      <c r="AG41" s="258">
        <f t="shared" si="5"/>
        <v>0</v>
      </c>
      <c r="AH41" s="258"/>
      <c r="AI41" s="247" t="str">
        <f t="shared" si="6"/>
        <v xml:space="preserve"> </v>
      </c>
      <c r="AJ41" s="258">
        <f t="shared" si="7"/>
        <v>0</v>
      </c>
      <c r="AK41" s="258"/>
      <c r="AL41" s="259">
        <f t="shared" si="8"/>
        <v>0</v>
      </c>
      <c r="AM41" s="259">
        <f t="shared" si="9"/>
        <v>0</v>
      </c>
      <c r="AN41" s="297">
        <f t="shared" si="10"/>
        <v>0</v>
      </c>
      <c r="AO41" s="297">
        <f t="shared" si="11"/>
        <v>0</v>
      </c>
    </row>
    <row r="42" spans="1:41" x14ac:dyDescent="0.2">
      <c r="A42" s="20" t="s">
        <v>71</v>
      </c>
      <c r="B42" s="211"/>
      <c r="C42" s="248"/>
      <c r="D42" s="248"/>
      <c r="E42" s="248"/>
      <c r="F42" s="248"/>
      <c r="G42" s="248"/>
      <c r="H42" s="248"/>
      <c r="I42" s="248"/>
      <c r="J42" s="248"/>
      <c r="K42" s="249"/>
      <c r="L42" s="245"/>
      <c r="M42" s="245"/>
      <c r="N42" s="260"/>
      <c r="O42" s="248"/>
      <c r="P42" s="248"/>
      <c r="Q42" s="256"/>
      <c r="R42" s="245"/>
      <c r="S42" s="245"/>
      <c r="T42" s="260"/>
      <c r="U42" s="248"/>
      <c r="V42" s="248"/>
      <c r="W42" s="249"/>
      <c r="X42" s="245"/>
      <c r="Y42" s="245"/>
      <c r="Z42" s="257" t="str">
        <f t="shared" si="0"/>
        <v xml:space="preserve"> </v>
      </c>
      <c r="AA42" s="258">
        <f t="shared" si="1"/>
        <v>0</v>
      </c>
      <c r="AB42" s="258"/>
      <c r="AC42" s="247" t="str">
        <f t="shared" si="2"/>
        <v xml:space="preserve"> </v>
      </c>
      <c r="AD42" s="258">
        <f t="shared" si="3"/>
        <v>0</v>
      </c>
      <c r="AE42" s="258"/>
      <c r="AF42" s="247" t="str">
        <f t="shared" si="4"/>
        <v xml:space="preserve"> </v>
      </c>
      <c r="AG42" s="258">
        <f t="shared" si="5"/>
        <v>0</v>
      </c>
      <c r="AH42" s="258"/>
      <c r="AI42" s="247" t="str">
        <f t="shared" si="6"/>
        <v xml:space="preserve"> </v>
      </c>
      <c r="AJ42" s="258">
        <f t="shared" si="7"/>
        <v>0</v>
      </c>
      <c r="AK42" s="258"/>
      <c r="AL42" s="259">
        <f t="shared" si="8"/>
        <v>0</v>
      </c>
      <c r="AM42" s="259">
        <f t="shared" si="9"/>
        <v>0</v>
      </c>
      <c r="AN42" s="297">
        <f t="shared" si="10"/>
        <v>0</v>
      </c>
      <c r="AO42" s="297">
        <f t="shared" si="11"/>
        <v>0</v>
      </c>
    </row>
    <row r="43" spans="1:41" x14ac:dyDescent="0.2">
      <c r="A43" s="20" t="s">
        <v>72</v>
      </c>
      <c r="B43" s="211"/>
      <c r="C43" s="248"/>
      <c r="D43" s="248"/>
      <c r="E43" s="218"/>
      <c r="F43" s="245"/>
      <c r="G43" s="245"/>
      <c r="H43" s="211"/>
      <c r="I43" s="248"/>
      <c r="J43" s="248"/>
      <c r="K43" s="249"/>
      <c r="L43" s="245"/>
      <c r="M43" s="245"/>
      <c r="N43" s="256"/>
      <c r="O43" s="248"/>
      <c r="P43" s="248"/>
      <c r="Q43" s="256"/>
      <c r="R43" s="245"/>
      <c r="S43" s="245"/>
      <c r="T43" s="256"/>
      <c r="U43" s="248"/>
      <c r="V43" s="248"/>
      <c r="W43" s="249"/>
      <c r="X43" s="245"/>
      <c r="Y43" s="245"/>
      <c r="Z43" s="257" t="str">
        <f t="shared" si="0"/>
        <v xml:space="preserve"> </v>
      </c>
      <c r="AA43" s="258">
        <f t="shared" si="1"/>
        <v>0</v>
      </c>
      <c r="AB43" s="258"/>
      <c r="AC43" s="247" t="str">
        <f t="shared" si="2"/>
        <v xml:space="preserve"> </v>
      </c>
      <c r="AD43" s="258">
        <f t="shared" si="3"/>
        <v>0</v>
      </c>
      <c r="AE43" s="258"/>
      <c r="AF43" s="247" t="str">
        <f t="shared" si="4"/>
        <v xml:space="preserve"> </v>
      </c>
      <c r="AG43" s="258">
        <f t="shared" si="5"/>
        <v>0</v>
      </c>
      <c r="AH43" s="258"/>
      <c r="AI43" s="247" t="str">
        <f t="shared" si="6"/>
        <v xml:space="preserve"> </v>
      </c>
      <c r="AJ43" s="258">
        <f t="shared" si="7"/>
        <v>0</v>
      </c>
      <c r="AK43" s="258"/>
      <c r="AL43" s="259">
        <f t="shared" si="8"/>
        <v>0</v>
      </c>
      <c r="AM43" s="259">
        <f t="shared" si="9"/>
        <v>0</v>
      </c>
      <c r="AN43" s="297">
        <f t="shared" si="10"/>
        <v>0</v>
      </c>
      <c r="AO43" s="297">
        <f t="shared" si="11"/>
        <v>0</v>
      </c>
    </row>
    <row r="44" spans="1:41" x14ac:dyDescent="0.2">
      <c r="A44" s="20" t="s">
        <v>74</v>
      </c>
      <c r="B44" s="211"/>
      <c r="C44" s="248"/>
      <c r="D44" s="248"/>
      <c r="E44" s="218"/>
      <c r="F44" s="245"/>
      <c r="G44" s="245"/>
      <c r="H44" s="211"/>
      <c r="I44" s="248"/>
      <c r="J44" s="248"/>
      <c r="K44" s="249"/>
      <c r="L44" s="245"/>
      <c r="M44" s="245"/>
      <c r="N44" s="256"/>
      <c r="O44" s="248"/>
      <c r="P44" s="248"/>
      <c r="Q44" s="256"/>
      <c r="R44" s="245"/>
      <c r="S44" s="245"/>
      <c r="T44" s="256"/>
      <c r="U44" s="248"/>
      <c r="V44" s="248"/>
      <c r="W44" s="249"/>
      <c r="X44" s="245"/>
      <c r="Y44" s="245"/>
      <c r="Z44" s="257" t="str">
        <f t="shared" si="0"/>
        <v xml:space="preserve"> </v>
      </c>
      <c r="AA44" s="258">
        <f t="shared" si="1"/>
        <v>0</v>
      </c>
      <c r="AB44" s="258"/>
      <c r="AC44" s="247" t="str">
        <f t="shared" si="2"/>
        <v xml:space="preserve"> </v>
      </c>
      <c r="AD44" s="258">
        <f t="shared" si="3"/>
        <v>0</v>
      </c>
      <c r="AE44" s="258"/>
      <c r="AF44" s="247" t="str">
        <f t="shared" si="4"/>
        <v xml:space="preserve"> </v>
      </c>
      <c r="AG44" s="258">
        <f t="shared" si="5"/>
        <v>0</v>
      </c>
      <c r="AH44" s="258"/>
      <c r="AI44" s="247" t="str">
        <f t="shared" si="6"/>
        <v xml:space="preserve"> </v>
      </c>
      <c r="AJ44" s="258">
        <f t="shared" si="7"/>
        <v>0</v>
      </c>
      <c r="AK44" s="258"/>
      <c r="AL44" s="259">
        <f t="shared" si="8"/>
        <v>0</v>
      </c>
      <c r="AM44" s="259">
        <f t="shared" si="9"/>
        <v>0</v>
      </c>
      <c r="AN44" s="297">
        <f t="shared" si="10"/>
        <v>0</v>
      </c>
      <c r="AO44" s="297">
        <f t="shared" si="11"/>
        <v>0</v>
      </c>
    </row>
    <row r="45" spans="1:41" x14ac:dyDescent="0.2">
      <c r="A45" s="20" t="s">
        <v>77</v>
      </c>
      <c r="B45" s="211"/>
      <c r="C45" s="248"/>
      <c r="D45" s="248"/>
      <c r="E45" s="218"/>
      <c r="F45" s="245"/>
      <c r="G45" s="245"/>
      <c r="H45" s="211"/>
      <c r="I45" s="248"/>
      <c r="J45" s="248"/>
      <c r="K45" s="249"/>
      <c r="L45" s="245"/>
      <c r="M45" s="245"/>
      <c r="N45" s="256"/>
      <c r="O45" s="248"/>
      <c r="P45" s="248"/>
      <c r="Q45" s="256"/>
      <c r="R45" s="245"/>
      <c r="S45" s="245"/>
      <c r="T45" s="256"/>
      <c r="U45" s="248"/>
      <c r="V45" s="248"/>
      <c r="W45" s="249"/>
      <c r="X45" s="245"/>
      <c r="Y45" s="245"/>
      <c r="Z45" s="257" t="str">
        <f t="shared" si="0"/>
        <v xml:space="preserve"> </v>
      </c>
      <c r="AA45" s="258">
        <f t="shared" si="1"/>
        <v>0</v>
      </c>
      <c r="AB45" s="258"/>
      <c r="AC45" s="247" t="str">
        <f t="shared" si="2"/>
        <v xml:space="preserve"> </v>
      </c>
      <c r="AD45" s="258">
        <f t="shared" si="3"/>
        <v>0</v>
      </c>
      <c r="AE45" s="258"/>
      <c r="AF45" s="247" t="str">
        <f t="shared" si="4"/>
        <v xml:space="preserve"> </v>
      </c>
      <c r="AG45" s="258">
        <f t="shared" si="5"/>
        <v>0</v>
      </c>
      <c r="AH45" s="258"/>
      <c r="AI45" s="247" t="str">
        <f t="shared" si="6"/>
        <v xml:space="preserve"> </v>
      </c>
      <c r="AJ45" s="258">
        <f t="shared" si="7"/>
        <v>0</v>
      </c>
      <c r="AK45" s="258"/>
      <c r="AL45" s="259">
        <f t="shared" si="8"/>
        <v>0</v>
      </c>
      <c r="AM45" s="259">
        <f t="shared" si="9"/>
        <v>0</v>
      </c>
      <c r="AN45" s="297">
        <f t="shared" si="10"/>
        <v>0</v>
      </c>
      <c r="AO45" s="297">
        <f t="shared" si="11"/>
        <v>0</v>
      </c>
    </row>
    <row r="46" spans="1:41" x14ac:dyDescent="0.2">
      <c r="A46" s="20" t="s">
        <v>79</v>
      </c>
      <c r="B46" s="211"/>
      <c r="C46" s="248"/>
      <c r="D46" s="248"/>
      <c r="E46" s="218"/>
      <c r="F46" s="245"/>
      <c r="G46" s="245"/>
      <c r="H46" s="211"/>
      <c r="I46" s="248"/>
      <c r="J46" s="248"/>
      <c r="K46" s="249"/>
      <c r="L46" s="245"/>
      <c r="M46" s="245"/>
      <c r="N46" s="256"/>
      <c r="O46" s="248"/>
      <c r="P46" s="248"/>
      <c r="Q46" s="256"/>
      <c r="R46" s="245"/>
      <c r="S46" s="245"/>
      <c r="T46" s="256"/>
      <c r="U46" s="248"/>
      <c r="V46" s="248"/>
      <c r="W46" s="249"/>
      <c r="X46" s="245"/>
      <c r="Y46" s="245"/>
      <c r="Z46" s="257" t="str">
        <f t="shared" si="0"/>
        <v xml:space="preserve"> </v>
      </c>
      <c r="AA46" s="258">
        <f t="shared" si="1"/>
        <v>0</v>
      </c>
      <c r="AB46" s="258"/>
      <c r="AC46" s="247" t="str">
        <f t="shared" si="2"/>
        <v xml:space="preserve"> </v>
      </c>
      <c r="AD46" s="258">
        <f t="shared" si="3"/>
        <v>0</v>
      </c>
      <c r="AE46" s="258"/>
      <c r="AF46" s="247" t="str">
        <f t="shared" si="4"/>
        <v xml:space="preserve"> </v>
      </c>
      <c r="AG46" s="258">
        <f t="shared" si="5"/>
        <v>0</v>
      </c>
      <c r="AH46" s="258"/>
      <c r="AI46" s="247" t="str">
        <f t="shared" si="6"/>
        <v xml:space="preserve"> </v>
      </c>
      <c r="AJ46" s="258">
        <f t="shared" si="7"/>
        <v>0</v>
      </c>
      <c r="AK46" s="258"/>
      <c r="AL46" s="259">
        <f t="shared" si="8"/>
        <v>0</v>
      </c>
      <c r="AM46" s="259">
        <f t="shared" si="9"/>
        <v>0</v>
      </c>
      <c r="AN46" s="297">
        <f t="shared" si="10"/>
        <v>0</v>
      </c>
      <c r="AO46" s="297">
        <f t="shared" si="11"/>
        <v>0</v>
      </c>
    </row>
    <row r="47" spans="1:41" x14ac:dyDescent="0.2">
      <c r="A47" s="20" t="s">
        <v>82</v>
      </c>
      <c r="B47" s="211"/>
      <c r="C47" s="248"/>
      <c r="D47" s="248"/>
      <c r="E47" s="218"/>
      <c r="F47" s="245"/>
      <c r="G47" s="245"/>
      <c r="H47" s="211"/>
      <c r="I47" s="248"/>
      <c r="J47" s="248"/>
      <c r="K47" s="249"/>
      <c r="L47" s="245"/>
      <c r="M47" s="245"/>
      <c r="N47" s="256"/>
      <c r="O47" s="248"/>
      <c r="P47" s="248"/>
      <c r="Q47" s="256"/>
      <c r="R47" s="245"/>
      <c r="S47" s="245"/>
      <c r="T47" s="256"/>
      <c r="U47" s="248"/>
      <c r="V47" s="248"/>
      <c r="W47" s="249"/>
      <c r="X47" s="245"/>
      <c r="Y47" s="245"/>
      <c r="Z47" s="257" t="str">
        <f t="shared" si="0"/>
        <v xml:space="preserve"> </v>
      </c>
      <c r="AA47" s="258">
        <f t="shared" si="1"/>
        <v>0</v>
      </c>
      <c r="AB47" s="258"/>
      <c r="AC47" s="247" t="str">
        <f t="shared" si="2"/>
        <v xml:space="preserve"> </v>
      </c>
      <c r="AD47" s="258">
        <f t="shared" si="3"/>
        <v>0</v>
      </c>
      <c r="AE47" s="258"/>
      <c r="AF47" s="247" t="str">
        <f t="shared" si="4"/>
        <v xml:space="preserve"> </v>
      </c>
      <c r="AG47" s="258">
        <f t="shared" si="5"/>
        <v>0</v>
      </c>
      <c r="AH47" s="258"/>
      <c r="AI47" s="247" t="str">
        <f t="shared" si="6"/>
        <v xml:space="preserve"> </v>
      </c>
      <c r="AJ47" s="258">
        <f t="shared" si="7"/>
        <v>0</v>
      </c>
      <c r="AK47" s="258"/>
      <c r="AL47" s="259">
        <f t="shared" si="8"/>
        <v>0</v>
      </c>
      <c r="AM47" s="259">
        <f t="shared" si="9"/>
        <v>0</v>
      </c>
      <c r="AN47" s="297">
        <f t="shared" si="10"/>
        <v>0</v>
      </c>
      <c r="AO47" s="297">
        <f t="shared" si="11"/>
        <v>0</v>
      </c>
    </row>
    <row r="48" spans="1:41" x14ac:dyDescent="0.2">
      <c r="A48" s="20" t="s">
        <v>84</v>
      </c>
      <c r="B48" s="211"/>
      <c r="C48" s="248"/>
      <c r="D48" s="248"/>
      <c r="E48" s="218"/>
      <c r="F48" s="245"/>
      <c r="G48" s="245"/>
      <c r="H48" s="211"/>
      <c r="I48" s="248"/>
      <c r="J48" s="248"/>
      <c r="K48" s="249"/>
      <c r="L48" s="245"/>
      <c r="M48" s="245"/>
      <c r="N48" s="256"/>
      <c r="O48" s="248"/>
      <c r="P48" s="248"/>
      <c r="Q48" s="256"/>
      <c r="R48" s="245"/>
      <c r="S48" s="245"/>
      <c r="T48" s="256"/>
      <c r="U48" s="248"/>
      <c r="V48" s="248"/>
      <c r="W48" s="249"/>
      <c r="X48" s="245"/>
      <c r="Y48" s="245"/>
      <c r="Z48" s="257" t="str">
        <f t="shared" si="0"/>
        <v xml:space="preserve"> </v>
      </c>
      <c r="AA48" s="258">
        <f t="shared" si="1"/>
        <v>0</v>
      </c>
      <c r="AB48" s="258"/>
      <c r="AC48" s="247" t="str">
        <f t="shared" si="2"/>
        <v xml:space="preserve"> </v>
      </c>
      <c r="AD48" s="258">
        <f t="shared" si="3"/>
        <v>0</v>
      </c>
      <c r="AE48" s="258"/>
      <c r="AF48" s="247" t="str">
        <f t="shared" si="4"/>
        <v xml:space="preserve"> </v>
      </c>
      <c r="AG48" s="258">
        <f t="shared" si="5"/>
        <v>0</v>
      </c>
      <c r="AH48" s="258"/>
      <c r="AI48" s="247" t="str">
        <f t="shared" si="6"/>
        <v xml:space="preserve"> </v>
      </c>
      <c r="AJ48" s="258">
        <f t="shared" si="7"/>
        <v>0</v>
      </c>
      <c r="AK48" s="258"/>
      <c r="AL48" s="259">
        <f t="shared" si="8"/>
        <v>0</v>
      </c>
      <c r="AM48" s="259">
        <f t="shared" si="9"/>
        <v>0</v>
      </c>
      <c r="AN48" s="297">
        <f t="shared" si="10"/>
        <v>0</v>
      </c>
      <c r="AO48" s="297">
        <f t="shared" si="11"/>
        <v>0</v>
      </c>
    </row>
    <row r="49" spans="1:41" x14ac:dyDescent="0.2">
      <c r="A49" s="20" t="s">
        <v>86</v>
      </c>
      <c r="B49" s="211"/>
      <c r="C49" s="248"/>
      <c r="D49" s="248"/>
      <c r="E49" s="218"/>
      <c r="F49" s="245"/>
      <c r="G49" s="245"/>
      <c r="H49" s="211"/>
      <c r="I49" s="248"/>
      <c r="J49" s="248"/>
      <c r="K49" s="249"/>
      <c r="L49" s="245"/>
      <c r="M49" s="245"/>
      <c r="N49" s="256"/>
      <c r="O49" s="248"/>
      <c r="P49" s="248"/>
      <c r="Q49" s="256"/>
      <c r="R49" s="245"/>
      <c r="S49" s="245"/>
      <c r="T49" s="256"/>
      <c r="U49" s="248"/>
      <c r="V49" s="248"/>
      <c r="W49" s="249"/>
      <c r="X49" s="245"/>
      <c r="Y49" s="245"/>
      <c r="Z49" s="257" t="str">
        <f t="shared" si="0"/>
        <v xml:space="preserve"> </v>
      </c>
      <c r="AA49" s="258">
        <f t="shared" si="1"/>
        <v>0</v>
      </c>
      <c r="AB49" s="258"/>
      <c r="AC49" s="247" t="str">
        <f t="shared" si="2"/>
        <v xml:space="preserve"> </v>
      </c>
      <c r="AD49" s="258">
        <f t="shared" si="3"/>
        <v>0</v>
      </c>
      <c r="AE49" s="258"/>
      <c r="AF49" s="247" t="str">
        <f t="shared" si="4"/>
        <v xml:space="preserve"> </v>
      </c>
      <c r="AG49" s="258">
        <f t="shared" si="5"/>
        <v>0</v>
      </c>
      <c r="AH49" s="258"/>
      <c r="AI49" s="247" t="str">
        <f t="shared" si="6"/>
        <v xml:space="preserve"> </v>
      </c>
      <c r="AJ49" s="258">
        <f t="shared" si="7"/>
        <v>0</v>
      </c>
      <c r="AK49" s="258"/>
      <c r="AL49" s="259">
        <f t="shared" si="8"/>
        <v>0</v>
      </c>
      <c r="AM49" s="259">
        <f t="shared" si="9"/>
        <v>0</v>
      </c>
      <c r="AN49" s="297">
        <f t="shared" si="10"/>
        <v>0</v>
      </c>
      <c r="AO49" s="297">
        <f t="shared" si="11"/>
        <v>0</v>
      </c>
    </row>
    <row r="50" spans="1:41" x14ac:dyDescent="0.2">
      <c r="A50" s="20" t="s">
        <v>88</v>
      </c>
      <c r="B50" s="211"/>
      <c r="C50" s="248"/>
      <c r="D50" s="248"/>
      <c r="E50" s="218"/>
      <c r="F50" s="245"/>
      <c r="G50" s="245"/>
      <c r="H50" s="211"/>
      <c r="I50" s="248"/>
      <c r="J50" s="248"/>
      <c r="K50" s="249"/>
      <c r="L50" s="245"/>
      <c r="M50" s="245"/>
      <c r="N50" s="256"/>
      <c r="O50" s="248"/>
      <c r="P50" s="248"/>
      <c r="Q50" s="256"/>
      <c r="R50" s="245"/>
      <c r="S50" s="245"/>
      <c r="T50" s="256"/>
      <c r="U50" s="248"/>
      <c r="V50" s="248"/>
      <c r="W50" s="249"/>
      <c r="X50" s="245"/>
      <c r="Y50" s="245"/>
      <c r="Z50" s="257" t="str">
        <f t="shared" si="0"/>
        <v xml:space="preserve"> </v>
      </c>
      <c r="AA50" s="258">
        <f t="shared" si="1"/>
        <v>0</v>
      </c>
      <c r="AB50" s="258"/>
      <c r="AC50" s="247" t="str">
        <f t="shared" si="2"/>
        <v xml:space="preserve"> </v>
      </c>
      <c r="AD50" s="258">
        <f t="shared" si="3"/>
        <v>0</v>
      </c>
      <c r="AE50" s="258"/>
      <c r="AF50" s="247" t="str">
        <f t="shared" si="4"/>
        <v xml:space="preserve"> </v>
      </c>
      <c r="AG50" s="258">
        <f t="shared" si="5"/>
        <v>0</v>
      </c>
      <c r="AH50" s="258"/>
      <c r="AI50" s="247" t="str">
        <f t="shared" si="6"/>
        <v xml:space="preserve"> </v>
      </c>
      <c r="AJ50" s="258">
        <f t="shared" si="7"/>
        <v>0</v>
      </c>
      <c r="AK50" s="258"/>
      <c r="AL50" s="259">
        <f t="shared" si="8"/>
        <v>0</v>
      </c>
      <c r="AM50" s="259">
        <f t="shared" si="9"/>
        <v>0</v>
      </c>
      <c r="AN50" s="297">
        <f t="shared" si="10"/>
        <v>0</v>
      </c>
      <c r="AO50" s="297">
        <f t="shared" si="11"/>
        <v>0</v>
      </c>
    </row>
    <row r="51" spans="1:41" x14ac:dyDescent="0.2">
      <c r="A51" s="20" t="s">
        <v>90</v>
      </c>
      <c r="B51" s="211"/>
      <c r="C51" s="248"/>
      <c r="D51" s="248"/>
      <c r="E51" s="218"/>
      <c r="F51" s="245"/>
      <c r="G51" s="245"/>
      <c r="H51" s="211"/>
      <c r="I51" s="248"/>
      <c r="J51" s="248"/>
      <c r="K51" s="249"/>
      <c r="L51" s="245"/>
      <c r="M51" s="245"/>
      <c r="N51" s="256"/>
      <c r="O51" s="248"/>
      <c r="P51" s="248"/>
      <c r="Q51" s="256"/>
      <c r="R51" s="245"/>
      <c r="S51" s="245"/>
      <c r="T51" s="256"/>
      <c r="U51" s="248"/>
      <c r="V51" s="248"/>
      <c r="W51" s="249"/>
      <c r="X51" s="245"/>
      <c r="Y51" s="245"/>
      <c r="Z51" s="257" t="str">
        <f t="shared" si="0"/>
        <v xml:space="preserve"> </v>
      </c>
      <c r="AA51" s="258">
        <f t="shared" si="1"/>
        <v>0</v>
      </c>
      <c r="AB51" s="258"/>
      <c r="AC51" s="247" t="str">
        <f t="shared" si="2"/>
        <v xml:space="preserve"> </v>
      </c>
      <c r="AD51" s="258">
        <f t="shared" si="3"/>
        <v>0</v>
      </c>
      <c r="AE51" s="258"/>
      <c r="AF51" s="247" t="str">
        <f t="shared" si="4"/>
        <v xml:space="preserve"> </v>
      </c>
      <c r="AG51" s="258">
        <f t="shared" si="5"/>
        <v>0</v>
      </c>
      <c r="AH51" s="258"/>
      <c r="AI51" s="247" t="str">
        <f t="shared" si="6"/>
        <v xml:space="preserve"> </v>
      </c>
      <c r="AJ51" s="258">
        <f t="shared" si="7"/>
        <v>0</v>
      </c>
      <c r="AK51" s="258"/>
      <c r="AL51" s="259">
        <f t="shared" si="8"/>
        <v>0</v>
      </c>
      <c r="AM51" s="259">
        <f t="shared" si="9"/>
        <v>0</v>
      </c>
      <c r="AN51" s="297">
        <f t="shared" si="10"/>
        <v>0</v>
      </c>
      <c r="AO51" s="297">
        <f t="shared" si="11"/>
        <v>0</v>
      </c>
    </row>
    <row r="52" spans="1:41" x14ac:dyDescent="0.2">
      <c r="A52" s="20" t="s">
        <v>92</v>
      </c>
      <c r="B52" s="211">
        <v>0</v>
      </c>
      <c r="C52" s="248">
        <v>0</v>
      </c>
      <c r="D52" s="248"/>
      <c r="E52" s="211">
        <v>0</v>
      </c>
      <c r="F52" s="248">
        <v>0</v>
      </c>
      <c r="G52" s="248"/>
      <c r="H52" s="211">
        <v>0</v>
      </c>
      <c r="I52" s="248">
        <v>0</v>
      </c>
      <c r="J52" s="248"/>
      <c r="K52" s="211">
        <v>0</v>
      </c>
      <c r="L52" s="248">
        <v>0</v>
      </c>
      <c r="M52" s="248"/>
      <c r="N52" s="256">
        <v>16.350000000000001</v>
      </c>
      <c r="O52" s="248">
        <v>8.7329500000000007</v>
      </c>
      <c r="P52" s="248"/>
      <c r="Q52" s="211">
        <v>0</v>
      </c>
      <c r="R52" s="248">
        <v>0</v>
      </c>
      <c r="S52" s="248"/>
      <c r="T52" s="211">
        <v>0</v>
      </c>
      <c r="U52" s="248">
        <v>0</v>
      </c>
      <c r="V52" s="248"/>
      <c r="W52" s="211">
        <v>0</v>
      </c>
      <c r="X52" s="248">
        <v>0</v>
      </c>
      <c r="Y52" s="248"/>
      <c r="Z52" s="257" t="str">
        <f t="shared" si="0"/>
        <v xml:space="preserve"> </v>
      </c>
      <c r="AA52" s="258">
        <f t="shared" si="1"/>
        <v>0</v>
      </c>
      <c r="AB52" s="258"/>
      <c r="AC52" s="247" t="str">
        <f t="shared" si="2"/>
        <v xml:space="preserve"> </v>
      </c>
      <c r="AD52" s="258">
        <f t="shared" si="3"/>
        <v>0</v>
      </c>
      <c r="AE52" s="258"/>
      <c r="AF52" s="247" t="str">
        <f t="shared" si="4"/>
        <v xml:space="preserve"> </v>
      </c>
      <c r="AG52" s="258">
        <f t="shared" si="5"/>
        <v>0</v>
      </c>
      <c r="AH52" s="258"/>
      <c r="AI52" s="247">
        <f t="shared" si="6"/>
        <v>16.350000000000001</v>
      </c>
      <c r="AJ52" s="258">
        <f t="shared" si="7"/>
        <v>8.7329500000000007</v>
      </c>
      <c r="AK52" s="258"/>
      <c r="AL52" s="259">
        <f t="shared" si="8"/>
        <v>0</v>
      </c>
      <c r="AM52" s="259">
        <f t="shared" si="9"/>
        <v>0</v>
      </c>
      <c r="AN52" s="297">
        <f t="shared" si="10"/>
        <v>8.7329500000000007</v>
      </c>
      <c r="AO52" s="297">
        <f t="shared" si="11"/>
        <v>0</v>
      </c>
    </row>
    <row r="53" spans="1:41" x14ac:dyDescent="0.2">
      <c r="A53" s="20" t="s">
        <v>94</v>
      </c>
      <c r="B53" s="213">
        <v>18.329999999999998</v>
      </c>
      <c r="C53" s="248">
        <v>25.5</v>
      </c>
      <c r="D53" s="248"/>
      <c r="E53" s="211">
        <v>0</v>
      </c>
      <c r="F53" s="248">
        <v>0</v>
      </c>
      <c r="G53" s="248"/>
      <c r="H53" s="211"/>
      <c r="I53" s="248">
        <v>0</v>
      </c>
      <c r="J53" s="248"/>
      <c r="K53" s="211">
        <v>0</v>
      </c>
      <c r="L53" s="248">
        <v>0</v>
      </c>
      <c r="M53" s="248"/>
      <c r="N53" s="256">
        <v>15.036001220677012</v>
      </c>
      <c r="O53" s="248">
        <v>52.724839999999993</v>
      </c>
      <c r="P53" s="248"/>
      <c r="Q53" s="211">
        <v>0</v>
      </c>
      <c r="R53" s="248">
        <v>0</v>
      </c>
      <c r="S53" s="248"/>
      <c r="T53" s="211">
        <v>0</v>
      </c>
      <c r="U53" s="248">
        <v>0</v>
      </c>
      <c r="V53" s="248"/>
      <c r="W53" s="211">
        <v>0</v>
      </c>
      <c r="X53" s="248">
        <v>0</v>
      </c>
      <c r="Y53" s="248"/>
      <c r="Z53" s="257" t="str">
        <f t="shared" si="0"/>
        <v xml:space="preserve"> </v>
      </c>
      <c r="AA53" s="258">
        <f t="shared" si="1"/>
        <v>0</v>
      </c>
      <c r="AB53" s="258"/>
      <c r="AC53" s="247" t="str">
        <f t="shared" si="2"/>
        <v xml:space="preserve"> </v>
      </c>
      <c r="AD53" s="258">
        <f t="shared" si="3"/>
        <v>0</v>
      </c>
      <c r="AE53" s="258"/>
      <c r="AF53" s="247" t="str">
        <f t="shared" si="4"/>
        <v xml:space="preserve"> </v>
      </c>
      <c r="AG53" s="258">
        <f t="shared" si="5"/>
        <v>0</v>
      </c>
      <c r="AH53" s="258"/>
      <c r="AI53" s="247">
        <f t="shared" si="6"/>
        <v>16.109790171510738</v>
      </c>
      <c r="AJ53" s="258">
        <f t="shared" si="7"/>
        <v>78.22484</v>
      </c>
      <c r="AK53" s="258"/>
      <c r="AL53" s="259">
        <f t="shared" si="8"/>
        <v>0</v>
      </c>
      <c r="AM53" s="259">
        <f t="shared" si="9"/>
        <v>0</v>
      </c>
      <c r="AN53" s="297">
        <f t="shared" si="10"/>
        <v>78.22484</v>
      </c>
      <c r="AO53" s="297">
        <f t="shared" si="11"/>
        <v>0</v>
      </c>
    </row>
    <row r="54" spans="1:41" x14ac:dyDescent="0.2">
      <c r="A54" s="20" t="s">
        <v>95</v>
      </c>
      <c r="B54" s="211"/>
      <c r="C54" s="248"/>
      <c r="D54" s="248"/>
      <c r="E54" s="261"/>
      <c r="F54" s="245"/>
      <c r="G54" s="245"/>
      <c r="H54" s="211"/>
      <c r="I54" s="248"/>
      <c r="J54" s="248"/>
      <c r="K54" s="249"/>
      <c r="L54" s="245"/>
      <c r="M54" s="245"/>
      <c r="N54" s="256"/>
      <c r="O54" s="248"/>
      <c r="P54" s="248"/>
      <c r="Q54" s="256"/>
      <c r="R54" s="245"/>
      <c r="S54" s="245"/>
      <c r="T54" s="256"/>
      <c r="U54" s="248"/>
      <c r="V54" s="248"/>
      <c r="W54" s="249"/>
      <c r="X54" s="245"/>
      <c r="Y54" s="245"/>
      <c r="Z54" s="257" t="str">
        <f t="shared" si="0"/>
        <v xml:space="preserve"> </v>
      </c>
      <c r="AA54" s="258">
        <f t="shared" si="1"/>
        <v>0</v>
      </c>
      <c r="AB54" s="258"/>
      <c r="AC54" s="247" t="str">
        <f t="shared" si="2"/>
        <v xml:space="preserve"> </v>
      </c>
      <c r="AD54" s="258">
        <f t="shared" si="3"/>
        <v>0</v>
      </c>
      <c r="AE54" s="258"/>
      <c r="AF54" s="247" t="str">
        <f t="shared" si="4"/>
        <v xml:space="preserve"> </v>
      </c>
      <c r="AG54" s="258">
        <f t="shared" si="5"/>
        <v>0</v>
      </c>
      <c r="AH54" s="258"/>
      <c r="AI54" s="247" t="str">
        <f t="shared" si="6"/>
        <v xml:space="preserve"> </v>
      </c>
      <c r="AJ54" s="258">
        <f t="shared" si="7"/>
        <v>0</v>
      </c>
      <c r="AK54" s="258"/>
      <c r="AL54" s="259">
        <f t="shared" si="8"/>
        <v>0</v>
      </c>
      <c r="AM54" s="259">
        <f t="shared" si="9"/>
        <v>0</v>
      </c>
      <c r="AN54" s="297">
        <f t="shared" si="10"/>
        <v>0</v>
      </c>
      <c r="AO54" s="297">
        <f t="shared" si="11"/>
        <v>0</v>
      </c>
    </row>
    <row r="55" spans="1:41" x14ac:dyDescent="0.2">
      <c r="A55" s="20" t="s">
        <v>97</v>
      </c>
      <c r="B55" s="211">
        <v>0</v>
      </c>
      <c r="C55" s="248">
        <v>0</v>
      </c>
      <c r="D55" s="248"/>
      <c r="E55" s="211">
        <v>0</v>
      </c>
      <c r="F55" s="248">
        <v>0</v>
      </c>
      <c r="G55" s="248"/>
      <c r="H55" s="211">
        <v>0</v>
      </c>
      <c r="I55" s="248">
        <v>0</v>
      </c>
      <c r="J55" s="248"/>
      <c r="K55" s="211">
        <v>0</v>
      </c>
      <c r="L55" s="248">
        <v>0</v>
      </c>
      <c r="M55" s="248"/>
      <c r="N55" s="256">
        <v>15.34</v>
      </c>
      <c r="O55" s="248">
        <v>15</v>
      </c>
      <c r="P55" s="248"/>
      <c r="Q55" s="211">
        <v>0</v>
      </c>
      <c r="R55" s="248">
        <v>0</v>
      </c>
      <c r="S55" s="248"/>
      <c r="T55" s="211">
        <v>0</v>
      </c>
      <c r="U55" s="248">
        <v>0</v>
      </c>
      <c r="V55" s="248"/>
      <c r="W55" s="211">
        <v>0</v>
      </c>
      <c r="X55" s="248">
        <v>0</v>
      </c>
      <c r="Y55" s="248"/>
      <c r="Z55" s="257" t="str">
        <f t="shared" si="0"/>
        <v xml:space="preserve"> </v>
      </c>
      <c r="AA55" s="258">
        <f t="shared" si="1"/>
        <v>0</v>
      </c>
      <c r="AB55" s="258"/>
      <c r="AC55" s="247" t="str">
        <f t="shared" si="2"/>
        <v xml:space="preserve"> </v>
      </c>
      <c r="AD55" s="258">
        <f t="shared" si="3"/>
        <v>0</v>
      </c>
      <c r="AE55" s="258"/>
      <c r="AF55" s="247" t="str">
        <f t="shared" si="4"/>
        <v xml:space="preserve"> </v>
      </c>
      <c r="AG55" s="258">
        <f t="shared" si="5"/>
        <v>0</v>
      </c>
      <c r="AH55" s="258"/>
      <c r="AI55" s="247">
        <f t="shared" si="6"/>
        <v>15.34</v>
      </c>
      <c r="AJ55" s="258">
        <f t="shared" si="7"/>
        <v>15</v>
      </c>
      <c r="AK55" s="258"/>
      <c r="AL55" s="259">
        <f t="shared" si="8"/>
        <v>0</v>
      </c>
      <c r="AM55" s="259">
        <f t="shared" si="9"/>
        <v>0</v>
      </c>
      <c r="AN55" s="297">
        <f t="shared" si="10"/>
        <v>15</v>
      </c>
      <c r="AO55" s="297">
        <f t="shared" si="11"/>
        <v>0</v>
      </c>
    </row>
    <row r="56" spans="1:41" x14ac:dyDescent="0.2">
      <c r="A56" s="20" t="s">
        <v>99</v>
      </c>
      <c r="B56" s="211"/>
      <c r="C56" s="248"/>
      <c r="D56" s="248"/>
      <c r="E56" s="261"/>
      <c r="F56" s="245"/>
      <c r="G56" s="245"/>
      <c r="H56" s="211"/>
      <c r="I56" s="248"/>
      <c r="J56" s="248"/>
      <c r="K56" s="249"/>
      <c r="L56" s="245"/>
      <c r="M56" s="245"/>
      <c r="N56" s="256"/>
      <c r="O56" s="248"/>
      <c r="P56" s="248"/>
      <c r="Q56" s="211"/>
      <c r="R56" s="248"/>
      <c r="S56" s="248"/>
      <c r="T56" s="256"/>
      <c r="U56" s="248"/>
      <c r="V56" s="248"/>
      <c r="W56" s="249"/>
      <c r="X56" s="245"/>
      <c r="Y56" s="245"/>
      <c r="Z56" s="257" t="str">
        <f t="shared" si="0"/>
        <v xml:space="preserve"> </v>
      </c>
      <c r="AA56" s="258">
        <f t="shared" si="1"/>
        <v>0</v>
      </c>
      <c r="AB56" s="258"/>
      <c r="AC56" s="247" t="str">
        <f t="shared" si="2"/>
        <v xml:space="preserve"> </v>
      </c>
      <c r="AD56" s="258">
        <f t="shared" si="3"/>
        <v>0</v>
      </c>
      <c r="AE56" s="258"/>
      <c r="AF56" s="247" t="str">
        <f t="shared" si="4"/>
        <v xml:space="preserve"> </v>
      </c>
      <c r="AG56" s="258">
        <f t="shared" si="5"/>
        <v>0</v>
      </c>
      <c r="AH56" s="258"/>
      <c r="AI56" s="247" t="str">
        <f t="shared" si="6"/>
        <v xml:space="preserve"> </v>
      </c>
      <c r="AJ56" s="258">
        <f t="shared" si="7"/>
        <v>0</v>
      </c>
      <c r="AK56" s="258"/>
      <c r="AL56" s="259">
        <f t="shared" si="8"/>
        <v>0</v>
      </c>
      <c r="AM56" s="259">
        <f t="shared" si="9"/>
        <v>0</v>
      </c>
      <c r="AN56" s="297">
        <f t="shared" si="10"/>
        <v>0</v>
      </c>
      <c r="AO56" s="297">
        <f t="shared" si="11"/>
        <v>0</v>
      </c>
    </row>
    <row r="57" spans="1:41" x14ac:dyDescent="0.2">
      <c r="A57" s="20" t="s">
        <v>101</v>
      </c>
      <c r="B57" s="211"/>
      <c r="C57" s="248"/>
      <c r="D57" s="248"/>
      <c r="E57" s="261"/>
      <c r="F57" s="245"/>
      <c r="G57" s="245"/>
      <c r="H57" s="211"/>
      <c r="I57" s="248"/>
      <c r="J57" s="248"/>
      <c r="K57" s="249"/>
      <c r="L57" s="245"/>
      <c r="M57" s="245"/>
      <c r="N57" s="256"/>
      <c r="O57" s="248"/>
      <c r="P57" s="248"/>
      <c r="Q57" s="256"/>
      <c r="R57" s="245"/>
      <c r="S57" s="245"/>
      <c r="T57" s="256"/>
      <c r="U57" s="248"/>
      <c r="V57" s="248"/>
      <c r="W57" s="249"/>
      <c r="X57" s="245"/>
      <c r="Y57" s="245"/>
      <c r="Z57" s="257" t="str">
        <f t="shared" si="0"/>
        <v xml:space="preserve"> </v>
      </c>
      <c r="AA57" s="258">
        <f t="shared" si="1"/>
        <v>0</v>
      </c>
      <c r="AB57" s="258"/>
      <c r="AC57" s="247" t="str">
        <f t="shared" si="2"/>
        <v xml:space="preserve"> </v>
      </c>
      <c r="AD57" s="258">
        <f t="shared" si="3"/>
        <v>0</v>
      </c>
      <c r="AE57" s="258"/>
      <c r="AF57" s="247" t="str">
        <f t="shared" si="4"/>
        <v xml:space="preserve"> </v>
      </c>
      <c r="AG57" s="258">
        <f t="shared" si="5"/>
        <v>0</v>
      </c>
      <c r="AH57" s="258"/>
      <c r="AI57" s="247" t="str">
        <f t="shared" si="6"/>
        <v xml:space="preserve"> </v>
      </c>
      <c r="AJ57" s="258">
        <f t="shared" si="7"/>
        <v>0</v>
      </c>
      <c r="AK57" s="258"/>
      <c r="AL57" s="259">
        <f t="shared" si="8"/>
        <v>0</v>
      </c>
      <c r="AM57" s="259">
        <f t="shared" si="9"/>
        <v>0</v>
      </c>
      <c r="AN57" s="297">
        <f t="shared" si="10"/>
        <v>0</v>
      </c>
      <c r="AO57" s="297">
        <f t="shared" si="11"/>
        <v>0</v>
      </c>
    </row>
    <row r="58" spans="1:41" x14ac:dyDescent="0.2">
      <c r="A58" s="20" t="s">
        <v>102</v>
      </c>
      <c r="B58" s="211">
        <v>0</v>
      </c>
      <c r="C58" s="248">
        <v>0</v>
      </c>
      <c r="D58" s="248"/>
      <c r="E58" s="211">
        <v>0</v>
      </c>
      <c r="F58" s="248">
        <v>0</v>
      </c>
      <c r="G58" s="248"/>
      <c r="H58" s="211">
        <v>0</v>
      </c>
      <c r="I58" s="248">
        <v>0</v>
      </c>
      <c r="J58" s="248"/>
      <c r="K58" s="211">
        <v>0</v>
      </c>
      <c r="L58" s="248">
        <v>0</v>
      </c>
      <c r="M58" s="248"/>
      <c r="N58" s="256">
        <v>15.34</v>
      </c>
      <c r="O58" s="248">
        <v>40</v>
      </c>
      <c r="P58" s="248"/>
      <c r="Q58" s="211">
        <v>0</v>
      </c>
      <c r="R58" s="248">
        <v>0</v>
      </c>
      <c r="S58" s="248"/>
      <c r="T58" s="211">
        <v>0</v>
      </c>
      <c r="U58" s="248">
        <v>0</v>
      </c>
      <c r="V58" s="248"/>
      <c r="W58" s="211">
        <v>0</v>
      </c>
      <c r="X58" s="248">
        <v>0</v>
      </c>
      <c r="Y58" s="248"/>
      <c r="Z58" s="257" t="str">
        <f t="shared" si="0"/>
        <v xml:space="preserve"> </v>
      </c>
      <c r="AA58" s="258">
        <f t="shared" si="1"/>
        <v>0</v>
      </c>
      <c r="AB58" s="258"/>
      <c r="AC58" s="247" t="str">
        <f t="shared" si="2"/>
        <v xml:space="preserve"> </v>
      </c>
      <c r="AD58" s="258">
        <f t="shared" si="3"/>
        <v>0</v>
      </c>
      <c r="AE58" s="258"/>
      <c r="AF58" s="247" t="str">
        <f t="shared" si="4"/>
        <v xml:space="preserve"> </v>
      </c>
      <c r="AG58" s="258">
        <f t="shared" si="5"/>
        <v>0</v>
      </c>
      <c r="AH58" s="258"/>
      <c r="AI58" s="247">
        <f t="shared" si="6"/>
        <v>15.34</v>
      </c>
      <c r="AJ58" s="258">
        <f t="shared" si="7"/>
        <v>40</v>
      </c>
      <c r="AK58" s="258"/>
      <c r="AL58" s="259">
        <f t="shared" si="8"/>
        <v>0</v>
      </c>
      <c r="AM58" s="259">
        <f t="shared" si="9"/>
        <v>0</v>
      </c>
      <c r="AN58" s="297">
        <f t="shared" si="10"/>
        <v>40</v>
      </c>
      <c r="AO58" s="297">
        <f t="shared" si="11"/>
        <v>0</v>
      </c>
    </row>
    <row r="59" spans="1:41" x14ac:dyDescent="0.2">
      <c r="A59" s="20" t="s">
        <v>104</v>
      </c>
      <c r="B59" s="213">
        <v>17.100000000000001</v>
      </c>
      <c r="C59" s="248">
        <v>45.673999999999999</v>
      </c>
      <c r="D59" s="248"/>
      <c r="E59" s="211">
        <v>0</v>
      </c>
      <c r="F59" s="248">
        <v>0</v>
      </c>
      <c r="G59" s="248"/>
      <c r="H59" s="211">
        <v>0</v>
      </c>
      <c r="I59" s="248">
        <v>0</v>
      </c>
      <c r="J59" s="248"/>
      <c r="K59" s="211">
        <v>0</v>
      </c>
      <c r="L59" s="248">
        <v>0</v>
      </c>
      <c r="M59" s="248"/>
      <c r="N59" s="256">
        <v>0</v>
      </c>
      <c r="O59" s="248">
        <v>0</v>
      </c>
      <c r="P59" s="248"/>
      <c r="Q59" s="211">
        <v>0</v>
      </c>
      <c r="R59" s="248">
        <v>0</v>
      </c>
      <c r="S59" s="248"/>
      <c r="T59" s="211">
        <v>0</v>
      </c>
      <c r="U59" s="248">
        <v>0</v>
      </c>
      <c r="V59" s="248"/>
      <c r="W59" s="211">
        <v>0</v>
      </c>
      <c r="X59" s="248">
        <v>0</v>
      </c>
      <c r="Y59" s="248"/>
      <c r="Z59" s="257" t="str">
        <f t="shared" si="0"/>
        <v xml:space="preserve"> </v>
      </c>
      <c r="AA59" s="258">
        <f t="shared" si="1"/>
        <v>0</v>
      </c>
      <c r="AB59" s="258"/>
      <c r="AC59" s="247" t="str">
        <f t="shared" si="2"/>
        <v xml:space="preserve"> </v>
      </c>
      <c r="AD59" s="258">
        <f t="shared" si="3"/>
        <v>0</v>
      </c>
      <c r="AE59" s="258"/>
      <c r="AF59" s="247" t="str">
        <f t="shared" si="4"/>
        <v xml:space="preserve"> </v>
      </c>
      <c r="AG59" s="258">
        <f t="shared" si="5"/>
        <v>0</v>
      </c>
      <c r="AH59" s="258"/>
      <c r="AI59" s="247">
        <f t="shared" si="6"/>
        <v>17.100000000000001</v>
      </c>
      <c r="AJ59" s="258">
        <f t="shared" si="7"/>
        <v>45.673999999999999</v>
      </c>
      <c r="AK59" s="258"/>
      <c r="AL59" s="259">
        <f t="shared" si="8"/>
        <v>0</v>
      </c>
      <c r="AM59" s="259">
        <f t="shared" si="9"/>
        <v>0</v>
      </c>
      <c r="AN59" s="297">
        <f t="shared" si="10"/>
        <v>45.673999999999999</v>
      </c>
      <c r="AO59" s="297">
        <f t="shared" si="11"/>
        <v>0</v>
      </c>
    </row>
    <row r="60" spans="1:41" x14ac:dyDescent="0.2">
      <c r="A60" s="20" t="s">
        <v>106</v>
      </c>
      <c r="B60" s="211">
        <v>0</v>
      </c>
      <c r="C60" s="248">
        <v>0</v>
      </c>
      <c r="D60" s="248"/>
      <c r="E60" s="211">
        <v>0</v>
      </c>
      <c r="F60" s="248">
        <v>0</v>
      </c>
      <c r="G60" s="248"/>
      <c r="H60" s="211">
        <v>0</v>
      </c>
      <c r="I60" s="248">
        <v>0</v>
      </c>
      <c r="J60" s="248"/>
      <c r="K60" s="211">
        <v>0</v>
      </c>
      <c r="L60" s="248">
        <v>0</v>
      </c>
      <c r="M60" s="248"/>
      <c r="N60" s="249">
        <v>15.33132170235263</v>
      </c>
      <c r="O60" s="245">
        <v>151.32</v>
      </c>
      <c r="P60" s="245"/>
      <c r="Q60" s="211">
        <v>0</v>
      </c>
      <c r="R60" s="248">
        <v>0</v>
      </c>
      <c r="S60" s="248"/>
      <c r="T60" s="211">
        <v>0</v>
      </c>
      <c r="U60" s="248">
        <v>0</v>
      </c>
      <c r="V60" s="248"/>
      <c r="W60" s="211">
        <v>0</v>
      </c>
      <c r="X60" s="248">
        <v>0</v>
      </c>
      <c r="Y60" s="248"/>
      <c r="Z60" s="257"/>
      <c r="AA60" s="258"/>
      <c r="AB60" s="258"/>
      <c r="AC60" s="247" t="str">
        <f t="shared" si="2"/>
        <v xml:space="preserve"> </v>
      </c>
      <c r="AD60" s="258">
        <f t="shared" si="3"/>
        <v>0</v>
      </c>
      <c r="AE60" s="258"/>
      <c r="AF60" s="247" t="str">
        <f t="shared" si="4"/>
        <v xml:space="preserve"> </v>
      </c>
      <c r="AG60" s="258">
        <f t="shared" si="5"/>
        <v>0</v>
      </c>
      <c r="AH60" s="258"/>
      <c r="AI60" s="247">
        <f>IF(AJ60=0," ",((B60*C60)+(N60*O60))/AJ60)</f>
        <v>15.33132170235263</v>
      </c>
      <c r="AJ60" s="258">
        <f>+C60+O60</f>
        <v>151.32</v>
      </c>
      <c r="AK60" s="258"/>
      <c r="AL60" s="259">
        <f t="shared" si="8"/>
        <v>0</v>
      </c>
      <c r="AM60" s="259">
        <f t="shared" si="9"/>
        <v>0</v>
      </c>
      <c r="AN60" s="297">
        <f t="shared" si="10"/>
        <v>151.32</v>
      </c>
      <c r="AO60" s="297">
        <f t="shared" si="11"/>
        <v>0</v>
      </c>
    </row>
    <row r="61" spans="1:41" x14ac:dyDescent="0.2">
      <c r="A61" s="20" t="s">
        <v>108</v>
      </c>
      <c r="B61" s="213">
        <v>17.04</v>
      </c>
      <c r="C61" s="248">
        <v>7.7723500000000003</v>
      </c>
      <c r="D61" s="248"/>
      <c r="E61" s="211">
        <v>0</v>
      </c>
      <c r="F61" s="248">
        <v>0</v>
      </c>
      <c r="G61" s="248"/>
      <c r="H61" s="211">
        <v>0</v>
      </c>
      <c r="I61" s="248">
        <v>0</v>
      </c>
      <c r="J61" s="248"/>
      <c r="K61" s="211">
        <v>0</v>
      </c>
      <c r="L61" s="248">
        <v>0</v>
      </c>
      <c r="M61" s="248"/>
      <c r="N61" s="256">
        <v>0</v>
      </c>
      <c r="O61" s="248">
        <v>0</v>
      </c>
      <c r="P61" s="248"/>
      <c r="Q61" s="211">
        <v>0</v>
      </c>
      <c r="R61" s="248">
        <v>0</v>
      </c>
      <c r="S61" s="248"/>
      <c r="T61" s="211">
        <v>0</v>
      </c>
      <c r="U61" s="248">
        <v>0</v>
      </c>
      <c r="V61" s="248"/>
      <c r="W61" s="211">
        <v>0</v>
      </c>
      <c r="X61" s="248">
        <v>0</v>
      </c>
      <c r="Y61" s="248"/>
      <c r="Z61" s="257" t="str">
        <f t="shared" si="0"/>
        <v xml:space="preserve"> </v>
      </c>
      <c r="AA61" s="258">
        <f t="shared" si="1"/>
        <v>0</v>
      </c>
      <c r="AB61" s="258"/>
      <c r="AC61" s="247" t="str">
        <f t="shared" si="2"/>
        <v xml:space="preserve"> </v>
      </c>
      <c r="AD61" s="258">
        <f t="shared" si="3"/>
        <v>0</v>
      </c>
      <c r="AE61" s="258"/>
      <c r="AF61" s="247" t="str">
        <f t="shared" si="4"/>
        <v xml:space="preserve"> </v>
      </c>
      <c r="AG61" s="258">
        <f t="shared" si="5"/>
        <v>0</v>
      </c>
      <c r="AH61" s="258"/>
      <c r="AI61" s="247">
        <f t="shared" si="6"/>
        <v>17.04</v>
      </c>
      <c r="AJ61" s="258">
        <f t="shared" si="7"/>
        <v>7.7723500000000003</v>
      </c>
      <c r="AK61" s="258"/>
      <c r="AL61" s="259">
        <f t="shared" si="8"/>
        <v>0</v>
      </c>
      <c r="AM61" s="259">
        <f t="shared" si="9"/>
        <v>0</v>
      </c>
      <c r="AN61" s="297">
        <f t="shared" si="10"/>
        <v>7.7723500000000003</v>
      </c>
      <c r="AO61" s="297">
        <f t="shared" si="11"/>
        <v>0</v>
      </c>
    </row>
    <row r="62" spans="1:41" x14ac:dyDescent="0.2">
      <c r="A62" s="20" t="s">
        <v>110</v>
      </c>
      <c r="B62" s="211">
        <v>0</v>
      </c>
      <c r="C62" s="248">
        <v>0</v>
      </c>
      <c r="D62" s="248"/>
      <c r="E62" s="211">
        <v>0</v>
      </c>
      <c r="F62" s="248">
        <v>0</v>
      </c>
      <c r="G62" s="248"/>
      <c r="H62" s="211">
        <v>0</v>
      </c>
      <c r="I62" s="248">
        <v>0</v>
      </c>
      <c r="J62" s="248"/>
      <c r="K62" s="211">
        <v>0</v>
      </c>
      <c r="L62" s="248">
        <v>0</v>
      </c>
      <c r="M62" s="248"/>
      <c r="N62" s="256">
        <v>16.940000000000001</v>
      </c>
      <c r="O62" s="248">
        <v>15.7538</v>
      </c>
      <c r="P62" s="248"/>
      <c r="Q62" s="211">
        <v>0</v>
      </c>
      <c r="R62" s="248">
        <v>0</v>
      </c>
      <c r="S62" s="248"/>
      <c r="T62" s="211">
        <v>0</v>
      </c>
      <c r="U62" s="248">
        <v>0</v>
      </c>
      <c r="V62" s="248"/>
      <c r="W62" s="211">
        <v>0</v>
      </c>
      <c r="X62" s="248">
        <v>0</v>
      </c>
      <c r="Y62" s="248"/>
      <c r="Z62" s="257" t="str">
        <f t="shared" si="0"/>
        <v xml:space="preserve"> </v>
      </c>
      <c r="AA62" s="258">
        <f t="shared" si="1"/>
        <v>0</v>
      </c>
      <c r="AB62" s="258"/>
      <c r="AC62" s="247" t="str">
        <f t="shared" si="2"/>
        <v xml:space="preserve"> </v>
      </c>
      <c r="AD62" s="258">
        <f t="shared" si="3"/>
        <v>0</v>
      </c>
      <c r="AE62" s="258"/>
      <c r="AF62" s="247" t="str">
        <f t="shared" si="4"/>
        <v xml:space="preserve"> </v>
      </c>
      <c r="AG62" s="258">
        <f t="shared" si="5"/>
        <v>0</v>
      </c>
      <c r="AH62" s="258"/>
      <c r="AI62" s="247">
        <f t="shared" si="6"/>
        <v>16.940000000000001</v>
      </c>
      <c r="AJ62" s="258">
        <f t="shared" si="7"/>
        <v>15.7538</v>
      </c>
      <c r="AK62" s="258"/>
      <c r="AL62" s="259">
        <f t="shared" si="8"/>
        <v>0</v>
      </c>
      <c r="AM62" s="259">
        <f t="shared" si="9"/>
        <v>0</v>
      </c>
      <c r="AN62" s="297">
        <f t="shared" si="10"/>
        <v>15.7538</v>
      </c>
      <c r="AO62" s="297">
        <f t="shared" si="11"/>
        <v>0</v>
      </c>
    </row>
    <row r="63" spans="1:41" x14ac:dyDescent="0.2">
      <c r="A63" s="20" t="s">
        <v>112</v>
      </c>
      <c r="B63" s="211">
        <v>0</v>
      </c>
      <c r="C63" s="248">
        <v>0</v>
      </c>
      <c r="D63" s="248"/>
      <c r="E63" s="211">
        <v>0</v>
      </c>
      <c r="F63" s="248">
        <v>0</v>
      </c>
      <c r="G63" s="248"/>
      <c r="H63" s="211">
        <v>0</v>
      </c>
      <c r="I63" s="248">
        <v>0</v>
      </c>
      <c r="J63" s="248"/>
      <c r="K63" s="211">
        <v>0</v>
      </c>
      <c r="L63" s="248">
        <v>0</v>
      </c>
      <c r="M63" s="248"/>
      <c r="N63" s="256">
        <v>15.34</v>
      </c>
      <c r="O63" s="248">
        <v>25</v>
      </c>
      <c r="P63" s="248"/>
      <c r="Q63" s="211">
        <v>0</v>
      </c>
      <c r="R63" s="248">
        <v>0</v>
      </c>
      <c r="S63" s="248"/>
      <c r="T63" s="211">
        <v>0</v>
      </c>
      <c r="U63" s="248">
        <v>0</v>
      </c>
      <c r="V63" s="248"/>
      <c r="W63" s="211">
        <v>0</v>
      </c>
      <c r="X63" s="248">
        <v>0</v>
      </c>
      <c r="Y63" s="248"/>
      <c r="Z63" s="257" t="str">
        <f t="shared" si="0"/>
        <v xml:space="preserve"> </v>
      </c>
      <c r="AA63" s="258">
        <f t="shared" si="1"/>
        <v>0</v>
      </c>
      <c r="AB63" s="258"/>
      <c r="AC63" s="247" t="str">
        <f t="shared" si="2"/>
        <v xml:space="preserve"> </v>
      </c>
      <c r="AD63" s="258">
        <f t="shared" si="3"/>
        <v>0</v>
      </c>
      <c r="AE63" s="258"/>
      <c r="AF63" s="247" t="str">
        <f t="shared" si="4"/>
        <v xml:space="preserve"> </v>
      </c>
      <c r="AG63" s="258">
        <f t="shared" si="5"/>
        <v>0</v>
      </c>
      <c r="AH63" s="258"/>
      <c r="AI63" s="247">
        <f t="shared" si="6"/>
        <v>15.34</v>
      </c>
      <c r="AJ63" s="258">
        <f t="shared" si="7"/>
        <v>25</v>
      </c>
      <c r="AK63" s="258"/>
      <c r="AL63" s="259">
        <f t="shared" si="8"/>
        <v>0</v>
      </c>
      <c r="AM63" s="259">
        <f t="shared" si="9"/>
        <v>0</v>
      </c>
      <c r="AN63" s="297">
        <f t="shared" si="10"/>
        <v>25</v>
      </c>
      <c r="AO63" s="297">
        <f t="shared" si="11"/>
        <v>0</v>
      </c>
    </row>
    <row r="64" spans="1:41" x14ac:dyDescent="0.2">
      <c r="A64" s="20" t="s">
        <v>113</v>
      </c>
      <c r="B64" s="213">
        <v>15.34</v>
      </c>
      <c r="C64" s="248">
        <v>12.123899999999999</v>
      </c>
      <c r="D64" s="248"/>
      <c r="E64" s="211">
        <v>0</v>
      </c>
      <c r="F64" s="248">
        <v>0</v>
      </c>
      <c r="G64" s="248"/>
      <c r="H64" s="211">
        <v>0</v>
      </c>
      <c r="I64" s="248">
        <v>0</v>
      </c>
      <c r="J64" s="248"/>
      <c r="K64" s="211">
        <v>0</v>
      </c>
      <c r="L64" s="248">
        <v>0</v>
      </c>
      <c r="M64" s="248"/>
      <c r="N64" s="249">
        <v>15.36</v>
      </c>
      <c r="O64" s="245">
        <v>77.614440000000002</v>
      </c>
      <c r="P64" s="245"/>
      <c r="Q64" s="211">
        <v>0</v>
      </c>
      <c r="R64" s="248">
        <v>0</v>
      </c>
      <c r="S64" s="248"/>
      <c r="T64" s="211">
        <v>0</v>
      </c>
      <c r="U64" s="248">
        <v>0</v>
      </c>
      <c r="V64" s="248"/>
      <c r="W64" s="211">
        <v>0</v>
      </c>
      <c r="X64" s="248">
        <v>0</v>
      </c>
      <c r="Y64" s="248"/>
      <c r="Z64" s="257" t="str">
        <f t="shared" si="0"/>
        <v xml:space="preserve"> </v>
      </c>
      <c r="AA64" s="258">
        <f t="shared" si="1"/>
        <v>0</v>
      </c>
      <c r="AB64" s="258"/>
      <c r="AC64" s="247" t="str">
        <f t="shared" si="2"/>
        <v xml:space="preserve"> </v>
      </c>
      <c r="AD64" s="258">
        <f t="shared" si="3"/>
        <v>0</v>
      </c>
      <c r="AE64" s="258"/>
      <c r="AF64" s="247" t="str">
        <f t="shared" si="4"/>
        <v xml:space="preserve"> </v>
      </c>
      <c r="AG64" s="258">
        <f t="shared" si="5"/>
        <v>0</v>
      </c>
      <c r="AH64" s="258"/>
      <c r="AI64" s="247">
        <f t="shared" si="6"/>
        <v>15.357297944223173</v>
      </c>
      <c r="AJ64" s="258">
        <f t="shared" si="7"/>
        <v>89.738339999999994</v>
      </c>
      <c r="AK64" s="258"/>
      <c r="AL64" s="259">
        <f t="shared" si="8"/>
        <v>0</v>
      </c>
      <c r="AM64" s="259">
        <f t="shared" si="9"/>
        <v>0</v>
      </c>
      <c r="AN64" s="297">
        <f t="shared" si="10"/>
        <v>89.738339999999994</v>
      </c>
      <c r="AO64" s="297">
        <f t="shared" si="11"/>
        <v>0</v>
      </c>
    </row>
    <row r="65" spans="1:41" x14ac:dyDescent="0.2">
      <c r="A65" s="20" t="s">
        <v>114</v>
      </c>
      <c r="B65" s="211">
        <v>0</v>
      </c>
      <c r="C65" s="248">
        <v>0</v>
      </c>
      <c r="D65" s="248"/>
      <c r="E65" s="211">
        <v>0</v>
      </c>
      <c r="F65" s="248">
        <v>0</v>
      </c>
      <c r="G65" s="248"/>
      <c r="H65" s="211">
        <v>0</v>
      </c>
      <c r="I65" s="248">
        <v>0</v>
      </c>
      <c r="J65" s="248"/>
      <c r="K65" s="211">
        <v>0</v>
      </c>
      <c r="L65" s="248">
        <v>0</v>
      </c>
      <c r="M65" s="248"/>
      <c r="N65" s="256">
        <v>15.34</v>
      </c>
      <c r="O65" s="248">
        <v>29</v>
      </c>
      <c r="P65" s="248"/>
      <c r="Q65" s="211">
        <v>0</v>
      </c>
      <c r="R65" s="248">
        <v>0</v>
      </c>
      <c r="S65" s="248"/>
      <c r="T65" s="211">
        <v>0</v>
      </c>
      <c r="U65" s="248">
        <v>0</v>
      </c>
      <c r="V65" s="248"/>
      <c r="W65" s="211">
        <v>0</v>
      </c>
      <c r="X65" s="248">
        <v>0</v>
      </c>
      <c r="Y65" s="248"/>
      <c r="Z65" s="257" t="str">
        <f t="shared" si="0"/>
        <v xml:space="preserve"> </v>
      </c>
      <c r="AA65" s="258">
        <f t="shared" si="1"/>
        <v>0</v>
      </c>
      <c r="AB65" s="258"/>
      <c r="AC65" s="247" t="str">
        <f t="shared" si="2"/>
        <v xml:space="preserve"> </v>
      </c>
      <c r="AD65" s="258">
        <f t="shared" si="3"/>
        <v>0</v>
      </c>
      <c r="AE65" s="258"/>
      <c r="AF65" s="247" t="str">
        <f t="shared" si="4"/>
        <v xml:space="preserve"> </v>
      </c>
      <c r="AG65" s="258">
        <f t="shared" si="5"/>
        <v>0</v>
      </c>
      <c r="AH65" s="258"/>
      <c r="AI65" s="247">
        <f t="shared" si="6"/>
        <v>15.34</v>
      </c>
      <c r="AJ65" s="258">
        <f t="shared" si="7"/>
        <v>29</v>
      </c>
      <c r="AK65" s="258"/>
      <c r="AL65" s="259">
        <f t="shared" si="8"/>
        <v>0</v>
      </c>
      <c r="AM65" s="259">
        <f t="shared" si="9"/>
        <v>0</v>
      </c>
      <c r="AN65" s="297">
        <f t="shared" si="10"/>
        <v>29</v>
      </c>
      <c r="AO65" s="297">
        <f t="shared" si="11"/>
        <v>0</v>
      </c>
    </row>
    <row r="66" spans="1:41" x14ac:dyDescent="0.2">
      <c r="A66" s="20" t="s">
        <v>116</v>
      </c>
      <c r="B66" s="211"/>
      <c r="C66" s="248"/>
      <c r="D66" s="248"/>
      <c r="E66" s="261"/>
      <c r="F66" s="245"/>
      <c r="G66" s="245"/>
      <c r="H66" s="211"/>
      <c r="I66" s="248"/>
      <c r="J66" s="248"/>
      <c r="K66" s="249"/>
      <c r="L66" s="245"/>
      <c r="M66" s="245"/>
      <c r="N66" s="256"/>
      <c r="O66" s="248"/>
      <c r="P66" s="248"/>
      <c r="Q66" s="256"/>
      <c r="R66" s="245"/>
      <c r="S66" s="245"/>
      <c r="T66" s="256"/>
      <c r="U66" s="248"/>
      <c r="V66" s="248"/>
      <c r="W66" s="249"/>
      <c r="X66" s="245"/>
      <c r="Y66" s="245"/>
      <c r="Z66" s="257" t="str">
        <f t="shared" si="0"/>
        <v xml:space="preserve"> </v>
      </c>
      <c r="AA66" s="258">
        <f t="shared" si="1"/>
        <v>0</v>
      </c>
      <c r="AB66" s="258"/>
      <c r="AC66" s="247" t="str">
        <f t="shared" si="2"/>
        <v xml:space="preserve"> </v>
      </c>
      <c r="AD66" s="258">
        <f t="shared" si="3"/>
        <v>0</v>
      </c>
      <c r="AE66" s="258"/>
      <c r="AF66" s="247" t="str">
        <f t="shared" si="4"/>
        <v xml:space="preserve"> </v>
      </c>
      <c r="AG66" s="258">
        <f t="shared" si="5"/>
        <v>0</v>
      </c>
      <c r="AH66" s="258"/>
      <c r="AI66" s="247" t="str">
        <f t="shared" si="6"/>
        <v xml:space="preserve"> </v>
      </c>
      <c r="AJ66" s="258">
        <f t="shared" si="7"/>
        <v>0</v>
      </c>
      <c r="AK66" s="258"/>
      <c r="AL66" s="259">
        <f t="shared" si="8"/>
        <v>0</v>
      </c>
      <c r="AM66" s="259">
        <f t="shared" si="9"/>
        <v>0</v>
      </c>
      <c r="AN66" s="297">
        <f t="shared" si="10"/>
        <v>0</v>
      </c>
      <c r="AO66" s="297">
        <f t="shared" si="11"/>
        <v>0</v>
      </c>
    </row>
    <row r="67" spans="1:41" x14ac:dyDescent="0.2">
      <c r="A67" s="20" t="s">
        <v>117</v>
      </c>
      <c r="B67" s="211"/>
      <c r="C67" s="248"/>
      <c r="D67" s="248"/>
      <c r="E67" s="261"/>
      <c r="F67" s="245"/>
      <c r="G67" s="245"/>
      <c r="H67" s="211"/>
      <c r="I67" s="248"/>
      <c r="J67" s="248"/>
      <c r="K67" s="249"/>
      <c r="L67" s="245"/>
      <c r="M67" s="245"/>
      <c r="N67" s="256"/>
      <c r="O67" s="248"/>
      <c r="P67" s="248"/>
      <c r="Q67" s="256"/>
      <c r="R67" s="245"/>
      <c r="S67" s="245"/>
      <c r="T67" s="256"/>
      <c r="U67" s="248"/>
      <c r="V67" s="248"/>
      <c r="W67" s="249"/>
      <c r="X67" s="245"/>
      <c r="Y67" s="245"/>
      <c r="Z67" s="257" t="str">
        <f t="shared" si="0"/>
        <v xml:space="preserve"> </v>
      </c>
      <c r="AA67" s="258">
        <f t="shared" si="1"/>
        <v>0</v>
      </c>
      <c r="AB67" s="258"/>
      <c r="AC67" s="247" t="str">
        <f t="shared" si="2"/>
        <v xml:space="preserve"> </v>
      </c>
      <c r="AD67" s="258">
        <f t="shared" si="3"/>
        <v>0</v>
      </c>
      <c r="AE67" s="258"/>
      <c r="AF67" s="247" t="str">
        <f t="shared" si="4"/>
        <v xml:space="preserve"> </v>
      </c>
      <c r="AG67" s="258">
        <f t="shared" si="5"/>
        <v>0</v>
      </c>
      <c r="AH67" s="258"/>
      <c r="AI67" s="247" t="str">
        <f t="shared" si="6"/>
        <v xml:space="preserve"> </v>
      </c>
      <c r="AJ67" s="258">
        <f t="shared" si="7"/>
        <v>0</v>
      </c>
      <c r="AK67" s="258"/>
      <c r="AL67" s="259">
        <f t="shared" si="8"/>
        <v>0</v>
      </c>
      <c r="AM67" s="259">
        <f t="shared" si="9"/>
        <v>0</v>
      </c>
      <c r="AN67" s="297">
        <f t="shared" si="10"/>
        <v>0</v>
      </c>
      <c r="AO67" s="297">
        <f t="shared" si="11"/>
        <v>0</v>
      </c>
    </row>
    <row r="68" spans="1:41" x14ac:dyDescent="0.2">
      <c r="A68" s="20" t="s">
        <v>118</v>
      </c>
      <c r="B68" s="211"/>
      <c r="C68" s="248"/>
      <c r="D68" s="248"/>
      <c r="E68" s="261"/>
      <c r="F68" s="245"/>
      <c r="G68" s="245"/>
      <c r="H68" s="211"/>
      <c r="I68" s="248"/>
      <c r="J68" s="248"/>
      <c r="K68" s="249"/>
      <c r="L68" s="245"/>
      <c r="M68" s="245"/>
      <c r="N68" s="256"/>
      <c r="O68" s="248"/>
      <c r="P68" s="248"/>
      <c r="Q68" s="256"/>
      <c r="R68" s="245"/>
      <c r="S68" s="245"/>
      <c r="T68" s="256"/>
      <c r="U68" s="248"/>
      <c r="V68" s="248"/>
      <c r="W68" s="249"/>
      <c r="X68" s="245"/>
      <c r="Y68" s="245"/>
      <c r="Z68" s="257" t="str">
        <f t="shared" si="0"/>
        <v xml:space="preserve"> </v>
      </c>
      <c r="AA68" s="258">
        <f t="shared" si="1"/>
        <v>0</v>
      </c>
      <c r="AB68" s="258"/>
      <c r="AC68" s="247" t="str">
        <f t="shared" si="2"/>
        <v xml:space="preserve"> </v>
      </c>
      <c r="AD68" s="258">
        <f t="shared" si="3"/>
        <v>0</v>
      </c>
      <c r="AE68" s="258"/>
      <c r="AF68" s="247" t="str">
        <f t="shared" si="4"/>
        <v xml:space="preserve"> </v>
      </c>
      <c r="AG68" s="258">
        <f t="shared" si="5"/>
        <v>0</v>
      </c>
      <c r="AH68" s="258"/>
      <c r="AI68" s="247" t="str">
        <f t="shared" si="6"/>
        <v xml:space="preserve"> </v>
      </c>
      <c r="AJ68" s="258">
        <f t="shared" si="7"/>
        <v>0</v>
      </c>
      <c r="AK68" s="258"/>
      <c r="AL68" s="259">
        <f t="shared" si="8"/>
        <v>0</v>
      </c>
      <c r="AM68" s="259">
        <f t="shared" si="9"/>
        <v>0</v>
      </c>
      <c r="AN68" s="297">
        <f t="shared" si="10"/>
        <v>0</v>
      </c>
      <c r="AO68" s="297">
        <f t="shared" si="11"/>
        <v>0</v>
      </c>
    </row>
    <row r="69" spans="1:41" x14ac:dyDescent="0.2">
      <c r="A69" s="20" t="s">
        <v>119</v>
      </c>
      <c r="B69" s="211"/>
      <c r="C69" s="248"/>
      <c r="D69" s="248"/>
      <c r="E69" s="261"/>
      <c r="F69" s="245"/>
      <c r="G69" s="245"/>
      <c r="H69" s="211"/>
      <c r="I69" s="248"/>
      <c r="J69" s="248"/>
      <c r="K69" s="249"/>
      <c r="L69" s="245"/>
      <c r="M69" s="245"/>
      <c r="N69" s="256"/>
      <c r="O69" s="248"/>
      <c r="P69" s="248"/>
      <c r="Q69" s="256"/>
      <c r="R69" s="245"/>
      <c r="S69" s="245"/>
      <c r="T69" s="256"/>
      <c r="U69" s="248"/>
      <c r="V69" s="248"/>
      <c r="W69" s="249"/>
      <c r="X69" s="245"/>
      <c r="Y69" s="245"/>
      <c r="Z69" s="257" t="str">
        <f t="shared" si="0"/>
        <v xml:space="preserve"> </v>
      </c>
      <c r="AA69" s="258">
        <f t="shared" si="1"/>
        <v>0</v>
      </c>
      <c r="AB69" s="258"/>
      <c r="AC69" s="247" t="str">
        <f t="shared" si="2"/>
        <v xml:space="preserve"> </v>
      </c>
      <c r="AD69" s="258">
        <f t="shared" si="3"/>
        <v>0</v>
      </c>
      <c r="AE69" s="258"/>
      <c r="AF69" s="247" t="str">
        <f t="shared" si="4"/>
        <v xml:space="preserve"> </v>
      </c>
      <c r="AG69" s="258">
        <f t="shared" si="5"/>
        <v>0</v>
      </c>
      <c r="AH69" s="258"/>
      <c r="AI69" s="247" t="str">
        <f t="shared" si="6"/>
        <v xml:space="preserve"> </v>
      </c>
      <c r="AJ69" s="258">
        <f t="shared" si="7"/>
        <v>0</v>
      </c>
      <c r="AK69" s="258"/>
      <c r="AL69" s="259">
        <f t="shared" si="8"/>
        <v>0</v>
      </c>
      <c r="AM69" s="259">
        <f t="shared" si="9"/>
        <v>0</v>
      </c>
      <c r="AN69" s="299">
        <f t="shared" si="10"/>
        <v>0</v>
      </c>
      <c r="AO69" s="297">
        <f t="shared" si="11"/>
        <v>0</v>
      </c>
    </row>
    <row r="70" spans="1:41" x14ac:dyDescent="0.2">
      <c r="A70" s="20" t="s">
        <v>120</v>
      </c>
      <c r="B70" s="211"/>
      <c r="C70" s="248"/>
      <c r="D70" s="248"/>
      <c r="E70" s="261"/>
      <c r="F70" s="245"/>
      <c r="G70" s="245"/>
      <c r="H70" s="211"/>
      <c r="I70" s="248"/>
      <c r="J70" s="248"/>
      <c r="K70" s="249"/>
      <c r="L70" s="245"/>
      <c r="M70" s="245"/>
      <c r="N70" s="256"/>
      <c r="O70" s="248"/>
      <c r="P70" s="248"/>
      <c r="Q70" s="256"/>
      <c r="R70" s="245"/>
      <c r="S70" s="245"/>
      <c r="T70" s="256"/>
      <c r="U70" s="248"/>
      <c r="V70" s="248"/>
      <c r="W70" s="249"/>
      <c r="X70" s="245"/>
      <c r="Y70" s="245"/>
      <c r="Z70" s="257" t="str">
        <f t="shared" si="0"/>
        <v xml:space="preserve"> </v>
      </c>
      <c r="AA70" s="258">
        <f t="shared" si="1"/>
        <v>0</v>
      </c>
      <c r="AB70" s="258"/>
      <c r="AC70" s="247" t="str">
        <f t="shared" si="2"/>
        <v xml:space="preserve"> </v>
      </c>
      <c r="AD70" s="258">
        <f t="shared" si="3"/>
        <v>0</v>
      </c>
      <c r="AE70" s="258"/>
      <c r="AF70" s="247" t="str">
        <f t="shared" si="4"/>
        <v xml:space="preserve"> </v>
      </c>
      <c r="AG70" s="258">
        <f t="shared" si="5"/>
        <v>0</v>
      </c>
      <c r="AH70" s="258"/>
      <c r="AI70" s="247" t="str">
        <f t="shared" si="6"/>
        <v xml:space="preserve"> </v>
      </c>
      <c r="AJ70" s="258">
        <f t="shared" si="7"/>
        <v>0</v>
      </c>
      <c r="AK70" s="258"/>
      <c r="AL70" s="259">
        <f t="shared" si="8"/>
        <v>0</v>
      </c>
      <c r="AM70" s="259">
        <f t="shared" si="9"/>
        <v>0</v>
      </c>
      <c r="AN70" s="299">
        <f t="shared" si="10"/>
        <v>0</v>
      </c>
      <c r="AO70" s="297">
        <f t="shared" si="11"/>
        <v>0</v>
      </c>
    </row>
    <row r="71" spans="1:41" x14ac:dyDescent="0.2">
      <c r="A71" s="20" t="s">
        <v>121</v>
      </c>
      <c r="B71" s="211"/>
      <c r="C71" s="248"/>
      <c r="D71" s="248"/>
      <c r="E71" s="261"/>
      <c r="F71" s="245"/>
      <c r="G71" s="245"/>
      <c r="H71" s="211"/>
      <c r="I71" s="248"/>
      <c r="J71" s="248"/>
      <c r="K71" s="249"/>
      <c r="L71" s="245"/>
      <c r="M71" s="245"/>
      <c r="N71" s="256"/>
      <c r="O71" s="248"/>
      <c r="P71" s="248"/>
      <c r="Q71" s="256"/>
      <c r="R71" s="245"/>
      <c r="S71" s="245"/>
      <c r="T71" s="256"/>
      <c r="U71" s="248"/>
      <c r="V71" s="248"/>
      <c r="W71" s="249"/>
      <c r="X71" s="245"/>
      <c r="Y71" s="245"/>
      <c r="Z71" s="257" t="str">
        <f t="shared" si="0"/>
        <v xml:space="preserve"> </v>
      </c>
      <c r="AA71" s="258">
        <f t="shared" si="1"/>
        <v>0</v>
      </c>
      <c r="AB71" s="258"/>
      <c r="AC71" s="247" t="str">
        <f t="shared" si="2"/>
        <v xml:space="preserve"> </v>
      </c>
      <c r="AD71" s="258">
        <f t="shared" si="3"/>
        <v>0</v>
      </c>
      <c r="AE71" s="258"/>
      <c r="AF71" s="247" t="str">
        <f t="shared" si="4"/>
        <v xml:space="preserve"> </v>
      </c>
      <c r="AG71" s="258">
        <f t="shared" si="5"/>
        <v>0</v>
      </c>
      <c r="AH71" s="258"/>
      <c r="AI71" s="247" t="str">
        <f t="shared" si="6"/>
        <v xml:space="preserve"> </v>
      </c>
      <c r="AJ71" s="258">
        <f t="shared" si="7"/>
        <v>0</v>
      </c>
      <c r="AK71" s="258"/>
      <c r="AL71" s="259">
        <f t="shared" si="8"/>
        <v>0</v>
      </c>
      <c r="AM71" s="259">
        <f t="shared" si="9"/>
        <v>0</v>
      </c>
      <c r="AN71" s="299">
        <f t="shared" si="10"/>
        <v>0</v>
      </c>
      <c r="AO71" s="297">
        <f t="shared" si="11"/>
        <v>0</v>
      </c>
    </row>
    <row r="72" spans="1:41" x14ac:dyDescent="0.2">
      <c r="A72" s="20" t="s">
        <v>122</v>
      </c>
      <c r="B72" s="211"/>
      <c r="C72" s="248"/>
      <c r="D72" s="248"/>
      <c r="E72" s="261"/>
      <c r="F72" s="245"/>
      <c r="G72" s="245"/>
      <c r="H72" s="211"/>
      <c r="I72" s="248"/>
      <c r="J72" s="248"/>
      <c r="K72" s="249"/>
      <c r="L72" s="245"/>
      <c r="M72" s="245"/>
      <c r="N72" s="256"/>
      <c r="O72" s="248"/>
      <c r="P72" s="248"/>
      <c r="Q72" s="256"/>
      <c r="R72" s="245"/>
      <c r="S72" s="245"/>
      <c r="T72" s="256"/>
      <c r="U72" s="248"/>
      <c r="V72" s="248"/>
      <c r="W72" s="249"/>
      <c r="X72" s="245"/>
      <c r="Y72" s="245"/>
      <c r="Z72" s="257" t="str">
        <f t="shared" ref="Z72:Z102" si="12">IF(AA72=0," ",((K72*L72)+(W72*X72))/AA72)</f>
        <v xml:space="preserve"> </v>
      </c>
      <c r="AA72" s="258">
        <f t="shared" ref="AA72:AA102" si="13">+L72+X72</f>
        <v>0</v>
      </c>
      <c r="AB72" s="258"/>
      <c r="AC72" s="247" t="str">
        <f t="shared" ref="AC72:AC102" si="14">IF(AD72=0," ",((E72*F72)+(Q72*R72))/AD72)</f>
        <v xml:space="preserve"> </v>
      </c>
      <c r="AD72" s="258">
        <f t="shared" ref="AD72:AD102" si="15">+F72+R72</f>
        <v>0</v>
      </c>
      <c r="AE72" s="258"/>
      <c r="AF72" s="247" t="str">
        <f t="shared" ref="AF72:AF102" si="16">IF(AG72=0," ",((H72*I72)+(T72*U72))/AG72)</f>
        <v xml:space="preserve"> </v>
      </c>
      <c r="AG72" s="258">
        <f t="shared" ref="AG72:AG102" si="17">+I72+U72</f>
        <v>0</v>
      </c>
      <c r="AH72" s="258"/>
      <c r="AI72" s="247" t="str">
        <f t="shared" ref="AI72:AI102" si="18">IF(AJ72=0," ",((B72*C72)+(N72*O72))/AJ72)</f>
        <v xml:space="preserve"> </v>
      </c>
      <c r="AJ72" s="258">
        <f t="shared" ref="AJ72:AJ102" si="19">+C72+O72</f>
        <v>0</v>
      </c>
      <c r="AK72" s="258"/>
      <c r="AL72" s="259">
        <f t="shared" ref="AL72:AL135" si="20">+AA72+AG72</f>
        <v>0</v>
      </c>
      <c r="AM72" s="259">
        <f t="shared" ref="AM72:AM135" si="21">+AB72+AH72</f>
        <v>0</v>
      </c>
      <c r="AN72" s="299">
        <f t="shared" ref="AN72:AN135" si="22">+AD72+AJ72</f>
        <v>0</v>
      </c>
      <c r="AO72" s="297">
        <f t="shared" ref="AO72:AO135" si="23">+AE72+AK72</f>
        <v>0</v>
      </c>
    </row>
    <row r="73" spans="1:41" x14ac:dyDescent="0.2">
      <c r="A73" s="20" t="s">
        <v>123</v>
      </c>
      <c r="B73" s="211"/>
      <c r="C73" s="248">
        <v>0</v>
      </c>
      <c r="D73" s="248"/>
      <c r="E73" s="261"/>
      <c r="F73" s="248">
        <v>0</v>
      </c>
      <c r="G73" s="248"/>
      <c r="H73" s="211"/>
      <c r="I73" s="248">
        <v>0</v>
      </c>
      <c r="J73" s="248"/>
      <c r="K73" s="249"/>
      <c r="L73" s="248">
        <v>0</v>
      </c>
      <c r="M73" s="248"/>
      <c r="N73" s="256">
        <v>13.21098422529759</v>
      </c>
      <c r="O73" s="248">
        <v>103.33</v>
      </c>
      <c r="P73" s="248"/>
      <c r="Q73" s="256"/>
      <c r="R73" s="248">
        <v>0</v>
      </c>
      <c r="S73" s="248"/>
      <c r="T73" s="256"/>
      <c r="U73" s="248">
        <v>0</v>
      </c>
      <c r="V73" s="248"/>
      <c r="W73" s="249"/>
      <c r="X73" s="248">
        <v>0</v>
      </c>
      <c r="Y73" s="248"/>
      <c r="Z73" s="257" t="str">
        <f t="shared" si="12"/>
        <v xml:space="preserve"> </v>
      </c>
      <c r="AA73" s="258">
        <f t="shared" si="13"/>
        <v>0</v>
      </c>
      <c r="AB73" s="258"/>
      <c r="AC73" s="247" t="str">
        <f t="shared" si="14"/>
        <v xml:space="preserve"> </v>
      </c>
      <c r="AD73" s="258">
        <f t="shared" si="15"/>
        <v>0</v>
      </c>
      <c r="AE73" s="258"/>
      <c r="AF73" s="247" t="str">
        <f t="shared" si="16"/>
        <v xml:space="preserve"> </v>
      </c>
      <c r="AG73" s="258">
        <f t="shared" si="17"/>
        <v>0</v>
      </c>
      <c r="AH73" s="258"/>
      <c r="AI73" s="247">
        <f t="shared" si="18"/>
        <v>13.21098422529759</v>
      </c>
      <c r="AJ73" s="258">
        <f t="shared" si="19"/>
        <v>103.33</v>
      </c>
      <c r="AK73" s="258"/>
      <c r="AL73" s="259">
        <f t="shared" si="20"/>
        <v>0</v>
      </c>
      <c r="AM73" s="259">
        <f t="shared" si="21"/>
        <v>0</v>
      </c>
      <c r="AN73" s="299">
        <f t="shared" si="22"/>
        <v>103.33</v>
      </c>
      <c r="AO73" s="297">
        <f t="shared" si="23"/>
        <v>0</v>
      </c>
    </row>
    <row r="74" spans="1:41" x14ac:dyDescent="0.2">
      <c r="A74" s="20" t="s">
        <v>124</v>
      </c>
      <c r="B74" s="211"/>
      <c r="C74" s="248"/>
      <c r="D74" s="248"/>
      <c r="E74" s="261"/>
      <c r="F74" s="245"/>
      <c r="G74" s="245"/>
      <c r="H74" s="211"/>
      <c r="I74" s="248"/>
      <c r="J74" s="248"/>
      <c r="K74" s="249"/>
      <c r="L74" s="248"/>
      <c r="M74" s="248"/>
      <c r="N74" s="256"/>
      <c r="O74" s="248"/>
      <c r="P74" s="248"/>
      <c r="Q74" s="256"/>
      <c r="R74" s="248"/>
      <c r="S74" s="248"/>
      <c r="T74" s="256"/>
      <c r="U74" s="248"/>
      <c r="V74" s="248"/>
      <c r="W74" s="249"/>
      <c r="X74" s="248"/>
      <c r="Y74" s="248"/>
      <c r="Z74" s="257" t="str">
        <f t="shared" si="12"/>
        <v xml:space="preserve"> </v>
      </c>
      <c r="AA74" s="258">
        <f t="shared" si="13"/>
        <v>0</v>
      </c>
      <c r="AB74" s="258"/>
      <c r="AC74" s="247" t="str">
        <f t="shared" si="14"/>
        <v xml:space="preserve"> </v>
      </c>
      <c r="AD74" s="258">
        <f t="shared" si="15"/>
        <v>0</v>
      </c>
      <c r="AE74" s="258"/>
      <c r="AF74" s="247" t="str">
        <f t="shared" si="16"/>
        <v xml:space="preserve"> </v>
      </c>
      <c r="AG74" s="258">
        <f t="shared" si="17"/>
        <v>0</v>
      </c>
      <c r="AH74" s="258"/>
      <c r="AI74" s="247" t="str">
        <f t="shared" si="18"/>
        <v xml:space="preserve"> </v>
      </c>
      <c r="AJ74" s="258">
        <f t="shared" si="19"/>
        <v>0</v>
      </c>
      <c r="AK74" s="258"/>
      <c r="AL74" s="259">
        <f t="shared" si="20"/>
        <v>0</v>
      </c>
      <c r="AM74" s="259">
        <f t="shared" si="21"/>
        <v>0</v>
      </c>
      <c r="AN74" s="299">
        <f t="shared" si="22"/>
        <v>0</v>
      </c>
      <c r="AO74" s="297">
        <f t="shared" si="23"/>
        <v>0</v>
      </c>
    </row>
    <row r="75" spans="1:41" x14ac:dyDescent="0.2">
      <c r="A75" s="20" t="s">
        <v>125</v>
      </c>
      <c r="B75" s="211"/>
      <c r="C75" s="248">
        <v>0</v>
      </c>
      <c r="D75" s="248"/>
      <c r="E75" s="261"/>
      <c r="F75" s="248">
        <v>0</v>
      </c>
      <c r="G75" s="248"/>
      <c r="H75" s="211"/>
      <c r="I75" s="248">
        <v>0</v>
      </c>
      <c r="J75" s="248"/>
      <c r="K75" s="249"/>
      <c r="L75" s="248">
        <v>0</v>
      </c>
      <c r="M75" s="248"/>
      <c r="N75" s="256">
        <v>12.7</v>
      </c>
      <c r="O75" s="248">
        <v>72.741</v>
      </c>
      <c r="P75" s="248"/>
      <c r="Q75" s="256"/>
      <c r="R75" s="248">
        <v>0</v>
      </c>
      <c r="S75" s="248"/>
      <c r="T75" s="256"/>
      <c r="U75" s="248">
        <v>0</v>
      </c>
      <c r="V75" s="248"/>
      <c r="W75" s="249"/>
      <c r="X75" s="248">
        <v>0</v>
      </c>
      <c r="Y75" s="248"/>
      <c r="Z75" s="257" t="str">
        <f t="shared" si="12"/>
        <v xml:space="preserve"> </v>
      </c>
      <c r="AA75" s="258">
        <f t="shared" si="13"/>
        <v>0</v>
      </c>
      <c r="AB75" s="258"/>
      <c r="AC75" s="247" t="str">
        <f t="shared" si="14"/>
        <v xml:space="preserve"> </v>
      </c>
      <c r="AD75" s="258">
        <f t="shared" si="15"/>
        <v>0</v>
      </c>
      <c r="AE75" s="258"/>
      <c r="AF75" s="247" t="str">
        <f t="shared" si="16"/>
        <v xml:space="preserve"> </v>
      </c>
      <c r="AG75" s="258">
        <f t="shared" si="17"/>
        <v>0</v>
      </c>
      <c r="AH75" s="258"/>
      <c r="AI75" s="247">
        <f t="shared" si="18"/>
        <v>12.7</v>
      </c>
      <c r="AJ75" s="258">
        <f t="shared" si="19"/>
        <v>72.741</v>
      </c>
      <c r="AK75" s="258"/>
      <c r="AL75" s="259">
        <f t="shared" si="20"/>
        <v>0</v>
      </c>
      <c r="AM75" s="259">
        <f t="shared" si="21"/>
        <v>0</v>
      </c>
      <c r="AN75" s="299">
        <f t="shared" si="22"/>
        <v>72.741</v>
      </c>
      <c r="AO75" s="297">
        <f t="shared" si="23"/>
        <v>0</v>
      </c>
    </row>
    <row r="76" spans="1:41" x14ac:dyDescent="0.2">
      <c r="A76" s="20" t="s">
        <v>115</v>
      </c>
      <c r="B76" s="211"/>
      <c r="C76" s="248">
        <v>0</v>
      </c>
      <c r="D76" s="248"/>
      <c r="E76" s="261"/>
      <c r="F76" s="248">
        <v>0</v>
      </c>
      <c r="G76" s="248"/>
      <c r="H76" s="211"/>
      <c r="I76" s="248">
        <v>0</v>
      </c>
      <c r="J76" s="248"/>
      <c r="K76" s="249"/>
      <c r="L76" s="248">
        <v>0</v>
      </c>
      <c r="M76" s="248"/>
      <c r="N76" s="256">
        <v>12.7</v>
      </c>
      <c r="O76" s="248">
        <v>384.22017</v>
      </c>
      <c r="P76" s="248"/>
      <c r="Q76" s="256"/>
      <c r="R76" s="248">
        <v>0</v>
      </c>
      <c r="S76" s="248"/>
      <c r="T76" s="256"/>
      <c r="U76" s="248">
        <v>0</v>
      </c>
      <c r="V76" s="248"/>
      <c r="W76" s="249"/>
      <c r="X76" s="248">
        <v>0</v>
      </c>
      <c r="Y76" s="248"/>
      <c r="Z76" s="257" t="str">
        <f t="shared" si="12"/>
        <v xml:space="preserve"> </v>
      </c>
      <c r="AA76" s="258">
        <f t="shared" si="13"/>
        <v>0</v>
      </c>
      <c r="AB76" s="258"/>
      <c r="AC76" s="247" t="str">
        <f t="shared" si="14"/>
        <v xml:space="preserve"> </v>
      </c>
      <c r="AD76" s="258">
        <f t="shared" si="15"/>
        <v>0</v>
      </c>
      <c r="AE76" s="258"/>
      <c r="AF76" s="247" t="str">
        <f t="shared" si="16"/>
        <v xml:space="preserve"> </v>
      </c>
      <c r="AG76" s="258">
        <f t="shared" si="17"/>
        <v>0</v>
      </c>
      <c r="AH76" s="258"/>
      <c r="AI76" s="247">
        <f t="shared" si="18"/>
        <v>12.7</v>
      </c>
      <c r="AJ76" s="258">
        <f t="shared" si="19"/>
        <v>384.22017</v>
      </c>
      <c r="AK76" s="258"/>
      <c r="AL76" s="259">
        <f t="shared" si="20"/>
        <v>0</v>
      </c>
      <c r="AM76" s="259">
        <f t="shared" si="21"/>
        <v>0</v>
      </c>
      <c r="AN76" s="299">
        <f t="shared" si="22"/>
        <v>384.22017</v>
      </c>
      <c r="AO76" s="297">
        <f t="shared" si="23"/>
        <v>0</v>
      </c>
    </row>
    <row r="77" spans="1:41" x14ac:dyDescent="0.2">
      <c r="A77" s="20" t="s">
        <v>126</v>
      </c>
      <c r="B77" s="211"/>
      <c r="C77" s="248"/>
      <c r="D77" s="248"/>
      <c r="E77" s="261"/>
      <c r="F77" s="245"/>
      <c r="G77" s="245"/>
      <c r="H77" s="211"/>
      <c r="I77" s="248"/>
      <c r="J77" s="248"/>
      <c r="K77" s="249"/>
      <c r="L77" s="248"/>
      <c r="M77" s="248"/>
      <c r="N77" s="256"/>
      <c r="O77" s="248"/>
      <c r="P77" s="248"/>
      <c r="Q77" s="256"/>
      <c r="R77" s="248"/>
      <c r="S77" s="248"/>
      <c r="T77" s="256"/>
      <c r="U77" s="248"/>
      <c r="V77" s="248"/>
      <c r="W77" s="249"/>
      <c r="X77" s="248"/>
      <c r="Y77" s="248"/>
      <c r="Z77" s="257" t="str">
        <f t="shared" si="12"/>
        <v xml:space="preserve"> </v>
      </c>
      <c r="AA77" s="258">
        <f t="shared" si="13"/>
        <v>0</v>
      </c>
      <c r="AB77" s="258"/>
      <c r="AC77" s="247" t="str">
        <f t="shared" si="14"/>
        <v xml:space="preserve"> </v>
      </c>
      <c r="AD77" s="258">
        <f t="shared" si="15"/>
        <v>0</v>
      </c>
      <c r="AE77" s="258"/>
      <c r="AF77" s="247" t="str">
        <f t="shared" si="16"/>
        <v xml:space="preserve"> </v>
      </c>
      <c r="AG77" s="258">
        <f t="shared" si="17"/>
        <v>0</v>
      </c>
      <c r="AH77" s="258"/>
      <c r="AI77" s="247" t="str">
        <f t="shared" si="18"/>
        <v xml:space="preserve"> </v>
      </c>
      <c r="AJ77" s="258">
        <f t="shared" si="19"/>
        <v>0</v>
      </c>
      <c r="AK77" s="258"/>
      <c r="AL77" s="259">
        <f t="shared" si="20"/>
        <v>0</v>
      </c>
      <c r="AM77" s="259">
        <f t="shared" si="21"/>
        <v>0</v>
      </c>
      <c r="AN77" s="299">
        <f t="shared" si="22"/>
        <v>0</v>
      </c>
      <c r="AO77" s="297">
        <f t="shared" si="23"/>
        <v>0</v>
      </c>
    </row>
    <row r="78" spans="1:41" x14ac:dyDescent="0.2">
      <c r="A78" s="20" t="s">
        <v>127</v>
      </c>
      <c r="B78" s="211"/>
      <c r="C78" s="248">
        <v>0</v>
      </c>
      <c r="D78" s="248"/>
      <c r="E78" s="261"/>
      <c r="F78" s="248">
        <v>0</v>
      </c>
      <c r="G78" s="248"/>
      <c r="H78" s="211"/>
      <c r="I78" s="248">
        <v>0</v>
      </c>
      <c r="J78" s="248"/>
      <c r="K78" s="249"/>
      <c r="L78" s="248">
        <v>0</v>
      </c>
      <c r="M78" s="248"/>
      <c r="N78" s="256">
        <v>17.28</v>
      </c>
      <c r="O78" s="248">
        <v>86.612610000000004</v>
      </c>
      <c r="P78" s="248"/>
      <c r="Q78" s="256"/>
      <c r="R78" s="248">
        <v>0</v>
      </c>
      <c r="S78" s="248"/>
      <c r="T78" s="256"/>
      <c r="U78" s="248">
        <v>0</v>
      </c>
      <c r="V78" s="248"/>
      <c r="W78" s="249"/>
      <c r="X78" s="248">
        <v>0</v>
      </c>
      <c r="Y78" s="248"/>
      <c r="Z78" s="257" t="str">
        <f t="shared" si="12"/>
        <v xml:space="preserve"> </v>
      </c>
      <c r="AA78" s="258">
        <f t="shared" si="13"/>
        <v>0</v>
      </c>
      <c r="AB78" s="258"/>
      <c r="AC78" s="247" t="str">
        <f t="shared" si="14"/>
        <v xml:space="preserve"> </v>
      </c>
      <c r="AD78" s="258">
        <f t="shared" si="15"/>
        <v>0</v>
      </c>
      <c r="AE78" s="258"/>
      <c r="AF78" s="247" t="str">
        <f t="shared" si="16"/>
        <v xml:space="preserve"> </v>
      </c>
      <c r="AG78" s="258">
        <f t="shared" si="17"/>
        <v>0</v>
      </c>
      <c r="AH78" s="258"/>
      <c r="AI78" s="247">
        <f t="shared" si="18"/>
        <v>17.28</v>
      </c>
      <c r="AJ78" s="258">
        <f t="shared" si="19"/>
        <v>86.612610000000004</v>
      </c>
      <c r="AK78" s="258"/>
      <c r="AL78" s="259">
        <f t="shared" si="20"/>
        <v>0</v>
      </c>
      <c r="AM78" s="259">
        <f t="shared" si="21"/>
        <v>0</v>
      </c>
      <c r="AN78" s="299">
        <f t="shared" si="22"/>
        <v>86.612610000000004</v>
      </c>
      <c r="AO78" s="297">
        <f t="shared" si="23"/>
        <v>0</v>
      </c>
    </row>
    <row r="79" spans="1:41" x14ac:dyDescent="0.2">
      <c r="A79" s="20" t="s">
        <v>128</v>
      </c>
      <c r="B79" s="211"/>
      <c r="C79" s="248">
        <v>0</v>
      </c>
      <c r="D79" s="248"/>
      <c r="E79" s="261"/>
      <c r="F79" s="248">
        <v>0</v>
      </c>
      <c r="G79" s="248"/>
      <c r="H79" s="211"/>
      <c r="I79" s="248">
        <v>0</v>
      </c>
      <c r="J79" s="248"/>
      <c r="K79" s="249"/>
      <c r="L79" s="248">
        <v>0</v>
      </c>
      <c r="M79" s="248"/>
      <c r="N79" s="256">
        <v>15.45</v>
      </c>
      <c r="O79" s="248">
        <v>66.302509999999998</v>
      </c>
      <c r="P79" s="248"/>
      <c r="Q79" s="256"/>
      <c r="R79" s="248">
        <v>0</v>
      </c>
      <c r="S79" s="248"/>
      <c r="T79" s="256"/>
      <c r="U79" s="248">
        <v>0</v>
      </c>
      <c r="V79" s="248"/>
      <c r="W79" s="249"/>
      <c r="X79" s="248">
        <v>0</v>
      </c>
      <c r="Y79" s="248"/>
      <c r="Z79" s="257" t="str">
        <f t="shared" si="12"/>
        <v xml:space="preserve"> </v>
      </c>
      <c r="AA79" s="258">
        <f t="shared" si="13"/>
        <v>0</v>
      </c>
      <c r="AB79" s="258"/>
      <c r="AC79" s="247" t="str">
        <f t="shared" si="14"/>
        <v xml:space="preserve"> </v>
      </c>
      <c r="AD79" s="258">
        <f t="shared" si="15"/>
        <v>0</v>
      </c>
      <c r="AE79" s="258"/>
      <c r="AF79" s="247" t="str">
        <f t="shared" si="16"/>
        <v xml:space="preserve"> </v>
      </c>
      <c r="AG79" s="258">
        <f t="shared" si="17"/>
        <v>0</v>
      </c>
      <c r="AH79" s="258"/>
      <c r="AI79" s="247">
        <f t="shared" si="18"/>
        <v>15.45</v>
      </c>
      <c r="AJ79" s="258">
        <f t="shared" si="19"/>
        <v>66.302509999999998</v>
      </c>
      <c r="AK79" s="258"/>
      <c r="AL79" s="259">
        <f t="shared" si="20"/>
        <v>0</v>
      </c>
      <c r="AM79" s="259">
        <f t="shared" si="21"/>
        <v>0</v>
      </c>
      <c r="AN79" s="299">
        <f t="shared" si="22"/>
        <v>66.302509999999998</v>
      </c>
      <c r="AO79" s="297">
        <f t="shared" si="23"/>
        <v>0</v>
      </c>
    </row>
    <row r="80" spans="1:41" x14ac:dyDescent="0.2">
      <c r="A80" s="20" t="s">
        <v>129</v>
      </c>
      <c r="B80" s="211"/>
      <c r="C80" s="248">
        <v>0</v>
      </c>
      <c r="D80" s="248"/>
      <c r="E80" s="261"/>
      <c r="F80" s="248">
        <v>0</v>
      </c>
      <c r="G80" s="248"/>
      <c r="H80" s="211"/>
      <c r="I80" s="248">
        <v>0</v>
      </c>
      <c r="J80" s="248"/>
      <c r="K80" s="249"/>
      <c r="L80" s="248">
        <v>0</v>
      </c>
      <c r="M80" s="248"/>
      <c r="N80" s="256">
        <v>17.28</v>
      </c>
      <c r="O80" s="248">
        <v>15.413500000000001</v>
      </c>
      <c r="P80" s="248"/>
      <c r="Q80" s="256"/>
      <c r="R80" s="248">
        <v>0</v>
      </c>
      <c r="S80" s="248"/>
      <c r="T80" s="256"/>
      <c r="U80" s="248">
        <v>0</v>
      </c>
      <c r="V80" s="248"/>
      <c r="W80" s="249"/>
      <c r="X80" s="248">
        <v>0</v>
      </c>
      <c r="Y80" s="248"/>
      <c r="Z80" s="257" t="str">
        <f t="shared" si="12"/>
        <v xml:space="preserve"> </v>
      </c>
      <c r="AA80" s="258">
        <f t="shared" si="13"/>
        <v>0</v>
      </c>
      <c r="AB80" s="258"/>
      <c r="AC80" s="247" t="str">
        <f t="shared" si="14"/>
        <v xml:space="preserve"> </v>
      </c>
      <c r="AD80" s="258">
        <f t="shared" si="15"/>
        <v>0</v>
      </c>
      <c r="AE80" s="258"/>
      <c r="AF80" s="247" t="str">
        <f t="shared" si="16"/>
        <v xml:space="preserve"> </v>
      </c>
      <c r="AG80" s="258">
        <f t="shared" si="17"/>
        <v>0</v>
      </c>
      <c r="AH80" s="258"/>
      <c r="AI80" s="247">
        <f t="shared" si="18"/>
        <v>17.28</v>
      </c>
      <c r="AJ80" s="258">
        <f t="shared" si="19"/>
        <v>15.413500000000001</v>
      </c>
      <c r="AK80" s="258"/>
      <c r="AL80" s="259">
        <f t="shared" si="20"/>
        <v>0</v>
      </c>
      <c r="AM80" s="259">
        <f t="shared" si="21"/>
        <v>0</v>
      </c>
      <c r="AN80" s="299">
        <f t="shared" si="22"/>
        <v>15.413500000000001</v>
      </c>
      <c r="AO80" s="297">
        <f t="shared" si="23"/>
        <v>0</v>
      </c>
    </row>
    <row r="81" spans="1:41" x14ac:dyDescent="0.2">
      <c r="A81" s="20" t="s">
        <v>130</v>
      </c>
      <c r="B81" s="211"/>
      <c r="C81" s="248">
        <v>0</v>
      </c>
      <c r="D81" s="248"/>
      <c r="E81" s="261"/>
      <c r="F81" s="248">
        <v>0</v>
      </c>
      <c r="G81" s="248"/>
      <c r="H81" s="211"/>
      <c r="I81" s="248">
        <v>0</v>
      </c>
      <c r="J81" s="248"/>
      <c r="K81" s="249"/>
      <c r="L81" s="248">
        <v>0</v>
      </c>
      <c r="M81" s="248"/>
      <c r="N81" s="256">
        <v>17.783574832445655</v>
      </c>
      <c r="O81" s="248">
        <v>58.861499999999999</v>
      </c>
      <c r="P81" s="248"/>
      <c r="Q81" s="256"/>
      <c r="R81" s="248">
        <v>0</v>
      </c>
      <c r="S81" s="248"/>
      <c r="T81" s="256"/>
      <c r="U81" s="248">
        <v>0</v>
      </c>
      <c r="V81" s="248"/>
      <c r="W81" s="249"/>
      <c r="X81" s="248">
        <v>0</v>
      </c>
      <c r="Y81" s="248"/>
      <c r="Z81" s="257" t="str">
        <f t="shared" si="12"/>
        <v xml:space="preserve"> </v>
      </c>
      <c r="AA81" s="258">
        <f t="shared" si="13"/>
        <v>0</v>
      </c>
      <c r="AB81" s="258"/>
      <c r="AC81" s="247" t="str">
        <f t="shared" si="14"/>
        <v xml:space="preserve"> </v>
      </c>
      <c r="AD81" s="258">
        <f t="shared" si="15"/>
        <v>0</v>
      </c>
      <c r="AE81" s="258"/>
      <c r="AF81" s="247" t="str">
        <f t="shared" si="16"/>
        <v xml:space="preserve"> </v>
      </c>
      <c r="AG81" s="258">
        <f t="shared" si="17"/>
        <v>0</v>
      </c>
      <c r="AH81" s="258"/>
      <c r="AI81" s="247">
        <f t="shared" si="18"/>
        <v>17.783574832445655</v>
      </c>
      <c r="AJ81" s="258">
        <f t="shared" si="19"/>
        <v>58.861499999999999</v>
      </c>
      <c r="AK81" s="258"/>
      <c r="AL81" s="259">
        <f t="shared" si="20"/>
        <v>0</v>
      </c>
      <c r="AM81" s="259">
        <f t="shared" si="21"/>
        <v>0</v>
      </c>
      <c r="AN81" s="299">
        <f t="shared" si="22"/>
        <v>58.861499999999999</v>
      </c>
      <c r="AO81" s="297">
        <f t="shared" si="23"/>
        <v>0</v>
      </c>
    </row>
    <row r="82" spans="1:41" x14ac:dyDescent="0.2">
      <c r="A82" s="20" t="s">
        <v>131</v>
      </c>
      <c r="B82" s="211"/>
      <c r="C82" s="248">
        <v>0</v>
      </c>
      <c r="D82" s="248"/>
      <c r="E82" s="261"/>
      <c r="F82" s="248">
        <v>0</v>
      </c>
      <c r="G82" s="248"/>
      <c r="H82" s="211"/>
      <c r="I82" s="248">
        <v>0</v>
      </c>
      <c r="J82" s="248"/>
      <c r="K82" s="249"/>
      <c r="L82" s="248">
        <v>0</v>
      </c>
      <c r="M82" s="248"/>
      <c r="N82" s="256">
        <v>18.86</v>
      </c>
      <c r="O82" s="248">
        <v>7</v>
      </c>
      <c r="P82" s="248"/>
      <c r="Q82" s="256"/>
      <c r="R82" s="248">
        <v>0</v>
      </c>
      <c r="S82" s="248"/>
      <c r="T82" s="256"/>
      <c r="U82" s="248">
        <v>0</v>
      </c>
      <c r="V82" s="248"/>
      <c r="W82" s="249"/>
      <c r="X82" s="248">
        <v>0</v>
      </c>
      <c r="Y82" s="248"/>
      <c r="Z82" s="257" t="str">
        <f t="shared" si="12"/>
        <v xml:space="preserve"> </v>
      </c>
      <c r="AA82" s="258">
        <f t="shared" si="13"/>
        <v>0</v>
      </c>
      <c r="AB82" s="258"/>
      <c r="AC82" s="247" t="str">
        <f t="shared" si="14"/>
        <v xml:space="preserve"> </v>
      </c>
      <c r="AD82" s="258">
        <f t="shared" si="15"/>
        <v>0</v>
      </c>
      <c r="AE82" s="258"/>
      <c r="AF82" s="247" t="str">
        <f t="shared" si="16"/>
        <v xml:space="preserve"> </v>
      </c>
      <c r="AG82" s="258">
        <f t="shared" si="17"/>
        <v>0</v>
      </c>
      <c r="AH82" s="258"/>
      <c r="AI82" s="247">
        <f t="shared" si="18"/>
        <v>18.859999999999996</v>
      </c>
      <c r="AJ82" s="258">
        <f t="shared" si="19"/>
        <v>7</v>
      </c>
      <c r="AK82" s="258"/>
      <c r="AL82" s="259">
        <f t="shared" si="20"/>
        <v>0</v>
      </c>
      <c r="AM82" s="259">
        <f t="shared" si="21"/>
        <v>0</v>
      </c>
      <c r="AN82" s="299">
        <f t="shared" si="22"/>
        <v>7</v>
      </c>
      <c r="AO82" s="297">
        <f t="shared" si="23"/>
        <v>0</v>
      </c>
    </row>
    <row r="83" spans="1:41" x14ac:dyDescent="0.2">
      <c r="A83" s="20" t="s">
        <v>132</v>
      </c>
      <c r="B83" s="213">
        <v>18.86</v>
      </c>
      <c r="C83" s="248">
        <v>23.003630000000001</v>
      </c>
      <c r="D83" s="248"/>
      <c r="E83" s="261"/>
      <c r="F83" s="248">
        <v>0</v>
      </c>
      <c r="G83" s="248"/>
      <c r="H83" s="211"/>
      <c r="I83" s="248">
        <v>0</v>
      </c>
      <c r="J83" s="248"/>
      <c r="K83" s="249"/>
      <c r="L83" s="248">
        <v>0</v>
      </c>
      <c r="M83" s="248"/>
      <c r="N83" s="256">
        <v>17.933684210526316</v>
      </c>
      <c r="O83" s="248">
        <v>76</v>
      </c>
      <c r="P83" s="248"/>
      <c r="Q83" s="256"/>
      <c r="R83" s="248">
        <v>0</v>
      </c>
      <c r="S83" s="248"/>
      <c r="T83" s="256"/>
      <c r="U83" s="248">
        <v>0</v>
      </c>
      <c r="V83" s="248"/>
      <c r="W83" s="249"/>
      <c r="X83" s="248">
        <v>0</v>
      </c>
      <c r="Y83" s="248"/>
      <c r="Z83" s="257" t="str">
        <f t="shared" si="12"/>
        <v xml:space="preserve"> </v>
      </c>
      <c r="AA83" s="258">
        <f t="shared" si="13"/>
        <v>0</v>
      </c>
      <c r="AB83" s="258"/>
      <c r="AC83" s="247" t="str">
        <f t="shared" si="14"/>
        <v xml:space="preserve"> </v>
      </c>
      <c r="AD83" s="258">
        <f t="shared" si="15"/>
        <v>0</v>
      </c>
      <c r="AE83" s="258"/>
      <c r="AF83" s="247" t="str">
        <f t="shared" si="16"/>
        <v xml:space="preserve"> </v>
      </c>
      <c r="AG83" s="258">
        <f t="shared" si="17"/>
        <v>0</v>
      </c>
      <c r="AH83" s="258"/>
      <c r="AI83" s="247">
        <f t="shared" si="18"/>
        <v>18.148914962006948</v>
      </c>
      <c r="AJ83" s="258">
        <f t="shared" si="19"/>
        <v>99.003630000000001</v>
      </c>
      <c r="AK83" s="258"/>
      <c r="AL83" s="259">
        <f t="shared" si="20"/>
        <v>0</v>
      </c>
      <c r="AM83" s="259">
        <f t="shared" si="21"/>
        <v>0</v>
      </c>
      <c r="AN83" s="299">
        <f t="shared" si="22"/>
        <v>99.003630000000001</v>
      </c>
      <c r="AO83" s="297">
        <f t="shared" si="23"/>
        <v>0</v>
      </c>
    </row>
    <row r="84" spans="1:41" x14ac:dyDescent="0.2">
      <c r="A84" s="20" t="s">
        <v>133</v>
      </c>
      <c r="B84" s="211"/>
      <c r="C84" s="248">
        <v>0</v>
      </c>
      <c r="D84" s="248"/>
      <c r="E84" s="261"/>
      <c r="F84" s="248">
        <v>0</v>
      </c>
      <c r="G84" s="248"/>
      <c r="H84" s="211"/>
      <c r="I84" s="248">
        <v>0</v>
      </c>
      <c r="J84" s="248"/>
      <c r="K84" s="249"/>
      <c r="L84" s="248">
        <v>0</v>
      </c>
      <c r="M84" s="248"/>
      <c r="N84" s="256">
        <v>19.035328735373618</v>
      </c>
      <c r="O84" s="248">
        <v>146.16482999999999</v>
      </c>
      <c r="P84" s="248"/>
      <c r="Q84" s="256"/>
      <c r="R84" s="248">
        <v>0</v>
      </c>
      <c r="S84" s="248"/>
      <c r="T84" s="256"/>
      <c r="U84" s="248">
        <v>0</v>
      </c>
      <c r="V84" s="248"/>
      <c r="W84" s="249"/>
      <c r="X84" s="248">
        <v>0</v>
      </c>
      <c r="Y84" s="248"/>
      <c r="Z84" s="257" t="str">
        <f t="shared" si="12"/>
        <v xml:space="preserve"> </v>
      </c>
      <c r="AA84" s="258">
        <f t="shared" si="13"/>
        <v>0</v>
      </c>
      <c r="AB84" s="258"/>
      <c r="AC84" s="247" t="str">
        <f t="shared" si="14"/>
        <v xml:space="preserve"> </v>
      </c>
      <c r="AD84" s="258">
        <f t="shared" si="15"/>
        <v>0</v>
      </c>
      <c r="AE84" s="258"/>
      <c r="AF84" s="247" t="str">
        <f t="shared" si="16"/>
        <v xml:space="preserve"> </v>
      </c>
      <c r="AG84" s="258">
        <f t="shared" si="17"/>
        <v>0</v>
      </c>
      <c r="AH84" s="258"/>
      <c r="AI84" s="247">
        <f t="shared" si="18"/>
        <v>19.035328735373618</v>
      </c>
      <c r="AJ84" s="258">
        <f t="shared" si="19"/>
        <v>146.16482999999999</v>
      </c>
      <c r="AK84" s="258"/>
      <c r="AL84" s="259">
        <f t="shared" si="20"/>
        <v>0</v>
      </c>
      <c r="AM84" s="259">
        <f t="shared" si="21"/>
        <v>0</v>
      </c>
      <c r="AN84" s="299">
        <f t="shared" si="22"/>
        <v>146.16482999999999</v>
      </c>
      <c r="AO84" s="297">
        <f t="shared" si="23"/>
        <v>0</v>
      </c>
    </row>
    <row r="85" spans="1:41" x14ac:dyDescent="0.2">
      <c r="A85" s="20" t="s">
        <v>134</v>
      </c>
      <c r="B85" s="211"/>
      <c r="C85" s="248">
        <v>0</v>
      </c>
      <c r="D85" s="248"/>
      <c r="E85" s="261"/>
      <c r="F85" s="248">
        <v>0</v>
      </c>
      <c r="G85" s="248"/>
      <c r="H85" s="211"/>
      <c r="I85" s="248">
        <v>0</v>
      </c>
      <c r="J85" s="248"/>
      <c r="K85" s="249"/>
      <c r="L85" s="248">
        <v>0</v>
      </c>
      <c r="M85" s="248"/>
      <c r="N85" s="256">
        <v>19.413288922448508</v>
      </c>
      <c r="O85" s="248">
        <v>98.107330000000005</v>
      </c>
      <c r="P85" s="248"/>
      <c r="Q85" s="256"/>
      <c r="R85" s="248">
        <v>0</v>
      </c>
      <c r="S85" s="248"/>
      <c r="T85" s="256"/>
      <c r="U85" s="248">
        <v>0</v>
      </c>
      <c r="V85" s="248"/>
      <c r="W85" s="249"/>
      <c r="X85" s="248">
        <v>0</v>
      </c>
      <c r="Y85" s="248"/>
      <c r="Z85" s="257" t="str">
        <f t="shared" si="12"/>
        <v xml:space="preserve"> </v>
      </c>
      <c r="AA85" s="258">
        <f t="shared" si="13"/>
        <v>0</v>
      </c>
      <c r="AB85" s="258"/>
      <c r="AC85" s="247" t="str">
        <f t="shared" si="14"/>
        <v xml:space="preserve"> </v>
      </c>
      <c r="AD85" s="258">
        <f t="shared" si="15"/>
        <v>0</v>
      </c>
      <c r="AE85" s="258"/>
      <c r="AF85" s="247" t="str">
        <f t="shared" si="16"/>
        <v xml:space="preserve"> </v>
      </c>
      <c r="AG85" s="258">
        <f t="shared" si="17"/>
        <v>0</v>
      </c>
      <c r="AH85" s="258"/>
      <c r="AI85" s="247">
        <f t="shared" si="18"/>
        <v>19.413288922448508</v>
      </c>
      <c r="AJ85" s="258">
        <f t="shared" si="19"/>
        <v>98.107330000000005</v>
      </c>
      <c r="AK85" s="258"/>
      <c r="AL85" s="259">
        <f t="shared" si="20"/>
        <v>0</v>
      </c>
      <c r="AM85" s="259">
        <f t="shared" si="21"/>
        <v>0</v>
      </c>
      <c r="AN85" s="299">
        <f t="shared" si="22"/>
        <v>98.107330000000005</v>
      </c>
      <c r="AO85" s="297">
        <f t="shared" si="23"/>
        <v>0</v>
      </c>
    </row>
    <row r="86" spans="1:41" x14ac:dyDescent="0.2">
      <c r="A86" s="20" t="s">
        <v>136</v>
      </c>
      <c r="B86" s="211"/>
      <c r="C86" s="248">
        <v>0</v>
      </c>
      <c r="D86" s="248"/>
      <c r="E86" s="261"/>
      <c r="F86" s="248">
        <v>0</v>
      </c>
      <c r="G86" s="248"/>
      <c r="H86" s="211"/>
      <c r="I86" s="248">
        <v>0</v>
      </c>
      <c r="J86" s="248"/>
      <c r="K86" s="249"/>
      <c r="L86" s="248">
        <v>0</v>
      </c>
      <c r="M86" s="248"/>
      <c r="N86" s="256">
        <v>19.02921329588964</v>
      </c>
      <c r="O86" s="248">
        <v>226.06745999999998</v>
      </c>
      <c r="P86" s="248"/>
      <c r="Q86" s="256"/>
      <c r="R86" s="248">
        <v>0</v>
      </c>
      <c r="S86" s="248"/>
      <c r="T86" s="256"/>
      <c r="U86" s="248">
        <v>0</v>
      </c>
      <c r="V86" s="248"/>
      <c r="W86" s="249"/>
      <c r="X86" s="248">
        <v>0</v>
      </c>
      <c r="Y86" s="248"/>
      <c r="Z86" s="257" t="str">
        <f t="shared" si="12"/>
        <v xml:space="preserve"> </v>
      </c>
      <c r="AA86" s="258">
        <f t="shared" si="13"/>
        <v>0</v>
      </c>
      <c r="AB86" s="258"/>
      <c r="AC86" s="247" t="str">
        <f t="shared" si="14"/>
        <v xml:space="preserve"> </v>
      </c>
      <c r="AD86" s="258">
        <f t="shared" si="15"/>
        <v>0</v>
      </c>
      <c r="AE86" s="258"/>
      <c r="AF86" s="247" t="str">
        <f t="shared" si="16"/>
        <v xml:space="preserve"> </v>
      </c>
      <c r="AG86" s="258">
        <f t="shared" si="17"/>
        <v>0</v>
      </c>
      <c r="AH86" s="258"/>
      <c r="AI86" s="247">
        <f t="shared" si="18"/>
        <v>19.02921329588964</v>
      </c>
      <c r="AJ86" s="258">
        <f t="shared" si="19"/>
        <v>226.06745999999998</v>
      </c>
      <c r="AK86" s="258"/>
      <c r="AL86" s="259">
        <f t="shared" si="20"/>
        <v>0</v>
      </c>
      <c r="AM86" s="259">
        <f t="shared" si="21"/>
        <v>0</v>
      </c>
      <c r="AN86" s="299">
        <f t="shared" si="22"/>
        <v>226.06745999999998</v>
      </c>
      <c r="AO86" s="297">
        <f t="shared" si="23"/>
        <v>0</v>
      </c>
    </row>
    <row r="87" spans="1:41" x14ac:dyDescent="0.2">
      <c r="A87" s="20" t="s">
        <v>137</v>
      </c>
      <c r="B87" s="211"/>
      <c r="C87" s="248">
        <v>0</v>
      </c>
      <c r="D87" s="248"/>
      <c r="E87" s="261"/>
      <c r="F87" s="248">
        <v>0</v>
      </c>
      <c r="G87" s="248"/>
      <c r="H87" s="211"/>
      <c r="I87" s="248">
        <v>0</v>
      </c>
      <c r="J87" s="248"/>
      <c r="K87" s="249"/>
      <c r="L87" s="248">
        <v>0</v>
      </c>
      <c r="M87" s="248"/>
      <c r="N87" s="256">
        <v>18.253826873618483</v>
      </c>
      <c r="O87" s="248">
        <v>256.21744999999999</v>
      </c>
      <c r="P87" s="248"/>
      <c r="Q87" s="256"/>
      <c r="R87" s="248">
        <v>0</v>
      </c>
      <c r="S87" s="248"/>
      <c r="T87" s="256"/>
      <c r="U87" s="248">
        <v>0</v>
      </c>
      <c r="V87" s="248"/>
      <c r="W87" s="249"/>
      <c r="X87" s="248">
        <v>0</v>
      </c>
      <c r="Y87" s="248"/>
      <c r="Z87" s="257" t="str">
        <f t="shared" si="12"/>
        <v xml:space="preserve"> </v>
      </c>
      <c r="AA87" s="258">
        <f t="shared" si="13"/>
        <v>0</v>
      </c>
      <c r="AB87" s="258"/>
      <c r="AC87" s="247" t="str">
        <f t="shared" si="14"/>
        <v xml:space="preserve"> </v>
      </c>
      <c r="AD87" s="258">
        <f t="shared" si="15"/>
        <v>0</v>
      </c>
      <c r="AE87" s="258"/>
      <c r="AF87" s="247" t="str">
        <f t="shared" si="16"/>
        <v xml:space="preserve"> </v>
      </c>
      <c r="AG87" s="258">
        <f t="shared" si="17"/>
        <v>0</v>
      </c>
      <c r="AH87" s="258"/>
      <c r="AI87" s="247">
        <f t="shared" si="18"/>
        <v>18.253826873618483</v>
      </c>
      <c r="AJ87" s="258">
        <f t="shared" si="19"/>
        <v>256.21744999999999</v>
      </c>
      <c r="AK87" s="258"/>
      <c r="AL87" s="259">
        <f t="shared" si="20"/>
        <v>0</v>
      </c>
      <c r="AM87" s="259">
        <f t="shared" si="21"/>
        <v>0</v>
      </c>
      <c r="AN87" s="299">
        <f t="shared" si="22"/>
        <v>256.21744999999999</v>
      </c>
      <c r="AO87" s="297">
        <f t="shared" si="23"/>
        <v>0</v>
      </c>
    </row>
    <row r="88" spans="1:41" x14ac:dyDescent="0.2">
      <c r="A88" s="20" t="s">
        <v>138</v>
      </c>
      <c r="B88" s="213">
        <v>19.510000000000002</v>
      </c>
      <c r="C88" s="248">
        <v>15</v>
      </c>
      <c r="D88" s="248"/>
      <c r="E88" s="261"/>
      <c r="F88" s="248">
        <v>0</v>
      </c>
      <c r="G88" s="248"/>
      <c r="H88" s="211"/>
      <c r="I88" s="248">
        <v>0</v>
      </c>
      <c r="J88" s="248"/>
      <c r="K88" s="249"/>
      <c r="L88" s="248">
        <v>0</v>
      </c>
      <c r="M88" s="248"/>
      <c r="N88" s="256">
        <v>19.464142522549331</v>
      </c>
      <c r="O88" s="248">
        <v>152.14195999999998</v>
      </c>
      <c r="P88" s="248"/>
      <c r="Q88" s="256"/>
      <c r="R88" s="248">
        <v>0</v>
      </c>
      <c r="S88" s="248"/>
      <c r="T88" s="256"/>
      <c r="U88" s="248">
        <v>0</v>
      </c>
      <c r="V88" s="248"/>
      <c r="W88" s="249"/>
      <c r="X88" s="248">
        <v>0</v>
      </c>
      <c r="Y88" s="248"/>
      <c r="Z88" s="257" t="str">
        <f t="shared" si="12"/>
        <v xml:space="preserve"> </v>
      </c>
      <c r="AA88" s="258">
        <f t="shared" si="13"/>
        <v>0</v>
      </c>
      <c r="AB88" s="258"/>
      <c r="AC88" s="247" t="str">
        <f t="shared" si="14"/>
        <v xml:space="preserve"> </v>
      </c>
      <c r="AD88" s="258">
        <f t="shared" si="15"/>
        <v>0</v>
      </c>
      <c r="AE88" s="258"/>
      <c r="AF88" s="247" t="str">
        <f t="shared" si="16"/>
        <v xml:space="preserve"> </v>
      </c>
      <c r="AG88" s="258">
        <f t="shared" si="17"/>
        <v>0</v>
      </c>
      <c r="AH88" s="258"/>
      <c r="AI88" s="247">
        <f t="shared" si="18"/>
        <v>19.468257959282035</v>
      </c>
      <c r="AJ88" s="258">
        <f t="shared" si="19"/>
        <v>167.14195999999998</v>
      </c>
      <c r="AK88" s="258"/>
      <c r="AL88" s="259">
        <f t="shared" si="20"/>
        <v>0</v>
      </c>
      <c r="AM88" s="259">
        <f t="shared" si="21"/>
        <v>0</v>
      </c>
      <c r="AN88" s="299">
        <f t="shared" si="22"/>
        <v>167.14195999999998</v>
      </c>
      <c r="AO88" s="297">
        <f t="shared" si="23"/>
        <v>0</v>
      </c>
    </row>
    <row r="89" spans="1:41" x14ac:dyDescent="0.2">
      <c r="A89" s="20" t="s">
        <v>139</v>
      </c>
      <c r="B89" s="211"/>
      <c r="C89" s="248">
        <v>0</v>
      </c>
      <c r="D89" s="248"/>
      <c r="E89" s="261"/>
      <c r="F89" s="248">
        <v>0</v>
      </c>
      <c r="G89" s="248"/>
      <c r="H89" s="211"/>
      <c r="I89" s="248">
        <v>0</v>
      </c>
      <c r="J89" s="248"/>
      <c r="K89" s="249"/>
      <c r="L89" s="248">
        <v>0</v>
      </c>
      <c r="M89" s="248"/>
      <c r="N89" s="256">
        <v>18.677153819718786</v>
      </c>
      <c r="O89" s="248">
        <v>237.79604</v>
      </c>
      <c r="P89" s="248"/>
      <c r="Q89" s="256"/>
      <c r="R89" s="248">
        <v>0</v>
      </c>
      <c r="S89" s="248"/>
      <c r="T89" s="256"/>
      <c r="U89" s="248">
        <v>0</v>
      </c>
      <c r="V89" s="248"/>
      <c r="W89" s="249"/>
      <c r="X89" s="248">
        <v>0</v>
      </c>
      <c r="Y89" s="248"/>
      <c r="Z89" s="257" t="str">
        <f t="shared" si="12"/>
        <v xml:space="preserve"> </v>
      </c>
      <c r="AA89" s="258">
        <f t="shared" si="13"/>
        <v>0</v>
      </c>
      <c r="AB89" s="258"/>
      <c r="AC89" s="247" t="str">
        <f t="shared" si="14"/>
        <v xml:space="preserve"> </v>
      </c>
      <c r="AD89" s="258">
        <f t="shared" si="15"/>
        <v>0</v>
      </c>
      <c r="AE89" s="258"/>
      <c r="AF89" s="247" t="str">
        <f t="shared" si="16"/>
        <v xml:space="preserve"> </v>
      </c>
      <c r="AG89" s="258">
        <f t="shared" si="17"/>
        <v>0</v>
      </c>
      <c r="AH89" s="258"/>
      <c r="AI89" s="247">
        <f t="shared" si="18"/>
        <v>18.677153819718786</v>
      </c>
      <c r="AJ89" s="258">
        <f t="shared" si="19"/>
        <v>237.79604</v>
      </c>
      <c r="AK89" s="258"/>
      <c r="AL89" s="259">
        <f t="shared" si="20"/>
        <v>0</v>
      </c>
      <c r="AM89" s="259">
        <f t="shared" si="21"/>
        <v>0</v>
      </c>
      <c r="AN89" s="299">
        <f t="shared" si="22"/>
        <v>237.79604</v>
      </c>
      <c r="AO89" s="297">
        <f t="shared" si="23"/>
        <v>0</v>
      </c>
    </row>
    <row r="90" spans="1:41" x14ac:dyDescent="0.2">
      <c r="A90" s="20" t="s">
        <v>140</v>
      </c>
      <c r="B90" s="211"/>
      <c r="C90" s="248">
        <v>0</v>
      </c>
      <c r="D90" s="248"/>
      <c r="E90" s="261"/>
      <c r="F90" s="248">
        <v>0</v>
      </c>
      <c r="G90" s="248"/>
      <c r="H90" s="211"/>
      <c r="I90" s="248">
        <v>0</v>
      </c>
      <c r="J90" s="248"/>
      <c r="K90" s="249"/>
      <c r="L90" s="248">
        <v>0</v>
      </c>
      <c r="M90" s="248"/>
      <c r="N90" s="256">
        <v>18.060495101478175</v>
      </c>
      <c r="O90" s="248">
        <v>278.22780999999998</v>
      </c>
      <c r="P90" s="248"/>
      <c r="Q90" s="256"/>
      <c r="R90" s="248">
        <v>0</v>
      </c>
      <c r="S90" s="248"/>
      <c r="T90" s="256"/>
      <c r="U90" s="248">
        <v>0</v>
      </c>
      <c r="V90" s="248"/>
      <c r="W90" s="249"/>
      <c r="X90" s="248">
        <v>0</v>
      </c>
      <c r="Y90" s="248"/>
      <c r="Z90" s="257" t="str">
        <f t="shared" si="12"/>
        <v xml:space="preserve"> </v>
      </c>
      <c r="AA90" s="258">
        <f t="shared" si="13"/>
        <v>0</v>
      </c>
      <c r="AB90" s="258"/>
      <c r="AC90" s="247" t="str">
        <f t="shared" si="14"/>
        <v xml:space="preserve"> </v>
      </c>
      <c r="AD90" s="258">
        <f t="shared" si="15"/>
        <v>0</v>
      </c>
      <c r="AE90" s="258"/>
      <c r="AF90" s="247" t="str">
        <f t="shared" si="16"/>
        <v xml:space="preserve"> </v>
      </c>
      <c r="AG90" s="258">
        <f t="shared" si="17"/>
        <v>0</v>
      </c>
      <c r="AH90" s="258"/>
      <c r="AI90" s="247">
        <f t="shared" si="18"/>
        <v>18.060495101478175</v>
      </c>
      <c r="AJ90" s="258">
        <f t="shared" si="19"/>
        <v>278.22780999999998</v>
      </c>
      <c r="AK90" s="258"/>
      <c r="AL90" s="259">
        <f t="shared" si="20"/>
        <v>0</v>
      </c>
      <c r="AM90" s="259">
        <f t="shared" si="21"/>
        <v>0</v>
      </c>
      <c r="AN90" s="299">
        <f t="shared" si="22"/>
        <v>278.22780999999998</v>
      </c>
      <c r="AO90" s="297">
        <f t="shared" si="23"/>
        <v>0</v>
      </c>
    </row>
    <row r="91" spans="1:41" x14ac:dyDescent="0.2">
      <c r="A91" s="20" t="s">
        <v>141</v>
      </c>
      <c r="B91" s="211"/>
      <c r="C91" s="248">
        <v>0</v>
      </c>
      <c r="D91" s="248"/>
      <c r="E91" s="261"/>
      <c r="F91" s="248">
        <v>0</v>
      </c>
      <c r="G91" s="248"/>
      <c r="H91" s="211"/>
      <c r="I91" s="248">
        <v>0</v>
      </c>
      <c r="J91" s="248"/>
      <c r="K91" s="249"/>
      <c r="L91" s="248">
        <v>0</v>
      </c>
      <c r="M91" s="248"/>
      <c r="N91" s="256">
        <v>16.835217909263747</v>
      </c>
      <c r="O91" s="248">
        <v>1361.6729499999999</v>
      </c>
      <c r="P91" s="248"/>
      <c r="Q91" s="256"/>
      <c r="R91" s="248">
        <v>0</v>
      </c>
      <c r="S91" s="248"/>
      <c r="T91" s="256"/>
      <c r="U91" s="248">
        <v>0</v>
      </c>
      <c r="V91" s="248"/>
      <c r="W91" s="249"/>
      <c r="X91" s="248">
        <v>0</v>
      </c>
      <c r="Y91" s="248"/>
      <c r="Z91" s="257" t="str">
        <f t="shared" si="12"/>
        <v xml:space="preserve"> </v>
      </c>
      <c r="AA91" s="258">
        <f t="shared" si="13"/>
        <v>0</v>
      </c>
      <c r="AB91" s="258"/>
      <c r="AC91" s="247" t="str">
        <f t="shared" si="14"/>
        <v xml:space="preserve"> </v>
      </c>
      <c r="AD91" s="258">
        <f t="shared" si="15"/>
        <v>0</v>
      </c>
      <c r="AE91" s="258"/>
      <c r="AF91" s="247" t="str">
        <f t="shared" si="16"/>
        <v xml:space="preserve"> </v>
      </c>
      <c r="AG91" s="258">
        <f t="shared" si="17"/>
        <v>0</v>
      </c>
      <c r="AH91" s="258"/>
      <c r="AI91" s="247">
        <f t="shared" si="18"/>
        <v>16.835217909263747</v>
      </c>
      <c r="AJ91" s="258">
        <f t="shared" si="19"/>
        <v>1361.6729499999999</v>
      </c>
      <c r="AK91" s="258"/>
      <c r="AL91" s="259">
        <f t="shared" si="20"/>
        <v>0</v>
      </c>
      <c r="AM91" s="259">
        <f t="shared" si="21"/>
        <v>0</v>
      </c>
      <c r="AN91" s="299">
        <f t="shared" si="22"/>
        <v>1361.6729499999999</v>
      </c>
      <c r="AO91" s="297">
        <f t="shared" si="23"/>
        <v>0</v>
      </c>
    </row>
    <row r="92" spans="1:41" x14ac:dyDescent="0.2">
      <c r="A92" s="20" t="s">
        <v>142</v>
      </c>
      <c r="B92" s="211"/>
      <c r="C92" s="248">
        <v>0</v>
      </c>
      <c r="D92" s="248"/>
      <c r="E92" s="261"/>
      <c r="F92" s="248">
        <v>0</v>
      </c>
      <c r="G92" s="248"/>
      <c r="H92" s="211"/>
      <c r="I92" s="248">
        <v>0</v>
      </c>
      <c r="J92" s="248"/>
      <c r="K92" s="249"/>
      <c r="L92" s="248">
        <v>0</v>
      </c>
      <c r="M92" s="248"/>
      <c r="N92" s="256">
        <v>16.567430726807661</v>
      </c>
      <c r="O92" s="248">
        <v>773.45359999999994</v>
      </c>
      <c r="P92" s="248"/>
      <c r="Q92" s="256"/>
      <c r="R92" s="248">
        <v>0</v>
      </c>
      <c r="S92" s="248"/>
      <c r="T92" s="256"/>
      <c r="U92" s="248">
        <v>0</v>
      </c>
      <c r="V92" s="248"/>
      <c r="W92" s="249"/>
      <c r="X92" s="248">
        <v>0</v>
      </c>
      <c r="Y92" s="248"/>
      <c r="Z92" s="257" t="str">
        <f t="shared" si="12"/>
        <v xml:space="preserve"> </v>
      </c>
      <c r="AA92" s="258">
        <f t="shared" si="13"/>
        <v>0</v>
      </c>
      <c r="AB92" s="258"/>
      <c r="AC92" s="247" t="str">
        <f t="shared" si="14"/>
        <v xml:space="preserve"> </v>
      </c>
      <c r="AD92" s="258">
        <f t="shared" si="15"/>
        <v>0</v>
      </c>
      <c r="AE92" s="258"/>
      <c r="AF92" s="247" t="str">
        <f t="shared" si="16"/>
        <v xml:space="preserve"> </v>
      </c>
      <c r="AG92" s="258">
        <f t="shared" si="17"/>
        <v>0</v>
      </c>
      <c r="AH92" s="258"/>
      <c r="AI92" s="247">
        <f t="shared" si="18"/>
        <v>16.567430726807661</v>
      </c>
      <c r="AJ92" s="258">
        <f t="shared" si="19"/>
        <v>773.45359999999994</v>
      </c>
      <c r="AK92" s="258"/>
      <c r="AL92" s="259">
        <f t="shared" si="20"/>
        <v>0</v>
      </c>
      <c r="AM92" s="259">
        <f t="shared" si="21"/>
        <v>0</v>
      </c>
      <c r="AN92" s="299">
        <f t="shared" si="22"/>
        <v>773.45359999999994</v>
      </c>
      <c r="AO92" s="297">
        <f t="shared" si="23"/>
        <v>0</v>
      </c>
    </row>
    <row r="93" spans="1:41" x14ac:dyDescent="0.2">
      <c r="A93" s="20" t="s">
        <v>143</v>
      </c>
      <c r="B93" s="213">
        <v>17.217617801469455</v>
      </c>
      <c r="C93" s="248">
        <v>154.96114</v>
      </c>
      <c r="D93" s="248"/>
      <c r="E93" s="261"/>
      <c r="F93" s="248">
        <v>0</v>
      </c>
      <c r="G93" s="248"/>
      <c r="H93" s="211"/>
      <c r="I93" s="248">
        <v>0</v>
      </c>
      <c r="J93" s="248"/>
      <c r="K93" s="249"/>
      <c r="L93" s="248">
        <v>0</v>
      </c>
      <c r="M93" s="248"/>
      <c r="N93" s="256">
        <v>16.30176204649845</v>
      </c>
      <c r="O93" s="248">
        <v>1454.80843</v>
      </c>
      <c r="P93" s="248"/>
      <c r="Q93" s="256"/>
      <c r="R93" s="248">
        <v>0</v>
      </c>
      <c r="S93" s="248"/>
      <c r="T93" s="256"/>
      <c r="U93" s="248">
        <v>0</v>
      </c>
      <c r="V93" s="248"/>
      <c r="W93" s="249"/>
      <c r="X93" s="248">
        <v>0</v>
      </c>
      <c r="Y93" s="248"/>
      <c r="Z93" s="257" t="str">
        <f t="shared" si="12"/>
        <v xml:space="preserve"> </v>
      </c>
      <c r="AA93" s="258">
        <f t="shared" si="13"/>
        <v>0</v>
      </c>
      <c r="AB93" s="258"/>
      <c r="AC93" s="247" t="str">
        <f t="shared" si="14"/>
        <v xml:space="preserve"> </v>
      </c>
      <c r="AD93" s="258">
        <f t="shared" si="15"/>
        <v>0</v>
      </c>
      <c r="AE93" s="258"/>
      <c r="AF93" s="247" t="str">
        <f t="shared" si="16"/>
        <v xml:space="preserve"> </v>
      </c>
      <c r="AG93" s="258">
        <f t="shared" si="17"/>
        <v>0</v>
      </c>
      <c r="AH93" s="258"/>
      <c r="AI93" s="247">
        <f t="shared" si="18"/>
        <v>16.38992500752763</v>
      </c>
      <c r="AJ93" s="258">
        <f t="shared" si="19"/>
        <v>1609.7695699999999</v>
      </c>
      <c r="AK93" s="258"/>
      <c r="AL93" s="259">
        <f t="shared" si="20"/>
        <v>0</v>
      </c>
      <c r="AM93" s="259">
        <f t="shared" si="21"/>
        <v>0</v>
      </c>
      <c r="AN93" s="299">
        <f t="shared" si="22"/>
        <v>1609.7695699999999</v>
      </c>
      <c r="AO93" s="297">
        <f t="shared" si="23"/>
        <v>0</v>
      </c>
    </row>
    <row r="94" spans="1:41" x14ac:dyDescent="0.2">
      <c r="A94" s="20" t="s">
        <v>144</v>
      </c>
      <c r="B94" s="213"/>
      <c r="C94" s="248">
        <v>0</v>
      </c>
      <c r="D94" s="248"/>
      <c r="E94" s="261"/>
      <c r="F94" s="248">
        <v>0</v>
      </c>
      <c r="G94" s="248"/>
      <c r="H94" s="211"/>
      <c r="I94" s="248">
        <v>0</v>
      </c>
      <c r="J94" s="248"/>
      <c r="K94" s="249"/>
      <c r="L94" s="248">
        <v>0</v>
      </c>
      <c r="M94" s="248"/>
      <c r="N94" s="256">
        <v>16.192467547610313</v>
      </c>
      <c r="O94" s="248">
        <v>141.85319000000001</v>
      </c>
      <c r="P94" s="248"/>
      <c r="Q94" s="256"/>
      <c r="R94" s="248">
        <v>0</v>
      </c>
      <c r="S94" s="248"/>
      <c r="T94" s="256"/>
      <c r="U94" s="248">
        <v>0</v>
      </c>
      <c r="V94" s="248"/>
      <c r="W94" s="249"/>
      <c r="X94" s="248">
        <v>0</v>
      </c>
      <c r="Y94" s="248"/>
      <c r="Z94" s="257" t="str">
        <f t="shared" si="12"/>
        <v xml:space="preserve"> </v>
      </c>
      <c r="AA94" s="258">
        <f t="shared" si="13"/>
        <v>0</v>
      </c>
      <c r="AB94" s="258"/>
      <c r="AC94" s="247" t="str">
        <f t="shared" si="14"/>
        <v xml:space="preserve"> </v>
      </c>
      <c r="AD94" s="258">
        <f t="shared" si="15"/>
        <v>0</v>
      </c>
      <c r="AE94" s="258"/>
      <c r="AF94" s="247" t="str">
        <f t="shared" si="16"/>
        <v xml:space="preserve"> </v>
      </c>
      <c r="AG94" s="258">
        <f t="shared" si="17"/>
        <v>0</v>
      </c>
      <c r="AH94" s="258"/>
      <c r="AI94" s="247">
        <f t="shared" si="18"/>
        <v>16.192467547610313</v>
      </c>
      <c r="AJ94" s="258">
        <f t="shared" si="19"/>
        <v>141.85319000000001</v>
      </c>
      <c r="AK94" s="258"/>
      <c r="AL94" s="259">
        <f t="shared" si="20"/>
        <v>0</v>
      </c>
      <c r="AM94" s="259">
        <f t="shared" si="21"/>
        <v>0</v>
      </c>
      <c r="AN94" s="299">
        <f t="shared" si="22"/>
        <v>141.85319000000001</v>
      </c>
      <c r="AO94" s="297">
        <f t="shared" si="23"/>
        <v>0</v>
      </c>
    </row>
    <row r="95" spans="1:41" x14ac:dyDescent="0.2">
      <c r="A95" s="20" t="s">
        <v>145</v>
      </c>
      <c r="B95" s="213">
        <v>15.99</v>
      </c>
      <c r="C95" s="248">
        <v>35.35</v>
      </c>
      <c r="D95" s="248"/>
      <c r="E95" s="261"/>
      <c r="F95" s="248">
        <v>0</v>
      </c>
      <c r="G95" s="248"/>
      <c r="H95" s="211"/>
      <c r="I95" s="248">
        <v>0</v>
      </c>
      <c r="J95" s="248"/>
      <c r="K95" s="249"/>
      <c r="L95" s="248">
        <v>0</v>
      </c>
      <c r="M95" s="248"/>
      <c r="N95" s="256">
        <v>14.92386582940733</v>
      </c>
      <c r="O95" s="248">
        <v>2357.6096200000002</v>
      </c>
      <c r="P95" s="248"/>
      <c r="Q95" s="256"/>
      <c r="R95" s="248">
        <v>0</v>
      </c>
      <c r="S95" s="248"/>
      <c r="T95" s="256"/>
      <c r="U95" s="248">
        <v>0</v>
      </c>
      <c r="V95" s="248"/>
      <c r="W95" s="249"/>
      <c r="X95" s="248">
        <v>0</v>
      </c>
      <c r="Y95" s="248"/>
      <c r="Z95" s="257" t="str">
        <f>IF(AA95=0," ",((K95*L95)+(W95*X95))/AA95)</f>
        <v xml:space="preserve"> </v>
      </c>
      <c r="AA95" s="258">
        <f>+L95+X95</f>
        <v>0</v>
      </c>
      <c r="AB95" s="258"/>
      <c r="AC95" s="247" t="str">
        <f t="shared" si="14"/>
        <v xml:space="preserve"> </v>
      </c>
      <c r="AD95" s="258">
        <f t="shared" si="15"/>
        <v>0</v>
      </c>
      <c r="AE95" s="258"/>
      <c r="AF95" s="247" t="str">
        <f t="shared" si="16"/>
        <v xml:space="preserve"> </v>
      </c>
      <c r="AG95" s="258">
        <f t="shared" si="17"/>
        <v>0</v>
      </c>
      <c r="AH95" s="258"/>
      <c r="AI95" s="247">
        <f t="shared" si="18"/>
        <v>14.939615298230564</v>
      </c>
      <c r="AJ95" s="258">
        <f t="shared" si="19"/>
        <v>2392.9596200000001</v>
      </c>
      <c r="AK95" s="258"/>
      <c r="AL95" s="259">
        <f t="shared" si="20"/>
        <v>0</v>
      </c>
      <c r="AM95" s="259">
        <f t="shared" si="21"/>
        <v>0</v>
      </c>
      <c r="AN95" s="299">
        <f t="shared" si="22"/>
        <v>2392.9596200000001</v>
      </c>
      <c r="AO95" s="297">
        <f t="shared" si="23"/>
        <v>0</v>
      </c>
    </row>
    <row r="96" spans="1:41" x14ac:dyDescent="0.2">
      <c r="A96" s="20" t="s">
        <v>146</v>
      </c>
      <c r="B96" s="213">
        <v>15.85</v>
      </c>
      <c r="C96" s="248">
        <v>37.369999999999997</v>
      </c>
      <c r="D96" s="248"/>
      <c r="E96" s="261"/>
      <c r="F96" s="248">
        <v>0</v>
      </c>
      <c r="G96" s="248"/>
      <c r="H96" s="211"/>
      <c r="I96" s="248">
        <v>0</v>
      </c>
      <c r="J96" s="248"/>
      <c r="K96" s="249"/>
      <c r="L96" s="248">
        <v>0</v>
      </c>
      <c r="M96" s="248"/>
      <c r="N96" s="256">
        <v>13.91784254865358</v>
      </c>
      <c r="O96" s="248">
        <v>1558.63348</v>
      </c>
      <c r="P96" s="248"/>
      <c r="Q96" s="256"/>
      <c r="R96" s="248">
        <v>0</v>
      </c>
      <c r="S96" s="248"/>
      <c r="T96" s="256"/>
      <c r="U96" s="248">
        <v>0</v>
      </c>
      <c r="V96" s="248"/>
      <c r="W96" s="249"/>
      <c r="X96" s="248">
        <v>0</v>
      </c>
      <c r="Y96" s="248"/>
      <c r="Z96" s="257" t="str">
        <f>IF(AA96=0," ",((K96*L96)+(W96*X96))/AA96)</f>
        <v xml:space="preserve"> </v>
      </c>
      <c r="AA96" s="258">
        <f>+L96+X96</f>
        <v>0</v>
      </c>
      <c r="AB96" s="258"/>
      <c r="AC96" s="247" t="str">
        <f t="shared" si="14"/>
        <v xml:space="preserve"> </v>
      </c>
      <c r="AD96" s="258">
        <f t="shared" si="15"/>
        <v>0</v>
      </c>
      <c r="AE96" s="258"/>
      <c r="AF96" s="247" t="str">
        <f t="shared" si="16"/>
        <v xml:space="preserve"> </v>
      </c>
      <c r="AG96" s="258">
        <f t="shared" si="17"/>
        <v>0</v>
      </c>
      <c r="AH96" s="258"/>
      <c r="AI96" s="247">
        <f t="shared" si="18"/>
        <v>13.963083505118673</v>
      </c>
      <c r="AJ96" s="258">
        <f t="shared" si="19"/>
        <v>1596.0034799999999</v>
      </c>
      <c r="AK96" s="258"/>
      <c r="AL96" s="259">
        <f t="shared" si="20"/>
        <v>0</v>
      </c>
      <c r="AM96" s="259">
        <f t="shared" si="21"/>
        <v>0</v>
      </c>
      <c r="AN96" s="299">
        <f t="shared" si="22"/>
        <v>1596.0034799999999</v>
      </c>
      <c r="AO96" s="297">
        <f t="shared" si="23"/>
        <v>0</v>
      </c>
    </row>
    <row r="97" spans="1:41" x14ac:dyDescent="0.2">
      <c r="A97" s="20" t="s">
        <v>147</v>
      </c>
      <c r="B97" s="211"/>
      <c r="C97" s="248">
        <v>0</v>
      </c>
      <c r="D97" s="248"/>
      <c r="E97" s="261"/>
      <c r="F97" s="248">
        <v>0</v>
      </c>
      <c r="G97" s="248"/>
      <c r="H97" s="211"/>
      <c r="I97" s="248">
        <v>0</v>
      </c>
      <c r="J97" s="248"/>
      <c r="K97" s="249"/>
      <c r="L97" s="248">
        <v>0</v>
      </c>
      <c r="M97" s="248"/>
      <c r="N97" s="256">
        <v>14.191422021139289</v>
      </c>
      <c r="O97" s="248">
        <v>1020.11198</v>
      </c>
      <c r="P97" s="248"/>
      <c r="Q97" s="256"/>
      <c r="R97" s="248">
        <v>0</v>
      </c>
      <c r="S97" s="248"/>
      <c r="T97" s="256"/>
      <c r="U97" s="248">
        <v>0</v>
      </c>
      <c r="V97" s="248"/>
      <c r="W97" s="249"/>
      <c r="X97" s="248">
        <v>0</v>
      </c>
      <c r="Y97" s="248"/>
      <c r="Z97" s="257" t="str">
        <f>IF(AA97=0," ",((K97*L97)+(W97*X97))/AA97)</f>
        <v xml:space="preserve"> </v>
      </c>
      <c r="AA97" s="258">
        <f>+L97+X97</f>
        <v>0</v>
      </c>
      <c r="AB97" s="258"/>
      <c r="AC97" s="247" t="str">
        <f t="shared" si="14"/>
        <v xml:space="preserve"> </v>
      </c>
      <c r="AD97" s="258">
        <f t="shared" si="15"/>
        <v>0</v>
      </c>
      <c r="AE97" s="258"/>
      <c r="AF97" s="247" t="str">
        <f t="shared" si="16"/>
        <v xml:space="preserve"> </v>
      </c>
      <c r="AG97" s="258">
        <f t="shared" si="17"/>
        <v>0</v>
      </c>
      <c r="AH97" s="258"/>
      <c r="AI97" s="247">
        <f t="shared" si="18"/>
        <v>14.191422021139289</v>
      </c>
      <c r="AJ97" s="258">
        <f t="shared" si="19"/>
        <v>1020.11198</v>
      </c>
      <c r="AK97" s="258"/>
      <c r="AL97" s="259">
        <f t="shared" si="20"/>
        <v>0</v>
      </c>
      <c r="AM97" s="259">
        <f t="shared" si="21"/>
        <v>0</v>
      </c>
      <c r="AN97" s="299">
        <f t="shared" si="22"/>
        <v>1020.11198</v>
      </c>
      <c r="AO97" s="297">
        <f t="shared" si="23"/>
        <v>0</v>
      </c>
    </row>
    <row r="98" spans="1:41" x14ac:dyDescent="0.2">
      <c r="A98" s="20" t="s">
        <v>148</v>
      </c>
      <c r="B98" s="213">
        <v>14.690283190780232</v>
      </c>
      <c r="C98" s="248">
        <v>127.56065</v>
      </c>
      <c r="D98" s="248"/>
      <c r="E98" s="261"/>
      <c r="F98" s="248">
        <v>0</v>
      </c>
      <c r="G98" s="248"/>
      <c r="H98" s="211"/>
      <c r="I98" s="248">
        <v>0</v>
      </c>
      <c r="J98" s="248"/>
      <c r="K98" s="249"/>
      <c r="L98" s="248">
        <v>0</v>
      </c>
      <c r="M98" s="248"/>
      <c r="N98" s="256">
        <v>14.369525718746464</v>
      </c>
      <c r="O98" s="248">
        <v>1699.8167100000001</v>
      </c>
      <c r="P98" s="248"/>
      <c r="Q98" s="256"/>
      <c r="R98" s="248">
        <v>0</v>
      </c>
      <c r="S98" s="248"/>
      <c r="T98" s="256"/>
      <c r="U98" s="248">
        <v>0</v>
      </c>
      <c r="V98" s="248"/>
      <c r="W98" s="249"/>
      <c r="X98" s="248">
        <v>0</v>
      </c>
      <c r="Y98" s="248"/>
      <c r="Z98" s="257" t="str">
        <f t="shared" si="12"/>
        <v xml:space="preserve"> </v>
      </c>
      <c r="AA98" s="258">
        <f t="shared" si="13"/>
        <v>0</v>
      </c>
      <c r="AB98" s="258"/>
      <c r="AC98" s="247" t="str">
        <f t="shared" si="14"/>
        <v xml:space="preserve"> </v>
      </c>
      <c r="AD98" s="258">
        <f t="shared" si="15"/>
        <v>0</v>
      </c>
      <c r="AE98" s="258"/>
      <c r="AF98" s="247" t="str">
        <f t="shared" si="16"/>
        <v xml:space="preserve"> </v>
      </c>
      <c r="AG98" s="258">
        <f t="shared" si="17"/>
        <v>0</v>
      </c>
      <c r="AH98" s="258"/>
      <c r="AI98" s="247">
        <f t="shared" si="18"/>
        <v>14.391916294727435</v>
      </c>
      <c r="AJ98" s="258">
        <f t="shared" si="19"/>
        <v>1827.37736</v>
      </c>
      <c r="AK98" s="258"/>
      <c r="AL98" s="259">
        <f t="shared" si="20"/>
        <v>0</v>
      </c>
      <c r="AM98" s="259">
        <f t="shared" si="21"/>
        <v>0</v>
      </c>
      <c r="AN98" s="299">
        <f t="shared" si="22"/>
        <v>1827.37736</v>
      </c>
      <c r="AO98" s="297">
        <f t="shared" si="23"/>
        <v>0</v>
      </c>
    </row>
    <row r="99" spans="1:41" x14ac:dyDescent="0.2">
      <c r="A99" s="20" t="s">
        <v>149</v>
      </c>
      <c r="B99" s="213">
        <v>15.18</v>
      </c>
      <c r="C99" s="248">
        <v>40.4</v>
      </c>
      <c r="D99" s="248"/>
      <c r="E99" s="261"/>
      <c r="F99" s="248">
        <v>0</v>
      </c>
      <c r="G99" s="248"/>
      <c r="H99" s="211"/>
      <c r="I99" s="248">
        <v>0</v>
      </c>
      <c r="J99" s="248"/>
      <c r="K99" s="249"/>
      <c r="L99" s="248">
        <v>0</v>
      </c>
      <c r="M99" s="248"/>
      <c r="N99" s="256">
        <v>13.846491401267809</v>
      </c>
      <c r="O99" s="248">
        <v>1172.6589199999999</v>
      </c>
      <c r="P99" s="248"/>
      <c r="Q99" s="256"/>
      <c r="R99" s="248">
        <v>0</v>
      </c>
      <c r="S99" s="248"/>
      <c r="T99" s="256"/>
      <c r="U99" s="248">
        <v>0</v>
      </c>
      <c r="V99" s="248"/>
      <c r="W99" s="249"/>
      <c r="X99" s="248">
        <v>0</v>
      </c>
      <c r="Y99" s="248"/>
      <c r="Z99" s="257" t="str">
        <f t="shared" si="12"/>
        <v xml:space="preserve"> </v>
      </c>
      <c r="AA99" s="258">
        <f t="shared" si="13"/>
        <v>0</v>
      </c>
      <c r="AB99" s="258"/>
      <c r="AC99" s="247" t="str">
        <f t="shared" si="14"/>
        <v xml:space="preserve"> </v>
      </c>
      <c r="AD99" s="258">
        <f t="shared" si="15"/>
        <v>0</v>
      </c>
      <c r="AE99" s="258"/>
      <c r="AF99" s="247" t="str">
        <f t="shared" si="16"/>
        <v xml:space="preserve"> </v>
      </c>
      <c r="AG99" s="258">
        <f t="shared" si="17"/>
        <v>0</v>
      </c>
      <c r="AH99" s="258"/>
      <c r="AI99" s="247">
        <f t="shared" si="18"/>
        <v>13.890902885739463</v>
      </c>
      <c r="AJ99" s="258">
        <f t="shared" si="19"/>
        <v>1213.0589199999999</v>
      </c>
      <c r="AK99" s="258"/>
      <c r="AL99" s="259">
        <f t="shared" si="20"/>
        <v>0</v>
      </c>
      <c r="AM99" s="259">
        <f t="shared" si="21"/>
        <v>0</v>
      </c>
      <c r="AN99" s="299">
        <f t="shared" si="22"/>
        <v>1213.0589199999999</v>
      </c>
      <c r="AO99" s="297">
        <f t="shared" si="23"/>
        <v>0</v>
      </c>
    </row>
    <row r="100" spans="1:41" x14ac:dyDescent="0.2">
      <c r="A100" s="20" t="s">
        <v>150</v>
      </c>
      <c r="B100" s="211"/>
      <c r="C100" s="248">
        <v>0</v>
      </c>
      <c r="D100" s="248"/>
      <c r="E100" s="261"/>
      <c r="F100" s="248">
        <v>0</v>
      </c>
      <c r="G100" s="248"/>
      <c r="H100" s="211"/>
      <c r="I100" s="248">
        <v>0</v>
      </c>
      <c r="J100" s="248"/>
      <c r="K100" s="249"/>
      <c r="L100" s="248">
        <v>0</v>
      </c>
      <c r="M100" s="248"/>
      <c r="N100" s="256">
        <v>13.805588251209283</v>
      </c>
      <c r="O100" s="248">
        <v>1466.78449</v>
      </c>
      <c r="P100" s="248"/>
      <c r="Q100" s="256"/>
      <c r="R100" s="248">
        <v>0</v>
      </c>
      <c r="S100" s="248"/>
      <c r="T100" s="256"/>
      <c r="U100" s="248">
        <v>0</v>
      </c>
      <c r="V100" s="248"/>
      <c r="W100" s="249"/>
      <c r="X100" s="248">
        <v>0</v>
      </c>
      <c r="Y100" s="248"/>
      <c r="Z100" s="257" t="str">
        <f t="shared" si="12"/>
        <v xml:space="preserve"> </v>
      </c>
      <c r="AA100" s="258">
        <f t="shared" si="13"/>
        <v>0</v>
      </c>
      <c r="AB100" s="258"/>
      <c r="AC100" s="247" t="str">
        <f t="shared" si="14"/>
        <v xml:space="preserve"> </v>
      </c>
      <c r="AD100" s="258">
        <f t="shared" si="15"/>
        <v>0</v>
      </c>
      <c r="AE100" s="258"/>
      <c r="AF100" s="247" t="str">
        <f t="shared" si="16"/>
        <v xml:space="preserve"> </v>
      </c>
      <c r="AG100" s="258">
        <f t="shared" si="17"/>
        <v>0</v>
      </c>
      <c r="AH100" s="258"/>
      <c r="AI100" s="247">
        <f t="shared" si="18"/>
        <v>13.805588251209283</v>
      </c>
      <c r="AJ100" s="258">
        <f t="shared" si="19"/>
        <v>1466.78449</v>
      </c>
      <c r="AK100" s="258"/>
      <c r="AL100" s="259">
        <f t="shared" si="20"/>
        <v>0</v>
      </c>
      <c r="AM100" s="259">
        <f t="shared" si="21"/>
        <v>0</v>
      </c>
      <c r="AN100" s="299">
        <f t="shared" si="22"/>
        <v>1466.78449</v>
      </c>
      <c r="AO100" s="297">
        <f t="shared" si="23"/>
        <v>0</v>
      </c>
    </row>
    <row r="101" spans="1:41" x14ac:dyDescent="0.2">
      <c r="A101" s="20" t="s">
        <v>151</v>
      </c>
      <c r="B101" s="211"/>
      <c r="C101" s="248">
        <v>0</v>
      </c>
      <c r="D101" s="248"/>
      <c r="E101" s="261"/>
      <c r="F101" s="248">
        <v>0</v>
      </c>
      <c r="G101" s="248"/>
      <c r="H101" s="211"/>
      <c r="I101" s="248">
        <v>0</v>
      </c>
      <c r="J101" s="248"/>
      <c r="K101" s="249"/>
      <c r="L101" s="248">
        <v>0</v>
      </c>
      <c r="M101" s="248"/>
      <c r="N101" s="256">
        <v>13.79841386806757</v>
      </c>
      <c r="O101" s="248">
        <v>1718.2656399999998</v>
      </c>
      <c r="P101" s="248"/>
      <c r="Q101" s="256"/>
      <c r="R101" s="248">
        <v>0</v>
      </c>
      <c r="S101" s="248"/>
      <c r="T101" s="256"/>
      <c r="U101" s="248">
        <v>0</v>
      </c>
      <c r="V101" s="248"/>
      <c r="W101" s="249"/>
      <c r="X101" s="248">
        <v>0</v>
      </c>
      <c r="Y101" s="248"/>
      <c r="Z101" s="257" t="str">
        <f t="shared" si="12"/>
        <v xml:space="preserve"> </v>
      </c>
      <c r="AA101" s="258">
        <f t="shared" si="13"/>
        <v>0</v>
      </c>
      <c r="AB101" s="258"/>
      <c r="AC101" s="247" t="str">
        <f t="shared" si="14"/>
        <v xml:space="preserve"> </v>
      </c>
      <c r="AD101" s="258">
        <f t="shared" si="15"/>
        <v>0</v>
      </c>
      <c r="AE101" s="258"/>
      <c r="AF101" s="247" t="str">
        <f t="shared" si="16"/>
        <v xml:space="preserve"> </v>
      </c>
      <c r="AG101" s="258">
        <f t="shared" si="17"/>
        <v>0</v>
      </c>
      <c r="AH101" s="258"/>
      <c r="AI101" s="247">
        <f t="shared" si="18"/>
        <v>13.79841386806757</v>
      </c>
      <c r="AJ101" s="258">
        <f t="shared" si="19"/>
        <v>1718.2656399999998</v>
      </c>
      <c r="AK101" s="258"/>
      <c r="AL101" s="259">
        <f t="shared" si="20"/>
        <v>0</v>
      </c>
      <c r="AM101" s="259">
        <f t="shared" si="21"/>
        <v>0</v>
      </c>
      <c r="AN101" s="299">
        <f t="shared" si="22"/>
        <v>1718.2656399999998</v>
      </c>
      <c r="AO101" s="297">
        <f t="shared" si="23"/>
        <v>0</v>
      </c>
    </row>
    <row r="102" spans="1:41" x14ac:dyDescent="0.2">
      <c r="A102" s="20" t="s">
        <v>152</v>
      </c>
      <c r="B102" s="213">
        <v>14.68</v>
      </c>
      <c r="C102" s="248">
        <v>58.015589999999996</v>
      </c>
      <c r="D102" s="248"/>
      <c r="E102" s="261"/>
      <c r="F102" s="248">
        <v>0</v>
      </c>
      <c r="G102" s="248"/>
      <c r="H102" s="211"/>
      <c r="I102" s="248">
        <v>0</v>
      </c>
      <c r="J102" s="248"/>
      <c r="K102" s="249"/>
      <c r="L102" s="248">
        <v>0</v>
      </c>
      <c r="M102" s="248"/>
      <c r="N102" s="256">
        <v>13.313095170408321</v>
      </c>
      <c r="O102" s="248">
        <v>1942.38139</v>
      </c>
      <c r="P102" s="248"/>
      <c r="Q102" s="256"/>
      <c r="R102" s="248">
        <v>0</v>
      </c>
      <c r="S102" s="248"/>
      <c r="T102" s="256"/>
      <c r="U102" s="248">
        <v>0</v>
      </c>
      <c r="V102" s="248"/>
      <c r="W102" s="249"/>
      <c r="X102" s="248">
        <v>0</v>
      </c>
      <c r="Y102" s="248"/>
      <c r="Z102" s="257" t="str">
        <f t="shared" si="12"/>
        <v xml:space="preserve"> </v>
      </c>
      <c r="AA102" s="258">
        <f t="shared" si="13"/>
        <v>0</v>
      </c>
      <c r="AB102" s="258"/>
      <c r="AC102" s="247" t="str">
        <f t="shared" si="14"/>
        <v xml:space="preserve"> </v>
      </c>
      <c r="AD102" s="258">
        <f t="shared" si="15"/>
        <v>0</v>
      </c>
      <c r="AE102" s="258"/>
      <c r="AF102" s="247" t="str">
        <f t="shared" si="16"/>
        <v xml:space="preserve"> </v>
      </c>
      <c r="AG102" s="258">
        <f t="shared" si="17"/>
        <v>0</v>
      </c>
      <c r="AH102" s="258"/>
      <c r="AI102" s="247">
        <f t="shared" si="18"/>
        <v>13.35273819674533</v>
      </c>
      <c r="AJ102" s="258">
        <f t="shared" si="19"/>
        <v>2000.39698</v>
      </c>
      <c r="AK102" s="258"/>
      <c r="AL102" s="259">
        <f t="shared" si="20"/>
        <v>0</v>
      </c>
      <c r="AM102" s="259">
        <f t="shared" si="21"/>
        <v>0</v>
      </c>
      <c r="AN102" s="299">
        <f t="shared" si="22"/>
        <v>2000.39698</v>
      </c>
      <c r="AO102" s="297">
        <f t="shared" si="23"/>
        <v>0</v>
      </c>
    </row>
    <row r="103" spans="1:41" x14ac:dyDescent="0.2">
      <c r="A103" s="20" t="s">
        <v>153</v>
      </c>
      <c r="B103" s="213">
        <v>13.12</v>
      </c>
      <c r="C103" s="248">
        <v>30.3</v>
      </c>
      <c r="D103" s="248"/>
      <c r="E103" s="261"/>
      <c r="F103" s="248">
        <v>0</v>
      </c>
      <c r="G103" s="248"/>
      <c r="H103" s="211"/>
      <c r="I103" s="248">
        <v>0</v>
      </c>
      <c r="J103" s="248"/>
      <c r="K103" s="249"/>
      <c r="L103" s="248">
        <v>0</v>
      </c>
      <c r="M103" s="248"/>
      <c r="N103" s="256">
        <v>13.283686340004506</v>
      </c>
      <c r="O103" s="248">
        <v>1167.0514099999998</v>
      </c>
      <c r="P103" s="248"/>
      <c r="Q103" s="256"/>
      <c r="R103" s="248">
        <v>0</v>
      </c>
      <c r="S103" s="248"/>
      <c r="T103" s="256"/>
      <c r="U103" s="248">
        <v>0</v>
      </c>
      <c r="V103" s="248"/>
      <c r="W103" s="249"/>
      <c r="X103" s="248">
        <v>0</v>
      </c>
      <c r="Y103" s="248"/>
      <c r="Z103" s="257" t="str">
        <f t="shared" ref="Z103:Z108" si="24">IF(AA103=0," ",((K103*L103)+(W103*X103))/AA103)</f>
        <v xml:space="preserve"> </v>
      </c>
      <c r="AA103" s="258">
        <f t="shared" ref="AA103:AA108" si="25">+L103+X103</f>
        <v>0</v>
      </c>
      <c r="AB103" s="258"/>
      <c r="AC103" s="247" t="str">
        <f t="shared" ref="AC103:AC108" si="26">IF(AD103=0," ",((E103*F103)+(Q103*R103))/AD103)</f>
        <v xml:space="preserve"> </v>
      </c>
      <c r="AD103" s="258">
        <f t="shared" ref="AD103:AD108" si="27">+F103+R103</f>
        <v>0</v>
      </c>
      <c r="AE103" s="258"/>
      <c r="AF103" s="247" t="str">
        <f t="shared" ref="AF103:AF108" si="28">IF(AG103=0," ",((H103*I103)+(T103*U103))/AG103)</f>
        <v xml:space="preserve"> </v>
      </c>
      <c r="AG103" s="258">
        <f t="shared" ref="AG103:AG108" si="29">+I103+U103</f>
        <v>0</v>
      </c>
      <c r="AH103" s="258"/>
      <c r="AI103" s="247">
        <f t="shared" ref="AI103:AI108" si="30">IF(AJ103=0," ",((B103*C103)+(N103*O103))/AJ103)</f>
        <v>13.279544117378205</v>
      </c>
      <c r="AJ103" s="258">
        <f t="shared" ref="AJ103:AJ108" si="31">+C103+O103</f>
        <v>1197.3514099999998</v>
      </c>
      <c r="AK103" s="258"/>
      <c r="AL103" s="259">
        <f t="shared" si="20"/>
        <v>0</v>
      </c>
      <c r="AM103" s="259">
        <f t="shared" si="21"/>
        <v>0</v>
      </c>
      <c r="AN103" s="299">
        <f t="shared" si="22"/>
        <v>1197.3514099999998</v>
      </c>
      <c r="AO103" s="297">
        <f t="shared" si="23"/>
        <v>0</v>
      </c>
    </row>
    <row r="104" spans="1:41" x14ac:dyDescent="0.2">
      <c r="A104" s="20" t="s">
        <v>158</v>
      </c>
      <c r="B104" s="213">
        <v>13.84</v>
      </c>
      <c r="C104" s="248">
        <v>69.739999999999995</v>
      </c>
      <c r="D104" s="248"/>
      <c r="E104" s="261"/>
      <c r="F104" s="248">
        <v>0</v>
      </c>
      <c r="G104" s="248"/>
      <c r="H104" s="211"/>
      <c r="I104" s="248">
        <v>0</v>
      </c>
      <c r="J104" s="248"/>
      <c r="K104" s="249"/>
      <c r="L104" s="248">
        <v>0</v>
      </c>
      <c r="M104" s="248"/>
      <c r="N104" s="256">
        <v>13.29</v>
      </c>
      <c r="O104" s="248">
        <v>2316.395</v>
      </c>
      <c r="P104" s="248"/>
      <c r="Q104" s="256"/>
      <c r="R104" s="248">
        <v>0</v>
      </c>
      <c r="S104" s="248"/>
      <c r="T104" s="256"/>
      <c r="U104" s="248">
        <v>0</v>
      </c>
      <c r="V104" s="248"/>
      <c r="W104" s="249"/>
      <c r="X104" s="248">
        <v>0</v>
      </c>
      <c r="Y104" s="248"/>
      <c r="Z104" s="257" t="str">
        <f t="shared" si="24"/>
        <v xml:space="preserve"> </v>
      </c>
      <c r="AA104" s="258">
        <f t="shared" si="25"/>
        <v>0</v>
      </c>
      <c r="AB104" s="258"/>
      <c r="AC104" s="247" t="str">
        <f t="shared" si="26"/>
        <v xml:space="preserve"> </v>
      </c>
      <c r="AD104" s="258">
        <f t="shared" si="27"/>
        <v>0</v>
      </c>
      <c r="AE104" s="258"/>
      <c r="AF104" s="247" t="str">
        <f t="shared" si="28"/>
        <v xml:space="preserve"> </v>
      </c>
      <c r="AG104" s="258">
        <f t="shared" si="29"/>
        <v>0</v>
      </c>
      <c r="AH104" s="258"/>
      <c r="AI104" s="247">
        <f t="shared" si="30"/>
        <v>13.306074949657081</v>
      </c>
      <c r="AJ104" s="258">
        <f t="shared" si="31"/>
        <v>2386.1349999999998</v>
      </c>
      <c r="AK104" s="258"/>
      <c r="AL104" s="259">
        <f t="shared" si="20"/>
        <v>0</v>
      </c>
      <c r="AM104" s="259">
        <f t="shared" si="21"/>
        <v>0</v>
      </c>
      <c r="AN104" s="299">
        <f t="shared" si="22"/>
        <v>2386.1349999999998</v>
      </c>
      <c r="AO104" s="297">
        <f t="shared" si="23"/>
        <v>0</v>
      </c>
    </row>
    <row r="105" spans="1:41" x14ac:dyDescent="0.2">
      <c r="A105" s="20" t="s">
        <v>161</v>
      </c>
      <c r="B105" s="213">
        <v>14.35</v>
      </c>
      <c r="C105" s="248">
        <v>65.650000000000006</v>
      </c>
      <c r="D105" s="248"/>
      <c r="E105" s="261"/>
      <c r="F105" s="248">
        <v>0</v>
      </c>
      <c r="G105" s="248"/>
      <c r="H105" s="211"/>
      <c r="I105" s="248">
        <v>0</v>
      </c>
      <c r="J105" s="248"/>
      <c r="K105" s="249"/>
      <c r="L105" s="248">
        <v>0</v>
      </c>
      <c r="M105" s="248"/>
      <c r="N105" s="256">
        <v>13.41</v>
      </c>
      <c r="O105" s="248">
        <v>1326.5419999999999</v>
      </c>
      <c r="P105" s="248"/>
      <c r="Q105" s="256"/>
      <c r="R105" s="248">
        <v>0</v>
      </c>
      <c r="S105" s="248"/>
      <c r="T105" s="256"/>
      <c r="U105" s="248">
        <v>0</v>
      </c>
      <c r="V105" s="248"/>
      <c r="W105" s="249"/>
      <c r="X105" s="248">
        <v>0</v>
      </c>
      <c r="Y105" s="248"/>
      <c r="Z105" s="257" t="str">
        <f t="shared" si="24"/>
        <v xml:space="preserve"> </v>
      </c>
      <c r="AA105" s="258">
        <f t="shared" si="25"/>
        <v>0</v>
      </c>
      <c r="AB105" s="258"/>
      <c r="AC105" s="247" t="str">
        <f t="shared" si="26"/>
        <v xml:space="preserve"> </v>
      </c>
      <c r="AD105" s="258">
        <f t="shared" si="27"/>
        <v>0</v>
      </c>
      <c r="AE105" s="258"/>
      <c r="AF105" s="247" t="str">
        <f t="shared" si="28"/>
        <v xml:space="preserve"> </v>
      </c>
      <c r="AG105" s="258">
        <f t="shared" si="29"/>
        <v>0</v>
      </c>
      <c r="AH105" s="258"/>
      <c r="AI105" s="247">
        <f t="shared" si="30"/>
        <v>13.454326500942397</v>
      </c>
      <c r="AJ105" s="258">
        <f t="shared" si="31"/>
        <v>1392.192</v>
      </c>
      <c r="AK105" s="258"/>
      <c r="AL105" s="259">
        <f t="shared" si="20"/>
        <v>0</v>
      </c>
      <c r="AM105" s="259">
        <f t="shared" si="21"/>
        <v>0</v>
      </c>
      <c r="AN105" s="299">
        <f t="shared" si="22"/>
        <v>1392.192</v>
      </c>
      <c r="AO105" s="297">
        <f t="shared" si="23"/>
        <v>0</v>
      </c>
    </row>
    <row r="106" spans="1:41" x14ac:dyDescent="0.2">
      <c r="A106" s="20" t="s">
        <v>163</v>
      </c>
      <c r="B106" s="213">
        <v>13.55</v>
      </c>
      <c r="C106" s="248">
        <v>65.650000000000006</v>
      </c>
      <c r="D106" s="248"/>
      <c r="E106" s="261"/>
      <c r="F106" s="248">
        <v>0</v>
      </c>
      <c r="G106" s="248"/>
      <c r="H106" s="211"/>
      <c r="I106" s="248">
        <v>0</v>
      </c>
      <c r="J106" s="248"/>
      <c r="K106" s="249"/>
      <c r="L106" s="248">
        <v>0</v>
      </c>
      <c r="M106" s="248"/>
      <c r="N106" s="256">
        <v>13.56</v>
      </c>
      <c r="O106" s="248">
        <v>1197.671</v>
      </c>
      <c r="P106" s="248"/>
      <c r="Q106" s="256"/>
      <c r="R106" s="248">
        <v>0</v>
      </c>
      <c r="S106" s="248"/>
      <c r="T106" s="256"/>
      <c r="U106" s="248">
        <v>0</v>
      </c>
      <c r="V106" s="248"/>
      <c r="W106" s="249"/>
      <c r="X106" s="248">
        <v>0</v>
      </c>
      <c r="Y106" s="248"/>
      <c r="Z106" s="257" t="str">
        <f t="shared" si="24"/>
        <v xml:space="preserve"> </v>
      </c>
      <c r="AA106" s="258">
        <f t="shared" si="25"/>
        <v>0</v>
      </c>
      <c r="AB106" s="258"/>
      <c r="AC106" s="247" t="str">
        <f t="shared" si="26"/>
        <v xml:space="preserve"> </v>
      </c>
      <c r="AD106" s="258">
        <f t="shared" si="27"/>
        <v>0</v>
      </c>
      <c r="AE106" s="258"/>
      <c r="AF106" s="247" t="str">
        <f t="shared" si="28"/>
        <v xml:space="preserve"> </v>
      </c>
      <c r="AG106" s="258">
        <f t="shared" si="29"/>
        <v>0</v>
      </c>
      <c r="AH106" s="258"/>
      <c r="AI106" s="247">
        <f t="shared" si="30"/>
        <v>13.559480337934696</v>
      </c>
      <c r="AJ106" s="258">
        <f t="shared" si="31"/>
        <v>1263.3210000000001</v>
      </c>
      <c r="AK106" s="258"/>
      <c r="AL106" s="259">
        <f t="shared" si="20"/>
        <v>0</v>
      </c>
      <c r="AM106" s="259">
        <f t="shared" si="21"/>
        <v>0</v>
      </c>
      <c r="AN106" s="299">
        <f t="shared" si="22"/>
        <v>1263.3210000000001</v>
      </c>
      <c r="AO106" s="297">
        <f t="shared" si="23"/>
        <v>0</v>
      </c>
    </row>
    <row r="107" spans="1:41" x14ac:dyDescent="0.2">
      <c r="A107" s="20" t="s">
        <v>165</v>
      </c>
      <c r="B107" s="213">
        <v>13.63</v>
      </c>
      <c r="C107" s="248">
        <v>57.57</v>
      </c>
      <c r="D107" s="248"/>
      <c r="E107" s="261"/>
      <c r="F107" s="248"/>
      <c r="G107" s="248"/>
      <c r="H107" s="211"/>
      <c r="I107" s="248"/>
      <c r="J107" s="248"/>
      <c r="K107" s="249"/>
      <c r="L107" s="248"/>
      <c r="M107" s="248"/>
      <c r="N107" s="256">
        <v>13.48</v>
      </c>
      <c r="O107" s="248">
        <v>3113.701</v>
      </c>
      <c r="P107" s="248"/>
      <c r="Q107" s="256"/>
      <c r="R107" s="248"/>
      <c r="S107" s="248"/>
      <c r="T107" s="256"/>
      <c r="U107" s="248"/>
      <c r="V107" s="248"/>
      <c r="W107" s="249"/>
      <c r="X107" s="248"/>
      <c r="Y107" s="248"/>
      <c r="Z107" s="257" t="str">
        <f t="shared" si="24"/>
        <v xml:space="preserve"> </v>
      </c>
      <c r="AA107" s="258">
        <f t="shared" si="25"/>
        <v>0</v>
      </c>
      <c r="AB107" s="258"/>
      <c r="AC107" s="247" t="str">
        <f t="shared" si="26"/>
        <v xml:space="preserve"> </v>
      </c>
      <c r="AD107" s="258">
        <f t="shared" si="27"/>
        <v>0</v>
      </c>
      <c r="AE107" s="258"/>
      <c r="AF107" s="247" t="str">
        <f t="shared" si="28"/>
        <v xml:space="preserve"> </v>
      </c>
      <c r="AG107" s="258">
        <f t="shared" si="29"/>
        <v>0</v>
      </c>
      <c r="AH107" s="258"/>
      <c r="AI107" s="247">
        <f t="shared" si="30"/>
        <v>13.482723040698824</v>
      </c>
      <c r="AJ107" s="258">
        <f t="shared" si="31"/>
        <v>3171.2710000000002</v>
      </c>
      <c r="AK107" s="258"/>
      <c r="AL107" s="259">
        <f t="shared" si="20"/>
        <v>0</v>
      </c>
      <c r="AM107" s="259">
        <f t="shared" si="21"/>
        <v>0</v>
      </c>
      <c r="AN107" s="299">
        <f t="shared" si="22"/>
        <v>3171.2710000000002</v>
      </c>
      <c r="AO107" s="297">
        <f t="shared" si="23"/>
        <v>0</v>
      </c>
    </row>
    <row r="108" spans="1:41" x14ac:dyDescent="0.2">
      <c r="A108" s="20" t="s">
        <v>167</v>
      </c>
      <c r="B108" s="213">
        <v>14.4</v>
      </c>
      <c r="C108" s="248">
        <v>58.412999999999997</v>
      </c>
      <c r="D108" s="248"/>
      <c r="E108" s="261"/>
      <c r="F108" s="248"/>
      <c r="G108" s="248"/>
      <c r="H108" s="211"/>
      <c r="I108" s="248"/>
      <c r="J108" s="248"/>
      <c r="K108" s="249"/>
      <c r="L108" s="248"/>
      <c r="M108" s="248"/>
      <c r="N108" s="256">
        <v>13.68</v>
      </c>
      <c r="O108" s="248">
        <v>1311.2850000000001</v>
      </c>
      <c r="P108" s="248"/>
      <c r="Q108" s="256"/>
      <c r="R108" s="248"/>
      <c r="S108" s="248"/>
      <c r="T108" s="256"/>
      <c r="U108" s="248"/>
      <c r="V108" s="248"/>
      <c r="W108" s="249"/>
      <c r="X108" s="248"/>
      <c r="Y108" s="248"/>
      <c r="Z108" s="257" t="str">
        <f t="shared" si="24"/>
        <v xml:space="preserve"> </v>
      </c>
      <c r="AA108" s="258">
        <f t="shared" si="25"/>
        <v>0</v>
      </c>
      <c r="AB108" s="258"/>
      <c r="AC108" s="247" t="str">
        <f t="shared" si="26"/>
        <v xml:space="preserve"> </v>
      </c>
      <c r="AD108" s="258">
        <f t="shared" si="27"/>
        <v>0</v>
      </c>
      <c r="AE108" s="258"/>
      <c r="AF108" s="247" t="str">
        <f t="shared" si="28"/>
        <v xml:space="preserve"> </v>
      </c>
      <c r="AG108" s="258">
        <f t="shared" si="29"/>
        <v>0</v>
      </c>
      <c r="AH108" s="258"/>
      <c r="AI108" s="247">
        <f t="shared" si="30"/>
        <v>13.710705571593154</v>
      </c>
      <c r="AJ108" s="258">
        <f t="shared" si="31"/>
        <v>1369.6980000000001</v>
      </c>
      <c r="AK108" s="258"/>
      <c r="AL108" s="259">
        <f t="shared" si="20"/>
        <v>0</v>
      </c>
      <c r="AM108" s="259">
        <f t="shared" si="21"/>
        <v>0</v>
      </c>
      <c r="AN108" s="299">
        <f t="shared" si="22"/>
        <v>1369.6980000000001</v>
      </c>
      <c r="AO108" s="297">
        <f t="shared" si="23"/>
        <v>0</v>
      </c>
    </row>
    <row r="109" spans="1:41" x14ac:dyDescent="0.2">
      <c r="A109" s="20" t="s">
        <v>168</v>
      </c>
      <c r="B109" s="213">
        <v>13.59</v>
      </c>
      <c r="C109" s="248">
        <v>84.384</v>
      </c>
      <c r="D109" s="248"/>
      <c r="E109" s="261"/>
      <c r="F109" s="248"/>
      <c r="G109" s="248"/>
      <c r="H109" s="211"/>
      <c r="I109" s="248"/>
      <c r="J109" s="248"/>
      <c r="K109" s="249"/>
      <c r="L109" s="248"/>
      <c r="M109" s="248"/>
      <c r="N109" s="256">
        <v>13.01</v>
      </c>
      <c r="O109" s="248">
        <v>2922.5189999999998</v>
      </c>
      <c r="P109" s="248"/>
      <c r="Q109" s="256"/>
      <c r="R109" s="248"/>
      <c r="S109" s="248"/>
      <c r="T109" s="256"/>
      <c r="U109" s="248"/>
      <c r="V109" s="248"/>
      <c r="W109" s="249"/>
      <c r="X109" s="248"/>
      <c r="Y109" s="248"/>
      <c r="Z109" s="257" t="str">
        <f t="shared" ref="Z109:Z114" si="32">IF(AA109=0," ",((K109*L109)+(W109*X109))/AA109)</f>
        <v xml:space="preserve"> </v>
      </c>
      <c r="AA109" s="258">
        <f t="shared" ref="AA109:AA114" si="33">+L109+X109</f>
        <v>0</v>
      </c>
      <c r="AB109" s="258"/>
      <c r="AC109" s="247" t="str">
        <f t="shared" ref="AC109:AC114" si="34">IF(AD109=0," ",((E109*F109)+(Q109*R109))/AD109)</f>
        <v xml:space="preserve"> </v>
      </c>
      <c r="AD109" s="258">
        <f t="shared" ref="AD109:AD114" si="35">+F109+R109</f>
        <v>0</v>
      </c>
      <c r="AE109" s="258"/>
      <c r="AF109" s="247" t="str">
        <f t="shared" ref="AF109:AF114" si="36">IF(AG109=0," ",((H109*I109)+(T109*U109))/AG109)</f>
        <v xml:space="preserve"> </v>
      </c>
      <c r="AG109" s="258">
        <f t="shared" ref="AG109:AG114" si="37">+I109+U109</f>
        <v>0</v>
      </c>
      <c r="AH109" s="258"/>
      <c r="AI109" s="247">
        <f t="shared" ref="AI109:AI114" si="38">IF(AJ109=0," ",((B109*C109)+(N109*O109))/AJ109)</f>
        <v>13.026276787112852</v>
      </c>
      <c r="AJ109" s="258">
        <f t="shared" ref="AJ109:AJ114" si="39">+C109+O109</f>
        <v>3006.9029999999998</v>
      </c>
      <c r="AK109" s="258"/>
      <c r="AL109" s="259">
        <f t="shared" si="20"/>
        <v>0</v>
      </c>
      <c r="AM109" s="259">
        <f t="shared" si="21"/>
        <v>0</v>
      </c>
      <c r="AN109" s="299">
        <f t="shared" si="22"/>
        <v>3006.9029999999998</v>
      </c>
      <c r="AO109" s="297">
        <f t="shared" si="23"/>
        <v>0</v>
      </c>
    </row>
    <row r="110" spans="1:41" x14ac:dyDescent="0.2">
      <c r="A110" s="20" t="s">
        <v>169</v>
      </c>
      <c r="B110" s="213"/>
      <c r="C110" s="248"/>
      <c r="D110" s="248"/>
      <c r="E110" s="261"/>
      <c r="F110" s="248"/>
      <c r="G110" s="248"/>
      <c r="H110" s="211"/>
      <c r="I110" s="248"/>
      <c r="J110" s="248"/>
      <c r="K110" s="249"/>
      <c r="L110" s="248"/>
      <c r="M110" s="248"/>
      <c r="N110" s="256">
        <v>13.34</v>
      </c>
      <c r="O110" s="248">
        <v>3003.9650000000001</v>
      </c>
      <c r="P110" s="248"/>
      <c r="Q110" s="256"/>
      <c r="R110" s="248"/>
      <c r="S110" s="248"/>
      <c r="T110" s="256"/>
      <c r="U110" s="248"/>
      <c r="V110" s="248"/>
      <c r="W110" s="249"/>
      <c r="X110" s="248"/>
      <c r="Y110" s="248"/>
      <c r="Z110" s="257" t="str">
        <f t="shared" si="32"/>
        <v xml:space="preserve"> </v>
      </c>
      <c r="AA110" s="258">
        <f t="shared" si="33"/>
        <v>0</v>
      </c>
      <c r="AB110" s="258"/>
      <c r="AC110" s="247" t="str">
        <f t="shared" si="34"/>
        <v xml:space="preserve"> </v>
      </c>
      <c r="AD110" s="258">
        <f t="shared" si="35"/>
        <v>0</v>
      </c>
      <c r="AE110" s="258"/>
      <c r="AF110" s="247" t="str">
        <f t="shared" si="36"/>
        <v xml:space="preserve"> </v>
      </c>
      <c r="AG110" s="258">
        <f t="shared" si="37"/>
        <v>0</v>
      </c>
      <c r="AH110" s="258"/>
      <c r="AI110" s="247">
        <f t="shared" si="38"/>
        <v>13.34</v>
      </c>
      <c r="AJ110" s="258">
        <f t="shared" si="39"/>
        <v>3003.9650000000001</v>
      </c>
      <c r="AK110" s="258"/>
      <c r="AL110" s="259">
        <f t="shared" si="20"/>
        <v>0</v>
      </c>
      <c r="AM110" s="259">
        <f t="shared" si="21"/>
        <v>0</v>
      </c>
      <c r="AN110" s="299">
        <f t="shared" si="22"/>
        <v>3003.9650000000001</v>
      </c>
      <c r="AO110" s="297">
        <f t="shared" si="23"/>
        <v>0</v>
      </c>
    </row>
    <row r="111" spans="1:41" x14ac:dyDescent="0.2">
      <c r="A111" s="20" t="s">
        <v>170</v>
      </c>
      <c r="B111" s="213">
        <v>14.75</v>
      </c>
      <c r="C111" s="248">
        <v>121.026</v>
      </c>
      <c r="D111" s="248"/>
      <c r="E111" s="261"/>
      <c r="F111" s="248"/>
      <c r="G111" s="248"/>
      <c r="H111" s="211"/>
      <c r="I111" s="248"/>
      <c r="J111" s="248"/>
      <c r="K111" s="249"/>
      <c r="L111" s="248"/>
      <c r="M111" s="248"/>
      <c r="N111" s="256">
        <v>13.15</v>
      </c>
      <c r="O111" s="248">
        <v>1638.4490000000001</v>
      </c>
      <c r="P111" s="248"/>
      <c r="Q111" s="256"/>
      <c r="R111" s="248"/>
      <c r="S111" s="248"/>
      <c r="T111" s="256">
        <v>12.96</v>
      </c>
      <c r="U111" s="248">
        <v>686.20899999999995</v>
      </c>
      <c r="V111" s="248"/>
      <c r="W111" s="249"/>
      <c r="X111" s="248"/>
      <c r="Y111" s="248"/>
      <c r="Z111" s="257" t="str">
        <f t="shared" si="32"/>
        <v xml:space="preserve"> </v>
      </c>
      <c r="AA111" s="258">
        <f t="shared" si="33"/>
        <v>0</v>
      </c>
      <c r="AB111" s="258"/>
      <c r="AC111" s="247" t="str">
        <f t="shared" si="34"/>
        <v xml:space="preserve"> </v>
      </c>
      <c r="AD111" s="258">
        <f t="shared" si="35"/>
        <v>0</v>
      </c>
      <c r="AE111" s="258"/>
      <c r="AF111" s="247">
        <f t="shared" si="36"/>
        <v>12.96</v>
      </c>
      <c r="AG111" s="258">
        <f t="shared" si="37"/>
        <v>686.20899999999995</v>
      </c>
      <c r="AH111" s="258"/>
      <c r="AI111" s="247">
        <f t="shared" si="38"/>
        <v>13.2600564657071</v>
      </c>
      <c r="AJ111" s="258">
        <f t="shared" si="39"/>
        <v>1759.4750000000001</v>
      </c>
      <c r="AK111" s="258"/>
      <c r="AL111" s="259">
        <f t="shared" si="20"/>
        <v>686.20899999999995</v>
      </c>
      <c r="AM111" s="259">
        <f t="shared" si="21"/>
        <v>0</v>
      </c>
      <c r="AN111" s="299">
        <f t="shared" si="22"/>
        <v>1759.4750000000001</v>
      </c>
      <c r="AO111" s="297">
        <f t="shared" si="23"/>
        <v>0</v>
      </c>
    </row>
    <row r="112" spans="1:41" x14ac:dyDescent="0.2">
      <c r="A112" s="20" t="s">
        <v>173</v>
      </c>
      <c r="B112" s="213">
        <v>14.71</v>
      </c>
      <c r="C112" s="248">
        <v>105.64100000000001</v>
      </c>
      <c r="D112" s="248"/>
      <c r="E112" s="261"/>
      <c r="F112" s="248"/>
      <c r="G112" s="248"/>
      <c r="H112" s="211"/>
      <c r="I112" s="248"/>
      <c r="J112" s="248"/>
      <c r="K112" s="249"/>
      <c r="L112" s="248"/>
      <c r="M112" s="248"/>
      <c r="N112" s="256">
        <v>14.49</v>
      </c>
      <c r="O112" s="248">
        <v>216.16499999999999</v>
      </c>
      <c r="P112" s="248"/>
      <c r="Q112" s="256"/>
      <c r="R112" s="248"/>
      <c r="S112" s="248"/>
      <c r="T112" s="256">
        <v>12.84</v>
      </c>
      <c r="U112" s="248">
        <v>1629.414</v>
      </c>
      <c r="V112" s="248"/>
      <c r="W112" s="249"/>
      <c r="X112" s="248"/>
      <c r="Y112" s="248"/>
      <c r="Z112" s="257" t="str">
        <f t="shared" si="32"/>
        <v xml:space="preserve"> </v>
      </c>
      <c r="AA112" s="258">
        <f t="shared" si="33"/>
        <v>0</v>
      </c>
      <c r="AB112" s="258"/>
      <c r="AC112" s="247" t="str">
        <f t="shared" si="34"/>
        <v xml:space="preserve"> </v>
      </c>
      <c r="AD112" s="258">
        <f t="shared" si="35"/>
        <v>0</v>
      </c>
      <c r="AE112" s="258"/>
      <c r="AF112" s="247">
        <f t="shared" si="36"/>
        <v>12.84</v>
      </c>
      <c r="AG112" s="258">
        <f t="shared" si="37"/>
        <v>1629.414</v>
      </c>
      <c r="AH112" s="258"/>
      <c r="AI112" s="247">
        <f t="shared" si="38"/>
        <v>14.562220592530904</v>
      </c>
      <c r="AJ112" s="258">
        <f t="shared" si="39"/>
        <v>321.80599999999998</v>
      </c>
      <c r="AK112" s="258"/>
      <c r="AL112" s="259">
        <f t="shared" si="20"/>
        <v>1629.414</v>
      </c>
      <c r="AM112" s="259">
        <f t="shared" si="21"/>
        <v>0</v>
      </c>
      <c r="AN112" s="299">
        <f t="shared" si="22"/>
        <v>321.80599999999998</v>
      </c>
      <c r="AO112" s="297">
        <f t="shared" si="23"/>
        <v>0</v>
      </c>
    </row>
    <row r="113" spans="1:41" x14ac:dyDescent="0.2">
      <c r="A113" s="20" t="s">
        <v>174</v>
      </c>
      <c r="B113" s="213">
        <v>15.06</v>
      </c>
      <c r="C113" s="248">
        <v>114.598</v>
      </c>
      <c r="D113" s="248"/>
      <c r="E113" s="261"/>
      <c r="F113" s="248"/>
      <c r="G113" s="248"/>
      <c r="H113" s="211"/>
      <c r="I113" s="248"/>
      <c r="J113" s="248"/>
      <c r="K113" s="249"/>
      <c r="L113" s="248"/>
      <c r="M113" s="248"/>
      <c r="N113" s="256">
        <v>14.9</v>
      </c>
      <c r="O113" s="248">
        <v>527.12199999999996</v>
      </c>
      <c r="P113" s="248"/>
      <c r="Q113" s="256"/>
      <c r="R113" s="248"/>
      <c r="S113" s="248"/>
      <c r="T113" s="256">
        <v>12.65</v>
      </c>
      <c r="U113" s="248">
        <v>2011.2449999999999</v>
      </c>
      <c r="V113" s="248"/>
      <c r="W113" s="249"/>
      <c r="X113" s="248"/>
      <c r="Y113" s="248"/>
      <c r="Z113" s="257" t="str">
        <f t="shared" si="32"/>
        <v xml:space="preserve"> </v>
      </c>
      <c r="AA113" s="258">
        <f t="shared" si="33"/>
        <v>0</v>
      </c>
      <c r="AB113" s="258"/>
      <c r="AC113" s="247" t="str">
        <f t="shared" si="34"/>
        <v xml:space="preserve"> </v>
      </c>
      <c r="AD113" s="258">
        <f t="shared" si="35"/>
        <v>0</v>
      </c>
      <c r="AE113" s="258"/>
      <c r="AF113" s="247">
        <f t="shared" si="36"/>
        <v>12.65</v>
      </c>
      <c r="AG113" s="258">
        <f t="shared" si="37"/>
        <v>2011.2449999999999</v>
      </c>
      <c r="AH113" s="258"/>
      <c r="AI113" s="247">
        <f t="shared" si="38"/>
        <v>14.928572710839621</v>
      </c>
      <c r="AJ113" s="258">
        <f t="shared" si="39"/>
        <v>641.71999999999991</v>
      </c>
      <c r="AK113" s="258"/>
      <c r="AL113" s="259">
        <f t="shared" si="20"/>
        <v>2011.2449999999999</v>
      </c>
      <c r="AM113" s="259">
        <f t="shared" si="21"/>
        <v>0</v>
      </c>
      <c r="AN113" s="299">
        <f t="shared" si="22"/>
        <v>641.71999999999991</v>
      </c>
      <c r="AO113" s="297">
        <f t="shared" si="23"/>
        <v>0</v>
      </c>
    </row>
    <row r="114" spans="1:41" x14ac:dyDescent="0.2">
      <c r="A114" s="20" t="s">
        <v>177</v>
      </c>
      <c r="B114" s="213">
        <v>14.71</v>
      </c>
      <c r="C114" s="248">
        <v>42.42</v>
      </c>
      <c r="D114" s="248"/>
      <c r="E114" s="261"/>
      <c r="F114" s="248"/>
      <c r="G114" s="248"/>
      <c r="H114" s="211"/>
      <c r="I114" s="248"/>
      <c r="J114" s="248"/>
      <c r="K114" s="249"/>
      <c r="L114" s="248"/>
      <c r="M114" s="248"/>
      <c r="N114" s="256">
        <v>14.71</v>
      </c>
      <c r="O114" s="248">
        <v>422.80399999999997</v>
      </c>
      <c r="P114" s="248"/>
      <c r="Q114" s="256"/>
      <c r="R114" s="248"/>
      <c r="S114" s="248"/>
      <c r="T114" s="256">
        <v>12.7</v>
      </c>
      <c r="U114" s="248">
        <v>2486.136</v>
      </c>
      <c r="V114" s="248"/>
      <c r="W114" s="249"/>
      <c r="X114" s="248"/>
      <c r="Y114" s="248"/>
      <c r="Z114" s="257" t="str">
        <f t="shared" si="32"/>
        <v xml:space="preserve"> </v>
      </c>
      <c r="AA114" s="258">
        <f t="shared" si="33"/>
        <v>0</v>
      </c>
      <c r="AB114" s="258"/>
      <c r="AC114" s="247" t="str">
        <f t="shared" si="34"/>
        <v xml:space="preserve"> </v>
      </c>
      <c r="AD114" s="258">
        <f t="shared" si="35"/>
        <v>0</v>
      </c>
      <c r="AE114" s="258"/>
      <c r="AF114" s="247">
        <f t="shared" si="36"/>
        <v>12.7</v>
      </c>
      <c r="AG114" s="258">
        <f t="shared" si="37"/>
        <v>2486.136</v>
      </c>
      <c r="AH114" s="258"/>
      <c r="AI114" s="247">
        <f t="shared" si="38"/>
        <v>14.709999999999999</v>
      </c>
      <c r="AJ114" s="258">
        <f t="shared" si="39"/>
        <v>465.22399999999999</v>
      </c>
      <c r="AK114" s="258"/>
      <c r="AL114" s="259">
        <f t="shared" si="20"/>
        <v>2486.136</v>
      </c>
      <c r="AM114" s="259">
        <f t="shared" si="21"/>
        <v>0</v>
      </c>
      <c r="AN114" s="299">
        <f t="shared" si="22"/>
        <v>465.22399999999999</v>
      </c>
      <c r="AO114" s="297">
        <f t="shared" si="23"/>
        <v>0</v>
      </c>
    </row>
    <row r="115" spans="1:41" x14ac:dyDescent="0.2">
      <c r="A115" s="20" t="s">
        <v>178</v>
      </c>
      <c r="B115" s="213"/>
      <c r="C115" s="248"/>
      <c r="D115" s="248"/>
      <c r="E115" s="261"/>
      <c r="F115" s="248"/>
      <c r="G115" s="248"/>
      <c r="H115" s="262">
        <v>12.68</v>
      </c>
      <c r="I115" s="248">
        <v>37.369999999999997</v>
      </c>
      <c r="J115" s="248"/>
      <c r="K115" s="249"/>
      <c r="L115" s="248"/>
      <c r="M115" s="248"/>
      <c r="N115" s="256">
        <v>14.7</v>
      </c>
      <c r="O115" s="248">
        <v>331.17</v>
      </c>
      <c r="P115" s="248"/>
      <c r="Q115" s="256"/>
      <c r="R115" s="248"/>
      <c r="S115" s="248"/>
      <c r="T115" s="256">
        <v>12.61</v>
      </c>
      <c r="U115" s="248">
        <v>2450.8780000000002</v>
      </c>
      <c r="V115" s="248"/>
      <c r="W115" s="249"/>
      <c r="X115" s="248"/>
      <c r="Y115" s="248"/>
      <c r="Z115" s="257" t="str">
        <f t="shared" ref="Z115:Z121" si="40">IF(AA115=0," ",((K115*L115)+(W115*X115))/AA115)</f>
        <v xml:space="preserve"> </v>
      </c>
      <c r="AA115" s="258">
        <f t="shared" ref="AA115:AA121" si="41">+L115+X115</f>
        <v>0</v>
      </c>
      <c r="AB115" s="258"/>
      <c r="AC115" s="247" t="str">
        <f t="shared" ref="AC115:AC121" si="42">IF(AD115=0," ",((E115*F115)+(Q115*R115))/AD115)</f>
        <v xml:space="preserve"> </v>
      </c>
      <c r="AD115" s="258">
        <f t="shared" ref="AD115:AD121" si="43">+F115+R115</f>
        <v>0</v>
      </c>
      <c r="AE115" s="258"/>
      <c r="AF115" s="247">
        <f t="shared" ref="AF115:AF121" si="44">IF(AG115=0," ",((H115*I115)+(T115*U115))/AG115)</f>
        <v>12.611051301960254</v>
      </c>
      <c r="AG115" s="258">
        <f t="shared" ref="AG115:AG121" si="45">+I115+U115</f>
        <v>2488.248</v>
      </c>
      <c r="AH115" s="258"/>
      <c r="AI115" s="247">
        <f t="shared" ref="AI115:AI121" si="46">IF(AJ115=0," ",((B115*C115)+(N115*O115))/AJ115)</f>
        <v>14.699999999999998</v>
      </c>
      <c r="AJ115" s="258">
        <f t="shared" ref="AJ115:AJ121" si="47">+C115+O115</f>
        <v>331.17</v>
      </c>
      <c r="AK115" s="258"/>
      <c r="AL115" s="259">
        <f t="shared" si="20"/>
        <v>2488.248</v>
      </c>
      <c r="AM115" s="259">
        <f t="shared" si="21"/>
        <v>0</v>
      </c>
      <c r="AN115" s="299">
        <f t="shared" si="22"/>
        <v>331.17</v>
      </c>
      <c r="AO115" s="297">
        <f t="shared" si="23"/>
        <v>0</v>
      </c>
    </row>
    <row r="116" spans="1:41" x14ac:dyDescent="0.2">
      <c r="A116" s="20" t="s">
        <v>179</v>
      </c>
      <c r="B116" s="213">
        <v>14.71</v>
      </c>
      <c r="C116" s="248">
        <v>194.83</v>
      </c>
      <c r="D116" s="248"/>
      <c r="E116" s="261"/>
      <c r="F116" s="248"/>
      <c r="G116" s="248"/>
      <c r="H116" s="262">
        <v>12.68</v>
      </c>
      <c r="I116" s="248">
        <v>20.512</v>
      </c>
      <c r="J116" s="248"/>
      <c r="K116" s="249"/>
      <c r="L116" s="248"/>
      <c r="M116" s="248"/>
      <c r="N116" s="256">
        <v>14.7</v>
      </c>
      <c r="O116" s="248">
        <v>955.74800000000005</v>
      </c>
      <c r="P116" s="248"/>
      <c r="Q116" s="256"/>
      <c r="R116" s="248"/>
      <c r="S116" s="248"/>
      <c r="T116" s="256">
        <v>12.65</v>
      </c>
      <c r="U116" s="248">
        <v>3706.038</v>
      </c>
      <c r="V116" s="248"/>
      <c r="W116" s="249"/>
      <c r="X116" s="248"/>
      <c r="Y116" s="248"/>
      <c r="Z116" s="257" t="str">
        <f t="shared" si="40"/>
        <v xml:space="preserve"> </v>
      </c>
      <c r="AA116" s="258">
        <f t="shared" si="41"/>
        <v>0</v>
      </c>
      <c r="AB116" s="258"/>
      <c r="AC116" s="247" t="str">
        <f t="shared" si="42"/>
        <v xml:space="preserve"> </v>
      </c>
      <c r="AD116" s="258">
        <f t="shared" si="43"/>
        <v>0</v>
      </c>
      <c r="AE116" s="258"/>
      <c r="AF116" s="247">
        <f t="shared" si="44"/>
        <v>12.650165128604204</v>
      </c>
      <c r="AG116" s="258">
        <f t="shared" si="45"/>
        <v>3726.55</v>
      </c>
      <c r="AH116" s="258"/>
      <c r="AI116" s="247">
        <f t="shared" si="46"/>
        <v>14.701693322834265</v>
      </c>
      <c r="AJ116" s="258">
        <f t="shared" si="47"/>
        <v>1150.578</v>
      </c>
      <c r="AK116" s="258"/>
      <c r="AL116" s="259">
        <f t="shared" si="20"/>
        <v>3726.55</v>
      </c>
      <c r="AM116" s="259">
        <f t="shared" si="21"/>
        <v>0</v>
      </c>
      <c r="AN116" s="299">
        <f t="shared" si="22"/>
        <v>1150.578</v>
      </c>
      <c r="AO116" s="297">
        <f t="shared" si="23"/>
        <v>0</v>
      </c>
    </row>
    <row r="117" spans="1:41" x14ac:dyDescent="0.2">
      <c r="A117" s="20" t="s">
        <v>180</v>
      </c>
      <c r="B117" s="213"/>
      <c r="C117" s="248"/>
      <c r="D117" s="248"/>
      <c r="E117" s="261"/>
      <c r="F117" s="248"/>
      <c r="G117" s="248"/>
      <c r="H117" s="262"/>
      <c r="I117" s="248"/>
      <c r="J117" s="248"/>
      <c r="K117" s="249"/>
      <c r="L117" s="248"/>
      <c r="M117" s="248"/>
      <c r="N117" s="256">
        <v>14.59</v>
      </c>
      <c r="O117" s="248">
        <v>393.59699999999998</v>
      </c>
      <c r="P117" s="248"/>
      <c r="Q117" s="256"/>
      <c r="R117" s="248"/>
      <c r="S117" s="248"/>
      <c r="T117" s="256">
        <v>12.5</v>
      </c>
      <c r="U117" s="248">
        <v>2213.8389999999999</v>
      </c>
      <c r="V117" s="248"/>
      <c r="W117" s="249"/>
      <c r="X117" s="248"/>
      <c r="Y117" s="248"/>
      <c r="Z117" s="257" t="str">
        <f t="shared" si="40"/>
        <v xml:space="preserve"> </v>
      </c>
      <c r="AA117" s="258">
        <f t="shared" si="41"/>
        <v>0</v>
      </c>
      <c r="AB117" s="258"/>
      <c r="AC117" s="247" t="str">
        <f t="shared" si="42"/>
        <v xml:space="preserve"> </v>
      </c>
      <c r="AD117" s="258">
        <f t="shared" si="43"/>
        <v>0</v>
      </c>
      <c r="AE117" s="258"/>
      <c r="AF117" s="247">
        <f t="shared" si="44"/>
        <v>12.5</v>
      </c>
      <c r="AG117" s="258">
        <f t="shared" si="45"/>
        <v>2213.8389999999999</v>
      </c>
      <c r="AH117" s="258"/>
      <c r="AI117" s="247">
        <f t="shared" si="46"/>
        <v>14.59</v>
      </c>
      <c r="AJ117" s="258">
        <f t="shared" si="47"/>
        <v>393.59699999999998</v>
      </c>
      <c r="AK117" s="258"/>
      <c r="AL117" s="259">
        <f t="shared" si="20"/>
        <v>2213.8389999999999</v>
      </c>
      <c r="AM117" s="259">
        <f t="shared" si="21"/>
        <v>0</v>
      </c>
      <c r="AN117" s="299">
        <f t="shared" si="22"/>
        <v>393.59699999999998</v>
      </c>
      <c r="AO117" s="297">
        <f t="shared" si="23"/>
        <v>0</v>
      </c>
    </row>
    <row r="118" spans="1:41" x14ac:dyDescent="0.2">
      <c r="A118" s="20" t="s">
        <v>181</v>
      </c>
      <c r="B118" s="213">
        <v>14.61</v>
      </c>
      <c r="C118" s="248">
        <v>190.15700000000001</v>
      </c>
      <c r="D118" s="248"/>
      <c r="E118" s="261"/>
      <c r="F118" s="248"/>
      <c r="G118" s="248"/>
      <c r="H118" s="262">
        <v>12.68</v>
      </c>
      <c r="I118" s="248">
        <v>51.914000000000001</v>
      </c>
      <c r="J118" s="248"/>
      <c r="K118" s="249"/>
      <c r="L118" s="248"/>
      <c r="M118" s="248"/>
      <c r="N118" s="256">
        <v>14.67</v>
      </c>
      <c r="O118" s="248">
        <v>832.57799999999997</v>
      </c>
      <c r="P118" s="248"/>
      <c r="Q118" s="256"/>
      <c r="R118" s="248"/>
      <c r="S118" s="248"/>
      <c r="T118" s="256">
        <v>12.43</v>
      </c>
      <c r="U118" s="248">
        <v>4176.4650000000001</v>
      </c>
      <c r="V118" s="248"/>
      <c r="W118" s="249"/>
      <c r="X118" s="248"/>
      <c r="Y118" s="248"/>
      <c r="Z118" s="257" t="str">
        <f t="shared" si="40"/>
        <v xml:space="preserve"> </v>
      </c>
      <c r="AA118" s="258">
        <f t="shared" si="41"/>
        <v>0</v>
      </c>
      <c r="AB118" s="258"/>
      <c r="AC118" s="247" t="str">
        <f t="shared" si="42"/>
        <v xml:space="preserve"> </v>
      </c>
      <c r="AD118" s="258">
        <f t="shared" si="43"/>
        <v>0</v>
      </c>
      <c r="AE118" s="258"/>
      <c r="AF118" s="247">
        <f t="shared" si="44"/>
        <v>12.433069379542374</v>
      </c>
      <c r="AG118" s="258">
        <f t="shared" si="45"/>
        <v>4228.3789999999999</v>
      </c>
      <c r="AH118" s="258"/>
      <c r="AI118" s="247">
        <f t="shared" si="46"/>
        <v>14.65884420695488</v>
      </c>
      <c r="AJ118" s="258">
        <f t="shared" si="47"/>
        <v>1022.735</v>
      </c>
      <c r="AK118" s="258"/>
      <c r="AL118" s="259">
        <f t="shared" si="20"/>
        <v>4228.3789999999999</v>
      </c>
      <c r="AM118" s="259">
        <f t="shared" si="21"/>
        <v>0</v>
      </c>
      <c r="AN118" s="299">
        <f t="shared" si="22"/>
        <v>1022.735</v>
      </c>
      <c r="AO118" s="297">
        <f t="shared" si="23"/>
        <v>0</v>
      </c>
    </row>
    <row r="119" spans="1:41" x14ac:dyDescent="0.2">
      <c r="A119" s="20" t="s">
        <v>184</v>
      </c>
      <c r="B119" s="213">
        <v>14.71</v>
      </c>
      <c r="C119" s="248">
        <v>48.48</v>
      </c>
      <c r="D119" s="248"/>
      <c r="E119" s="261"/>
      <c r="F119" s="248"/>
      <c r="G119" s="248"/>
      <c r="H119" s="262">
        <v>12.68</v>
      </c>
      <c r="I119" s="248">
        <v>24.478999999999999</v>
      </c>
      <c r="J119" s="248"/>
      <c r="K119" s="249"/>
      <c r="L119" s="248"/>
      <c r="M119" s="248"/>
      <c r="N119" s="256">
        <v>14.71</v>
      </c>
      <c r="O119" s="248">
        <v>551.77</v>
      </c>
      <c r="P119" s="248"/>
      <c r="Q119" s="256"/>
      <c r="R119" s="248"/>
      <c r="S119" s="248"/>
      <c r="T119" s="256">
        <v>12.65</v>
      </c>
      <c r="U119" s="248">
        <v>3054.5140000000001</v>
      </c>
      <c r="V119" s="248"/>
      <c r="W119" s="249"/>
      <c r="X119" s="248"/>
      <c r="Y119" s="248"/>
      <c r="Z119" s="257" t="str">
        <f t="shared" si="40"/>
        <v xml:space="preserve"> </v>
      </c>
      <c r="AA119" s="258">
        <f t="shared" si="41"/>
        <v>0</v>
      </c>
      <c r="AB119" s="258"/>
      <c r="AC119" s="247" t="str">
        <f t="shared" si="42"/>
        <v xml:space="preserve"> </v>
      </c>
      <c r="AD119" s="258">
        <f t="shared" si="43"/>
        <v>0</v>
      </c>
      <c r="AE119" s="258"/>
      <c r="AF119" s="247">
        <f t="shared" si="44"/>
        <v>12.650238509798497</v>
      </c>
      <c r="AG119" s="258">
        <f t="shared" si="45"/>
        <v>3078.9929999999999</v>
      </c>
      <c r="AH119" s="258"/>
      <c r="AI119" s="247">
        <f t="shared" si="46"/>
        <v>14.709999999999999</v>
      </c>
      <c r="AJ119" s="258">
        <f t="shared" si="47"/>
        <v>600.25</v>
      </c>
      <c r="AK119" s="258"/>
      <c r="AL119" s="259">
        <f t="shared" si="20"/>
        <v>3078.9929999999999</v>
      </c>
      <c r="AM119" s="259">
        <f t="shared" si="21"/>
        <v>0</v>
      </c>
      <c r="AN119" s="299">
        <f t="shared" si="22"/>
        <v>600.25</v>
      </c>
      <c r="AO119" s="297">
        <f t="shared" si="23"/>
        <v>0</v>
      </c>
    </row>
    <row r="120" spans="1:41" x14ac:dyDescent="0.2">
      <c r="A120" s="20" t="s">
        <v>185</v>
      </c>
      <c r="B120" s="213">
        <v>14.71</v>
      </c>
      <c r="C120" s="248">
        <v>34.552</v>
      </c>
      <c r="D120" s="248"/>
      <c r="E120" s="261"/>
      <c r="F120" s="248"/>
      <c r="G120" s="248"/>
      <c r="H120" s="262"/>
      <c r="I120" s="248"/>
      <c r="J120" s="248"/>
      <c r="K120" s="249"/>
      <c r="L120" s="248"/>
      <c r="M120" s="248"/>
      <c r="N120" s="256">
        <v>14.42</v>
      </c>
      <c r="O120" s="248">
        <v>580.52800000000002</v>
      </c>
      <c r="P120" s="248"/>
      <c r="Q120" s="256"/>
      <c r="R120" s="248"/>
      <c r="S120" s="248"/>
      <c r="T120" s="256">
        <v>12.7</v>
      </c>
      <c r="U120" s="248">
        <v>2472.4839999999999</v>
      </c>
      <c r="V120" s="248"/>
      <c r="W120" s="249"/>
      <c r="X120" s="248"/>
      <c r="Y120" s="248"/>
      <c r="Z120" s="257" t="str">
        <f t="shared" si="40"/>
        <v xml:space="preserve"> </v>
      </c>
      <c r="AA120" s="258">
        <f t="shared" si="41"/>
        <v>0</v>
      </c>
      <c r="AB120" s="258"/>
      <c r="AC120" s="247" t="str">
        <f t="shared" si="42"/>
        <v xml:space="preserve"> </v>
      </c>
      <c r="AD120" s="258">
        <f t="shared" si="43"/>
        <v>0</v>
      </c>
      <c r="AE120" s="258"/>
      <c r="AF120" s="247">
        <f t="shared" si="44"/>
        <v>12.7</v>
      </c>
      <c r="AG120" s="258">
        <f t="shared" si="45"/>
        <v>2472.4839999999999</v>
      </c>
      <c r="AH120" s="258"/>
      <c r="AI120" s="247">
        <f t="shared" si="46"/>
        <v>14.436290693893477</v>
      </c>
      <c r="AJ120" s="258">
        <f t="shared" si="47"/>
        <v>615.08000000000004</v>
      </c>
      <c r="AK120" s="258"/>
      <c r="AL120" s="259">
        <f t="shared" si="20"/>
        <v>2472.4839999999999</v>
      </c>
      <c r="AM120" s="259">
        <f t="shared" si="21"/>
        <v>0</v>
      </c>
      <c r="AN120" s="299">
        <f t="shared" si="22"/>
        <v>615.08000000000004</v>
      </c>
      <c r="AO120" s="297">
        <f t="shared" si="23"/>
        <v>0</v>
      </c>
    </row>
    <row r="121" spans="1:41" x14ac:dyDescent="0.2">
      <c r="A121" s="20" t="s">
        <v>186</v>
      </c>
      <c r="B121" s="213"/>
      <c r="C121" s="248"/>
      <c r="D121" s="248"/>
      <c r="E121" s="261"/>
      <c r="F121" s="248"/>
      <c r="G121" s="248"/>
      <c r="H121" s="262"/>
      <c r="I121" s="248"/>
      <c r="J121" s="248"/>
      <c r="K121" s="249"/>
      <c r="L121" s="248"/>
      <c r="M121" s="248"/>
      <c r="N121" s="256">
        <v>14.5</v>
      </c>
      <c r="O121" s="248">
        <v>1108.703</v>
      </c>
      <c r="P121" s="248"/>
      <c r="Q121" s="256"/>
      <c r="R121" s="248"/>
      <c r="S121" s="248"/>
      <c r="T121" s="256">
        <v>12.5</v>
      </c>
      <c r="U121" s="248">
        <v>5080.9870000000001</v>
      </c>
      <c r="V121" s="248"/>
      <c r="W121" s="249"/>
      <c r="X121" s="248"/>
      <c r="Y121" s="248"/>
      <c r="Z121" s="257" t="str">
        <f t="shared" si="40"/>
        <v xml:space="preserve"> </v>
      </c>
      <c r="AA121" s="258">
        <f t="shared" si="41"/>
        <v>0</v>
      </c>
      <c r="AB121" s="258"/>
      <c r="AC121" s="247" t="str">
        <f t="shared" si="42"/>
        <v xml:space="preserve"> </v>
      </c>
      <c r="AD121" s="258">
        <f t="shared" si="43"/>
        <v>0</v>
      </c>
      <c r="AE121" s="258"/>
      <c r="AF121" s="247">
        <f t="shared" si="44"/>
        <v>12.5</v>
      </c>
      <c r="AG121" s="258">
        <f t="shared" si="45"/>
        <v>5080.9870000000001</v>
      </c>
      <c r="AH121" s="258"/>
      <c r="AI121" s="247">
        <f t="shared" si="46"/>
        <v>14.5</v>
      </c>
      <c r="AJ121" s="258">
        <f t="shared" si="47"/>
        <v>1108.703</v>
      </c>
      <c r="AK121" s="258"/>
      <c r="AL121" s="259">
        <f t="shared" si="20"/>
        <v>5080.9870000000001</v>
      </c>
      <c r="AM121" s="259">
        <f t="shared" si="21"/>
        <v>0</v>
      </c>
      <c r="AN121" s="299">
        <f t="shared" si="22"/>
        <v>1108.703</v>
      </c>
      <c r="AO121" s="297">
        <f t="shared" si="23"/>
        <v>0</v>
      </c>
    </row>
    <row r="122" spans="1:41" x14ac:dyDescent="0.2">
      <c r="A122" s="20" t="s">
        <v>187</v>
      </c>
      <c r="B122" s="213">
        <v>13.36</v>
      </c>
      <c r="C122" s="248">
        <v>63.381</v>
      </c>
      <c r="D122" s="248"/>
      <c r="E122" s="261"/>
      <c r="F122" s="248"/>
      <c r="G122" s="248"/>
      <c r="H122" s="262"/>
      <c r="I122" s="248"/>
      <c r="J122" s="248"/>
      <c r="K122" s="249"/>
      <c r="L122" s="248"/>
      <c r="M122" s="248"/>
      <c r="N122" s="256">
        <v>15</v>
      </c>
      <c r="O122" s="248">
        <v>615.851</v>
      </c>
      <c r="P122" s="248"/>
      <c r="Q122" s="256"/>
      <c r="R122" s="248"/>
      <c r="S122" s="248"/>
      <c r="T122" s="256">
        <v>12.72</v>
      </c>
      <c r="U122" s="248">
        <v>4471.451</v>
      </c>
      <c r="V122" s="248"/>
      <c r="W122" s="249"/>
      <c r="X122" s="248"/>
      <c r="Y122" s="248"/>
      <c r="Z122" s="257" t="str">
        <f t="shared" ref="Z122:Z128" si="48">IF(AA122=0," ",((K122*L122)+(W122*X122))/AA122)</f>
        <v xml:space="preserve"> </v>
      </c>
      <c r="AA122" s="258">
        <f t="shared" ref="AA122:AA128" si="49">+L122+X122</f>
        <v>0</v>
      </c>
      <c r="AB122" s="258"/>
      <c r="AC122" s="247" t="str">
        <f t="shared" ref="AC122:AC128" si="50">IF(AD122=0," ",((E122*F122)+(Q122*R122))/AD122)</f>
        <v xml:space="preserve"> </v>
      </c>
      <c r="AD122" s="258">
        <f t="shared" ref="AD122:AD128" si="51">+F122+R122</f>
        <v>0</v>
      </c>
      <c r="AE122" s="258"/>
      <c r="AF122" s="247">
        <f t="shared" ref="AF122:AF128" si="52">IF(AG122=0," ",((H122*I122)+(T122*U122))/AG122)</f>
        <v>12.72</v>
      </c>
      <c r="AG122" s="258">
        <f t="shared" ref="AG122:AG128" si="53">+I122+U122</f>
        <v>4471.451</v>
      </c>
      <c r="AH122" s="258"/>
      <c r="AI122" s="247">
        <f t="shared" ref="AI122:AI128" si="54">IF(AJ122=0," ",((B122*C122)+(N122*O122))/AJ122)</f>
        <v>14.846967104023367</v>
      </c>
      <c r="AJ122" s="258">
        <f t="shared" ref="AJ122:AJ128" si="55">+C122+O122</f>
        <v>679.23199999999997</v>
      </c>
      <c r="AK122" s="258"/>
      <c r="AL122" s="259">
        <f t="shared" si="20"/>
        <v>4471.451</v>
      </c>
      <c r="AM122" s="259">
        <f t="shared" si="21"/>
        <v>0</v>
      </c>
      <c r="AN122" s="299">
        <f t="shared" si="22"/>
        <v>679.23199999999997</v>
      </c>
      <c r="AO122" s="297">
        <f t="shared" si="23"/>
        <v>0</v>
      </c>
    </row>
    <row r="123" spans="1:41" x14ac:dyDescent="0.2">
      <c r="A123" s="20" t="s">
        <v>190</v>
      </c>
      <c r="B123" s="213"/>
      <c r="C123" s="248"/>
      <c r="D123" s="248"/>
      <c r="E123" s="261"/>
      <c r="F123" s="248"/>
      <c r="G123" s="248"/>
      <c r="H123" s="262"/>
      <c r="I123" s="248"/>
      <c r="J123" s="248"/>
      <c r="K123" s="249"/>
      <c r="L123" s="248"/>
      <c r="M123" s="248"/>
      <c r="N123" s="256">
        <v>15</v>
      </c>
      <c r="O123" s="248">
        <v>431.072</v>
      </c>
      <c r="P123" s="248"/>
      <c r="Q123" s="256"/>
      <c r="R123" s="248"/>
      <c r="S123" s="248"/>
      <c r="T123" s="256">
        <v>12.82</v>
      </c>
      <c r="U123" s="248">
        <v>2228.4259999999999</v>
      </c>
      <c r="V123" s="248"/>
      <c r="W123" s="249"/>
      <c r="X123" s="248"/>
      <c r="Y123" s="248"/>
      <c r="Z123" s="257" t="str">
        <f t="shared" si="48"/>
        <v xml:space="preserve"> </v>
      </c>
      <c r="AA123" s="258">
        <f t="shared" si="49"/>
        <v>0</v>
      </c>
      <c r="AB123" s="258"/>
      <c r="AC123" s="247" t="str">
        <f t="shared" si="50"/>
        <v xml:space="preserve"> </v>
      </c>
      <c r="AD123" s="258">
        <f t="shared" si="51"/>
        <v>0</v>
      </c>
      <c r="AE123" s="258"/>
      <c r="AF123" s="247">
        <f t="shared" si="52"/>
        <v>12.82</v>
      </c>
      <c r="AG123" s="258">
        <f t="shared" si="53"/>
        <v>2228.4259999999999</v>
      </c>
      <c r="AH123" s="258"/>
      <c r="AI123" s="247">
        <f t="shared" si="54"/>
        <v>15</v>
      </c>
      <c r="AJ123" s="258">
        <f t="shared" si="55"/>
        <v>431.072</v>
      </c>
      <c r="AK123" s="258"/>
      <c r="AL123" s="259">
        <f t="shared" si="20"/>
        <v>2228.4259999999999</v>
      </c>
      <c r="AM123" s="259">
        <f t="shared" si="21"/>
        <v>0</v>
      </c>
      <c r="AN123" s="299">
        <f t="shared" si="22"/>
        <v>431.072</v>
      </c>
      <c r="AO123" s="297">
        <f t="shared" si="23"/>
        <v>0</v>
      </c>
    </row>
    <row r="124" spans="1:41" x14ac:dyDescent="0.2">
      <c r="A124" s="20" t="s">
        <v>191</v>
      </c>
      <c r="B124" s="213">
        <v>15</v>
      </c>
      <c r="C124" s="248">
        <v>126.246</v>
      </c>
      <c r="D124" s="248"/>
      <c r="E124" s="261"/>
      <c r="F124" s="248"/>
      <c r="G124" s="248"/>
      <c r="H124" s="262">
        <v>12.75</v>
      </c>
      <c r="I124" s="248">
        <v>42.558999999999997</v>
      </c>
      <c r="J124" s="248"/>
      <c r="K124" s="249"/>
      <c r="L124" s="248"/>
      <c r="M124" s="248"/>
      <c r="N124" s="256">
        <v>15</v>
      </c>
      <c r="O124" s="248">
        <v>1143.7950000000001</v>
      </c>
      <c r="P124" s="248"/>
      <c r="Q124" s="256"/>
      <c r="R124" s="248"/>
      <c r="S124" s="248"/>
      <c r="T124" s="256">
        <v>12.8</v>
      </c>
      <c r="U124" s="248">
        <v>6110.46</v>
      </c>
      <c r="V124" s="248"/>
      <c r="W124" s="249"/>
      <c r="X124" s="248"/>
      <c r="Y124" s="248"/>
      <c r="Z124" s="257" t="str">
        <f t="shared" si="48"/>
        <v xml:space="preserve"> </v>
      </c>
      <c r="AA124" s="258">
        <f t="shared" si="49"/>
        <v>0</v>
      </c>
      <c r="AB124" s="258"/>
      <c r="AC124" s="247" t="str">
        <f t="shared" si="50"/>
        <v xml:space="preserve"> </v>
      </c>
      <c r="AD124" s="258">
        <f t="shared" si="51"/>
        <v>0</v>
      </c>
      <c r="AE124" s="258"/>
      <c r="AF124" s="247">
        <f t="shared" si="52"/>
        <v>12.799654161640003</v>
      </c>
      <c r="AG124" s="258">
        <f t="shared" si="53"/>
        <v>6153.0190000000002</v>
      </c>
      <c r="AH124" s="258"/>
      <c r="AI124" s="247">
        <f t="shared" si="54"/>
        <v>15</v>
      </c>
      <c r="AJ124" s="258">
        <f t="shared" si="55"/>
        <v>1270.0410000000002</v>
      </c>
      <c r="AK124" s="258"/>
      <c r="AL124" s="259">
        <f t="shared" si="20"/>
        <v>6153.0190000000002</v>
      </c>
      <c r="AM124" s="259">
        <f t="shared" si="21"/>
        <v>0</v>
      </c>
      <c r="AN124" s="299">
        <f t="shared" si="22"/>
        <v>1270.0410000000002</v>
      </c>
      <c r="AO124" s="297">
        <f t="shared" si="23"/>
        <v>0</v>
      </c>
    </row>
    <row r="125" spans="1:41" x14ac:dyDescent="0.2">
      <c r="A125" s="20" t="s">
        <v>192</v>
      </c>
      <c r="B125" s="213">
        <v>15</v>
      </c>
      <c r="C125" s="248">
        <v>70</v>
      </c>
      <c r="D125" s="248"/>
      <c r="E125" s="261"/>
      <c r="F125" s="248"/>
      <c r="G125" s="248"/>
      <c r="H125" s="262">
        <v>12.75</v>
      </c>
      <c r="I125" s="248">
        <v>26.312000000000001</v>
      </c>
      <c r="J125" s="248"/>
      <c r="K125" s="249"/>
      <c r="L125" s="248"/>
      <c r="M125" s="248"/>
      <c r="N125" s="256">
        <v>14.95</v>
      </c>
      <c r="O125" s="248">
        <v>652.49099999999999</v>
      </c>
      <c r="P125" s="248"/>
      <c r="Q125" s="256"/>
      <c r="R125" s="248"/>
      <c r="S125" s="248"/>
      <c r="T125" s="256">
        <v>12.8</v>
      </c>
      <c r="U125" s="248">
        <v>2783.1640000000002</v>
      </c>
      <c r="V125" s="248"/>
      <c r="W125" s="249"/>
      <c r="X125" s="248"/>
      <c r="Y125" s="248"/>
      <c r="Z125" s="257" t="str">
        <f t="shared" si="48"/>
        <v xml:space="preserve"> </v>
      </c>
      <c r="AA125" s="258">
        <f t="shared" si="49"/>
        <v>0</v>
      </c>
      <c r="AB125" s="258"/>
      <c r="AC125" s="247" t="str">
        <f t="shared" si="50"/>
        <v xml:space="preserve"> </v>
      </c>
      <c r="AD125" s="258">
        <f t="shared" si="51"/>
        <v>0</v>
      </c>
      <c r="AE125" s="258"/>
      <c r="AF125" s="247">
        <f t="shared" si="52"/>
        <v>12.799531727624656</v>
      </c>
      <c r="AG125" s="258">
        <f t="shared" si="53"/>
        <v>2809.4760000000001</v>
      </c>
      <c r="AH125" s="258"/>
      <c r="AI125" s="247">
        <f t="shared" si="54"/>
        <v>14.954844351002295</v>
      </c>
      <c r="AJ125" s="258">
        <f t="shared" si="55"/>
        <v>722.49099999999999</v>
      </c>
      <c r="AK125" s="258"/>
      <c r="AL125" s="259">
        <f t="shared" si="20"/>
        <v>2809.4760000000001</v>
      </c>
      <c r="AM125" s="259">
        <f t="shared" si="21"/>
        <v>0</v>
      </c>
      <c r="AN125" s="299">
        <f t="shared" si="22"/>
        <v>722.49099999999999</v>
      </c>
      <c r="AO125" s="297">
        <f t="shared" si="23"/>
        <v>0</v>
      </c>
    </row>
    <row r="126" spans="1:41" x14ac:dyDescent="0.2">
      <c r="A126" s="20" t="s">
        <v>193</v>
      </c>
      <c r="B126" s="213">
        <v>15.3</v>
      </c>
      <c r="C126" s="248">
        <v>68.504000000000005</v>
      </c>
      <c r="D126" s="248"/>
      <c r="E126" s="261"/>
      <c r="F126" s="248"/>
      <c r="G126" s="248"/>
      <c r="H126" s="262"/>
      <c r="I126" s="248"/>
      <c r="J126" s="248"/>
      <c r="K126" s="249"/>
      <c r="L126" s="248"/>
      <c r="M126" s="248"/>
      <c r="N126" s="256">
        <v>15.08</v>
      </c>
      <c r="O126" s="248">
        <v>649.02499999999998</v>
      </c>
      <c r="P126" s="248"/>
      <c r="Q126" s="256"/>
      <c r="R126" s="248"/>
      <c r="S126" s="248"/>
      <c r="T126" s="256">
        <v>12.74</v>
      </c>
      <c r="U126" s="248">
        <v>3039.0819999999999</v>
      </c>
      <c r="V126" s="248"/>
      <c r="W126" s="249"/>
      <c r="X126" s="248"/>
      <c r="Y126" s="248"/>
      <c r="Z126" s="257" t="str">
        <f t="shared" si="48"/>
        <v xml:space="preserve"> </v>
      </c>
      <c r="AA126" s="258">
        <f t="shared" si="49"/>
        <v>0</v>
      </c>
      <c r="AB126" s="258"/>
      <c r="AC126" s="247" t="str">
        <f t="shared" si="50"/>
        <v xml:space="preserve"> </v>
      </c>
      <c r="AD126" s="258">
        <f t="shared" si="51"/>
        <v>0</v>
      </c>
      <c r="AE126" s="258"/>
      <c r="AF126" s="247">
        <f t="shared" si="52"/>
        <v>12.74</v>
      </c>
      <c r="AG126" s="258">
        <f t="shared" si="53"/>
        <v>3039.0819999999999</v>
      </c>
      <c r="AH126" s="258"/>
      <c r="AI126" s="247">
        <f t="shared" si="54"/>
        <v>15.101003861864816</v>
      </c>
      <c r="AJ126" s="258">
        <f t="shared" si="55"/>
        <v>717.529</v>
      </c>
      <c r="AK126" s="258"/>
      <c r="AL126" s="259">
        <f t="shared" si="20"/>
        <v>3039.0819999999999</v>
      </c>
      <c r="AM126" s="259">
        <f t="shared" si="21"/>
        <v>0</v>
      </c>
      <c r="AN126" s="299">
        <f t="shared" si="22"/>
        <v>717.529</v>
      </c>
      <c r="AO126" s="297">
        <f t="shared" si="23"/>
        <v>0</v>
      </c>
    </row>
    <row r="127" spans="1:41" x14ac:dyDescent="0.2">
      <c r="A127" s="20" t="s">
        <v>194</v>
      </c>
      <c r="B127" s="213"/>
      <c r="C127" s="248"/>
      <c r="D127" s="248"/>
      <c r="E127" s="261"/>
      <c r="F127" s="248"/>
      <c r="G127" s="248"/>
      <c r="H127" s="262">
        <v>12.99</v>
      </c>
      <c r="I127" s="248">
        <v>101.9</v>
      </c>
      <c r="J127" s="248"/>
      <c r="K127" s="249"/>
      <c r="L127" s="248"/>
      <c r="M127" s="248"/>
      <c r="N127" s="256">
        <v>15.25</v>
      </c>
      <c r="O127" s="248">
        <v>2258.1379999999999</v>
      </c>
      <c r="P127" s="248"/>
      <c r="Q127" s="256"/>
      <c r="R127" s="248"/>
      <c r="S127" s="248"/>
      <c r="T127" s="256">
        <v>12.96</v>
      </c>
      <c r="U127" s="248">
        <v>4561.0510000000004</v>
      </c>
      <c r="V127" s="248"/>
      <c r="W127" s="249"/>
      <c r="X127" s="248"/>
      <c r="Y127" s="248"/>
      <c r="Z127" s="257" t="str">
        <f t="shared" si="48"/>
        <v xml:space="preserve"> </v>
      </c>
      <c r="AA127" s="258">
        <f t="shared" si="49"/>
        <v>0</v>
      </c>
      <c r="AB127" s="258"/>
      <c r="AC127" s="247" t="str">
        <f t="shared" si="50"/>
        <v xml:space="preserve"> </v>
      </c>
      <c r="AD127" s="258">
        <f t="shared" si="51"/>
        <v>0</v>
      </c>
      <c r="AE127" s="258"/>
      <c r="AF127" s="247">
        <f t="shared" si="52"/>
        <v>12.96065559342142</v>
      </c>
      <c r="AG127" s="258">
        <f t="shared" si="53"/>
        <v>4662.951</v>
      </c>
      <c r="AH127" s="258"/>
      <c r="AI127" s="247">
        <f t="shared" si="54"/>
        <v>15.250000000000002</v>
      </c>
      <c r="AJ127" s="258">
        <f t="shared" si="55"/>
        <v>2258.1379999999999</v>
      </c>
      <c r="AK127" s="258"/>
      <c r="AL127" s="259">
        <f t="shared" si="20"/>
        <v>4662.951</v>
      </c>
      <c r="AM127" s="259">
        <f t="shared" si="21"/>
        <v>0</v>
      </c>
      <c r="AN127" s="299">
        <f t="shared" si="22"/>
        <v>2258.1379999999999</v>
      </c>
      <c r="AO127" s="297">
        <f t="shared" si="23"/>
        <v>0</v>
      </c>
    </row>
    <row r="128" spans="1:41" x14ac:dyDescent="0.2">
      <c r="A128" s="20" t="s">
        <v>195</v>
      </c>
      <c r="B128" s="213">
        <v>15.5</v>
      </c>
      <c r="C128" s="248">
        <v>174</v>
      </c>
      <c r="D128" s="248"/>
      <c r="E128" s="261"/>
      <c r="F128" s="248"/>
      <c r="G128" s="248"/>
      <c r="H128" s="262"/>
      <c r="I128" s="248"/>
      <c r="J128" s="248"/>
      <c r="K128" s="249"/>
      <c r="L128" s="248"/>
      <c r="M128" s="248"/>
      <c r="N128" s="256">
        <v>15.46</v>
      </c>
      <c r="O128" s="248">
        <v>589</v>
      </c>
      <c r="P128" s="248"/>
      <c r="Q128" s="256"/>
      <c r="R128" s="248"/>
      <c r="S128" s="248"/>
      <c r="T128" s="256">
        <v>13.92</v>
      </c>
      <c r="U128" s="248">
        <v>3338.433</v>
      </c>
      <c r="V128" s="248"/>
      <c r="W128" s="249"/>
      <c r="X128" s="248"/>
      <c r="Y128" s="248"/>
      <c r="Z128" s="257" t="str">
        <f t="shared" si="48"/>
        <v xml:space="preserve"> </v>
      </c>
      <c r="AA128" s="258">
        <f t="shared" si="49"/>
        <v>0</v>
      </c>
      <c r="AB128" s="258"/>
      <c r="AC128" s="247" t="str">
        <f t="shared" si="50"/>
        <v xml:space="preserve"> </v>
      </c>
      <c r="AD128" s="258">
        <f t="shared" si="51"/>
        <v>0</v>
      </c>
      <c r="AE128" s="258"/>
      <c r="AF128" s="247">
        <f t="shared" si="52"/>
        <v>13.92</v>
      </c>
      <c r="AG128" s="258">
        <f t="shared" si="53"/>
        <v>3338.433</v>
      </c>
      <c r="AH128" s="258"/>
      <c r="AI128" s="247">
        <f t="shared" si="54"/>
        <v>15.469121887287026</v>
      </c>
      <c r="AJ128" s="258">
        <f t="shared" si="55"/>
        <v>763</v>
      </c>
      <c r="AK128" s="258"/>
      <c r="AL128" s="259">
        <f t="shared" si="20"/>
        <v>3338.433</v>
      </c>
      <c r="AM128" s="259">
        <f t="shared" si="21"/>
        <v>0</v>
      </c>
      <c r="AN128" s="299">
        <f t="shared" si="22"/>
        <v>763</v>
      </c>
      <c r="AO128" s="297">
        <f t="shared" si="23"/>
        <v>0</v>
      </c>
    </row>
    <row r="129" spans="1:41" x14ac:dyDescent="0.2">
      <c r="A129" s="20" t="s">
        <v>196</v>
      </c>
      <c r="B129" s="213">
        <v>15.78</v>
      </c>
      <c r="C129" s="248">
        <v>504.86200000000002</v>
      </c>
      <c r="D129" s="248"/>
      <c r="E129" s="261"/>
      <c r="F129" s="248"/>
      <c r="G129" s="248"/>
      <c r="H129" s="262">
        <v>13.01</v>
      </c>
      <c r="I129" s="248">
        <v>1876.5150000000001</v>
      </c>
      <c r="J129" s="248"/>
      <c r="K129" s="249"/>
      <c r="L129" s="248"/>
      <c r="M129" s="248"/>
      <c r="N129" s="256">
        <v>15.22</v>
      </c>
      <c r="O129" s="248">
        <v>382.07299999999998</v>
      </c>
      <c r="P129" s="248"/>
      <c r="Q129" s="256"/>
      <c r="R129" s="248"/>
      <c r="S129" s="248"/>
      <c r="T129" s="256">
        <v>13.88</v>
      </c>
      <c r="U129" s="248">
        <v>3456.9920000000002</v>
      </c>
      <c r="V129" s="248"/>
      <c r="W129" s="249"/>
      <c r="X129" s="248"/>
      <c r="Y129" s="248"/>
      <c r="Z129" s="257" t="str">
        <f t="shared" ref="Z129:Z135" si="56">IF(AA129=0," ",((K129*L129)+(W129*X129))/AA129)</f>
        <v xml:space="preserve"> </v>
      </c>
      <c r="AA129" s="258">
        <f t="shared" ref="AA129:AA135" si="57">+L129+X129</f>
        <v>0</v>
      </c>
      <c r="AB129" s="258"/>
      <c r="AC129" s="247" t="str">
        <f t="shared" ref="AC129:AC135" si="58">IF(AD129=0," ",((E129*F129)+(Q129*R129))/AD129)</f>
        <v xml:space="preserve"> </v>
      </c>
      <c r="AD129" s="258">
        <f t="shared" ref="AD129:AD135" si="59">+F129+R129</f>
        <v>0</v>
      </c>
      <c r="AE129" s="258"/>
      <c r="AF129" s="247">
        <f t="shared" ref="AF129:AF135" si="60">IF(AG129=0," ",((H129*I129)+(T129*U129))/AG129)</f>
        <v>13.573903457893653</v>
      </c>
      <c r="AG129" s="258">
        <f t="shared" ref="AG129:AG135" si="61">+I129+U129</f>
        <v>5333.5070000000005</v>
      </c>
      <c r="AH129" s="258"/>
      <c r="AI129" s="247">
        <f t="shared" ref="AI129:AI135" si="62">IF(AJ129=0," ",((B129*C129)+(N129*O129))/AJ129)</f>
        <v>15.538763742551597</v>
      </c>
      <c r="AJ129" s="258">
        <f t="shared" ref="AJ129:AJ135" si="63">+C129+O129</f>
        <v>886.93499999999995</v>
      </c>
      <c r="AK129" s="258"/>
      <c r="AL129" s="259">
        <f t="shared" si="20"/>
        <v>5333.5070000000005</v>
      </c>
      <c r="AM129" s="259">
        <f t="shared" si="21"/>
        <v>0</v>
      </c>
      <c r="AN129" s="299">
        <f t="shared" si="22"/>
        <v>886.93499999999995</v>
      </c>
      <c r="AO129" s="297">
        <f t="shared" si="23"/>
        <v>0</v>
      </c>
    </row>
    <row r="130" spans="1:41" x14ac:dyDescent="0.2">
      <c r="A130" s="20" t="s">
        <v>198</v>
      </c>
      <c r="B130" s="213">
        <v>14.21</v>
      </c>
      <c r="C130" s="248">
        <v>2031.461</v>
      </c>
      <c r="D130" s="248"/>
      <c r="E130" s="261"/>
      <c r="F130" s="248"/>
      <c r="G130" s="248"/>
      <c r="H130" s="262">
        <v>13.9</v>
      </c>
      <c r="I130" s="248">
        <v>71.888999999999996</v>
      </c>
      <c r="J130" s="248"/>
      <c r="K130" s="249"/>
      <c r="L130" s="248"/>
      <c r="M130" s="248"/>
      <c r="N130" s="256">
        <v>15.38</v>
      </c>
      <c r="O130" s="248">
        <v>2026.4159999999999</v>
      </c>
      <c r="P130" s="248"/>
      <c r="Q130" s="256"/>
      <c r="R130" s="248"/>
      <c r="S130" s="248"/>
      <c r="T130" s="256">
        <v>13.69</v>
      </c>
      <c r="U130" s="248">
        <v>7278.71</v>
      </c>
      <c r="V130" s="248"/>
      <c r="W130" s="249"/>
      <c r="X130" s="248"/>
      <c r="Y130" s="248"/>
      <c r="Z130" s="257" t="str">
        <f t="shared" si="56"/>
        <v xml:space="preserve"> </v>
      </c>
      <c r="AA130" s="258">
        <f t="shared" si="57"/>
        <v>0</v>
      </c>
      <c r="AB130" s="258"/>
      <c r="AC130" s="247" t="str">
        <f t="shared" si="58"/>
        <v xml:space="preserve"> </v>
      </c>
      <c r="AD130" s="258">
        <f t="shared" si="59"/>
        <v>0</v>
      </c>
      <c r="AE130" s="258"/>
      <c r="AF130" s="247">
        <f t="shared" si="60"/>
        <v>13.692053804050527</v>
      </c>
      <c r="AG130" s="258">
        <f t="shared" si="61"/>
        <v>7350.5990000000002</v>
      </c>
      <c r="AH130" s="258"/>
      <c r="AI130" s="247">
        <f t="shared" si="62"/>
        <v>14.794272692346269</v>
      </c>
      <c r="AJ130" s="258">
        <f t="shared" si="63"/>
        <v>4057.877</v>
      </c>
      <c r="AK130" s="258"/>
      <c r="AL130" s="259">
        <f t="shared" si="20"/>
        <v>7350.5990000000002</v>
      </c>
      <c r="AM130" s="259">
        <f t="shared" si="21"/>
        <v>0</v>
      </c>
      <c r="AN130" s="299">
        <f t="shared" si="22"/>
        <v>4057.877</v>
      </c>
      <c r="AO130" s="297">
        <f t="shared" si="23"/>
        <v>0</v>
      </c>
    </row>
    <row r="131" spans="1:41" x14ac:dyDescent="0.2">
      <c r="A131" s="20" t="s">
        <v>199</v>
      </c>
      <c r="B131" s="213">
        <v>14.87</v>
      </c>
      <c r="C131" s="248">
        <v>1348.8119999999999</v>
      </c>
      <c r="D131" s="248"/>
      <c r="E131" s="261"/>
      <c r="F131" s="248"/>
      <c r="G131" s="248"/>
      <c r="H131" s="262"/>
      <c r="I131" s="248"/>
      <c r="J131" s="248"/>
      <c r="K131" s="249"/>
      <c r="L131" s="248"/>
      <c r="M131" s="248"/>
      <c r="N131" s="256">
        <v>15.41</v>
      </c>
      <c r="O131" s="248">
        <v>843.2</v>
      </c>
      <c r="P131" s="248"/>
      <c r="Q131" s="256"/>
      <c r="R131" s="248"/>
      <c r="S131" s="248"/>
      <c r="T131" s="256">
        <v>13.71</v>
      </c>
      <c r="U131" s="248">
        <v>3303.585</v>
      </c>
      <c r="V131" s="248"/>
      <c r="W131" s="249"/>
      <c r="X131" s="248"/>
      <c r="Y131" s="248"/>
      <c r="Z131" s="257" t="str">
        <f t="shared" si="56"/>
        <v xml:space="preserve"> </v>
      </c>
      <c r="AA131" s="258">
        <f t="shared" si="57"/>
        <v>0</v>
      </c>
      <c r="AB131" s="258"/>
      <c r="AC131" s="247" t="str">
        <f t="shared" si="58"/>
        <v xml:space="preserve"> </v>
      </c>
      <c r="AD131" s="258">
        <f t="shared" si="59"/>
        <v>0</v>
      </c>
      <c r="AE131" s="258"/>
      <c r="AF131" s="247">
        <f t="shared" si="60"/>
        <v>13.71</v>
      </c>
      <c r="AG131" s="258">
        <f t="shared" si="61"/>
        <v>3303.585</v>
      </c>
      <c r="AH131" s="258"/>
      <c r="AI131" s="247">
        <f t="shared" si="62"/>
        <v>15.077721490575783</v>
      </c>
      <c r="AJ131" s="258">
        <f t="shared" si="63"/>
        <v>2192.0119999999997</v>
      </c>
      <c r="AK131" s="258"/>
      <c r="AL131" s="259">
        <f t="shared" si="20"/>
        <v>3303.585</v>
      </c>
      <c r="AM131" s="259">
        <f t="shared" si="21"/>
        <v>0</v>
      </c>
      <c r="AN131" s="299">
        <f t="shared" si="22"/>
        <v>2192.0119999999997</v>
      </c>
      <c r="AO131" s="297">
        <f t="shared" si="23"/>
        <v>0</v>
      </c>
    </row>
    <row r="132" spans="1:41" x14ac:dyDescent="0.2">
      <c r="A132" s="20" t="s">
        <v>200</v>
      </c>
      <c r="B132" s="213"/>
      <c r="C132" s="248"/>
      <c r="D132" s="248"/>
      <c r="E132" s="261"/>
      <c r="F132" s="248"/>
      <c r="G132" s="248"/>
      <c r="H132" s="262">
        <v>13.53</v>
      </c>
      <c r="I132" s="248">
        <v>3243.652</v>
      </c>
      <c r="J132" s="248"/>
      <c r="K132" s="249"/>
      <c r="L132" s="248"/>
      <c r="M132" s="248"/>
      <c r="N132" s="256">
        <v>15.38</v>
      </c>
      <c r="O132" s="248">
        <v>1850.077</v>
      </c>
      <c r="P132" s="248"/>
      <c r="Q132" s="256"/>
      <c r="R132" s="248"/>
      <c r="S132" s="248"/>
      <c r="T132" s="256">
        <v>13.77</v>
      </c>
      <c r="U132" s="248">
        <v>5531.9009999999998</v>
      </c>
      <c r="V132" s="248"/>
      <c r="W132" s="249"/>
      <c r="X132" s="248"/>
      <c r="Y132" s="248"/>
      <c r="Z132" s="257" t="str">
        <f t="shared" si="56"/>
        <v xml:space="preserve"> </v>
      </c>
      <c r="AA132" s="258">
        <f t="shared" si="57"/>
        <v>0</v>
      </c>
      <c r="AB132" s="258"/>
      <c r="AC132" s="247" t="str">
        <f t="shared" si="58"/>
        <v xml:space="preserve"> </v>
      </c>
      <c r="AD132" s="258">
        <f t="shared" si="59"/>
        <v>0</v>
      </c>
      <c r="AE132" s="258"/>
      <c r="AF132" s="247">
        <f t="shared" si="60"/>
        <v>13.681290322102777</v>
      </c>
      <c r="AG132" s="258">
        <f t="shared" si="61"/>
        <v>8775.5529999999999</v>
      </c>
      <c r="AH132" s="258"/>
      <c r="AI132" s="247">
        <f t="shared" si="62"/>
        <v>15.38</v>
      </c>
      <c r="AJ132" s="258">
        <f t="shared" si="63"/>
        <v>1850.077</v>
      </c>
      <c r="AK132" s="258"/>
      <c r="AL132" s="259">
        <f t="shared" si="20"/>
        <v>8775.5529999999999</v>
      </c>
      <c r="AM132" s="259">
        <f t="shared" si="21"/>
        <v>0</v>
      </c>
      <c r="AN132" s="299">
        <f t="shared" si="22"/>
        <v>1850.077</v>
      </c>
      <c r="AO132" s="297">
        <f t="shared" si="23"/>
        <v>0</v>
      </c>
    </row>
    <row r="133" spans="1:41" x14ac:dyDescent="0.2">
      <c r="A133" s="20" t="s">
        <v>201</v>
      </c>
      <c r="B133" s="213">
        <v>15.4</v>
      </c>
      <c r="C133" s="248">
        <v>100</v>
      </c>
      <c r="D133" s="248"/>
      <c r="E133" s="261"/>
      <c r="F133" s="248"/>
      <c r="G133" s="248"/>
      <c r="H133" s="262">
        <v>13.52</v>
      </c>
      <c r="I133" s="248">
        <v>3628.607</v>
      </c>
      <c r="J133" s="248"/>
      <c r="K133" s="249"/>
      <c r="L133" s="248"/>
      <c r="M133" s="248"/>
      <c r="N133" s="256">
        <v>15.21</v>
      </c>
      <c r="O133" s="248">
        <v>1582.4269999999999</v>
      </c>
      <c r="P133" s="248"/>
      <c r="Q133" s="256"/>
      <c r="R133" s="248"/>
      <c r="S133" s="248"/>
      <c r="T133" s="256">
        <v>13.66</v>
      </c>
      <c r="U133" s="248">
        <v>3423.9740000000002</v>
      </c>
      <c r="V133" s="248"/>
      <c r="W133" s="249"/>
      <c r="X133" s="248"/>
      <c r="Y133" s="248"/>
      <c r="Z133" s="257" t="str">
        <f t="shared" si="56"/>
        <v xml:space="preserve"> </v>
      </c>
      <c r="AA133" s="258">
        <f t="shared" si="57"/>
        <v>0</v>
      </c>
      <c r="AB133" s="258"/>
      <c r="AC133" s="247" t="str">
        <f t="shared" si="58"/>
        <v xml:space="preserve"> </v>
      </c>
      <c r="AD133" s="258">
        <f t="shared" si="59"/>
        <v>0</v>
      </c>
      <c r="AE133" s="258"/>
      <c r="AF133" s="247">
        <f t="shared" si="60"/>
        <v>13.587968926553273</v>
      </c>
      <c r="AG133" s="258">
        <f t="shared" si="61"/>
        <v>7052.5810000000001</v>
      </c>
      <c r="AH133" s="258"/>
      <c r="AI133" s="247">
        <f t="shared" si="62"/>
        <v>15.221293209155585</v>
      </c>
      <c r="AJ133" s="258">
        <f t="shared" si="63"/>
        <v>1682.4269999999999</v>
      </c>
      <c r="AK133" s="258"/>
      <c r="AL133" s="259">
        <f t="shared" si="20"/>
        <v>7052.5810000000001</v>
      </c>
      <c r="AM133" s="259">
        <f t="shared" si="21"/>
        <v>0</v>
      </c>
      <c r="AN133" s="299">
        <f t="shared" si="22"/>
        <v>1682.4269999999999</v>
      </c>
      <c r="AO133" s="297">
        <f t="shared" si="23"/>
        <v>0</v>
      </c>
    </row>
    <row r="134" spans="1:41" x14ac:dyDescent="0.2">
      <c r="A134" s="20" t="s">
        <v>202</v>
      </c>
      <c r="B134" s="213">
        <v>13.75</v>
      </c>
      <c r="C134" s="248">
        <v>1476.1559999999999</v>
      </c>
      <c r="D134" s="248"/>
      <c r="E134" s="261"/>
      <c r="F134" s="248"/>
      <c r="G134" s="248"/>
      <c r="H134" s="262">
        <v>13.73</v>
      </c>
      <c r="I134" s="248">
        <v>1506.3340000000001</v>
      </c>
      <c r="J134" s="248"/>
      <c r="K134" s="249"/>
      <c r="L134" s="248"/>
      <c r="M134" s="248"/>
      <c r="N134" s="256">
        <v>15.24</v>
      </c>
      <c r="O134" s="248">
        <v>910.09100000000001</v>
      </c>
      <c r="P134" s="248"/>
      <c r="Q134" s="256"/>
      <c r="R134" s="248"/>
      <c r="S134" s="248"/>
      <c r="T134" s="256">
        <v>13.69</v>
      </c>
      <c r="U134" s="248">
        <v>3186.165</v>
      </c>
      <c r="V134" s="248"/>
      <c r="W134" s="249"/>
      <c r="X134" s="248"/>
      <c r="Y134" s="248"/>
      <c r="Z134" s="257" t="str">
        <f t="shared" si="56"/>
        <v xml:space="preserve"> </v>
      </c>
      <c r="AA134" s="258">
        <f t="shared" si="57"/>
        <v>0</v>
      </c>
      <c r="AB134" s="258"/>
      <c r="AC134" s="247" t="str">
        <f t="shared" si="58"/>
        <v xml:space="preserve"> </v>
      </c>
      <c r="AD134" s="258">
        <f t="shared" si="59"/>
        <v>0</v>
      </c>
      <c r="AE134" s="258"/>
      <c r="AF134" s="247">
        <f t="shared" si="60"/>
        <v>13.70284035649235</v>
      </c>
      <c r="AG134" s="258">
        <f t="shared" si="61"/>
        <v>4692.4989999999998</v>
      </c>
      <c r="AH134" s="258"/>
      <c r="AI134" s="247">
        <f t="shared" si="62"/>
        <v>14.318271260267695</v>
      </c>
      <c r="AJ134" s="258">
        <f t="shared" si="63"/>
        <v>2386.2469999999998</v>
      </c>
      <c r="AK134" s="258"/>
      <c r="AL134" s="259">
        <f t="shared" si="20"/>
        <v>4692.4989999999998</v>
      </c>
      <c r="AM134" s="259">
        <f t="shared" si="21"/>
        <v>0</v>
      </c>
      <c r="AN134" s="299">
        <f t="shared" si="22"/>
        <v>2386.2469999999998</v>
      </c>
      <c r="AO134" s="297">
        <f t="shared" si="23"/>
        <v>0</v>
      </c>
    </row>
    <row r="135" spans="1:41" x14ac:dyDescent="0.2">
      <c r="A135" s="20" t="s">
        <v>203</v>
      </c>
      <c r="B135" s="213">
        <v>14.15</v>
      </c>
      <c r="C135" s="248">
        <v>945.13400000000001</v>
      </c>
      <c r="D135" s="248"/>
      <c r="E135" s="261"/>
      <c r="F135" s="248"/>
      <c r="G135" s="248"/>
      <c r="H135" s="262"/>
      <c r="I135" s="248"/>
      <c r="J135" s="248"/>
      <c r="K135" s="249"/>
      <c r="L135" s="248"/>
      <c r="M135" s="248"/>
      <c r="N135" s="256">
        <v>14.99</v>
      </c>
      <c r="O135" s="248">
        <v>521</v>
      </c>
      <c r="P135" s="248"/>
      <c r="Q135" s="256"/>
      <c r="R135" s="248"/>
      <c r="S135" s="248"/>
      <c r="T135" s="256">
        <v>13.37</v>
      </c>
      <c r="U135" s="248">
        <v>2409.5630000000001</v>
      </c>
      <c r="V135" s="248"/>
      <c r="W135" s="249"/>
      <c r="X135" s="248"/>
      <c r="Y135" s="248"/>
      <c r="Z135" s="257" t="str">
        <f t="shared" si="56"/>
        <v xml:space="preserve"> </v>
      </c>
      <c r="AA135" s="258">
        <f t="shared" si="57"/>
        <v>0</v>
      </c>
      <c r="AB135" s="258"/>
      <c r="AC135" s="247" t="str">
        <f t="shared" si="58"/>
        <v xml:space="preserve"> </v>
      </c>
      <c r="AD135" s="258">
        <f t="shared" si="59"/>
        <v>0</v>
      </c>
      <c r="AE135" s="258"/>
      <c r="AF135" s="247">
        <f t="shared" si="60"/>
        <v>13.37</v>
      </c>
      <c r="AG135" s="258">
        <f t="shared" si="61"/>
        <v>2409.5630000000001</v>
      </c>
      <c r="AH135" s="258"/>
      <c r="AI135" s="247">
        <f t="shared" si="62"/>
        <v>14.44849931861617</v>
      </c>
      <c r="AJ135" s="258">
        <f t="shared" si="63"/>
        <v>1466.134</v>
      </c>
      <c r="AK135" s="258"/>
      <c r="AL135" s="259">
        <f t="shared" si="20"/>
        <v>2409.5630000000001</v>
      </c>
      <c r="AM135" s="259">
        <f t="shared" si="21"/>
        <v>0</v>
      </c>
      <c r="AN135" s="299">
        <f t="shared" si="22"/>
        <v>1466.134</v>
      </c>
      <c r="AO135" s="297">
        <f t="shared" si="23"/>
        <v>0</v>
      </c>
    </row>
    <row r="136" spans="1:41" x14ac:dyDescent="0.2">
      <c r="A136" s="20" t="s">
        <v>204</v>
      </c>
      <c r="B136" s="213">
        <v>13.13</v>
      </c>
      <c r="C136" s="248">
        <v>4561.6679999999997</v>
      </c>
      <c r="D136" s="248"/>
      <c r="E136" s="261"/>
      <c r="F136" s="248"/>
      <c r="G136" s="248"/>
      <c r="H136" s="262">
        <v>12.42</v>
      </c>
      <c r="I136" s="248">
        <v>432.26499999999999</v>
      </c>
      <c r="J136" s="248"/>
      <c r="K136" s="249"/>
      <c r="L136" s="248"/>
      <c r="M136" s="248"/>
      <c r="N136" s="256">
        <v>14.7</v>
      </c>
      <c r="O136" s="248">
        <v>510.11</v>
      </c>
      <c r="P136" s="248"/>
      <c r="Q136" s="256"/>
      <c r="R136" s="248"/>
      <c r="S136" s="248"/>
      <c r="T136" s="256">
        <v>13</v>
      </c>
      <c r="U136" s="248">
        <v>2506.9250000000002</v>
      </c>
      <c r="V136" s="248"/>
      <c r="W136" s="249"/>
      <c r="X136" s="248"/>
      <c r="Y136" s="248"/>
      <c r="Z136" s="257" t="str">
        <f t="shared" ref="Z136:Z142" si="64">IF(AA136=0," ",((K136*L136)+(W136*X136))/AA136)</f>
        <v xml:space="preserve"> </v>
      </c>
      <c r="AA136" s="258">
        <f t="shared" ref="AA136:AA142" si="65">+L136+X136</f>
        <v>0</v>
      </c>
      <c r="AB136" s="258"/>
      <c r="AC136" s="247" t="str">
        <f t="shared" ref="AC136:AC142" si="66">IF(AD136=0," ",((E136*F136)+(Q136*R136))/AD136)</f>
        <v xml:space="preserve"> </v>
      </c>
      <c r="AD136" s="258">
        <f t="shared" ref="AD136:AD142" si="67">+F136+R136</f>
        <v>0</v>
      </c>
      <c r="AE136" s="258"/>
      <c r="AF136" s="247">
        <f t="shared" ref="AF136:AF142" si="68">IF(AG136=0," ",((H136*I136)+(T136*U136))/AG136)</f>
        <v>12.914699730197775</v>
      </c>
      <c r="AG136" s="258">
        <f t="shared" ref="AG136:AG142" si="69">+I136+U136</f>
        <v>2939.19</v>
      </c>
      <c r="AH136" s="258"/>
      <c r="AI136" s="247">
        <f t="shared" ref="AI136:AI142" si="70">IF(AJ136=0," ",((B136*C136)+(N136*O136))/AJ136)</f>
        <v>13.287907680501791</v>
      </c>
      <c r="AJ136" s="258">
        <f t="shared" ref="AJ136:AJ142" si="71">+C136+O136</f>
        <v>5071.7779999999993</v>
      </c>
      <c r="AK136" s="258"/>
      <c r="AL136" s="259">
        <f t="shared" ref="AL136:AL199" si="72">+AA136+AG136</f>
        <v>2939.19</v>
      </c>
      <c r="AM136" s="259">
        <f t="shared" ref="AM136:AM199" si="73">+AB136+AH136</f>
        <v>0</v>
      </c>
      <c r="AN136" s="299">
        <f t="shared" ref="AN136:AN199" si="74">+AD136+AJ136</f>
        <v>5071.7779999999993</v>
      </c>
      <c r="AO136" s="297">
        <f t="shared" ref="AO136:AO199" si="75">+AE136+AK136</f>
        <v>0</v>
      </c>
    </row>
    <row r="137" spans="1:41" x14ac:dyDescent="0.2">
      <c r="A137" s="20" t="s">
        <v>205</v>
      </c>
      <c r="B137" s="213">
        <v>12.85</v>
      </c>
      <c r="C137" s="248">
        <v>789.77800000000002</v>
      </c>
      <c r="D137" s="248"/>
      <c r="E137" s="261"/>
      <c r="F137" s="248"/>
      <c r="G137" s="248"/>
      <c r="H137" s="262">
        <v>12.71</v>
      </c>
      <c r="I137" s="248">
        <v>3759.4029999999998</v>
      </c>
      <c r="J137" s="248"/>
      <c r="K137" s="249"/>
      <c r="L137" s="248"/>
      <c r="M137" s="248"/>
      <c r="N137" s="256">
        <v>14.33</v>
      </c>
      <c r="O137" s="248">
        <v>812.19899999999996</v>
      </c>
      <c r="P137" s="248"/>
      <c r="Q137" s="256"/>
      <c r="R137" s="248"/>
      <c r="S137" s="248"/>
      <c r="T137" s="256">
        <v>12.64</v>
      </c>
      <c r="U137" s="248">
        <v>2610.8710000000001</v>
      </c>
      <c r="V137" s="248"/>
      <c r="W137" s="249"/>
      <c r="X137" s="248"/>
      <c r="Y137" s="248"/>
      <c r="Z137" s="257" t="str">
        <f t="shared" si="64"/>
        <v xml:space="preserve"> </v>
      </c>
      <c r="AA137" s="258">
        <f t="shared" si="65"/>
        <v>0</v>
      </c>
      <c r="AB137" s="258"/>
      <c r="AC137" s="247" t="str">
        <f t="shared" si="66"/>
        <v xml:space="preserve"> </v>
      </c>
      <c r="AD137" s="258">
        <f t="shared" si="67"/>
        <v>0</v>
      </c>
      <c r="AE137" s="258"/>
      <c r="AF137" s="247">
        <f t="shared" si="68"/>
        <v>12.68131034395067</v>
      </c>
      <c r="AG137" s="258">
        <f t="shared" si="69"/>
        <v>6370.2739999999994</v>
      </c>
      <c r="AH137" s="258"/>
      <c r="AI137" s="247">
        <f t="shared" si="70"/>
        <v>13.600356915236611</v>
      </c>
      <c r="AJ137" s="258">
        <f t="shared" si="71"/>
        <v>1601.9769999999999</v>
      </c>
      <c r="AK137" s="258"/>
      <c r="AL137" s="259">
        <f t="shared" si="72"/>
        <v>6370.2739999999994</v>
      </c>
      <c r="AM137" s="259">
        <f t="shared" si="73"/>
        <v>0</v>
      </c>
      <c r="AN137" s="299">
        <f t="shared" si="74"/>
        <v>1601.9769999999999</v>
      </c>
      <c r="AO137" s="297">
        <f t="shared" si="75"/>
        <v>0</v>
      </c>
    </row>
    <row r="138" spans="1:41" x14ac:dyDescent="0.2">
      <c r="A138" s="20" t="s">
        <v>206</v>
      </c>
      <c r="B138" s="213">
        <v>12.92</v>
      </c>
      <c r="C138" s="248">
        <v>611.28800000000001</v>
      </c>
      <c r="D138" s="248"/>
      <c r="E138" s="261"/>
      <c r="F138" s="248"/>
      <c r="G138" s="248"/>
      <c r="H138" s="262">
        <v>12.5</v>
      </c>
      <c r="I138" s="248">
        <v>6057.1189999999997</v>
      </c>
      <c r="J138" s="248"/>
      <c r="K138" s="249"/>
      <c r="L138" s="248"/>
      <c r="M138" s="248"/>
      <c r="N138" s="256">
        <v>14.11</v>
      </c>
      <c r="O138" s="248">
        <v>684.57299999999998</v>
      </c>
      <c r="P138" s="248"/>
      <c r="Q138" s="256"/>
      <c r="R138" s="248"/>
      <c r="S138" s="248"/>
      <c r="T138" s="256">
        <v>12.51</v>
      </c>
      <c r="U138" s="248">
        <v>1571.1220000000001</v>
      </c>
      <c r="V138" s="248"/>
      <c r="W138" s="249"/>
      <c r="X138" s="248"/>
      <c r="Y138" s="248"/>
      <c r="Z138" s="257" t="str">
        <f t="shared" si="64"/>
        <v xml:space="preserve"> </v>
      </c>
      <c r="AA138" s="258">
        <f t="shared" si="65"/>
        <v>0</v>
      </c>
      <c r="AB138" s="258"/>
      <c r="AC138" s="247" t="str">
        <f t="shared" si="66"/>
        <v xml:space="preserve"> </v>
      </c>
      <c r="AD138" s="258">
        <f t="shared" si="67"/>
        <v>0</v>
      </c>
      <c r="AE138" s="258"/>
      <c r="AF138" s="247">
        <f t="shared" si="68"/>
        <v>12.502059612432278</v>
      </c>
      <c r="AG138" s="258">
        <f t="shared" si="69"/>
        <v>7628.241</v>
      </c>
      <c r="AH138" s="258"/>
      <c r="AI138" s="247">
        <f t="shared" si="70"/>
        <v>13.548649114372608</v>
      </c>
      <c r="AJ138" s="258">
        <f t="shared" si="71"/>
        <v>1295.8609999999999</v>
      </c>
      <c r="AK138" s="258"/>
      <c r="AL138" s="259">
        <f t="shared" si="72"/>
        <v>7628.241</v>
      </c>
      <c r="AM138" s="259">
        <f t="shared" si="73"/>
        <v>0</v>
      </c>
      <c r="AN138" s="299">
        <f t="shared" si="74"/>
        <v>1295.8609999999999</v>
      </c>
      <c r="AO138" s="297">
        <f t="shared" si="75"/>
        <v>0</v>
      </c>
    </row>
    <row r="139" spans="1:41" x14ac:dyDescent="0.2">
      <c r="A139" s="20" t="s">
        <v>209</v>
      </c>
      <c r="B139" s="213">
        <v>14.22</v>
      </c>
      <c r="C139" s="248">
        <v>268.69299999999998</v>
      </c>
      <c r="D139" s="248"/>
      <c r="E139" s="261"/>
      <c r="F139" s="248"/>
      <c r="G139" s="248"/>
      <c r="H139" s="262">
        <v>12.58</v>
      </c>
      <c r="I139" s="248">
        <v>5429.1949999999997</v>
      </c>
      <c r="J139" s="248"/>
      <c r="K139" s="249"/>
      <c r="L139" s="248"/>
      <c r="M139" s="248"/>
      <c r="N139" s="256">
        <v>13.96</v>
      </c>
      <c r="O139" s="248">
        <v>422.65699999999998</v>
      </c>
      <c r="P139" s="248"/>
      <c r="Q139" s="256"/>
      <c r="R139" s="248"/>
      <c r="S139" s="248"/>
      <c r="T139" s="256">
        <v>12.53</v>
      </c>
      <c r="U139" s="248">
        <v>4015.0349999999999</v>
      </c>
      <c r="V139" s="248"/>
      <c r="W139" s="249"/>
      <c r="X139" s="248"/>
      <c r="Y139" s="248"/>
      <c r="Z139" s="257" t="str">
        <f t="shared" si="64"/>
        <v xml:space="preserve"> </v>
      </c>
      <c r="AA139" s="258">
        <f t="shared" si="65"/>
        <v>0</v>
      </c>
      <c r="AB139" s="258"/>
      <c r="AC139" s="247" t="str">
        <f t="shared" si="66"/>
        <v xml:space="preserve"> </v>
      </c>
      <c r="AD139" s="258">
        <f t="shared" si="67"/>
        <v>0</v>
      </c>
      <c r="AE139" s="258"/>
      <c r="AF139" s="247">
        <f t="shared" si="68"/>
        <v>12.558743449704211</v>
      </c>
      <c r="AG139" s="258">
        <f t="shared" si="69"/>
        <v>9444.23</v>
      </c>
      <c r="AH139" s="258"/>
      <c r="AI139" s="247">
        <f t="shared" si="70"/>
        <v>14.06104893324655</v>
      </c>
      <c r="AJ139" s="258">
        <f t="shared" si="71"/>
        <v>691.34999999999991</v>
      </c>
      <c r="AK139" s="258"/>
      <c r="AL139" s="259">
        <f t="shared" si="72"/>
        <v>9444.23</v>
      </c>
      <c r="AM139" s="259">
        <f t="shared" si="73"/>
        <v>0</v>
      </c>
      <c r="AN139" s="299">
        <f t="shared" si="74"/>
        <v>691.34999999999991</v>
      </c>
      <c r="AO139" s="297">
        <f t="shared" si="75"/>
        <v>0</v>
      </c>
    </row>
    <row r="140" spans="1:41" x14ac:dyDescent="0.2">
      <c r="A140" s="20" t="s">
        <v>210</v>
      </c>
      <c r="B140" s="213"/>
      <c r="C140" s="248"/>
      <c r="D140" s="248"/>
      <c r="E140" s="261"/>
      <c r="F140" s="248"/>
      <c r="G140" s="248"/>
      <c r="H140" s="262">
        <v>10.029999999999999</v>
      </c>
      <c r="I140" s="248">
        <v>2780.194</v>
      </c>
      <c r="J140" s="248"/>
      <c r="K140" s="249"/>
      <c r="L140" s="248"/>
      <c r="M140" s="248"/>
      <c r="N140" s="256">
        <v>13.95</v>
      </c>
      <c r="O140" s="248">
        <v>311.60000000000002</v>
      </c>
      <c r="P140" s="248"/>
      <c r="Q140" s="256"/>
      <c r="R140" s="248"/>
      <c r="S140" s="248"/>
      <c r="T140" s="256">
        <v>12.39</v>
      </c>
      <c r="U140" s="248">
        <v>1021.162</v>
      </c>
      <c r="V140" s="248"/>
      <c r="W140" s="249"/>
      <c r="X140" s="248"/>
      <c r="Y140" s="248"/>
      <c r="Z140" s="257" t="str">
        <f t="shared" si="64"/>
        <v xml:space="preserve"> </v>
      </c>
      <c r="AA140" s="258">
        <f t="shared" si="65"/>
        <v>0</v>
      </c>
      <c r="AB140" s="258"/>
      <c r="AC140" s="247" t="str">
        <f t="shared" si="66"/>
        <v xml:space="preserve"> </v>
      </c>
      <c r="AD140" s="258">
        <f t="shared" si="67"/>
        <v>0</v>
      </c>
      <c r="AE140" s="258"/>
      <c r="AF140" s="247">
        <f t="shared" si="68"/>
        <v>10.663969120492792</v>
      </c>
      <c r="AG140" s="258">
        <f t="shared" si="69"/>
        <v>3801.3559999999998</v>
      </c>
      <c r="AH140" s="258"/>
      <c r="AI140" s="247">
        <f t="shared" si="70"/>
        <v>13.949999999999998</v>
      </c>
      <c r="AJ140" s="258">
        <f t="shared" si="71"/>
        <v>311.60000000000002</v>
      </c>
      <c r="AK140" s="258"/>
      <c r="AL140" s="259">
        <f t="shared" si="72"/>
        <v>3801.3559999999998</v>
      </c>
      <c r="AM140" s="259">
        <f t="shared" si="73"/>
        <v>0</v>
      </c>
      <c r="AN140" s="299">
        <f t="shared" si="74"/>
        <v>311.60000000000002</v>
      </c>
      <c r="AO140" s="297">
        <f t="shared" si="75"/>
        <v>0</v>
      </c>
    </row>
    <row r="141" spans="1:41" x14ac:dyDescent="0.2">
      <c r="A141" s="20" t="s">
        <v>211</v>
      </c>
      <c r="B141" s="213"/>
      <c r="C141" s="248"/>
      <c r="D141" s="248"/>
      <c r="E141" s="261"/>
      <c r="F141" s="248"/>
      <c r="G141" s="248"/>
      <c r="H141" s="262">
        <v>10.44</v>
      </c>
      <c r="I141" s="248">
        <v>3645.2939999999999</v>
      </c>
      <c r="J141" s="248"/>
      <c r="K141" s="249"/>
      <c r="L141" s="248"/>
      <c r="M141" s="248"/>
      <c r="N141" s="256">
        <v>14.3</v>
      </c>
      <c r="O141" s="248">
        <v>103</v>
      </c>
      <c r="P141" s="248"/>
      <c r="Q141" s="256"/>
      <c r="R141" s="248"/>
      <c r="S141" s="248"/>
      <c r="T141" s="256">
        <v>12.38</v>
      </c>
      <c r="U141" s="248">
        <v>2378.1999999999998</v>
      </c>
      <c r="V141" s="248"/>
      <c r="W141" s="249"/>
      <c r="X141" s="248"/>
      <c r="Y141" s="248"/>
      <c r="Z141" s="257" t="str">
        <f t="shared" si="64"/>
        <v xml:space="preserve"> </v>
      </c>
      <c r="AA141" s="258">
        <f t="shared" si="65"/>
        <v>0</v>
      </c>
      <c r="AB141" s="258"/>
      <c r="AC141" s="247" t="str">
        <f t="shared" si="66"/>
        <v xml:space="preserve"> </v>
      </c>
      <c r="AD141" s="258">
        <f t="shared" si="67"/>
        <v>0</v>
      </c>
      <c r="AE141" s="258"/>
      <c r="AF141" s="247">
        <f t="shared" si="68"/>
        <v>11.205952120148206</v>
      </c>
      <c r="AG141" s="258">
        <f t="shared" si="69"/>
        <v>6023.4939999999997</v>
      </c>
      <c r="AH141" s="258"/>
      <c r="AI141" s="247">
        <f t="shared" si="70"/>
        <v>14.3</v>
      </c>
      <c r="AJ141" s="258">
        <f t="shared" si="71"/>
        <v>103</v>
      </c>
      <c r="AK141" s="258"/>
      <c r="AL141" s="259">
        <f t="shared" si="72"/>
        <v>6023.4939999999997</v>
      </c>
      <c r="AM141" s="259">
        <f t="shared" si="73"/>
        <v>0</v>
      </c>
      <c r="AN141" s="299">
        <f t="shared" si="74"/>
        <v>103</v>
      </c>
      <c r="AO141" s="297">
        <f t="shared" si="75"/>
        <v>0</v>
      </c>
    </row>
    <row r="142" spans="1:41" x14ac:dyDescent="0.2">
      <c r="A142" s="20" t="s">
        <v>212</v>
      </c>
      <c r="B142" s="213"/>
      <c r="C142" s="248"/>
      <c r="D142" s="248"/>
      <c r="E142" s="261"/>
      <c r="F142" s="248"/>
      <c r="G142" s="248"/>
      <c r="H142" s="262">
        <v>10.73</v>
      </c>
      <c r="I142" s="248">
        <v>5354.6530000000002</v>
      </c>
      <c r="J142" s="248"/>
      <c r="K142" s="249"/>
      <c r="L142" s="248"/>
      <c r="M142" s="248"/>
      <c r="N142" s="256">
        <v>14.15</v>
      </c>
      <c r="O142" s="248">
        <v>394.22</v>
      </c>
      <c r="P142" s="248"/>
      <c r="Q142" s="256"/>
      <c r="R142" s="248"/>
      <c r="S142" s="248"/>
      <c r="T142" s="256">
        <v>12.38</v>
      </c>
      <c r="U142" s="248">
        <v>1287.701</v>
      </c>
      <c r="V142" s="248"/>
      <c r="W142" s="249"/>
      <c r="X142" s="248"/>
      <c r="Y142" s="248"/>
      <c r="Z142" s="257" t="str">
        <f t="shared" si="64"/>
        <v xml:space="preserve"> </v>
      </c>
      <c r="AA142" s="258">
        <f t="shared" si="65"/>
        <v>0</v>
      </c>
      <c r="AB142" s="258"/>
      <c r="AC142" s="247" t="str">
        <f t="shared" si="66"/>
        <v xml:space="preserve"> </v>
      </c>
      <c r="AD142" s="258">
        <f t="shared" si="67"/>
        <v>0</v>
      </c>
      <c r="AE142" s="258"/>
      <c r="AF142" s="247">
        <f t="shared" si="68"/>
        <v>11.049872540668565</v>
      </c>
      <c r="AG142" s="258">
        <f t="shared" si="69"/>
        <v>6642.3540000000003</v>
      </c>
      <c r="AH142" s="258"/>
      <c r="AI142" s="247">
        <f t="shared" si="70"/>
        <v>14.15</v>
      </c>
      <c r="AJ142" s="258">
        <f t="shared" si="71"/>
        <v>394.22</v>
      </c>
      <c r="AK142" s="258"/>
      <c r="AL142" s="259">
        <f t="shared" si="72"/>
        <v>6642.3540000000003</v>
      </c>
      <c r="AM142" s="259">
        <f t="shared" si="73"/>
        <v>0</v>
      </c>
      <c r="AN142" s="299">
        <f t="shared" si="74"/>
        <v>394.22</v>
      </c>
      <c r="AO142" s="297">
        <f t="shared" si="75"/>
        <v>0</v>
      </c>
    </row>
    <row r="143" spans="1:41" x14ac:dyDescent="0.2">
      <c r="A143" s="20" t="s">
        <v>213</v>
      </c>
      <c r="B143" s="213"/>
      <c r="C143" s="248"/>
      <c r="D143" s="248"/>
      <c r="E143" s="261"/>
      <c r="F143" s="248"/>
      <c r="G143" s="248"/>
      <c r="H143" s="262">
        <v>11.5</v>
      </c>
      <c r="I143" s="248">
        <v>2328.886</v>
      </c>
      <c r="J143" s="248"/>
      <c r="K143" s="249"/>
      <c r="L143" s="248"/>
      <c r="M143" s="248"/>
      <c r="N143" s="256">
        <v>14.3</v>
      </c>
      <c r="O143" s="248">
        <v>324</v>
      </c>
      <c r="P143" s="248"/>
      <c r="Q143" s="256"/>
      <c r="R143" s="248"/>
      <c r="S143" s="248"/>
      <c r="T143" s="256">
        <v>12.38</v>
      </c>
      <c r="U143" s="248">
        <v>1729.3130000000001</v>
      </c>
      <c r="V143" s="248"/>
      <c r="W143" s="249"/>
      <c r="X143" s="248"/>
      <c r="Y143" s="248"/>
      <c r="Z143" s="257" t="str">
        <f t="shared" ref="Z143:Z149" si="76">IF(AA143=0," ",((K143*L143)+(W143*X143))/AA143)</f>
        <v xml:space="preserve"> </v>
      </c>
      <c r="AA143" s="258">
        <f t="shared" ref="AA143:AA149" si="77">+L143+X143</f>
        <v>0</v>
      </c>
      <c r="AB143" s="258"/>
      <c r="AC143" s="247" t="str">
        <f t="shared" ref="AC143:AC149" si="78">IF(AD143=0," ",((E143*F143)+(Q143*R143))/AD143)</f>
        <v xml:space="preserve"> </v>
      </c>
      <c r="AD143" s="258">
        <f t="shared" ref="AD143:AD149" si="79">+F143+R143</f>
        <v>0</v>
      </c>
      <c r="AE143" s="258"/>
      <c r="AF143" s="247">
        <f t="shared" ref="AF143:AF149" si="80">IF(AG143=0," ",((H143*I143)+(T143*U143))/AG143)</f>
        <v>11.874992808386182</v>
      </c>
      <c r="AG143" s="258">
        <f t="shared" ref="AG143:AG149" si="81">+I143+U143</f>
        <v>4058.1990000000001</v>
      </c>
      <c r="AH143" s="258"/>
      <c r="AI143" s="247">
        <f t="shared" ref="AI143:AI149" si="82">IF(AJ143=0," ",((B143*C143)+(N143*O143))/AJ143)</f>
        <v>14.299999999999999</v>
      </c>
      <c r="AJ143" s="258">
        <f t="shared" ref="AJ143:AJ149" si="83">+C143+O143</f>
        <v>324</v>
      </c>
      <c r="AK143" s="258"/>
      <c r="AL143" s="259">
        <f t="shared" si="72"/>
        <v>4058.1990000000001</v>
      </c>
      <c r="AM143" s="259">
        <f t="shared" si="73"/>
        <v>0</v>
      </c>
      <c r="AN143" s="299">
        <f t="shared" si="74"/>
        <v>324</v>
      </c>
      <c r="AO143" s="297">
        <f t="shared" si="75"/>
        <v>0</v>
      </c>
    </row>
    <row r="144" spans="1:41" x14ac:dyDescent="0.2">
      <c r="A144" s="20" t="s">
        <v>214</v>
      </c>
      <c r="B144" s="213"/>
      <c r="C144" s="248"/>
      <c r="D144" s="248"/>
      <c r="E144" s="261"/>
      <c r="F144" s="248"/>
      <c r="G144" s="248"/>
      <c r="H144" s="262">
        <v>10.74</v>
      </c>
      <c r="I144" s="248">
        <v>8812.2360000000008</v>
      </c>
      <c r="J144" s="248"/>
      <c r="K144" s="249"/>
      <c r="L144" s="248"/>
      <c r="M144" s="248"/>
      <c r="N144" s="256">
        <v>14.35</v>
      </c>
      <c r="O144" s="248">
        <v>356.3</v>
      </c>
      <c r="P144" s="248"/>
      <c r="Q144" s="256"/>
      <c r="R144" s="248"/>
      <c r="S144" s="248"/>
      <c r="T144" s="256">
        <v>12.4</v>
      </c>
      <c r="U144" s="248">
        <v>3127.69</v>
      </c>
      <c r="V144" s="248"/>
      <c r="W144" s="249"/>
      <c r="X144" s="248"/>
      <c r="Y144" s="248"/>
      <c r="Z144" s="257" t="str">
        <f t="shared" si="76"/>
        <v xml:space="preserve"> </v>
      </c>
      <c r="AA144" s="258">
        <f t="shared" si="77"/>
        <v>0</v>
      </c>
      <c r="AB144" s="258"/>
      <c r="AC144" s="247" t="str">
        <f t="shared" si="78"/>
        <v xml:space="preserve"> </v>
      </c>
      <c r="AD144" s="258">
        <f t="shared" si="79"/>
        <v>0</v>
      </c>
      <c r="AE144" s="258"/>
      <c r="AF144" s="247">
        <f t="shared" si="80"/>
        <v>11.174840668191745</v>
      </c>
      <c r="AG144" s="258">
        <f t="shared" si="81"/>
        <v>11939.926000000001</v>
      </c>
      <c r="AH144" s="258"/>
      <c r="AI144" s="247">
        <f t="shared" si="82"/>
        <v>14.35</v>
      </c>
      <c r="AJ144" s="258">
        <f t="shared" si="83"/>
        <v>356.3</v>
      </c>
      <c r="AK144" s="258"/>
      <c r="AL144" s="259">
        <f t="shared" si="72"/>
        <v>11939.926000000001</v>
      </c>
      <c r="AM144" s="259">
        <f t="shared" si="73"/>
        <v>0</v>
      </c>
      <c r="AN144" s="299">
        <f t="shared" si="74"/>
        <v>356.3</v>
      </c>
      <c r="AO144" s="297">
        <f t="shared" si="75"/>
        <v>0</v>
      </c>
    </row>
    <row r="145" spans="1:41" x14ac:dyDescent="0.2">
      <c r="A145" s="20" t="s">
        <v>215</v>
      </c>
      <c r="B145" s="213">
        <v>13.71</v>
      </c>
      <c r="C145" s="248">
        <v>116.684</v>
      </c>
      <c r="D145" s="248"/>
      <c r="E145" s="261"/>
      <c r="F145" s="248"/>
      <c r="G145" s="248"/>
      <c r="H145" s="262">
        <v>10.79</v>
      </c>
      <c r="I145" s="248">
        <v>5486.683</v>
      </c>
      <c r="J145" s="248"/>
      <c r="K145" s="249"/>
      <c r="L145" s="248"/>
      <c r="M145" s="248"/>
      <c r="N145" s="256">
        <v>13.34</v>
      </c>
      <c r="O145" s="248">
        <v>186.28899999999999</v>
      </c>
      <c r="P145" s="248"/>
      <c r="Q145" s="256"/>
      <c r="R145" s="248"/>
      <c r="S145" s="248"/>
      <c r="T145" s="256">
        <v>12.38</v>
      </c>
      <c r="U145" s="248">
        <v>1691.6579999999999</v>
      </c>
      <c r="V145" s="248"/>
      <c r="W145" s="249"/>
      <c r="X145" s="248"/>
      <c r="Y145" s="248"/>
      <c r="Z145" s="257" t="str">
        <f t="shared" si="76"/>
        <v xml:space="preserve"> </v>
      </c>
      <c r="AA145" s="258">
        <f t="shared" si="77"/>
        <v>0</v>
      </c>
      <c r="AB145" s="258"/>
      <c r="AC145" s="247" t="str">
        <f t="shared" si="78"/>
        <v xml:space="preserve"> </v>
      </c>
      <c r="AD145" s="258">
        <f t="shared" si="79"/>
        <v>0</v>
      </c>
      <c r="AE145" s="258"/>
      <c r="AF145" s="247">
        <f t="shared" si="80"/>
        <v>11.164701650423126</v>
      </c>
      <c r="AG145" s="258">
        <f t="shared" si="81"/>
        <v>7178.3410000000003</v>
      </c>
      <c r="AH145" s="258"/>
      <c r="AI145" s="247">
        <f t="shared" si="82"/>
        <v>13.482498110392676</v>
      </c>
      <c r="AJ145" s="258">
        <f t="shared" si="83"/>
        <v>302.97299999999996</v>
      </c>
      <c r="AK145" s="258"/>
      <c r="AL145" s="259">
        <f t="shared" si="72"/>
        <v>7178.3410000000003</v>
      </c>
      <c r="AM145" s="259">
        <f t="shared" si="73"/>
        <v>0</v>
      </c>
      <c r="AN145" s="299">
        <f t="shared" si="74"/>
        <v>302.97299999999996</v>
      </c>
      <c r="AO145" s="297">
        <f t="shared" si="75"/>
        <v>0</v>
      </c>
    </row>
    <row r="146" spans="1:41" x14ac:dyDescent="0.2">
      <c r="A146" s="20" t="s">
        <v>216</v>
      </c>
      <c r="B146" s="213"/>
      <c r="C146" s="248"/>
      <c r="D146" s="248"/>
      <c r="E146" s="261"/>
      <c r="F146" s="248"/>
      <c r="G146" s="248"/>
      <c r="H146" s="262">
        <v>11.46</v>
      </c>
      <c r="I146" s="248">
        <v>4910.1220000000003</v>
      </c>
      <c r="J146" s="248"/>
      <c r="K146" s="249"/>
      <c r="L146" s="248"/>
      <c r="M146" s="248"/>
      <c r="N146" s="256">
        <v>14.2</v>
      </c>
      <c r="O146" s="248">
        <v>663</v>
      </c>
      <c r="P146" s="248"/>
      <c r="Q146" s="256"/>
      <c r="R146" s="248"/>
      <c r="S146" s="248"/>
      <c r="T146" s="256">
        <v>12.39</v>
      </c>
      <c r="U146" s="248">
        <v>2691.6840000000002</v>
      </c>
      <c r="V146" s="248"/>
      <c r="W146" s="249"/>
      <c r="X146" s="248"/>
      <c r="Y146" s="248"/>
      <c r="Z146" s="257" t="str">
        <f t="shared" si="76"/>
        <v xml:space="preserve"> </v>
      </c>
      <c r="AA146" s="258">
        <f t="shared" si="77"/>
        <v>0</v>
      </c>
      <c r="AB146" s="258"/>
      <c r="AC146" s="247" t="str">
        <f t="shared" si="78"/>
        <v xml:space="preserve"> </v>
      </c>
      <c r="AD146" s="258">
        <f t="shared" si="79"/>
        <v>0</v>
      </c>
      <c r="AE146" s="258"/>
      <c r="AF146" s="247">
        <f t="shared" si="80"/>
        <v>11.789298869242389</v>
      </c>
      <c r="AG146" s="258">
        <f t="shared" si="81"/>
        <v>7601.8060000000005</v>
      </c>
      <c r="AH146" s="258"/>
      <c r="AI146" s="247">
        <f t="shared" si="82"/>
        <v>14.200000000000001</v>
      </c>
      <c r="AJ146" s="258">
        <f t="shared" si="83"/>
        <v>663</v>
      </c>
      <c r="AK146" s="258"/>
      <c r="AL146" s="259">
        <f t="shared" si="72"/>
        <v>7601.8060000000005</v>
      </c>
      <c r="AM146" s="259">
        <f t="shared" si="73"/>
        <v>0</v>
      </c>
      <c r="AN146" s="299">
        <f t="shared" si="74"/>
        <v>663</v>
      </c>
      <c r="AO146" s="297">
        <f t="shared" si="75"/>
        <v>0</v>
      </c>
    </row>
    <row r="147" spans="1:41" x14ac:dyDescent="0.2">
      <c r="A147" s="20" t="s">
        <v>217</v>
      </c>
      <c r="B147" s="213">
        <v>11.6</v>
      </c>
      <c r="C147" s="248">
        <v>70</v>
      </c>
      <c r="D147" s="248"/>
      <c r="E147" s="261"/>
      <c r="F147" s="248"/>
      <c r="G147" s="248"/>
      <c r="H147" s="262">
        <v>11.47</v>
      </c>
      <c r="I147" s="248">
        <v>3801.8519999999999</v>
      </c>
      <c r="J147" s="248"/>
      <c r="K147" s="249"/>
      <c r="L147" s="248"/>
      <c r="M147" s="248"/>
      <c r="N147" s="256">
        <v>13.98</v>
      </c>
      <c r="O147" s="248">
        <v>742.97299999999996</v>
      </c>
      <c r="P147" s="248"/>
      <c r="Q147" s="256"/>
      <c r="R147" s="248"/>
      <c r="S147" s="248"/>
      <c r="T147" s="256">
        <v>12.4</v>
      </c>
      <c r="U147" s="248">
        <v>3135.134</v>
      </c>
      <c r="V147" s="248"/>
      <c r="W147" s="249"/>
      <c r="X147" s="248"/>
      <c r="Y147" s="248"/>
      <c r="Z147" s="257" t="str">
        <f t="shared" si="76"/>
        <v xml:space="preserve"> </v>
      </c>
      <c r="AA147" s="258">
        <f t="shared" si="77"/>
        <v>0</v>
      </c>
      <c r="AB147" s="258"/>
      <c r="AC147" s="247" t="str">
        <f t="shared" si="78"/>
        <v xml:space="preserve"> </v>
      </c>
      <c r="AD147" s="258">
        <f t="shared" si="79"/>
        <v>0</v>
      </c>
      <c r="AE147" s="258"/>
      <c r="AF147" s="247">
        <f t="shared" si="80"/>
        <v>11.89030856340203</v>
      </c>
      <c r="AG147" s="258">
        <f t="shared" si="81"/>
        <v>6936.9859999999999</v>
      </c>
      <c r="AH147" s="258"/>
      <c r="AI147" s="247">
        <f t="shared" si="82"/>
        <v>13.7750731451106</v>
      </c>
      <c r="AJ147" s="258">
        <f t="shared" si="83"/>
        <v>812.97299999999996</v>
      </c>
      <c r="AK147" s="258"/>
      <c r="AL147" s="259">
        <f t="shared" si="72"/>
        <v>6936.9859999999999</v>
      </c>
      <c r="AM147" s="259">
        <f t="shared" si="73"/>
        <v>0</v>
      </c>
      <c r="AN147" s="299">
        <f t="shared" si="74"/>
        <v>812.97299999999996</v>
      </c>
      <c r="AO147" s="297">
        <f t="shared" si="75"/>
        <v>0</v>
      </c>
    </row>
    <row r="148" spans="1:41" x14ac:dyDescent="0.2">
      <c r="A148" s="20" t="s">
        <v>218</v>
      </c>
      <c r="B148" s="213"/>
      <c r="C148" s="248"/>
      <c r="D148" s="248"/>
      <c r="E148" s="261"/>
      <c r="F148" s="248"/>
      <c r="G148" s="248"/>
      <c r="H148" s="262">
        <v>11.51</v>
      </c>
      <c r="I148" s="248">
        <v>3327.5450000000001</v>
      </c>
      <c r="J148" s="248"/>
      <c r="K148" s="249"/>
      <c r="L148" s="248"/>
      <c r="M148" s="248"/>
      <c r="N148" s="256">
        <v>13.69</v>
      </c>
      <c r="O148" s="248">
        <v>365.714</v>
      </c>
      <c r="P148" s="248"/>
      <c r="Q148" s="256"/>
      <c r="R148" s="248"/>
      <c r="S148" s="248"/>
      <c r="T148" s="256">
        <v>12.39</v>
      </c>
      <c r="U148" s="248">
        <v>2601.308</v>
      </c>
      <c r="V148" s="248"/>
      <c r="W148" s="249"/>
      <c r="X148" s="248"/>
      <c r="Y148" s="248"/>
      <c r="Z148" s="257" t="str">
        <f t="shared" si="76"/>
        <v xml:space="preserve"> </v>
      </c>
      <c r="AA148" s="258">
        <f t="shared" si="77"/>
        <v>0</v>
      </c>
      <c r="AB148" s="258"/>
      <c r="AC148" s="247" t="str">
        <f t="shared" si="78"/>
        <v xml:space="preserve"> </v>
      </c>
      <c r="AD148" s="258">
        <f t="shared" si="79"/>
        <v>0</v>
      </c>
      <c r="AE148" s="258"/>
      <c r="AF148" s="247">
        <f t="shared" si="80"/>
        <v>11.896103524577184</v>
      </c>
      <c r="AG148" s="258">
        <f t="shared" si="81"/>
        <v>5928.8530000000001</v>
      </c>
      <c r="AH148" s="258"/>
      <c r="AI148" s="247">
        <f t="shared" si="82"/>
        <v>13.69</v>
      </c>
      <c r="AJ148" s="258">
        <f t="shared" si="83"/>
        <v>365.714</v>
      </c>
      <c r="AK148" s="258"/>
      <c r="AL148" s="259">
        <f t="shared" si="72"/>
        <v>5928.8530000000001</v>
      </c>
      <c r="AM148" s="259">
        <f t="shared" si="73"/>
        <v>0</v>
      </c>
      <c r="AN148" s="299">
        <f t="shared" si="74"/>
        <v>365.714</v>
      </c>
      <c r="AO148" s="297">
        <f t="shared" si="75"/>
        <v>0</v>
      </c>
    </row>
    <row r="149" spans="1:41" x14ac:dyDescent="0.2">
      <c r="A149" s="20" t="s">
        <v>219</v>
      </c>
      <c r="B149" s="213"/>
      <c r="C149" s="248"/>
      <c r="D149" s="248"/>
      <c r="E149" s="261"/>
      <c r="F149" s="248"/>
      <c r="G149" s="248"/>
      <c r="H149" s="262">
        <v>11.5</v>
      </c>
      <c r="I149" s="248">
        <v>2584.7359999999999</v>
      </c>
      <c r="J149" s="248"/>
      <c r="K149" s="249"/>
      <c r="L149" s="248"/>
      <c r="M149" s="248"/>
      <c r="N149" s="256">
        <v>14.14</v>
      </c>
      <c r="O149" s="248">
        <v>168</v>
      </c>
      <c r="P149" s="248"/>
      <c r="Q149" s="256"/>
      <c r="R149" s="248"/>
      <c r="S149" s="248"/>
      <c r="T149" s="256">
        <v>12.41</v>
      </c>
      <c r="U149" s="248">
        <v>2090.5129999999999</v>
      </c>
      <c r="V149" s="248"/>
      <c r="W149" s="249"/>
      <c r="X149" s="248"/>
      <c r="Y149" s="248"/>
      <c r="Z149" s="257" t="str">
        <f t="shared" si="76"/>
        <v xml:space="preserve"> </v>
      </c>
      <c r="AA149" s="258">
        <f t="shared" si="77"/>
        <v>0</v>
      </c>
      <c r="AB149" s="258"/>
      <c r="AC149" s="247" t="str">
        <f t="shared" si="78"/>
        <v xml:space="preserve"> </v>
      </c>
      <c r="AD149" s="258">
        <f t="shared" si="79"/>
        <v>0</v>
      </c>
      <c r="AE149" s="258"/>
      <c r="AF149" s="247">
        <f t="shared" si="80"/>
        <v>11.906901713684126</v>
      </c>
      <c r="AG149" s="258">
        <f t="shared" si="81"/>
        <v>4675.2489999999998</v>
      </c>
      <c r="AH149" s="258"/>
      <c r="AI149" s="247">
        <f t="shared" si="82"/>
        <v>14.14</v>
      </c>
      <c r="AJ149" s="258">
        <f t="shared" si="83"/>
        <v>168</v>
      </c>
      <c r="AK149" s="258"/>
      <c r="AL149" s="259">
        <f t="shared" si="72"/>
        <v>4675.2489999999998</v>
      </c>
      <c r="AM149" s="259">
        <f t="shared" si="73"/>
        <v>0</v>
      </c>
      <c r="AN149" s="299">
        <f t="shared" si="74"/>
        <v>168</v>
      </c>
      <c r="AO149" s="297">
        <f t="shared" si="75"/>
        <v>0</v>
      </c>
    </row>
    <row r="150" spans="1:41" x14ac:dyDescent="0.2">
      <c r="A150" s="20" t="s">
        <v>221</v>
      </c>
      <c r="B150" s="213">
        <v>14.1</v>
      </c>
      <c r="C150" s="248">
        <v>50</v>
      </c>
      <c r="D150" s="248"/>
      <c r="E150" s="261"/>
      <c r="F150" s="248"/>
      <c r="G150" s="248"/>
      <c r="H150" s="262">
        <v>11.33</v>
      </c>
      <c r="I150" s="248">
        <v>8699.223</v>
      </c>
      <c r="J150" s="248"/>
      <c r="K150" s="249"/>
      <c r="L150" s="248"/>
      <c r="M150" s="248"/>
      <c r="N150" s="256">
        <v>13.72</v>
      </c>
      <c r="O150" s="248">
        <v>531.70899999999995</v>
      </c>
      <c r="P150" s="248"/>
      <c r="Q150" s="256"/>
      <c r="R150" s="248"/>
      <c r="S150" s="248"/>
      <c r="T150" s="256">
        <v>12.38</v>
      </c>
      <c r="U150" s="248">
        <v>3433.8919999999998</v>
      </c>
      <c r="V150" s="248"/>
      <c r="W150" s="249"/>
      <c r="X150" s="248"/>
      <c r="Y150" s="248"/>
      <c r="Z150" s="257" t="str">
        <f t="shared" ref="Z150:Z155" si="84">IF(AA150=0," ",((K150*L150)+(W150*X150))/AA150)</f>
        <v xml:space="preserve"> </v>
      </c>
      <c r="AA150" s="258">
        <f t="shared" ref="AA150:AA155" si="85">+L150+X150</f>
        <v>0</v>
      </c>
      <c r="AB150" s="258"/>
      <c r="AC150" s="247" t="str">
        <f t="shared" ref="AC150:AC155" si="86">IF(AD150=0," ",((E150*F150)+(Q150*R150))/AD150)</f>
        <v xml:space="preserve"> </v>
      </c>
      <c r="AD150" s="258">
        <f t="shared" ref="AD150:AD155" si="87">+F150+R150</f>
        <v>0</v>
      </c>
      <c r="AE150" s="258"/>
      <c r="AF150" s="247">
        <f t="shared" ref="AF150:AF155" si="88">IF(AG150=0," ",((H150*I150)+(T150*U150))/AG150)</f>
        <v>11.627169078179842</v>
      </c>
      <c r="AG150" s="258">
        <f t="shared" ref="AG150:AG155" si="89">+I150+U150</f>
        <v>12133.115</v>
      </c>
      <c r="AH150" s="258"/>
      <c r="AI150" s="247">
        <f t="shared" ref="AI150:AI155" si="90">IF(AJ150=0," ",((B150*C150)+(N150*O150))/AJ150)</f>
        <v>13.752662379299615</v>
      </c>
      <c r="AJ150" s="258">
        <f t="shared" ref="AJ150:AJ155" si="91">+C150+O150</f>
        <v>581.70899999999995</v>
      </c>
      <c r="AK150" s="258"/>
      <c r="AL150" s="259">
        <f t="shared" si="72"/>
        <v>12133.115</v>
      </c>
      <c r="AM150" s="259">
        <f t="shared" si="73"/>
        <v>0</v>
      </c>
      <c r="AN150" s="299">
        <f t="shared" si="74"/>
        <v>581.70899999999995</v>
      </c>
      <c r="AO150" s="297">
        <f t="shared" si="75"/>
        <v>0</v>
      </c>
    </row>
    <row r="151" spans="1:41" x14ac:dyDescent="0.2">
      <c r="A151" s="20" t="s">
        <v>222</v>
      </c>
      <c r="B151" s="213">
        <v>14.1</v>
      </c>
      <c r="C151" s="248">
        <v>80</v>
      </c>
      <c r="D151" s="248"/>
      <c r="E151" s="261"/>
      <c r="F151" s="248"/>
      <c r="G151" s="248"/>
      <c r="H151" s="262">
        <v>11.39</v>
      </c>
      <c r="I151" s="248">
        <v>3864.5430000000001</v>
      </c>
      <c r="J151" s="248"/>
      <c r="K151" s="249"/>
      <c r="L151" s="248"/>
      <c r="M151" s="248"/>
      <c r="N151" s="256">
        <v>14.2</v>
      </c>
      <c r="O151" s="248">
        <v>506.726</v>
      </c>
      <c r="P151" s="248"/>
      <c r="Q151" s="256"/>
      <c r="R151" s="248"/>
      <c r="S151" s="248"/>
      <c r="T151" s="256">
        <v>12.39</v>
      </c>
      <c r="U151" s="248">
        <v>3114.5819999999999</v>
      </c>
      <c r="V151" s="248"/>
      <c r="W151" s="249"/>
      <c r="X151" s="248"/>
      <c r="Y151" s="248"/>
      <c r="Z151" s="257" t="str">
        <f t="shared" si="84"/>
        <v xml:space="preserve"> </v>
      </c>
      <c r="AA151" s="258">
        <f t="shared" si="85"/>
        <v>0</v>
      </c>
      <c r="AB151" s="258"/>
      <c r="AC151" s="247" t="str">
        <f t="shared" si="86"/>
        <v xml:space="preserve"> </v>
      </c>
      <c r="AD151" s="258">
        <f t="shared" si="87"/>
        <v>0</v>
      </c>
      <c r="AE151" s="258"/>
      <c r="AF151" s="247">
        <f t="shared" si="88"/>
        <v>11.836271129976897</v>
      </c>
      <c r="AG151" s="258">
        <f t="shared" si="89"/>
        <v>6979.125</v>
      </c>
      <c r="AH151" s="258"/>
      <c r="AI151" s="247">
        <f t="shared" si="90"/>
        <v>14.186365015356403</v>
      </c>
      <c r="AJ151" s="258">
        <f t="shared" si="91"/>
        <v>586.726</v>
      </c>
      <c r="AK151" s="258"/>
      <c r="AL151" s="259">
        <f t="shared" si="72"/>
        <v>6979.125</v>
      </c>
      <c r="AM151" s="259">
        <f t="shared" si="73"/>
        <v>0</v>
      </c>
      <c r="AN151" s="299">
        <f t="shared" si="74"/>
        <v>586.726</v>
      </c>
      <c r="AO151" s="297">
        <f t="shared" si="75"/>
        <v>0</v>
      </c>
    </row>
    <row r="152" spans="1:41" x14ac:dyDescent="0.2">
      <c r="A152" s="20" t="s">
        <v>224</v>
      </c>
      <c r="B152" s="213">
        <v>14.1</v>
      </c>
      <c r="C152" s="248">
        <v>100</v>
      </c>
      <c r="D152" s="248"/>
      <c r="E152" s="261"/>
      <c r="F152" s="248"/>
      <c r="G152" s="248"/>
      <c r="H152" s="262">
        <v>11.59</v>
      </c>
      <c r="I152" s="248">
        <v>3744.2640000000001</v>
      </c>
      <c r="J152" s="248"/>
      <c r="K152" s="249"/>
      <c r="L152" s="248"/>
      <c r="M152" s="248"/>
      <c r="N152" s="256">
        <v>14.15</v>
      </c>
      <c r="O152" s="248">
        <v>466.702</v>
      </c>
      <c r="P152" s="248"/>
      <c r="Q152" s="256"/>
      <c r="R152" s="248"/>
      <c r="S152" s="248"/>
      <c r="T152" s="256">
        <v>12.36</v>
      </c>
      <c r="U152" s="248">
        <v>2760.5210000000002</v>
      </c>
      <c r="V152" s="248"/>
      <c r="W152" s="249"/>
      <c r="X152" s="248"/>
      <c r="Y152" s="248"/>
      <c r="Z152" s="257" t="str">
        <f t="shared" si="84"/>
        <v xml:space="preserve"> </v>
      </c>
      <c r="AA152" s="258">
        <f t="shared" si="85"/>
        <v>0</v>
      </c>
      <c r="AB152" s="258"/>
      <c r="AC152" s="247" t="str">
        <f t="shared" si="86"/>
        <v xml:space="preserve"> </v>
      </c>
      <c r="AD152" s="258">
        <f t="shared" si="87"/>
        <v>0</v>
      </c>
      <c r="AE152" s="258"/>
      <c r="AF152" s="247">
        <f t="shared" si="88"/>
        <v>11.916775007936465</v>
      </c>
      <c r="AG152" s="258">
        <f t="shared" si="89"/>
        <v>6504.7849999999999</v>
      </c>
      <c r="AH152" s="258"/>
      <c r="AI152" s="247">
        <f t="shared" si="90"/>
        <v>14.141177020726943</v>
      </c>
      <c r="AJ152" s="258">
        <f t="shared" si="91"/>
        <v>566.702</v>
      </c>
      <c r="AK152" s="258"/>
      <c r="AL152" s="259">
        <f t="shared" si="72"/>
        <v>6504.7849999999999</v>
      </c>
      <c r="AM152" s="259">
        <f t="shared" si="73"/>
        <v>0</v>
      </c>
      <c r="AN152" s="299">
        <f t="shared" si="74"/>
        <v>566.702</v>
      </c>
      <c r="AO152" s="297">
        <f t="shared" si="75"/>
        <v>0</v>
      </c>
    </row>
    <row r="153" spans="1:41" x14ac:dyDescent="0.2">
      <c r="A153" s="20" t="s">
        <v>225</v>
      </c>
      <c r="B153" s="213">
        <v>14.1</v>
      </c>
      <c r="C153" s="248">
        <v>100</v>
      </c>
      <c r="D153" s="248"/>
      <c r="E153" s="261"/>
      <c r="F153" s="248"/>
      <c r="G153" s="248"/>
      <c r="H153" s="262">
        <v>11.36</v>
      </c>
      <c r="I153" s="248">
        <v>4433.6949999999997</v>
      </c>
      <c r="J153" s="248"/>
      <c r="K153" s="249"/>
      <c r="L153" s="248"/>
      <c r="M153" s="248"/>
      <c r="N153" s="256">
        <v>13.71</v>
      </c>
      <c r="O153" s="248">
        <v>576.5</v>
      </c>
      <c r="P153" s="248"/>
      <c r="Q153" s="256"/>
      <c r="R153" s="248"/>
      <c r="S153" s="248"/>
      <c r="T153" s="256">
        <v>12.42</v>
      </c>
      <c r="U153" s="248">
        <v>2635.5929999999998</v>
      </c>
      <c r="V153" s="248"/>
      <c r="W153" s="249"/>
      <c r="X153" s="248"/>
      <c r="Y153" s="248"/>
      <c r="Z153" s="257" t="str">
        <f t="shared" si="84"/>
        <v xml:space="preserve"> </v>
      </c>
      <c r="AA153" s="258">
        <f t="shared" si="85"/>
        <v>0</v>
      </c>
      <c r="AB153" s="258"/>
      <c r="AC153" s="247" t="str">
        <f t="shared" si="86"/>
        <v xml:space="preserve"> </v>
      </c>
      <c r="AD153" s="258">
        <f t="shared" si="87"/>
        <v>0</v>
      </c>
      <c r="AE153" s="258"/>
      <c r="AF153" s="247">
        <f t="shared" si="88"/>
        <v>11.755192356005301</v>
      </c>
      <c r="AG153" s="258">
        <f t="shared" si="89"/>
        <v>7069.2879999999996</v>
      </c>
      <c r="AH153" s="258"/>
      <c r="AI153" s="247">
        <f t="shared" si="90"/>
        <v>13.767649667405765</v>
      </c>
      <c r="AJ153" s="258">
        <f t="shared" si="91"/>
        <v>676.5</v>
      </c>
      <c r="AK153" s="258"/>
      <c r="AL153" s="259">
        <f t="shared" si="72"/>
        <v>7069.2879999999996</v>
      </c>
      <c r="AM153" s="259">
        <f t="shared" si="73"/>
        <v>0</v>
      </c>
      <c r="AN153" s="299">
        <f t="shared" si="74"/>
        <v>676.5</v>
      </c>
      <c r="AO153" s="297">
        <f t="shared" si="75"/>
        <v>0</v>
      </c>
    </row>
    <row r="154" spans="1:41" x14ac:dyDescent="0.2">
      <c r="A154" s="20" t="s">
        <v>226</v>
      </c>
      <c r="B154" s="213">
        <v>14.1</v>
      </c>
      <c r="C154" s="248">
        <v>70</v>
      </c>
      <c r="D154" s="248"/>
      <c r="E154" s="261"/>
      <c r="F154" s="248"/>
      <c r="G154" s="248"/>
      <c r="H154" s="262">
        <v>11.57</v>
      </c>
      <c r="I154" s="248">
        <v>4164.9319999999998</v>
      </c>
      <c r="J154" s="248"/>
      <c r="K154" s="249"/>
      <c r="L154" s="248"/>
      <c r="M154" s="248"/>
      <c r="N154" s="256">
        <v>14.15</v>
      </c>
      <c r="O154" s="248">
        <v>297.39999999999998</v>
      </c>
      <c r="P154" s="248"/>
      <c r="Q154" s="256"/>
      <c r="R154" s="248"/>
      <c r="S154" s="248"/>
      <c r="T154" s="256">
        <v>12.36</v>
      </c>
      <c r="U154" s="248">
        <v>5063.2879999999996</v>
      </c>
      <c r="V154" s="248"/>
      <c r="W154" s="249"/>
      <c r="X154" s="248"/>
      <c r="Y154" s="248"/>
      <c r="Z154" s="257" t="str">
        <f t="shared" si="84"/>
        <v xml:space="preserve"> </v>
      </c>
      <c r="AA154" s="258">
        <f t="shared" si="85"/>
        <v>0</v>
      </c>
      <c r="AB154" s="258"/>
      <c r="AC154" s="247" t="str">
        <f t="shared" si="86"/>
        <v xml:space="preserve"> </v>
      </c>
      <c r="AD154" s="258">
        <f t="shared" si="87"/>
        <v>0</v>
      </c>
      <c r="AE154" s="258"/>
      <c r="AF154" s="247">
        <f t="shared" si="88"/>
        <v>12.003452769873281</v>
      </c>
      <c r="AG154" s="258">
        <f t="shared" si="89"/>
        <v>9228.2199999999993</v>
      </c>
      <c r="AH154" s="258"/>
      <c r="AI154" s="247">
        <f t="shared" si="90"/>
        <v>14.14047359825803</v>
      </c>
      <c r="AJ154" s="258">
        <f t="shared" si="91"/>
        <v>367.4</v>
      </c>
      <c r="AK154" s="258"/>
      <c r="AL154" s="259">
        <f t="shared" si="72"/>
        <v>9228.2199999999993</v>
      </c>
      <c r="AM154" s="259">
        <f t="shared" si="73"/>
        <v>0</v>
      </c>
      <c r="AN154" s="299">
        <f t="shared" si="74"/>
        <v>367.4</v>
      </c>
      <c r="AO154" s="297">
        <f t="shared" si="75"/>
        <v>0</v>
      </c>
    </row>
    <row r="155" spans="1:41" x14ac:dyDescent="0.2">
      <c r="A155" s="20" t="s">
        <v>227</v>
      </c>
      <c r="B155" s="213"/>
      <c r="C155" s="248"/>
      <c r="D155" s="248"/>
      <c r="E155" s="261"/>
      <c r="F155" s="248"/>
      <c r="G155" s="248"/>
      <c r="H155" s="262">
        <v>11.43</v>
      </c>
      <c r="I155" s="248">
        <v>3588.4810000000002</v>
      </c>
      <c r="J155" s="248"/>
      <c r="K155" s="249"/>
      <c r="L155" s="248"/>
      <c r="M155" s="248"/>
      <c r="N155" s="256">
        <v>13.61</v>
      </c>
      <c r="O155" s="248">
        <v>457.72699999999998</v>
      </c>
      <c r="P155" s="248"/>
      <c r="Q155" s="256"/>
      <c r="R155" s="248"/>
      <c r="S155" s="248"/>
      <c r="T155" s="256">
        <v>12.4</v>
      </c>
      <c r="U155" s="248">
        <v>3250.38</v>
      </c>
      <c r="V155" s="248"/>
      <c r="W155" s="249"/>
      <c r="X155" s="248"/>
      <c r="Y155" s="248"/>
      <c r="Z155" s="257" t="str">
        <f t="shared" si="84"/>
        <v xml:space="preserve"> </v>
      </c>
      <c r="AA155" s="258">
        <f t="shared" si="85"/>
        <v>0</v>
      </c>
      <c r="AB155" s="258"/>
      <c r="AC155" s="247" t="str">
        <f t="shared" si="86"/>
        <v xml:space="preserve"> </v>
      </c>
      <c r="AD155" s="258">
        <f t="shared" si="87"/>
        <v>0</v>
      </c>
      <c r="AE155" s="258"/>
      <c r="AF155" s="247">
        <f t="shared" si="88"/>
        <v>11.891022471432011</v>
      </c>
      <c r="AG155" s="258">
        <f t="shared" si="89"/>
        <v>6838.8610000000008</v>
      </c>
      <c r="AH155" s="258"/>
      <c r="AI155" s="247">
        <f t="shared" si="90"/>
        <v>13.61</v>
      </c>
      <c r="AJ155" s="258">
        <f t="shared" si="91"/>
        <v>457.72699999999998</v>
      </c>
      <c r="AK155" s="258"/>
      <c r="AL155" s="259">
        <f t="shared" si="72"/>
        <v>6838.8610000000008</v>
      </c>
      <c r="AM155" s="259">
        <f t="shared" si="73"/>
        <v>0</v>
      </c>
      <c r="AN155" s="299">
        <f t="shared" si="74"/>
        <v>457.72699999999998</v>
      </c>
      <c r="AO155" s="297">
        <f t="shared" si="75"/>
        <v>0</v>
      </c>
    </row>
    <row r="156" spans="1:41" x14ac:dyDescent="0.2">
      <c r="A156" s="20" t="s">
        <v>228</v>
      </c>
      <c r="B156" s="213">
        <v>14.11</v>
      </c>
      <c r="C156" s="248">
        <v>200</v>
      </c>
      <c r="D156" s="248"/>
      <c r="E156" s="261"/>
      <c r="F156" s="248"/>
      <c r="G156" s="248"/>
      <c r="H156" s="262">
        <v>11.12</v>
      </c>
      <c r="I156" s="248">
        <v>9535.5220000000008</v>
      </c>
      <c r="J156" s="248"/>
      <c r="K156" s="249"/>
      <c r="L156" s="248"/>
      <c r="M156" s="248"/>
      <c r="N156" s="256">
        <v>13.73</v>
      </c>
      <c r="O156" s="248">
        <v>1818.0250000000001</v>
      </c>
      <c r="P156" s="248"/>
      <c r="Q156" s="256"/>
      <c r="R156" s="248"/>
      <c r="S156" s="248"/>
      <c r="T156" s="256">
        <v>12.4</v>
      </c>
      <c r="U156" s="248">
        <v>6080.7039999999997</v>
      </c>
      <c r="V156" s="248"/>
      <c r="W156" s="249"/>
      <c r="X156" s="248"/>
      <c r="Y156" s="248"/>
      <c r="Z156" s="257" t="str">
        <f t="shared" ref="Z156:Z162" si="92">IF(AA156=0," ",((K156*L156)+(W156*X156))/AA156)</f>
        <v xml:space="preserve"> </v>
      </c>
      <c r="AA156" s="258">
        <f t="shared" ref="AA156:AA162" si="93">+L156+X156</f>
        <v>0</v>
      </c>
      <c r="AB156" s="258"/>
      <c r="AC156" s="247" t="str">
        <f t="shared" ref="AC156:AC162" si="94">IF(AD156=0," ",((E156*F156)+(Q156*R156))/AD156)</f>
        <v xml:space="preserve"> </v>
      </c>
      <c r="AD156" s="258">
        <f t="shared" ref="AD156:AD162" si="95">+F156+R156</f>
        <v>0</v>
      </c>
      <c r="AE156" s="258"/>
      <c r="AF156" s="247">
        <f t="shared" ref="AF156:AF162" si="96">IF(AG156=0," ",((H156*I156)+(T156*U156))/AG156)</f>
        <v>11.618411147482112</v>
      </c>
      <c r="AG156" s="258">
        <f t="shared" ref="AG156:AG162" si="97">+I156+U156</f>
        <v>15616.226000000001</v>
      </c>
      <c r="AH156" s="258"/>
      <c r="AI156" s="247">
        <f t="shared" ref="AI156:AI162" si="98">IF(AJ156=0," ",((B156*C156)+(N156*O156))/AJ156)</f>
        <v>13.767660583986819</v>
      </c>
      <c r="AJ156" s="258">
        <f t="shared" ref="AJ156:AJ162" si="99">+C156+O156</f>
        <v>2018.0250000000001</v>
      </c>
      <c r="AK156" s="258"/>
      <c r="AL156" s="259">
        <f t="shared" si="72"/>
        <v>15616.226000000001</v>
      </c>
      <c r="AM156" s="259">
        <f t="shared" si="73"/>
        <v>0</v>
      </c>
      <c r="AN156" s="299">
        <f t="shared" si="74"/>
        <v>2018.0250000000001</v>
      </c>
      <c r="AO156" s="297">
        <f t="shared" si="75"/>
        <v>0</v>
      </c>
    </row>
    <row r="157" spans="1:41" x14ac:dyDescent="0.2">
      <c r="A157" s="20" t="s">
        <v>229</v>
      </c>
      <c r="B157" s="213"/>
      <c r="C157" s="248"/>
      <c r="D157" s="248"/>
      <c r="E157" s="261"/>
      <c r="F157" s="248"/>
      <c r="G157" s="248"/>
      <c r="H157" s="262">
        <v>11.31</v>
      </c>
      <c r="I157" s="248">
        <v>8853.2369999999992</v>
      </c>
      <c r="J157" s="248"/>
      <c r="K157" s="249"/>
      <c r="L157" s="248"/>
      <c r="M157" s="248"/>
      <c r="N157" s="256">
        <v>13.86</v>
      </c>
      <c r="O157" s="248">
        <v>947.59199999999998</v>
      </c>
      <c r="P157" s="248"/>
      <c r="Q157" s="256"/>
      <c r="R157" s="248"/>
      <c r="S157" s="248"/>
      <c r="T157" s="256">
        <v>12.36</v>
      </c>
      <c r="U157" s="248">
        <v>3439.0189999999998</v>
      </c>
      <c r="V157" s="248"/>
      <c r="W157" s="249"/>
      <c r="X157" s="248"/>
      <c r="Y157" s="248"/>
      <c r="Z157" s="257" t="str">
        <f t="shared" si="92"/>
        <v xml:space="preserve"> </v>
      </c>
      <c r="AA157" s="258">
        <f t="shared" si="93"/>
        <v>0</v>
      </c>
      <c r="AB157" s="258"/>
      <c r="AC157" s="247" t="str">
        <f t="shared" si="94"/>
        <v xml:space="preserve"> </v>
      </c>
      <c r="AD157" s="258">
        <f t="shared" si="95"/>
        <v>0</v>
      </c>
      <c r="AE157" s="258"/>
      <c r="AF157" s="247">
        <f t="shared" si="96"/>
        <v>11.603759741905797</v>
      </c>
      <c r="AG157" s="258">
        <f t="shared" si="97"/>
        <v>12292.255999999999</v>
      </c>
      <c r="AH157" s="258"/>
      <c r="AI157" s="247">
        <f t="shared" si="98"/>
        <v>13.86</v>
      </c>
      <c r="AJ157" s="258">
        <f t="shared" si="99"/>
        <v>947.59199999999998</v>
      </c>
      <c r="AK157" s="258"/>
      <c r="AL157" s="259">
        <f t="shared" si="72"/>
        <v>12292.255999999999</v>
      </c>
      <c r="AM157" s="259">
        <f t="shared" si="73"/>
        <v>0</v>
      </c>
      <c r="AN157" s="299">
        <f t="shared" si="74"/>
        <v>947.59199999999998</v>
      </c>
      <c r="AO157" s="297">
        <f t="shared" si="75"/>
        <v>0</v>
      </c>
    </row>
    <row r="158" spans="1:41" x14ac:dyDescent="0.2">
      <c r="A158" s="20" t="s">
        <v>230</v>
      </c>
      <c r="B158" s="213">
        <v>14.15</v>
      </c>
      <c r="C158" s="248">
        <v>48.83</v>
      </c>
      <c r="D158" s="248"/>
      <c r="E158" s="261"/>
      <c r="F158" s="248"/>
      <c r="G158" s="248"/>
      <c r="H158" s="262">
        <v>10.97</v>
      </c>
      <c r="I158" s="248">
        <v>5211.4229999999998</v>
      </c>
      <c r="J158" s="248"/>
      <c r="K158" s="249"/>
      <c r="L158" s="248"/>
      <c r="M158" s="248"/>
      <c r="N158" s="256">
        <v>13.96</v>
      </c>
      <c r="O158" s="248">
        <v>1156.2159999999999</v>
      </c>
      <c r="P158" s="248"/>
      <c r="Q158" s="256"/>
      <c r="R158" s="248"/>
      <c r="S158" s="248"/>
      <c r="T158" s="256">
        <v>12.4</v>
      </c>
      <c r="U158" s="248">
        <v>3970.529</v>
      </c>
      <c r="V158" s="248"/>
      <c r="W158" s="249"/>
      <c r="X158" s="248"/>
      <c r="Y158" s="248"/>
      <c r="Z158" s="257" t="str">
        <f t="shared" si="92"/>
        <v xml:space="preserve"> </v>
      </c>
      <c r="AA158" s="258">
        <f t="shared" si="93"/>
        <v>0</v>
      </c>
      <c r="AB158" s="258"/>
      <c r="AC158" s="247" t="str">
        <f t="shared" si="94"/>
        <v xml:space="preserve"> </v>
      </c>
      <c r="AD158" s="258">
        <f t="shared" si="95"/>
        <v>0</v>
      </c>
      <c r="AE158" s="258"/>
      <c r="AF158" s="247">
        <f t="shared" si="96"/>
        <v>11.588371395319864</v>
      </c>
      <c r="AG158" s="258">
        <f t="shared" si="97"/>
        <v>9181.9519999999993</v>
      </c>
      <c r="AH158" s="258"/>
      <c r="AI158" s="247">
        <f t="shared" si="98"/>
        <v>13.967699042194242</v>
      </c>
      <c r="AJ158" s="258">
        <f t="shared" si="99"/>
        <v>1205.0459999999998</v>
      </c>
      <c r="AK158" s="258"/>
      <c r="AL158" s="259">
        <f t="shared" si="72"/>
        <v>9181.9519999999993</v>
      </c>
      <c r="AM158" s="259">
        <f t="shared" si="73"/>
        <v>0</v>
      </c>
      <c r="AN158" s="299">
        <f t="shared" si="74"/>
        <v>1205.0459999999998</v>
      </c>
      <c r="AO158" s="297">
        <f t="shared" si="75"/>
        <v>0</v>
      </c>
    </row>
    <row r="159" spans="1:41" x14ac:dyDescent="0.2">
      <c r="A159" s="20" t="s">
        <v>232</v>
      </c>
      <c r="B159" s="213"/>
      <c r="C159" s="248"/>
      <c r="D159" s="248"/>
      <c r="E159" s="261"/>
      <c r="F159" s="248"/>
      <c r="G159" s="248"/>
      <c r="H159" s="262">
        <v>11.04</v>
      </c>
      <c r="I159" s="248">
        <v>1161</v>
      </c>
      <c r="J159" s="248"/>
      <c r="K159" s="249"/>
      <c r="L159" s="248"/>
      <c r="M159" s="248"/>
      <c r="N159" s="256">
        <v>13.8</v>
      </c>
      <c r="O159" s="248">
        <v>871.21500000000003</v>
      </c>
      <c r="P159" s="248"/>
      <c r="Q159" s="256"/>
      <c r="R159" s="248"/>
      <c r="S159" s="248"/>
      <c r="T159" s="256">
        <v>12.39</v>
      </c>
      <c r="U159" s="248">
        <v>3020.2190000000001</v>
      </c>
      <c r="V159" s="248"/>
      <c r="W159" s="249"/>
      <c r="X159" s="248"/>
      <c r="Y159" s="248"/>
      <c r="Z159" s="257" t="str">
        <f t="shared" si="92"/>
        <v xml:space="preserve"> </v>
      </c>
      <c r="AA159" s="258">
        <f t="shared" si="93"/>
        <v>0</v>
      </c>
      <c r="AB159" s="258"/>
      <c r="AC159" s="247" t="str">
        <f t="shared" si="94"/>
        <v xml:space="preserve"> </v>
      </c>
      <c r="AD159" s="258">
        <f t="shared" si="95"/>
        <v>0</v>
      </c>
      <c r="AE159" s="258"/>
      <c r="AF159" s="247">
        <f t="shared" si="96"/>
        <v>12.015145202870263</v>
      </c>
      <c r="AG159" s="258">
        <f t="shared" si="97"/>
        <v>4181.2190000000001</v>
      </c>
      <c r="AH159" s="258"/>
      <c r="AI159" s="247">
        <f t="shared" si="98"/>
        <v>13.8</v>
      </c>
      <c r="AJ159" s="258">
        <f t="shared" si="99"/>
        <v>871.21500000000003</v>
      </c>
      <c r="AK159" s="258"/>
      <c r="AL159" s="259">
        <f t="shared" si="72"/>
        <v>4181.2190000000001</v>
      </c>
      <c r="AM159" s="259">
        <f t="shared" si="73"/>
        <v>0</v>
      </c>
      <c r="AN159" s="299">
        <f t="shared" si="74"/>
        <v>871.21500000000003</v>
      </c>
      <c r="AO159" s="297">
        <f t="shared" si="75"/>
        <v>0</v>
      </c>
    </row>
    <row r="160" spans="1:41" x14ac:dyDescent="0.2">
      <c r="A160" s="20" t="s">
        <v>233</v>
      </c>
      <c r="B160" s="213"/>
      <c r="C160" s="248"/>
      <c r="D160" s="248"/>
      <c r="E160" s="261"/>
      <c r="F160" s="248"/>
      <c r="G160" s="248"/>
      <c r="H160" s="262">
        <v>10.65</v>
      </c>
      <c r="I160" s="248">
        <v>4041.2530000000002</v>
      </c>
      <c r="J160" s="248"/>
      <c r="K160" s="249"/>
      <c r="L160" s="248"/>
      <c r="M160" s="248"/>
      <c r="N160" s="256">
        <v>13.96</v>
      </c>
      <c r="O160" s="248">
        <v>641.83100000000002</v>
      </c>
      <c r="P160" s="248"/>
      <c r="Q160" s="256"/>
      <c r="R160" s="248"/>
      <c r="S160" s="248"/>
      <c r="T160" s="256">
        <v>12.37</v>
      </c>
      <c r="U160" s="248">
        <v>3936.4749999999999</v>
      </c>
      <c r="V160" s="248"/>
      <c r="W160" s="249"/>
      <c r="X160" s="248"/>
      <c r="Y160" s="248"/>
      <c r="Z160" s="257" t="str">
        <f t="shared" si="92"/>
        <v xml:space="preserve"> </v>
      </c>
      <c r="AA160" s="258">
        <f t="shared" si="93"/>
        <v>0</v>
      </c>
      <c r="AB160" s="258"/>
      <c r="AC160" s="247" t="str">
        <f t="shared" si="94"/>
        <v xml:space="preserve"> </v>
      </c>
      <c r="AD160" s="258">
        <f t="shared" si="95"/>
        <v>0</v>
      </c>
      <c r="AE160" s="258"/>
      <c r="AF160" s="247">
        <f t="shared" si="96"/>
        <v>11.498704919495877</v>
      </c>
      <c r="AG160" s="258">
        <f t="shared" si="97"/>
        <v>7977.7280000000001</v>
      </c>
      <c r="AH160" s="258"/>
      <c r="AI160" s="247">
        <f t="shared" si="98"/>
        <v>13.959999999999999</v>
      </c>
      <c r="AJ160" s="258">
        <f t="shared" si="99"/>
        <v>641.83100000000002</v>
      </c>
      <c r="AK160" s="258"/>
      <c r="AL160" s="259">
        <f t="shared" si="72"/>
        <v>7977.7280000000001</v>
      </c>
      <c r="AM160" s="259">
        <f t="shared" si="73"/>
        <v>0</v>
      </c>
      <c r="AN160" s="299">
        <f t="shared" si="74"/>
        <v>641.83100000000002</v>
      </c>
      <c r="AO160" s="297">
        <f t="shared" si="75"/>
        <v>0</v>
      </c>
    </row>
    <row r="161" spans="1:41" x14ac:dyDescent="0.2">
      <c r="A161" s="20" t="s">
        <v>234</v>
      </c>
      <c r="B161" s="213"/>
      <c r="C161" s="248"/>
      <c r="D161" s="248"/>
      <c r="E161" s="261"/>
      <c r="F161" s="248"/>
      <c r="G161" s="248"/>
      <c r="H161" s="262">
        <v>11.24</v>
      </c>
      <c r="I161" s="248">
        <v>3671.1019999999999</v>
      </c>
      <c r="J161" s="248"/>
      <c r="K161" s="249"/>
      <c r="L161" s="248"/>
      <c r="M161" s="248"/>
      <c r="N161" s="256">
        <v>13.95</v>
      </c>
      <c r="O161" s="248">
        <v>699.601</v>
      </c>
      <c r="P161" s="248"/>
      <c r="Q161" s="256"/>
      <c r="R161" s="248"/>
      <c r="S161" s="248"/>
      <c r="T161" s="256">
        <v>12.39</v>
      </c>
      <c r="U161" s="248">
        <v>2923.165</v>
      </c>
      <c r="V161" s="248"/>
      <c r="W161" s="249"/>
      <c r="X161" s="248"/>
      <c r="Y161" s="248"/>
      <c r="Z161" s="257" t="str">
        <f t="shared" si="92"/>
        <v xml:space="preserve"> </v>
      </c>
      <c r="AA161" s="258">
        <f t="shared" si="93"/>
        <v>0</v>
      </c>
      <c r="AB161" s="258"/>
      <c r="AC161" s="247" t="str">
        <f t="shared" si="94"/>
        <v xml:space="preserve"> </v>
      </c>
      <c r="AD161" s="258">
        <f t="shared" si="95"/>
        <v>0</v>
      </c>
      <c r="AE161" s="258"/>
      <c r="AF161" s="247">
        <f t="shared" si="96"/>
        <v>11.749782171392209</v>
      </c>
      <c r="AG161" s="258">
        <f t="shared" si="97"/>
        <v>6594.2669999999998</v>
      </c>
      <c r="AH161" s="258"/>
      <c r="AI161" s="247">
        <f t="shared" si="98"/>
        <v>13.949999999999998</v>
      </c>
      <c r="AJ161" s="258">
        <f t="shared" si="99"/>
        <v>699.601</v>
      </c>
      <c r="AK161" s="258"/>
      <c r="AL161" s="259">
        <f t="shared" si="72"/>
        <v>6594.2669999999998</v>
      </c>
      <c r="AM161" s="259">
        <f t="shared" si="73"/>
        <v>0</v>
      </c>
      <c r="AN161" s="299">
        <f t="shared" si="74"/>
        <v>699.601</v>
      </c>
      <c r="AO161" s="297">
        <f t="shared" si="75"/>
        <v>0</v>
      </c>
    </row>
    <row r="162" spans="1:41" x14ac:dyDescent="0.2">
      <c r="A162" s="20" t="s">
        <v>235</v>
      </c>
      <c r="B162" s="213">
        <v>14.15</v>
      </c>
      <c r="C162" s="248">
        <v>70</v>
      </c>
      <c r="D162" s="248"/>
      <c r="E162" s="261"/>
      <c r="F162" s="248"/>
      <c r="G162" s="248"/>
      <c r="H162" s="262">
        <v>11.07</v>
      </c>
      <c r="I162" s="248">
        <v>6632.9279999999999</v>
      </c>
      <c r="J162" s="248"/>
      <c r="K162" s="249"/>
      <c r="L162" s="248"/>
      <c r="M162" s="248"/>
      <c r="N162" s="256">
        <v>13.05</v>
      </c>
      <c r="O162" s="248">
        <v>1485.5840000000001</v>
      </c>
      <c r="P162" s="248"/>
      <c r="Q162" s="256"/>
      <c r="R162" s="248"/>
      <c r="S162" s="248"/>
      <c r="T162" s="256">
        <v>12.41</v>
      </c>
      <c r="U162" s="248">
        <v>5214.0159999999996</v>
      </c>
      <c r="V162" s="248"/>
      <c r="W162" s="249"/>
      <c r="X162" s="248"/>
      <c r="Y162" s="248"/>
      <c r="Z162" s="257" t="str">
        <f t="shared" si="92"/>
        <v xml:space="preserve"> </v>
      </c>
      <c r="AA162" s="258">
        <f t="shared" si="93"/>
        <v>0</v>
      </c>
      <c r="AB162" s="258"/>
      <c r="AC162" s="247" t="str">
        <f t="shared" si="94"/>
        <v xml:space="preserve"> </v>
      </c>
      <c r="AD162" s="258">
        <f t="shared" si="95"/>
        <v>0</v>
      </c>
      <c r="AE162" s="258"/>
      <c r="AF162" s="247">
        <f t="shared" si="96"/>
        <v>11.659753901090442</v>
      </c>
      <c r="AG162" s="258">
        <f t="shared" si="97"/>
        <v>11846.944</v>
      </c>
      <c r="AH162" s="258"/>
      <c r="AI162" s="247">
        <f t="shared" si="98"/>
        <v>13.099499094873694</v>
      </c>
      <c r="AJ162" s="258">
        <f t="shared" si="99"/>
        <v>1555.5840000000001</v>
      </c>
      <c r="AK162" s="258"/>
      <c r="AL162" s="259">
        <f t="shared" si="72"/>
        <v>11846.944</v>
      </c>
      <c r="AM162" s="259">
        <f t="shared" si="73"/>
        <v>0</v>
      </c>
      <c r="AN162" s="299">
        <f t="shared" si="74"/>
        <v>1555.5840000000001</v>
      </c>
      <c r="AO162" s="297">
        <f t="shared" si="75"/>
        <v>0</v>
      </c>
    </row>
    <row r="163" spans="1:41" x14ac:dyDescent="0.2">
      <c r="A163" s="20" t="s">
        <v>236</v>
      </c>
      <c r="B163" s="213"/>
      <c r="C163" s="248"/>
      <c r="D163" s="248"/>
      <c r="E163" s="261"/>
      <c r="F163" s="248"/>
      <c r="G163" s="248"/>
      <c r="H163" s="262">
        <v>11.02</v>
      </c>
      <c r="I163" s="248">
        <v>3757</v>
      </c>
      <c r="J163" s="248"/>
      <c r="K163" s="249"/>
      <c r="L163" s="248"/>
      <c r="M163" s="248"/>
      <c r="N163" s="256">
        <v>12.56</v>
      </c>
      <c r="O163" s="248">
        <v>754.8</v>
      </c>
      <c r="P163" s="248"/>
      <c r="Q163" s="256"/>
      <c r="R163" s="248"/>
      <c r="S163" s="248"/>
      <c r="T163" s="256">
        <v>12.4</v>
      </c>
      <c r="U163" s="248">
        <v>3520.9870000000001</v>
      </c>
      <c r="V163" s="248"/>
      <c r="W163" s="249"/>
      <c r="X163" s="248"/>
      <c r="Y163" s="248"/>
      <c r="Z163" s="257" t="str">
        <f t="shared" ref="Z163:Z169" si="100">IF(AA163=0," ",((K163*L163)+(W163*X163))/AA163)</f>
        <v xml:space="preserve"> </v>
      </c>
      <c r="AA163" s="258">
        <f t="shared" ref="AA163:AA169" si="101">+L163+X163</f>
        <v>0</v>
      </c>
      <c r="AB163" s="258"/>
      <c r="AC163" s="247" t="str">
        <f t="shared" ref="AC163:AC169" si="102">IF(AD163=0," ",((E163*F163)+(Q163*R163))/AD163)</f>
        <v xml:space="preserve"> </v>
      </c>
      <c r="AD163" s="258">
        <f t="shared" ref="AD163:AD169" si="103">+F163+R163</f>
        <v>0</v>
      </c>
      <c r="AE163" s="258"/>
      <c r="AF163" s="247">
        <f t="shared" ref="AF163:AF169" si="104">IF(AG163=0," ",((H163*I163)+(T163*U163))/AG163)</f>
        <v>11.687624448903248</v>
      </c>
      <c r="AG163" s="258">
        <f t="shared" ref="AG163:AG169" si="105">+I163+U163</f>
        <v>7277.9870000000001</v>
      </c>
      <c r="AH163" s="258"/>
      <c r="AI163" s="247">
        <f t="shared" ref="AI163:AI169" si="106">IF(AJ163=0," ",((B163*C163)+(N163*O163))/AJ163)</f>
        <v>12.56</v>
      </c>
      <c r="AJ163" s="258">
        <f t="shared" ref="AJ163:AJ169" si="107">+C163+O163</f>
        <v>754.8</v>
      </c>
      <c r="AK163" s="258"/>
      <c r="AL163" s="259">
        <f t="shared" si="72"/>
        <v>7277.9870000000001</v>
      </c>
      <c r="AM163" s="259">
        <f t="shared" si="73"/>
        <v>0</v>
      </c>
      <c r="AN163" s="299">
        <f t="shared" si="74"/>
        <v>754.8</v>
      </c>
      <c r="AO163" s="297">
        <f t="shared" si="75"/>
        <v>0</v>
      </c>
    </row>
    <row r="164" spans="1:41" x14ac:dyDescent="0.2">
      <c r="A164" s="20" t="s">
        <v>237</v>
      </c>
      <c r="B164" s="213"/>
      <c r="C164" s="248"/>
      <c r="D164" s="248"/>
      <c r="E164" s="261"/>
      <c r="F164" s="248"/>
      <c r="G164" s="248"/>
      <c r="H164" s="262">
        <v>10.95</v>
      </c>
      <c r="I164" s="248">
        <v>3087</v>
      </c>
      <c r="J164" s="248"/>
      <c r="K164" s="249"/>
      <c r="L164" s="248"/>
      <c r="M164" s="248"/>
      <c r="N164" s="256">
        <v>12.4</v>
      </c>
      <c r="O164" s="248">
        <v>1014.537</v>
      </c>
      <c r="P164" s="248"/>
      <c r="Q164" s="256"/>
      <c r="R164" s="248"/>
      <c r="S164" s="248"/>
      <c r="T164" s="256">
        <v>12.46</v>
      </c>
      <c r="U164" s="248">
        <v>3254.9189999999999</v>
      </c>
      <c r="V164" s="248"/>
      <c r="W164" s="249"/>
      <c r="X164" s="248"/>
      <c r="Y164" s="248"/>
      <c r="Z164" s="257" t="str">
        <f t="shared" si="100"/>
        <v xml:space="preserve"> </v>
      </c>
      <c r="AA164" s="258">
        <f t="shared" si="101"/>
        <v>0</v>
      </c>
      <c r="AB164" s="258"/>
      <c r="AC164" s="247" t="str">
        <f t="shared" si="102"/>
        <v xml:space="preserve"> </v>
      </c>
      <c r="AD164" s="258">
        <f t="shared" si="103"/>
        <v>0</v>
      </c>
      <c r="AE164" s="258"/>
      <c r="AF164" s="247">
        <f t="shared" si="104"/>
        <v>11.724990612462882</v>
      </c>
      <c r="AG164" s="258">
        <f t="shared" si="105"/>
        <v>6341.9189999999999</v>
      </c>
      <c r="AH164" s="258"/>
      <c r="AI164" s="247">
        <f t="shared" si="106"/>
        <v>12.4</v>
      </c>
      <c r="AJ164" s="258">
        <f t="shared" si="107"/>
        <v>1014.537</v>
      </c>
      <c r="AK164" s="258"/>
      <c r="AL164" s="259">
        <f t="shared" si="72"/>
        <v>6341.9189999999999</v>
      </c>
      <c r="AM164" s="259">
        <f t="shared" si="73"/>
        <v>0</v>
      </c>
      <c r="AN164" s="299">
        <f t="shared" si="74"/>
        <v>1014.537</v>
      </c>
      <c r="AO164" s="297">
        <f t="shared" si="75"/>
        <v>0</v>
      </c>
    </row>
    <row r="165" spans="1:41" x14ac:dyDescent="0.2">
      <c r="A165" s="20" t="s">
        <v>238</v>
      </c>
      <c r="B165" s="213"/>
      <c r="C165" s="248"/>
      <c r="D165" s="248"/>
      <c r="E165" s="261"/>
      <c r="F165" s="248"/>
      <c r="G165" s="248"/>
      <c r="H165" s="262">
        <v>10.35</v>
      </c>
      <c r="I165" s="248">
        <v>8611.9670000000006</v>
      </c>
      <c r="J165" s="248"/>
      <c r="K165" s="249"/>
      <c r="L165" s="248"/>
      <c r="M165" s="248"/>
      <c r="N165" s="256">
        <v>12.39</v>
      </c>
      <c r="O165" s="248">
        <v>2549.0120000000002</v>
      </c>
      <c r="P165" s="248"/>
      <c r="Q165" s="256"/>
      <c r="R165" s="248"/>
      <c r="S165" s="248"/>
      <c r="T165" s="256">
        <v>12.38</v>
      </c>
      <c r="U165" s="248">
        <v>5053.308</v>
      </c>
      <c r="V165" s="248"/>
      <c r="W165" s="249"/>
      <c r="X165" s="248"/>
      <c r="Y165" s="248"/>
      <c r="Z165" s="257" t="str">
        <f t="shared" si="100"/>
        <v xml:space="preserve"> </v>
      </c>
      <c r="AA165" s="258">
        <f t="shared" si="101"/>
        <v>0</v>
      </c>
      <c r="AB165" s="258"/>
      <c r="AC165" s="247" t="str">
        <f t="shared" si="102"/>
        <v xml:space="preserve"> </v>
      </c>
      <c r="AD165" s="258">
        <f t="shared" si="103"/>
        <v>0</v>
      </c>
      <c r="AE165" s="258"/>
      <c r="AF165" s="247">
        <f t="shared" si="104"/>
        <v>11.100677556068208</v>
      </c>
      <c r="AG165" s="258">
        <f t="shared" si="105"/>
        <v>13665.275000000001</v>
      </c>
      <c r="AH165" s="258"/>
      <c r="AI165" s="247">
        <f t="shared" si="106"/>
        <v>12.39</v>
      </c>
      <c r="AJ165" s="258">
        <f t="shared" si="107"/>
        <v>2549.0120000000002</v>
      </c>
      <c r="AK165" s="258"/>
      <c r="AL165" s="259">
        <f t="shared" si="72"/>
        <v>13665.275000000001</v>
      </c>
      <c r="AM165" s="259">
        <f t="shared" si="73"/>
        <v>0</v>
      </c>
      <c r="AN165" s="299">
        <f t="shared" si="74"/>
        <v>2549.0120000000002</v>
      </c>
      <c r="AO165" s="297">
        <f t="shared" si="75"/>
        <v>0</v>
      </c>
    </row>
    <row r="166" spans="1:41" x14ac:dyDescent="0.2">
      <c r="A166" s="20" t="s">
        <v>239</v>
      </c>
      <c r="B166" s="213">
        <v>10.5</v>
      </c>
      <c r="C166" s="248">
        <v>289</v>
      </c>
      <c r="D166" s="248"/>
      <c r="E166" s="261"/>
      <c r="F166" s="248"/>
      <c r="G166" s="248"/>
      <c r="H166" s="262">
        <v>11.04</v>
      </c>
      <c r="I166" s="248">
        <v>3994.4079999999999</v>
      </c>
      <c r="J166" s="248"/>
      <c r="K166" s="249"/>
      <c r="L166" s="248"/>
      <c r="M166" s="248"/>
      <c r="N166" s="256">
        <v>12.41</v>
      </c>
      <c r="O166" s="248">
        <v>823.32600000000002</v>
      </c>
      <c r="P166" s="248"/>
      <c r="Q166" s="256"/>
      <c r="R166" s="248"/>
      <c r="S166" s="248"/>
      <c r="T166" s="256">
        <v>12.41</v>
      </c>
      <c r="U166" s="248">
        <v>1872.6690000000001</v>
      </c>
      <c r="V166" s="248"/>
      <c r="W166" s="249"/>
      <c r="X166" s="248"/>
      <c r="Y166" s="248"/>
      <c r="Z166" s="257" t="str">
        <f t="shared" si="100"/>
        <v xml:space="preserve"> </v>
      </c>
      <c r="AA166" s="258">
        <f t="shared" si="101"/>
        <v>0</v>
      </c>
      <c r="AB166" s="258"/>
      <c r="AC166" s="247" t="str">
        <f t="shared" si="102"/>
        <v xml:space="preserve"> </v>
      </c>
      <c r="AD166" s="258">
        <f t="shared" si="103"/>
        <v>0</v>
      </c>
      <c r="AE166" s="258"/>
      <c r="AF166" s="247">
        <f t="shared" si="104"/>
        <v>11.477280187391438</v>
      </c>
      <c r="AG166" s="258">
        <f t="shared" si="105"/>
        <v>5867.0770000000002</v>
      </c>
      <c r="AH166" s="258"/>
      <c r="AI166" s="247">
        <f t="shared" si="106"/>
        <v>11.913751598002744</v>
      </c>
      <c r="AJ166" s="258">
        <f t="shared" si="107"/>
        <v>1112.326</v>
      </c>
      <c r="AK166" s="258"/>
      <c r="AL166" s="259">
        <f t="shared" si="72"/>
        <v>5867.0770000000002</v>
      </c>
      <c r="AM166" s="259">
        <f t="shared" si="73"/>
        <v>0</v>
      </c>
      <c r="AN166" s="299">
        <f t="shared" si="74"/>
        <v>1112.326</v>
      </c>
      <c r="AO166" s="297">
        <f t="shared" si="75"/>
        <v>0</v>
      </c>
    </row>
    <row r="167" spans="1:41" x14ac:dyDescent="0.2">
      <c r="A167" s="20" t="s">
        <v>240</v>
      </c>
      <c r="B167" s="213">
        <v>10.48</v>
      </c>
      <c r="C167" s="248">
        <v>240.24600000000001</v>
      </c>
      <c r="D167" s="248"/>
      <c r="E167" s="261"/>
      <c r="F167" s="248"/>
      <c r="G167" s="248"/>
      <c r="H167" s="262">
        <v>11</v>
      </c>
      <c r="I167" s="248">
        <v>6427.5</v>
      </c>
      <c r="J167" s="248"/>
      <c r="K167" s="249"/>
      <c r="L167" s="248"/>
      <c r="M167" s="248"/>
      <c r="N167" s="256">
        <v>12.47</v>
      </c>
      <c r="O167" s="248">
        <v>2843.4430000000002</v>
      </c>
      <c r="P167" s="248"/>
      <c r="Q167" s="256"/>
      <c r="R167" s="248"/>
      <c r="S167" s="248"/>
      <c r="T167" s="256">
        <v>12.38</v>
      </c>
      <c r="U167" s="248">
        <v>4202.9440000000004</v>
      </c>
      <c r="V167" s="248"/>
      <c r="W167" s="249"/>
      <c r="X167" s="248"/>
      <c r="Y167" s="248"/>
      <c r="Z167" s="257" t="str">
        <f t="shared" si="100"/>
        <v xml:space="preserve"> </v>
      </c>
      <c r="AA167" s="258">
        <f t="shared" si="101"/>
        <v>0</v>
      </c>
      <c r="AB167" s="258"/>
      <c r="AC167" s="247" t="str">
        <f t="shared" si="102"/>
        <v xml:space="preserve"> </v>
      </c>
      <c r="AD167" s="258">
        <f t="shared" si="103"/>
        <v>0</v>
      </c>
      <c r="AE167" s="258"/>
      <c r="AF167" s="247">
        <f t="shared" si="104"/>
        <v>11.545608698940516</v>
      </c>
      <c r="AG167" s="258">
        <f t="shared" si="105"/>
        <v>10630.444</v>
      </c>
      <c r="AH167" s="258"/>
      <c r="AI167" s="247">
        <f t="shared" si="106"/>
        <v>12.314961816836909</v>
      </c>
      <c r="AJ167" s="258">
        <f t="shared" si="107"/>
        <v>3083.6890000000003</v>
      </c>
      <c r="AK167" s="258"/>
      <c r="AL167" s="259">
        <f t="shared" si="72"/>
        <v>10630.444</v>
      </c>
      <c r="AM167" s="259">
        <f t="shared" si="73"/>
        <v>0</v>
      </c>
      <c r="AN167" s="299">
        <f t="shared" si="74"/>
        <v>3083.6890000000003</v>
      </c>
      <c r="AO167" s="297">
        <f t="shared" si="75"/>
        <v>0</v>
      </c>
    </row>
    <row r="168" spans="1:41" x14ac:dyDescent="0.2">
      <c r="A168" s="20" t="s">
        <v>241</v>
      </c>
      <c r="B168" s="213"/>
      <c r="C168" s="248"/>
      <c r="D168" s="248"/>
      <c r="E168" s="261"/>
      <c r="F168" s="248"/>
      <c r="G168" s="248"/>
      <c r="H168" s="262">
        <v>10.95</v>
      </c>
      <c r="I168" s="248">
        <v>2242.6689999999999</v>
      </c>
      <c r="J168" s="248"/>
      <c r="K168" s="249"/>
      <c r="L168" s="248"/>
      <c r="M168" s="248"/>
      <c r="N168" s="256">
        <v>12.41</v>
      </c>
      <c r="O168" s="248">
        <v>816.89300000000003</v>
      </c>
      <c r="P168" s="248"/>
      <c r="Q168" s="256"/>
      <c r="R168" s="248"/>
      <c r="S168" s="248"/>
      <c r="T168" s="256">
        <v>12.39</v>
      </c>
      <c r="U168" s="248">
        <v>2327.3910000000001</v>
      </c>
      <c r="V168" s="248"/>
      <c r="W168" s="249"/>
      <c r="X168" s="248"/>
      <c r="Y168" s="248"/>
      <c r="Z168" s="257" t="str">
        <f t="shared" si="100"/>
        <v xml:space="preserve"> </v>
      </c>
      <c r="AA168" s="258">
        <f t="shared" si="101"/>
        <v>0</v>
      </c>
      <c r="AB168" s="258"/>
      <c r="AC168" s="247" t="str">
        <f t="shared" si="102"/>
        <v xml:space="preserve"> </v>
      </c>
      <c r="AD168" s="258">
        <f t="shared" si="103"/>
        <v>0</v>
      </c>
      <c r="AE168" s="258"/>
      <c r="AF168" s="247">
        <f t="shared" si="104"/>
        <v>11.683347710970972</v>
      </c>
      <c r="AG168" s="258">
        <f t="shared" si="105"/>
        <v>4570.0599999999995</v>
      </c>
      <c r="AH168" s="258"/>
      <c r="AI168" s="247">
        <f t="shared" si="106"/>
        <v>12.41</v>
      </c>
      <c r="AJ168" s="258">
        <f t="shared" si="107"/>
        <v>816.89300000000003</v>
      </c>
      <c r="AK168" s="258"/>
      <c r="AL168" s="259">
        <f t="shared" si="72"/>
        <v>4570.0599999999995</v>
      </c>
      <c r="AM168" s="259">
        <f t="shared" si="73"/>
        <v>0</v>
      </c>
      <c r="AN168" s="299">
        <f t="shared" si="74"/>
        <v>816.89300000000003</v>
      </c>
      <c r="AO168" s="297">
        <f t="shared" si="75"/>
        <v>0</v>
      </c>
    </row>
    <row r="169" spans="1:41" x14ac:dyDescent="0.2">
      <c r="A169" s="20" t="s">
        <v>242</v>
      </c>
      <c r="B169" s="213"/>
      <c r="C169" s="248"/>
      <c r="D169" s="248"/>
      <c r="E169" s="261"/>
      <c r="F169" s="248"/>
      <c r="G169" s="248"/>
      <c r="H169" s="262">
        <v>11.44</v>
      </c>
      <c r="I169" s="248">
        <v>4252.4059999999999</v>
      </c>
      <c r="J169" s="248"/>
      <c r="K169" s="249"/>
      <c r="L169" s="248"/>
      <c r="M169" s="248"/>
      <c r="N169" s="256">
        <v>12.4</v>
      </c>
      <c r="O169" s="248">
        <v>929.54499999999996</v>
      </c>
      <c r="P169" s="248"/>
      <c r="Q169" s="256"/>
      <c r="R169" s="248"/>
      <c r="S169" s="248"/>
      <c r="T169" s="256">
        <v>12.4</v>
      </c>
      <c r="U169" s="248">
        <v>3352.1860000000001</v>
      </c>
      <c r="V169" s="248"/>
      <c r="W169" s="249"/>
      <c r="X169" s="248"/>
      <c r="Y169" s="248"/>
      <c r="Z169" s="257" t="str">
        <f t="shared" si="100"/>
        <v xml:space="preserve"> </v>
      </c>
      <c r="AA169" s="258">
        <f t="shared" si="101"/>
        <v>0</v>
      </c>
      <c r="AB169" s="258"/>
      <c r="AC169" s="247" t="str">
        <f t="shared" si="102"/>
        <v xml:space="preserve"> </v>
      </c>
      <c r="AD169" s="258">
        <f t="shared" si="103"/>
        <v>0</v>
      </c>
      <c r="AE169" s="258"/>
      <c r="AF169" s="247">
        <f t="shared" si="104"/>
        <v>11.863178332249777</v>
      </c>
      <c r="AG169" s="258">
        <f t="shared" si="105"/>
        <v>7604.5920000000006</v>
      </c>
      <c r="AH169" s="258"/>
      <c r="AI169" s="247">
        <f t="shared" si="106"/>
        <v>12.4</v>
      </c>
      <c r="AJ169" s="258">
        <f t="shared" si="107"/>
        <v>929.54499999999996</v>
      </c>
      <c r="AK169" s="258"/>
      <c r="AL169" s="259">
        <f t="shared" si="72"/>
        <v>7604.5920000000006</v>
      </c>
      <c r="AM169" s="259">
        <f t="shared" si="73"/>
        <v>0</v>
      </c>
      <c r="AN169" s="299">
        <f t="shared" si="74"/>
        <v>929.54499999999996</v>
      </c>
      <c r="AO169" s="297">
        <f t="shared" si="75"/>
        <v>0</v>
      </c>
    </row>
    <row r="170" spans="1:41" x14ac:dyDescent="0.2">
      <c r="A170" s="20" t="s">
        <v>243</v>
      </c>
      <c r="B170" s="213">
        <v>11.26</v>
      </c>
      <c r="C170" s="248">
        <v>360</v>
      </c>
      <c r="D170" s="248"/>
      <c r="E170" s="261"/>
      <c r="F170" s="248"/>
      <c r="G170" s="248"/>
      <c r="H170" s="262">
        <v>10.7</v>
      </c>
      <c r="I170" s="248">
        <v>5155.2439999999997</v>
      </c>
      <c r="J170" s="248"/>
      <c r="K170" s="249"/>
      <c r="L170" s="248"/>
      <c r="M170" s="248"/>
      <c r="N170" s="256">
        <v>12.4</v>
      </c>
      <c r="O170" s="248">
        <v>4413.1030000000001</v>
      </c>
      <c r="P170" s="248"/>
      <c r="Q170" s="256"/>
      <c r="R170" s="248"/>
      <c r="S170" s="248"/>
      <c r="T170" s="256">
        <v>12.38</v>
      </c>
      <c r="U170" s="248">
        <v>5664.3530000000001</v>
      </c>
      <c r="V170" s="248"/>
      <c r="W170" s="249"/>
      <c r="X170" s="248"/>
      <c r="Y170" s="248"/>
      <c r="Z170" s="257" t="str">
        <f t="shared" ref="Z170:Z175" si="108">IF(AA170=0," ",((K170*L170)+(W170*X170))/AA170)</f>
        <v xml:space="preserve"> </v>
      </c>
      <c r="AA170" s="258">
        <f t="shared" ref="AA170:AA175" si="109">+L170+X170</f>
        <v>0</v>
      </c>
      <c r="AB170" s="258"/>
      <c r="AC170" s="247" t="str">
        <f t="shared" ref="AC170:AC175" si="110">IF(AD170=0," ",((E170*F170)+(Q170*R170))/AD170)</f>
        <v xml:space="preserve"> </v>
      </c>
      <c r="AD170" s="258">
        <f t="shared" ref="AD170:AD175" si="111">+F170+R170</f>
        <v>0</v>
      </c>
      <c r="AE170" s="258"/>
      <c r="AF170" s="247">
        <f t="shared" ref="AF170:AF175" si="112">IF(AG170=0," ",((H170*I170)+(T170*U170))/AG170)</f>
        <v>11.579525645918235</v>
      </c>
      <c r="AG170" s="258">
        <f t="shared" ref="AG170:AG175" si="113">+I170+U170</f>
        <v>10819.597</v>
      </c>
      <c r="AH170" s="258"/>
      <c r="AI170" s="247">
        <f t="shared" ref="AI170:AI175" si="114">IF(AJ170=0," ",((B170*C170)+(N170*O170))/AJ170)</f>
        <v>12.31401819738648</v>
      </c>
      <c r="AJ170" s="258">
        <f t="shared" ref="AJ170:AJ175" si="115">+C170+O170</f>
        <v>4773.1030000000001</v>
      </c>
      <c r="AK170" s="258"/>
      <c r="AL170" s="259">
        <f t="shared" si="72"/>
        <v>10819.597</v>
      </c>
      <c r="AM170" s="259">
        <f t="shared" si="73"/>
        <v>0</v>
      </c>
      <c r="AN170" s="299">
        <f t="shared" si="74"/>
        <v>4773.1030000000001</v>
      </c>
      <c r="AO170" s="297">
        <f t="shared" si="75"/>
        <v>0</v>
      </c>
    </row>
    <row r="171" spans="1:41" x14ac:dyDescent="0.2">
      <c r="A171" s="20" t="s">
        <v>244</v>
      </c>
      <c r="B171" s="213"/>
      <c r="C171" s="248"/>
      <c r="D171" s="248"/>
      <c r="E171" s="261"/>
      <c r="F171" s="248"/>
      <c r="G171" s="248"/>
      <c r="H171" s="262">
        <v>11.39</v>
      </c>
      <c r="I171" s="248">
        <v>4863.4830000000002</v>
      </c>
      <c r="J171" s="248"/>
      <c r="K171" s="249"/>
      <c r="L171" s="248"/>
      <c r="M171" s="248"/>
      <c r="N171" s="256">
        <v>12.4</v>
      </c>
      <c r="O171" s="248">
        <v>1511.211</v>
      </c>
      <c r="P171" s="248"/>
      <c r="Q171" s="256"/>
      <c r="R171" s="248"/>
      <c r="S171" s="248"/>
      <c r="T171" s="256">
        <v>12.43</v>
      </c>
      <c r="U171" s="248">
        <v>3039.4839999999999</v>
      </c>
      <c r="V171" s="248"/>
      <c r="W171" s="249"/>
      <c r="X171" s="248"/>
      <c r="Y171" s="248"/>
      <c r="Z171" s="257" t="str">
        <f t="shared" si="108"/>
        <v xml:space="preserve"> </v>
      </c>
      <c r="AA171" s="258">
        <f t="shared" si="109"/>
        <v>0</v>
      </c>
      <c r="AB171" s="258"/>
      <c r="AC171" s="247" t="str">
        <f t="shared" si="110"/>
        <v xml:space="preserve"> </v>
      </c>
      <c r="AD171" s="258">
        <f t="shared" si="111"/>
        <v>0</v>
      </c>
      <c r="AE171" s="258"/>
      <c r="AF171" s="247">
        <f t="shared" si="112"/>
        <v>11.789984380549734</v>
      </c>
      <c r="AG171" s="258">
        <f t="shared" si="113"/>
        <v>7902.9670000000006</v>
      </c>
      <c r="AH171" s="258"/>
      <c r="AI171" s="247">
        <f t="shared" si="114"/>
        <v>12.4</v>
      </c>
      <c r="AJ171" s="258">
        <f t="shared" si="115"/>
        <v>1511.211</v>
      </c>
      <c r="AK171" s="258"/>
      <c r="AL171" s="259">
        <f t="shared" si="72"/>
        <v>7902.9670000000006</v>
      </c>
      <c r="AM171" s="259">
        <f t="shared" si="73"/>
        <v>0</v>
      </c>
      <c r="AN171" s="299">
        <f t="shared" si="74"/>
        <v>1511.211</v>
      </c>
      <c r="AO171" s="297">
        <f t="shared" si="75"/>
        <v>0</v>
      </c>
    </row>
    <row r="172" spans="1:41" x14ac:dyDescent="0.2">
      <c r="A172" s="20" t="s">
        <v>245</v>
      </c>
      <c r="B172" s="213"/>
      <c r="C172" s="248"/>
      <c r="D172" s="248"/>
      <c r="E172" s="261"/>
      <c r="F172" s="248"/>
      <c r="G172" s="248"/>
      <c r="H172" s="262">
        <v>11.58</v>
      </c>
      <c r="I172" s="248">
        <v>5063.7299999999996</v>
      </c>
      <c r="J172" s="248"/>
      <c r="K172" s="249"/>
      <c r="L172" s="248"/>
      <c r="M172" s="248"/>
      <c r="N172" s="256">
        <v>12.4</v>
      </c>
      <c r="O172" s="248">
        <v>1732.443</v>
      </c>
      <c r="P172" s="248"/>
      <c r="Q172" s="256"/>
      <c r="R172" s="248"/>
      <c r="S172" s="248"/>
      <c r="T172" s="256">
        <v>12.51</v>
      </c>
      <c r="U172" s="248">
        <v>3313.9879999999998</v>
      </c>
      <c r="V172" s="248"/>
      <c r="W172" s="249"/>
      <c r="X172" s="248"/>
      <c r="Y172" s="248"/>
      <c r="Z172" s="257" t="str">
        <f t="shared" si="108"/>
        <v xml:space="preserve"> </v>
      </c>
      <c r="AA172" s="258">
        <f t="shared" si="109"/>
        <v>0</v>
      </c>
      <c r="AB172" s="258"/>
      <c r="AC172" s="247" t="str">
        <f t="shared" si="110"/>
        <v xml:space="preserve"> </v>
      </c>
      <c r="AD172" s="258">
        <f t="shared" si="111"/>
        <v>0</v>
      </c>
      <c r="AE172" s="258"/>
      <c r="AF172" s="247">
        <f t="shared" si="112"/>
        <v>11.947881664195428</v>
      </c>
      <c r="AG172" s="258">
        <f t="shared" si="113"/>
        <v>8377.7179999999989</v>
      </c>
      <c r="AH172" s="258"/>
      <c r="AI172" s="247">
        <f t="shared" si="114"/>
        <v>12.4</v>
      </c>
      <c r="AJ172" s="258">
        <f t="shared" si="115"/>
        <v>1732.443</v>
      </c>
      <c r="AK172" s="258"/>
      <c r="AL172" s="259">
        <f t="shared" si="72"/>
        <v>8377.7179999999989</v>
      </c>
      <c r="AM172" s="259">
        <f t="shared" si="73"/>
        <v>0</v>
      </c>
      <c r="AN172" s="299">
        <f t="shared" si="74"/>
        <v>1732.443</v>
      </c>
      <c r="AO172" s="297">
        <f t="shared" si="75"/>
        <v>0</v>
      </c>
    </row>
    <row r="173" spans="1:41" x14ac:dyDescent="0.2">
      <c r="A173" s="20" t="s">
        <v>246</v>
      </c>
      <c r="B173" s="213">
        <v>12.4</v>
      </c>
      <c r="C173" s="248">
        <v>64</v>
      </c>
      <c r="D173" s="248"/>
      <c r="E173" s="261"/>
      <c r="F173" s="248"/>
      <c r="G173" s="248"/>
      <c r="H173" s="262">
        <v>12.34</v>
      </c>
      <c r="I173" s="248">
        <v>7492.2629999999999</v>
      </c>
      <c r="J173" s="248"/>
      <c r="K173" s="249"/>
      <c r="L173" s="248"/>
      <c r="M173" s="248"/>
      <c r="N173" s="256">
        <v>12.44</v>
      </c>
      <c r="O173" s="248">
        <v>2839.194</v>
      </c>
      <c r="P173" s="248"/>
      <c r="Q173" s="256"/>
      <c r="R173" s="248"/>
      <c r="S173" s="248"/>
      <c r="T173" s="256">
        <v>12.45</v>
      </c>
      <c r="U173" s="248">
        <v>7110.9530000000004</v>
      </c>
      <c r="V173" s="248"/>
      <c r="W173" s="249"/>
      <c r="X173" s="248"/>
      <c r="Y173" s="248"/>
      <c r="Z173" s="257" t="str">
        <f t="shared" si="108"/>
        <v xml:space="preserve"> </v>
      </c>
      <c r="AA173" s="258">
        <f t="shared" si="109"/>
        <v>0</v>
      </c>
      <c r="AB173" s="258"/>
      <c r="AC173" s="247" t="str">
        <f t="shared" si="110"/>
        <v xml:space="preserve"> </v>
      </c>
      <c r="AD173" s="258">
        <f t="shared" si="111"/>
        <v>0</v>
      </c>
      <c r="AE173" s="258"/>
      <c r="AF173" s="247">
        <f t="shared" si="112"/>
        <v>12.393563874560233</v>
      </c>
      <c r="AG173" s="258">
        <f t="shared" si="113"/>
        <v>14603.216</v>
      </c>
      <c r="AH173" s="258"/>
      <c r="AI173" s="247">
        <f t="shared" si="114"/>
        <v>12.439118212561748</v>
      </c>
      <c r="AJ173" s="258">
        <f t="shared" si="115"/>
        <v>2903.194</v>
      </c>
      <c r="AK173" s="258"/>
      <c r="AL173" s="259">
        <f t="shared" si="72"/>
        <v>14603.216</v>
      </c>
      <c r="AM173" s="259">
        <f t="shared" si="73"/>
        <v>0</v>
      </c>
      <c r="AN173" s="299">
        <f t="shared" si="74"/>
        <v>2903.194</v>
      </c>
      <c r="AO173" s="297">
        <f t="shared" si="75"/>
        <v>0</v>
      </c>
    </row>
    <row r="174" spans="1:41" x14ac:dyDescent="0.2">
      <c r="A174" s="20" t="s">
        <v>247</v>
      </c>
      <c r="B174" s="213"/>
      <c r="C174" s="248"/>
      <c r="D174" s="248"/>
      <c r="E174" s="261"/>
      <c r="F174" s="248"/>
      <c r="G174" s="248"/>
      <c r="H174" s="262">
        <v>12.48</v>
      </c>
      <c r="I174" s="248">
        <v>5827.2259999999997</v>
      </c>
      <c r="J174" s="248"/>
      <c r="K174" s="249"/>
      <c r="L174" s="248"/>
      <c r="M174" s="248"/>
      <c r="N174" s="256">
        <v>12.42</v>
      </c>
      <c r="O174" s="248">
        <v>1383.75</v>
      </c>
      <c r="P174" s="248"/>
      <c r="Q174" s="256"/>
      <c r="R174" s="248"/>
      <c r="S174" s="248"/>
      <c r="T174" s="256">
        <v>12.55</v>
      </c>
      <c r="U174" s="248">
        <v>4390.92</v>
      </c>
      <c r="V174" s="248"/>
      <c r="W174" s="249"/>
      <c r="X174" s="248"/>
      <c r="Y174" s="248"/>
      <c r="Z174" s="257" t="str">
        <f t="shared" si="108"/>
        <v xml:space="preserve"> </v>
      </c>
      <c r="AA174" s="258">
        <f t="shared" si="109"/>
        <v>0</v>
      </c>
      <c r="AB174" s="258"/>
      <c r="AC174" s="247" t="str">
        <f t="shared" si="110"/>
        <v xml:space="preserve"> </v>
      </c>
      <c r="AD174" s="258">
        <f t="shared" si="111"/>
        <v>0</v>
      </c>
      <c r="AE174" s="258"/>
      <c r="AF174" s="247">
        <f t="shared" si="112"/>
        <v>12.510080251348922</v>
      </c>
      <c r="AG174" s="258">
        <f t="shared" si="113"/>
        <v>10218.146000000001</v>
      </c>
      <c r="AH174" s="258"/>
      <c r="AI174" s="247">
        <f t="shared" si="114"/>
        <v>12.42</v>
      </c>
      <c r="AJ174" s="258">
        <f t="shared" si="115"/>
        <v>1383.75</v>
      </c>
      <c r="AK174" s="258"/>
      <c r="AL174" s="259">
        <f t="shared" si="72"/>
        <v>10218.146000000001</v>
      </c>
      <c r="AM174" s="259">
        <f t="shared" si="73"/>
        <v>0</v>
      </c>
      <c r="AN174" s="299">
        <f t="shared" si="74"/>
        <v>1383.75</v>
      </c>
      <c r="AO174" s="297">
        <f t="shared" si="75"/>
        <v>0</v>
      </c>
    </row>
    <row r="175" spans="1:41" x14ac:dyDescent="0.2">
      <c r="A175" s="20" t="s">
        <v>248</v>
      </c>
      <c r="B175" s="213"/>
      <c r="C175" s="248"/>
      <c r="D175" s="248"/>
      <c r="E175" s="261"/>
      <c r="F175" s="248"/>
      <c r="G175" s="248"/>
      <c r="H175" s="262">
        <v>12.48</v>
      </c>
      <c r="I175" s="248">
        <v>5619.6040000000003</v>
      </c>
      <c r="J175" s="248"/>
      <c r="K175" s="249"/>
      <c r="L175" s="248"/>
      <c r="M175" s="248"/>
      <c r="N175" s="256">
        <v>12.41</v>
      </c>
      <c r="O175" s="248">
        <v>1607.1179999999999</v>
      </c>
      <c r="P175" s="248"/>
      <c r="Q175" s="256"/>
      <c r="R175" s="248"/>
      <c r="S175" s="248"/>
      <c r="T175" s="256">
        <v>12.5</v>
      </c>
      <c r="U175" s="248">
        <v>4570.0429999999997</v>
      </c>
      <c r="V175" s="248"/>
      <c r="W175" s="249"/>
      <c r="X175" s="248"/>
      <c r="Y175" s="248"/>
      <c r="Z175" s="257" t="str">
        <f t="shared" si="108"/>
        <v xml:space="preserve"> </v>
      </c>
      <c r="AA175" s="258">
        <f t="shared" si="109"/>
        <v>0</v>
      </c>
      <c r="AB175" s="258"/>
      <c r="AC175" s="247" t="str">
        <f t="shared" si="110"/>
        <v xml:space="preserve"> </v>
      </c>
      <c r="AD175" s="258">
        <f t="shared" si="111"/>
        <v>0</v>
      </c>
      <c r="AE175" s="258"/>
      <c r="AF175" s="247">
        <f t="shared" si="112"/>
        <v>12.488969973150198</v>
      </c>
      <c r="AG175" s="258">
        <f t="shared" si="113"/>
        <v>10189.647000000001</v>
      </c>
      <c r="AH175" s="258"/>
      <c r="AI175" s="247">
        <f t="shared" si="114"/>
        <v>12.41</v>
      </c>
      <c r="AJ175" s="258">
        <f t="shared" si="115"/>
        <v>1607.1179999999999</v>
      </c>
      <c r="AK175" s="258"/>
      <c r="AL175" s="259">
        <f t="shared" si="72"/>
        <v>10189.647000000001</v>
      </c>
      <c r="AM175" s="259">
        <f t="shared" si="73"/>
        <v>0</v>
      </c>
      <c r="AN175" s="299">
        <f t="shared" si="74"/>
        <v>1607.1179999999999</v>
      </c>
      <c r="AO175" s="297">
        <f t="shared" si="75"/>
        <v>0</v>
      </c>
    </row>
    <row r="176" spans="1:41" x14ac:dyDescent="0.2">
      <c r="A176" s="20" t="s">
        <v>249</v>
      </c>
      <c r="B176" s="213">
        <v>12.5</v>
      </c>
      <c r="C176" s="248">
        <v>101</v>
      </c>
      <c r="D176" s="248"/>
      <c r="E176" s="261"/>
      <c r="F176" s="248"/>
      <c r="G176" s="248"/>
      <c r="H176" s="262">
        <v>12.44</v>
      </c>
      <c r="I176" s="248">
        <v>8019.4340000000002</v>
      </c>
      <c r="J176" s="248"/>
      <c r="K176" s="249"/>
      <c r="L176" s="248"/>
      <c r="M176" s="248"/>
      <c r="N176" s="256">
        <v>12.41</v>
      </c>
      <c r="O176" s="248">
        <v>1914.06</v>
      </c>
      <c r="P176" s="248"/>
      <c r="Q176" s="256"/>
      <c r="R176" s="248"/>
      <c r="S176" s="248"/>
      <c r="T176" s="256">
        <v>12.59</v>
      </c>
      <c r="U176" s="248">
        <v>7741.7169999999996</v>
      </c>
      <c r="V176" s="248"/>
      <c r="W176" s="249"/>
      <c r="X176" s="248"/>
      <c r="Y176" s="248"/>
      <c r="Z176" s="257" t="str">
        <f t="shared" ref="Z176:Z182" si="116">IF(AA176=0," ",((K176*L176)+(W176*X176))/AA176)</f>
        <v xml:space="preserve"> </v>
      </c>
      <c r="AA176" s="258">
        <f t="shared" ref="AA176:AA182" si="117">+L176+X176</f>
        <v>0</v>
      </c>
      <c r="AB176" s="258"/>
      <c r="AC176" s="247" t="str">
        <f t="shared" ref="AC176:AC182" si="118">IF(AD176=0," ",((E176*F176)+(Q176*R176))/AD176)</f>
        <v xml:space="preserve"> </v>
      </c>
      <c r="AD176" s="258">
        <f t="shared" ref="AD176:AD182" si="119">+F176+R176</f>
        <v>0</v>
      </c>
      <c r="AE176" s="258"/>
      <c r="AF176" s="247">
        <f t="shared" ref="AF176:AF182" si="120">IF(AG176=0," ",((H176*I176)+(T176*U176))/AG176)</f>
        <v>12.513678473735833</v>
      </c>
      <c r="AG176" s="258">
        <f t="shared" ref="AG176:AG182" si="121">+I176+U176</f>
        <v>15761.151</v>
      </c>
      <c r="AH176" s="258"/>
      <c r="AI176" s="247">
        <f t="shared" ref="AI176:AI182" si="122">IF(AJ176=0," ",((B176*C176)+(N176*O176))/AJ176)</f>
        <v>12.414511031929571</v>
      </c>
      <c r="AJ176" s="258">
        <f t="shared" ref="AJ176:AJ182" si="123">+C176+O176</f>
        <v>2015.06</v>
      </c>
      <c r="AK176" s="258"/>
      <c r="AL176" s="259">
        <f t="shared" si="72"/>
        <v>15761.151</v>
      </c>
      <c r="AM176" s="259">
        <f t="shared" si="73"/>
        <v>0</v>
      </c>
      <c r="AN176" s="299">
        <f t="shared" si="74"/>
        <v>2015.06</v>
      </c>
      <c r="AO176" s="297">
        <f t="shared" si="75"/>
        <v>0</v>
      </c>
    </row>
    <row r="177" spans="1:41" x14ac:dyDescent="0.2">
      <c r="A177" s="20" t="s">
        <v>250</v>
      </c>
      <c r="B177" s="213"/>
      <c r="C177" s="248"/>
      <c r="D177" s="248"/>
      <c r="E177" s="261"/>
      <c r="F177" s="248"/>
      <c r="G177" s="248"/>
      <c r="H177" s="262">
        <v>12.35</v>
      </c>
      <c r="I177" s="248">
        <v>2137.181</v>
      </c>
      <c r="J177" s="248"/>
      <c r="K177" s="249"/>
      <c r="L177" s="248"/>
      <c r="M177" s="248"/>
      <c r="N177" s="256">
        <v>12.73</v>
      </c>
      <c r="O177" s="248">
        <v>1263.8699999999999</v>
      </c>
      <c r="P177" s="248"/>
      <c r="Q177" s="256"/>
      <c r="R177" s="248"/>
      <c r="S177" s="248"/>
      <c r="T177" s="256">
        <v>12.81</v>
      </c>
      <c r="U177" s="248">
        <v>4562.7250000000004</v>
      </c>
      <c r="V177" s="248"/>
      <c r="W177" s="249"/>
      <c r="X177" s="248"/>
      <c r="Y177" s="248"/>
      <c r="Z177" s="257" t="str">
        <f t="shared" si="116"/>
        <v xml:space="preserve"> </v>
      </c>
      <c r="AA177" s="258">
        <f t="shared" si="117"/>
        <v>0</v>
      </c>
      <c r="AB177" s="258"/>
      <c r="AC177" s="247" t="str">
        <f t="shared" si="118"/>
        <v xml:space="preserve"> </v>
      </c>
      <c r="AD177" s="258">
        <f t="shared" si="119"/>
        <v>0</v>
      </c>
      <c r="AE177" s="258"/>
      <c r="AF177" s="247">
        <f t="shared" si="120"/>
        <v>12.663266111494698</v>
      </c>
      <c r="AG177" s="258">
        <f t="shared" si="121"/>
        <v>6699.9060000000009</v>
      </c>
      <c r="AH177" s="258"/>
      <c r="AI177" s="247">
        <f t="shared" si="122"/>
        <v>12.73</v>
      </c>
      <c r="AJ177" s="258">
        <f t="shared" si="123"/>
        <v>1263.8699999999999</v>
      </c>
      <c r="AK177" s="258"/>
      <c r="AL177" s="259">
        <f t="shared" si="72"/>
        <v>6699.9060000000009</v>
      </c>
      <c r="AM177" s="259">
        <f t="shared" si="73"/>
        <v>0</v>
      </c>
      <c r="AN177" s="299">
        <f t="shared" si="74"/>
        <v>1263.8699999999999</v>
      </c>
      <c r="AO177" s="297">
        <f t="shared" si="75"/>
        <v>0</v>
      </c>
    </row>
    <row r="178" spans="1:41" x14ac:dyDescent="0.2">
      <c r="A178" s="20" t="s">
        <v>251</v>
      </c>
      <c r="B178" s="213"/>
      <c r="C178" s="248"/>
      <c r="D178" s="248"/>
      <c r="E178" s="261"/>
      <c r="F178" s="248"/>
      <c r="G178" s="248"/>
      <c r="H178" s="262">
        <v>12.82</v>
      </c>
      <c r="I178" s="248">
        <v>4642.9319999999998</v>
      </c>
      <c r="J178" s="248"/>
      <c r="K178" s="249"/>
      <c r="L178" s="248"/>
      <c r="M178" s="248"/>
      <c r="N178" s="256">
        <v>12.85</v>
      </c>
      <c r="O178" s="248">
        <v>2118.33</v>
      </c>
      <c r="P178" s="248"/>
      <c r="Q178" s="256"/>
      <c r="R178" s="248"/>
      <c r="S178" s="248"/>
      <c r="T178" s="256">
        <v>12.89</v>
      </c>
      <c r="U178" s="248">
        <v>7433.723</v>
      </c>
      <c r="V178" s="248"/>
      <c r="W178" s="249"/>
      <c r="X178" s="248"/>
      <c r="Y178" s="248"/>
      <c r="Z178" s="257" t="str">
        <f t="shared" si="116"/>
        <v xml:space="preserve"> </v>
      </c>
      <c r="AA178" s="258">
        <f t="shared" si="117"/>
        <v>0</v>
      </c>
      <c r="AB178" s="258"/>
      <c r="AC178" s="247" t="str">
        <f t="shared" si="118"/>
        <v xml:space="preserve"> </v>
      </c>
      <c r="AD178" s="258">
        <f t="shared" si="119"/>
        <v>0</v>
      </c>
      <c r="AE178" s="258"/>
      <c r="AF178" s="247">
        <f t="shared" si="120"/>
        <v>12.863088140714462</v>
      </c>
      <c r="AG178" s="258">
        <f t="shared" si="121"/>
        <v>12076.654999999999</v>
      </c>
      <c r="AH178" s="258"/>
      <c r="AI178" s="247">
        <f t="shared" si="122"/>
        <v>12.85</v>
      </c>
      <c r="AJ178" s="258">
        <f t="shared" si="123"/>
        <v>2118.33</v>
      </c>
      <c r="AK178" s="258"/>
      <c r="AL178" s="259">
        <f t="shared" si="72"/>
        <v>12076.654999999999</v>
      </c>
      <c r="AM178" s="259">
        <f t="shared" si="73"/>
        <v>0</v>
      </c>
      <c r="AN178" s="299">
        <f t="shared" si="74"/>
        <v>2118.33</v>
      </c>
      <c r="AO178" s="297">
        <f t="shared" si="75"/>
        <v>0</v>
      </c>
    </row>
    <row r="179" spans="1:41" x14ac:dyDescent="0.2">
      <c r="A179" s="20" t="s">
        <v>253</v>
      </c>
      <c r="B179" s="213"/>
      <c r="C179" s="248"/>
      <c r="D179" s="248"/>
      <c r="E179" s="261"/>
      <c r="F179" s="248"/>
      <c r="G179" s="248"/>
      <c r="H179" s="262">
        <v>12.87</v>
      </c>
      <c r="I179" s="248">
        <v>6028.4610000000002</v>
      </c>
      <c r="J179" s="248"/>
      <c r="K179" s="249"/>
      <c r="L179" s="248"/>
      <c r="M179" s="248"/>
      <c r="N179" s="256">
        <v>12.89</v>
      </c>
      <c r="O179" s="248">
        <v>1290.385</v>
      </c>
      <c r="P179" s="248"/>
      <c r="Q179" s="256"/>
      <c r="R179" s="248"/>
      <c r="S179" s="248"/>
      <c r="T179" s="256">
        <v>12.88</v>
      </c>
      <c r="U179" s="248">
        <v>6027.76</v>
      </c>
      <c r="V179" s="248"/>
      <c r="W179" s="249"/>
      <c r="X179" s="248"/>
      <c r="Y179" s="248"/>
      <c r="Z179" s="257" t="str">
        <f t="shared" si="116"/>
        <v xml:space="preserve"> </v>
      </c>
      <c r="AA179" s="258">
        <f t="shared" si="117"/>
        <v>0</v>
      </c>
      <c r="AB179" s="258"/>
      <c r="AC179" s="247" t="str">
        <f t="shared" si="118"/>
        <v xml:space="preserve"> </v>
      </c>
      <c r="AD179" s="258">
        <f t="shared" si="119"/>
        <v>0</v>
      </c>
      <c r="AE179" s="258"/>
      <c r="AF179" s="247">
        <f t="shared" si="120"/>
        <v>12.874999709278718</v>
      </c>
      <c r="AG179" s="258">
        <f t="shared" si="121"/>
        <v>12056.221000000001</v>
      </c>
      <c r="AH179" s="258"/>
      <c r="AI179" s="247">
        <f t="shared" si="122"/>
        <v>12.89</v>
      </c>
      <c r="AJ179" s="258">
        <f t="shared" si="123"/>
        <v>1290.385</v>
      </c>
      <c r="AK179" s="258"/>
      <c r="AL179" s="259">
        <f t="shared" si="72"/>
        <v>12056.221000000001</v>
      </c>
      <c r="AM179" s="259">
        <f t="shared" si="73"/>
        <v>0</v>
      </c>
      <c r="AN179" s="299">
        <f t="shared" si="74"/>
        <v>1290.385</v>
      </c>
      <c r="AO179" s="297">
        <f t="shared" si="75"/>
        <v>0</v>
      </c>
    </row>
    <row r="180" spans="1:41" x14ac:dyDescent="0.2">
      <c r="A180" s="20" t="s">
        <v>255</v>
      </c>
      <c r="B180" s="213">
        <v>13</v>
      </c>
      <c r="C180" s="248">
        <v>708.70399999999995</v>
      </c>
      <c r="D180" s="248"/>
      <c r="E180" s="261"/>
      <c r="F180" s="248"/>
      <c r="G180" s="248"/>
      <c r="H180" s="262">
        <v>12.92</v>
      </c>
      <c r="I180" s="248">
        <v>3937.9839999999999</v>
      </c>
      <c r="J180" s="248"/>
      <c r="K180" s="249"/>
      <c r="L180" s="248"/>
      <c r="M180" s="248"/>
      <c r="N180" s="256">
        <v>12.95</v>
      </c>
      <c r="O180" s="248">
        <v>817.15700000000004</v>
      </c>
      <c r="P180" s="248"/>
      <c r="Q180" s="256"/>
      <c r="R180" s="248"/>
      <c r="S180" s="248"/>
      <c r="T180" s="256">
        <v>13</v>
      </c>
      <c r="U180" s="248">
        <v>2936.9969999999998</v>
      </c>
      <c r="V180" s="248"/>
      <c r="W180" s="249"/>
      <c r="X180" s="248"/>
      <c r="Y180" s="248"/>
      <c r="Z180" s="257" t="str">
        <f t="shared" si="116"/>
        <v xml:space="preserve"> </v>
      </c>
      <c r="AA180" s="258">
        <f t="shared" si="117"/>
        <v>0</v>
      </c>
      <c r="AB180" s="258"/>
      <c r="AC180" s="247" t="str">
        <f t="shared" si="118"/>
        <v xml:space="preserve"> </v>
      </c>
      <c r="AD180" s="258">
        <f t="shared" si="119"/>
        <v>0</v>
      </c>
      <c r="AE180" s="258"/>
      <c r="AF180" s="247">
        <f t="shared" si="120"/>
        <v>12.954176059541108</v>
      </c>
      <c r="AG180" s="258">
        <f t="shared" si="121"/>
        <v>6874.9809999999998</v>
      </c>
      <c r="AH180" s="258"/>
      <c r="AI180" s="247">
        <f t="shared" si="122"/>
        <v>12.973223085195833</v>
      </c>
      <c r="AJ180" s="258">
        <f t="shared" si="123"/>
        <v>1525.8609999999999</v>
      </c>
      <c r="AK180" s="258"/>
      <c r="AL180" s="259">
        <f t="shared" si="72"/>
        <v>6874.9809999999998</v>
      </c>
      <c r="AM180" s="259">
        <f t="shared" si="73"/>
        <v>0</v>
      </c>
      <c r="AN180" s="299">
        <f t="shared" si="74"/>
        <v>1525.8609999999999</v>
      </c>
      <c r="AO180" s="297">
        <f t="shared" si="75"/>
        <v>0</v>
      </c>
    </row>
    <row r="181" spans="1:41" x14ac:dyDescent="0.2">
      <c r="A181" s="20" t="s">
        <v>256</v>
      </c>
      <c r="B181" s="213">
        <v>16.55</v>
      </c>
      <c r="C181" s="248">
        <v>30</v>
      </c>
      <c r="D181" s="248"/>
      <c r="E181" s="261"/>
      <c r="F181" s="248"/>
      <c r="G181" s="248"/>
      <c r="H181" s="262">
        <v>13.28</v>
      </c>
      <c r="I181" s="248">
        <v>8751.7630000000008</v>
      </c>
      <c r="J181" s="248"/>
      <c r="K181" s="249"/>
      <c r="L181" s="248"/>
      <c r="M181" s="248"/>
      <c r="N181" s="256">
        <v>13</v>
      </c>
      <c r="O181" s="248">
        <v>1219.7</v>
      </c>
      <c r="P181" s="248"/>
      <c r="Q181" s="256"/>
      <c r="R181" s="248"/>
      <c r="S181" s="248"/>
      <c r="T181" s="256">
        <v>13.04</v>
      </c>
      <c r="U181" s="248">
        <v>7066.2939999999999</v>
      </c>
      <c r="V181" s="248"/>
      <c r="W181" s="249"/>
      <c r="X181" s="248"/>
      <c r="Y181" s="248"/>
      <c r="Z181" s="257" t="str">
        <f t="shared" si="116"/>
        <v xml:space="preserve"> </v>
      </c>
      <c r="AA181" s="258">
        <f t="shared" si="117"/>
        <v>0</v>
      </c>
      <c r="AB181" s="258"/>
      <c r="AC181" s="247" t="str">
        <f t="shared" si="118"/>
        <v xml:space="preserve"> </v>
      </c>
      <c r="AD181" s="258">
        <f t="shared" si="119"/>
        <v>0</v>
      </c>
      <c r="AE181" s="258"/>
      <c r="AF181" s="247">
        <f t="shared" si="120"/>
        <v>13.172786417446845</v>
      </c>
      <c r="AG181" s="258">
        <f t="shared" si="121"/>
        <v>15818.057000000001</v>
      </c>
      <c r="AH181" s="258"/>
      <c r="AI181" s="247">
        <f t="shared" si="122"/>
        <v>13.085220452908699</v>
      </c>
      <c r="AJ181" s="258">
        <f t="shared" si="123"/>
        <v>1249.7</v>
      </c>
      <c r="AK181" s="258"/>
      <c r="AL181" s="259">
        <f t="shared" si="72"/>
        <v>15818.057000000001</v>
      </c>
      <c r="AM181" s="259">
        <f t="shared" si="73"/>
        <v>0</v>
      </c>
      <c r="AN181" s="299">
        <f t="shared" si="74"/>
        <v>1249.7</v>
      </c>
      <c r="AO181" s="297">
        <f t="shared" si="75"/>
        <v>0</v>
      </c>
    </row>
    <row r="182" spans="1:41" x14ac:dyDescent="0.2">
      <c r="A182" s="20" t="s">
        <v>257</v>
      </c>
      <c r="B182" s="213">
        <v>13</v>
      </c>
      <c r="C182" s="248">
        <v>100</v>
      </c>
      <c r="D182" s="248"/>
      <c r="E182" s="261"/>
      <c r="F182" s="248"/>
      <c r="G182" s="248"/>
      <c r="H182" s="262">
        <v>13.22</v>
      </c>
      <c r="I182" s="248">
        <v>12842.477000000001</v>
      </c>
      <c r="J182" s="248"/>
      <c r="K182" s="249"/>
      <c r="L182" s="248"/>
      <c r="M182" s="248"/>
      <c r="N182" s="256">
        <v>12.89</v>
      </c>
      <c r="O182" s="248">
        <v>1600</v>
      </c>
      <c r="P182" s="248"/>
      <c r="Q182" s="256"/>
      <c r="R182" s="248"/>
      <c r="S182" s="248"/>
      <c r="T182" s="256">
        <v>13.01</v>
      </c>
      <c r="U182" s="248">
        <v>4748.0169999999998</v>
      </c>
      <c r="V182" s="248"/>
      <c r="W182" s="249"/>
      <c r="X182" s="248"/>
      <c r="Y182" s="248"/>
      <c r="Z182" s="257" t="str">
        <f t="shared" si="116"/>
        <v xml:space="preserve"> </v>
      </c>
      <c r="AA182" s="258">
        <f t="shared" si="117"/>
        <v>0</v>
      </c>
      <c r="AB182" s="258"/>
      <c r="AC182" s="247" t="str">
        <f t="shared" si="118"/>
        <v xml:space="preserve"> </v>
      </c>
      <c r="AD182" s="258">
        <f t="shared" si="119"/>
        <v>0</v>
      </c>
      <c r="AE182" s="258"/>
      <c r="AF182" s="247">
        <f t="shared" si="120"/>
        <v>13.163316909121484</v>
      </c>
      <c r="AG182" s="258">
        <f t="shared" si="121"/>
        <v>17590.493999999999</v>
      </c>
      <c r="AH182" s="258"/>
      <c r="AI182" s="247">
        <f t="shared" si="122"/>
        <v>12.896470588235294</v>
      </c>
      <c r="AJ182" s="258">
        <f t="shared" si="123"/>
        <v>1700</v>
      </c>
      <c r="AK182" s="258"/>
      <c r="AL182" s="259">
        <f t="shared" si="72"/>
        <v>17590.493999999999</v>
      </c>
      <c r="AM182" s="259">
        <f t="shared" si="73"/>
        <v>0</v>
      </c>
      <c r="AN182" s="299">
        <f t="shared" si="74"/>
        <v>1700</v>
      </c>
      <c r="AO182" s="297">
        <f t="shared" si="75"/>
        <v>0</v>
      </c>
    </row>
    <row r="183" spans="1:41" x14ac:dyDescent="0.2">
      <c r="A183" s="20" t="s">
        <v>258</v>
      </c>
      <c r="B183" s="213"/>
      <c r="C183" s="248"/>
      <c r="D183" s="248"/>
      <c r="E183" s="261"/>
      <c r="F183" s="248"/>
      <c r="G183" s="248"/>
      <c r="H183" s="262">
        <v>13.5</v>
      </c>
      <c r="I183" s="248">
        <v>2724.6410000000001</v>
      </c>
      <c r="J183" s="248"/>
      <c r="K183" s="249"/>
      <c r="L183" s="248"/>
      <c r="M183" s="248"/>
      <c r="N183" s="256">
        <v>13</v>
      </c>
      <c r="O183" s="248">
        <v>174</v>
      </c>
      <c r="P183" s="248"/>
      <c r="Q183" s="256"/>
      <c r="R183" s="248"/>
      <c r="S183" s="248"/>
      <c r="T183" s="256">
        <v>13.07</v>
      </c>
      <c r="U183" s="248">
        <v>1918.077</v>
      </c>
      <c r="V183" s="248"/>
      <c r="W183" s="249"/>
      <c r="X183" s="248"/>
      <c r="Y183" s="248"/>
      <c r="Z183" s="257" t="str">
        <f t="shared" ref="Z183:Z188" si="124">IF(AA183=0," ",((K183*L183)+(W183*X183))/AA183)</f>
        <v xml:space="preserve"> </v>
      </c>
      <c r="AA183" s="258">
        <f t="shared" ref="AA183:AA188" si="125">+L183+X183</f>
        <v>0</v>
      </c>
      <c r="AB183" s="258"/>
      <c r="AC183" s="247" t="str">
        <f t="shared" ref="AC183:AC188" si="126">IF(AD183=0," ",((E183*F183)+(Q183*R183))/AD183)</f>
        <v xml:space="preserve"> </v>
      </c>
      <c r="AD183" s="258">
        <f t="shared" ref="AD183:AD188" si="127">+F183+R183</f>
        <v>0</v>
      </c>
      <c r="AE183" s="258"/>
      <c r="AF183" s="247">
        <f t="shared" ref="AF183:AF188" si="128">IF(AG183=0," ",((H183*I183)+(T183*U183))/AG183)</f>
        <v>13.322351236926302</v>
      </c>
      <c r="AG183" s="258">
        <f t="shared" ref="AG183:AG188" si="129">+I183+U183</f>
        <v>4642.7179999999998</v>
      </c>
      <c r="AH183" s="258"/>
      <c r="AI183" s="247">
        <f t="shared" ref="AI183:AI188" si="130">IF(AJ183=0," ",((B183*C183)+(N183*O183))/AJ183)</f>
        <v>13</v>
      </c>
      <c r="AJ183" s="258">
        <f t="shared" ref="AJ183:AJ188" si="131">+C183+O183</f>
        <v>174</v>
      </c>
      <c r="AK183" s="258"/>
      <c r="AL183" s="259">
        <f t="shared" si="72"/>
        <v>4642.7179999999998</v>
      </c>
      <c r="AM183" s="259">
        <f t="shared" si="73"/>
        <v>0</v>
      </c>
      <c r="AN183" s="299">
        <f t="shared" si="74"/>
        <v>174</v>
      </c>
      <c r="AO183" s="297">
        <f t="shared" si="75"/>
        <v>0</v>
      </c>
    </row>
    <row r="184" spans="1:41" x14ac:dyDescent="0.2">
      <c r="A184" s="20" t="s">
        <v>261</v>
      </c>
      <c r="B184" s="213"/>
      <c r="C184" s="248"/>
      <c r="D184" s="248"/>
      <c r="E184" s="261"/>
      <c r="F184" s="248"/>
      <c r="G184" s="248"/>
      <c r="H184" s="262">
        <v>13.02446901583218</v>
      </c>
      <c r="I184" s="248">
        <v>7488.3768500000015</v>
      </c>
      <c r="J184" s="248"/>
      <c r="K184" s="249"/>
      <c r="L184" s="248"/>
      <c r="M184" s="248"/>
      <c r="N184" s="256">
        <v>13.001760400601349</v>
      </c>
      <c r="O184" s="248">
        <v>1002.6126999999999</v>
      </c>
      <c r="P184" s="248"/>
      <c r="Q184" s="256"/>
      <c r="R184" s="248"/>
      <c r="S184" s="248"/>
      <c r="T184" s="256">
        <v>13.047799747372499</v>
      </c>
      <c r="U184" s="248">
        <v>3055.0672300000001</v>
      </c>
      <c r="V184" s="248"/>
      <c r="W184" s="249"/>
      <c r="X184" s="248"/>
      <c r="Y184" s="248"/>
      <c r="Z184" s="257" t="str">
        <f t="shared" si="124"/>
        <v xml:space="preserve"> </v>
      </c>
      <c r="AA184" s="258">
        <f t="shared" si="125"/>
        <v>0</v>
      </c>
      <c r="AB184" s="258"/>
      <c r="AC184" s="247" t="str">
        <f t="shared" si="126"/>
        <v xml:space="preserve"> </v>
      </c>
      <c r="AD184" s="258">
        <f t="shared" si="127"/>
        <v>0</v>
      </c>
      <c r="AE184" s="258"/>
      <c r="AF184" s="247">
        <f t="shared" si="128"/>
        <v>13.031229326110296</v>
      </c>
      <c r="AG184" s="258">
        <f t="shared" si="129"/>
        <v>10543.444080000001</v>
      </c>
      <c r="AH184" s="258"/>
      <c r="AI184" s="247">
        <f t="shared" si="130"/>
        <v>13.001760400601349</v>
      </c>
      <c r="AJ184" s="258">
        <f t="shared" si="131"/>
        <v>1002.6126999999999</v>
      </c>
      <c r="AK184" s="258"/>
      <c r="AL184" s="259">
        <f t="shared" si="72"/>
        <v>10543.444080000001</v>
      </c>
      <c r="AM184" s="259">
        <f t="shared" si="73"/>
        <v>0</v>
      </c>
      <c r="AN184" s="299">
        <f t="shared" si="74"/>
        <v>1002.6126999999999</v>
      </c>
      <c r="AO184" s="297">
        <f t="shared" si="75"/>
        <v>0</v>
      </c>
    </row>
    <row r="185" spans="1:41" x14ac:dyDescent="0.2">
      <c r="A185" s="20" t="s">
        <v>262</v>
      </c>
      <c r="B185" s="213"/>
      <c r="C185" s="248"/>
      <c r="D185" s="248"/>
      <c r="E185" s="261"/>
      <c r="F185" s="248"/>
      <c r="G185" s="248"/>
      <c r="H185" s="262">
        <v>13.19</v>
      </c>
      <c r="I185" s="248">
        <v>11841.481</v>
      </c>
      <c r="J185" s="248"/>
      <c r="K185" s="249"/>
      <c r="L185" s="248"/>
      <c r="M185" s="248"/>
      <c r="N185" s="256">
        <v>13</v>
      </c>
      <c r="O185" s="248">
        <v>1010.796</v>
      </c>
      <c r="P185" s="248"/>
      <c r="Q185" s="256"/>
      <c r="R185" s="248"/>
      <c r="S185" s="248"/>
      <c r="T185" s="256">
        <v>13.06</v>
      </c>
      <c r="U185" s="248">
        <v>6117.1769999999997</v>
      </c>
      <c r="V185" s="248"/>
      <c r="W185" s="249"/>
      <c r="X185" s="248"/>
      <c r="Y185" s="248"/>
      <c r="Z185" s="257" t="str">
        <f t="shared" si="124"/>
        <v xml:space="preserve"> </v>
      </c>
      <c r="AA185" s="258">
        <f t="shared" si="125"/>
        <v>0</v>
      </c>
      <c r="AB185" s="258"/>
      <c r="AC185" s="247" t="str">
        <f t="shared" si="126"/>
        <v xml:space="preserve"> </v>
      </c>
      <c r="AD185" s="258">
        <f t="shared" si="127"/>
        <v>0</v>
      </c>
      <c r="AE185" s="258"/>
      <c r="AF185" s="247">
        <f t="shared" si="128"/>
        <v>13.145718683990751</v>
      </c>
      <c r="AG185" s="258">
        <f t="shared" si="129"/>
        <v>17958.657999999999</v>
      </c>
      <c r="AH185" s="258"/>
      <c r="AI185" s="247">
        <f t="shared" si="130"/>
        <v>13</v>
      </c>
      <c r="AJ185" s="258">
        <f t="shared" si="131"/>
        <v>1010.796</v>
      </c>
      <c r="AK185" s="258"/>
      <c r="AL185" s="259">
        <f t="shared" si="72"/>
        <v>17958.657999999999</v>
      </c>
      <c r="AM185" s="259">
        <f t="shared" si="73"/>
        <v>0</v>
      </c>
      <c r="AN185" s="299">
        <f t="shared" si="74"/>
        <v>1010.796</v>
      </c>
      <c r="AO185" s="297">
        <f t="shared" si="75"/>
        <v>0</v>
      </c>
    </row>
    <row r="186" spans="1:41" x14ac:dyDescent="0.2">
      <c r="A186" s="20" t="s">
        <v>263</v>
      </c>
      <c r="B186" s="213">
        <v>14.28</v>
      </c>
      <c r="C186" s="248">
        <v>1337.732</v>
      </c>
      <c r="D186" s="248"/>
      <c r="E186" s="261"/>
      <c r="F186" s="248"/>
      <c r="G186" s="248"/>
      <c r="H186" s="262">
        <v>13.57</v>
      </c>
      <c r="I186" s="248">
        <v>4764.2259999999997</v>
      </c>
      <c r="J186" s="248"/>
      <c r="K186" s="249"/>
      <c r="L186" s="248"/>
      <c r="M186" s="248"/>
      <c r="N186" s="256">
        <v>13</v>
      </c>
      <c r="O186" s="248">
        <v>1005.3</v>
      </c>
      <c r="P186" s="248"/>
      <c r="Q186" s="256"/>
      <c r="R186" s="248"/>
      <c r="S186" s="248"/>
      <c r="T186" s="256">
        <v>13.13</v>
      </c>
      <c r="U186" s="248">
        <v>2808.6979999999999</v>
      </c>
      <c r="V186" s="248"/>
      <c r="W186" s="249"/>
      <c r="X186" s="248"/>
      <c r="Y186" s="248"/>
      <c r="Z186" s="257" t="str">
        <f t="shared" si="124"/>
        <v xml:space="preserve"> </v>
      </c>
      <c r="AA186" s="258">
        <f t="shared" si="125"/>
        <v>0</v>
      </c>
      <c r="AB186" s="258"/>
      <c r="AC186" s="247" t="str">
        <f t="shared" si="126"/>
        <v xml:space="preserve"> </v>
      </c>
      <c r="AD186" s="258">
        <f t="shared" si="127"/>
        <v>0</v>
      </c>
      <c r="AE186" s="258"/>
      <c r="AF186" s="247">
        <f t="shared" si="128"/>
        <v>13.406809781796307</v>
      </c>
      <c r="AG186" s="258">
        <f t="shared" si="129"/>
        <v>7572.9239999999991</v>
      </c>
      <c r="AH186" s="258"/>
      <c r="AI186" s="247">
        <f t="shared" si="130"/>
        <v>13.730803915610199</v>
      </c>
      <c r="AJ186" s="258">
        <f t="shared" si="131"/>
        <v>2343.0320000000002</v>
      </c>
      <c r="AK186" s="258"/>
      <c r="AL186" s="259">
        <f t="shared" si="72"/>
        <v>7572.9239999999991</v>
      </c>
      <c r="AM186" s="259">
        <f t="shared" si="73"/>
        <v>0</v>
      </c>
      <c r="AN186" s="299">
        <f t="shared" si="74"/>
        <v>2343.0320000000002</v>
      </c>
      <c r="AO186" s="297">
        <f t="shared" si="75"/>
        <v>0</v>
      </c>
    </row>
    <row r="187" spans="1:41" x14ac:dyDescent="0.2">
      <c r="A187" s="20" t="s">
        <v>264</v>
      </c>
      <c r="B187" s="213">
        <v>10.48</v>
      </c>
      <c r="C187" s="248">
        <v>700.44399999999996</v>
      </c>
      <c r="D187" s="248"/>
      <c r="E187" s="261"/>
      <c r="F187" s="248"/>
      <c r="G187" s="248"/>
      <c r="H187" s="262">
        <v>13.37</v>
      </c>
      <c r="I187" s="248">
        <v>3998.739</v>
      </c>
      <c r="J187" s="248"/>
      <c r="K187" s="249"/>
      <c r="L187" s="248"/>
      <c r="M187" s="248"/>
      <c r="N187" s="256">
        <v>13.03</v>
      </c>
      <c r="O187" s="248">
        <v>934.10799999999995</v>
      </c>
      <c r="P187" s="248"/>
      <c r="Q187" s="256"/>
      <c r="R187" s="248"/>
      <c r="S187" s="248"/>
      <c r="T187" s="256">
        <v>13.12</v>
      </c>
      <c r="U187" s="248">
        <v>6102.1229999999996</v>
      </c>
      <c r="V187" s="248"/>
      <c r="W187" s="249"/>
      <c r="X187" s="248"/>
      <c r="Y187" s="248"/>
      <c r="Z187" s="257" t="str">
        <f t="shared" si="124"/>
        <v xml:space="preserve"> </v>
      </c>
      <c r="AA187" s="258">
        <f t="shared" si="125"/>
        <v>0</v>
      </c>
      <c r="AB187" s="258"/>
      <c r="AC187" s="247" t="str">
        <f t="shared" si="126"/>
        <v xml:space="preserve"> </v>
      </c>
      <c r="AD187" s="258">
        <f t="shared" si="127"/>
        <v>0</v>
      </c>
      <c r="AE187" s="258"/>
      <c r="AF187" s="247">
        <f t="shared" si="128"/>
        <v>13.218970241351679</v>
      </c>
      <c r="AG187" s="258">
        <f t="shared" si="129"/>
        <v>10100.861999999999</v>
      </c>
      <c r="AH187" s="258"/>
      <c r="AI187" s="247">
        <f t="shared" si="130"/>
        <v>11.937264987592931</v>
      </c>
      <c r="AJ187" s="258">
        <f t="shared" si="131"/>
        <v>1634.5519999999999</v>
      </c>
      <c r="AK187" s="258"/>
      <c r="AL187" s="259">
        <f t="shared" si="72"/>
        <v>10100.861999999999</v>
      </c>
      <c r="AM187" s="259">
        <f t="shared" si="73"/>
        <v>0</v>
      </c>
      <c r="AN187" s="299">
        <f t="shared" si="74"/>
        <v>1634.5519999999999</v>
      </c>
      <c r="AO187" s="297">
        <f t="shared" si="75"/>
        <v>0</v>
      </c>
    </row>
    <row r="188" spans="1:41" x14ac:dyDescent="0.2">
      <c r="A188" s="20" t="s">
        <v>266</v>
      </c>
      <c r="B188" s="213">
        <v>14</v>
      </c>
      <c r="C188" s="248">
        <v>100</v>
      </c>
      <c r="D188" s="248"/>
      <c r="E188" s="261"/>
      <c r="F188" s="248"/>
      <c r="G188" s="248"/>
      <c r="H188" s="262">
        <v>13.483850703449257</v>
      </c>
      <c r="I188" s="248">
        <v>7448.3183599999993</v>
      </c>
      <c r="J188" s="248"/>
      <c r="K188" s="249"/>
      <c r="L188" s="248"/>
      <c r="M188" s="248"/>
      <c r="N188" s="256">
        <v>13.103998972597152</v>
      </c>
      <c r="O188" s="248">
        <v>1156.0411799999999</v>
      </c>
      <c r="P188" s="248"/>
      <c r="Q188" s="256"/>
      <c r="R188" s="248"/>
      <c r="S188" s="248"/>
      <c r="T188" s="256">
        <v>13.125024701182308</v>
      </c>
      <c r="U188" s="248">
        <v>2993.4639999999999</v>
      </c>
      <c r="V188" s="248"/>
      <c r="W188" s="249"/>
      <c r="X188" s="248"/>
      <c r="Y188" s="248"/>
      <c r="Z188" s="257" t="str">
        <f t="shared" si="124"/>
        <v xml:space="preserve"> </v>
      </c>
      <c r="AA188" s="258">
        <f t="shared" si="125"/>
        <v>0</v>
      </c>
      <c r="AB188" s="258"/>
      <c r="AC188" s="247" t="str">
        <f t="shared" si="126"/>
        <v xml:space="preserve"> </v>
      </c>
      <c r="AD188" s="258">
        <f t="shared" si="127"/>
        <v>0</v>
      </c>
      <c r="AE188" s="258"/>
      <c r="AF188" s="247">
        <f t="shared" si="128"/>
        <v>13.380981989754861</v>
      </c>
      <c r="AG188" s="258">
        <f t="shared" si="129"/>
        <v>10441.782359999999</v>
      </c>
      <c r="AH188" s="258"/>
      <c r="AI188" s="247">
        <f t="shared" si="130"/>
        <v>13.175334295170162</v>
      </c>
      <c r="AJ188" s="258">
        <f t="shared" si="131"/>
        <v>1256.0411799999999</v>
      </c>
      <c r="AK188" s="258"/>
      <c r="AL188" s="259">
        <f t="shared" si="72"/>
        <v>10441.782359999999</v>
      </c>
      <c r="AM188" s="259">
        <f t="shared" si="73"/>
        <v>0</v>
      </c>
      <c r="AN188" s="299">
        <f t="shared" si="74"/>
        <v>1256.0411799999999</v>
      </c>
      <c r="AO188" s="297">
        <f t="shared" si="75"/>
        <v>0</v>
      </c>
    </row>
    <row r="189" spans="1:41" x14ac:dyDescent="0.2">
      <c r="A189" s="20" t="s">
        <v>267</v>
      </c>
      <c r="B189" s="213">
        <v>13.78</v>
      </c>
      <c r="C189" s="248">
        <v>200</v>
      </c>
      <c r="D189" s="248"/>
      <c r="E189" s="261"/>
      <c r="F189" s="248"/>
      <c r="G189" s="248"/>
      <c r="H189" s="262">
        <v>13.72</v>
      </c>
      <c r="I189" s="248">
        <v>3138.308</v>
      </c>
      <c r="J189" s="248"/>
      <c r="K189" s="249"/>
      <c r="L189" s="248"/>
      <c r="M189" s="248"/>
      <c r="N189" s="256">
        <v>13.1</v>
      </c>
      <c r="O189" s="248">
        <v>576.4</v>
      </c>
      <c r="P189" s="248"/>
      <c r="Q189" s="256"/>
      <c r="R189" s="248"/>
      <c r="S189" s="248"/>
      <c r="T189" s="256">
        <v>13.12</v>
      </c>
      <c r="U189" s="248">
        <v>2184.7399999999998</v>
      </c>
      <c r="V189" s="248"/>
      <c r="W189" s="249"/>
      <c r="X189" s="248"/>
      <c r="Y189" s="248"/>
      <c r="Z189" s="257" t="str">
        <f t="shared" ref="Z189:Z195" si="132">IF(AA189=0," ",((K189*L189)+(W189*X189))/AA189)</f>
        <v xml:space="preserve"> </v>
      </c>
      <c r="AA189" s="258">
        <f t="shared" ref="AA189:AA195" si="133">+L189+X189</f>
        <v>0</v>
      </c>
      <c r="AB189" s="258"/>
      <c r="AC189" s="247" t="str">
        <f t="shared" ref="AC189:AC195" si="134">IF(AD189=0," ",((E189*F189)+(Q189*R189))/AD189)</f>
        <v xml:space="preserve"> </v>
      </c>
      <c r="AD189" s="258">
        <f t="shared" ref="AD189:AD195" si="135">+F189+R189</f>
        <v>0</v>
      </c>
      <c r="AE189" s="258"/>
      <c r="AF189" s="247">
        <f t="shared" ref="AF189:AF195" si="136">IF(AG189=0," ",((H189*I189)+(T189*U189))/AG189)</f>
        <v>13.47374184114064</v>
      </c>
      <c r="AG189" s="258">
        <f t="shared" ref="AG189:AG195" si="137">+I189+U189</f>
        <v>5323.0479999999998</v>
      </c>
      <c r="AH189" s="258"/>
      <c r="AI189" s="247">
        <f t="shared" ref="AI189:AI195" si="138">IF(AJ189=0," ",((B189*C189)+(N189*O189))/AJ189)</f>
        <v>13.275167439464195</v>
      </c>
      <c r="AJ189" s="258">
        <f t="shared" ref="AJ189:AJ195" si="139">+C189+O189</f>
        <v>776.4</v>
      </c>
      <c r="AK189" s="258"/>
      <c r="AL189" s="259">
        <f t="shared" si="72"/>
        <v>5323.0479999999998</v>
      </c>
      <c r="AM189" s="259">
        <f t="shared" si="73"/>
        <v>0</v>
      </c>
      <c r="AN189" s="299">
        <f t="shared" si="74"/>
        <v>776.4</v>
      </c>
      <c r="AO189" s="297">
        <f t="shared" si="75"/>
        <v>0</v>
      </c>
    </row>
    <row r="190" spans="1:41" x14ac:dyDescent="0.2">
      <c r="A190" s="20" t="s">
        <v>268</v>
      </c>
      <c r="B190" s="213"/>
      <c r="C190" s="248"/>
      <c r="D190" s="248"/>
      <c r="E190" s="261"/>
      <c r="F190" s="248"/>
      <c r="G190" s="248"/>
      <c r="H190" s="262">
        <v>13.29</v>
      </c>
      <c r="I190" s="248">
        <v>4607.1170000000002</v>
      </c>
      <c r="J190" s="248"/>
      <c r="K190" s="249"/>
      <c r="L190" s="248"/>
      <c r="M190" s="248"/>
      <c r="N190" s="256">
        <v>13.16</v>
      </c>
      <c r="O190" s="248">
        <v>1956.769</v>
      </c>
      <c r="P190" s="248"/>
      <c r="Q190" s="256"/>
      <c r="R190" s="248"/>
      <c r="S190" s="248"/>
      <c r="T190" s="256">
        <v>13.13</v>
      </c>
      <c r="U190" s="248">
        <v>6849.0749999999998</v>
      </c>
      <c r="V190" s="248"/>
      <c r="W190" s="249"/>
      <c r="X190" s="248"/>
      <c r="Y190" s="248"/>
      <c r="Z190" s="257" t="str">
        <f t="shared" si="132"/>
        <v xml:space="preserve"> </v>
      </c>
      <c r="AA190" s="258">
        <f t="shared" si="133"/>
        <v>0</v>
      </c>
      <c r="AB190" s="258"/>
      <c r="AC190" s="247" t="str">
        <f t="shared" si="134"/>
        <v xml:space="preserve"> </v>
      </c>
      <c r="AD190" s="258">
        <f t="shared" si="135"/>
        <v>0</v>
      </c>
      <c r="AE190" s="258"/>
      <c r="AF190" s="247">
        <f t="shared" si="136"/>
        <v>13.19434413110395</v>
      </c>
      <c r="AG190" s="258">
        <f t="shared" si="137"/>
        <v>11456.191999999999</v>
      </c>
      <c r="AH190" s="258"/>
      <c r="AI190" s="247">
        <f t="shared" si="138"/>
        <v>13.16</v>
      </c>
      <c r="AJ190" s="258">
        <f t="shared" si="139"/>
        <v>1956.769</v>
      </c>
      <c r="AK190" s="258"/>
      <c r="AL190" s="259">
        <f t="shared" si="72"/>
        <v>11456.191999999999</v>
      </c>
      <c r="AM190" s="259">
        <f t="shared" si="73"/>
        <v>0</v>
      </c>
      <c r="AN190" s="299">
        <f t="shared" si="74"/>
        <v>1956.769</v>
      </c>
      <c r="AO190" s="297">
        <f t="shared" si="75"/>
        <v>0</v>
      </c>
    </row>
    <row r="191" spans="1:41" x14ac:dyDescent="0.2">
      <c r="A191" s="20" t="s">
        <v>269</v>
      </c>
      <c r="B191" s="213"/>
      <c r="C191" s="248"/>
      <c r="D191" s="248"/>
      <c r="E191" s="261"/>
      <c r="F191" s="248"/>
      <c r="G191" s="248"/>
      <c r="H191" s="262">
        <v>13.874223136799269</v>
      </c>
      <c r="I191" s="248">
        <v>3126.5502700000002</v>
      </c>
      <c r="J191" s="248"/>
      <c r="K191" s="249"/>
      <c r="L191" s="248"/>
      <c r="M191" s="248"/>
      <c r="N191" s="256">
        <v>13.1</v>
      </c>
      <c r="O191" s="248">
        <v>676</v>
      </c>
      <c r="P191" s="248"/>
      <c r="Q191" s="256"/>
      <c r="R191" s="248"/>
      <c r="S191" s="248"/>
      <c r="T191" s="256">
        <v>13.11828659102799</v>
      </c>
      <c r="U191" s="248">
        <v>4453.9330799999998</v>
      </c>
      <c r="V191" s="248"/>
      <c r="W191" s="249"/>
      <c r="X191" s="248"/>
      <c r="Y191" s="248"/>
      <c r="Z191" s="257" t="str">
        <f t="shared" si="132"/>
        <v xml:space="preserve"> </v>
      </c>
      <c r="AA191" s="258">
        <f t="shared" si="133"/>
        <v>0</v>
      </c>
      <c r="AB191" s="258"/>
      <c r="AC191" s="247" t="str">
        <f t="shared" si="134"/>
        <v xml:space="preserve"> </v>
      </c>
      <c r="AD191" s="258">
        <f t="shared" si="135"/>
        <v>0</v>
      </c>
      <c r="AE191" s="258"/>
      <c r="AF191" s="247">
        <f t="shared" si="136"/>
        <v>13.430070616156685</v>
      </c>
      <c r="AG191" s="258">
        <f t="shared" si="137"/>
        <v>7580.4833500000004</v>
      </c>
      <c r="AH191" s="258"/>
      <c r="AI191" s="247">
        <f t="shared" si="138"/>
        <v>13.100000000000001</v>
      </c>
      <c r="AJ191" s="258">
        <f t="shared" si="139"/>
        <v>676</v>
      </c>
      <c r="AK191" s="258"/>
      <c r="AL191" s="259">
        <f t="shared" si="72"/>
        <v>7580.4833500000004</v>
      </c>
      <c r="AM191" s="259">
        <f t="shared" si="73"/>
        <v>0</v>
      </c>
      <c r="AN191" s="299">
        <f t="shared" si="74"/>
        <v>676</v>
      </c>
      <c r="AO191" s="297">
        <f t="shared" si="75"/>
        <v>0</v>
      </c>
    </row>
    <row r="192" spans="1:41" x14ac:dyDescent="0.2">
      <c r="A192" s="20" t="s">
        <v>270</v>
      </c>
      <c r="B192" s="213">
        <v>10</v>
      </c>
      <c r="C192" s="248">
        <v>600</v>
      </c>
      <c r="D192" s="248"/>
      <c r="E192" s="261"/>
      <c r="F192" s="248"/>
      <c r="G192" s="248"/>
      <c r="H192" s="262">
        <v>13.713958773181314</v>
      </c>
      <c r="I192" s="248">
        <v>2654.6292800000001</v>
      </c>
      <c r="J192" s="248"/>
      <c r="K192" s="249"/>
      <c r="L192" s="248"/>
      <c r="M192" s="248"/>
      <c r="N192" s="256">
        <v>13.1</v>
      </c>
      <c r="O192" s="248">
        <v>473.40035999999998</v>
      </c>
      <c r="P192" s="248"/>
      <c r="Q192" s="256"/>
      <c r="R192" s="248"/>
      <c r="S192" s="248"/>
      <c r="T192" s="256">
        <v>13.135104798677929</v>
      </c>
      <c r="U192" s="248">
        <v>4682.9021099999991</v>
      </c>
      <c r="V192" s="248"/>
      <c r="W192" s="249"/>
      <c r="X192" s="248"/>
      <c r="Y192" s="248"/>
      <c r="Z192" s="257" t="str">
        <f t="shared" si="132"/>
        <v xml:space="preserve"> </v>
      </c>
      <c r="AA192" s="258">
        <f t="shared" si="133"/>
        <v>0</v>
      </c>
      <c r="AB192" s="258"/>
      <c r="AC192" s="247" t="str">
        <f t="shared" si="134"/>
        <v xml:space="preserve"> </v>
      </c>
      <c r="AD192" s="258">
        <f t="shared" si="135"/>
        <v>0</v>
      </c>
      <c r="AE192" s="258"/>
      <c r="AF192" s="247">
        <f t="shared" si="136"/>
        <v>13.344527099978786</v>
      </c>
      <c r="AG192" s="258">
        <f t="shared" si="137"/>
        <v>7337.5313899999992</v>
      </c>
      <c r="AH192" s="258"/>
      <c r="AI192" s="247">
        <f t="shared" si="138"/>
        <v>11.367188954548142</v>
      </c>
      <c r="AJ192" s="258">
        <f t="shared" si="139"/>
        <v>1073.4003600000001</v>
      </c>
      <c r="AK192" s="258"/>
      <c r="AL192" s="259">
        <f t="shared" si="72"/>
        <v>7337.5313899999992</v>
      </c>
      <c r="AM192" s="259">
        <f t="shared" si="73"/>
        <v>0</v>
      </c>
      <c r="AN192" s="299">
        <f t="shared" si="74"/>
        <v>1073.4003600000001</v>
      </c>
      <c r="AO192" s="297">
        <f t="shared" si="75"/>
        <v>0</v>
      </c>
    </row>
    <row r="193" spans="1:41" x14ac:dyDescent="0.2">
      <c r="A193" s="20" t="s">
        <v>271</v>
      </c>
      <c r="B193" s="213"/>
      <c r="C193" s="248"/>
      <c r="D193" s="248"/>
      <c r="E193" s="261"/>
      <c r="F193" s="248"/>
      <c r="G193" s="248"/>
      <c r="H193" s="262">
        <v>13.509459881476939</v>
      </c>
      <c r="I193" s="248">
        <v>3807.2523200000001</v>
      </c>
      <c r="J193" s="248"/>
      <c r="K193" s="249"/>
      <c r="L193" s="248"/>
      <c r="M193" s="248"/>
      <c r="N193" s="256">
        <v>13.1</v>
      </c>
      <c r="O193" s="248">
        <v>282</v>
      </c>
      <c r="P193" s="248"/>
      <c r="Q193" s="256"/>
      <c r="R193" s="248"/>
      <c r="S193" s="248"/>
      <c r="T193" s="256">
        <v>13.118909163605361</v>
      </c>
      <c r="U193" s="248">
        <v>6944.5853999999999</v>
      </c>
      <c r="V193" s="248"/>
      <c r="W193" s="249"/>
      <c r="X193" s="248"/>
      <c r="Y193" s="248"/>
      <c r="Z193" s="257" t="str">
        <f t="shared" si="132"/>
        <v xml:space="preserve"> </v>
      </c>
      <c r="AA193" s="258">
        <f t="shared" si="133"/>
        <v>0</v>
      </c>
      <c r="AB193" s="258"/>
      <c r="AC193" s="247" t="str">
        <f t="shared" si="134"/>
        <v xml:space="preserve"> </v>
      </c>
      <c r="AD193" s="258">
        <f t="shared" si="135"/>
        <v>0</v>
      </c>
      <c r="AE193" s="258"/>
      <c r="AF193" s="247">
        <f t="shared" si="136"/>
        <v>13.257204138419606</v>
      </c>
      <c r="AG193" s="258">
        <f t="shared" si="137"/>
        <v>10751.83772</v>
      </c>
      <c r="AH193" s="258"/>
      <c r="AI193" s="247">
        <f t="shared" si="138"/>
        <v>13.1</v>
      </c>
      <c r="AJ193" s="258">
        <f t="shared" si="139"/>
        <v>282</v>
      </c>
      <c r="AK193" s="258"/>
      <c r="AL193" s="259">
        <f t="shared" si="72"/>
        <v>10751.83772</v>
      </c>
      <c r="AM193" s="259">
        <f t="shared" si="73"/>
        <v>0</v>
      </c>
      <c r="AN193" s="299">
        <f t="shared" si="74"/>
        <v>282</v>
      </c>
      <c r="AO193" s="297">
        <f t="shared" si="75"/>
        <v>0</v>
      </c>
    </row>
    <row r="194" spans="1:41" x14ac:dyDescent="0.2">
      <c r="A194" s="20" t="s">
        <v>272</v>
      </c>
      <c r="B194" s="213">
        <v>10</v>
      </c>
      <c r="C194" s="248">
        <v>511.34620000000001</v>
      </c>
      <c r="D194" s="248"/>
      <c r="E194" s="261"/>
      <c r="F194" s="248"/>
      <c r="G194" s="248"/>
      <c r="H194" s="262">
        <v>13.161666676803511</v>
      </c>
      <c r="I194" s="248">
        <v>6348.1292100000001</v>
      </c>
      <c r="J194" s="248"/>
      <c r="K194" s="249"/>
      <c r="L194" s="248"/>
      <c r="M194" s="248"/>
      <c r="N194" s="256">
        <v>13.1</v>
      </c>
      <c r="O194" s="248">
        <v>325.61154999999997</v>
      </c>
      <c r="P194" s="248"/>
      <c r="Q194" s="256"/>
      <c r="R194" s="248"/>
      <c r="S194" s="248"/>
      <c r="T194" s="256">
        <v>13.11570848109584</v>
      </c>
      <c r="U194" s="248">
        <v>5292.3325999999997</v>
      </c>
      <c r="V194" s="248"/>
      <c r="W194" s="249"/>
      <c r="X194" s="248"/>
      <c r="Y194" s="248"/>
      <c r="Z194" s="257" t="str">
        <f t="shared" si="132"/>
        <v xml:space="preserve"> </v>
      </c>
      <c r="AA194" s="258">
        <f t="shared" si="133"/>
        <v>0</v>
      </c>
      <c r="AB194" s="258"/>
      <c r="AC194" s="247" t="str">
        <f t="shared" si="134"/>
        <v xml:space="preserve"> </v>
      </c>
      <c r="AD194" s="258">
        <f t="shared" si="135"/>
        <v>0</v>
      </c>
      <c r="AE194" s="258"/>
      <c r="AF194" s="247">
        <f t="shared" si="136"/>
        <v>13.14077179639834</v>
      </c>
      <c r="AG194" s="258">
        <f t="shared" si="137"/>
        <v>11640.461810000001</v>
      </c>
      <c r="AH194" s="258"/>
      <c r="AI194" s="247">
        <f t="shared" si="138"/>
        <v>11.206029581541003</v>
      </c>
      <c r="AJ194" s="258">
        <f t="shared" si="139"/>
        <v>836.95775000000003</v>
      </c>
      <c r="AK194" s="258"/>
      <c r="AL194" s="259">
        <f t="shared" si="72"/>
        <v>11640.461810000001</v>
      </c>
      <c r="AM194" s="259">
        <f t="shared" si="73"/>
        <v>0</v>
      </c>
      <c r="AN194" s="299">
        <f t="shared" si="74"/>
        <v>836.95775000000003</v>
      </c>
      <c r="AO194" s="297">
        <f t="shared" si="75"/>
        <v>0</v>
      </c>
    </row>
    <row r="195" spans="1:41" x14ac:dyDescent="0.2">
      <c r="A195" s="20" t="s">
        <v>275</v>
      </c>
      <c r="B195" s="213">
        <v>13.1</v>
      </c>
      <c r="C195" s="248">
        <v>148.6</v>
      </c>
      <c r="D195" s="248"/>
      <c r="E195" s="261"/>
      <c r="F195" s="248"/>
      <c r="G195" s="248"/>
      <c r="H195" s="262">
        <v>13.727601021495101</v>
      </c>
      <c r="I195" s="248">
        <v>1080.7922599999999</v>
      </c>
      <c r="J195" s="248"/>
      <c r="K195" s="249"/>
      <c r="L195" s="248"/>
      <c r="M195" s="248"/>
      <c r="N195" s="256">
        <v>12.9</v>
      </c>
      <c r="O195" s="248">
        <v>220.81609</v>
      </c>
      <c r="P195" s="248"/>
      <c r="Q195" s="256"/>
      <c r="R195" s="248"/>
      <c r="S195" s="248"/>
      <c r="T195" s="256">
        <v>13.109173970116064</v>
      </c>
      <c r="U195" s="248">
        <v>5313.5691400000005</v>
      </c>
      <c r="V195" s="248"/>
      <c r="W195" s="249"/>
      <c r="X195" s="248"/>
      <c r="Y195" s="248"/>
      <c r="Z195" s="257" t="str">
        <f t="shared" si="132"/>
        <v xml:space="preserve"> </v>
      </c>
      <c r="AA195" s="258">
        <f t="shared" si="133"/>
        <v>0</v>
      </c>
      <c r="AB195" s="258"/>
      <c r="AC195" s="247" t="str">
        <f t="shared" si="134"/>
        <v xml:space="preserve"> </v>
      </c>
      <c r="AD195" s="258">
        <f t="shared" si="135"/>
        <v>0</v>
      </c>
      <c r="AE195" s="258"/>
      <c r="AF195" s="247">
        <f t="shared" si="136"/>
        <v>13.213702183129655</v>
      </c>
      <c r="AG195" s="258">
        <f t="shared" si="137"/>
        <v>6394.3614000000007</v>
      </c>
      <c r="AH195" s="258"/>
      <c r="AI195" s="247">
        <f t="shared" si="138"/>
        <v>12.980451287327524</v>
      </c>
      <c r="AJ195" s="258">
        <f t="shared" si="139"/>
        <v>369.41609</v>
      </c>
      <c r="AK195" s="258"/>
      <c r="AL195" s="259">
        <f t="shared" si="72"/>
        <v>6394.3614000000007</v>
      </c>
      <c r="AM195" s="259">
        <f t="shared" si="73"/>
        <v>0</v>
      </c>
      <c r="AN195" s="299">
        <f t="shared" si="74"/>
        <v>369.41609</v>
      </c>
      <c r="AO195" s="297">
        <f t="shared" si="75"/>
        <v>0</v>
      </c>
    </row>
    <row r="196" spans="1:41" x14ac:dyDescent="0.2">
      <c r="A196" s="20" t="s">
        <v>276</v>
      </c>
      <c r="B196" s="213"/>
      <c r="C196" s="248"/>
      <c r="D196" s="248"/>
      <c r="E196" s="261"/>
      <c r="F196" s="248"/>
      <c r="G196" s="248"/>
      <c r="H196" s="262">
        <v>13.860274245571365</v>
      </c>
      <c r="I196" s="248">
        <v>1186.7739500000002</v>
      </c>
      <c r="J196" s="248"/>
      <c r="K196" s="249"/>
      <c r="L196" s="248"/>
      <c r="M196" s="248"/>
      <c r="N196" s="256">
        <v>13.094835679861426</v>
      </c>
      <c r="O196" s="248">
        <v>527.65899999999999</v>
      </c>
      <c r="P196" s="248"/>
      <c r="Q196" s="256"/>
      <c r="R196" s="248"/>
      <c r="S196" s="248"/>
      <c r="T196" s="256">
        <v>13.130042170289087</v>
      </c>
      <c r="U196" s="248">
        <v>4687.9308700000001</v>
      </c>
      <c r="V196" s="248"/>
      <c r="W196" s="249"/>
      <c r="X196" s="248"/>
      <c r="Y196" s="248"/>
      <c r="Z196" s="257" t="str">
        <f t="shared" ref="Z196:Z201" si="140">IF(AA196=0," ",((K196*L196)+(W196*X196))/AA196)</f>
        <v xml:space="preserve"> </v>
      </c>
      <c r="AA196" s="258">
        <f t="shared" ref="AA196:AA201" si="141">+L196+X196</f>
        <v>0</v>
      </c>
      <c r="AB196" s="258"/>
      <c r="AC196" s="247" t="str">
        <f t="shared" ref="AC196:AC201" si="142">IF(AD196=0," ",((E196*F196)+(Q196*R196))/AD196)</f>
        <v xml:space="preserve"> </v>
      </c>
      <c r="AD196" s="258">
        <f t="shared" ref="AD196:AD201" si="143">+F196+R196</f>
        <v>0</v>
      </c>
      <c r="AE196" s="258"/>
      <c r="AF196" s="247">
        <f t="shared" ref="AF196:AF201" si="144">IF(AG196=0," ",((H196*I196)+(T196*U196))/AG196)</f>
        <v>13.277559438126799</v>
      </c>
      <c r="AG196" s="258">
        <f t="shared" ref="AG196:AG201" si="145">+I196+U196</f>
        <v>5874.7048200000008</v>
      </c>
      <c r="AH196" s="258"/>
      <c r="AI196" s="247">
        <f t="shared" ref="AI196:AI201" si="146">IF(AJ196=0," ",((B196*C196)+(N196*O196))/AJ196)</f>
        <v>13.094835679861426</v>
      </c>
      <c r="AJ196" s="258">
        <f t="shared" ref="AJ196:AJ201" si="147">+C196+O196</f>
        <v>527.65899999999999</v>
      </c>
      <c r="AK196" s="258"/>
      <c r="AL196" s="259">
        <f t="shared" si="72"/>
        <v>5874.7048200000008</v>
      </c>
      <c r="AM196" s="259">
        <f t="shared" si="73"/>
        <v>0</v>
      </c>
      <c r="AN196" s="299">
        <f t="shared" si="74"/>
        <v>527.65899999999999</v>
      </c>
      <c r="AO196" s="297">
        <f t="shared" si="75"/>
        <v>0</v>
      </c>
    </row>
    <row r="197" spans="1:41" x14ac:dyDescent="0.2">
      <c r="A197" s="20" t="s">
        <v>277</v>
      </c>
      <c r="B197" s="213"/>
      <c r="C197" s="248"/>
      <c r="D197" s="248"/>
      <c r="E197" s="261"/>
      <c r="F197" s="248"/>
      <c r="G197" s="248"/>
      <c r="H197" s="262">
        <v>13.686709573041087</v>
      </c>
      <c r="I197" s="248">
        <v>2003.2967399999998</v>
      </c>
      <c r="J197" s="248"/>
      <c r="K197" s="249"/>
      <c r="L197" s="248"/>
      <c r="M197" s="248"/>
      <c r="N197" s="256">
        <v>13.1</v>
      </c>
      <c r="O197" s="248">
        <v>171</v>
      </c>
      <c r="P197" s="248"/>
      <c r="Q197" s="256"/>
      <c r="R197" s="248"/>
      <c r="S197" s="248"/>
      <c r="T197" s="256">
        <v>13.134794842901458</v>
      </c>
      <c r="U197" s="248">
        <v>3455.4678100000001</v>
      </c>
      <c r="V197" s="248"/>
      <c r="W197" s="249"/>
      <c r="X197" s="248"/>
      <c r="Y197" s="248"/>
      <c r="Z197" s="257" t="str">
        <f t="shared" si="140"/>
        <v xml:space="preserve"> </v>
      </c>
      <c r="AA197" s="258">
        <f t="shared" si="141"/>
        <v>0</v>
      </c>
      <c r="AB197" s="258"/>
      <c r="AC197" s="247" t="str">
        <f t="shared" si="142"/>
        <v xml:space="preserve"> </v>
      </c>
      <c r="AD197" s="258">
        <f t="shared" si="143"/>
        <v>0</v>
      </c>
      <c r="AE197" s="258"/>
      <c r="AF197" s="247">
        <f t="shared" si="144"/>
        <v>13.337340486612488</v>
      </c>
      <c r="AG197" s="258">
        <f t="shared" si="145"/>
        <v>5458.7645499999999</v>
      </c>
      <c r="AH197" s="258"/>
      <c r="AI197" s="247">
        <f t="shared" si="146"/>
        <v>13.1</v>
      </c>
      <c r="AJ197" s="258">
        <f t="shared" si="147"/>
        <v>171</v>
      </c>
      <c r="AK197" s="258"/>
      <c r="AL197" s="259">
        <f t="shared" si="72"/>
        <v>5458.7645499999999</v>
      </c>
      <c r="AM197" s="259">
        <f t="shared" si="73"/>
        <v>0</v>
      </c>
      <c r="AN197" s="299">
        <f t="shared" si="74"/>
        <v>171</v>
      </c>
      <c r="AO197" s="297">
        <f t="shared" si="75"/>
        <v>0</v>
      </c>
    </row>
    <row r="198" spans="1:41" x14ac:dyDescent="0.2">
      <c r="A198" s="20" t="s">
        <v>278</v>
      </c>
      <c r="B198" s="213">
        <v>10</v>
      </c>
      <c r="C198" s="248">
        <v>206.15132999999997</v>
      </c>
      <c r="D198" s="248"/>
      <c r="E198" s="261"/>
      <c r="F198" s="248"/>
      <c r="G198" s="248"/>
      <c r="H198" s="262">
        <v>13.818305134734292</v>
      </c>
      <c r="I198" s="248">
        <v>2346.3689299999996</v>
      </c>
      <c r="J198" s="248"/>
      <c r="K198" s="249"/>
      <c r="L198" s="248"/>
      <c r="M198" s="248"/>
      <c r="N198" s="256">
        <v>13.1</v>
      </c>
      <c r="O198" s="248">
        <v>196</v>
      </c>
      <c r="P198" s="248"/>
      <c r="Q198" s="256"/>
      <c r="R198" s="248"/>
      <c r="S198" s="248"/>
      <c r="T198" s="256">
        <v>13.136735585563301</v>
      </c>
      <c r="U198" s="248">
        <v>3094.6108699999995</v>
      </c>
      <c r="V198" s="248"/>
      <c r="W198" s="249"/>
      <c r="X198" s="248"/>
      <c r="Y198" s="248"/>
      <c r="Z198" s="257" t="str">
        <f t="shared" si="140"/>
        <v xml:space="preserve"> </v>
      </c>
      <c r="AA198" s="258">
        <f t="shared" si="141"/>
        <v>0</v>
      </c>
      <c r="AB198" s="258"/>
      <c r="AC198" s="247" t="str">
        <f t="shared" si="142"/>
        <v xml:space="preserve"> </v>
      </c>
      <c r="AD198" s="258">
        <f t="shared" si="143"/>
        <v>0</v>
      </c>
      <c r="AE198" s="258"/>
      <c r="AF198" s="247">
        <f t="shared" si="144"/>
        <v>13.430655738291845</v>
      </c>
      <c r="AG198" s="258">
        <f t="shared" si="145"/>
        <v>5440.9797999999992</v>
      </c>
      <c r="AH198" s="258"/>
      <c r="AI198" s="247">
        <f t="shared" si="146"/>
        <v>11.510874028440984</v>
      </c>
      <c r="AJ198" s="258">
        <f t="shared" si="147"/>
        <v>402.15132999999997</v>
      </c>
      <c r="AK198" s="258"/>
      <c r="AL198" s="259">
        <f t="shared" si="72"/>
        <v>5440.9797999999992</v>
      </c>
      <c r="AM198" s="259">
        <f t="shared" si="73"/>
        <v>0</v>
      </c>
      <c r="AN198" s="299">
        <f t="shared" si="74"/>
        <v>402.15132999999997</v>
      </c>
      <c r="AO198" s="297">
        <f t="shared" si="75"/>
        <v>0</v>
      </c>
    </row>
    <row r="199" spans="1:41" x14ac:dyDescent="0.2">
      <c r="A199" s="20" t="s">
        <v>279</v>
      </c>
      <c r="B199" s="213">
        <v>8.8189599014364752</v>
      </c>
      <c r="C199" s="248">
        <v>780.65390000000002</v>
      </c>
      <c r="D199" s="248"/>
      <c r="E199" s="261"/>
      <c r="F199" s="248"/>
      <c r="G199" s="248"/>
      <c r="H199" s="262">
        <v>13.613878347767535</v>
      </c>
      <c r="I199" s="248">
        <v>2785.4995600000002</v>
      </c>
      <c r="J199" s="248"/>
      <c r="K199" s="249"/>
      <c r="L199" s="248"/>
      <c r="M199" s="248"/>
      <c r="N199" s="256">
        <v>13.106300146341333</v>
      </c>
      <c r="O199" s="248">
        <v>532.83647999999994</v>
      </c>
      <c r="P199" s="248"/>
      <c r="Q199" s="256"/>
      <c r="R199" s="248"/>
      <c r="S199" s="248"/>
      <c r="T199" s="256">
        <v>13.132101713566803</v>
      </c>
      <c r="U199" s="248">
        <v>5658.1120700000001</v>
      </c>
      <c r="V199" s="248"/>
      <c r="W199" s="249"/>
      <c r="X199" s="248"/>
      <c r="Y199" s="248"/>
      <c r="Z199" s="257" t="str">
        <f t="shared" si="140"/>
        <v xml:space="preserve"> </v>
      </c>
      <c r="AA199" s="258">
        <f t="shared" si="141"/>
        <v>0</v>
      </c>
      <c r="AB199" s="258"/>
      <c r="AC199" s="247" t="str">
        <f t="shared" si="142"/>
        <v xml:space="preserve"> </v>
      </c>
      <c r="AD199" s="258">
        <f t="shared" si="143"/>
        <v>0</v>
      </c>
      <c r="AE199" s="258"/>
      <c r="AF199" s="247">
        <f t="shared" si="144"/>
        <v>13.291037091150532</v>
      </c>
      <c r="AG199" s="258">
        <f t="shared" si="145"/>
        <v>8443.6116299999994</v>
      </c>
      <c r="AH199" s="258"/>
      <c r="AI199" s="247">
        <f t="shared" si="146"/>
        <v>10.558181839748229</v>
      </c>
      <c r="AJ199" s="258">
        <f t="shared" si="147"/>
        <v>1313.49038</v>
      </c>
      <c r="AK199" s="258"/>
      <c r="AL199" s="259">
        <f t="shared" si="72"/>
        <v>8443.6116299999994</v>
      </c>
      <c r="AM199" s="259">
        <f t="shared" si="73"/>
        <v>0</v>
      </c>
      <c r="AN199" s="299">
        <f t="shared" si="74"/>
        <v>1313.49038</v>
      </c>
      <c r="AO199" s="297">
        <f t="shared" si="75"/>
        <v>0</v>
      </c>
    </row>
    <row r="200" spans="1:41" x14ac:dyDescent="0.2">
      <c r="A200" s="20" t="s">
        <v>280</v>
      </c>
      <c r="B200" s="213"/>
      <c r="C200" s="248"/>
      <c r="D200" s="248"/>
      <c r="E200" s="261"/>
      <c r="F200" s="248"/>
      <c r="G200" s="248"/>
      <c r="H200" s="262">
        <v>13.735400811231809</v>
      </c>
      <c r="I200" s="248">
        <v>1009.7878199999999</v>
      </c>
      <c r="J200" s="248"/>
      <c r="K200" s="249"/>
      <c r="L200" s="248"/>
      <c r="M200" s="248"/>
      <c r="N200" s="256">
        <v>13.1</v>
      </c>
      <c r="O200" s="248">
        <v>105</v>
      </c>
      <c r="P200" s="248"/>
      <c r="Q200" s="256"/>
      <c r="R200" s="248"/>
      <c r="S200" s="248"/>
      <c r="T200" s="256">
        <v>13.102790584877864</v>
      </c>
      <c r="U200" s="248">
        <v>3703.5190299999999</v>
      </c>
      <c r="V200" s="248"/>
      <c r="W200" s="249"/>
      <c r="X200" s="248"/>
      <c r="Y200" s="248"/>
      <c r="Z200" s="257" t="str">
        <f t="shared" si="140"/>
        <v xml:space="preserve"> </v>
      </c>
      <c r="AA200" s="258">
        <f t="shared" si="141"/>
        <v>0</v>
      </c>
      <c r="AB200" s="258"/>
      <c r="AC200" s="247" t="str">
        <f t="shared" si="142"/>
        <v xml:space="preserve"> </v>
      </c>
      <c r="AD200" s="258">
        <f t="shared" si="143"/>
        <v>0</v>
      </c>
      <c r="AE200" s="258"/>
      <c r="AF200" s="247">
        <f t="shared" si="144"/>
        <v>13.238322202425671</v>
      </c>
      <c r="AG200" s="258">
        <f t="shared" si="145"/>
        <v>4713.3068499999999</v>
      </c>
      <c r="AH200" s="258"/>
      <c r="AI200" s="247">
        <f t="shared" si="146"/>
        <v>13.1</v>
      </c>
      <c r="AJ200" s="258">
        <f t="shared" si="147"/>
        <v>105</v>
      </c>
      <c r="AK200" s="258"/>
      <c r="AL200" s="259">
        <f t="shared" ref="AL200:AL220" si="148">+AA200+AG200</f>
        <v>4713.3068499999999</v>
      </c>
      <c r="AM200" s="259">
        <f t="shared" ref="AM200:AM220" si="149">+AB200+AH200</f>
        <v>0</v>
      </c>
      <c r="AN200" s="299">
        <f t="shared" ref="AN200:AN220" si="150">+AD200+AJ200</f>
        <v>105</v>
      </c>
      <c r="AO200" s="297">
        <f t="shared" ref="AO200:AO220" si="151">+AE200+AK200</f>
        <v>0</v>
      </c>
    </row>
    <row r="201" spans="1:41" x14ac:dyDescent="0.2">
      <c r="A201" s="20" t="s">
        <v>281</v>
      </c>
      <c r="B201" s="213">
        <v>10</v>
      </c>
      <c r="C201" s="248">
        <v>265</v>
      </c>
      <c r="D201" s="248"/>
      <c r="E201" s="261"/>
      <c r="F201" s="248"/>
      <c r="G201" s="248"/>
      <c r="H201" s="262">
        <v>13.486848630970616</v>
      </c>
      <c r="I201" s="248">
        <v>2074.4207799999999</v>
      </c>
      <c r="J201" s="248"/>
      <c r="K201" s="249"/>
      <c r="L201" s="248"/>
      <c r="M201" s="248"/>
      <c r="N201" s="256">
        <v>13.099999999999998</v>
      </c>
      <c r="O201" s="248">
        <v>296.95367000000005</v>
      </c>
      <c r="P201" s="248"/>
      <c r="Q201" s="256"/>
      <c r="R201" s="248"/>
      <c r="S201" s="248"/>
      <c r="T201" s="256">
        <v>13.12738485299</v>
      </c>
      <c r="U201" s="248">
        <v>3003.5773399999998</v>
      </c>
      <c r="V201" s="248"/>
      <c r="W201" s="249"/>
      <c r="X201" s="248"/>
      <c r="Y201" s="248"/>
      <c r="Z201" s="257" t="str">
        <f t="shared" si="140"/>
        <v xml:space="preserve"> </v>
      </c>
      <c r="AA201" s="258">
        <f t="shared" si="141"/>
        <v>0</v>
      </c>
      <c r="AB201" s="258"/>
      <c r="AC201" s="247" t="str">
        <f t="shared" si="142"/>
        <v xml:space="preserve"> </v>
      </c>
      <c r="AD201" s="258">
        <f t="shared" si="143"/>
        <v>0</v>
      </c>
      <c r="AE201" s="258"/>
      <c r="AF201" s="247">
        <f t="shared" si="144"/>
        <v>13.274229950817702</v>
      </c>
      <c r="AG201" s="258">
        <f t="shared" si="145"/>
        <v>5077.9981200000002</v>
      </c>
      <c r="AH201" s="258"/>
      <c r="AI201" s="247">
        <f t="shared" si="146"/>
        <v>11.638135714995862</v>
      </c>
      <c r="AJ201" s="258">
        <f t="shared" si="147"/>
        <v>561.9536700000001</v>
      </c>
      <c r="AK201" s="258"/>
      <c r="AL201" s="259">
        <f t="shared" si="148"/>
        <v>5077.9981200000002</v>
      </c>
      <c r="AM201" s="259">
        <f t="shared" si="149"/>
        <v>0</v>
      </c>
      <c r="AN201" s="299">
        <f t="shared" si="150"/>
        <v>561.9536700000001</v>
      </c>
      <c r="AO201" s="297">
        <f t="shared" si="151"/>
        <v>0</v>
      </c>
    </row>
    <row r="202" spans="1:41" x14ac:dyDescent="0.2">
      <c r="A202" s="20" t="s">
        <v>282</v>
      </c>
      <c r="B202" s="213">
        <v>10</v>
      </c>
      <c r="C202" s="248">
        <v>216.45367000000002</v>
      </c>
      <c r="D202" s="248"/>
      <c r="E202" s="261"/>
      <c r="F202" s="248"/>
      <c r="G202" s="248"/>
      <c r="H202" s="262">
        <v>13.166359018305807</v>
      </c>
      <c r="I202" s="248">
        <v>2259.5252300000002</v>
      </c>
      <c r="J202" s="248"/>
      <c r="K202" s="249"/>
      <c r="L202" s="248"/>
      <c r="M202" s="248"/>
      <c r="N202" s="256">
        <v>13.096156267453058</v>
      </c>
      <c r="O202" s="248">
        <v>1033.55828</v>
      </c>
      <c r="P202" s="248"/>
      <c r="Q202" s="256"/>
      <c r="R202" s="248"/>
      <c r="S202" s="248"/>
      <c r="T202" s="256">
        <v>13.117360907533053</v>
      </c>
      <c r="U202" s="248">
        <v>6420.5784800000001</v>
      </c>
      <c r="V202" s="248"/>
      <c r="W202" s="249"/>
      <c r="X202" s="248"/>
      <c r="Y202" s="248"/>
      <c r="Z202" s="257" t="str">
        <f t="shared" ref="Z202:Z203" si="152">IF(AA202=0," ",((K202*L202)+(W202*X202))/AA202)</f>
        <v xml:space="preserve"> </v>
      </c>
      <c r="AA202" s="258">
        <f t="shared" ref="AA202:AA203" si="153">+L202+X202</f>
        <v>0</v>
      </c>
      <c r="AB202" s="258"/>
      <c r="AC202" s="247" t="str">
        <f t="shared" ref="AC202:AC203" si="154">IF(AD202=0," ",((E202*F202)+(Q202*R202))/AD202)</f>
        <v xml:space="preserve"> </v>
      </c>
      <c r="AD202" s="258">
        <f t="shared" ref="AD202:AD203" si="155">+F202+R202</f>
        <v>0</v>
      </c>
      <c r="AE202" s="258"/>
      <c r="AF202" s="247">
        <f t="shared" ref="AF202:AF208" si="156">IF(AG202=0," ",((H202*I202)+(T202*U202))/AG202)</f>
        <v>13.130115647708084</v>
      </c>
      <c r="AG202" s="258">
        <f t="shared" ref="AG202:AG208" si="157">+I202+U202</f>
        <v>8680.1037099999994</v>
      </c>
      <c r="AH202" s="258"/>
      <c r="AI202" s="247">
        <f t="shared" ref="AI202:AI208" si="158">IF(AJ202=0," ",((B202*C202)+(N202*O202))/AJ202)</f>
        <v>12.560021883310798</v>
      </c>
      <c r="AJ202" s="258">
        <f t="shared" ref="AJ202:AJ208" si="159">+C202+O202</f>
        <v>1250.0119500000001</v>
      </c>
      <c r="AK202" s="258"/>
      <c r="AL202" s="259">
        <f t="shared" si="148"/>
        <v>8680.1037099999994</v>
      </c>
      <c r="AM202" s="259">
        <f t="shared" si="149"/>
        <v>0</v>
      </c>
      <c r="AN202" s="299">
        <f t="shared" si="150"/>
        <v>1250.0119500000001</v>
      </c>
      <c r="AO202" s="297">
        <f t="shared" si="151"/>
        <v>0</v>
      </c>
    </row>
    <row r="203" spans="1:41" x14ac:dyDescent="0.2">
      <c r="A203" s="20" t="s">
        <v>283</v>
      </c>
      <c r="B203" s="213">
        <v>10.000000000000002</v>
      </c>
      <c r="C203" s="248">
        <v>279.63891999999998</v>
      </c>
      <c r="D203" s="248"/>
      <c r="E203" s="261"/>
      <c r="F203" s="248"/>
      <c r="G203" s="248"/>
      <c r="H203" s="262">
        <v>13.431752341358159</v>
      </c>
      <c r="I203" s="248">
        <v>1225.9124000000002</v>
      </c>
      <c r="J203" s="248"/>
      <c r="K203" s="249"/>
      <c r="L203" s="248"/>
      <c r="M203" s="248"/>
      <c r="N203" s="256">
        <v>13.100000000000001</v>
      </c>
      <c r="O203" s="248">
        <v>486.68867999999998</v>
      </c>
      <c r="P203" s="248"/>
      <c r="Q203" s="256"/>
      <c r="R203" s="248"/>
      <c r="S203" s="248"/>
      <c r="T203" s="256">
        <v>13.12905820910772</v>
      </c>
      <c r="U203" s="248">
        <v>3618.5284100000003</v>
      </c>
      <c r="V203" s="248"/>
      <c r="W203" s="249"/>
      <c r="X203" s="248"/>
      <c r="Y203" s="248"/>
      <c r="Z203" s="257" t="str">
        <f t="shared" si="152"/>
        <v xml:space="preserve"> </v>
      </c>
      <c r="AA203" s="258">
        <f t="shared" si="153"/>
        <v>0</v>
      </c>
      <c r="AB203" s="258"/>
      <c r="AC203" s="247" t="str">
        <f t="shared" si="154"/>
        <v xml:space="preserve"> </v>
      </c>
      <c r="AD203" s="258">
        <f t="shared" si="155"/>
        <v>0</v>
      </c>
      <c r="AE203" s="258"/>
      <c r="AF203" s="247">
        <f t="shared" si="156"/>
        <v>13.205656624629089</v>
      </c>
      <c r="AG203" s="258">
        <f t="shared" si="157"/>
        <v>4844.4408100000001</v>
      </c>
      <c r="AH203" s="258"/>
      <c r="AI203" s="247">
        <f t="shared" si="158"/>
        <v>11.968785814317533</v>
      </c>
      <c r="AJ203" s="258">
        <f t="shared" si="159"/>
        <v>766.32759999999996</v>
      </c>
      <c r="AK203" s="258"/>
      <c r="AL203" s="259">
        <f t="shared" si="148"/>
        <v>4844.4408100000001</v>
      </c>
      <c r="AM203" s="259">
        <f t="shared" si="149"/>
        <v>0</v>
      </c>
      <c r="AN203" s="299">
        <f t="shared" si="150"/>
        <v>766.32759999999996</v>
      </c>
      <c r="AO203" s="297">
        <f t="shared" si="151"/>
        <v>0</v>
      </c>
    </row>
    <row r="204" spans="1:41" x14ac:dyDescent="0.2">
      <c r="A204" s="20" t="s">
        <v>284</v>
      </c>
      <c r="B204" s="213">
        <v>10</v>
      </c>
      <c r="C204" s="248">
        <v>799.97798</v>
      </c>
      <c r="D204" s="248"/>
      <c r="E204" s="261"/>
      <c r="F204" s="248"/>
      <c r="G204" s="248"/>
      <c r="H204" s="262">
        <v>13.229066912740938</v>
      </c>
      <c r="I204" s="248">
        <v>1838.97324</v>
      </c>
      <c r="J204" s="248"/>
      <c r="K204" s="249"/>
      <c r="L204" s="248"/>
      <c r="M204" s="248"/>
      <c r="N204" s="256">
        <v>13.031410116825233</v>
      </c>
      <c r="O204" s="248">
        <v>1373.6595899999998</v>
      </c>
      <c r="P204" s="248"/>
      <c r="Q204" s="256"/>
      <c r="R204" s="248"/>
      <c r="S204" s="248"/>
      <c r="T204" s="256">
        <v>13.141063513123139</v>
      </c>
      <c r="U204" s="248">
        <v>4214.6277299999992</v>
      </c>
      <c r="V204" s="248"/>
      <c r="W204" s="249"/>
      <c r="X204" s="248"/>
      <c r="Y204" s="248"/>
      <c r="Z204" s="257" t="str">
        <f t="shared" ref="Z204:Z226" si="160">IF(AA204=0," ",((K204*L204)+(W204*X204))/AA204)</f>
        <v xml:space="preserve"> </v>
      </c>
      <c r="AA204" s="258">
        <f t="shared" ref="AA204:AA226" si="161">+L204+X204</f>
        <v>0</v>
      </c>
      <c r="AB204" s="258"/>
      <c r="AC204" s="247" t="str">
        <f t="shared" ref="AC204:AC226" si="162">IF(AD204=0," ",((E204*F204)+(Q204*R204))/AD204)</f>
        <v xml:space="preserve"> </v>
      </c>
      <c r="AD204" s="258">
        <f t="shared" ref="AD204:AD226" si="163">+F204+R204</f>
        <v>0</v>
      </c>
      <c r="AE204" s="258"/>
      <c r="AF204" s="247">
        <f t="shared" si="156"/>
        <v>13.167797336136612</v>
      </c>
      <c r="AG204" s="258">
        <f t="shared" si="157"/>
        <v>6053.6009699999995</v>
      </c>
      <c r="AH204" s="258"/>
      <c r="AI204" s="247">
        <f t="shared" si="158"/>
        <v>11.915740524396622</v>
      </c>
      <c r="AJ204" s="258">
        <f t="shared" si="159"/>
        <v>2173.6375699999999</v>
      </c>
      <c r="AK204" s="258"/>
      <c r="AL204" s="259">
        <f t="shared" si="148"/>
        <v>6053.6009699999995</v>
      </c>
      <c r="AM204" s="259">
        <f t="shared" si="149"/>
        <v>0</v>
      </c>
      <c r="AN204" s="299">
        <f t="shared" si="150"/>
        <v>2173.6375699999999</v>
      </c>
      <c r="AO204" s="297">
        <f t="shared" si="151"/>
        <v>0</v>
      </c>
    </row>
    <row r="205" spans="1:41" x14ac:dyDescent="0.2">
      <c r="A205" s="20" t="s">
        <v>285</v>
      </c>
      <c r="B205" s="213">
        <v>10</v>
      </c>
      <c r="C205" s="248">
        <v>276</v>
      </c>
      <c r="D205" s="248"/>
      <c r="E205" s="261"/>
      <c r="F205" s="248"/>
      <c r="G205" s="248"/>
      <c r="H205" s="262">
        <v>13.199911232142508</v>
      </c>
      <c r="I205" s="248">
        <v>2198.1807999999996</v>
      </c>
      <c r="J205" s="248"/>
      <c r="K205" s="249"/>
      <c r="L205" s="248"/>
      <c r="M205" s="248"/>
      <c r="N205" s="256">
        <v>12.967410761854023</v>
      </c>
      <c r="O205" s="248">
        <v>656.95</v>
      </c>
      <c r="P205" s="248"/>
      <c r="Q205" s="256"/>
      <c r="R205" s="248"/>
      <c r="S205" s="248"/>
      <c r="T205" s="256">
        <v>12.824589410766178</v>
      </c>
      <c r="U205" s="248">
        <v>2374.8726699999997</v>
      </c>
      <c r="V205" s="248"/>
      <c r="W205" s="249"/>
      <c r="X205" s="248"/>
      <c r="Y205" s="248"/>
      <c r="Z205" s="257" t="str">
        <f t="shared" si="160"/>
        <v xml:space="preserve"> </v>
      </c>
      <c r="AA205" s="258">
        <f t="shared" si="161"/>
        <v>0</v>
      </c>
      <c r="AB205" s="258"/>
      <c r="AC205" s="247" t="str">
        <f t="shared" si="162"/>
        <v xml:space="preserve"> </v>
      </c>
      <c r="AD205" s="258">
        <f t="shared" si="163"/>
        <v>0</v>
      </c>
      <c r="AE205" s="258"/>
      <c r="AF205" s="247">
        <f t="shared" si="156"/>
        <v>13.004999551820244</v>
      </c>
      <c r="AG205" s="258">
        <f t="shared" si="157"/>
        <v>4573.0534699999989</v>
      </c>
      <c r="AH205" s="258"/>
      <c r="AI205" s="247">
        <f t="shared" si="158"/>
        <v>12.089544455758615</v>
      </c>
      <c r="AJ205" s="258">
        <f t="shared" si="159"/>
        <v>932.95</v>
      </c>
      <c r="AK205" s="258"/>
      <c r="AL205" s="259">
        <f t="shared" si="148"/>
        <v>4573.0534699999989</v>
      </c>
      <c r="AM205" s="259">
        <f t="shared" si="149"/>
        <v>0</v>
      </c>
      <c r="AN205" s="299">
        <f t="shared" si="150"/>
        <v>932.95</v>
      </c>
      <c r="AO205" s="297">
        <f t="shared" si="151"/>
        <v>0</v>
      </c>
    </row>
    <row r="206" spans="1:41" x14ac:dyDescent="0.2">
      <c r="A206" s="20" t="s">
        <v>286</v>
      </c>
      <c r="B206" s="213">
        <v>10.000000000000002</v>
      </c>
      <c r="C206" s="248">
        <v>971.31557999999995</v>
      </c>
      <c r="D206" s="248"/>
      <c r="E206" s="261"/>
      <c r="F206" s="248"/>
      <c r="G206" s="248"/>
      <c r="H206" s="262">
        <v>13.139307862734888</v>
      </c>
      <c r="I206" s="248">
        <v>2764.9207700000002</v>
      </c>
      <c r="J206" s="248"/>
      <c r="K206" s="249"/>
      <c r="L206" s="248"/>
      <c r="M206" s="248"/>
      <c r="N206" s="256">
        <v>12.694592760180996</v>
      </c>
      <c r="O206" s="248">
        <v>884</v>
      </c>
      <c r="P206" s="248"/>
      <c r="Q206" s="256"/>
      <c r="R206" s="248"/>
      <c r="S206" s="248"/>
      <c r="T206" s="256">
        <v>12.696895713451424</v>
      </c>
      <c r="U206" s="248">
        <v>1927.70777</v>
      </c>
      <c r="V206" s="248"/>
      <c r="W206" s="249"/>
      <c r="X206" s="248"/>
      <c r="Y206" s="248"/>
      <c r="Z206" s="257" t="str">
        <f t="shared" si="160"/>
        <v xml:space="preserve"> </v>
      </c>
      <c r="AA206" s="258">
        <f t="shared" si="161"/>
        <v>0</v>
      </c>
      <c r="AB206" s="258"/>
      <c r="AC206" s="247" t="str">
        <f t="shared" si="162"/>
        <v xml:space="preserve"> </v>
      </c>
      <c r="AD206" s="258">
        <f t="shared" si="163"/>
        <v>0</v>
      </c>
      <c r="AE206" s="258"/>
      <c r="AF206" s="247">
        <f t="shared" si="156"/>
        <v>12.957567217711208</v>
      </c>
      <c r="AG206" s="258">
        <f t="shared" si="157"/>
        <v>4692.6285399999997</v>
      </c>
      <c r="AH206" s="258"/>
      <c r="AI206" s="247">
        <f t="shared" si="158"/>
        <v>11.283889396325772</v>
      </c>
      <c r="AJ206" s="258">
        <f t="shared" si="159"/>
        <v>1855.31558</v>
      </c>
      <c r="AK206" s="258"/>
      <c r="AL206" s="259">
        <f t="shared" si="148"/>
        <v>4692.6285399999997</v>
      </c>
      <c r="AM206" s="259">
        <f t="shared" si="149"/>
        <v>0</v>
      </c>
      <c r="AN206" s="299">
        <f t="shared" si="150"/>
        <v>1855.31558</v>
      </c>
      <c r="AO206" s="297">
        <f t="shared" si="151"/>
        <v>0</v>
      </c>
    </row>
    <row r="207" spans="1:41" x14ac:dyDescent="0.2">
      <c r="A207" s="20" t="s">
        <v>287</v>
      </c>
      <c r="B207" s="213">
        <v>10</v>
      </c>
      <c r="C207" s="248">
        <v>325.93885999999998</v>
      </c>
      <c r="D207" s="248"/>
      <c r="E207" s="261"/>
      <c r="F207" s="248"/>
      <c r="G207" s="248"/>
      <c r="H207" s="262">
        <v>13.444652380571339</v>
      </c>
      <c r="I207" s="248">
        <v>5922.0063100000007</v>
      </c>
      <c r="J207" s="248"/>
      <c r="K207" s="249"/>
      <c r="L207" s="248"/>
      <c r="M207" s="248"/>
      <c r="N207" s="256">
        <v>12.708345063321755</v>
      </c>
      <c r="O207" s="248">
        <v>1497.4055700000001</v>
      </c>
      <c r="P207" s="248"/>
      <c r="Q207" s="256"/>
      <c r="R207" s="248"/>
      <c r="S207" s="248"/>
      <c r="T207" s="256">
        <v>12.704938911714594</v>
      </c>
      <c r="U207" s="248">
        <v>2881.6416899999999</v>
      </c>
      <c r="V207" s="248"/>
      <c r="W207" s="249"/>
      <c r="X207" s="248"/>
      <c r="Y207" s="248"/>
      <c r="Z207" s="257" t="str">
        <f t="shared" si="160"/>
        <v xml:space="preserve"> </v>
      </c>
      <c r="AA207" s="258">
        <f t="shared" si="161"/>
        <v>0</v>
      </c>
      <c r="AB207" s="258"/>
      <c r="AC207" s="247" t="str">
        <f t="shared" si="162"/>
        <v xml:space="preserve"> </v>
      </c>
      <c r="AD207" s="258">
        <f t="shared" si="163"/>
        <v>0</v>
      </c>
      <c r="AE207" s="258"/>
      <c r="AF207" s="247">
        <f t="shared" si="156"/>
        <v>13.202526710563621</v>
      </c>
      <c r="AG207" s="258">
        <f t="shared" si="157"/>
        <v>8803.648000000001</v>
      </c>
      <c r="AH207" s="258"/>
      <c r="AI207" s="247">
        <f t="shared" si="158"/>
        <v>12.22420455322311</v>
      </c>
      <c r="AJ207" s="258">
        <f t="shared" si="159"/>
        <v>1823.3444300000001</v>
      </c>
      <c r="AK207" s="258"/>
      <c r="AL207" s="259">
        <f t="shared" si="148"/>
        <v>8803.648000000001</v>
      </c>
      <c r="AM207" s="259">
        <f t="shared" si="149"/>
        <v>0</v>
      </c>
      <c r="AN207" s="299">
        <f t="shared" si="150"/>
        <v>1823.3444300000001</v>
      </c>
      <c r="AO207" s="297">
        <f t="shared" si="151"/>
        <v>0</v>
      </c>
    </row>
    <row r="208" spans="1:41" x14ac:dyDescent="0.2">
      <c r="A208" s="20" t="s">
        <v>289</v>
      </c>
      <c r="B208" s="213"/>
      <c r="C208" s="248"/>
      <c r="D208" s="248"/>
      <c r="E208" s="261"/>
      <c r="F208" s="248"/>
      <c r="G208" s="248"/>
      <c r="H208" s="262">
        <v>13.485975871586742</v>
      </c>
      <c r="I208" s="248">
        <v>3290.7418800000005</v>
      </c>
      <c r="J208" s="248"/>
      <c r="K208" s="249"/>
      <c r="L208" s="248"/>
      <c r="M208" s="248"/>
      <c r="N208" s="256">
        <v>12.684845542731715</v>
      </c>
      <c r="O208" s="248">
        <v>1045.1020000000001</v>
      </c>
      <c r="P208" s="248"/>
      <c r="Q208" s="256"/>
      <c r="R208" s="248"/>
      <c r="S208" s="248"/>
      <c r="T208" s="256">
        <v>12.685368537863805</v>
      </c>
      <c r="U208" s="248">
        <v>2320.0826400000001</v>
      </c>
      <c r="V208" s="248"/>
      <c r="W208" s="249"/>
      <c r="X208" s="248"/>
      <c r="Y208" s="248"/>
      <c r="Z208" s="257" t="str">
        <f t="shared" si="160"/>
        <v xml:space="preserve"> </v>
      </c>
      <c r="AA208" s="258">
        <f t="shared" si="161"/>
        <v>0</v>
      </c>
      <c r="AB208" s="258"/>
      <c r="AC208" s="247" t="str">
        <f t="shared" si="162"/>
        <v xml:space="preserve"> </v>
      </c>
      <c r="AD208" s="258">
        <f t="shared" si="163"/>
        <v>0</v>
      </c>
      <c r="AE208" s="258"/>
      <c r="AF208" s="247">
        <f t="shared" si="156"/>
        <v>13.154923782930926</v>
      </c>
      <c r="AG208" s="258">
        <f t="shared" si="157"/>
        <v>5610.8245200000001</v>
      </c>
      <c r="AH208" s="258"/>
      <c r="AI208" s="247">
        <f t="shared" si="158"/>
        <v>12.684845542731715</v>
      </c>
      <c r="AJ208" s="258">
        <f t="shared" si="159"/>
        <v>1045.1020000000001</v>
      </c>
      <c r="AK208" s="258"/>
      <c r="AL208" s="259">
        <f t="shared" si="148"/>
        <v>5610.8245200000001</v>
      </c>
      <c r="AM208" s="259">
        <f t="shared" si="149"/>
        <v>0</v>
      </c>
      <c r="AN208" s="299">
        <f t="shared" si="150"/>
        <v>1045.1020000000001</v>
      </c>
      <c r="AO208" s="297">
        <f t="shared" si="151"/>
        <v>0</v>
      </c>
    </row>
    <row r="209" spans="1:41" x14ac:dyDescent="0.2">
      <c r="A209" s="20" t="s">
        <v>290</v>
      </c>
      <c r="B209" s="213"/>
      <c r="C209" s="248"/>
      <c r="D209" s="248"/>
      <c r="E209" s="261"/>
      <c r="F209" s="248"/>
      <c r="G209" s="248"/>
      <c r="H209" s="262">
        <v>13.494620538890636</v>
      </c>
      <c r="I209" s="248">
        <v>6112.4134800000002</v>
      </c>
      <c r="J209" s="248"/>
      <c r="K209" s="249"/>
      <c r="L209" s="248"/>
      <c r="M209" s="248"/>
      <c r="N209" s="256">
        <v>12.69</v>
      </c>
      <c r="O209" s="248">
        <v>471.13486</v>
      </c>
      <c r="P209" s="248"/>
      <c r="Q209" s="256"/>
      <c r="R209" s="248"/>
      <c r="S209" s="248"/>
      <c r="T209" s="256">
        <v>12.699350835439901</v>
      </c>
      <c r="U209" s="248">
        <v>2119.6503700000003</v>
      </c>
      <c r="V209" s="248"/>
      <c r="W209" s="249"/>
      <c r="X209" s="248"/>
      <c r="Y209" s="248"/>
      <c r="Z209" s="257" t="str">
        <f t="shared" si="160"/>
        <v xml:space="preserve"> </v>
      </c>
      <c r="AA209" s="258">
        <f t="shared" si="161"/>
        <v>0</v>
      </c>
      <c r="AB209" s="258"/>
      <c r="AC209" s="247" t="str">
        <f t="shared" si="162"/>
        <v xml:space="preserve"> </v>
      </c>
      <c r="AD209" s="258">
        <f t="shared" si="163"/>
        <v>0</v>
      </c>
      <c r="AE209" s="258"/>
      <c r="AF209" s="247">
        <f t="shared" ref="AF209:AF214" si="164">IF(AG209=0," ",((H209*I209)+(T209*U209))/AG209)</f>
        <v>13.28984883742125</v>
      </c>
      <c r="AG209" s="258">
        <f t="shared" ref="AG209:AG214" si="165">+I209+U209</f>
        <v>8232.0638500000005</v>
      </c>
      <c r="AH209" s="258"/>
      <c r="AI209" s="247">
        <f t="shared" ref="AI209:AI214" si="166">IF(AJ209=0," ",((B209*C209)+(N209*O209))/AJ209)</f>
        <v>12.69</v>
      </c>
      <c r="AJ209" s="258">
        <f t="shared" ref="AJ209:AJ214" si="167">+C209+O209</f>
        <v>471.13486</v>
      </c>
      <c r="AK209" s="258"/>
      <c r="AL209" s="259">
        <f t="shared" si="148"/>
        <v>8232.0638500000005</v>
      </c>
      <c r="AM209" s="259">
        <f t="shared" si="149"/>
        <v>0</v>
      </c>
      <c r="AN209" s="299">
        <f t="shared" si="150"/>
        <v>471.13486</v>
      </c>
      <c r="AO209" s="297">
        <f t="shared" si="151"/>
        <v>0</v>
      </c>
    </row>
    <row r="210" spans="1:41" x14ac:dyDescent="0.2">
      <c r="A210" s="20" t="s">
        <v>291</v>
      </c>
      <c r="B210" s="213"/>
      <c r="C210" s="248"/>
      <c r="D210" s="248"/>
      <c r="E210" s="261"/>
      <c r="F210" s="248"/>
      <c r="G210" s="248"/>
      <c r="H210" s="262">
        <v>13.501529098750369</v>
      </c>
      <c r="I210" s="248">
        <v>3666.2180899999998</v>
      </c>
      <c r="J210" s="248"/>
      <c r="K210" s="249"/>
      <c r="L210" s="248"/>
      <c r="M210" s="248"/>
      <c r="N210" s="256">
        <v>12.69</v>
      </c>
      <c r="O210" s="248">
        <v>1244.8421400000002</v>
      </c>
      <c r="P210" s="248"/>
      <c r="Q210" s="256"/>
      <c r="R210" s="248"/>
      <c r="S210" s="248"/>
      <c r="T210" s="256">
        <v>12.688158096733781</v>
      </c>
      <c r="U210" s="248">
        <v>2498.1879799999997</v>
      </c>
      <c r="V210" s="248"/>
      <c r="W210" s="249"/>
      <c r="X210" s="248"/>
      <c r="Y210" s="248"/>
      <c r="Z210" s="257" t="str">
        <f t="shared" si="160"/>
        <v xml:space="preserve"> </v>
      </c>
      <c r="AA210" s="258">
        <f t="shared" si="161"/>
        <v>0</v>
      </c>
      <c r="AB210" s="258"/>
      <c r="AC210" s="247" t="str">
        <f t="shared" si="162"/>
        <v xml:space="preserve"> </v>
      </c>
      <c r="AD210" s="258">
        <f t="shared" si="163"/>
        <v>0</v>
      </c>
      <c r="AE210" s="258"/>
      <c r="AF210" s="247">
        <f t="shared" si="164"/>
        <v>13.171902264073271</v>
      </c>
      <c r="AG210" s="258">
        <f t="shared" si="165"/>
        <v>6164.4060699999991</v>
      </c>
      <c r="AH210" s="258"/>
      <c r="AI210" s="247">
        <f t="shared" si="166"/>
        <v>12.69</v>
      </c>
      <c r="AJ210" s="258">
        <f t="shared" si="167"/>
        <v>1244.8421400000002</v>
      </c>
      <c r="AK210" s="258"/>
      <c r="AL210" s="259">
        <f t="shared" si="148"/>
        <v>6164.4060699999991</v>
      </c>
      <c r="AM210" s="259">
        <f t="shared" si="149"/>
        <v>0</v>
      </c>
      <c r="AN210" s="299">
        <f t="shared" si="150"/>
        <v>1244.8421400000002</v>
      </c>
      <c r="AO210" s="297">
        <f t="shared" si="151"/>
        <v>0</v>
      </c>
    </row>
    <row r="211" spans="1:41" x14ac:dyDescent="0.2">
      <c r="A211" s="191" t="s">
        <v>294</v>
      </c>
      <c r="B211" s="213"/>
      <c r="C211" s="248"/>
      <c r="D211" s="248"/>
      <c r="E211" s="261"/>
      <c r="F211" s="248"/>
      <c r="G211" s="248"/>
      <c r="H211" s="262">
        <v>13.30240734549565</v>
      </c>
      <c r="I211" s="248">
        <v>8493.5403900000001</v>
      </c>
      <c r="J211" s="248"/>
      <c r="K211" s="249"/>
      <c r="L211" s="248"/>
      <c r="M211" s="248"/>
      <c r="N211" s="256">
        <v>12.690000000000001</v>
      </c>
      <c r="O211" s="248">
        <v>1392.5891200000001</v>
      </c>
      <c r="P211" s="248"/>
      <c r="Q211" s="256"/>
      <c r="R211" s="248"/>
      <c r="S211" s="248"/>
      <c r="T211" s="256">
        <v>12.671134193412534</v>
      </c>
      <c r="U211" s="248">
        <v>5099.7326700000003</v>
      </c>
      <c r="V211" s="248"/>
      <c r="W211" s="249"/>
      <c r="X211" s="248"/>
      <c r="Y211" s="248"/>
      <c r="Z211" s="257" t="str">
        <f t="shared" si="160"/>
        <v xml:space="preserve"> </v>
      </c>
      <c r="AA211" s="258">
        <f t="shared" si="161"/>
        <v>0</v>
      </c>
      <c r="AB211" s="258"/>
      <c r="AC211" s="247" t="str">
        <f t="shared" si="162"/>
        <v xml:space="preserve"> </v>
      </c>
      <c r="AD211" s="258">
        <f t="shared" si="163"/>
        <v>0</v>
      </c>
      <c r="AE211" s="258"/>
      <c r="AF211" s="247">
        <f t="shared" si="164"/>
        <v>13.065575178352224</v>
      </c>
      <c r="AG211" s="258">
        <f t="shared" si="165"/>
        <v>13593.27306</v>
      </c>
      <c r="AH211" s="258"/>
      <c r="AI211" s="247">
        <f t="shared" si="166"/>
        <v>12.690000000000001</v>
      </c>
      <c r="AJ211" s="258">
        <f t="shared" si="167"/>
        <v>1392.5891200000001</v>
      </c>
      <c r="AK211" s="258"/>
      <c r="AL211" s="259">
        <f t="shared" si="148"/>
        <v>13593.27306</v>
      </c>
      <c r="AM211" s="259">
        <f t="shared" si="149"/>
        <v>0</v>
      </c>
      <c r="AN211" s="299">
        <f t="shared" si="150"/>
        <v>1392.5891200000001</v>
      </c>
      <c r="AO211" s="297">
        <f t="shared" si="151"/>
        <v>0</v>
      </c>
    </row>
    <row r="212" spans="1:41" x14ac:dyDescent="0.2">
      <c r="A212" s="191" t="s">
        <v>295</v>
      </c>
      <c r="B212" s="213"/>
      <c r="C212" s="248"/>
      <c r="D212" s="248"/>
      <c r="E212" s="261"/>
      <c r="F212" s="248"/>
      <c r="G212" s="248"/>
      <c r="H212" s="262">
        <v>13.228079593931344</v>
      </c>
      <c r="I212" s="248">
        <v>5909.2253900000005</v>
      </c>
      <c r="J212" s="248"/>
      <c r="K212" s="249"/>
      <c r="L212" s="248"/>
      <c r="M212" s="248"/>
      <c r="N212" s="256">
        <v>12.69549483013294</v>
      </c>
      <c r="O212" s="248">
        <v>677</v>
      </c>
      <c r="P212" s="248"/>
      <c r="Q212" s="256"/>
      <c r="R212" s="248"/>
      <c r="S212" s="248"/>
      <c r="T212" s="256">
        <v>12.685722053966176</v>
      </c>
      <c r="U212" s="248">
        <v>2245.7010500000001</v>
      </c>
      <c r="V212" s="248"/>
      <c r="W212" s="249"/>
      <c r="X212" s="248"/>
      <c r="Y212" s="248"/>
      <c r="Z212" s="257" t="str">
        <f t="shared" si="160"/>
        <v xml:space="preserve"> </v>
      </c>
      <c r="AA212" s="258">
        <f t="shared" si="161"/>
        <v>0</v>
      </c>
      <c r="AB212" s="258"/>
      <c r="AC212" s="247" t="str">
        <f t="shared" si="162"/>
        <v xml:space="preserve"> </v>
      </c>
      <c r="AD212" s="258">
        <f t="shared" si="163"/>
        <v>0</v>
      </c>
      <c r="AE212" s="258"/>
      <c r="AF212" s="247">
        <f t="shared" si="164"/>
        <v>13.07872534703084</v>
      </c>
      <c r="AG212" s="258">
        <f t="shared" si="165"/>
        <v>8154.9264400000011</v>
      </c>
      <c r="AH212" s="258"/>
      <c r="AI212" s="247">
        <f t="shared" si="166"/>
        <v>12.69549483013294</v>
      </c>
      <c r="AJ212" s="258">
        <f t="shared" si="167"/>
        <v>677</v>
      </c>
      <c r="AK212" s="258"/>
      <c r="AL212" s="259">
        <f t="shared" si="148"/>
        <v>8154.9264400000011</v>
      </c>
      <c r="AM212" s="259">
        <f t="shared" si="149"/>
        <v>0</v>
      </c>
      <c r="AN212" s="299">
        <f t="shared" si="150"/>
        <v>677</v>
      </c>
      <c r="AO212" s="297">
        <f t="shared" si="151"/>
        <v>0</v>
      </c>
    </row>
    <row r="213" spans="1:41" x14ac:dyDescent="0.2">
      <c r="A213" s="20" t="s">
        <v>296</v>
      </c>
      <c r="B213" s="213"/>
      <c r="C213" s="248"/>
      <c r="D213" s="248"/>
      <c r="E213" s="261"/>
      <c r="F213" s="248"/>
      <c r="G213" s="248"/>
      <c r="H213" s="262">
        <v>13.048987197007687</v>
      </c>
      <c r="I213" s="248">
        <v>3980.4421299999999</v>
      </c>
      <c r="J213" s="248"/>
      <c r="K213" s="249"/>
      <c r="L213" s="248"/>
      <c r="M213" s="248"/>
      <c r="N213" s="256">
        <v>12.692106641525791</v>
      </c>
      <c r="O213" s="248">
        <v>1440.68175</v>
      </c>
      <c r="P213" s="248"/>
      <c r="Q213" s="256"/>
      <c r="R213" s="248"/>
      <c r="S213" s="248"/>
      <c r="T213" s="256">
        <v>12.685965897597043</v>
      </c>
      <c r="U213" s="248">
        <v>3739.9387999999999</v>
      </c>
      <c r="V213" s="248"/>
      <c r="W213" s="249"/>
      <c r="X213" s="248"/>
      <c r="Y213" s="248"/>
      <c r="Z213" s="257" t="str">
        <f t="shared" si="160"/>
        <v xml:space="preserve"> </v>
      </c>
      <c r="AA213" s="258">
        <f t="shared" si="161"/>
        <v>0</v>
      </c>
      <c r="AB213" s="258"/>
      <c r="AC213" s="247" t="str">
        <f t="shared" si="162"/>
        <v xml:space="preserve"> </v>
      </c>
      <c r="AD213" s="258">
        <f t="shared" si="163"/>
        <v>0</v>
      </c>
      <c r="AE213" s="258"/>
      <c r="AF213" s="247">
        <f t="shared" si="164"/>
        <v>12.873130920587879</v>
      </c>
      <c r="AG213" s="258">
        <f t="shared" si="165"/>
        <v>7720.3809299999994</v>
      </c>
      <c r="AH213" s="258"/>
      <c r="AI213" s="247">
        <f t="shared" si="166"/>
        <v>12.692106641525791</v>
      </c>
      <c r="AJ213" s="258">
        <f t="shared" si="167"/>
        <v>1440.68175</v>
      </c>
      <c r="AK213" s="258"/>
      <c r="AL213" s="259">
        <f t="shared" si="148"/>
        <v>7720.3809299999994</v>
      </c>
      <c r="AM213" s="259">
        <f t="shared" si="149"/>
        <v>0</v>
      </c>
      <c r="AN213" s="299">
        <f t="shared" si="150"/>
        <v>1440.68175</v>
      </c>
      <c r="AO213" s="297">
        <f t="shared" si="151"/>
        <v>0</v>
      </c>
    </row>
    <row r="214" spans="1:41" x14ac:dyDescent="0.2">
      <c r="A214" s="20" t="s">
        <v>297</v>
      </c>
      <c r="B214" s="213"/>
      <c r="C214" s="248"/>
      <c r="D214" s="248"/>
      <c r="E214" s="261"/>
      <c r="F214" s="248"/>
      <c r="G214" s="248"/>
      <c r="H214" s="262">
        <v>13.136956873937034</v>
      </c>
      <c r="I214" s="248">
        <v>7384.8549599999997</v>
      </c>
      <c r="J214" s="248"/>
      <c r="K214" s="249"/>
      <c r="L214" s="248"/>
      <c r="M214" s="248"/>
      <c r="N214" s="256">
        <v>12.69</v>
      </c>
      <c r="O214" s="248">
        <v>833.75409999999999</v>
      </c>
      <c r="P214" s="248"/>
      <c r="Q214" s="256"/>
      <c r="R214" s="248"/>
      <c r="S214" s="248"/>
      <c r="T214" s="256">
        <v>12.671638974628648</v>
      </c>
      <c r="U214" s="248">
        <v>3545.0297999999998</v>
      </c>
      <c r="V214" s="248"/>
      <c r="W214" s="249"/>
      <c r="X214" s="248"/>
      <c r="Y214" s="248"/>
      <c r="Z214" s="257" t="str">
        <f t="shared" si="160"/>
        <v xml:space="preserve"> </v>
      </c>
      <c r="AA214" s="258">
        <f t="shared" si="161"/>
        <v>0</v>
      </c>
      <c r="AB214" s="258"/>
      <c r="AC214" s="247" t="str">
        <f t="shared" si="162"/>
        <v xml:space="preserve"> </v>
      </c>
      <c r="AD214" s="258">
        <f t="shared" si="163"/>
        <v>0</v>
      </c>
      <c r="AE214" s="258"/>
      <c r="AF214" s="247">
        <f t="shared" si="164"/>
        <v>12.986034347694259</v>
      </c>
      <c r="AG214" s="258">
        <f t="shared" si="165"/>
        <v>10929.884759999999</v>
      </c>
      <c r="AH214" s="258"/>
      <c r="AI214" s="247">
        <f t="shared" si="166"/>
        <v>12.69</v>
      </c>
      <c r="AJ214" s="258">
        <f t="shared" si="167"/>
        <v>833.75409999999999</v>
      </c>
      <c r="AK214" s="258"/>
      <c r="AL214" s="259">
        <f t="shared" si="148"/>
        <v>10929.884759999999</v>
      </c>
      <c r="AM214" s="259">
        <f t="shared" si="149"/>
        <v>0</v>
      </c>
      <c r="AN214" s="299">
        <f t="shared" si="150"/>
        <v>833.75409999999999</v>
      </c>
      <c r="AO214" s="297">
        <f t="shared" si="151"/>
        <v>0</v>
      </c>
    </row>
    <row r="215" spans="1:41" x14ac:dyDescent="0.2">
      <c r="A215" s="20" t="s">
        <v>298</v>
      </c>
      <c r="B215" s="213"/>
      <c r="C215" s="248"/>
      <c r="D215" s="248"/>
      <c r="E215" s="261"/>
      <c r="F215" s="248"/>
      <c r="G215" s="248"/>
      <c r="H215" s="262">
        <v>13.307674644477077</v>
      </c>
      <c r="I215" s="248">
        <v>4925.2745600000007</v>
      </c>
      <c r="J215" s="248"/>
      <c r="K215" s="249"/>
      <c r="L215" s="248"/>
      <c r="M215" s="248"/>
      <c r="N215" s="256">
        <v>12.689999999999998</v>
      </c>
      <c r="O215" s="248">
        <v>1497.6933300000001</v>
      </c>
      <c r="P215" s="248"/>
      <c r="Q215" s="256"/>
      <c r="R215" s="248"/>
      <c r="S215" s="248"/>
      <c r="T215" s="256">
        <v>12.689999999999998</v>
      </c>
      <c r="U215" s="248">
        <v>3207.3313900000003</v>
      </c>
      <c r="V215" s="248"/>
      <c r="W215" s="249"/>
      <c r="X215" s="248"/>
      <c r="Y215" s="248"/>
      <c r="Z215" s="257" t="str">
        <f t="shared" si="160"/>
        <v xml:space="preserve"> </v>
      </c>
      <c r="AA215" s="258">
        <f t="shared" si="161"/>
        <v>0</v>
      </c>
      <c r="AB215" s="258"/>
      <c r="AC215" s="247" t="str">
        <f t="shared" si="162"/>
        <v xml:space="preserve"> </v>
      </c>
      <c r="AD215" s="258">
        <f t="shared" si="163"/>
        <v>0</v>
      </c>
      <c r="AE215" s="258"/>
      <c r="AF215" s="247">
        <f t="shared" ref="AF215:AF220" si="168">IF(AG215=0," ",((H215*I215)+(T215*U215))/AG215)</f>
        <v>13.06407655448989</v>
      </c>
      <c r="AG215" s="258">
        <f t="shared" ref="AG215:AG220" si="169">+I215+U215</f>
        <v>8132.605950000001</v>
      </c>
      <c r="AH215" s="258"/>
      <c r="AI215" s="247">
        <f t="shared" ref="AI215:AI220" si="170">IF(AJ215=0," ",((B215*C215)+(N215*O215))/AJ215)</f>
        <v>12.689999999999998</v>
      </c>
      <c r="AJ215" s="258">
        <f t="shared" ref="AJ215:AJ220" si="171">+C215+O215</f>
        <v>1497.6933300000001</v>
      </c>
      <c r="AK215" s="258"/>
      <c r="AL215" s="259">
        <f t="shared" si="148"/>
        <v>8132.605950000001</v>
      </c>
      <c r="AM215" s="259">
        <f t="shared" si="149"/>
        <v>0</v>
      </c>
      <c r="AN215" s="299">
        <f t="shared" si="150"/>
        <v>1497.6933300000001</v>
      </c>
      <c r="AO215" s="297">
        <f t="shared" si="151"/>
        <v>0</v>
      </c>
    </row>
    <row r="216" spans="1:41" x14ac:dyDescent="0.2">
      <c r="A216" s="20" t="s">
        <v>299</v>
      </c>
      <c r="B216" s="213"/>
      <c r="C216" s="248"/>
      <c r="D216" s="248"/>
      <c r="E216" s="261"/>
      <c r="F216" s="248"/>
      <c r="G216" s="248"/>
      <c r="H216" s="262">
        <v>12.754198057663425</v>
      </c>
      <c r="I216" s="248">
        <v>4116.8869000000004</v>
      </c>
      <c r="J216" s="248"/>
      <c r="K216" s="249"/>
      <c r="L216" s="248"/>
      <c r="M216" s="248"/>
      <c r="N216" s="256">
        <v>12.691456633647007</v>
      </c>
      <c r="O216" s="248">
        <v>2801.0131499999998</v>
      </c>
      <c r="P216" s="248"/>
      <c r="Q216" s="256"/>
      <c r="R216" s="248"/>
      <c r="S216" s="248"/>
      <c r="T216" s="256">
        <v>12.688329846223807</v>
      </c>
      <c r="U216" s="248">
        <v>4853.89113</v>
      </c>
      <c r="V216" s="248"/>
      <c r="W216" s="249"/>
      <c r="X216" s="248"/>
      <c r="Y216" s="248"/>
      <c r="Z216" s="257" t="str">
        <f t="shared" si="160"/>
        <v xml:space="preserve"> </v>
      </c>
      <c r="AA216" s="258">
        <f t="shared" si="161"/>
        <v>0</v>
      </c>
      <c r="AB216" s="258"/>
      <c r="AC216" s="247" t="str">
        <f t="shared" si="162"/>
        <v xml:space="preserve"> </v>
      </c>
      <c r="AD216" s="258">
        <f t="shared" si="163"/>
        <v>0</v>
      </c>
      <c r="AE216" s="258"/>
      <c r="AF216" s="247">
        <f t="shared" si="168"/>
        <v>12.718558213918932</v>
      </c>
      <c r="AG216" s="258">
        <f t="shared" si="169"/>
        <v>8970.7780300000013</v>
      </c>
      <c r="AH216" s="258"/>
      <c r="AI216" s="247">
        <f t="shared" si="170"/>
        <v>12.691456633647007</v>
      </c>
      <c r="AJ216" s="258">
        <f t="shared" si="171"/>
        <v>2801.0131499999998</v>
      </c>
      <c r="AK216" s="258"/>
      <c r="AL216" s="259">
        <f t="shared" si="148"/>
        <v>8970.7780300000013</v>
      </c>
      <c r="AM216" s="259">
        <f t="shared" si="149"/>
        <v>0</v>
      </c>
      <c r="AN216" s="299">
        <f t="shared" si="150"/>
        <v>2801.0131499999998</v>
      </c>
      <c r="AO216" s="297">
        <f t="shared" si="151"/>
        <v>0</v>
      </c>
    </row>
    <row r="217" spans="1:41" x14ac:dyDescent="0.2">
      <c r="A217" s="20" t="s">
        <v>300</v>
      </c>
      <c r="B217" s="213"/>
      <c r="C217" s="248"/>
      <c r="D217" s="248"/>
      <c r="E217" s="261"/>
      <c r="F217" s="248"/>
      <c r="G217" s="248"/>
      <c r="H217" s="262">
        <v>12.028379825700556</v>
      </c>
      <c r="I217" s="248">
        <v>4741.3209200000001</v>
      </c>
      <c r="J217" s="248"/>
      <c r="K217" s="249"/>
      <c r="L217" s="248"/>
      <c r="M217" s="248"/>
      <c r="N217" s="256">
        <v>12.69</v>
      </c>
      <c r="O217" s="248">
        <v>1356.3023000000001</v>
      </c>
      <c r="P217" s="248"/>
      <c r="Q217" s="256"/>
      <c r="R217" s="248"/>
      <c r="S217" s="248"/>
      <c r="T217" s="256">
        <v>12.685985165255422</v>
      </c>
      <c r="U217" s="248">
        <v>1922.8116699999998</v>
      </c>
      <c r="V217" s="248"/>
      <c r="W217" s="249"/>
      <c r="X217" s="248"/>
      <c r="Y217" s="248"/>
      <c r="Z217" s="257" t="str">
        <f t="shared" si="160"/>
        <v xml:space="preserve"> </v>
      </c>
      <c r="AA217" s="258">
        <f t="shared" si="161"/>
        <v>0</v>
      </c>
      <c r="AB217" s="258"/>
      <c r="AC217" s="247" t="str">
        <f t="shared" si="162"/>
        <v xml:space="preserve"> </v>
      </c>
      <c r="AD217" s="258">
        <f t="shared" si="163"/>
        <v>0</v>
      </c>
      <c r="AE217" s="258"/>
      <c r="AF217" s="247">
        <f t="shared" si="168"/>
        <v>12.218119631155178</v>
      </c>
      <c r="AG217" s="258">
        <f t="shared" si="169"/>
        <v>6664.1325900000002</v>
      </c>
      <c r="AH217" s="258"/>
      <c r="AI217" s="247">
        <f t="shared" si="170"/>
        <v>12.69</v>
      </c>
      <c r="AJ217" s="258">
        <f t="shared" si="171"/>
        <v>1356.3023000000001</v>
      </c>
      <c r="AK217" s="258"/>
      <c r="AL217" s="259">
        <f t="shared" si="148"/>
        <v>6664.1325900000002</v>
      </c>
      <c r="AM217" s="259">
        <f t="shared" si="149"/>
        <v>0</v>
      </c>
      <c r="AN217" s="299">
        <f t="shared" si="150"/>
        <v>1356.3023000000001</v>
      </c>
      <c r="AO217" s="297">
        <f t="shared" si="151"/>
        <v>0</v>
      </c>
    </row>
    <row r="218" spans="1:41" x14ac:dyDescent="0.2">
      <c r="A218" s="20" t="s">
        <v>301</v>
      </c>
      <c r="B218" s="213"/>
      <c r="C218" s="248"/>
      <c r="D218" s="248"/>
      <c r="E218" s="261"/>
      <c r="F218" s="248"/>
      <c r="G218" s="248"/>
      <c r="H218" s="262">
        <v>11.941218932713246</v>
      </c>
      <c r="I218" s="248">
        <v>6478.9500800000005</v>
      </c>
      <c r="J218" s="248"/>
      <c r="K218" s="249"/>
      <c r="L218" s="248"/>
      <c r="M218" s="248"/>
      <c r="N218" s="256">
        <v>12.688033672285389</v>
      </c>
      <c r="O218" s="248">
        <v>1797.98488</v>
      </c>
      <c r="P218" s="248"/>
      <c r="Q218" s="256"/>
      <c r="R218" s="248"/>
      <c r="S218" s="248"/>
      <c r="T218" s="256">
        <v>12.693130099527755</v>
      </c>
      <c r="U218" s="248">
        <v>3009.2149199999999</v>
      </c>
      <c r="V218" s="248"/>
      <c r="W218" s="249"/>
      <c r="X218" s="248"/>
      <c r="Y218" s="248"/>
      <c r="Z218" s="257" t="str">
        <f t="shared" si="160"/>
        <v xml:space="preserve"> </v>
      </c>
      <c r="AA218" s="258">
        <f t="shared" si="161"/>
        <v>0</v>
      </c>
      <c r="AB218" s="258"/>
      <c r="AC218" s="247" t="str">
        <f t="shared" si="162"/>
        <v xml:space="preserve"> </v>
      </c>
      <c r="AD218" s="258">
        <f t="shared" si="163"/>
        <v>0</v>
      </c>
      <c r="AE218" s="258"/>
      <c r="AF218" s="247">
        <f t="shared" si="168"/>
        <v>12.179690997827294</v>
      </c>
      <c r="AG218" s="258">
        <f t="shared" si="169"/>
        <v>9488.1650000000009</v>
      </c>
      <c r="AH218" s="258"/>
      <c r="AI218" s="247">
        <f t="shared" si="170"/>
        <v>12.688033672285389</v>
      </c>
      <c r="AJ218" s="258">
        <f t="shared" si="171"/>
        <v>1797.98488</v>
      </c>
      <c r="AK218" s="258"/>
      <c r="AL218" s="259">
        <f t="shared" si="148"/>
        <v>9488.1650000000009</v>
      </c>
      <c r="AM218" s="259">
        <f t="shared" si="149"/>
        <v>0</v>
      </c>
      <c r="AN218" s="299">
        <f t="shared" si="150"/>
        <v>1797.98488</v>
      </c>
      <c r="AO218" s="297">
        <f t="shared" si="151"/>
        <v>0</v>
      </c>
    </row>
    <row r="219" spans="1:41" x14ac:dyDescent="0.2">
      <c r="A219" s="20" t="s">
        <v>302</v>
      </c>
      <c r="B219" s="213"/>
      <c r="C219" s="248"/>
      <c r="D219" s="248"/>
      <c r="E219" s="261"/>
      <c r="F219" s="248"/>
      <c r="G219" s="248"/>
      <c r="H219" s="262">
        <v>13.498076433474257</v>
      </c>
      <c r="I219" s="248">
        <v>4551.8778700000003</v>
      </c>
      <c r="J219" s="248"/>
      <c r="K219" s="249"/>
      <c r="L219" s="248"/>
      <c r="M219" s="248"/>
      <c r="N219" s="256">
        <v>12.676169060967389</v>
      </c>
      <c r="O219" s="248">
        <v>2209.9959900000003</v>
      </c>
      <c r="P219" s="248"/>
      <c r="Q219" s="256"/>
      <c r="R219" s="248"/>
      <c r="S219" s="248"/>
      <c r="T219" s="256">
        <v>12.704085239229084</v>
      </c>
      <c r="U219" s="248">
        <v>4869.2720999999992</v>
      </c>
      <c r="V219" s="248"/>
      <c r="W219" s="249"/>
      <c r="X219" s="248"/>
      <c r="Y219" s="248"/>
      <c r="Z219" s="257" t="str">
        <f t="shared" si="160"/>
        <v xml:space="preserve"> </v>
      </c>
      <c r="AA219" s="258">
        <f t="shared" si="161"/>
        <v>0</v>
      </c>
      <c r="AB219" s="258"/>
      <c r="AC219" s="247" t="str">
        <f t="shared" si="162"/>
        <v xml:space="preserve"> </v>
      </c>
      <c r="AD219" s="258">
        <f t="shared" si="163"/>
        <v>0</v>
      </c>
      <c r="AE219" s="258"/>
      <c r="AF219" s="247">
        <f t="shared" si="168"/>
        <v>13.087706236407572</v>
      </c>
      <c r="AG219" s="258">
        <f t="shared" si="169"/>
        <v>9421.1499699999986</v>
      </c>
      <c r="AH219" s="258"/>
      <c r="AI219" s="247">
        <f t="shared" si="170"/>
        <v>12.676169060967389</v>
      </c>
      <c r="AJ219" s="258">
        <f t="shared" si="171"/>
        <v>2209.9959900000003</v>
      </c>
      <c r="AK219" s="258"/>
      <c r="AL219" s="259">
        <f t="shared" si="148"/>
        <v>9421.1499699999986</v>
      </c>
      <c r="AM219" s="259">
        <f t="shared" si="149"/>
        <v>0</v>
      </c>
      <c r="AN219" s="299">
        <f t="shared" si="150"/>
        <v>2209.9959900000003</v>
      </c>
      <c r="AO219" s="297">
        <f t="shared" si="151"/>
        <v>0</v>
      </c>
    </row>
    <row r="220" spans="1:41" x14ac:dyDescent="0.2">
      <c r="A220" s="20" t="s">
        <v>303</v>
      </c>
      <c r="B220" s="213"/>
      <c r="C220" s="248"/>
      <c r="D220" s="248"/>
      <c r="E220" s="261"/>
      <c r="F220" s="248"/>
      <c r="G220" s="248"/>
      <c r="H220" s="262">
        <v>12.350904400411874</v>
      </c>
      <c r="I220" s="248">
        <v>7803.0475299999989</v>
      </c>
      <c r="J220" s="248"/>
      <c r="K220" s="249"/>
      <c r="L220" s="248"/>
      <c r="M220" s="248"/>
      <c r="N220" s="256">
        <v>12.695243232159923</v>
      </c>
      <c r="O220" s="248">
        <v>759.69990999999993</v>
      </c>
      <c r="P220" s="248"/>
      <c r="Q220" s="256"/>
      <c r="R220" s="248"/>
      <c r="S220" s="248"/>
      <c r="T220" s="256">
        <v>12.652520487325615</v>
      </c>
      <c r="U220" s="248">
        <v>5156.0121600000002</v>
      </c>
      <c r="V220" s="248"/>
      <c r="W220" s="249"/>
      <c r="X220" s="248"/>
      <c r="Y220" s="248"/>
      <c r="Z220" s="257" t="str">
        <f t="shared" si="160"/>
        <v xml:space="preserve"> </v>
      </c>
      <c r="AA220" s="258">
        <f t="shared" si="161"/>
        <v>0</v>
      </c>
      <c r="AB220" s="258"/>
      <c r="AC220" s="247" t="str">
        <f t="shared" si="162"/>
        <v xml:space="preserve"> </v>
      </c>
      <c r="AD220" s="258">
        <f t="shared" si="163"/>
        <v>0</v>
      </c>
      <c r="AE220" s="258"/>
      <c r="AF220" s="247">
        <f t="shared" si="168"/>
        <v>12.47090818532992</v>
      </c>
      <c r="AG220" s="258">
        <f t="shared" si="169"/>
        <v>12959.059689999998</v>
      </c>
      <c r="AH220" s="258"/>
      <c r="AI220" s="247">
        <f t="shared" si="170"/>
        <v>12.695243232159923</v>
      </c>
      <c r="AJ220" s="258">
        <f t="shared" si="171"/>
        <v>759.69990999999993</v>
      </c>
      <c r="AK220" s="258"/>
      <c r="AL220" s="259">
        <f t="shared" si="148"/>
        <v>12959.059689999998</v>
      </c>
      <c r="AM220" s="259">
        <f t="shared" si="149"/>
        <v>0</v>
      </c>
      <c r="AN220" s="299">
        <f t="shared" si="150"/>
        <v>759.69990999999993</v>
      </c>
      <c r="AO220" s="297">
        <f t="shared" si="151"/>
        <v>0</v>
      </c>
    </row>
    <row r="221" spans="1:41" x14ac:dyDescent="0.2">
      <c r="A221" s="20" t="s">
        <v>304</v>
      </c>
      <c r="B221" s="213"/>
      <c r="C221" s="248"/>
      <c r="D221" s="248"/>
      <c r="E221" s="261"/>
      <c r="F221" s="248"/>
      <c r="G221" s="248"/>
      <c r="H221" s="262">
        <v>12.119074772203662</v>
      </c>
      <c r="I221" s="248">
        <v>4014.9130999999998</v>
      </c>
      <c r="J221" s="248">
        <v>23</v>
      </c>
      <c r="K221" s="249"/>
      <c r="L221" s="248"/>
      <c r="M221" s="248"/>
      <c r="N221" s="256">
        <v>12.693529869130007</v>
      </c>
      <c r="O221" s="248">
        <v>1094.9286099999999</v>
      </c>
      <c r="P221" s="248">
        <v>11</v>
      </c>
      <c r="Q221" s="256"/>
      <c r="R221" s="248"/>
      <c r="S221" s="248"/>
      <c r="T221" s="256">
        <v>12.69213732742576</v>
      </c>
      <c r="U221" s="248">
        <v>3774.0228299999994</v>
      </c>
      <c r="V221" s="248">
        <v>78</v>
      </c>
      <c r="W221" s="249"/>
      <c r="X221" s="248"/>
      <c r="Y221" s="248"/>
      <c r="Z221" s="257" t="str">
        <f t="shared" si="160"/>
        <v xml:space="preserve"> </v>
      </c>
      <c r="AA221" s="258">
        <f t="shared" si="161"/>
        <v>0</v>
      </c>
      <c r="AB221" s="258"/>
      <c r="AC221" s="247" t="str">
        <f t="shared" si="162"/>
        <v xml:space="preserve"> </v>
      </c>
      <c r="AD221" s="258">
        <f t="shared" si="163"/>
        <v>0</v>
      </c>
      <c r="AE221" s="258"/>
      <c r="AF221" s="247">
        <f t="shared" ref="AF221" si="172">IF(AG221=0," ",((H221*I221)+(T221*U221))/AG221)</f>
        <v>12.3967444289916</v>
      </c>
      <c r="AG221" s="258">
        <f t="shared" ref="AG221:AH221" si="173">+I221+U221</f>
        <v>7788.9359299999996</v>
      </c>
      <c r="AH221" s="258">
        <f t="shared" si="173"/>
        <v>101</v>
      </c>
      <c r="AI221" s="247">
        <f t="shared" ref="AI221" si="174">IF(AJ221=0," ",((B221*C221)+(N221*O221))/AJ221)</f>
        <v>12.693529869130007</v>
      </c>
      <c r="AJ221" s="258">
        <f t="shared" ref="AJ221:AK221" si="175">+C221+O221</f>
        <v>1094.9286099999999</v>
      </c>
      <c r="AK221" s="258">
        <f t="shared" si="175"/>
        <v>11</v>
      </c>
      <c r="AL221" s="259">
        <f t="shared" ref="AL221" si="176">+AA221+AG221</f>
        <v>7788.9359299999996</v>
      </c>
      <c r="AM221" s="259">
        <f t="shared" ref="AM221" si="177">+AB221+AH221</f>
        <v>101</v>
      </c>
      <c r="AN221" s="299">
        <f t="shared" ref="AN221" si="178">+AD221+AJ221</f>
        <v>1094.9286099999999</v>
      </c>
      <c r="AO221" s="297">
        <f t="shared" ref="AO221" si="179">+AE221+AK221</f>
        <v>11</v>
      </c>
    </row>
    <row r="222" spans="1:41" x14ac:dyDescent="0.2">
      <c r="A222" s="20" t="s">
        <v>305</v>
      </c>
      <c r="B222" s="213"/>
      <c r="C222" s="248"/>
      <c r="D222" s="248"/>
      <c r="E222" s="261"/>
      <c r="F222" s="248"/>
      <c r="G222" s="248"/>
      <c r="H222" s="262">
        <v>12.69</v>
      </c>
      <c r="I222" s="248">
        <v>60</v>
      </c>
      <c r="J222" s="248">
        <v>1</v>
      </c>
      <c r="K222" s="249"/>
      <c r="L222" s="248"/>
      <c r="M222" s="248"/>
      <c r="N222" s="256">
        <v>12.701716168004193</v>
      </c>
      <c r="O222" s="248">
        <v>1231.1721200000002</v>
      </c>
      <c r="P222" s="248">
        <v>47</v>
      </c>
      <c r="Q222" s="256"/>
      <c r="R222" s="248"/>
      <c r="S222" s="248"/>
      <c r="T222" s="256"/>
      <c r="U222" s="248"/>
      <c r="V222" s="248"/>
      <c r="W222" s="249"/>
      <c r="X222" s="248"/>
      <c r="Y222" s="248"/>
      <c r="Z222" s="257" t="str">
        <f t="shared" si="160"/>
        <v xml:space="preserve"> </v>
      </c>
      <c r="AA222" s="258">
        <f t="shared" si="161"/>
        <v>0</v>
      </c>
      <c r="AB222" s="258"/>
      <c r="AC222" s="247" t="str">
        <f t="shared" si="162"/>
        <v xml:space="preserve"> </v>
      </c>
      <c r="AD222" s="258">
        <f t="shared" si="163"/>
        <v>0</v>
      </c>
      <c r="AE222" s="258"/>
      <c r="AF222" s="247">
        <f t="shared" ref="AF222:AF223" si="180">IF(AG222=0," ",((H222*I222)+(T222*U222))/AG222)</f>
        <v>12.69</v>
      </c>
      <c r="AG222" s="258">
        <f t="shared" ref="AG222:AG223" si="181">+I222+U222</f>
        <v>60</v>
      </c>
      <c r="AH222" s="258">
        <f t="shared" ref="AH222:AH223" si="182">+J222+V222</f>
        <v>1</v>
      </c>
      <c r="AI222" s="247">
        <f t="shared" ref="AI222:AI223" si="183">IF(AJ222=0," ",((B222*C222)+(N222*O222))/AJ222)</f>
        <v>12.701716168004193</v>
      </c>
      <c r="AJ222" s="258">
        <f t="shared" ref="AJ222:AJ223" si="184">+C222+O222</f>
        <v>1231.1721200000002</v>
      </c>
      <c r="AK222" s="258">
        <f t="shared" ref="AK222:AK223" si="185">+D222+P222</f>
        <v>47</v>
      </c>
      <c r="AL222" s="259">
        <f t="shared" ref="AL222:AL223" si="186">+AA222+AG222</f>
        <v>60</v>
      </c>
      <c r="AM222" s="259">
        <f t="shared" ref="AM222:AM223" si="187">+AB222+AH222</f>
        <v>1</v>
      </c>
      <c r="AN222" s="299">
        <f t="shared" ref="AN222:AN223" si="188">+AD222+AJ222</f>
        <v>1231.1721200000002</v>
      </c>
      <c r="AO222" s="297">
        <f t="shared" ref="AO222:AO223" si="189">+AE222+AK222</f>
        <v>47</v>
      </c>
    </row>
    <row r="223" spans="1:41" x14ac:dyDescent="0.2">
      <c r="A223" s="20" t="s">
        <v>318</v>
      </c>
      <c r="B223" s="213"/>
      <c r="C223" s="248"/>
      <c r="D223" s="248"/>
      <c r="E223" s="261"/>
      <c r="F223" s="248"/>
      <c r="G223" s="248"/>
      <c r="H223" s="262">
        <v>13.004757266521962</v>
      </c>
      <c r="I223" s="248">
        <v>672.95846999999992</v>
      </c>
      <c r="J223" s="248">
        <v>13</v>
      </c>
      <c r="K223" s="249"/>
      <c r="L223" s="248"/>
      <c r="M223" s="248"/>
      <c r="N223" s="256">
        <v>12.689999999999998</v>
      </c>
      <c r="O223" s="248">
        <v>786.95626000000004</v>
      </c>
      <c r="P223" s="248">
        <v>8</v>
      </c>
      <c r="Q223" s="256"/>
      <c r="R223" s="248"/>
      <c r="S223" s="248"/>
      <c r="T223" s="256">
        <v>12.673983813767993</v>
      </c>
      <c r="U223" s="248">
        <v>3069.75459</v>
      </c>
      <c r="V223" s="248">
        <v>115</v>
      </c>
      <c r="W223" s="249"/>
      <c r="X223" s="248"/>
      <c r="Y223" s="248"/>
      <c r="Z223" s="257" t="str">
        <f t="shared" si="160"/>
        <v xml:space="preserve"> </v>
      </c>
      <c r="AA223" s="258">
        <f t="shared" si="161"/>
        <v>0</v>
      </c>
      <c r="AB223" s="258"/>
      <c r="AC223" s="247" t="str">
        <f t="shared" si="162"/>
        <v xml:space="preserve"> </v>
      </c>
      <c r="AD223" s="258">
        <f t="shared" si="163"/>
        <v>0</v>
      </c>
      <c r="AE223" s="258"/>
      <c r="AF223" s="247">
        <f t="shared" si="180"/>
        <v>12.733458529866569</v>
      </c>
      <c r="AG223" s="258">
        <f t="shared" si="181"/>
        <v>3742.71306</v>
      </c>
      <c r="AH223" s="258">
        <f t="shared" si="182"/>
        <v>128</v>
      </c>
      <c r="AI223" s="247">
        <f t="shared" si="183"/>
        <v>12.689999999999998</v>
      </c>
      <c r="AJ223" s="258">
        <f t="shared" si="184"/>
        <v>786.95626000000004</v>
      </c>
      <c r="AK223" s="258">
        <f t="shared" si="185"/>
        <v>8</v>
      </c>
      <c r="AL223" s="259">
        <f t="shared" si="186"/>
        <v>3742.71306</v>
      </c>
      <c r="AM223" s="259">
        <f t="shared" si="187"/>
        <v>128</v>
      </c>
      <c r="AN223" s="299">
        <f t="shared" si="188"/>
        <v>786.95626000000004</v>
      </c>
      <c r="AO223" s="297">
        <f t="shared" si="189"/>
        <v>8</v>
      </c>
    </row>
    <row r="224" spans="1:41" x14ac:dyDescent="0.2">
      <c r="A224" s="20" t="s">
        <v>319</v>
      </c>
      <c r="B224" s="213"/>
      <c r="C224" s="248"/>
      <c r="D224" s="248"/>
      <c r="E224" s="261"/>
      <c r="F224" s="248"/>
      <c r="G224" s="248"/>
      <c r="H224" s="262">
        <v>13.015376869024841</v>
      </c>
      <c r="I224" s="248">
        <v>1589.52676</v>
      </c>
      <c r="J224" s="248">
        <v>35</v>
      </c>
      <c r="K224" s="249"/>
      <c r="L224" s="248"/>
      <c r="M224" s="248"/>
      <c r="N224" s="256">
        <v>12.695292066940743</v>
      </c>
      <c r="O224" s="248">
        <v>1469.20685</v>
      </c>
      <c r="P224" s="248">
        <v>16</v>
      </c>
      <c r="Q224" s="256"/>
      <c r="R224" s="248"/>
      <c r="S224" s="248"/>
      <c r="T224" s="256">
        <v>12.701782111075701</v>
      </c>
      <c r="U224" s="248">
        <v>4531.1303600000001</v>
      </c>
      <c r="V224" s="248">
        <v>118</v>
      </c>
      <c r="W224" s="249"/>
      <c r="X224" s="248"/>
      <c r="Y224" s="248"/>
      <c r="Z224" s="257" t="str">
        <f t="shared" si="160"/>
        <v xml:space="preserve"> </v>
      </c>
      <c r="AA224" s="258">
        <f t="shared" si="161"/>
        <v>0</v>
      </c>
      <c r="AB224" s="258"/>
      <c r="AC224" s="247" t="str">
        <f t="shared" si="162"/>
        <v xml:space="preserve"> </v>
      </c>
      <c r="AD224" s="258">
        <f t="shared" si="163"/>
        <v>0</v>
      </c>
      <c r="AE224" s="258"/>
      <c r="AF224" s="247">
        <f t="shared" ref="AF224" si="190">IF(AG224=0," ",((H224*I224)+(T224*U224))/AG224)</f>
        <v>12.783222265258996</v>
      </c>
      <c r="AG224" s="258">
        <f t="shared" ref="AG224" si="191">+I224+U224</f>
        <v>6120.6571199999998</v>
      </c>
      <c r="AH224" s="258">
        <f t="shared" ref="AH224" si="192">+J224+V224</f>
        <v>153</v>
      </c>
      <c r="AI224" s="247">
        <f t="shared" ref="AI224" si="193">IF(AJ224=0," ",((B224*C224)+(N224*O224))/AJ224)</f>
        <v>12.695292066940743</v>
      </c>
      <c r="AJ224" s="258">
        <f t="shared" ref="AJ224" si="194">+C224+O224</f>
        <v>1469.20685</v>
      </c>
      <c r="AK224" s="258">
        <f t="shared" ref="AK224" si="195">+D224+P224</f>
        <v>16</v>
      </c>
      <c r="AL224" s="259">
        <f t="shared" ref="AL224" si="196">+AA224+AG224</f>
        <v>6120.6571199999998</v>
      </c>
      <c r="AM224" s="259">
        <f t="shared" ref="AM224" si="197">+AB224+AH224</f>
        <v>153</v>
      </c>
      <c r="AN224" s="299">
        <f t="shared" ref="AN224" si="198">+AD224+AJ224</f>
        <v>1469.20685</v>
      </c>
      <c r="AO224" s="297">
        <f t="shared" ref="AO224" si="199">+AE224+AK224</f>
        <v>16</v>
      </c>
    </row>
    <row r="225" spans="1:41" x14ac:dyDescent="0.2">
      <c r="A225" s="20" t="s">
        <v>320</v>
      </c>
      <c r="B225" s="213"/>
      <c r="C225" s="248"/>
      <c r="D225" s="248"/>
      <c r="E225" s="261"/>
      <c r="F225" s="248"/>
      <c r="G225" s="248"/>
      <c r="H225" s="262">
        <v>12.35107538026628</v>
      </c>
      <c r="I225" s="248">
        <v>6388.7704800000001</v>
      </c>
      <c r="J225" s="248">
        <v>18</v>
      </c>
      <c r="K225" s="249"/>
      <c r="L225" s="248"/>
      <c r="M225" s="248"/>
      <c r="N225" s="256">
        <v>12.69</v>
      </c>
      <c r="O225" s="248">
        <v>439</v>
      </c>
      <c r="P225" s="248">
        <v>5</v>
      </c>
      <c r="Q225" s="256"/>
      <c r="R225" s="248"/>
      <c r="S225" s="248"/>
      <c r="T225" s="256">
        <v>12.680189807910445</v>
      </c>
      <c r="U225" s="248">
        <v>6253.6102800000008</v>
      </c>
      <c r="V225" s="248">
        <v>168</v>
      </c>
      <c r="W225" s="249"/>
      <c r="X225" s="248"/>
      <c r="Y225" s="248"/>
      <c r="Z225" s="257" t="str">
        <f t="shared" si="160"/>
        <v xml:space="preserve"> </v>
      </c>
      <c r="AA225" s="258">
        <f t="shared" si="161"/>
        <v>0</v>
      </c>
      <c r="AB225" s="258"/>
      <c r="AC225" s="247" t="str">
        <f t="shared" si="162"/>
        <v xml:space="preserve"> </v>
      </c>
      <c r="AD225" s="258">
        <f t="shared" si="163"/>
        <v>0</v>
      </c>
      <c r="AE225" s="258"/>
      <c r="AF225" s="247">
        <f t="shared" ref="AF225:AF226" si="200">IF(AG225=0," ",((H225*I225)+(T225*U225))/AG225)</f>
        <v>12.513873306312281</v>
      </c>
      <c r="AG225" s="258">
        <f t="shared" ref="AG225:AG226" si="201">+I225+U225</f>
        <v>12642.38076</v>
      </c>
      <c r="AH225" s="258">
        <f t="shared" ref="AH225:AH226" si="202">+J225+V225</f>
        <v>186</v>
      </c>
      <c r="AI225" s="247">
        <f t="shared" ref="AI225:AI226" si="203">IF(AJ225=0," ",((B225*C225)+(N225*O225))/AJ225)</f>
        <v>12.69</v>
      </c>
      <c r="AJ225" s="258">
        <f t="shared" ref="AJ225:AJ226" si="204">+C225+O225</f>
        <v>439</v>
      </c>
      <c r="AK225" s="258">
        <f t="shared" ref="AK225:AK226" si="205">+D225+P225</f>
        <v>5</v>
      </c>
      <c r="AL225" s="259">
        <f t="shared" ref="AL225:AL226" si="206">+AA225+AG225</f>
        <v>12642.38076</v>
      </c>
      <c r="AM225" s="259">
        <f t="shared" ref="AM225:AM226" si="207">+AB225+AH225</f>
        <v>186</v>
      </c>
      <c r="AN225" s="299">
        <f t="shared" ref="AN225:AN226" si="208">+AD225+AJ225</f>
        <v>439</v>
      </c>
      <c r="AO225" s="297">
        <f t="shared" ref="AO225:AO226" si="209">+AE225+AK225</f>
        <v>5</v>
      </c>
    </row>
    <row r="226" spans="1:41" x14ac:dyDescent="0.2">
      <c r="A226" s="20" t="s">
        <v>321</v>
      </c>
      <c r="B226" s="213"/>
      <c r="C226" s="248"/>
      <c r="D226" s="248"/>
      <c r="E226" s="261"/>
      <c r="F226" s="248"/>
      <c r="G226" s="248"/>
      <c r="H226" s="262">
        <v>12.467860170994207</v>
      </c>
      <c r="I226" s="248">
        <v>2368.2240899999997</v>
      </c>
      <c r="J226" s="248">
        <v>18</v>
      </c>
      <c r="K226" s="249"/>
      <c r="L226" s="248"/>
      <c r="M226" s="248"/>
      <c r="N226" s="256">
        <v>12.69</v>
      </c>
      <c r="O226" s="248">
        <v>637.26499999999999</v>
      </c>
      <c r="P226" s="248">
        <v>7</v>
      </c>
      <c r="Q226" s="256"/>
      <c r="R226" s="248"/>
      <c r="S226" s="248"/>
      <c r="T226" s="256">
        <v>12.711043327290465</v>
      </c>
      <c r="U226" s="248">
        <v>2472.9926299999997</v>
      </c>
      <c r="V226" s="248">
        <v>83</v>
      </c>
      <c r="W226" s="249"/>
      <c r="X226" s="248"/>
      <c r="Y226" s="248"/>
      <c r="Z226" s="257" t="str">
        <f t="shared" si="160"/>
        <v xml:space="preserve"> </v>
      </c>
      <c r="AA226" s="258">
        <f t="shared" si="161"/>
        <v>0</v>
      </c>
      <c r="AB226" s="258"/>
      <c r="AC226" s="247" t="str">
        <f t="shared" si="162"/>
        <v xml:space="preserve"> </v>
      </c>
      <c r="AD226" s="258">
        <f t="shared" si="163"/>
        <v>0</v>
      </c>
      <c r="AE226" s="258"/>
      <c r="AF226" s="247">
        <f t="shared" si="200"/>
        <v>12.59208310668232</v>
      </c>
      <c r="AG226" s="258">
        <f t="shared" si="201"/>
        <v>4841.2167199999994</v>
      </c>
      <c r="AH226" s="258">
        <f t="shared" si="202"/>
        <v>101</v>
      </c>
      <c r="AI226" s="247">
        <f t="shared" si="203"/>
        <v>12.69</v>
      </c>
      <c r="AJ226" s="258">
        <f t="shared" si="204"/>
        <v>637.26499999999999</v>
      </c>
      <c r="AK226" s="258">
        <f t="shared" si="205"/>
        <v>7</v>
      </c>
      <c r="AL226" s="259">
        <f t="shared" si="206"/>
        <v>4841.2167199999994</v>
      </c>
      <c r="AM226" s="259">
        <f t="shared" si="207"/>
        <v>101</v>
      </c>
      <c r="AN226" s="299">
        <f t="shared" si="208"/>
        <v>637.26499999999999</v>
      </c>
      <c r="AO226" s="297">
        <f t="shared" si="209"/>
        <v>7</v>
      </c>
    </row>
    <row r="227" spans="1:41" x14ac:dyDescent="0.2">
      <c r="A227" s="20" t="s">
        <v>322</v>
      </c>
      <c r="B227" s="213">
        <v>12.288782152766727</v>
      </c>
      <c r="C227" s="248">
        <v>198.70373999999998</v>
      </c>
      <c r="D227" s="248">
        <v>4</v>
      </c>
      <c r="E227" s="261"/>
      <c r="F227" s="248"/>
      <c r="G227" s="248"/>
      <c r="H227" s="262">
        <v>12.215021565341324</v>
      </c>
      <c r="I227" s="248">
        <v>12903.716469999999</v>
      </c>
      <c r="J227" s="248">
        <v>75</v>
      </c>
      <c r="K227" s="249"/>
      <c r="L227" s="248"/>
      <c r="M227" s="248"/>
      <c r="N227" s="256">
        <v>12.682785902028423</v>
      </c>
      <c r="O227" s="248">
        <v>930.95492000000002</v>
      </c>
      <c r="P227" s="248">
        <v>9</v>
      </c>
      <c r="Q227" s="256"/>
      <c r="R227" s="248"/>
      <c r="S227" s="248"/>
      <c r="T227" s="256">
        <v>12.598501695915715</v>
      </c>
      <c r="U227" s="248">
        <v>5548.2326899999998</v>
      </c>
      <c r="V227" s="248">
        <v>171</v>
      </c>
      <c r="W227" s="249"/>
      <c r="X227" s="248"/>
      <c r="Y227" s="248"/>
      <c r="Z227" s="257" t="str">
        <f t="shared" ref="Z227:Z228" si="210">IF(AA227=0," ",((K227*L227)+(W227*X227))/AA227)</f>
        <v xml:space="preserve"> </v>
      </c>
      <c r="AA227" s="258">
        <f t="shared" ref="AA227:AA228" si="211">+L227+X227</f>
        <v>0</v>
      </c>
      <c r="AB227" s="258"/>
      <c r="AC227" s="247" t="str">
        <f t="shared" ref="AC227:AC228" si="212">IF(AD227=0," ",((E227*F227)+(Q227*R227))/AD227)</f>
        <v xml:space="preserve"> </v>
      </c>
      <c r="AD227" s="258">
        <f t="shared" ref="AD227:AD228" si="213">+F227+R227</f>
        <v>0</v>
      </c>
      <c r="AE227" s="258"/>
      <c r="AF227" s="247">
        <f t="shared" ref="AF227:AF228" si="214">IF(AG227=0," ",((H227*I227)+(T227*U227))/AG227)</f>
        <v>12.33032846207994</v>
      </c>
      <c r="AG227" s="258">
        <f t="shared" ref="AG227:AG228" si="215">+I227+U227</f>
        <v>18451.94916</v>
      </c>
      <c r="AH227" s="258">
        <f t="shared" ref="AH227:AH228" si="216">+J227+V227</f>
        <v>246</v>
      </c>
      <c r="AI227" s="247">
        <f t="shared" ref="AI227:AI228" si="217">IF(AJ227=0," ",((B227*C227)+(N227*O227))/AJ227)</f>
        <v>12.613481765013866</v>
      </c>
      <c r="AJ227" s="258">
        <f t="shared" ref="AJ227:AJ228" si="218">+C227+O227</f>
        <v>1129.6586600000001</v>
      </c>
      <c r="AK227" s="258">
        <f t="shared" ref="AK227:AK228" si="219">+D227+P227</f>
        <v>13</v>
      </c>
      <c r="AL227" s="259">
        <f t="shared" ref="AL227:AL228" si="220">+AA227+AG227</f>
        <v>18451.94916</v>
      </c>
      <c r="AM227" s="259">
        <f t="shared" ref="AM227:AM228" si="221">+AB227+AH227</f>
        <v>246</v>
      </c>
      <c r="AN227" s="299">
        <f t="shared" ref="AN227:AN228" si="222">+AD227+AJ227</f>
        <v>1129.6586600000001</v>
      </c>
      <c r="AO227" s="297">
        <f t="shared" ref="AO227:AO228" si="223">+AE227+AK227</f>
        <v>13</v>
      </c>
    </row>
    <row r="228" spans="1:41" x14ac:dyDescent="0.2">
      <c r="A228" s="20" t="s">
        <v>323</v>
      </c>
      <c r="B228" s="213">
        <v>11.311255447991355</v>
      </c>
      <c r="C228" s="248">
        <v>217.08689000000001</v>
      </c>
      <c r="D228" s="248">
        <v>6</v>
      </c>
      <c r="E228" s="261"/>
      <c r="F228" s="248"/>
      <c r="G228" s="248"/>
      <c r="H228" s="262">
        <v>12.383559933437096</v>
      </c>
      <c r="I228" s="248">
        <v>5568.4050700000007</v>
      </c>
      <c r="J228" s="248">
        <v>42</v>
      </c>
      <c r="K228" s="249"/>
      <c r="L228" s="248"/>
      <c r="M228" s="248"/>
      <c r="N228" s="256">
        <v>12.6939328972566</v>
      </c>
      <c r="O228" s="248">
        <v>1144.1946499999999</v>
      </c>
      <c r="P228" s="248">
        <v>10</v>
      </c>
      <c r="Q228" s="256"/>
      <c r="R228" s="248"/>
      <c r="S228" s="248"/>
      <c r="T228" s="256">
        <v>12.561041998807161</v>
      </c>
      <c r="U228" s="248">
        <v>3862.7918499999996</v>
      </c>
      <c r="V228" s="248">
        <v>93</v>
      </c>
      <c r="W228" s="249"/>
      <c r="X228" s="248"/>
      <c r="Y228" s="248"/>
      <c r="Z228" s="257" t="str">
        <f t="shared" si="210"/>
        <v xml:space="preserve"> </v>
      </c>
      <c r="AA228" s="258">
        <f t="shared" si="211"/>
        <v>0</v>
      </c>
      <c r="AB228" s="258"/>
      <c r="AC228" s="247" t="str">
        <f t="shared" si="212"/>
        <v xml:space="preserve"> </v>
      </c>
      <c r="AD228" s="258">
        <f t="shared" si="213"/>
        <v>0</v>
      </c>
      <c r="AE228" s="258"/>
      <c r="AF228" s="247">
        <f t="shared" si="214"/>
        <v>12.456252326719522</v>
      </c>
      <c r="AG228" s="258">
        <f t="shared" si="215"/>
        <v>9431.1969200000003</v>
      </c>
      <c r="AH228" s="258">
        <f t="shared" si="216"/>
        <v>135</v>
      </c>
      <c r="AI228" s="247">
        <f t="shared" si="217"/>
        <v>12.473433949379789</v>
      </c>
      <c r="AJ228" s="258">
        <f t="shared" si="218"/>
        <v>1361.2815399999999</v>
      </c>
      <c r="AK228" s="258">
        <f t="shared" si="219"/>
        <v>16</v>
      </c>
      <c r="AL228" s="259">
        <f t="shared" si="220"/>
        <v>9431.1969200000003</v>
      </c>
      <c r="AM228" s="259">
        <f t="shared" si="221"/>
        <v>135</v>
      </c>
      <c r="AN228" s="299">
        <f t="shared" si="222"/>
        <v>1361.2815399999999</v>
      </c>
      <c r="AO228" s="297">
        <f t="shared" si="223"/>
        <v>16</v>
      </c>
    </row>
    <row r="229" spans="1:41" x14ac:dyDescent="0.2">
      <c r="A229" s="20" t="s">
        <v>324</v>
      </c>
      <c r="B229" s="213">
        <v>11.717501413376754</v>
      </c>
      <c r="C229" s="248">
        <v>445.58182999999997</v>
      </c>
      <c r="D229" s="248">
        <v>5</v>
      </c>
      <c r="E229" s="261"/>
      <c r="F229" s="248"/>
      <c r="G229" s="248"/>
      <c r="H229" s="262">
        <v>12.40031820800197</v>
      </c>
      <c r="I229" s="248">
        <v>4899.5964600000007</v>
      </c>
      <c r="J229" s="248">
        <v>33</v>
      </c>
      <c r="K229" s="249"/>
      <c r="L229" s="248"/>
      <c r="M229" s="248"/>
      <c r="N229" s="256">
        <v>12.689053373615307</v>
      </c>
      <c r="O229" s="248">
        <v>993</v>
      </c>
      <c r="P229" s="248">
        <v>10</v>
      </c>
      <c r="Q229" s="256"/>
      <c r="R229" s="248"/>
      <c r="S229" s="248"/>
      <c r="T229" s="256">
        <v>12.549868024524422</v>
      </c>
      <c r="U229" s="248">
        <v>3085.1724400000003</v>
      </c>
      <c r="V229" s="248">
        <v>95</v>
      </c>
      <c r="W229" s="249"/>
      <c r="X229" s="248"/>
      <c r="Y229" s="248"/>
      <c r="Z229" s="257" t="str">
        <f t="shared" ref="Z229" si="224">IF(AA229=0," ",((K229*L229)+(W229*X229))/AA229)</f>
        <v xml:space="preserve"> </v>
      </c>
      <c r="AA229" s="258">
        <f t="shared" ref="AA229" si="225">+L229+X229</f>
        <v>0</v>
      </c>
      <c r="AB229" s="258"/>
      <c r="AC229" s="247" t="str">
        <f t="shared" ref="AC229" si="226">IF(AD229=0," ",((E229*F229)+(Q229*R229))/AD229)</f>
        <v xml:space="preserve"> </v>
      </c>
      <c r="AD229" s="258">
        <f t="shared" ref="AD229" si="227">+F229+R229</f>
        <v>0</v>
      </c>
      <c r="AE229" s="258"/>
      <c r="AF229" s="247">
        <f t="shared" ref="AF229" si="228">IF(AG229=0," ",((H229*I229)+(T229*U229))/AG229)</f>
        <v>12.458101592608397</v>
      </c>
      <c r="AG229" s="258">
        <f t="shared" ref="AG229" si="229">+I229+U229</f>
        <v>7984.7689000000009</v>
      </c>
      <c r="AH229" s="258">
        <f t="shared" ref="AH229" si="230">+J229+V229</f>
        <v>128</v>
      </c>
      <c r="AI229" s="247">
        <f t="shared" ref="AI229" si="231">IF(AJ229=0," ",((B229*C229)+(N229*O229))/AJ229)</f>
        <v>12.388127912612379</v>
      </c>
      <c r="AJ229" s="258">
        <f t="shared" ref="AJ229" si="232">+C229+O229</f>
        <v>1438.5818300000001</v>
      </c>
      <c r="AK229" s="258">
        <f t="shared" ref="AK229" si="233">+D229+P229</f>
        <v>15</v>
      </c>
      <c r="AL229" s="259">
        <f t="shared" ref="AL229" si="234">+AA229+AG229</f>
        <v>7984.7689000000009</v>
      </c>
      <c r="AM229" s="259">
        <f t="shared" ref="AM229" si="235">+AB229+AH229</f>
        <v>128</v>
      </c>
      <c r="AN229" s="299">
        <f t="shared" ref="AN229" si="236">+AD229+AJ229</f>
        <v>1438.5818300000001</v>
      </c>
      <c r="AO229" s="297">
        <f t="shared" ref="AO229" si="237">+AE229+AK229</f>
        <v>15</v>
      </c>
    </row>
    <row r="230" spans="1:41" x14ac:dyDescent="0.2">
      <c r="A230" s="20" t="s">
        <v>325</v>
      </c>
      <c r="B230" s="213"/>
      <c r="C230" s="248"/>
      <c r="D230" s="248"/>
      <c r="E230" s="261"/>
      <c r="F230" s="248"/>
      <c r="G230" s="248"/>
      <c r="H230" s="262">
        <v>11.873955504275017</v>
      </c>
      <c r="I230" s="248">
        <v>10442.896260000001</v>
      </c>
      <c r="J230" s="248">
        <v>46</v>
      </c>
      <c r="K230" s="249"/>
      <c r="L230" s="248"/>
      <c r="M230" s="248"/>
      <c r="N230" s="256">
        <v>11.794186269804843</v>
      </c>
      <c r="O230" s="248">
        <v>1376.6027199999999</v>
      </c>
      <c r="P230" s="248">
        <v>14</v>
      </c>
      <c r="Q230" s="256"/>
      <c r="R230" s="248"/>
      <c r="S230" s="248"/>
      <c r="T230" s="256">
        <v>12.3831652550966</v>
      </c>
      <c r="U230" s="248">
        <v>5174.5146599999998</v>
      </c>
      <c r="V230" s="248">
        <v>151</v>
      </c>
      <c r="W230" s="249"/>
      <c r="X230" s="248"/>
      <c r="Y230" s="248"/>
      <c r="Z230" s="257" t="str">
        <f t="shared" ref="Z230" si="238">IF(AA230=0," ",((K230*L230)+(W230*X230))/AA230)</f>
        <v xml:space="preserve"> </v>
      </c>
      <c r="AA230" s="258">
        <f t="shared" ref="AA230" si="239">+L230+X230</f>
        <v>0</v>
      </c>
      <c r="AB230" s="258"/>
      <c r="AC230" s="247" t="str">
        <f t="shared" ref="AC230" si="240">IF(AD230=0," ",((E230*F230)+(Q230*R230))/AD230)</f>
        <v xml:space="preserve"> </v>
      </c>
      <c r="AD230" s="258">
        <f t="shared" ref="AD230" si="241">+F230+R230</f>
        <v>0</v>
      </c>
      <c r="AE230" s="258"/>
      <c r="AF230" s="247">
        <f t="shared" ref="AF230" si="242">IF(AG230=0," ",((H230*I230)+(T230*U230))/AG230)</f>
        <v>12.042671902539654</v>
      </c>
      <c r="AG230" s="258">
        <f t="shared" ref="AG230" si="243">+I230+U230</f>
        <v>15617.410920000002</v>
      </c>
      <c r="AH230" s="258">
        <f t="shared" ref="AH230" si="244">+J230+V230</f>
        <v>197</v>
      </c>
      <c r="AI230" s="247">
        <f t="shared" ref="AI230" si="245">IF(AJ230=0," ",((B230*C230)+(N230*O230))/AJ230)</f>
        <v>11.794186269804843</v>
      </c>
      <c r="AJ230" s="258">
        <f t="shared" ref="AJ230" si="246">+C230+O230</f>
        <v>1376.6027199999999</v>
      </c>
      <c r="AK230" s="258">
        <f t="shared" ref="AK230" si="247">+D230+P230</f>
        <v>14</v>
      </c>
      <c r="AL230" s="259">
        <f t="shared" ref="AL230" si="248">+AA230+AG230</f>
        <v>15617.410920000002</v>
      </c>
      <c r="AM230" s="259">
        <f t="shared" ref="AM230" si="249">+AB230+AH230</f>
        <v>197</v>
      </c>
      <c r="AN230" s="299">
        <f t="shared" ref="AN230" si="250">+AD230+AJ230</f>
        <v>1376.6027199999999</v>
      </c>
      <c r="AO230" s="297">
        <f t="shared" ref="AO230" si="251">+AE230+AK230</f>
        <v>14</v>
      </c>
    </row>
    <row r="231" spans="1:41" x14ac:dyDescent="0.2">
      <c r="A231" s="20" t="s">
        <v>328</v>
      </c>
      <c r="B231" s="213">
        <v>11.709999999999999</v>
      </c>
      <c r="C231" s="248">
        <v>65.275720000000007</v>
      </c>
      <c r="D231" s="248">
        <v>2</v>
      </c>
      <c r="E231" s="261"/>
      <c r="F231" s="248"/>
      <c r="G231" s="248"/>
      <c r="H231" s="262">
        <v>11.902047137977505</v>
      </c>
      <c r="I231" s="248">
        <v>2351.94308</v>
      </c>
      <c r="J231" s="248">
        <v>21</v>
      </c>
      <c r="K231" s="249"/>
      <c r="L231" s="248"/>
      <c r="M231" s="248"/>
      <c r="N231" s="256">
        <v>11.428596285762088</v>
      </c>
      <c r="O231" s="248">
        <v>597.70000000000005</v>
      </c>
      <c r="P231" s="248">
        <v>4</v>
      </c>
      <c r="Q231" s="256"/>
      <c r="R231" s="248"/>
      <c r="S231" s="248"/>
      <c r="T231" s="256">
        <v>12.175265564685109</v>
      </c>
      <c r="U231" s="248">
        <v>1782.5640100000001</v>
      </c>
      <c r="V231" s="248">
        <v>56</v>
      </c>
      <c r="W231" s="249"/>
      <c r="X231" s="248"/>
      <c r="Y231" s="248"/>
      <c r="Z231" s="257" t="str">
        <f t="shared" ref="Z231" si="252">IF(AA231=0," ",((K231*L231)+(W231*X231))/AA231)</f>
        <v xml:space="preserve"> </v>
      </c>
      <c r="AA231" s="258">
        <f t="shared" ref="AA231" si="253">+L231+X231</f>
        <v>0</v>
      </c>
      <c r="AB231" s="258"/>
      <c r="AC231" s="247" t="str">
        <f t="shared" ref="AC231" si="254">IF(AD231=0," ",((E231*F231)+(Q231*R231))/AD231)</f>
        <v xml:space="preserve"> </v>
      </c>
      <c r="AD231" s="258">
        <f t="shared" ref="AD231" si="255">+F231+R231</f>
        <v>0</v>
      </c>
      <c r="AE231" s="258"/>
      <c r="AF231" s="247">
        <f t="shared" ref="AF231" si="256">IF(AG231=0," ",((H231*I231)+(T231*U231))/AG231)</f>
        <v>12.019843364641563</v>
      </c>
      <c r="AG231" s="258">
        <f t="shared" ref="AG231" si="257">+I231+U231</f>
        <v>4134.5070900000001</v>
      </c>
      <c r="AH231" s="258">
        <f t="shared" ref="AH231" si="258">+J231+V231</f>
        <v>77</v>
      </c>
      <c r="AI231" s="247">
        <f t="shared" ref="AI231" si="259">IF(AJ231=0," ",((B231*C231)+(N231*O231))/AJ231)</f>
        <v>11.456302926448046</v>
      </c>
      <c r="AJ231" s="258">
        <f t="shared" ref="AJ231" si="260">+C231+O231</f>
        <v>662.97572000000002</v>
      </c>
      <c r="AK231" s="258">
        <f t="shared" ref="AK231" si="261">+D231+P231</f>
        <v>6</v>
      </c>
      <c r="AL231" s="259">
        <f t="shared" ref="AL231" si="262">+AA231+AG231</f>
        <v>4134.5070900000001</v>
      </c>
      <c r="AM231" s="259">
        <f t="shared" ref="AM231" si="263">+AB231+AH231</f>
        <v>77</v>
      </c>
      <c r="AN231" s="299">
        <f t="shared" ref="AN231" si="264">+AD231+AJ231</f>
        <v>662.97572000000002</v>
      </c>
      <c r="AO231" s="297">
        <f t="shared" ref="AO231" si="265">+AE231+AK231</f>
        <v>6</v>
      </c>
    </row>
    <row r="232" spans="1:41" x14ac:dyDescent="0.2">
      <c r="A232" s="20" t="s">
        <v>329</v>
      </c>
      <c r="B232" s="213">
        <v>10.199999999999999</v>
      </c>
      <c r="C232" s="248">
        <v>75.964679999999987</v>
      </c>
      <c r="D232" s="248">
        <v>2</v>
      </c>
      <c r="E232" s="261"/>
      <c r="F232" s="248"/>
      <c r="G232" s="248"/>
      <c r="H232" s="262">
        <v>12.139330644132171</v>
      </c>
      <c r="I232" s="248">
        <v>3297.2170799999999</v>
      </c>
      <c r="J232" s="248">
        <v>35</v>
      </c>
      <c r="K232" s="249"/>
      <c r="L232" s="248"/>
      <c r="M232" s="248"/>
      <c r="N232" s="256">
        <v>11.359999999999998</v>
      </c>
      <c r="O232" s="248">
        <v>1762.6576300000002</v>
      </c>
      <c r="P232" s="248">
        <v>17</v>
      </c>
      <c r="Q232" s="256"/>
      <c r="R232" s="248"/>
      <c r="S232" s="248"/>
      <c r="T232" s="256">
        <v>12.259898865839938</v>
      </c>
      <c r="U232" s="248">
        <v>4559.5019499999999</v>
      </c>
      <c r="V232" s="248">
        <v>107</v>
      </c>
      <c r="W232" s="249"/>
      <c r="X232" s="248"/>
      <c r="Y232" s="248"/>
      <c r="Z232" s="257" t="str">
        <f t="shared" ref="Z232:Z234" si="266">IF(AA232=0," ",((K232*L232)+(W232*X232))/AA232)</f>
        <v xml:space="preserve"> </v>
      </c>
      <c r="AA232" s="258">
        <f t="shared" ref="AA232:AA234" si="267">+L232+X232</f>
        <v>0</v>
      </c>
      <c r="AB232" s="258"/>
      <c r="AC232" s="247" t="str">
        <f t="shared" ref="AC232:AC234" si="268">IF(AD232=0," ",((E232*F232)+(Q232*R232))/AD232)</f>
        <v xml:space="preserve"> </v>
      </c>
      <c r="AD232" s="258">
        <f t="shared" ref="AD232:AD234" si="269">+F232+R232</f>
        <v>0</v>
      </c>
      <c r="AE232" s="258"/>
      <c r="AF232" s="247">
        <f t="shared" ref="AF232:AF234" si="270">IF(AG232=0," ",((H232*I232)+(T232*U232))/AG232)</f>
        <v>12.209300187383688</v>
      </c>
      <c r="AG232" s="258">
        <f t="shared" ref="AG232:AG234" si="271">+I232+U232</f>
        <v>7856.7190300000002</v>
      </c>
      <c r="AH232" s="258">
        <f t="shared" ref="AH232:AH234" si="272">+J232+V232</f>
        <v>142</v>
      </c>
      <c r="AI232" s="247">
        <f t="shared" ref="AI232:AI234" si="273">IF(AJ232=0," ",((B232*C232)+(N232*O232))/AJ232)</f>
        <v>11.312073338651045</v>
      </c>
      <c r="AJ232" s="258">
        <f t="shared" ref="AJ232:AJ234" si="274">+C232+O232</f>
        <v>1838.6223100000002</v>
      </c>
      <c r="AK232" s="258">
        <f t="shared" ref="AK232:AK234" si="275">+D232+P232</f>
        <v>19</v>
      </c>
      <c r="AL232" s="259">
        <f t="shared" ref="AL232:AL234" si="276">+AA232+AG232</f>
        <v>7856.7190300000002</v>
      </c>
      <c r="AM232" s="259">
        <f t="shared" ref="AM232:AM234" si="277">+AB232+AH232</f>
        <v>142</v>
      </c>
      <c r="AN232" s="299">
        <f t="shared" ref="AN232:AN234" si="278">+AD232+AJ232</f>
        <v>1838.6223100000002</v>
      </c>
      <c r="AO232" s="297">
        <f t="shared" ref="AO232:AO234" si="279">+AE232+AK232</f>
        <v>19</v>
      </c>
    </row>
    <row r="233" spans="1:41" x14ac:dyDescent="0.2">
      <c r="A233" s="20" t="s">
        <v>330</v>
      </c>
      <c r="B233" s="213">
        <v>11.7</v>
      </c>
      <c r="C233" s="248">
        <v>1115.0703600000002</v>
      </c>
      <c r="D233" s="248">
        <v>2</v>
      </c>
      <c r="E233" s="261"/>
      <c r="F233" s="248"/>
      <c r="G233" s="248"/>
      <c r="H233" s="262">
        <v>11.742259427396052</v>
      </c>
      <c r="I233" s="248">
        <v>7698.1718600000004</v>
      </c>
      <c r="J233" s="248">
        <v>18</v>
      </c>
      <c r="K233" s="249"/>
      <c r="L233" s="248"/>
      <c r="M233" s="248"/>
      <c r="N233" s="256">
        <v>11.411673918139456</v>
      </c>
      <c r="O233" s="248">
        <v>1214.9394</v>
      </c>
      <c r="P233" s="248">
        <v>15</v>
      </c>
      <c r="Q233" s="256"/>
      <c r="R233" s="248"/>
      <c r="S233" s="248"/>
      <c r="T233" s="256">
        <v>12.266775223519831</v>
      </c>
      <c r="U233" s="248">
        <v>6844.3300600000002</v>
      </c>
      <c r="V233" s="248">
        <v>196</v>
      </c>
      <c r="W233" s="249"/>
      <c r="X233" s="248"/>
      <c r="Y233" s="248"/>
      <c r="Z233" s="257" t="str">
        <f t="shared" si="266"/>
        <v xml:space="preserve"> </v>
      </c>
      <c r="AA233" s="258">
        <f t="shared" si="267"/>
        <v>0</v>
      </c>
      <c r="AB233" s="258"/>
      <c r="AC233" s="247" t="str">
        <f t="shared" si="268"/>
        <v xml:space="preserve"> </v>
      </c>
      <c r="AD233" s="258">
        <f t="shared" si="269"/>
        <v>0</v>
      </c>
      <c r="AE233" s="258"/>
      <c r="AF233" s="247">
        <f t="shared" si="270"/>
        <v>11.989119235295931</v>
      </c>
      <c r="AG233" s="258">
        <f t="shared" si="271"/>
        <v>14542.501920000001</v>
      </c>
      <c r="AH233" s="258">
        <f t="shared" si="272"/>
        <v>214</v>
      </c>
      <c r="AI233" s="247">
        <f t="shared" si="273"/>
        <v>11.549657832806677</v>
      </c>
      <c r="AJ233" s="258">
        <f t="shared" si="274"/>
        <v>2330.0097599999999</v>
      </c>
      <c r="AK233" s="258">
        <f t="shared" si="275"/>
        <v>17</v>
      </c>
      <c r="AL233" s="259">
        <f t="shared" si="276"/>
        <v>14542.501920000001</v>
      </c>
      <c r="AM233" s="259">
        <f t="shared" si="277"/>
        <v>214</v>
      </c>
      <c r="AN233" s="299">
        <f t="shared" si="278"/>
        <v>2330.0097599999999</v>
      </c>
      <c r="AO233" s="297">
        <f t="shared" si="279"/>
        <v>17</v>
      </c>
    </row>
    <row r="234" spans="1:41" x14ac:dyDescent="0.2">
      <c r="A234" s="20" t="s">
        <v>331</v>
      </c>
      <c r="B234" s="213">
        <v>11.7</v>
      </c>
      <c r="C234" s="248">
        <v>1122.6935100000001</v>
      </c>
      <c r="D234" s="248">
        <v>3</v>
      </c>
      <c r="E234" s="261"/>
      <c r="F234" s="248"/>
      <c r="G234" s="248"/>
      <c r="H234" s="262">
        <v>11.70719969673017</v>
      </c>
      <c r="I234" s="248">
        <v>4995.1028699999997</v>
      </c>
      <c r="J234" s="248">
        <v>6</v>
      </c>
      <c r="K234" s="249"/>
      <c r="L234" s="248"/>
      <c r="M234" s="248"/>
      <c r="N234" s="256">
        <v>11.356642230658464</v>
      </c>
      <c r="O234" s="248">
        <v>1527.8</v>
      </c>
      <c r="P234" s="248">
        <v>15</v>
      </c>
      <c r="Q234" s="256"/>
      <c r="R234" s="248"/>
      <c r="S234" s="248"/>
      <c r="T234" s="256">
        <v>12.229668366749548</v>
      </c>
      <c r="U234" s="248">
        <v>4130.1908000000003</v>
      </c>
      <c r="V234" s="248">
        <v>125</v>
      </c>
      <c r="W234" s="249"/>
      <c r="X234" s="248"/>
      <c r="Y234" s="248"/>
      <c r="Z234" s="257" t="str">
        <f t="shared" si="266"/>
        <v xml:space="preserve"> </v>
      </c>
      <c r="AA234" s="258">
        <f t="shared" si="267"/>
        <v>0</v>
      </c>
      <c r="AB234" s="258"/>
      <c r="AC234" s="247" t="str">
        <f t="shared" si="268"/>
        <v xml:space="preserve"> </v>
      </c>
      <c r="AD234" s="258">
        <f t="shared" si="269"/>
        <v>0</v>
      </c>
      <c r="AE234" s="258"/>
      <c r="AF234" s="247">
        <f t="shared" si="270"/>
        <v>11.94367376235904</v>
      </c>
      <c r="AG234" s="258">
        <f t="shared" si="271"/>
        <v>9125.2936699999991</v>
      </c>
      <c r="AH234" s="258">
        <f t="shared" si="272"/>
        <v>131</v>
      </c>
      <c r="AI234" s="247">
        <f t="shared" si="273"/>
        <v>11.50208138672258</v>
      </c>
      <c r="AJ234" s="258">
        <f t="shared" si="274"/>
        <v>2650.4935100000002</v>
      </c>
      <c r="AK234" s="258">
        <f t="shared" si="275"/>
        <v>18</v>
      </c>
      <c r="AL234" s="259">
        <f t="shared" si="276"/>
        <v>9125.2936699999991</v>
      </c>
      <c r="AM234" s="259">
        <f t="shared" si="277"/>
        <v>131</v>
      </c>
      <c r="AN234" s="299">
        <f t="shared" si="278"/>
        <v>2650.4935100000002</v>
      </c>
      <c r="AO234" s="297">
        <f t="shared" si="279"/>
        <v>18</v>
      </c>
    </row>
    <row r="235" spans="1:41" x14ac:dyDescent="0.2">
      <c r="A235" s="20" t="s">
        <v>333</v>
      </c>
      <c r="B235" s="213">
        <v>10.220000000000001</v>
      </c>
      <c r="C235" s="248">
        <v>40.25685</v>
      </c>
      <c r="D235" s="248">
        <v>2</v>
      </c>
      <c r="E235" s="261"/>
      <c r="F235" s="248"/>
      <c r="G235" s="248"/>
      <c r="H235" s="262">
        <v>11.741627240678053</v>
      </c>
      <c r="I235" s="248">
        <v>5439.7071799999994</v>
      </c>
      <c r="J235" s="248">
        <v>7</v>
      </c>
      <c r="K235" s="249"/>
      <c r="L235" s="248"/>
      <c r="M235" s="248"/>
      <c r="N235" s="256">
        <v>11.36</v>
      </c>
      <c r="O235" s="248">
        <v>870.00320999999997</v>
      </c>
      <c r="P235" s="248">
        <v>8</v>
      </c>
      <c r="Q235" s="256"/>
      <c r="R235" s="248"/>
      <c r="S235" s="248"/>
      <c r="T235" s="256">
        <v>12.249226563154325</v>
      </c>
      <c r="U235" s="248">
        <v>3948.8418700000007</v>
      </c>
      <c r="V235" s="248">
        <v>119</v>
      </c>
      <c r="W235" s="249"/>
      <c r="X235" s="248"/>
      <c r="Y235" s="248"/>
      <c r="Z235" s="257"/>
      <c r="AA235" s="258">
        <f t="shared" ref="AA235:AA236" si="280">+L235+X235</f>
        <v>0</v>
      </c>
      <c r="AB235" s="258"/>
      <c r="AC235" s="247" t="str">
        <f t="shared" ref="AC235:AC236" si="281">IF(AD235=0," ",((E235*F235)+(Q235*R235))/AD235)</f>
        <v xml:space="preserve"> </v>
      </c>
      <c r="AD235" s="258">
        <f t="shared" ref="AD235:AD236" si="282">+F235+R235</f>
        <v>0</v>
      </c>
      <c r="AE235" s="258"/>
      <c r="AF235" s="247">
        <f t="shared" ref="AF235:AF236" si="283">IF(AG235=0," ",((H235*I235)+(T235*U235))/AG235)</f>
        <v>11.955124496441758</v>
      </c>
      <c r="AG235" s="258">
        <f t="shared" ref="AG235:AG236" si="284">+I235+U235</f>
        <v>9388.5490499999996</v>
      </c>
      <c r="AH235" s="258">
        <f t="shared" ref="AH235:AH236" si="285">+J235+V235</f>
        <v>126</v>
      </c>
      <c r="AI235" s="247">
        <f t="shared" ref="AI235:AI236" si="286">IF(AJ235=0," ",((B235*C235)+(N235*O235))/AJ235)</f>
        <v>11.309582750011023</v>
      </c>
      <c r="AJ235" s="258">
        <f t="shared" ref="AJ235:AJ236" si="287">+C235+O235</f>
        <v>910.26005999999995</v>
      </c>
      <c r="AK235" s="258">
        <f t="shared" ref="AK235:AK236" si="288">+D235+P235</f>
        <v>10</v>
      </c>
      <c r="AL235" s="259">
        <f t="shared" ref="AL235:AL236" si="289">+AA235+AG235</f>
        <v>9388.5490499999996</v>
      </c>
      <c r="AM235" s="259">
        <f t="shared" ref="AM235:AM236" si="290">+AB235+AH235</f>
        <v>126</v>
      </c>
      <c r="AN235" s="299">
        <f t="shared" ref="AN235:AN236" si="291">+AD235+AJ235</f>
        <v>910.26005999999995</v>
      </c>
      <c r="AO235" s="297">
        <f t="shared" ref="AO235:AO236" si="292">+AE235+AK235</f>
        <v>10</v>
      </c>
    </row>
    <row r="236" spans="1:41" x14ac:dyDescent="0.2">
      <c r="A236" s="20" t="s">
        <v>334</v>
      </c>
      <c r="B236" s="213">
        <v>11.634426870603496</v>
      </c>
      <c r="C236" s="248">
        <v>304.78065000000004</v>
      </c>
      <c r="D236" s="248">
        <v>2</v>
      </c>
      <c r="E236" s="261"/>
      <c r="F236" s="248"/>
      <c r="G236" s="248"/>
      <c r="H236" s="262">
        <v>11.741510560755719</v>
      </c>
      <c r="I236" s="248">
        <v>9486.9389700000011</v>
      </c>
      <c r="J236" s="248">
        <v>19</v>
      </c>
      <c r="K236" s="249"/>
      <c r="L236" s="248"/>
      <c r="M236" s="248"/>
      <c r="N236" s="256">
        <v>11.36</v>
      </c>
      <c r="O236" s="248">
        <v>2092.21018</v>
      </c>
      <c r="P236" s="248">
        <v>16</v>
      </c>
      <c r="Q236" s="256"/>
      <c r="R236" s="248"/>
      <c r="S236" s="248"/>
      <c r="T236" s="256">
        <v>12.638836912195334</v>
      </c>
      <c r="U236" s="248">
        <v>6157.1038499999995</v>
      </c>
      <c r="V236" s="248">
        <v>190</v>
      </c>
      <c r="W236" s="249"/>
      <c r="X236" s="248"/>
      <c r="Y236" s="248"/>
      <c r="Z236" s="257"/>
      <c r="AA236" s="258">
        <f t="shared" si="280"/>
        <v>0</v>
      </c>
      <c r="AB236" s="258"/>
      <c r="AC236" s="247" t="str">
        <f t="shared" si="281"/>
        <v xml:space="preserve"> </v>
      </c>
      <c r="AD236" s="258">
        <f t="shared" si="282"/>
        <v>0</v>
      </c>
      <c r="AE236" s="258"/>
      <c r="AF236" s="247">
        <f t="shared" si="283"/>
        <v>12.09467576215059</v>
      </c>
      <c r="AG236" s="258">
        <f t="shared" si="284"/>
        <v>15644.042820000001</v>
      </c>
      <c r="AH236" s="258">
        <f t="shared" si="285"/>
        <v>209</v>
      </c>
      <c r="AI236" s="247">
        <f t="shared" si="286"/>
        <v>11.394893750511343</v>
      </c>
      <c r="AJ236" s="258">
        <f t="shared" si="287"/>
        <v>2396.9908300000002</v>
      </c>
      <c r="AK236" s="258">
        <f t="shared" si="288"/>
        <v>18</v>
      </c>
      <c r="AL236" s="259">
        <f t="shared" si="289"/>
        <v>15644.042820000001</v>
      </c>
      <c r="AM236" s="259">
        <f t="shared" si="290"/>
        <v>209</v>
      </c>
      <c r="AN236" s="299">
        <f t="shared" si="291"/>
        <v>2396.9908300000002</v>
      </c>
      <c r="AO236" s="297">
        <f t="shared" si="292"/>
        <v>18</v>
      </c>
    </row>
    <row r="237" spans="1:41" x14ac:dyDescent="0.2">
      <c r="A237" s="20" t="s">
        <v>335</v>
      </c>
      <c r="B237" s="213">
        <v>11.7</v>
      </c>
      <c r="C237" s="248">
        <v>270</v>
      </c>
      <c r="D237" s="248">
        <v>1</v>
      </c>
      <c r="E237" s="261"/>
      <c r="F237" s="248"/>
      <c r="G237" s="248"/>
      <c r="H237" s="262">
        <v>11.803608938651196</v>
      </c>
      <c r="I237" s="248">
        <v>8947.3431999999993</v>
      </c>
      <c r="J237" s="248">
        <v>14</v>
      </c>
      <c r="K237" s="249"/>
      <c r="L237" s="248"/>
      <c r="M237" s="248"/>
      <c r="N237" s="256">
        <v>11.36</v>
      </c>
      <c r="O237" s="248">
        <v>1408.8080199999999</v>
      </c>
      <c r="P237" s="248">
        <v>11</v>
      </c>
      <c r="Q237" s="256"/>
      <c r="R237" s="248"/>
      <c r="S237" s="248"/>
      <c r="T237" s="256">
        <v>13.015713088376881</v>
      </c>
      <c r="U237" s="248">
        <v>4470.0492300000005</v>
      </c>
      <c r="V237" s="248">
        <v>143</v>
      </c>
      <c r="W237" s="249"/>
      <c r="X237" s="248"/>
      <c r="Y237" s="248"/>
      <c r="Z237" s="257"/>
      <c r="AA237" s="258">
        <f t="shared" ref="AA237" si="293">+L237+X237</f>
        <v>0</v>
      </c>
      <c r="AB237" s="258"/>
      <c r="AC237" s="247" t="str">
        <f t="shared" ref="AC237" si="294">IF(AD237=0," ",((E237*F237)+(Q237*R237))/AD237)</f>
        <v xml:space="preserve"> </v>
      </c>
      <c r="AD237" s="258">
        <f t="shared" ref="AD237" si="295">+F237+R237</f>
        <v>0</v>
      </c>
      <c r="AE237" s="258"/>
      <c r="AF237" s="247">
        <f t="shared" ref="AF237" si="296">IF(AG237=0," ",((H237*I237)+(T237*U237))/AG237)</f>
        <v>12.20742549611035</v>
      </c>
      <c r="AG237" s="258">
        <f t="shared" ref="AG237" si="297">+I237+U237</f>
        <v>13417.39243</v>
      </c>
      <c r="AH237" s="258">
        <f t="shared" ref="AH237" si="298">+J237+V237</f>
        <v>157</v>
      </c>
      <c r="AI237" s="247">
        <f t="shared" ref="AI237" si="299">IF(AJ237=0," ",((B237*C237)+(N237*O237))/AJ237)</f>
        <v>11.414681654427646</v>
      </c>
      <c r="AJ237" s="258">
        <f t="shared" ref="AJ237" si="300">+C237+O237</f>
        <v>1678.8080199999999</v>
      </c>
      <c r="AK237" s="258">
        <f t="shared" ref="AK237" si="301">+D237+P237</f>
        <v>12</v>
      </c>
      <c r="AL237" s="259">
        <f t="shared" ref="AL237" si="302">+AA237+AG237</f>
        <v>13417.39243</v>
      </c>
      <c r="AM237" s="259">
        <f t="shared" ref="AM237" si="303">+AB237+AH237</f>
        <v>157</v>
      </c>
      <c r="AN237" s="299">
        <f t="shared" ref="AN237" si="304">+AD237+AJ237</f>
        <v>1678.8080199999999</v>
      </c>
      <c r="AO237" s="297">
        <f t="shared" ref="AO237" si="305">+AE237+AK237</f>
        <v>12</v>
      </c>
    </row>
    <row r="238" spans="1:41" x14ac:dyDescent="0.2">
      <c r="A238" s="20" t="s">
        <v>336</v>
      </c>
      <c r="B238" s="213">
        <v>11.7</v>
      </c>
      <c r="C238" s="248">
        <v>272</v>
      </c>
      <c r="D238" s="248">
        <v>1</v>
      </c>
      <c r="E238" s="261"/>
      <c r="F238" s="248"/>
      <c r="G238" s="248"/>
      <c r="H238" s="262">
        <v>12.006067260520593</v>
      </c>
      <c r="I238" s="248">
        <v>2559.8416200000001</v>
      </c>
      <c r="J238" s="248">
        <v>6</v>
      </c>
      <c r="K238" s="249"/>
      <c r="L238" s="248"/>
      <c r="M238" s="248"/>
      <c r="N238" s="256">
        <v>11.36</v>
      </c>
      <c r="O238" s="248">
        <v>931.00220999999999</v>
      </c>
      <c r="P238" s="248">
        <v>8</v>
      </c>
      <c r="Q238" s="256"/>
      <c r="R238" s="248"/>
      <c r="S238" s="248"/>
      <c r="T238" s="256">
        <v>12.983640633234044</v>
      </c>
      <c r="U238" s="248">
        <v>3851.2357599999996</v>
      </c>
      <c r="V238" s="248">
        <v>115</v>
      </c>
      <c r="W238" s="249"/>
      <c r="X238" s="248"/>
      <c r="Y238" s="248"/>
      <c r="Z238" s="257"/>
      <c r="AA238" s="258">
        <f t="shared" ref="AA238" si="306">+L238+X238</f>
        <v>0</v>
      </c>
      <c r="AB238" s="258"/>
      <c r="AC238" s="247" t="str">
        <f t="shared" ref="AC238" si="307">IF(AD238=0," ",((E238*F238)+(Q238*R238))/AD238)</f>
        <v xml:space="preserve"> </v>
      </c>
      <c r="AD238" s="258">
        <f t="shared" ref="AD238" si="308">+F238+R238</f>
        <v>0</v>
      </c>
      <c r="AE238" s="258"/>
      <c r="AF238" s="247">
        <f t="shared" ref="AF238" si="309">IF(AG238=0," ",((H238*I238)+(T238*U238))/AG238)</f>
        <v>12.593311074292476</v>
      </c>
      <c r="AG238" s="258">
        <f t="shared" ref="AG238" si="310">+I238+U238</f>
        <v>6411.0773799999997</v>
      </c>
      <c r="AH238" s="258">
        <f t="shared" ref="AH238" si="311">+J238+V238</f>
        <v>121</v>
      </c>
      <c r="AI238" s="247">
        <f t="shared" ref="AI238" si="312">IF(AJ238=0," ",((B238*C238)+(N238*O238))/AJ238)</f>
        <v>11.436874339241653</v>
      </c>
      <c r="AJ238" s="258">
        <f t="shared" ref="AJ238" si="313">+C238+O238</f>
        <v>1203.0022100000001</v>
      </c>
      <c r="AK238" s="258">
        <f t="shared" ref="AK238" si="314">+D238+P238</f>
        <v>9</v>
      </c>
      <c r="AL238" s="259">
        <f t="shared" ref="AL238" si="315">+AA238+AG238</f>
        <v>6411.0773799999997</v>
      </c>
      <c r="AM238" s="259">
        <f t="shared" ref="AM238" si="316">+AB238+AH238</f>
        <v>121</v>
      </c>
      <c r="AN238" s="299">
        <f t="shared" ref="AN238" si="317">+AD238+AJ238</f>
        <v>1203.0022100000001</v>
      </c>
      <c r="AO238" s="297">
        <f t="shared" ref="AO238" si="318">+AE238+AK238</f>
        <v>9</v>
      </c>
    </row>
    <row r="239" spans="1:41" x14ac:dyDescent="0.2">
      <c r="A239" s="20" t="s">
        <v>337</v>
      </c>
      <c r="B239" s="213">
        <v>11.7</v>
      </c>
      <c r="C239" s="248">
        <v>422</v>
      </c>
      <c r="D239" s="248">
        <v>1</v>
      </c>
      <c r="E239" s="261"/>
      <c r="F239" s="248"/>
      <c r="G239" s="248"/>
      <c r="H239" s="262">
        <v>11.849976450309393</v>
      </c>
      <c r="I239" s="248">
        <v>19198.706579999998</v>
      </c>
      <c r="J239" s="248">
        <v>22</v>
      </c>
      <c r="K239" s="249"/>
      <c r="L239" s="248"/>
      <c r="M239" s="248"/>
      <c r="N239" s="256">
        <v>11.364412987713678</v>
      </c>
      <c r="O239" s="248">
        <v>2361.5620699999999</v>
      </c>
      <c r="P239" s="248">
        <v>23</v>
      </c>
      <c r="Q239" s="256"/>
      <c r="R239" s="248"/>
      <c r="S239" s="248"/>
      <c r="T239" s="256">
        <v>12.987579831996323</v>
      </c>
      <c r="U239" s="248">
        <v>5088.4885599999998</v>
      </c>
      <c r="V239" s="248">
        <v>176</v>
      </c>
      <c r="W239" s="249"/>
      <c r="X239" s="248"/>
      <c r="Y239" s="248"/>
      <c r="Z239" s="257"/>
      <c r="AA239" s="258">
        <f t="shared" ref="AA239" si="319">+L239+X239</f>
        <v>0</v>
      </c>
      <c r="AB239" s="258"/>
      <c r="AC239" s="247" t="str">
        <f t="shared" ref="AC239" si="320">IF(AD239=0," ",((E239*F239)+(Q239*R239))/AD239)</f>
        <v xml:space="preserve"> </v>
      </c>
      <c r="AD239" s="258">
        <f t="shared" ref="AD239" si="321">+F239+R239</f>
        <v>0</v>
      </c>
      <c r="AE239" s="258"/>
      <c r="AF239" s="247">
        <f t="shared" ref="AF239" si="322">IF(AG239=0," ",((H239*I239)+(T239*U239))/AG239)</f>
        <v>12.088319402641405</v>
      </c>
      <c r="AG239" s="258">
        <f t="shared" ref="AG239" si="323">+I239+U239</f>
        <v>24287.195139999996</v>
      </c>
      <c r="AH239" s="258">
        <f t="shared" ref="AH239" si="324">+J239+V239</f>
        <v>198</v>
      </c>
      <c r="AI239" s="247">
        <f t="shared" ref="AI239" si="325">IF(AJ239=0," ",((B239*C239)+(N239*O239))/AJ239)</f>
        <v>11.415289424316663</v>
      </c>
      <c r="AJ239" s="258">
        <f t="shared" ref="AJ239" si="326">+C239+O239</f>
        <v>2783.5620699999999</v>
      </c>
      <c r="AK239" s="258">
        <f t="shared" ref="AK239" si="327">+D239+P239</f>
        <v>24</v>
      </c>
      <c r="AL239" s="259">
        <f t="shared" ref="AL239" si="328">+AA239+AG239</f>
        <v>24287.195139999996</v>
      </c>
      <c r="AM239" s="259">
        <f t="shared" ref="AM239" si="329">+AB239+AH239</f>
        <v>198</v>
      </c>
      <c r="AN239" s="299">
        <f t="shared" ref="AN239" si="330">+AD239+AJ239</f>
        <v>2783.5620699999999</v>
      </c>
      <c r="AO239" s="297">
        <f t="shared" ref="AO239" si="331">+AE239+AK239</f>
        <v>24</v>
      </c>
    </row>
    <row r="240" spans="1:41" x14ac:dyDescent="0.2">
      <c r="A240" s="20" t="s">
        <v>338</v>
      </c>
      <c r="B240" s="213">
        <v>11.699999999999998</v>
      </c>
      <c r="C240" s="248">
        <v>2037.2</v>
      </c>
      <c r="D240" s="248">
        <v>4</v>
      </c>
      <c r="E240" s="261"/>
      <c r="F240" s="248"/>
      <c r="G240" s="248"/>
      <c r="H240" s="262">
        <v>11.948810748999428</v>
      </c>
      <c r="I240" s="248">
        <v>6996</v>
      </c>
      <c r="J240" s="248">
        <v>11</v>
      </c>
      <c r="K240" s="249"/>
      <c r="L240" s="248"/>
      <c r="M240" s="248"/>
      <c r="N240" s="256">
        <v>11.36</v>
      </c>
      <c r="O240" s="248">
        <v>1188.51926</v>
      </c>
      <c r="P240" s="248">
        <v>11</v>
      </c>
      <c r="Q240" s="256"/>
      <c r="R240" s="248"/>
      <c r="S240" s="248"/>
      <c r="T240" s="256">
        <v>12.977473467045375</v>
      </c>
      <c r="U240" s="248">
        <v>4343.0104800000008</v>
      </c>
      <c r="V240" s="248">
        <v>143</v>
      </c>
      <c r="W240" s="249"/>
      <c r="X240" s="248"/>
      <c r="Y240" s="248"/>
      <c r="Z240" s="257"/>
      <c r="AA240" s="258">
        <f t="shared" ref="AA240" si="332">+L240+X240</f>
        <v>0</v>
      </c>
      <c r="AB240" s="258"/>
      <c r="AC240" s="247" t="str">
        <f t="shared" ref="AC240" si="333">IF(AD240=0," ",((E240*F240)+(Q240*R240))/AD240)</f>
        <v xml:space="preserve"> </v>
      </c>
      <c r="AD240" s="258">
        <f t="shared" ref="AD240" si="334">+F240+R240</f>
        <v>0</v>
      </c>
      <c r="AE240" s="258"/>
      <c r="AF240" s="247">
        <f t="shared" ref="AF240" si="335">IF(AG240=0," ",((H240*I240)+(T240*U240))/AG240)</f>
        <v>12.34280394379704</v>
      </c>
      <c r="AG240" s="258">
        <f t="shared" ref="AG240" si="336">+I240+U240</f>
        <v>11339.010480000001</v>
      </c>
      <c r="AH240" s="258">
        <f t="shared" ref="AH240" si="337">+J240+V240</f>
        <v>154</v>
      </c>
      <c r="AI240" s="247">
        <f t="shared" ref="AI240" si="338">IF(AJ240=0," ",((B240*C240)+(N240*O240))/AJ240)</f>
        <v>11.574726683933431</v>
      </c>
      <c r="AJ240" s="258">
        <f t="shared" ref="AJ240" si="339">+C240+O240</f>
        <v>3225.7192599999998</v>
      </c>
      <c r="AK240" s="258">
        <f t="shared" ref="AK240" si="340">+D240+P240</f>
        <v>15</v>
      </c>
      <c r="AL240" s="259">
        <f t="shared" ref="AL240" si="341">+AA240+AG240</f>
        <v>11339.010480000001</v>
      </c>
      <c r="AM240" s="259">
        <f t="shared" ref="AM240" si="342">+AB240+AH240</f>
        <v>154</v>
      </c>
      <c r="AN240" s="299">
        <f t="shared" ref="AN240" si="343">+AD240+AJ240</f>
        <v>3225.7192599999998</v>
      </c>
      <c r="AO240" s="297">
        <f t="shared" ref="AO240" si="344">+AE240+AK240</f>
        <v>15</v>
      </c>
    </row>
    <row r="241" spans="1:41" x14ac:dyDescent="0.2">
      <c r="A241" s="20" t="s">
        <v>339</v>
      </c>
      <c r="B241" s="213">
        <v>12.05</v>
      </c>
      <c r="C241" s="248">
        <v>1054.48</v>
      </c>
      <c r="D241" s="248">
        <v>4</v>
      </c>
      <c r="E241" s="261"/>
      <c r="F241" s="248"/>
      <c r="G241" s="248"/>
      <c r="H241" s="262">
        <v>12.229700173209604</v>
      </c>
      <c r="I241" s="248">
        <v>4656.1332899999998</v>
      </c>
      <c r="J241" s="248">
        <v>10</v>
      </c>
      <c r="K241" s="249"/>
      <c r="L241" s="248"/>
      <c r="M241" s="248"/>
      <c r="N241" s="256"/>
      <c r="O241" s="248"/>
      <c r="P241" s="248"/>
      <c r="Q241" s="256"/>
      <c r="R241" s="248"/>
      <c r="S241" s="248"/>
      <c r="T241" s="256">
        <v>13.152837394735855</v>
      </c>
      <c r="U241" s="248">
        <v>3867.48254</v>
      </c>
      <c r="V241" s="248">
        <v>136</v>
      </c>
      <c r="W241" s="249"/>
      <c r="X241" s="248"/>
      <c r="Y241" s="248"/>
      <c r="Z241" s="257"/>
      <c r="AA241" s="258">
        <f t="shared" ref="AA241:AA242" si="345">+L241+X241</f>
        <v>0</v>
      </c>
      <c r="AB241" s="258"/>
      <c r="AC241" s="247" t="str">
        <f t="shared" ref="AC241:AC242" si="346">IF(AD241=0," ",((E241*F241)+(Q241*R241))/AD241)</f>
        <v xml:space="preserve"> </v>
      </c>
      <c r="AD241" s="258">
        <f t="shared" ref="AD241:AD242" si="347">+F241+R241</f>
        <v>0</v>
      </c>
      <c r="AE241" s="258"/>
      <c r="AF241" s="247">
        <f t="shared" ref="AF241:AF242" si="348">IF(AG241=0," ",((H241*I241)+(T241*U241))/AG241)</f>
        <v>12.648561975229239</v>
      </c>
      <c r="AG241" s="258">
        <f t="shared" ref="AG241:AG242" si="349">+I241+U241</f>
        <v>8523.6158299999988</v>
      </c>
      <c r="AH241" s="258">
        <f t="shared" ref="AH241:AH242" si="350">+J241+V241</f>
        <v>146</v>
      </c>
      <c r="AI241" s="247">
        <f t="shared" ref="AI241:AI242" si="351">IF(AJ241=0," ",((B241*C241)+(N241*O241))/AJ241)</f>
        <v>12.05</v>
      </c>
      <c r="AJ241" s="258">
        <f t="shared" ref="AJ241:AJ242" si="352">+C241+O241</f>
        <v>1054.48</v>
      </c>
      <c r="AK241" s="258">
        <f t="shared" ref="AK241:AK242" si="353">+D241+P241</f>
        <v>4</v>
      </c>
      <c r="AL241" s="259">
        <f t="shared" ref="AL241:AL242" si="354">+AA241+AG241</f>
        <v>8523.6158299999988</v>
      </c>
      <c r="AM241" s="259">
        <f t="shared" ref="AM241:AM242" si="355">+AB241+AH241</f>
        <v>146</v>
      </c>
      <c r="AN241" s="299">
        <f t="shared" ref="AN241:AN242" si="356">+AD241+AJ241</f>
        <v>1054.48</v>
      </c>
      <c r="AO241" s="297">
        <f t="shared" ref="AO241:AO242" si="357">+AE241+AK241</f>
        <v>4</v>
      </c>
    </row>
    <row r="242" spans="1:41" x14ac:dyDescent="0.2">
      <c r="A242" s="20" t="s">
        <v>340</v>
      </c>
      <c r="B242" s="213">
        <v>12.05</v>
      </c>
      <c r="C242" s="248">
        <v>1215.8</v>
      </c>
      <c r="D242" s="248">
        <v>5</v>
      </c>
      <c r="E242" s="261"/>
      <c r="F242" s="248"/>
      <c r="G242" s="248"/>
      <c r="H242" s="262">
        <v>11.946278613391266</v>
      </c>
      <c r="I242" s="248">
        <v>12328.451710000001</v>
      </c>
      <c r="J242" s="248">
        <v>22</v>
      </c>
      <c r="K242" s="249"/>
      <c r="L242" s="248"/>
      <c r="M242" s="248"/>
      <c r="N242" s="256">
        <v>12.126597253254568</v>
      </c>
      <c r="O242" s="248">
        <v>2546.0218899999995</v>
      </c>
      <c r="P242" s="248">
        <v>24</v>
      </c>
      <c r="Q242" s="256"/>
      <c r="R242" s="248"/>
      <c r="S242" s="248"/>
      <c r="T242" s="256">
        <v>13.224626269703524</v>
      </c>
      <c r="U242" s="248">
        <v>8004.9809399999995</v>
      </c>
      <c r="V242" s="248">
        <v>240</v>
      </c>
      <c r="W242" s="249"/>
      <c r="X242" s="248"/>
      <c r="Y242" s="248"/>
      <c r="Z242" s="257"/>
      <c r="AA242" s="258">
        <f t="shared" si="345"/>
        <v>0</v>
      </c>
      <c r="AB242" s="258"/>
      <c r="AC242" s="247" t="str">
        <f t="shared" si="346"/>
        <v xml:space="preserve"> </v>
      </c>
      <c r="AD242" s="258">
        <f t="shared" si="347"/>
        <v>0</v>
      </c>
      <c r="AE242" s="258"/>
      <c r="AF242" s="247">
        <f t="shared" si="348"/>
        <v>12.449545759653128</v>
      </c>
      <c r="AG242" s="258">
        <f t="shared" si="349"/>
        <v>20333.432650000002</v>
      </c>
      <c r="AH242" s="258">
        <f t="shared" si="350"/>
        <v>262</v>
      </c>
      <c r="AI242" s="247">
        <f t="shared" si="351"/>
        <v>12.101841445236529</v>
      </c>
      <c r="AJ242" s="258">
        <f t="shared" si="352"/>
        <v>3761.8218899999993</v>
      </c>
      <c r="AK242" s="258">
        <f t="shared" si="353"/>
        <v>29</v>
      </c>
      <c r="AL242" s="259">
        <f t="shared" si="354"/>
        <v>20333.432650000002</v>
      </c>
      <c r="AM242" s="259">
        <f t="shared" si="355"/>
        <v>262</v>
      </c>
      <c r="AN242" s="299">
        <f t="shared" si="356"/>
        <v>3761.8218899999993</v>
      </c>
      <c r="AO242" s="297">
        <f t="shared" si="357"/>
        <v>29</v>
      </c>
    </row>
    <row r="243" spans="1:41" x14ac:dyDescent="0.2">
      <c r="A243" s="20" t="s">
        <v>341</v>
      </c>
      <c r="B243" s="213">
        <v>12.25</v>
      </c>
      <c r="C243" s="248">
        <v>546</v>
      </c>
      <c r="D243" s="248">
        <v>2</v>
      </c>
      <c r="E243" s="261"/>
      <c r="F243" s="248"/>
      <c r="G243" s="248"/>
      <c r="H243" s="262">
        <v>12.226907959324485</v>
      </c>
      <c r="I243" s="248">
        <v>1974.2146499999999</v>
      </c>
      <c r="J243" s="248">
        <v>7</v>
      </c>
      <c r="K243" s="249"/>
      <c r="L243" s="248"/>
      <c r="M243" s="248"/>
      <c r="N243" s="256">
        <v>12.3</v>
      </c>
      <c r="O243" s="248">
        <v>615.5</v>
      </c>
      <c r="P243" s="248">
        <v>6</v>
      </c>
      <c r="Q243" s="256"/>
      <c r="R243" s="248"/>
      <c r="S243" s="248"/>
      <c r="T243" s="256">
        <v>13.254305581222328</v>
      </c>
      <c r="U243" s="248">
        <v>4332.4495200000001</v>
      </c>
      <c r="V243" s="248">
        <v>125</v>
      </c>
      <c r="W243" s="249"/>
      <c r="X243" s="248"/>
      <c r="Y243" s="248"/>
      <c r="Z243" s="257"/>
      <c r="AA243" s="258">
        <f t="shared" ref="AA243" si="358">+L243+X243</f>
        <v>0</v>
      </c>
      <c r="AB243" s="258"/>
      <c r="AC243" s="247" t="str">
        <f t="shared" ref="AC243" si="359">IF(AD243=0," ",((E243*F243)+(Q243*R243))/AD243)</f>
        <v xml:space="preserve"> </v>
      </c>
      <c r="AD243" s="258">
        <f t="shared" ref="AD243" si="360">+F243+R243</f>
        <v>0</v>
      </c>
      <c r="AE243" s="258"/>
      <c r="AF243" s="247">
        <f t="shared" ref="AF243" si="361">IF(AG243=0," ",((H243*I243)+(T243*U243))/AG243)</f>
        <v>12.932692858259486</v>
      </c>
      <c r="AG243" s="258">
        <f t="shared" ref="AG243" si="362">+I243+U243</f>
        <v>6306.66417</v>
      </c>
      <c r="AH243" s="258">
        <f t="shared" ref="AH243" si="363">+J243+V243</f>
        <v>132</v>
      </c>
      <c r="AI243" s="247">
        <f t="shared" ref="AI243" si="364">IF(AJ243=0," ",((B243*C243)+(N243*O243))/AJ243)</f>
        <v>12.276495910460612</v>
      </c>
      <c r="AJ243" s="258">
        <f t="shared" ref="AJ243" si="365">+C243+O243</f>
        <v>1161.5</v>
      </c>
      <c r="AK243" s="258">
        <f t="shared" ref="AK243" si="366">+D243+P243</f>
        <v>8</v>
      </c>
      <c r="AL243" s="259">
        <f t="shared" ref="AL243" si="367">+AA243+AG243</f>
        <v>6306.66417</v>
      </c>
      <c r="AM243" s="259">
        <f t="shared" ref="AM243" si="368">+AB243+AH243</f>
        <v>132</v>
      </c>
      <c r="AN243" s="299">
        <f t="shared" ref="AN243" si="369">+AD243+AJ243</f>
        <v>1161.5</v>
      </c>
      <c r="AO243" s="297">
        <f t="shared" ref="AO243" si="370">+AE243+AK243</f>
        <v>8</v>
      </c>
    </row>
    <row r="244" spans="1:41" x14ac:dyDescent="0.2">
      <c r="A244" s="20" t="s">
        <v>342</v>
      </c>
      <c r="B244" s="213">
        <v>13.00370664969774</v>
      </c>
      <c r="C244" s="248">
        <v>3143</v>
      </c>
      <c r="D244" s="248">
        <v>6</v>
      </c>
      <c r="E244" s="261"/>
      <c r="F244" s="248"/>
      <c r="G244" s="248"/>
      <c r="H244" s="262">
        <v>12.488209865712577</v>
      </c>
      <c r="I244" s="248">
        <v>4214.4416500000007</v>
      </c>
      <c r="J244" s="248">
        <v>8</v>
      </c>
      <c r="K244" s="249"/>
      <c r="L244" s="248"/>
      <c r="M244" s="248"/>
      <c r="N244" s="256">
        <v>12.437194129105519</v>
      </c>
      <c r="O244" s="248">
        <v>1990.04224</v>
      </c>
      <c r="P244" s="248">
        <v>17</v>
      </c>
      <c r="Q244" s="256"/>
      <c r="R244" s="248"/>
      <c r="S244" s="248"/>
      <c r="T244" s="256">
        <v>13.25946564772987</v>
      </c>
      <c r="U244" s="248">
        <v>5775.2721800000008</v>
      </c>
      <c r="V244" s="248">
        <v>174</v>
      </c>
      <c r="W244" s="249"/>
      <c r="X244" s="248"/>
      <c r="Y244" s="248"/>
      <c r="Z244" s="257"/>
      <c r="AA244" s="258">
        <f t="shared" ref="AA244" si="371">+L244+X244</f>
        <v>0</v>
      </c>
      <c r="AB244" s="258"/>
      <c r="AC244" s="247" t="str">
        <f t="shared" ref="AC244" si="372">IF(AD244=0," ",((E244*F244)+(Q244*R244))/AD244)</f>
        <v xml:space="preserve"> </v>
      </c>
      <c r="AD244" s="258">
        <f t="shared" ref="AD244" si="373">+F244+R244</f>
        <v>0</v>
      </c>
      <c r="AE244" s="258"/>
      <c r="AF244" s="247">
        <f t="shared" ref="AF244" si="374">IF(AG244=0," ",((H244*I244)+(T244*U244))/AG244)</f>
        <v>12.934089711456728</v>
      </c>
      <c r="AG244" s="258">
        <f t="shared" ref="AG244" si="375">+I244+U244</f>
        <v>9989.7138300000006</v>
      </c>
      <c r="AH244" s="258">
        <f t="shared" ref="AH244" si="376">+J244+V244</f>
        <v>182</v>
      </c>
      <c r="AI244" s="247">
        <f t="shared" ref="AI244" si="377">IF(AJ244=0," ",((B244*C244)+(N244*O244))/AJ244)</f>
        <v>12.784073965461852</v>
      </c>
      <c r="AJ244" s="258">
        <f t="shared" ref="AJ244" si="378">+C244+O244</f>
        <v>5133.0422399999998</v>
      </c>
      <c r="AK244" s="258">
        <f t="shared" ref="AK244" si="379">+D244+P244</f>
        <v>23</v>
      </c>
      <c r="AL244" s="259">
        <f t="shared" ref="AL244" si="380">+AA244+AG244</f>
        <v>9989.7138300000006</v>
      </c>
      <c r="AM244" s="259">
        <f t="shared" ref="AM244" si="381">+AB244+AH244</f>
        <v>182</v>
      </c>
      <c r="AN244" s="299">
        <f t="shared" ref="AN244" si="382">+AD244+AJ244</f>
        <v>5133.0422399999998</v>
      </c>
      <c r="AO244" s="297">
        <f t="shared" ref="AO244" si="383">+AE244+AK244</f>
        <v>23</v>
      </c>
    </row>
    <row r="245" spans="1:41" x14ac:dyDescent="0.2">
      <c r="A245" s="20" t="s">
        <v>343</v>
      </c>
      <c r="B245" s="213">
        <v>13.078611599297012</v>
      </c>
      <c r="C245" s="248">
        <v>2845</v>
      </c>
      <c r="D245" s="248">
        <v>3</v>
      </c>
      <c r="E245" s="261"/>
      <c r="F245" s="248"/>
      <c r="G245" s="248"/>
      <c r="H245" s="262">
        <v>12.598569785312492</v>
      </c>
      <c r="I245" s="248">
        <v>17169.079240000003</v>
      </c>
      <c r="J245" s="248">
        <v>22</v>
      </c>
      <c r="K245" s="249"/>
      <c r="L245" s="248"/>
      <c r="M245" s="248"/>
      <c r="N245" s="256">
        <v>12.499151921635292</v>
      </c>
      <c r="O245" s="248">
        <v>2525.0714900000003</v>
      </c>
      <c r="P245" s="248">
        <v>24</v>
      </c>
      <c r="Q245" s="256"/>
      <c r="R245" s="248"/>
      <c r="S245" s="248"/>
      <c r="T245" s="256">
        <v>13.267075694844511</v>
      </c>
      <c r="U245" s="248">
        <v>7820.4053900000008</v>
      </c>
      <c r="V245" s="248">
        <v>221</v>
      </c>
      <c r="W245" s="249"/>
      <c r="X245" s="248"/>
      <c r="Y245" s="248"/>
      <c r="Z245" s="257"/>
      <c r="AA245" s="258">
        <f t="shared" ref="AA245" si="384">+L245+X245</f>
        <v>0</v>
      </c>
      <c r="AB245" s="258"/>
      <c r="AC245" s="247" t="str">
        <f t="shared" ref="AC245" si="385">IF(AD245=0," ",((E245*F245)+(Q245*R245))/AD245)</f>
        <v xml:space="preserve"> </v>
      </c>
      <c r="AD245" s="258">
        <f t="shared" ref="AD245" si="386">+F245+R245</f>
        <v>0</v>
      </c>
      <c r="AE245" s="258"/>
      <c r="AF245" s="247">
        <f t="shared" ref="AF245" si="387">IF(AG245=0," ",((H245*I245)+(T245*U245))/AG245)</f>
        <v>12.807777269802783</v>
      </c>
      <c r="AG245" s="258">
        <f t="shared" ref="AG245" si="388">+I245+U245</f>
        <v>24989.484630000003</v>
      </c>
      <c r="AH245" s="258">
        <f t="shared" ref="AH245" si="389">+J245+V245</f>
        <v>243</v>
      </c>
      <c r="AI245" s="247">
        <f t="shared" ref="AI245" si="390">IF(AJ245=0," ",((B245*C245)+(N245*O245))/AJ245)</f>
        <v>12.806142766360077</v>
      </c>
      <c r="AJ245" s="258">
        <f t="shared" ref="AJ245" si="391">+C245+O245</f>
        <v>5370.0714900000003</v>
      </c>
      <c r="AK245" s="258">
        <f t="shared" ref="AK245" si="392">+D245+P245</f>
        <v>27</v>
      </c>
      <c r="AL245" s="259">
        <f t="shared" ref="AL245" si="393">+AA245+AG245</f>
        <v>24989.484630000003</v>
      </c>
      <c r="AM245" s="259">
        <f t="shared" ref="AM245" si="394">+AB245+AH245</f>
        <v>243</v>
      </c>
      <c r="AN245" s="299">
        <f t="shared" ref="AN245" si="395">+AD245+AJ245</f>
        <v>5370.0714900000003</v>
      </c>
      <c r="AO245" s="297">
        <f t="shared" ref="AO245" si="396">+AE245+AK245</f>
        <v>27</v>
      </c>
    </row>
    <row r="246" spans="1:41" x14ac:dyDescent="0.2">
      <c r="A246" s="20" t="s">
        <v>344</v>
      </c>
      <c r="B246" s="213"/>
      <c r="C246" s="248"/>
      <c r="D246" s="248"/>
      <c r="E246" s="261"/>
      <c r="F246" s="248"/>
      <c r="G246" s="248"/>
      <c r="H246" s="262">
        <v>12.473467966573816</v>
      </c>
      <c r="I246" s="248">
        <v>2154</v>
      </c>
      <c r="J246" s="248">
        <v>7</v>
      </c>
      <c r="K246" s="249"/>
      <c r="L246" s="248"/>
      <c r="M246" s="248"/>
      <c r="N246" s="256">
        <v>12.678512639230853</v>
      </c>
      <c r="O246" s="248">
        <v>982.76707999999996</v>
      </c>
      <c r="P246" s="248">
        <v>11</v>
      </c>
      <c r="Q246" s="256"/>
      <c r="R246" s="248"/>
      <c r="S246" s="248"/>
      <c r="T246" s="256">
        <v>13.286814526227188</v>
      </c>
      <c r="U246" s="248">
        <v>4853.5691400000005</v>
      </c>
      <c r="V246" s="248">
        <v>123</v>
      </c>
      <c r="W246" s="249"/>
      <c r="X246" s="248"/>
      <c r="Y246" s="248"/>
      <c r="Z246" s="257"/>
      <c r="AA246" s="258">
        <f t="shared" ref="AA246" si="397">+L246+X246</f>
        <v>0</v>
      </c>
      <c r="AB246" s="258"/>
      <c r="AC246" s="247" t="str">
        <f t="shared" ref="AC246" si="398">IF(AD246=0," ",((E246*F246)+(Q246*R246))/AD246)</f>
        <v xml:space="preserve"> </v>
      </c>
      <c r="AD246" s="258">
        <f t="shared" ref="AD246" si="399">+F246+R246</f>
        <v>0</v>
      </c>
      <c r="AE246" s="258"/>
      <c r="AF246" s="247">
        <f t="shared" ref="AF246" si="400">IF(AG246=0," ",((H246*I246)+(T246*U246))/AG246)</f>
        <v>13.036806505686506</v>
      </c>
      <c r="AG246" s="258">
        <f t="shared" ref="AG246" si="401">+I246+U246</f>
        <v>7007.5691400000005</v>
      </c>
      <c r="AH246" s="258">
        <f t="shared" ref="AH246" si="402">+J246+V246</f>
        <v>130</v>
      </c>
      <c r="AI246" s="247">
        <f t="shared" ref="AI246" si="403">IF(AJ246=0," ",((B246*C246)+(N246*O246))/AJ246)</f>
        <v>12.678512639230853</v>
      </c>
      <c r="AJ246" s="258">
        <f t="shared" ref="AJ246" si="404">+C246+O246</f>
        <v>982.76707999999996</v>
      </c>
      <c r="AK246" s="258">
        <f t="shared" ref="AK246" si="405">+D246+P246</f>
        <v>11</v>
      </c>
      <c r="AL246" s="259">
        <f t="shared" ref="AL246" si="406">+AA246+AG246</f>
        <v>7007.5691400000005</v>
      </c>
      <c r="AM246" s="259">
        <f t="shared" ref="AM246" si="407">+AB246+AH246</f>
        <v>130</v>
      </c>
      <c r="AN246" s="299">
        <f t="shared" ref="AN246" si="408">+AD246+AJ246</f>
        <v>982.76707999999996</v>
      </c>
      <c r="AO246" s="297">
        <f t="shared" ref="AO246" si="409">+AE246+AK246</f>
        <v>11</v>
      </c>
    </row>
    <row r="247" spans="1:41" x14ac:dyDescent="0.2">
      <c r="A247" s="20" t="s">
        <v>346</v>
      </c>
      <c r="B247" s="213">
        <v>13.169786166527297</v>
      </c>
      <c r="C247" s="248">
        <v>1674.2</v>
      </c>
      <c r="D247" s="248">
        <v>3</v>
      </c>
      <c r="E247" s="261"/>
      <c r="F247" s="248"/>
      <c r="G247" s="248"/>
      <c r="H247" s="262">
        <v>12.589715242881072</v>
      </c>
      <c r="I247" s="248">
        <v>2388</v>
      </c>
      <c r="J247" s="248">
        <v>6</v>
      </c>
      <c r="K247" s="249"/>
      <c r="L247" s="248"/>
      <c r="M247" s="248"/>
      <c r="N247" s="256">
        <v>12.676928491209681</v>
      </c>
      <c r="O247" s="248">
        <v>955.47497999999996</v>
      </c>
      <c r="P247" s="248">
        <v>8</v>
      </c>
      <c r="Q247" s="256"/>
      <c r="R247" s="248"/>
      <c r="S247" s="248"/>
      <c r="T247" s="256">
        <v>13.271262167230724</v>
      </c>
      <c r="U247" s="248">
        <v>6119.3926700000002</v>
      </c>
      <c r="V247" s="248">
        <v>168</v>
      </c>
      <c r="W247" s="249"/>
      <c r="X247" s="248"/>
      <c r="Y247" s="248"/>
      <c r="Z247" s="257"/>
      <c r="AA247" s="258">
        <f t="shared" ref="AA247" si="410">+L247+X247</f>
        <v>0</v>
      </c>
      <c r="AB247" s="258"/>
      <c r="AC247" s="247" t="str">
        <f t="shared" ref="AC247" si="411">IF(AD247=0," ",((E247*F247)+(Q247*R247))/AD247)</f>
        <v xml:space="preserve"> </v>
      </c>
      <c r="AD247" s="258">
        <f t="shared" ref="AD247" si="412">+F247+R247</f>
        <v>0</v>
      </c>
      <c r="AE247" s="258"/>
      <c r="AF247" s="247">
        <f t="shared" ref="AF247" si="413">IF(AG247=0," ",((H247*I247)+(T247*U247))/AG247)</f>
        <v>13.079953958184934</v>
      </c>
      <c r="AG247" s="258">
        <f t="shared" ref="AG247" si="414">+I247+U247</f>
        <v>8507.3926700000011</v>
      </c>
      <c r="AH247" s="258">
        <f t="shared" ref="AH247" si="415">+J247+V247</f>
        <v>174</v>
      </c>
      <c r="AI247" s="247">
        <f t="shared" ref="AI247" si="416">IF(AJ247=0," ",((B247*C247)+(N247*O247))/AJ247)</f>
        <v>12.990709595829978</v>
      </c>
      <c r="AJ247" s="258">
        <f t="shared" ref="AJ247" si="417">+C247+O247</f>
        <v>2629.6749799999998</v>
      </c>
      <c r="AK247" s="258">
        <f t="shared" ref="AK247" si="418">+D247+P247</f>
        <v>11</v>
      </c>
      <c r="AL247" s="259">
        <f t="shared" ref="AL247" si="419">+AA247+AG247</f>
        <v>8507.3926700000011</v>
      </c>
      <c r="AM247" s="259">
        <f t="shared" ref="AM247" si="420">+AB247+AH247</f>
        <v>174</v>
      </c>
      <c r="AN247" s="299">
        <f t="shared" ref="AN247" si="421">+AD247+AJ247</f>
        <v>2629.6749799999998</v>
      </c>
      <c r="AO247" s="297">
        <f t="shared" ref="AO247" si="422">+AE247+AK247</f>
        <v>11</v>
      </c>
    </row>
  </sheetData>
  <mergeCells count="18">
    <mergeCell ref="A4:A6"/>
    <mergeCell ref="B4:D5"/>
    <mergeCell ref="E4:G5"/>
    <mergeCell ref="AL5:AM5"/>
    <mergeCell ref="AN5:AO5"/>
    <mergeCell ref="AL4:AO4"/>
    <mergeCell ref="H4:J5"/>
    <mergeCell ref="K4:M5"/>
    <mergeCell ref="N4:P5"/>
    <mergeCell ref="Q4:S5"/>
    <mergeCell ref="T4:V5"/>
    <mergeCell ref="W4:Y5"/>
    <mergeCell ref="Z4:AE4"/>
    <mergeCell ref="AF4:AK4"/>
    <mergeCell ref="Z5:AB5"/>
    <mergeCell ref="AC5:AE5"/>
    <mergeCell ref="AF5:AH5"/>
    <mergeCell ref="AI5:AK5"/>
  </mergeCells>
  <phoneticPr fontId="3" type="noConversion"/>
  <pageMargins left="0.75" right="0.75" top="1" bottom="1" header="0" footer="0"/>
  <headerFooter alignWithMargins="0"/>
  <ignoredErrors>
    <ignoredError sqref="AC7:AC163 Z7:AA163 AF7:AG163 AI7:AJ163 AL7" emptyCellReference="1"/>
    <ignoredError sqref="AD7:AD163" formula="1" emptyCellReference="1"/>
    <ignoredError sqref="AF198:AF217 AD181:AD203 AF218:AF220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116"/>
  <sheetViews>
    <sheetView workbookViewId="0">
      <pane xSplit="1" ySplit="6" topLeftCell="B41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RowHeight="12.75" x14ac:dyDescent="0.2"/>
  <cols>
    <col min="1" max="1" width="23.42578125" customWidth="1"/>
    <col min="3" max="3" width="17" customWidth="1"/>
    <col min="5" max="5" width="13.7109375" customWidth="1"/>
    <col min="7" max="7" width="13.42578125" customWidth="1"/>
    <col min="9" max="9" width="12.85546875" customWidth="1"/>
    <col min="11" max="11" width="14.42578125" customWidth="1"/>
    <col min="13" max="13" width="14.5703125" customWidth="1"/>
    <col min="15" max="15" width="13.85546875" customWidth="1"/>
    <col min="17" max="17" width="14.140625" customWidth="1"/>
  </cols>
  <sheetData>
    <row r="1" spans="1:27" x14ac:dyDescent="0.2">
      <c r="A1" s="71" t="s">
        <v>154</v>
      </c>
      <c r="C1" s="3"/>
      <c r="D1" s="11"/>
      <c r="E1" s="2"/>
      <c r="F1" s="11"/>
      <c r="G1" s="2"/>
      <c r="H1" s="11"/>
      <c r="J1" s="7"/>
      <c r="L1" s="7"/>
      <c r="N1" s="7"/>
      <c r="P1" s="7"/>
      <c r="R1" s="7"/>
      <c r="T1" s="7"/>
      <c r="V1" s="7"/>
      <c r="X1" s="7"/>
    </row>
    <row r="2" spans="1:27" x14ac:dyDescent="0.2">
      <c r="A2" s="1" t="s">
        <v>157</v>
      </c>
      <c r="C2" s="3"/>
      <c r="D2" s="11"/>
      <c r="E2" s="2"/>
      <c r="F2" s="11"/>
      <c r="G2" s="2"/>
      <c r="H2" s="11"/>
      <c r="J2" s="7"/>
      <c r="L2" s="7"/>
      <c r="N2" s="7"/>
      <c r="P2" s="7"/>
      <c r="R2" s="7"/>
      <c r="T2" s="7"/>
      <c r="V2" s="7"/>
      <c r="X2" s="7"/>
      <c r="Y2" s="15"/>
    </row>
    <row r="3" spans="1:27" x14ac:dyDescent="0.2">
      <c r="A3" s="15"/>
      <c r="C3" s="186"/>
      <c r="D3" s="11"/>
      <c r="E3" s="2"/>
      <c r="F3" s="11"/>
      <c r="G3" s="2"/>
      <c r="H3" s="11"/>
      <c r="J3" s="7"/>
      <c r="L3" s="7"/>
      <c r="N3" s="7"/>
      <c r="P3" s="7"/>
      <c r="R3" s="7"/>
      <c r="T3" s="7"/>
      <c r="V3" s="7"/>
      <c r="W3" s="187" t="s">
        <v>292</v>
      </c>
      <c r="X3" s="7"/>
      <c r="Y3" s="15"/>
    </row>
    <row r="4" spans="1:27" ht="12.75" customHeight="1" x14ac:dyDescent="0.2">
      <c r="A4" s="381" t="s">
        <v>39</v>
      </c>
      <c r="B4" s="12" t="s">
        <v>2</v>
      </c>
      <c r="C4" s="23"/>
      <c r="D4" s="12" t="s">
        <v>2</v>
      </c>
      <c r="E4" s="25"/>
      <c r="F4" s="12" t="s">
        <v>2</v>
      </c>
      <c r="G4" s="25"/>
      <c r="H4" s="12" t="s">
        <v>2</v>
      </c>
      <c r="I4" s="25"/>
      <c r="J4" s="14" t="s">
        <v>3</v>
      </c>
      <c r="K4" s="25"/>
      <c r="L4" s="12" t="s">
        <v>3</v>
      </c>
      <c r="M4" s="25"/>
      <c r="N4" s="12" t="s">
        <v>3</v>
      </c>
      <c r="O4" s="25"/>
      <c r="P4" s="12" t="s">
        <v>3</v>
      </c>
      <c r="Q4" s="25"/>
      <c r="R4" s="374" t="s">
        <v>8</v>
      </c>
      <c r="S4" s="375"/>
      <c r="T4" s="375"/>
      <c r="U4" s="376"/>
      <c r="V4" s="375" t="s">
        <v>9</v>
      </c>
      <c r="W4" s="375"/>
      <c r="X4" s="377"/>
      <c r="Y4" s="376"/>
      <c r="Z4" s="370" t="s">
        <v>41</v>
      </c>
      <c r="AA4" s="371"/>
    </row>
    <row r="5" spans="1:27" ht="13.5" thickBot="1" x14ac:dyDescent="0.25">
      <c r="A5" s="382"/>
      <c r="B5" s="21" t="s">
        <v>4</v>
      </c>
      <c r="C5" s="24"/>
      <c r="D5" s="367" t="s">
        <v>5</v>
      </c>
      <c r="E5" s="368"/>
      <c r="F5" s="367" t="s">
        <v>6</v>
      </c>
      <c r="G5" s="368"/>
      <c r="H5" s="367" t="s">
        <v>7</v>
      </c>
      <c r="I5" s="368"/>
      <c r="J5" s="22" t="s">
        <v>4</v>
      </c>
      <c r="K5" s="24"/>
      <c r="L5" s="369" t="s">
        <v>5</v>
      </c>
      <c r="M5" s="368"/>
      <c r="N5" s="369" t="s">
        <v>6</v>
      </c>
      <c r="O5" s="368"/>
      <c r="P5" s="369" t="s">
        <v>7</v>
      </c>
      <c r="Q5" s="368"/>
      <c r="R5" s="369" t="s">
        <v>17</v>
      </c>
      <c r="S5" s="372"/>
      <c r="T5" s="372" t="s">
        <v>18</v>
      </c>
      <c r="U5" s="368"/>
      <c r="V5" s="372" t="s">
        <v>17</v>
      </c>
      <c r="W5" s="372"/>
      <c r="X5" s="373" t="s">
        <v>18</v>
      </c>
      <c r="Y5" s="368"/>
      <c r="Z5" s="61" t="s">
        <v>17</v>
      </c>
      <c r="AA5" s="65" t="s">
        <v>18</v>
      </c>
    </row>
    <row r="6" spans="1:27" ht="13.5" thickBot="1" x14ac:dyDescent="0.25">
      <c r="A6" s="383"/>
      <c r="B6" s="38" t="s">
        <v>15</v>
      </c>
      <c r="C6" s="5" t="s">
        <v>16</v>
      </c>
      <c r="D6" s="13" t="s">
        <v>15</v>
      </c>
      <c r="E6" s="5" t="s">
        <v>16</v>
      </c>
      <c r="F6" s="13" t="s">
        <v>15</v>
      </c>
      <c r="G6" s="5" t="s">
        <v>16</v>
      </c>
      <c r="H6" s="13" t="s">
        <v>15</v>
      </c>
      <c r="I6" s="5" t="s">
        <v>16</v>
      </c>
      <c r="J6" s="13" t="s">
        <v>15</v>
      </c>
      <c r="K6" s="5" t="s">
        <v>16</v>
      </c>
      <c r="L6" s="13" t="s">
        <v>15</v>
      </c>
      <c r="M6" s="5" t="s">
        <v>16</v>
      </c>
      <c r="N6" s="13" t="s">
        <v>15</v>
      </c>
      <c r="O6" s="5" t="s">
        <v>16</v>
      </c>
      <c r="P6" s="13" t="s">
        <v>15</v>
      </c>
      <c r="Q6" s="41" t="s">
        <v>16</v>
      </c>
      <c r="R6" s="13" t="s">
        <v>15</v>
      </c>
      <c r="S6" s="5" t="s">
        <v>16</v>
      </c>
      <c r="T6" s="13" t="s">
        <v>15</v>
      </c>
      <c r="U6" s="5" t="s">
        <v>16</v>
      </c>
      <c r="V6" s="13" t="s">
        <v>15</v>
      </c>
      <c r="W6" s="5" t="s">
        <v>16</v>
      </c>
      <c r="X6" s="13" t="s">
        <v>15</v>
      </c>
      <c r="Y6" s="6" t="s">
        <v>16</v>
      </c>
      <c r="Z6" s="6" t="s">
        <v>16</v>
      </c>
      <c r="AA6" s="66" t="s">
        <v>16</v>
      </c>
    </row>
    <row r="7" spans="1:27" x14ac:dyDescent="0.2">
      <c r="A7" s="59" t="s">
        <v>20</v>
      </c>
      <c r="B7" s="17"/>
      <c r="C7" s="36"/>
      <c r="D7" s="17"/>
      <c r="E7" s="17"/>
      <c r="F7" s="51"/>
      <c r="G7" s="17"/>
      <c r="H7" s="35"/>
      <c r="I7" s="17"/>
      <c r="J7" s="35"/>
      <c r="K7" s="17"/>
      <c r="L7" s="35"/>
      <c r="M7" s="17"/>
      <c r="N7" s="19"/>
      <c r="O7" s="17"/>
      <c r="P7" s="35"/>
      <c r="Q7" s="31"/>
      <c r="R7" s="62" t="str">
        <f>IF(S7=0," ",((H7*I7)+(P7*Q7))/S7)</f>
        <v xml:space="preserve"> </v>
      </c>
      <c r="S7" s="37">
        <f>+I7+Q7</f>
        <v>0</v>
      </c>
      <c r="T7" s="62" t="str">
        <f>IF(U7=0," ",((D7*E7)+(L7*M7))/U7)</f>
        <v xml:space="preserve"> </v>
      </c>
      <c r="U7" s="37">
        <f>+E7+M7</f>
        <v>0</v>
      </c>
      <c r="V7" s="62" t="str">
        <f>IF(W7=0," ",((F7*G7)+(N7*O7))/W7)</f>
        <v xml:space="preserve"> </v>
      </c>
      <c r="W7" s="37">
        <f t="shared" ref="W7:W70" si="0">+G7+O7</f>
        <v>0</v>
      </c>
      <c r="X7" s="62" t="str">
        <f>IF(Y7=0," ",((B7*C7)+(J7*K7))/Y7)</f>
        <v xml:space="preserve"> </v>
      </c>
      <c r="Y7" s="37">
        <f>+C7+K7</f>
        <v>0</v>
      </c>
      <c r="Z7" s="67">
        <f>+S7+W7</f>
        <v>0</v>
      </c>
      <c r="AA7" s="68">
        <f>+U7+Y7</f>
        <v>0</v>
      </c>
    </row>
    <row r="8" spans="1:27" x14ac:dyDescent="0.2">
      <c r="A8" s="59" t="s">
        <v>21</v>
      </c>
      <c r="B8" s="17"/>
      <c r="C8" s="37"/>
      <c r="D8" s="29"/>
      <c r="E8" s="17"/>
      <c r="F8" s="19"/>
      <c r="G8" s="17"/>
      <c r="H8" s="19"/>
      <c r="I8" s="17"/>
      <c r="J8" s="35"/>
      <c r="K8" s="17"/>
      <c r="L8" s="35"/>
      <c r="M8" s="17"/>
      <c r="N8" s="19"/>
      <c r="O8" s="17"/>
      <c r="P8" s="35"/>
      <c r="Q8" s="31"/>
      <c r="R8" s="63" t="str">
        <f t="shared" ref="R8:R71" si="1">IF(S8=0," ",((H8*I8)+(P8*Q8))/S8)</f>
        <v xml:space="preserve"> </v>
      </c>
      <c r="S8" s="121">
        <f t="shared" ref="S8:S71" si="2">+I8+Q8</f>
        <v>0</v>
      </c>
      <c r="T8" s="122" t="str">
        <f t="shared" ref="T8:T71" si="3">IF(U8=0," ",((D8*E8)+(L8*M8))/U8)</f>
        <v xml:space="preserve"> </v>
      </c>
      <c r="U8" s="121">
        <f t="shared" ref="U8:U71" si="4">+E8+M8</f>
        <v>0</v>
      </c>
      <c r="V8" s="62" t="str">
        <f t="shared" ref="V8:V71" si="5">IF(W8=0," ",((F8*G8)+(N8*O8))/W8)</f>
        <v xml:space="preserve"> </v>
      </c>
      <c r="W8" s="121">
        <f t="shared" si="0"/>
        <v>0</v>
      </c>
      <c r="X8" s="62" t="str">
        <f t="shared" ref="X8:X71" si="6">IF(Y8=0," ",((B8*C8)+(J8*K8))/Y8)</f>
        <v xml:space="preserve"> </v>
      </c>
      <c r="Y8" s="123">
        <f t="shared" ref="Y8:Y71" si="7">+C8+K8</f>
        <v>0</v>
      </c>
      <c r="Z8" s="124">
        <f t="shared" ref="Z8:Z71" si="8">+S8+W8</f>
        <v>0</v>
      </c>
      <c r="AA8" s="125">
        <f t="shared" ref="AA8:AA71" si="9">+U8+Y8</f>
        <v>0</v>
      </c>
    </row>
    <row r="9" spans="1:27" x14ac:dyDescent="0.2">
      <c r="A9" s="59" t="s">
        <v>22</v>
      </c>
      <c r="B9" s="52"/>
      <c r="C9" s="37"/>
      <c r="D9" s="52"/>
      <c r="E9" s="17"/>
      <c r="F9" s="19"/>
      <c r="G9" s="17"/>
      <c r="H9" s="35"/>
      <c r="I9" s="17"/>
      <c r="J9" s="35"/>
      <c r="K9" s="17"/>
      <c r="L9" s="35"/>
      <c r="M9" s="17"/>
      <c r="N9" s="19"/>
      <c r="O9" s="17"/>
      <c r="P9" s="35"/>
      <c r="Q9" s="31"/>
      <c r="R9" s="63" t="str">
        <f t="shared" si="1"/>
        <v xml:space="preserve"> </v>
      </c>
      <c r="S9" s="121">
        <f t="shared" si="2"/>
        <v>0</v>
      </c>
      <c r="T9" s="122" t="str">
        <f t="shared" si="3"/>
        <v xml:space="preserve"> </v>
      </c>
      <c r="U9" s="121">
        <f t="shared" si="4"/>
        <v>0</v>
      </c>
      <c r="V9" s="62" t="str">
        <f t="shared" si="5"/>
        <v xml:space="preserve"> </v>
      </c>
      <c r="W9" s="121">
        <f t="shared" si="0"/>
        <v>0</v>
      </c>
      <c r="X9" s="62" t="str">
        <f t="shared" si="6"/>
        <v xml:space="preserve"> </v>
      </c>
      <c r="Y9" s="123">
        <f t="shared" si="7"/>
        <v>0</v>
      </c>
      <c r="Z9" s="124">
        <f t="shared" si="8"/>
        <v>0</v>
      </c>
      <c r="AA9" s="125">
        <f t="shared" si="9"/>
        <v>0</v>
      </c>
    </row>
    <row r="10" spans="1:27" x14ac:dyDescent="0.2">
      <c r="A10" s="59" t="s">
        <v>23</v>
      </c>
      <c r="B10" s="52"/>
      <c r="C10" s="37"/>
      <c r="D10" s="52"/>
      <c r="E10" s="17"/>
      <c r="F10" s="19"/>
      <c r="G10" s="17"/>
      <c r="H10" s="35"/>
      <c r="I10" s="17"/>
      <c r="J10" s="35"/>
      <c r="K10" s="17"/>
      <c r="L10" s="35"/>
      <c r="M10" s="17"/>
      <c r="N10" s="19"/>
      <c r="O10" s="17"/>
      <c r="P10" s="35"/>
      <c r="Q10" s="31"/>
      <c r="R10" s="63" t="str">
        <f t="shared" si="1"/>
        <v xml:space="preserve"> </v>
      </c>
      <c r="S10" s="121">
        <f t="shared" si="2"/>
        <v>0</v>
      </c>
      <c r="T10" s="122" t="str">
        <f t="shared" si="3"/>
        <v xml:space="preserve"> </v>
      </c>
      <c r="U10" s="121">
        <f t="shared" si="4"/>
        <v>0</v>
      </c>
      <c r="V10" s="62" t="str">
        <f t="shared" si="5"/>
        <v xml:space="preserve"> </v>
      </c>
      <c r="W10" s="121">
        <f t="shared" si="0"/>
        <v>0</v>
      </c>
      <c r="X10" s="62" t="str">
        <f t="shared" si="6"/>
        <v xml:space="preserve"> </v>
      </c>
      <c r="Y10" s="123">
        <f t="shared" si="7"/>
        <v>0</v>
      </c>
      <c r="Z10" s="124">
        <f t="shared" si="8"/>
        <v>0</v>
      </c>
      <c r="AA10" s="125">
        <f t="shared" si="9"/>
        <v>0</v>
      </c>
    </row>
    <row r="11" spans="1:27" x14ac:dyDescent="0.2">
      <c r="A11" s="59" t="s">
        <v>24</v>
      </c>
      <c r="B11" s="52"/>
      <c r="C11" s="37"/>
      <c r="D11" s="17"/>
      <c r="E11" s="17"/>
      <c r="F11" s="19"/>
      <c r="G11" s="17"/>
      <c r="H11" s="35"/>
      <c r="I11" s="17"/>
      <c r="J11" s="35"/>
      <c r="K11" s="17"/>
      <c r="L11" s="35"/>
      <c r="M11" s="17"/>
      <c r="N11" s="19"/>
      <c r="O11" s="17"/>
      <c r="P11" s="35"/>
      <c r="Q11" s="31"/>
      <c r="R11" s="63" t="str">
        <f t="shared" si="1"/>
        <v xml:space="preserve"> </v>
      </c>
      <c r="S11" s="121">
        <f t="shared" si="2"/>
        <v>0</v>
      </c>
      <c r="T11" s="122" t="str">
        <f t="shared" si="3"/>
        <v xml:space="preserve"> </v>
      </c>
      <c r="U11" s="121">
        <f t="shared" si="4"/>
        <v>0</v>
      </c>
      <c r="V11" s="62" t="str">
        <f t="shared" si="5"/>
        <v xml:space="preserve"> </v>
      </c>
      <c r="W11" s="121">
        <f t="shared" si="0"/>
        <v>0</v>
      </c>
      <c r="X11" s="62" t="str">
        <f t="shared" si="6"/>
        <v xml:space="preserve"> </v>
      </c>
      <c r="Y11" s="123">
        <f t="shared" si="7"/>
        <v>0</v>
      </c>
      <c r="Z11" s="124">
        <f t="shared" si="8"/>
        <v>0</v>
      </c>
      <c r="AA11" s="125">
        <f t="shared" si="9"/>
        <v>0</v>
      </c>
    </row>
    <row r="12" spans="1:27" x14ac:dyDescent="0.2">
      <c r="A12" s="59" t="s">
        <v>25</v>
      </c>
      <c r="B12" s="52"/>
      <c r="C12" s="37"/>
      <c r="D12" s="52"/>
      <c r="E12" s="17"/>
      <c r="F12" s="19"/>
      <c r="G12" s="17"/>
      <c r="H12" s="35"/>
      <c r="I12" s="17"/>
      <c r="J12" s="35"/>
      <c r="K12" s="17"/>
      <c r="L12" s="35"/>
      <c r="M12" s="17"/>
      <c r="N12" s="19"/>
      <c r="O12" s="17"/>
      <c r="P12" s="35"/>
      <c r="Q12" s="31"/>
      <c r="R12" s="63" t="str">
        <f t="shared" si="1"/>
        <v xml:space="preserve"> </v>
      </c>
      <c r="S12" s="121">
        <f t="shared" si="2"/>
        <v>0</v>
      </c>
      <c r="T12" s="122" t="str">
        <f t="shared" si="3"/>
        <v xml:space="preserve"> </v>
      </c>
      <c r="U12" s="121">
        <f t="shared" si="4"/>
        <v>0</v>
      </c>
      <c r="V12" s="62" t="str">
        <f t="shared" si="5"/>
        <v xml:space="preserve"> </v>
      </c>
      <c r="W12" s="121">
        <f t="shared" si="0"/>
        <v>0</v>
      </c>
      <c r="X12" s="62" t="str">
        <f t="shared" si="6"/>
        <v xml:space="preserve"> </v>
      </c>
      <c r="Y12" s="123">
        <f t="shared" si="7"/>
        <v>0</v>
      </c>
      <c r="Z12" s="124">
        <f t="shared" si="8"/>
        <v>0</v>
      </c>
      <c r="AA12" s="125">
        <f t="shared" si="9"/>
        <v>0</v>
      </c>
    </row>
    <row r="13" spans="1:27" x14ac:dyDescent="0.2">
      <c r="A13" s="59" t="s">
        <v>26</v>
      </c>
      <c r="B13" s="17"/>
      <c r="C13" s="37"/>
      <c r="D13" s="42"/>
      <c r="E13" s="17"/>
      <c r="F13" s="19"/>
      <c r="G13" s="17"/>
      <c r="H13" s="35"/>
      <c r="I13" s="17"/>
      <c r="J13" s="35"/>
      <c r="K13" s="17"/>
      <c r="L13" s="35"/>
      <c r="M13" s="17"/>
      <c r="N13" s="19"/>
      <c r="O13" s="17"/>
      <c r="P13" s="35"/>
      <c r="Q13" s="31"/>
      <c r="R13" s="63" t="str">
        <f t="shared" si="1"/>
        <v xml:space="preserve"> </v>
      </c>
      <c r="S13" s="121">
        <f t="shared" si="2"/>
        <v>0</v>
      </c>
      <c r="T13" s="122" t="str">
        <f t="shared" si="3"/>
        <v xml:space="preserve"> </v>
      </c>
      <c r="U13" s="121">
        <f t="shared" si="4"/>
        <v>0</v>
      </c>
      <c r="V13" s="62" t="str">
        <f t="shared" si="5"/>
        <v xml:space="preserve"> </v>
      </c>
      <c r="W13" s="121">
        <f t="shared" si="0"/>
        <v>0</v>
      </c>
      <c r="X13" s="62" t="str">
        <f t="shared" si="6"/>
        <v xml:space="preserve"> </v>
      </c>
      <c r="Y13" s="123">
        <f t="shared" si="7"/>
        <v>0</v>
      </c>
      <c r="Z13" s="124">
        <f t="shared" si="8"/>
        <v>0</v>
      </c>
      <c r="AA13" s="125">
        <f t="shared" si="9"/>
        <v>0</v>
      </c>
    </row>
    <row r="14" spans="1:27" x14ac:dyDescent="0.2">
      <c r="A14" s="59" t="s">
        <v>35</v>
      </c>
      <c r="B14" s="17"/>
      <c r="C14" s="37"/>
      <c r="D14" s="42"/>
      <c r="E14" s="17"/>
      <c r="F14" s="19"/>
      <c r="G14" s="17"/>
      <c r="H14" s="35"/>
      <c r="I14" s="17"/>
      <c r="J14" s="35"/>
      <c r="K14" s="17"/>
      <c r="L14" s="35"/>
      <c r="M14" s="17"/>
      <c r="N14" s="19"/>
      <c r="O14" s="17"/>
      <c r="P14" s="35"/>
      <c r="Q14" s="31"/>
      <c r="R14" s="63" t="str">
        <f t="shared" si="1"/>
        <v xml:space="preserve"> </v>
      </c>
      <c r="S14" s="121">
        <f t="shared" si="2"/>
        <v>0</v>
      </c>
      <c r="T14" s="122" t="str">
        <f t="shared" si="3"/>
        <v xml:space="preserve"> </v>
      </c>
      <c r="U14" s="121">
        <f t="shared" si="4"/>
        <v>0</v>
      </c>
      <c r="V14" s="62" t="str">
        <f t="shared" si="5"/>
        <v xml:space="preserve"> </v>
      </c>
      <c r="W14" s="121">
        <f t="shared" si="0"/>
        <v>0</v>
      </c>
      <c r="X14" s="62" t="str">
        <f t="shared" si="6"/>
        <v xml:space="preserve"> </v>
      </c>
      <c r="Y14" s="123">
        <f t="shared" si="7"/>
        <v>0</v>
      </c>
      <c r="Z14" s="124">
        <f t="shared" si="8"/>
        <v>0</v>
      </c>
      <c r="AA14" s="125">
        <f t="shared" si="9"/>
        <v>0</v>
      </c>
    </row>
    <row r="15" spans="1:27" x14ac:dyDescent="0.2">
      <c r="A15" s="59" t="s">
        <v>28</v>
      </c>
      <c r="B15" s="52"/>
      <c r="C15" s="37"/>
      <c r="D15" s="52"/>
      <c r="E15" s="17"/>
      <c r="F15" s="19"/>
      <c r="G15" s="17"/>
      <c r="H15" s="35"/>
      <c r="I15" s="17"/>
      <c r="J15" s="35"/>
      <c r="K15" s="17"/>
      <c r="L15" s="35"/>
      <c r="M15" s="17"/>
      <c r="N15" s="19"/>
      <c r="O15" s="17"/>
      <c r="P15" s="35"/>
      <c r="Q15" s="31"/>
      <c r="R15" s="63" t="str">
        <f t="shared" si="1"/>
        <v xml:space="preserve"> </v>
      </c>
      <c r="S15" s="121">
        <f t="shared" si="2"/>
        <v>0</v>
      </c>
      <c r="T15" s="122" t="str">
        <f t="shared" si="3"/>
        <v xml:space="preserve"> </v>
      </c>
      <c r="U15" s="121">
        <f t="shared" si="4"/>
        <v>0</v>
      </c>
      <c r="V15" s="62" t="str">
        <f t="shared" si="5"/>
        <v xml:space="preserve"> </v>
      </c>
      <c r="W15" s="121">
        <f t="shared" si="0"/>
        <v>0</v>
      </c>
      <c r="X15" s="62" t="str">
        <f t="shared" si="6"/>
        <v xml:space="preserve"> </v>
      </c>
      <c r="Y15" s="123">
        <f t="shared" si="7"/>
        <v>0</v>
      </c>
      <c r="Z15" s="124">
        <f t="shared" si="8"/>
        <v>0</v>
      </c>
      <c r="AA15" s="125">
        <f t="shared" si="9"/>
        <v>0</v>
      </c>
    </row>
    <row r="16" spans="1:27" x14ac:dyDescent="0.2">
      <c r="A16" s="59" t="s">
        <v>29</v>
      </c>
      <c r="B16" s="17"/>
      <c r="C16" s="37"/>
      <c r="D16" s="52"/>
      <c r="E16" s="17"/>
      <c r="F16" s="19"/>
      <c r="G16" s="17"/>
      <c r="H16" s="35"/>
      <c r="I16" s="17"/>
      <c r="J16" s="35"/>
      <c r="K16" s="17"/>
      <c r="L16" s="35"/>
      <c r="M16" s="17"/>
      <c r="N16" s="19"/>
      <c r="O16" s="17"/>
      <c r="P16" s="35"/>
      <c r="Q16" s="31"/>
      <c r="R16" s="63" t="str">
        <f t="shared" si="1"/>
        <v xml:space="preserve"> </v>
      </c>
      <c r="S16" s="121">
        <f t="shared" si="2"/>
        <v>0</v>
      </c>
      <c r="T16" s="122" t="str">
        <f t="shared" si="3"/>
        <v xml:space="preserve"> </v>
      </c>
      <c r="U16" s="121">
        <f t="shared" si="4"/>
        <v>0</v>
      </c>
      <c r="V16" s="62" t="str">
        <f t="shared" si="5"/>
        <v xml:space="preserve"> </v>
      </c>
      <c r="W16" s="121">
        <f t="shared" si="0"/>
        <v>0</v>
      </c>
      <c r="X16" s="62" t="str">
        <f t="shared" si="6"/>
        <v xml:space="preserve"> </v>
      </c>
      <c r="Y16" s="123">
        <f t="shared" si="7"/>
        <v>0</v>
      </c>
      <c r="Z16" s="124">
        <f t="shared" si="8"/>
        <v>0</v>
      </c>
      <c r="AA16" s="125">
        <f t="shared" si="9"/>
        <v>0</v>
      </c>
    </row>
    <row r="17" spans="1:27" x14ac:dyDescent="0.2">
      <c r="A17" s="59" t="s">
        <v>30</v>
      </c>
      <c r="B17" s="52"/>
      <c r="C17" s="37"/>
      <c r="D17" s="52"/>
      <c r="E17" s="17"/>
      <c r="F17" s="19"/>
      <c r="G17" s="17"/>
      <c r="H17" s="35"/>
      <c r="I17" s="17"/>
      <c r="J17" s="35"/>
      <c r="K17" s="17"/>
      <c r="L17" s="35"/>
      <c r="M17" s="17"/>
      <c r="N17" s="19"/>
      <c r="O17" s="17"/>
      <c r="P17" s="35"/>
      <c r="Q17" s="31"/>
      <c r="R17" s="63" t="str">
        <f t="shared" si="1"/>
        <v xml:space="preserve"> </v>
      </c>
      <c r="S17" s="121">
        <f t="shared" si="2"/>
        <v>0</v>
      </c>
      <c r="T17" s="122" t="str">
        <f t="shared" si="3"/>
        <v xml:space="preserve"> </v>
      </c>
      <c r="U17" s="121">
        <f t="shared" si="4"/>
        <v>0</v>
      </c>
      <c r="V17" s="62" t="str">
        <f t="shared" si="5"/>
        <v xml:space="preserve"> </v>
      </c>
      <c r="W17" s="121">
        <f t="shared" si="0"/>
        <v>0</v>
      </c>
      <c r="X17" s="62" t="str">
        <f t="shared" si="6"/>
        <v xml:space="preserve"> </v>
      </c>
      <c r="Y17" s="123">
        <f t="shared" si="7"/>
        <v>0</v>
      </c>
      <c r="Z17" s="124">
        <f t="shared" si="8"/>
        <v>0</v>
      </c>
      <c r="AA17" s="125">
        <f t="shared" si="9"/>
        <v>0</v>
      </c>
    </row>
    <row r="18" spans="1:27" x14ac:dyDescent="0.2">
      <c r="A18" s="59" t="s">
        <v>31</v>
      </c>
      <c r="B18" s="17"/>
      <c r="C18" s="37"/>
      <c r="D18" s="42"/>
      <c r="E18" s="17"/>
      <c r="F18" s="19"/>
      <c r="G18" s="17"/>
      <c r="H18" s="35"/>
      <c r="I18" s="17"/>
      <c r="J18" s="35"/>
      <c r="K18" s="17"/>
      <c r="L18" s="35"/>
      <c r="M18" s="17"/>
      <c r="N18" s="19"/>
      <c r="O18" s="17"/>
      <c r="P18" s="35"/>
      <c r="Q18" s="31"/>
      <c r="R18" s="63" t="str">
        <f t="shared" si="1"/>
        <v xml:space="preserve"> </v>
      </c>
      <c r="S18" s="121">
        <f t="shared" si="2"/>
        <v>0</v>
      </c>
      <c r="T18" s="122" t="str">
        <f t="shared" si="3"/>
        <v xml:space="preserve"> </v>
      </c>
      <c r="U18" s="121">
        <f t="shared" si="4"/>
        <v>0</v>
      </c>
      <c r="V18" s="62" t="str">
        <f t="shared" si="5"/>
        <v xml:space="preserve"> </v>
      </c>
      <c r="W18" s="121">
        <f t="shared" si="0"/>
        <v>0</v>
      </c>
      <c r="X18" s="62" t="str">
        <f t="shared" si="6"/>
        <v xml:space="preserve"> </v>
      </c>
      <c r="Y18" s="123">
        <f t="shared" si="7"/>
        <v>0</v>
      </c>
      <c r="Z18" s="124">
        <f t="shared" si="8"/>
        <v>0</v>
      </c>
      <c r="AA18" s="125">
        <f t="shared" si="9"/>
        <v>0</v>
      </c>
    </row>
    <row r="19" spans="1:27" x14ac:dyDescent="0.2">
      <c r="A19" s="59" t="s">
        <v>32</v>
      </c>
      <c r="B19" s="17"/>
      <c r="C19" s="37"/>
      <c r="D19" s="42"/>
      <c r="E19" s="17"/>
      <c r="F19" s="19"/>
      <c r="G19" s="17"/>
      <c r="H19" s="35"/>
      <c r="I19" s="17"/>
      <c r="J19" s="35"/>
      <c r="K19" s="17"/>
      <c r="L19" s="35"/>
      <c r="M19" s="17"/>
      <c r="N19" s="19"/>
      <c r="O19" s="17"/>
      <c r="P19" s="35"/>
      <c r="Q19" s="31"/>
      <c r="R19" s="63" t="str">
        <f t="shared" si="1"/>
        <v xml:space="preserve"> </v>
      </c>
      <c r="S19" s="121">
        <f t="shared" si="2"/>
        <v>0</v>
      </c>
      <c r="T19" s="122" t="str">
        <f t="shared" si="3"/>
        <v xml:space="preserve"> </v>
      </c>
      <c r="U19" s="121">
        <f t="shared" si="4"/>
        <v>0</v>
      </c>
      <c r="V19" s="62" t="str">
        <f t="shared" si="5"/>
        <v xml:space="preserve"> </v>
      </c>
      <c r="W19" s="121">
        <f t="shared" si="0"/>
        <v>0</v>
      </c>
      <c r="X19" s="62" t="str">
        <f t="shared" si="6"/>
        <v xml:space="preserve"> </v>
      </c>
      <c r="Y19" s="123">
        <f t="shared" si="7"/>
        <v>0</v>
      </c>
      <c r="Z19" s="124">
        <f t="shared" si="8"/>
        <v>0</v>
      </c>
      <c r="AA19" s="125">
        <f t="shared" si="9"/>
        <v>0</v>
      </c>
    </row>
    <row r="20" spans="1:27" x14ac:dyDescent="0.2">
      <c r="A20" s="60" t="s">
        <v>33</v>
      </c>
      <c r="B20" s="17"/>
      <c r="C20" s="37"/>
      <c r="D20" s="42"/>
      <c r="E20" s="17"/>
      <c r="F20" s="19"/>
      <c r="G20" s="17"/>
      <c r="H20" s="35"/>
      <c r="I20" s="17"/>
      <c r="J20" s="35"/>
      <c r="K20" s="17"/>
      <c r="L20" s="35"/>
      <c r="M20" s="17"/>
      <c r="N20" s="19"/>
      <c r="O20" s="17"/>
      <c r="P20" s="35"/>
      <c r="Q20" s="31"/>
      <c r="R20" s="63" t="str">
        <f t="shared" si="1"/>
        <v xml:space="preserve"> </v>
      </c>
      <c r="S20" s="121">
        <f t="shared" si="2"/>
        <v>0</v>
      </c>
      <c r="T20" s="122" t="str">
        <f t="shared" si="3"/>
        <v xml:space="preserve"> </v>
      </c>
      <c r="U20" s="121">
        <f t="shared" si="4"/>
        <v>0</v>
      </c>
      <c r="V20" s="62" t="str">
        <f t="shared" si="5"/>
        <v xml:space="preserve"> </v>
      </c>
      <c r="W20" s="121">
        <f t="shared" si="0"/>
        <v>0</v>
      </c>
      <c r="X20" s="62" t="str">
        <f t="shared" si="6"/>
        <v xml:space="preserve"> </v>
      </c>
      <c r="Y20" s="123">
        <f t="shared" si="7"/>
        <v>0</v>
      </c>
      <c r="Z20" s="124">
        <f t="shared" si="8"/>
        <v>0</v>
      </c>
      <c r="AA20" s="125">
        <f t="shared" si="9"/>
        <v>0</v>
      </c>
    </row>
    <row r="21" spans="1:27" x14ac:dyDescent="0.2">
      <c r="A21" s="60" t="s">
        <v>36</v>
      </c>
      <c r="B21" s="58"/>
      <c r="C21" s="57"/>
      <c r="D21" s="58"/>
      <c r="E21" s="57"/>
      <c r="F21" s="17"/>
      <c r="G21" s="37"/>
      <c r="H21" s="58"/>
      <c r="I21" s="57"/>
      <c r="J21" s="58"/>
      <c r="K21" s="57"/>
      <c r="L21" s="58"/>
      <c r="M21" s="57"/>
      <c r="N21" s="17"/>
      <c r="O21" s="37"/>
      <c r="P21" s="58"/>
      <c r="Q21" s="57"/>
      <c r="R21" s="63" t="str">
        <f t="shared" si="1"/>
        <v xml:space="preserve"> </v>
      </c>
      <c r="S21" s="121">
        <f t="shared" si="2"/>
        <v>0</v>
      </c>
      <c r="T21" s="122" t="str">
        <f t="shared" si="3"/>
        <v xml:space="preserve"> </v>
      </c>
      <c r="U21" s="121">
        <f t="shared" si="4"/>
        <v>0</v>
      </c>
      <c r="V21" s="62" t="str">
        <f t="shared" si="5"/>
        <v xml:space="preserve"> </v>
      </c>
      <c r="W21" s="121">
        <f t="shared" si="0"/>
        <v>0</v>
      </c>
      <c r="X21" s="62" t="str">
        <f t="shared" si="6"/>
        <v xml:space="preserve"> </v>
      </c>
      <c r="Y21" s="123">
        <f t="shared" si="7"/>
        <v>0</v>
      </c>
      <c r="Z21" s="124">
        <f t="shared" si="8"/>
        <v>0</v>
      </c>
      <c r="AA21" s="125">
        <f t="shared" si="9"/>
        <v>0</v>
      </c>
    </row>
    <row r="22" spans="1:27" x14ac:dyDescent="0.2">
      <c r="A22" s="60" t="s">
        <v>37</v>
      </c>
      <c r="B22" s="17"/>
      <c r="C22" s="37"/>
      <c r="D22" s="58"/>
      <c r="E22" s="57"/>
      <c r="F22" s="17"/>
      <c r="G22" s="37"/>
      <c r="H22" s="58"/>
      <c r="I22" s="57"/>
      <c r="J22" s="58"/>
      <c r="K22" s="57"/>
      <c r="L22" s="58"/>
      <c r="M22" s="57"/>
      <c r="N22" s="17"/>
      <c r="O22" s="37"/>
      <c r="P22" s="58"/>
      <c r="Q22" s="57"/>
      <c r="R22" s="63" t="str">
        <f t="shared" si="1"/>
        <v xml:space="preserve"> </v>
      </c>
      <c r="S22" s="121">
        <f t="shared" si="2"/>
        <v>0</v>
      </c>
      <c r="T22" s="122" t="str">
        <f t="shared" si="3"/>
        <v xml:space="preserve"> </v>
      </c>
      <c r="U22" s="121">
        <f t="shared" si="4"/>
        <v>0</v>
      </c>
      <c r="V22" s="62" t="str">
        <f t="shared" si="5"/>
        <v xml:space="preserve"> </v>
      </c>
      <c r="W22" s="121">
        <f t="shared" si="0"/>
        <v>0</v>
      </c>
      <c r="X22" s="62" t="str">
        <f t="shared" si="6"/>
        <v xml:space="preserve"> </v>
      </c>
      <c r="Y22" s="123">
        <f t="shared" si="7"/>
        <v>0</v>
      </c>
      <c r="Z22" s="124">
        <f t="shared" si="8"/>
        <v>0</v>
      </c>
      <c r="AA22" s="125">
        <f t="shared" si="9"/>
        <v>0</v>
      </c>
    </row>
    <row r="23" spans="1:27" x14ac:dyDescent="0.2">
      <c r="A23" s="60" t="s">
        <v>38</v>
      </c>
      <c r="B23" s="17"/>
      <c r="C23" s="37"/>
      <c r="D23" s="58"/>
      <c r="E23" s="57"/>
      <c r="F23" s="17"/>
      <c r="G23" s="37"/>
      <c r="H23" s="58"/>
      <c r="I23" s="57"/>
      <c r="J23" s="58"/>
      <c r="K23" s="57"/>
      <c r="L23" s="58"/>
      <c r="M23" s="57"/>
      <c r="N23" s="17"/>
      <c r="O23" s="37"/>
      <c r="P23" s="58"/>
      <c r="Q23" s="57"/>
      <c r="R23" s="63" t="str">
        <f t="shared" si="1"/>
        <v xml:space="preserve"> </v>
      </c>
      <c r="S23" s="121">
        <f t="shared" si="2"/>
        <v>0</v>
      </c>
      <c r="T23" s="122" t="str">
        <f t="shared" si="3"/>
        <v xml:space="preserve"> </v>
      </c>
      <c r="U23" s="121">
        <f t="shared" si="4"/>
        <v>0</v>
      </c>
      <c r="V23" s="62" t="str">
        <f t="shared" si="5"/>
        <v xml:space="preserve"> </v>
      </c>
      <c r="W23" s="121">
        <f t="shared" si="0"/>
        <v>0</v>
      </c>
      <c r="X23" s="62" t="str">
        <f t="shared" si="6"/>
        <v xml:space="preserve"> </v>
      </c>
      <c r="Y23" s="123">
        <f t="shared" si="7"/>
        <v>0</v>
      </c>
      <c r="Z23" s="124">
        <f t="shared" si="8"/>
        <v>0</v>
      </c>
      <c r="AA23" s="125">
        <f t="shared" si="9"/>
        <v>0</v>
      </c>
    </row>
    <row r="24" spans="1:27" x14ac:dyDescent="0.2">
      <c r="A24" s="73" t="s">
        <v>50</v>
      </c>
      <c r="B24" s="17"/>
      <c r="C24" s="86"/>
      <c r="D24" s="87"/>
      <c r="E24" s="85"/>
      <c r="F24" s="47"/>
      <c r="G24" s="81"/>
      <c r="H24" s="58"/>
      <c r="I24" s="85"/>
      <c r="J24" s="87"/>
      <c r="K24" s="85"/>
      <c r="L24" s="87"/>
      <c r="M24" s="85"/>
      <c r="N24" s="47"/>
      <c r="O24" s="81"/>
      <c r="P24" s="58"/>
      <c r="Q24" s="85"/>
      <c r="R24" s="89" t="str">
        <f t="shared" si="1"/>
        <v xml:space="preserve"> </v>
      </c>
      <c r="S24" s="126">
        <f t="shared" si="2"/>
        <v>0</v>
      </c>
      <c r="T24" s="127" t="str">
        <f t="shared" si="3"/>
        <v xml:space="preserve"> </v>
      </c>
      <c r="U24" s="126">
        <f t="shared" si="4"/>
        <v>0</v>
      </c>
      <c r="V24" s="79" t="str">
        <f t="shared" si="5"/>
        <v xml:space="preserve"> </v>
      </c>
      <c r="W24" s="126">
        <f t="shared" si="0"/>
        <v>0</v>
      </c>
      <c r="X24" s="79" t="str">
        <f t="shared" si="6"/>
        <v xml:space="preserve"> </v>
      </c>
      <c r="Y24" s="128">
        <f t="shared" si="7"/>
        <v>0</v>
      </c>
      <c r="Z24" s="129">
        <f>+S24+W24</f>
        <v>0</v>
      </c>
      <c r="AA24" s="130">
        <f>+U24+Y24</f>
        <v>0</v>
      </c>
    </row>
    <row r="25" spans="1:27" x14ac:dyDescent="0.2">
      <c r="A25" s="73" t="s">
        <v>51</v>
      </c>
      <c r="B25" s="17"/>
      <c r="C25" s="86"/>
      <c r="D25" s="87"/>
      <c r="E25" s="85"/>
      <c r="F25" s="47"/>
      <c r="G25" s="81"/>
      <c r="H25" s="58"/>
      <c r="I25" s="85"/>
      <c r="J25" s="87"/>
      <c r="K25" s="85"/>
      <c r="L25" s="87"/>
      <c r="M25" s="85"/>
      <c r="N25" s="47"/>
      <c r="O25" s="81"/>
      <c r="P25" s="58"/>
      <c r="Q25" s="85"/>
      <c r="R25" s="89" t="str">
        <f t="shared" si="1"/>
        <v xml:space="preserve"> </v>
      </c>
      <c r="S25" s="126">
        <f t="shared" si="2"/>
        <v>0</v>
      </c>
      <c r="T25" s="127" t="str">
        <f t="shared" si="3"/>
        <v xml:space="preserve"> </v>
      </c>
      <c r="U25" s="126">
        <f t="shared" si="4"/>
        <v>0</v>
      </c>
      <c r="V25" s="79" t="str">
        <f t="shared" si="5"/>
        <v xml:space="preserve"> </v>
      </c>
      <c r="W25" s="126">
        <f t="shared" si="0"/>
        <v>0</v>
      </c>
      <c r="X25" s="79" t="str">
        <f t="shared" si="6"/>
        <v xml:space="preserve"> </v>
      </c>
      <c r="Y25" s="128">
        <f t="shared" si="7"/>
        <v>0</v>
      </c>
      <c r="Z25" s="129">
        <f t="shared" si="8"/>
        <v>0</v>
      </c>
      <c r="AA25" s="130">
        <f t="shared" si="9"/>
        <v>0</v>
      </c>
    </row>
    <row r="26" spans="1:27" x14ac:dyDescent="0.2">
      <c r="A26" s="92" t="s">
        <v>35</v>
      </c>
      <c r="B26" s="17"/>
      <c r="C26" s="86"/>
      <c r="D26" s="87"/>
      <c r="E26" s="85"/>
      <c r="F26" s="47"/>
      <c r="G26" s="86"/>
      <c r="H26" s="58"/>
      <c r="I26" s="85"/>
      <c r="J26" s="87"/>
      <c r="K26" s="85"/>
      <c r="L26" s="87"/>
      <c r="M26" s="85"/>
      <c r="N26" s="47"/>
      <c r="O26" s="86"/>
      <c r="P26" s="58"/>
      <c r="Q26" s="85"/>
      <c r="R26" s="89" t="str">
        <f t="shared" si="1"/>
        <v xml:space="preserve"> </v>
      </c>
      <c r="S26" s="126">
        <f t="shared" si="2"/>
        <v>0</v>
      </c>
      <c r="T26" s="127" t="str">
        <f t="shared" si="3"/>
        <v xml:space="preserve"> </v>
      </c>
      <c r="U26" s="126">
        <f t="shared" si="4"/>
        <v>0</v>
      </c>
      <c r="V26" s="79" t="str">
        <f t="shared" si="5"/>
        <v xml:space="preserve"> </v>
      </c>
      <c r="W26" s="126">
        <f t="shared" si="0"/>
        <v>0</v>
      </c>
      <c r="X26" s="79" t="str">
        <f t="shared" si="6"/>
        <v xml:space="preserve"> </v>
      </c>
      <c r="Y26" s="128">
        <f t="shared" si="7"/>
        <v>0</v>
      </c>
      <c r="Z26" s="129">
        <f t="shared" si="8"/>
        <v>0</v>
      </c>
      <c r="AA26" s="130">
        <f t="shared" si="9"/>
        <v>0</v>
      </c>
    </row>
    <row r="27" spans="1:27" x14ac:dyDescent="0.2">
      <c r="A27" s="92" t="s">
        <v>52</v>
      </c>
      <c r="B27" s="17"/>
      <c r="C27" s="86"/>
      <c r="D27" s="87"/>
      <c r="E27" s="85"/>
      <c r="F27" s="47"/>
      <c r="G27" s="86"/>
      <c r="H27" s="58"/>
      <c r="I27" s="85"/>
      <c r="J27" s="87"/>
      <c r="K27" s="85"/>
      <c r="L27" s="87"/>
      <c r="M27" s="85"/>
      <c r="N27" s="47"/>
      <c r="O27" s="86"/>
      <c r="P27" s="58"/>
      <c r="Q27" s="85"/>
      <c r="R27" s="89" t="str">
        <f t="shared" si="1"/>
        <v xml:space="preserve"> </v>
      </c>
      <c r="S27" s="126">
        <f t="shared" si="2"/>
        <v>0</v>
      </c>
      <c r="T27" s="127" t="str">
        <f t="shared" si="3"/>
        <v xml:space="preserve"> </v>
      </c>
      <c r="U27" s="126">
        <f t="shared" si="4"/>
        <v>0</v>
      </c>
      <c r="V27" s="79" t="str">
        <f t="shared" si="5"/>
        <v xml:space="preserve"> </v>
      </c>
      <c r="W27" s="126">
        <f t="shared" si="0"/>
        <v>0</v>
      </c>
      <c r="X27" s="79" t="str">
        <f t="shared" si="6"/>
        <v xml:space="preserve"> </v>
      </c>
      <c r="Y27" s="128">
        <f t="shared" si="7"/>
        <v>0</v>
      </c>
      <c r="Z27" s="129">
        <f t="shared" si="8"/>
        <v>0</v>
      </c>
      <c r="AA27" s="130">
        <f t="shared" si="9"/>
        <v>0</v>
      </c>
    </row>
    <row r="28" spans="1:27" x14ac:dyDescent="0.2">
      <c r="A28" s="92" t="s">
        <v>53</v>
      </c>
      <c r="B28" s="17"/>
      <c r="C28" s="86"/>
      <c r="D28" s="87"/>
      <c r="E28" s="85"/>
      <c r="F28" s="47"/>
      <c r="G28" s="86"/>
      <c r="H28" s="58"/>
      <c r="I28" s="85"/>
      <c r="J28" s="87"/>
      <c r="K28" s="85"/>
      <c r="L28" s="87"/>
      <c r="M28" s="85"/>
      <c r="N28" s="47"/>
      <c r="O28" s="86"/>
      <c r="P28" s="58"/>
      <c r="Q28" s="85"/>
      <c r="R28" s="89" t="str">
        <f t="shared" si="1"/>
        <v xml:space="preserve"> </v>
      </c>
      <c r="S28" s="126">
        <f t="shared" si="2"/>
        <v>0</v>
      </c>
      <c r="T28" s="127" t="str">
        <f t="shared" si="3"/>
        <v xml:space="preserve"> </v>
      </c>
      <c r="U28" s="126">
        <f t="shared" si="4"/>
        <v>0</v>
      </c>
      <c r="V28" s="79" t="str">
        <f t="shared" si="5"/>
        <v xml:space="preserve"> </v>
      </c>
      <c r="W28" s="126">
        <f t="shared" si="0"/>
        <v>0</v>
      </c>
      <c r="X28" s="79" t="str">
        <f t="shared" si="6"/>
        <v xml:space="preserve"> </v>
      </c>
      <c r="Y28" s="128">
        <f t="shared" si="7"/>
        <v>0</v>
      </c>
      <c r="Z28" s="129">
        <f t="shared" si="8"/>
        <v>0</v>
      </c>
      <c r="AA28" s="130">
        <f t="shared" si="9"/>
        <v>0</v>
      </c>
    </row>
    <row r="29" spans="1:27" x14ac:dyDescent="0.2">
      <c r="A29" s="92" t="s">
        <v>54</v>
      </c>
      <c r="B29" s="17"/>
      <c r="C29" s="86"/>
      <c r="D29" s="87"/>
      <c r="E29" s="85"/>
      <c r="F29" s="47"/>
      <c r="G29" s="86"/>
      <c r="H29" s="58"/>
      <c r="I29" s="85"/>
      <c r="J29" s="47"/>
      <c r="K29" s="86"/>
      <c r="L29" s="87"/>
      <c r="M29" s="85"/>
      <c r="N29" s="91"/>
      <c r="O29" s="86"/>
      <c r="P29" s="58"/>
      <c r="Q29" s="85"/>
      <c r="R29" s="89" t="str">
        <f t="shared" si="1"/>
        <v xml:space="preserve"> </v>
      </c>
      <c r="S29" s="126">
        <f t="shared" si="2"/>
        <v>0</v>
      </c>
      <c r="T29" s="127" t="str">
        <f t="shared" si="3"/>
        <v xml:space="preserve"> </v>
      </c>
      <c r="U29" s="126">
        <f t="shared" si="4"/>
        <v>0</v>
      </c>
      <c r="V29" s="79" t="str">
        <f t="shared" si="5"/>
        <v xml:space="preserve"> </v>
      </c>
      <c r="W29" s="126">
        <f t="shared" si="0"/>
        <v>0</v>
      </c>
      <c r="X29" s="79" t="str">
        <f t="shared" si="6"/>
        <v xml:space="preserve"> </v>
      </c>
      <c r="Y29" s="128">
        <f t="shared" si="7"/>
        <v>0</v>
      </c>
      <c r="Z29" s="129">
        <f t="shared" si="8"/>
        <v>0</v>
      </c>
      <c r="AA29" s="130">
        <f t="shared" si="9"/>
        <v>0</v>
      </c>
    </row>
    <row r="30" spans="1:27" x14ac:dyDescent="0.2">
      <c r="A30" s="92" t="s">
        <v>55</v>
      </c>
      <c r="B30" s="17"/>
      <c r="C30" s="86"/>
      <c r="D30" s="87"/>
      <c r="E30" s="85"/>
      <c r="F30" s="47"/>
      <c r="G30" s="86"/>
      <c r="H30" s="58"/>
      <c r="I30" s="85"/>
      <c r="J30" s="47"/>
      <c r="K30" s="86"/>
      <c r="L30" s="87"/>
      <c r="M30" s="85"/>
      <c r="N30" s="91"/>
      <c r="O30" s="86"/>
      <c r="P30" s="58"/>
      <c r="Q30" s="85"/>
      <c r="R30" s="89" t="str">
        <f t="shared" si="1"/>
        <v xml:space="preserve"> </v>
      </c>
      <c r="S30" s="126">
        <f t="shared" si="2"/>
        <v>0</v>
      </c>
      <c r="T30" s="127" t="str">
        <f t="shared" si="3"/>
        <v xml:space="preserve"> </v>
      </c>
      <c r="U30" s="126">
        <f t="shared" si="4"/>
        <v>0</v>
      </c>
      <c r="V30" s="79" t="str">
        <f t="shared" si="5"/>
        <v xml:space="preserve"> </v>
      </c>
      <c r="W30" s="126">
        <f t="shared" si="0"/>
        <v>0</v>
      </c>
      <c r="X30" s="79" t="str">
        <f t="shared" si="6"/>
        <v xml:space="preserve"> </v>
      </c>
      <c r="Y30" s="128">
        <f t="shared" si="7"/>
        <v>0</v>
      </c>
      <c r="Z30" s="129">
        <f t="shared" si="8"/>
        <v>0</v>
      </c>
      <c r="AA30" s="130">
        <f t="shared" si="9"/>
        <v>0</v>
      </c>
    </row>
    <row r="31" spans="1:27" x14ac:dyDescent="0.2">
      <c r="A31" s="92" t="s">
        <v>56</v>
      </c>
      <c r="B31" s="17"/>
      <c r="C31" s="86"/>
      <c r="D31" s="87"/>
      <c r="E31" s="85"/>
      <c r="F31" s="47"/>
      <c r="G31" s="86"/>
      <c r="H31" s="58"/>
      <c r="I31" s="85"/>
      <c r="J31" s="47"/>
      <c r="K31" s="86"/>
      <c r="L31" s="87"/>
      <c r="M31" s="85"/>
      <c r="N31" s="91"/>
      <c r="O31" s="86"/>
      <c r="P31" s="58"/>
      <c r="Q31" s="85"/>
      <c r="R31" s="89" t="str">
        <f t="shared" si="1"/>
        <v xml:space="preserve"> </v>
      </c>
      <c r="S31" s="126">
        <f t="shared" si="2"/>
        <v>0</v>
      </c>
      <c r="T31" s="127" t="str">
        <f t="shared" si="3"/>
        <v xml:space="preserve"> </v>
      </c>
      <c r="U31" s="126">
        <f t="shared" si="4"/>
        <v>0</v>
      </c>
      <c r="V31" s="79" t="str">
        <f t="shared" si="5"/>
        <v xml:space="preserve"> </v>
      </c>
      <c r="W31" s="126">
        <f t="shared" si="0"/>
        <v>0</v>
      </c>
      <c r="X31" s="79" t="str">
        <f t="shared" si="6"/>
        <v xml:space="preserve"> </v>
      </c>
      <c r="Y31" s="128">
        <f t="shared" si="7"/>
        <v>0</v>
      </c>
      <c r="Z31" s="129">
        <f t="shared" si="8"/>
        <v>0</v>
      </c>
      <c r="AA31" s="130">
        <f t="shared" si="9"/>
        <v>0</v>
      </c>
    </row>
    <row r="32" spans="1:27" x14ac:dyDescent="0.2">
      <c r="A32" s="92" t="s">
        <v>57</v>
      </c>
      <c r="B32" s="17"/>
      <c r="C32" s="86"/>
      <c r="D32" s="87"/>
      <c r="E32" s="85"/>
      <c r="F32" s="47"/>
      <c r="G32" s="86"/>
      <c r="H32" s="58"/>
      <c r="I32" s="85"/>
      <c r="J32" s="47"/>
      <c r="K32" s="86"/>
      <c r="L32" s="87"/>
      <c r="M32" s="85"/>
      <c r="N32" s="91"/>
      <c r="O32" s="86"/>
      <c r="P32" s="58"/>
      <c r="Q32" s="85"/>
      <c r="R32" s="89" t="str">
        <f t="shared" si="1"/>
        <v xml:space="preserve"> </v>
      </c>
      <c r="S32" s="126">
        <f t="shared" si="2"/>
        <v>0</v>
      </c>
      <c r="T32" s="127" t="str">
        <f t="shared" si="3"/>
        <v xml:space="preserve"> </v>
      </c>
      <c r="U32" s="126">
        <f t="shared" si="4"/>
        <v>0</v>
      </c>
      <c r="V32" s="79" t="str">
        <f t="shared" si="5"/>
        <v xml:space="preserve"> </v>
      </c>
      <c r="W32" s="126">
        <f t="shared" si="0"/>
        <v>0</v>
      </c>
      <c r="X32" s="79" t="str">
        <f t="shared" si="6"/>
        <v xml:space="preserve"> </v>
      </c>
      <c r="Y32" s="128">
        <f t="shared" si="7"/>
        <v>0</v>
      </c>
      <c r="Z32" s="129">
        <f t="shared" si="8"/>
        <v>0</v>
      </c>
      <c r="AA32" s="130">
        <f t="shared" si="9"/>
        <v>0</v>
      </c>
    </row>
    <row r="33" spans="1:27" x14ac:dyDescent="0.2">
      <c r="A33" s="92" t="s">
        <v>58</v>
      </c>
      <c r="B33" s="17"/>
      <c r="C33" s="86"/>
      <c r="D33" s="87"/>
      <c r="E33" s="85"/>
      <c r="F33" s="47"/>
      <c r="G33" s="86"/>
      <c r="H33" s="58"/>
      <c r="I33" s="85"/>
      <c r="J33" s="47"/>
      <c r="K33" s="86"/>
      <c r="L33" s="87"/>
      <c r="M33" s="85"/>
      <c r="N33" s="91"/>
      <c r="O33" s="86"/>
      <c r="P33" s="58"/>
      <c r="Q33" s="85"/>
      <c r="R33" s="89" t="str">
        <f t="shared" si="1"/>
        <v xml:space="preserve"> </v>
      </c>
      <c r="S33" s="126">
        <f t="shared" si="2"/>
        <v>0</v>
      </c>
      <c r="T33" s="127" t="str">
        <f t="shared" si="3"/>
        <v xml:space="preserve"> </v>
      </c>
      <c r="U33" s="126">
        <f t="shared" si="4"/>
        <v>0</v>
      </c>
      <c r="V33" s="79" t="str">
        <f t="shared" si="5"/>
        <v xml:space="preserve"> </v>
      </c>
      <c r="W33" s="126">
        <f t="shared" si="0"/>
        <v>0</v>
      </c>
      <c r="X33" s="79" t="str">
        <f t="shared" si="6"/>
        <v xml:space="preserve"> </v>
      </c>
      <c r="Y33" s="128">
        <f t="shared" si="7"/>
        <v>0</v>
      </c>
      <c r="Z33" s="129">
        <f t="shared" si="8"/>
        <v>0</v>
      </c>
      <c r="AA33" s="130">
        <f t="shared" si="9"/>
        <v>0</v>
      </c>
    </row>
    <row r="34" spans="1:27" x14ac:dyDescent="0.2">
      <c r="A34" s="92" t="s">
        <v>59</v>
      </c>
      <c r="B34" s="17"/>
      <c r="C34" s="86"/>
      <c r="D34" s="87"/>
      <c r="E34" s="85"/>
      <c r="F34" s="47"/>
      <c r="G34" s="86"/>
      <c r="H34" s="58"/>
      <c r="I34" s="85"/>
      <c r="J34" s="91"/>
      <c r="K34" s="86"/>
      <c r="L34" s="87"/>
      <c r="M34" s="85"/>
      <c r="N34" s="91"/>
      <c r="O34" s="86"/>
      <c r="P34" s="58"/>
      <c r="Q34" s="85"/>
      <c r="R34" s="89" t="str">
        <f t="shared" si="1"/>
        <v xml:space="preserve"> </v>
      </c>
      <c r="S34" s="126">
        <f t="shared" si="2"/>
        <v>0</v>
      </c>
      <c r="T34" s="127" t="str">
        <f t="shared" si="3"/>
        <v xml:space="preserve"> </v>
      </c>
      <c r="U34" s="126">
        <f t="shared" si="4"/>
        <v>0</v>
      </c>
      <c r="V34" s="79" t="str">
        <f t="shared" si="5"/>
        <v xml:space="preserve"> </v>
      </c>
      <c r="W34" s="126">
        <f t="shared" si="0"/>
        <v>0</v>
      </c>
      <c r="X34" s="79" t="str">
        <f t="shared" si="6"/>
        <v xml:space="preserve"> </v>
      </c>
      <c r="Y34" s="128">
        <f t="shared" si="7"/>
        <v>0</v>
      </c>
      <c r="Z34" s="129">
        <f t="shared" si="8"/>
        <v>0</v>
      </c>
      <c r="AA34" s="130">
        <f t="shared" si="9"/>
        <v>0</v>
      </c>
    </row>
    <row r="35" spans="1:27" x14ac:dyDescent="0.2">
      <c r="A35" s="92" t="s">
        <v>60</v>
      </c>
      <c r="B35" s="17"/>
      <c r="C35" s="86"/>
      <c r="D35" s="87"/>
      <c r="E35" s="85"/>
      <c r="F35" s="47"/>
      <c r="G35" s="86"/>
      <c r="H35" s="58"/>
      <c r="I35" s="85"/>
      <c r="J35" s="91"/>
      <c r="K35" s="86"/>
      <c r="L35" s="87"/>
      <c r="M35" s="85"/>
      <c r="N35" s="91"/>
      <c r="O35" s="86"/>
      <c r="P35" s="58"/>
      <c r="Q35" s="85"/>
      <c r="R35" s="131" t="str">
        <f t="shared" si="1"/>
        <v xml:space="preserve"> </v>
      </c>
      <c r="S35" s="126">
        <f t="shared" si="2"/>
        <v>0</v>
      </c>
      <c r="T35" s="127" t="str">
        <f t="shared" si="3"/>
        <v xml:space="preserve"> </v>
      </c>
      <c r="U35" s="126">
        <f t="shared" si="4"/>
        <v>0</v>
      </c>
      <c r="V35" s="79" t="str">
        <f t="shared" si="5"/>
        <v xml:space="preserve"> </v>
      </c>
      <c r="W35" s="126">
        <f t="shared" si="0"/>
        <v>0</v>
      </c>
      <c r="X35" s="79" t="str">
        <f t="shared" si="6"/>
        <v xml:space="preserve"> </v>
      </c>
      <c r="Y35" s="128">
        <f t="shared" si="7"/>
        <v>0</v>
      </c>
      <c r="Z35" s="129">
        <f t="shared" si="8"/>
        <v>0</v>
      </c>
      <c r="AA35" s="130">
        <f t="shared" si="9"/>
        <v>0</v>
      </c>
    </row>
    <row r="36" spans="1:27" x14ac:dyDescent="0.2">
      <c r="A36" s="92" t="s">
        <v>64</v>
      </c>
      <c r="B36" s="17"/>
      <c r="C36" s="86"/>
      <c r="D36" s="87"/>
      <c r="E36" s="85"/>
      <c r="F36" s="47"/>
      <c r="G36" s="86"/>
      <c r="H36" s="58"/>
      <c r="I36" s="85"/>
      <c r="J36" s="91"/>
      <c r="K36" s="86"/>
      <c r="L36" s="87"/>
      <c r="M36" s="85"/>
      <c r="N36" s="91"/>
      <c r="O36" s="86"/>
      <c r="P36" s="58"/>
      <c r="Q36" s="85"/>
      <c r="R36" s="131" t="str">
        <f t="shared" si="1"/>
        <v xml:space="preserve"> </v>
      </c>
      <c r="S36" s="126">
        <f t="shared" si="2"/>
        <v>0</v>
      </c>
      <c r="T36" s="127" t="str">
        <f t="shared" si="3"/>
        <v xml:space="preserve"> </v>
      </c>
      <c r="U36" s="126">
        <f t="shared" si="4"/>
        <v>0</v>
      </c>
      <c r="V36" s="79" t="str">
        <f t="shared" si="5"/>
        <v xml:space="preserve"> </v>
      </c>
      <c r="W36" s="126">
        <f t="shared" si="0"/>
        <v>0</v>
      </c>
      <c r="X36" s="79" t="str">
        <f t="shared" si="6"/>
        <v xml:space="preserve"> </v>
      </c>
      <c r="Y36" s="128">
        <f t="shared" si="7"/>
        <v>0</v>
      </c>
      <c r="Z36" s="129">
        <f t="shared" si="8"/>
        <v>0</v>
      </c>
      <c r="AA36" s="130">
        <f t="shared" si="9"/>
        <v>0</v>
      </c>
    </row>
    <row r="37" spans="1:27" x14ac:dyDescent="0.2">
      <c r="A37" s="92" t="s">
        <v>65</v>
      </c>
      <c r="B37" s="17"/>
      <c r="C37" s="86"/>
      <c r="D37" s="87"/>
      <c r="E37" s="85"/>
      <c r="F37" s="47"/>
      <c r="G37" s="86"/>
      <c r="H37" s="58"/>
      <c r="I37" s="85"/>
      <c r="J37" s="91"/>
      <c r="K37" s="86"/>
      <c r="L37" s="87"/>
      <c r="M37" s="85"/>
      <c r="N37" s="91"/>
      <c r="O37" s="86"/>
      <c r="P37" s="58"/>
      <c r="Q37" s="85"/>
      <c r="R37" s="131" t="str">
        <f t="shared" si="1"/>
        <v xml:space="preserve"> </v>
      </c>
      <c r="S37" s="126">
        <f t="shared" si="2"/>
        <v>0</v>
      </c>
      <c r="T37" s="127" t="str">
        <f t="shared" si="3"/>
        <v xml:space="preserve"> </v>
      </c>
      <c r="U37" s="126">
        <f t="shared" si="4"/>
        <v>0</v>
      </c>
      <c r="V37" s="79" t="str">
        <f t="shared" si="5"/>
        <v xml:space="preserve"> </v>
      </c>
      <c r="W37" s="126">
        <f t="shared" si="0"/>
        <v>0</v>
      </c>
      <c r="X37" s="79" t="str">
        <f t="shared" si="6"/>
        <v xml:space="preserve"> </v>
      </c>
      <c r="Y37" s="128">
        <f t="shared" si="7"/>
        <v>0</v>
      </c>
      <c r="Z37" s="129">
        <f t="shared" si="8"/>
        <v>0</v>
      </c>
      <c r="AA37" s="130">
        <f t="shared" si="9"/>
        <v>0</v>
      </c>
    </row>
    <row r="38" spans="1:27" x14ac:dyDescent="0.2">
      <c r="A38" s="92" t="s">
        <v>66</v>
      </c>
      <c r="B38" s="17"/>
      <c r="C38" s="86"/>
      <c r="D38" s="87"/>
      <c r="E38" s="85"/>
      <c r="F38" s="47"/>
      <c r="G38" s="86"/>
      <c r="H38" s="58"/>
      <c r="I38" s="85"/>
      <c r="J38" s="91"/>
      <c r="K38" s="86"/>
      <c r="L38" s="87"/>
      <c r="M38" s="85"/>
      <c r="N38" s="91"/>
      <c r="O38" s="86"/>
      <c r="P38" s="58"/>
      <c r="Q38" s="85"/>
      <c r="R38" s="131" t="str">
        <f t="shared" si="1"/>
        <v xml:space="preserve"> </v>
      </c>
      <c r="S38" s="126">
        <f t="shared" si="2"/>
        <v>0</v>
      </c>
      <c r="T38" s="127" t="str">
        <f t="shared" si="3"/>
        <v xml:space="preserve"> </v>
      </c>
      <c r="U38" s="126">
        <f t="shared" si="4"/>
        <v>0</v>
      </c>
      <c r="V38" s="79" t="str">
        <f t="shared" si="5"/>
        <v xml:space="preserve"> </v>
      </c>
      <c r="W38" s="126">
        <f t="shared" si="0"/>
        <v>0</v>
      </c>
      <c r="X38" s="79" t="str">
        <f t="shared" si="6"/>
        <v xml:space="preserve"> </v>
      </c>
      <c r="Y38" s="128">
        <f t="shared" si="7"/>
        <v>0</v>
      </c>
      <c r="Z38" s="129">
        <f t="shared" si="8"/>
        <v>0</v>
      </c>
      <c r="AA38" s="130">
        <f t="shared" si="9"/>
        <v>0</v>
      </c>
    </row>
    <row r="39" spans="1:27" x14ac:dyDescent="0.2">
      <c r="A39" s="92" t="s">
        <v>67</v>
      </c>
      <c r="B39" s="17"/>
      <c r="C39" s="86"/>
      <c r="D39" s="87"/>
      <c r="E39" s="85"/>
      <c r="F39" s="47"/>
      <c r="G39" s="86"/>
      <c r="H39" s="58"/>
      <c r="I39" s="85"/>
      <c r="J39" s="91"/>
      <c r="K39" s="86"/>
      <c r="L39" s="87"/>
      <c r="M39" s="85"/>
      <c r="N39" s="91"/>
      <c r="O39" s="86"/>
      <c r="P39" s="58"/>
      <c r="Q39" s="85"/>
      <c r="R39" s="131" t="str">
        <f t="shared" si="1"/>
        <v xml:space="preserve"> </v>
      </c>
      <c r="S39" s="126">
        <f t="shared" si="2"/>
        <v>0</v>
      </c>
      <c r="T39" s="127" t="str">
        <f t="shared" si="3"/>
        <v xml:space="preserve"> </v>
      </c>
      <c r="U39" s="126">
        <f t="shared" si="4"/>
        <v>0</v>
      </c>
      <c r="V39" s="79" t="str">
        <f t="shared" si="5"/>
        <v xml:space="preserve"> </v>
      </c>
      <c r="W39" s="126">
        <f t="shared" si="0"/>
        <v>0</v>
      </c>
      <c r="X39" s="79" t="str">
        <f t="shared" si="6"/>
        <v xml:space="preserve"> </v>
      </c>
      <c r="Y39" s="128">
        <f t="shared" si="7"/>
        <v>0</v>
      </c>
      <c r="Z39" s="129">
        <f t="shared" si="8"/>
        <v>0</v>
      </c>
      <c r="AA39" s="130">
        <f t="shared" si="9"/>
        <v>0</v>
      </c>
    </row>
    <row r="40" spans="1:27" x14ac:dyDescent="0.2">
      <c r="A40" s="92" t="s">
        <v>68</v>
      </c>
      <c r="B40" s="17"/>
      <c r="C40" s="86"/>
      <c r="D40" s="87"/>
      <c r="E40" s="85"/>
      <c r="F40" s="47"/>
      <c r="G40" s="86"/>
      <c r="H40" s="58"/>
      <c r="I40" s="85"/>
      <c r="J40" s="91"/>
      <c r="K40" s="86"/>
      <c r="L40" s="87"/>
      <c r="M40" s="85"/>
      <c r="N40" s="91"/>
      <c r="O40" s="86"/>
      <c r="P40" s="58"/>
      <c r="Q40" s="85"/>
      <c r="R40" s="62" t="str">
        <f t="shared" si="1"/>
        <v xml:space="preserve"> </v>
      </c>
      <c r="S40" s="121">
        <f t="shared" si="2"/>
        <v>0</v>
      </c>
      <c r="T40" s="62" t="str">
        <f t="shared" si="3"/>
        <v xml:space="preserve"> </v>
      </c>
      <c r="U40" s="123">
        <f t="shared" si="4"/>
        <v>0</v>
      </c>
      <c r="V40" s="62" t="str">
        <f t="shared" si="5"/>
        <v xml:space="preserve"> </v>
      </c>
      <c r="W40" s="121">
        <f t="shared" si="0"/>
        <v>0</v>
      </c>
      <c r="X40" s="62" t="str">
        <f t="shared" si="6"/>
        <v xml:space="preserve"> </v>
      </c>
      <c r="Y40" s="123">
        <f t="shared" si="7"/>
        <v>0</v>
      </c>
      <c r="Z40" s="129"/>
      <c r="AA40" s="130"/>
    </row>
    <row r="41" spans="1:27" x14ac:dyDescent="0.2">
      <c r="A41" s="92" t="s">
        <v>69</v>
      </c>
      <c r="B41" s="17"/>
      <c r="C41" s="86"/>
      <c r="D41" s="47"/>
      <c r="E41" s="86"/>
      <c r="F41" s="47"/>
      <c r="G41" s="86"/>
      <c r="H41" s="58"/>
      <c r="I41" s="85"/>
      <c r="J41" s="91"/>
      <c r="K41" s="86"/>
      <c r="L41" s="87"/>
      <c r="M41" s="85"/>
      <c r="N41" s="91"/>
      <c r="O41" s="86"/>
      <c r="P41" s="58"/>
      <c r="Q41" s="85"/>
      <c r="R41" s="131" t="str">
        <f t="shared" si="1"/>
        <v xml:space="preserve"> </v>
      </c>
      <c r="S41" s="126">
        <f t="shared" si="2"/>
        <v>0</v>
      </c>
      <c r="T41" s="127" t="str">
        <f t="shared" si="3"/>
        <v xml:space="preserve"> </v>
      </c>
      <c r="U41" s="126">
        <f t="shared" si="4"/>
        <v>0</v>
      </c>
      <c r="V41" s="79" t="str">
        <f t="shared" si="5"/>
        <v xml:space="preserve"> </v>
      </c>
      <c r="W41" s="126">
        <f t="shared" si="0"/>
        <v>0</v>
      </c>
      <c r="X41" s="79" t="str">
        <f t="shared" si="6"/>
        <v xml:space="preserve"> </v>
      </c>
      <c r="Y41" s="128">
        <f t="shared" si="7"/>
        <v>0</v>
      </c>
      <c r="Z41" s="129">
        <f t="shared" si="8"/>
        <v>0</v>
      </c>
      <c r="AA41" s="130">
        <f t="shared" si="9"/>
        <v>0</v>
      </c>
    </row>
    <row r="42" spans="1:27" x14ac:dyDescent="0.2">
      <c r="A42" s="92" t="s">
        <v>71</v>
      </c>
      <c r="B42" s="17"/>
      <c r="C42" s="86"/>
      <c r="D42" s="47"/>
      <c r="E42" s="86"/>
      <c r="F42" s="47"/>
      <c r="G42" s="86"/>
      <c r="H42" s="58"/>
      <c r="I42" s="85"/>
      <c r="J42" s="91"/>
      <c r="K42" s="86"/>
      <c r="L42" s="87"/>
      <c r="M42" s="85"/>
      <c r="N42" s="91"/>
      <c r="O42" s="86"/>
      <c r="P42" s="58"/>
      <c r="Q42" s="85"/>
      <c r="R42" s="131" t="str">
        <f t="shared" si="1"/>
        <v xml:space="preserve"> </v>
      </c>
      <c r="S42" s="126">
        <f t="shared" si="2"/>
        <v>0</v>
      </c>
      <c r="T42" s="127" t="str">
        <f t="shared" si="3"/>
        <v xml:space="preserve"> </v>
      </c>
      <c r="U42" s="126">
        <f t="shared" si="4"/>
        <v>0</v>
      </c>
      <c r="V42" s="79" t="str">
        <f t="shared" si="5"/>
        <v xml:space="preserve"> </v>
      </c>
      <c r="W42" s="126">
        <f t="shared" si="0"/>
        <v>0</v>
      </c>
      <c r="X42" s="79" t="str">
        <f t="shared" si="6"/>
        <v xml:space="preserve"> </v>
      </c>
      <c r="Y42" s="128">
        <f t="shared" si="7"/>
        <v>0</v>
      </c>
      <c r="Z42" s="129">
        <f t="shared" si="8"/>
        <v>0</v>
      </c>
      <c r="AA42" s="130">
        <f t="shared" si="9"/>
        <v>0</v>
      </c>
    </row>
    <row r="43" spans="1:27" x14ac:dyDescent="0.2">
      <c r="A43" s="92" t="s">
        <v>72</v>
      </c>
      <c r="B43" s="10"/>
      <c r="C43" s="86"/>
      <c r="D43" s="93"/>
      <c r="E43" s="85"/>
      <c r="F43" s="10"/>
      <c r="G43" s="86"/>
      <c r="H43" s="95"/>
      <c r="I43" s="85"/>
      <c r="J43" s="110"/>
      <c r="K43" s="86"/>
      <c r="L43" s="87"/>
      <c r="M43" s="85"/>
      <c r="N43" s="87"/>
      <c r="O43" s="86"/>
      <c r="P43" s="95"/>
      <c r="Q43" s="85"/>
      <c r="R43" s="131" t="str">
        <f t="shared" si="1"/>
        <v xml:space="preserve"> </v>
      </c>
      <c r="S43" s="126">
        <f t="shared" si="2"/>
        <v>0</v>
      </c>
      <c r="T43" s="127" t="str">
        <f t="shared" si="3"/>
        <v xml:space="preserve"> </v>
      </c>
      <c r="U43" s="126">
        <f t="shared" si="4"/>
        <v>0</v>
      </c>
      <c r="V43" s="79" t="str">
        <f t="shared" si="5"/>
        <v xml:space="preserve"> </v>
      </c>
      <c r="W43" s="126">
        <f t="shared" si="0"/>
        <v>0</v>
      </c>
      <c r="X43" s="79" t="str">
        <f t="shared" si="6"/>
        <v xml:space="preserve"> </v>
      </c>
      <c r="Y43" s="128">
        <f t="shared" si="7"/>
        <v>0</v>
      </c>
      <c r="Z43" s="129">
        <f t="shared" si="8"/>
        <v>0</v>
      </c>
      <c r="AA43" s="130">
        <f t="shared" si="9"/>
        <v>0</v>
      </c>
    </row>
    <row r="44" spans="1:27" x14ac:dyDescent="0.2">
      <c r="A44" s="92" t="s">
        <v>74</v>
      </c>
      <c r="B44" s="10"/>
      <c r="C44" s="86"/>
      <c r="D44" s="93"/>
      <c r="E44" s="85"/>
      <c r="F44" s="10"/>
      <c r="G44" s="86"/>
      <c r="H44" s="95"/>
      <c r="I44" s="85"/>
      <c r="J44" s="110"/>
      <c r="K44" s="86"/>
      <c r="L44" s="87"/>
      <c r="M44" s="85"/>
      <c r="N44" s="87"/>
      <c r="O44" s="86"/>
      <c r="P44" s="95"/>
      <c r="Q44" s="85"/>
      <c r="R44" s="131" t="str">
        <f t="shared" si="1"/>
        <v xml:space="preserve"> </v>
      </c>
      <c r="S44" s="126">
        <f t="shared" si="2"/>
        <v>0</v>
      </c>
      <c r="T44" s="127" t="str">
        <f t="shared" si="3"/>
        <v xml:space="preserve"> </v>
      </c>
      <c r="U44" s="126">
        <f t="shared" si="4"/>
        <v>0</v>
      </c>
      <c r="V44" s="79" t="str">
        <f t="shared" si="5"/>
        <v xml:space="preserve"> </v>
      </c>
      <c r="W44" s="126">
        <f t="shared" si="0"/>
        <v>0</v>
      </c>
      <c r="X44" s="79" t="str">
        <f t="shared" si="6"/>
        <v xml:space="preserve"> </v>
      </c>
      <c r="Y44" s="128">
        <f t="shared" si="7"/>
        <v>0</v>
      </c>
      <c r="Z44" s="129">
        <f t="shared" si="8"/>
        <v>0</v>
      </c>
      <c r="AA44" s="130">
        <f t="shared" si="9"/>
        <v>0</v>
      </c>
    </row>
    <row r="45" spans="1:27" x14ac:dyDescent="0.2">
      <c r="A45" s="92" t="s">
        <v>77</v>
      </c>
      <c r="B45" s="10"/>
      <c r="C45" s="86"/>
      <c r="D45" s="93"/>
      <c r="E45" s="85"/>
      <c r="F45" s="10"/>
      <c r="G45" s="86"/>
      <c r="H45" s="95"/>
      <c r="I45" s="85"/>
      <c r="J45" s="110"/>
      <c r="K45" s="86"/>
      <c r="L45" s="87"/>
      <c r="M45" s="85"/>
      <c r="N45" s="87"/>
      <c r="O45" s="86"/>
      <c r="P45" s="95"/>
      <c r="Q45" s="85"/>
      <c r="R45" s="131" t="str">
        <f t="shared" si="1"/>
        <v xml:space="preserve"> </v>
      </c>
      <c r="S45" s="126">
        <f t="shared" si="2"/>
        <v>0</v>
      </c>
      <c r="T45" s="127" t="str">
        <f t="shared" si="3"/>
        <v xml:space="preserve"> </v>
      </c>
      <c r="U45" s="126">
        <f t="shared" si="4"/>
        <v>0</v>
      </c>
      <c r="V45" s="79" t="str">
        <f t="shared" si="5"/>
        <v xml:space="preserve"> </v>
      </c>
      <c r="W45" s="126">
        <f t="shared" si="0"/>
        <v>0</v>
      </c>
      <c r="X45" s="79" t="str">
        <f t="shared" si="6"/>
        <v xml:space="preserve"> </v>
      </c>
      <c r="Y45" s="128">
        <f t="shared" si="7"/>
        <v>0</v>
      </c>
      <c r="Z45" s="129">
        <f t="shared" si="8"/>
        <v>0</v>
      </c>
      <c r="AA45" s="130">
        <f t="shared" si="9"/>
        <v>0</v>
      </c>
    </row>
    <row r="46" spans="1:27" x14ac:dyDescent="0.2">
      <c r="A46" s="92" t="s">
        <v>79</v>
      </c>
      <c r="B46" s="10"/>
      <c r="C46" s="86"/>
      <c r="D46" s="93"/>
      <c r="E46" s="85"/>
      <c r="F46" s="10"/>
      <c r="G46" s="86"/>
      <c r="H46" s="95"/>
      <c r="I46" s="85"/>
      <c r="J46" s="110"/>
      <c r="K46" s="86"/>
      <c r="L46" s="87"/>
      <c r="M46" s="85"/>
      <c r="N46" s="87"/>
      <c r="O46" s="86"/>
      <c r="P46" s="95"/>
      <c r="Q46" s="85"/>
      <c r="R46" s="131" t="str">
        <f t="shared" si="1"/>
        <v xml:space="preserve"> </v>
      </c>
      <c r="S46" s="126">
        <f t="shared" si="2"/>
        <v>0</v>
      </c>
      <c r="T46" s="127" t="str">
        <f t="shared" si="3"/>
        <v xml:space="preserve"> </v>
      </c>
      <c r="U46" s="126">
        <f t="shared" si="4"/>
        <v>0</v>
      </c>
      <c r="V46" s="79" t="str">
        <f t="shared" si="5"/>
        <v xml:space="preserve"> </v>
      </c>
      <c r="W46" s="126">
        <f t="shared" si="0"/>
        <v>0</v>
      </c>
      <c r="X46" s="79" t="str">
        <f t="shared" si="6"/>
        <v xml:space="preserve"> </v>
      </c>
      <c r="Y46" s="128">
        <f t="shared" si="7"/>
        <v>0</v>
      </c>
      <c r="Z46" s="129">
        <f t="shared" si="8"/>
        <v>0</v>
      </c>
      <c r="AA46" s="130">
        <f t="shared" si="9"/>
        <v>0</v>
      </c>
    </row>
    <row r="47" spans="1:27" x14ac:dyDescent="0.2">
      <c r="A47" s="92" t="s">
        <v>82</v>
      </c>
      <c r="B47" s="10"/>
      <c r="C47" s="86"/>
      <c r="D47" s="93"/>
      <c r="E47" s="85"/>
      <c r="F47" s="10"/>
      <c r="G47" s="86"/>
      <c r="H47" s="95"/>
      <c r="I47" s="85"/>
      <c r="J47" s="110"/>
      <c r="K47" s="86"/>
      <c r="L47" s="87"/>
      <c r="M47" s="85"/>
      <c r="N47" s="87"/>
      <c r="O47" s="86"/>
      <c r="P47" s="95"/>
      <c r="Q47" s="85"/>
      <c r="R47" s="131" t="str">
        <f t="shared" si="1"/>
        <v xml:space="preserve"> </v>
      </c>
      <c r="S47" s="126">
        <f t="shared" si="2"/>
        <v>0</v>
      </c>
      <c r="T47" s="127" t="str">
        <f t="shared" si="3"/>
        <v xml:space="preserve"> </v>
      </c>
      <c r="U47" s="126">
        <f t="shared" si="4"/>
        <v>0</v>
      </c>
      <c r="V47" s="79" t="str">
        <f t="shared" si="5"/>
        <v xml:space="preserve"> </v>
      </c>
      <c r="W47" s="126">
        <f t="shared" si="0"/>
        <v>0</v>
      </c>
      <c r="X47" s="79" t="str">
        <f t="shared" si="6"/>
        <v xml:space="preserve"> </v>
      </c>
      <c r="Y47" s="128">
        <f t="shared" si="7"/>
        <v>0</v>
      </c>
      <c r="Z47" s="129">
        <f t="shared" si="8"/>
        <v>0</v>
      </c>
      <c r="AA47" s="130">
        <f t="shared" si="9"/>
        <v>0</v>
      </c>
    </row>
    <row r="48" spans="1:27" x14ac:dyDescent="0.2">
      <c r="A48" s="92" t="s">
        <v>84</v>
      </c>
      <c r="B48" s="10"/>
      <c r="C48" s="86"/>
      <c r="D48" s="93"/>
      <c r="E48" s="85"/>
      <c r="F48" s="10"/>
      <c r="G48" s="86"/>
      <c r="H48" s="95"/>
      <c r="I48" s="85"/>
      <c r="J48" s="110"/>
      <c r="K48" s="86"/>
      <c r="L48" s="87"/>
      <c r="M48" s="85"/>
      <c r="N48" s="87"/>
      <c r="O48" s="86"/>
      <c r="P48" s="95"/>
      <c r="Q48" s="85"/>
      <c r="R48" s="131" t="str">
        <f t="shared" si="1"/>
        <v xml:space="preserve"> </v>
      </c>
      <c r="S48" s="126">
        <f t="shared" si="2"/>
        <v>0</v>
      </c>
      <c r="T48" s="127" t="str">
        <f t="shared" si="3"/>
        <v xml:space="preserve"> </v>
      </c>
      <c r="U48" s="126">
        <f t="shared" si="4"/>
        <v>0</v>
      </c>
      <c r="V48" s="79" t="str">
        <f t="shared" si="5"/>
        <v xml:space="preserve"> </v>
      </c>
      <c r="W48" s="126">
        <f t="shared" si="0"/>
        <v>0</v>
      </c>
      <c r="X48" s="79" t="str">
        <f t="shared" si="6"/>
        <v xml:space="preserve"> </v>
      </c>
      <c r="Y48" s="128">
        <f t="shared" si="7"/>
        <v>0</v>
      </c>
      <c r="Z48" s="129">
        <f t="shared" si="8"/>
        <v>0</v>
      </c>
      <c r="AA48" s="130">
        <f t="shared" si="9"/>
        <v>0</v>
      </c>
    </row>
    <row r="49" spans="1:27" x14ac:dyDescent="0.2">
      <c r="A49" s="92" t="s">
        <v>86</v>
      </c>
      <c r="B49" s="10"/>
      <c r="C49" s="86"/>
      <c r="D49" s="93"/>
      <c r="E49" s="85"/>
      <c r="F49" s="10"/>
      <c r="G49" s="86"/>
      <c r="H49" s="95"/>
      <c r="I49" s="85"/>
      <c r="J49" s="110"/>
      <c r="K49" s="86"/>
      <c r="L49" s="87"/>
      <c r="M49" s="85"/>
      <c r="N49" s="87"/>
      <c r="O49" s="86"/>
      <c r="P49" s="95"/>
      <c r="Q49" s="85"/>
      <c r="R49" s="131" t="str">
        <f t="shared" si="1"/>
        <v xml:space="preserve"> </v>
      </c>
      <c r="S49" s="126">
        <f t="shared" si="2"/>
        <v>0</v>
      </c>
      <c r="T49" s="127" t="str">
        <f t="shared" si="3"/>
        <v xml:space="preserve"> </v>
      </c>
      <c r="U49" s="126">
        <f t="shared" si="4"/>
        <v>0</v>
      </c>
      <c r="V49" s="79" t="str">
        <f t="shared" si="5"/>
        <v xml:space="preserve"> </v>
      </c>
      <c r="W49" s="126">
        <f t="shared" si="0"/>
        <v>0</v>
      </c>
      <c r="X49" s="79" t="str">
        <f t="shared" si="6"/>
        <v xml:space="preserve"> </v>
      </c>
      <c r="Y49" s="128">
        <f t="shared" si="7"/>
        <v>0</v>
      </c>
      <c r="Z49" s="129">
        <f t="shared" si="8"/>
        <v>0</v>
      </c>
      <c r="AA49" s="130">
        <f t="shared" si="9"/>
        <v>0</v>
      </c>
    </row>
    <row r="50" spans="1:27" x14ac:dyDescent="0.2">
      <c r="A50" s="92" t="s">
        <v>88</v>
      </c>
      <c r="B50" s="10"/>
      <c r="C50" s="86"/>
      <c r="D50" s="93"/>
      <c r="E50" s="85"/>
      <c r="F50" s="10"/>
      <c r="G50" s="86"/>
      <c r="H50" s="95"/>
      <c r="I50" s="85"/>
      <c r="J50" s="110"/>
      <c r="K50" s="86"/>
      <c r="L50" s="87"/>
      <c r="M50" s="85"/>
      <c r="N50" s="87"/>
      <c r="O50" s="86"/>
      <c r="P50" s="95"/>
      <c r="Q50" s="85"/>
      <c r="R50" s="131" t="str">
        <f t="shared" si="1"/>
        <v xml:space="preserve"> </v>
      </c>
      <c r="S50" s="126">
        <f t="shared" si="2"/>
        <v>0</v>
      </c>
      <c r="T50" s="127" t="str">
        <f t="shared" si="3"/>
        <v xml:space="preserve"> </v>
      </c>
      <c r="U50" s="126">
        <f t="shared" si="4"/>
        <v>0</v>
      </c>
      <c r="V50" s="79" t="str">
        <f t="shared" si="5"/>
        <v xml:space="preserve"> </v>
      </c>
      <c r="W50" s="126">
        <f t="shared" si="0"/>
        <v>0</v>
      </c>
      <c r="X50" s="79" t="str">
        <f t="shared" si="6"/>
        <v xml:space="preserve"> </v>
      </c>
      <c r="Y50" s="128">
        <f t="shared" si="7"/>
        <v>0</v>
      </c>
      <c r="Z50" s="129">
        <f t="shared" si="8"/>
        <v>0</v>
      </c>
      <c r="AA50" s="130">
        <f t="shared" si="9"/>
        <v>0</v>
      </c>
    </row>
    <row r="51" spans="1:27" x14ac:dyDescent="0.2">
      <c r="A51" s="92" t="s">
        <v>90</v>
      </c>
      <c r="B51" s="10"/>
      <c r="C51" s="86"/>
      <c r="D51" s="93"/>
      <c r="E51" s="85"/>
      <c r="F51" s="10"/>
      <c r="G51" s="86"/>
      <c r="H51" s="95"/>
      <c r="I51" s="85"/>
      <c r="J51" s="110"/>
      <c r="K51" s="86"/>
      <c r="L51" s="87"/>
      <c r="M51" s="85"/>
      <c r="N51" s="87"/>
      <c r="O51" s="86"/>
      <c r="P51" s="95"/>
      <c r="Q51" s="85"/>
      <c r="R51" s="131" t="str">
        <f t="shared" si="1"/>
        <v xml:space="preserve"> </v>
      </c>
      <c r="S51" s="126">
        <f t="shared" si="2"/>
        <v>0</v>
      </c>
      <c r="T51" s="127" t="str">
        <f t="shared" si="3"/>
        <v xml:space="preserve"> </v>
      </c>
      <c r="U51" s="126">
        <f t="shared" si="4"/>
        <v>0</v>
      </c>
      <c r="V51" s="79" t="str">
        <f t="shared" si="5"/>
        <v xml:space="preserve"> </v>
      </c>
      <c r="W51" s="126">
        <f t="shared" si="0"/>
        <v>0</v>
      </c>
      <c r="X51" s="79" t="str">
        <f t="shared" si="6"/>
        <v xml:space="preserve"> </v>
      </c>
      <c r="Y51" s="128">
        <f t="shared" si="7"/>
        <v>0</v>
      </c>
      <c r="Z51" s="129">
        <f t="shared" si="8"/>
        <v>0</v>
      </c>
      <c r="AA51" s="130">
        <f t="shared" si="9"/>
        <v>0</v>
      </c>
    </row>
    <row r="52" spans="1:27" x14ac:dyDescent="0.2">
      <c r="A52" s="92" t="s">
        <v>92</v>
      </c>
      <c r="B52" s="10"/>
      <c r="C52" s="86"/>
      <c r="D52" s="10"/>
      <c r="E52" s="86"/>
      <c r="F52" s="10"/>
      <c r="G52" s="86"/>
      <c r="H52" s="10"/>
      <c r="I52" s="86"/>
      <c r="J52" s="110"/>
      <c r="K52" s="86"/>
      <c r="L52" s="10"/>
      <c r="M52" s="86"/>
      <c r="N52" s="10"/>
      <c r="O52" s="86"/>
      <c r="P52" s="10"/>
      <c r="Q52" s="86"/>
      <c r="R52" s="131" t="str">
        <f t="shared" si="1"/>
        <v xml:space="preserve"> </v>
      </c>
      <c r="S52" s="126">
        <f t="shared" si="2"/>
        <v>0</v>
      </c>
      <c r="T52" s="127" t="str">
        <f t="shared" si="3"/>
        <v xml:space="preserve"> </v>
      </c>
      <c r="U52" s="126">
        <f t="shared" si="4"/>
        <v>0</v>
      </c>
      <c r="V52" s="79" t="str">
        <f t="shared" si="5"/>
        <v xml:space="preserve"> </v>
      </c>
      <c r="W52" s="126">
        <f t="shared" si="0"/>
        <v>0</v>
      </c>
      <c r="X52" s="79" t="str">
        <f t="shared" si="6"/>
        <v xml:space="preserve"> </v>
      </c>
      <c r="Y52" s="128">
        <f t="shared" si="7"/>
        <v>0</v>
      </c>
      <c r="Z52" s="129">
        <f t="shared" si="8"/>
        <v>0</v>
      </c>
      <c r="AA52" s="130">
        <f t="shared" si="9"/>
        <v>0</v>
      </c>
    </row>
    <row r="53" spans="1:27" x14ac:dyDescent="0.2">
      <c r="A53" s="92" t="s">
        <v>94</v>
      </c>
      <c r="B53" s="29"/>
      <c r="C53" s="86"/>
      <c r="D53" s="10"/>
      <c r="E53" s="86"/>
      <c r="F53" s="10"/>
      <c r="G53" s="86"/>
      <c r="H53" s="10"/>
      <c r="I53" s="86"/>
      <c r="J53" s="110"/>
      <c r="K53" s="86"/>
      <c r="L53" s="10"/>
      <c r="M53" s="86"/>
      <c r="N53" s="10"/>
      <c r="O53" s="86"/>
      <c r="P53" s="10"/>
      <c r="Q53" s="86"/>
      <c r="R53" s="131" t="str">
        <f t="shared" si="1"/>
        <v xml:space="preserve"> </v>
      </c>
      <c r="S53" s="126">
        <f t="shared" si="2"/>
        <v>0</v>
      </c>
      <c r="T53" s="127" t="str">
        <f t="shared" si="3"/>
        <v xml:space="preserve"> </v>
      </c>
      <c r="U53" s="126">
        <f t="shared" si="4"/>
        <v>0</v>
      </c>
      <c r="V53" s="79" t="str">
        <f t="shared" si="5"/>
        <v xml:space="preserve"> </v>
      </c>
      <c r="W53" s="126">
        <f t="shared" si="0"/>
        <v>0</v>
      </c>
      <c r="X53" s="79" t="str">
        <f t="shared" si="6"/>
        <v xml:space="preserve"> </v>
      </c>
      <c r="Y53" s="128">
        <f t="shared" si="7"/>
        <v>0</v>
      </c>
      <c r="Z53" s="129">
        <f t="shared" si="8"/>
        <v>0</v>
      </c>
      <c r="AA53" s="130">
        <f t="shared" si="9"/>
        <v>0</v>
      </c>
    </row>
    <row r="54" spans="1:27" x14ac:dyDescent="0.2">
      <c r="A54" s="92" t="s">
        <v>95</v>
      </c>
      <c r="B54" s="10"/>
      <c r="C54" s="86"/>
      <c r="D54" s="118"/>
      <c r="E54" s="85"/>
      <c r="F54" s="10"/>
      <c r="G54" s="86"/>
      <c r="H54" s="95"/>
      <c r="I54" s="85"/>
      <c r="J54" s="110"/>
      <c r="K54" s="86"/>
      <c r="L54" s="87"/>
      <c r="M54" s="85"/>
      <c r="N54" s="87"/>
      <c r="O54" s="86"/>
      <c r="P54" s="95"/>
      <c r="Q54" s="85"/>
      <c r="R54" s="131" t="str">
        <f t="shared" si="1"/>
        <v xml:space="preserve"> </v>
      </c>
      <c r="S54" s="126">
        <f t="shared" si="2"/>
        <v>0</v>
      </c>
      <c r="T54" s="127" t="str">
        <f t="shared" si="3"/>
        <v xml:space="preserve"> </v>
      </c>
      <c r="U54" s="126">
        <f t="shared" si="4"/>
        <v>0</v>
      </c>
      <c r="V54" s="79" t="str">
        <f t="shared" si="5"/>
        <v xml:space="preserve"> </v>
      </c>
      <c r="W54" s="126">
        <f t="shared" si="0"/>
        <v>0</v>
      </c>
      <c r="X54" s="79" t="str">
        <f t="shared" si="6"/>
        <v xml:space="preserve"> </v>
      </c>
      <c r="Y54" s="128">
        <f t="shared" si="7"/>
        <v>0</v>
      </c>
      <c r="Z54" s="129">
        <f t="shared" si="8"/>
        <v>0</v>
      </c>
      <c r="AA54" s="130">
        <f t="shared" si="9"/>
        <v>0</v>
      </c>
    </row>
    <row r="55" spans="1:27" x14ac:dyDescent="0.2">
      <c r="A55" s="92" t="s">
        <v>97</v>
      </c>
      <c r="B55" s="10"/>
      <c r="C55" s="86"/>
      <c r="D55" s="10"/>
      <c r="E55" s="86"/>
      <c r="F55" s="10"/>
      <c r="G55" s="86"/>
      <c r="H55" s="10"/>
      <c r="I55" s="86"/>
      <c r="J55" s="110"/>
      <c r="K55" s="86"/>
      <c r="L55" s="10"/>
      <c r="M55" s="86"/>
      <c r="N55" s="10"/>
      <c r="O55" s="86"/>
      <c r="P55" s="10"/>
      <c r="Q55" s="86"/>
      <c r="R55" s="131" t="str">
        <f t="shared" si="1"/>
        <v xml:space="preserve"> </v>
      </c>
      <c r="S55" s="126">
        <f t="shared" si="2"/>
        <v>0</v>
      </c>
      <c r="T55" s="127" t="str">
        <f t="shared" si="3"/>
        <v xml:space="preserve"> </v>
      </c>
      <c r="U55" s="126">
        <f t="shared" si="4"/>
        <v>0</v>
      </c>
      <c r="V55" s="79" t="str">
        <f t="shared" si="5"/>
        <v xml:space="preserve"> </v>
      </c>
      <c r="W55" s="126">
        <f t="shared" si="0"/>
        <v>0</v>
      </c>
      <c r="X55" s="79" t="str">
        <f t="shared" si="6"/>
        <v xml:space="preserve"> </v>
      </c>
      <c r="Y55" s="128">
        <f t="shared" si="7"/>
        <v>0</v>
      </c>
      <c r="Z55" s="129">
        <f t="shared" si="8"/>
        <v>0</v>
      </c>
      <c r="AA55" s="130">
        <f t="shared" si="9"/>
        <v>0</v>
      </c>
    </row>
    <row r="56" spans="1:27" x14ac:dyDescent="0.2">
      <c r="A56" s="92" t="s">
        <v>99</v>
      </c>
      <c r="B56" s="10"/>
      <c r="C56" s="86"/>
      <c r="D56" s="118"/>
      <c r="E56" s="85"/>
      <c r="F56" s="10"/>
      <c r="G56" s="86"/>
      <c r="H56" s="95"/>
      <c r="I56" s="85"/>
      <c r="J56" s="110"/>
      <c r="K56" s="86"/>
      <c r="L56" s="10"/>
      <c r="M56" s="86"/>
      <c r="N56" s="87"/>
      <c r="O56" s="86"/>
      <c r="P56" s="95"/>
      <c r="Q56" s="85"/>
      <c r="R56" s="131" t="str">
        <f t="shared" si="1"/>
        <v xml:space="preserve"> </v>
      </c>
      <c r="S56" s="126">
        <f t="shared" si="2"/>
        <v>0</v>
      </c>
      <c r="T56" s="127" t="str">
        <f t="shared" si="3"/>
        <v xml:space="preserve"> </v>
      </c>
      <c r="U56" s="126">
        <f t="shared" si="4"/>
        <v>0</v>
      </c>
      <c r="V56" s="79" t="str">
        <f t="shared" si="5"/>
        <v xml:space="preserve"> </v>
      </c>
      <c r="W56" s="126">
        <f t="shared" si="0"/>
        <v>0</v>
      </c>
      <c r="X56" s="79" t="str">
        <f t="shared" si="6"/>
        <v xml:space="preserve"> </v>
      </c>
      <c r="Y56" s="128">
        <f t="shared" si="7"/>
        <v>0</v>
      </c>
      <c r="Z56" s="129">
        <f t="shared" si="8"/>
        <v>0</v>
      </c>
      <c r="AA56" s="130">
        <f t="shared" si="9"/>
        <v>0</v>
      </c>
    </row>
    <row r="57" spans="1:27" x14ac:dyDescent="0.2">
      <c r="A57" s="92" t="s">
        <v>101</v>
      </c>
      <c r="B57" s="10"/>
      <c r="C57" s="86"/>
      <c r="D57" s="118"/>
      <c r="E57" s="85"/>
      <c r="F57" s="10"/>
      <c r="G57" s="86"/>
      <c r="H57" s="95"/>
      <c r="I57" s="85"/>
      <c r="J57" s="110"/>
      <c r="K57" s="86"/>
      <c r="L57" s="87"/>
      <c r="M57" s="85"/>
      <c r="N57" s="87"/>
      <c r="O57" s="86"/>
      <c r="P57" s="95"/>
      <c r="Q57" s="85"/>
      <c r="R57" s="131" t="str">
        <f t="shared" si="1"/>
        <v xml:space="preserve"> </v>
      </c>
      <c r="S57" s="126">
        <f t="shared" si="2"/>
        <v>0</v>
      </c>
      <c r="T57" s="127" t="str">
        <f t="shared" si="3"/>
        <v xml:space="preserve"> </v>
      </c>
      <c r="U57" s="126">
        <f t="shared" si="4"/>
        <v>0</v>
      </c>
      <c r="V57" s="79" t="str">
        <f t="shared" si="5"/>
        <v xml:space="preserve"> </v>
      </c>
      <c r="W57" s="126">
        <f t="shared" si="0"/>
        <v>0</v>
      </c>
      <c r="X57" s="79" t="str">
        <f t="shared" si="6"/>
        <v xml:space="preserve"> </v>
      </c>
      <c r="Y57" s="128">
        <f t="shared" si="7"/>
        <v>0</v>
      </c>
      <c r="Z57" s="129">
        <f t="shared" si="8"/>
        <v>0</v>
      </c>
      <c r="AA57" s="130">
        <f t="shared" si="9"/>
        <v>0</v>
      </c>
    </row>
    <row r="58" spans="1:27" x14ac:dyDescent="0.2">
      <c r="A58" s="92" t="s">
        <v>102</v>
      </c>
      <c r="B58" s="10"/>
      <c r="C58" s="86"/>
      <c r="D58" s="10"/>
      <c r="E58" s="86"/>
      <c r="F58" s="10"/>
      <c r="G58" s="86"/>
      <c r="H58" s="10"/>
      <c r="I58" s="86"/>
      <c r="J58" s="110"/>
      <c r="K58" s="86"/>
      <c r="L58" s="10"/>
      <c r="M58" s="86"/>
      <c r="N58" s="10"/>
      <c r="O58" s="86"/>
      <c r="P58" s="10"/>
      <c r="Q58" s="86"/>
      <c r="R58" s="131" t="str">
        <f t="shared" si="1"/>
        <v xml:space="preserve"> </v>
      </c>
      <c r="S58" s="126">
        <f t="shared" si="2"/>
        <v>0</v>
      </c>
      <c r="T58" s="127" t="str">
        <f t="shared" si="3"/>
        <v xml:space="preserve"> </v>
      </c>
      <c r="U58" s="126">
        <f t="shared" si="4"/>
        <v>0</v>
      </c>
      <c r="V58" s="79" t="str">
        <f t="shared" si="5"/>
        <v xml:space="preserve"> </v>
      </c>
      <c r="W58" s="126">
        <f t="shared" si="0"/>
        <v>0</v>
      </c>
      <c r="X58" s="79" t="str">
        <f t="shared" si="6"/>
        <v xml:space="preserve"> </v>
      </c>
      <c r="Y58" s="128">
        <f t="shared" si="7"/>
        <v>0</v>
      </c>
      <c r="Z58" s="129">
        <f t="shared" si="8"/>
        <v>0</v>
      </c>
      <c r="AA58" s="130">
        <f t="shared" si="9"/>
        <v>0</v>
      </c>
    </row>
    <row r="59" spans="1:27" x14ac:dyDescent="0.2">
      <c r="A59" s="92" t="s">
        <v>104</v>
      </c>
      <c r="B59" s="29"/>
      <c r="C59" s="86"/>
      <c r="D59" s="10"/>
      <c r="E59" s="86"/>
      <c r="F59" s="10"/>
      <c r="G59" s="86"/>
      <c r="H59" s="10"/>
      <c r="I59" s="86"/>
      <c r="J59" s="110"/>
      <c r="K59" s="86"/>
      <c r="L59" s="10"/>
      <c r="M59" s="86"/>
      <c r="N59" s="10"/>
      <c r="O59" s="86"/>
      <c r="P59" s="10"/>
      <c r="Q59" s="86"/>
      <c r="R59" s="131" t="str">
        <f t="shared" si="1"/>
        <v xml:space="preserve"> </v>
      </c>
      <c r="S59" s="126">
        <f t="shared" si="2"/>
        <v>0</v>
      </c>
      <c r="T59" s="127" t="str">
        <f t="shared" si="3"/>
        <v xml:space="preserve"> </v>
      </c>
      <c r="U59" s="126">
        <f t="shared" si="4"/>
        <v>0</v>
      </c>
      <c r="V59" s="79" t="str">
        <f t="shared" si="5"/>
        <v xml:space="preserve"> </v>
      </c>
      <c r="W59" s="126">
        <f t="shared" si="0"/>
        <v>0</v>
      </c>
      <c r="X59" s="79" t="str">
        <f t="shared" si="6"/>
        <v xml:space="preserve"> </v>
      </c>
      <c r="Y59" s="128">
        <f t="shared" si="7"/>
        <v>0</v>
      </c>
      <c r="Z59" s="129">
        <f t="shared" si="8"/>
        <v>0</v>
      </c>
      <c r="AA59" s="130">
        <f t="shared" si="9"/>
        <v>0</v>
      </c>
    </row>
    <row r="60" spans="1:27" x14ac:dyDescent="0.2">
      <c r="A60" s="92" t="s">
        <v>106</v>
      </c>
      <c r="B60" s="10"/>
      <c r="C60" s="86"/>
      <c r="D60" s="10"/>
      <c r="E60" s="86"/>
      <c r="F60" s="10"/>
      <c r="G60" s="86"/>
      <c r="H60" s="10"/>
      <c r="I60" s="86"/>
      <c r="J60" s="95"/>
      <c r="K60" s="85"/>
      <c r="L60" s="10"/>
      <c r="M60" s="86"/>
      <c r="N60" s="10"/>
      <c r="O60" s="86"/>
      <c r="P60" s="10"/>
      <c r="Q60" s="86"/>
      <c r="R60" s="131"/>
      <c r="S60" s="126"/>
      <c r="T60" s="127" t="str">
        <f t="shared" si="3"/>
        <v xml:space="preserve"> </v>
      </c>
      <c r="U60" s="126">
        <f t="shared" si="4"/>
        <v>0</v>
      </c>
      <c r="V60" s="79" t="str">
        <f t="shared" si="5"/>
        <v xml:space="preserve"> </v>
      </c>
      <c r="W60" s="126">
        <f t="shared" si="0"/>
        <v>0</v>
      </c>
      <c r="X60" s="79" t="str">
        <f t="shared" si="6"/>
        <v xml:space="preserve"> </v>
      </c>
      <c r="Y60" s="128">
        <f t="shared" si="7"/>
        <v>0</v>
      </c>
      <c r="Z60" s="129">
        <f t="shared" si="8"/>
        <v>0</v>
      </c>
      <c r="AA60" s="130">
        <f t="shared" si="9"/>
        <v>0</v>
      </c>
    </row>
    <row r="61" spans="1:27" x14ac:dyDescent="0.2">
      <c r="A61" s="92" t="s">
        <v>108</v>
      </c>
      <c r="B61" s="29"/>
      <c r="C61" s="86"/>
      <c r="D61" s="10"/>
      <c r="E61" s="86"/>
      <c r="F61" s="10"/>
      <c r="G61" s="86"/>
      <c r="H61" s="10"/>
      <c r="I61" s="86"/>
      <c r="J61" s="110"/>
      <c r="K61" s="86"/>
      <c r="L61" s="10"/>
      <c r="M61" s="86"/>
      <c r="N61" s="10"/>
      <c r="O61" s="86"/>
      <c r="P61" s="10"/>
      <c r="Q61" s="86"/>
      <c r="R61" s="131" t="str">
        <f t="shared" si="1"/>
        <v xml:space="preserve"> </v>
      </c>
      <c r="S61" s="126">
        <f t="shared" si="2"/>
        <v>0</v>
      </c>
      <c r="T61" s="127" t="str">
        <f t="shared" si="3"/>
        <v xml:space="preserve"> </v>
      </c>
      <c r="U61" s="126">
        <f t="shared" si="4"/>
        <v>0</v>
      </c>
      <c r="V61" s="79" t="str">
        <f t="shared" si="5"/>
        <v xml:space="preserve"> </v>
      </c>
      <c r="W61" s="126">
        <f t="shared" si="0"/>
        <v>0</v>
      </c>
      <c r="X61" s="79" t="str">
        <f t="shared" si="6"/>
        <v xml:space="preserve"> </v>
      </c>
      <c r="Y61" s="128">
        <f t="shared" si="7"/>
        <v>0</v>
      </c>
      <c r="Z61" s="129">
        <f t="shared" si="8"/>
        <v>0</v>
      </c>
      <c r="AA61" s="130">
        <f t="shared" si="9"/>
        <v>0</v>
      </c>
    </row>
    <row r="62" spans="1:27" x14ac:dyDescent="0.2">
      <c r="A62" s="92" t="s">
        <v>110</v>
      </c>
      <c r="B62" s="10"/>
      <c r="C62" s="86"/>
      <c r="D62" s="10"/>
      <c r="E62" s="86"/>
      <c r="F62" s="10"/>
      <c r="G62" s="86"/>
      <c r="H62" s="10"/>
      <c r="I62" s="86"/>
      <c r="J62" s="110"/>
      <c r="K62" s="86"/>
      <c r="L62" s="10"/>
      <c r="M62" s="86"/>
      <c r="N62" s="10"/>
      <c r="O62" s="86"/>
      <c r="P62" s="10"/>
      <c r="Q62" s="86"/>
      <c r="R62" s="131" t="str">
        <f t="shared" si="1"/>
        <v xml:space="preserve"> </v>
      </c>
      <c r="S62" s="126">
        <f t="shared" si="2"/>
        <v>0</v>
      </c>
      <c r="T62" s="127" t="str">
        <f t="shared" si="3"/>
        <v xml:space="preserve"> </v>
      </c>
      <c r="U62" s="126">
        <f t="shared" si="4"/>
        <v>0</v>
      </c>
      <c r="V62" s="79" t="str">
        <f t="shared" si="5"/>
        <v xml:space="preserve"> </v>
      </c>
      <c r="W62" s="126">
        <f t="shared" si="0"/>
        <v>0</v>
      </c>
      <c r="X62" s="79" t="str">
        <f t="shared" si="6"/>
        <v xml:space="preserve"> </v>
      </c>
      <c r="Y62" s="128">
        <f t="shared" si="7"/>
        <v>0</v>
      </c>
      <c r="Z62" s="129">
        <f t="shared" si="8"/>
        <v>0</v>
      </c>
      <c r="AA62" s="130">
        <f t="shared" si="9"/>
        <v>0</v>
      </c>
    </row>
    <row r="63" spans="1:27" x14ac:dyDescent="0.2">
      <c r="A63" s="92" t="s">
        <v>112</v>
      </c>
      <c r="B63" s="10"/>
      <c r="C63" s="86"/>
      <c r="D63" s="10"/>
      <c r="E63" s="86"/>
      <c r="F63" s="10"/>
      <c r="G63" s="86"/>
      <c r="H63" s="10"/>
      <c r="I63" s="86"/>
      <c r="J63" s="110"/>
      <c r="K63" s="86"/>
      <c r="L63" s="10"/>
      <c r="M63" s="86"/>
      <c r="N63" s="10"/>
      <c r="O63" s="86"/>
      <c r="P63" s="10"/>
      <c r="Q63" s="86"/>
      <c r="R63" s="131" t="str">
        <f t="shared" si="1"/>
        <v xml:space="preserve"> </v>
      </c>
      <c r="S63" s="126">
        <f t="shared" si="2"/>
        <v>0</v>
      </c>
      <c r="T63" s="127" t="str">
        <f t="shared" si="3"/>
        <v xml:space="preserve"> </v>
      </c>
      <c r="U63" s="126">
        <f t="shared" si="4"/>
        <v>0</v>
      </c>
      <c r="V63" s="79" t="str">
        <f t="shared" si="5"/>
        <v xml:space="preserve"> </v>
      </c>
      <c r="W63" s="126">
        <f t="shared" si="0"/>
        <v>0</v>
      </c>
      <c r="X63" s="79" t="str">
        <f t="shared" si="6"/>
        <v xml:space="preserve"> </v>
      </c>
      <c r="Y63" s="128">
        <f t="shared" si="7"/>
        <v>0</v>
      </c>
      <c r="Z63" s="129">
        <f t="shared" si="8"/>
        <v>0</v>
      </c>
      <c r="AA63" s="130">
        <f t="shared" si="9"/>
        <v>0</v>
      </c>
    </row>
    <row r="64" spans="1:27" x14ac:dyDescent="0.2">
      <c r="A64" s="92" t="s">
        <v>113</v>
      </c>
      <c r="B64" s="29"/>
      <c r="C64" s="86"/>
      <c r="D64" s="10"/>
      <c r="E64" s="86"/>
      <c r="F64" s="10"/>
      <c r="G64" s="86"/>
      <c r="H64" s="10"/>
      <c r="I64" s="86"/>
      <c r="J64" s="95"/>
      <c r="K64" s="85"/>
      <c r="L64" s="10"/>
      <c r="M64" s="86"/>
      <c r="N64" s="10"/>
      <c r="O64" s="86"/>
      <c r="P64" s="10"/>
      <c r="Q64" s="86"/>
      <c r="R64" s="131" t="str">
        <f t="shared" si="1"/>
        <v xml:space="preserve"> </v>
      </c>
      <c r="S64" s="126">
        <f t="shared" si="2"/>
        <v>0</v>
      </c>
      <c r="T64" s="127" t="str">
        <f t="shared" si="3"/>
        <v xml:space="preserve"> </v>
      </c>
      <c r="U64" s="126">
        <f t="shared" si="4"/>
        <v>0</v>
      </c>
      <c r="V64" s="79" t="str">
        <f t="shared" si="5"/>
        <v xml:space="preserve"> </v>
      </c>
      <c r="W64" s="126">
        <f t="shared" si="0"/>
        <v>0</v>
      </c>
      <c r="X64" s="79" t="str">
        <f t="shared" si="6"/>
        <v xml:space="preserve"> </v>
      </c>
      <c r="Y64" s="128">
        <f t="shared" si="7"/>
        <v>0</v>
      </c>
      <c r="Z64" s="129">
        <f t="shared" si="8"/>
        <v>0</v>
      </c>
      <c r="AA64" s="130">
        <f t="shared" si="9"/>
        <v>0</v>
      </c>
    </row>
    <row r="65" spans="1:28" x14ac:dyDescent="0.2">
      <c r="A65" s="92" t="s">
        <v>114</v>
      </c>
      <c r="B65" s="10"/>
      <c r="C65" s="86"/>
      <c r="D65" s="10"/>
      <c r="E65" s="86"/>
      <c r="F65" s="10"/>
      <c r="G65" s="86"/>
      <c r="H65" s="10"/>
      <c r="I65" s="86"/>
      <c r="J65" s="110"/>
      <c r="K65" s="86"/>
      <c r="L65" s="10"/>
      <c r="M65" s="86"/>
      <c r="N65" s="10"/>
      <c r="O65" s="86"/>
      <c r="P65" s="10"/>
      <c r="Q65" s="86"/>
      <c r="R65" s="131" t="str">
        <f t="shared" si="1"/>
        <v xml:space="preserve"> </v>
      </c>
      <c r="S65" s="126">
        <f t="shared" si="2"/>
        <v>0</v>
      </c>
      <c r="T65" s="127" t="str">
        <f t="shared" si="3"/>
        <v xml:space="preserve"> </v>
      </c>
      <c r="U65" s="126">
        <f t="shared" si="4"/>
        <v>0</v>
      </c>
      <c r="V65" s="79" t="str">
        <f t="shared" si="5"/>
        <v xml:space="preserve"> </v>
      </c>
      <c r="W65" s="126">
        <f t="shared" si="0"/>
        <v>0</v>
      </c>
      <c r="X65" s="79" t="str">
        <f t="shared" si="6"/>
        <v xml:space="preserve"> </v>
      </c>
      <c r="Y65" s="128">
        <f t="shared" si="7"/>
        <v>0</v>
      </c>
      <c r="Z65" s="129">
        <f t="shared" si="8"/>
        <v>0</v>
      </c>
      <c r="AA65" s="130">
        <f t="shared" si="9"/>
        <v>0</v>
      </c>
    </row>
    <row r="66" spans="1:28" x14ac:dyDescent="0.2">
      <c r="A66" s="92" t="s">
        <v>116</v>
      </c>
      <c r="B66" s="10"/>
      <c r="C66" s="86"/>
      <c r="D66" s="118"/>
      <c r="E66" s="85"/>
      <c r="F66" s="10"/>
      <c r="G66" s="86"/>
      <c r="H66" s="95"/>
      <c r="I66" s="85"/>
      <c r="J66" s="110"/>
      <c r="K66" s="86"/>
      <c r="L66" s="87"/>
      <c r="M66" s="85"/>
      <c r="N66" s="87"/>
      <c r="O66" s="86"/>
      <c r="P66" s="95"/>
      <c r="Q66" s="85"/>
      <c r="R66" s="131" t="str">
        <f t="shared" si="1"/>
        <v xml:space="preserve"> </v>
      </c>
      <c r="S66" s="126">
        <f t="shared" si="2"/>
        <v>0</v>
      </c>
      <c r="T66" s="127" t="str">
        <f t="shared" si="3"/>
        <v xml:space="preserve"> </v>
      </c>
      <c r="U66" s="126">
        <f t="shared" si="4"/>
        <v>0</v>
      </c>
      <c r="V66" s="79" t="str">
        <f t="shared" si="5"/>
        <v xml:space="preserve"> </v>
      </c>
      <c r="W66" s="126">
        <f t="shared" si="0"/>
        <v>0</v>
      </c>
      <c r="X66" s="79" t="str">
        <f t="shared" si="6"/>
        <v xml:space="preserve"> </v>
      </c>
      <c r="Y66" s="128">
        <f t="shared" si="7"/>
        <v>0</v>
      </c>
      <c r="Z66" s="129">
        <f t="shared" si="8"/>
        <v>0</v>
      </c>
      <c r="AA66" s="130">
        <f t="shared" si="9"/>
        <v>0</v>
      </c>
    </row>
    <row r="67" spans="1:28" x14ac:dyDescent="0.2">
      <c r="A67" s="92" t="s">
        <v>117</v>
      </c>
      <c r="B67" s="10"/>
      <c r="C67" s="86"/>
      <c r="D67" s="118"/>
      <c r="E67" s="85"/>
      <c r="F67" s="10"/>
      <c r="G67" s="86"/>
      <c r="H67" s="95"/>
      <c r="I67" s="85"/>
      <c r="J67" s="110"/>
      <c r="K67" s="86"/>
      <c r="L67" s="87"/>
      <c r="M67" s="85"/>
      <c r="N67" s="87"/>
      <c r="O67" s="86"/>
      <c r="P67" s="95"/>
      <c r="Q67" s="85"/>
      <c r="R67" s="131" t="str">
        <f t="shared" si="1"/>
        <v xml:space="preserve"> </v>
      </c>
      <c r="S67" s="126">
        <f t="shared" si="2"/>
        <v>0</v>
      </c>
      <c r="T67" s="127" t="str">
        <f t="shared" si="3"/>
        <v xml:space="preserve"> </v>
      </c>
      <c r="U67" s="126">
        <f t="shared" si="4"/>
        <v>0</v>
      </c>
      <c r="V67" s="79" t="str">
        <f t="shared" si="5"/>
        <v xml:space="preserve"> </v>
      </c>
      <c r="W67" s="126">
        <f t="shared" si="0"/>
        <v>0</v>
      </c>
      <c r="X67" s="79" t="str">
        <f t="shared" si="6"/>
        <v xml:space="preserve"> </v>
      </c>
      <c r="Y67" s="128">
        <f t="shared" si="7"/>
        <v>0</v>
      </c>
      <c r="Z67" s="129">
        <f t="shared" si="8"/>
        <v>0</v>
      </c>
      <c r="AA67" s="130">
        <f t="shared" si="9"/>
        <v>0</v>
      </c>
    </row>
    <row r="68" spans="1:28" x14ac:dyDescent="0.2">
      <c r="A68" s="92" t="s">
        <v>118</v>
      </c>
      <c r="B68" s="10"/>
      <c r="C68" s="86"/>
      <c r="D68" s="118"/>
      <c r="E68" s="85"/>
      <c r="F68" s="10"/>
      <c r="G68" s="86"/>
      <c r="H68" s="95"/>
      <c r="I68" s="85"/>
      <c r="J68" s="110"/>
      <c r="K68" s="86"/>
      <c r="L68" s="87"/>
      <c r="M68" s="85"/>
      <c r="N68" s="87"/>
      <c r="O68" s="86"/>
      <c r="P68" s="95"/>
      <c r="Q68" s="85"/>
      <c r="R68" s="131" t="str">
        <f t="shared" si="1"/>
        <v xml:space="preserve"> </v>
      </c>
      <c r="S68" s="126">
        <f t="shared" si="2"/>
        <v>0</v>
      </c>
      <c r="T68" s="127" t="str">
        <f t="shared" si="3"/>
        <v xml:space="preserve"> </v>
      </c>
      <c r="U68" s="126">
        <f t="shared" si="4"/>
        <v>0</v>
      </c>
      <c r="V68" s="79" t="str">
        <f t="shared" si="5"/>
        <v xml:space="preserve"> </v>
      </c>
      <c r="W68" s="126">
        <f t="shared" si="0"/>
        <v>0</v>
      </c>
      <c r="X68" s="79" t="str">
        <f t="shared" si="6"/>
        <v xml:space="preserve"> </v>
      </c>
      <c r="Y68" s="128">
        <f t="shared" si="7"/>
        <v>0</v>
      </c>
      <c r="Z68" s="129">
        <f t="shared" si="8"/>
        <v>0</v>
      </c>
      <c r="AA68" s="130">
        <f t="shared" si="9"/>
        <v>0</v>
      </c>
    </row>
    <row r="69" spans="1:28" x14ac:dyDescent="0.2">
      <c r="A69" s="92" t="s">
        <v>119</v>
      </c>
      <c r="B69" s="10"/>
      <c r="C69" s="86"/>
      <c r="D69" s="118"/>
      <c r="E69" s="85"/>
      <c r="F69" s="10"/>
      <c r="G69" s="86"/>
      <c r="H69" s="95"/>
      <c r="I69" s="85"/>
      <c r="J69" s="110"/>
      <c r="K69" s="86"/>
      <c r="L69" s="87"/>
      <c r="M69" s="85"/>
      <c r="N69" s="87"/>
      <c r="O69" s="86"/>
      <c r="P69" s="95"/>
      <c r="Q69" s="85"/>
      <c r="R69" s="131" t="str">
        <f t="shared" si="1"/>
        <v xml:space="preserve"> </v>
      </c>
      <c r="S69" s="126">
        <f t="shared" si="2"/>
        <v>0</v>
      </c>
      <c r="T69" s="127" t="str">
        <f t="shared" si="3"/>
        <v xml:space="preserve"> </v>
      </c>
      <c r="U69" s="126">
        <f t="shared" si="4"/>
        <v>0</v>
      </c>
      <c r="V69" s="79" t="str">
        <f t="shared" si="5"/>
        <v xml:space="preserve"> </v>
      </c>
      <c r="W69" s="126">
        <f t="shared" si="0"/>
        <v>0</v>
      </c>
      <c r="X69" s="79" t="str">
        <f t="shared" si="6"/>
        <v xml:space="preserve"> </v>
      </c>
      <c r="Y69" s="128">
        <f t="shared" si="7"/>
        <v>0</v>
      </c>
      <c r="Z69" s="129">
        <f t="shared" si="8"/>
        <v>0</v>
      </c>
      <c r="AA69" s="130">
        <f t="shared" si="9"/>
        <v>0</v>
      </c>
      <c r="AB69" s="76"/>
    </row>
    <row r="70" spans="1:28" x14ac:dyDescent="0.2">
      <c r="A70" s="92" t="s">
        <v>120</v>
      </c>
      <c r="B70" s="10"/>
      <c r="C70" s="86"/>
      <c r="D70" s="118"/>
      <c r="E70" s="85"/>
      <c r="F70" s="10"/>
      <c r="G70" s="86"/>
      <c r="H70" s="95"/>
      <c r="I70" s="85"/>
      <c r="J70" s="110"/>
      <c r="K70" s="86"/>
      <c r="L70" s="87"/>
      <c r="M70" s="85"/>
      <c r="N70" s="87"/>
      <c r="O70" s="86"/>
      <c r="P70" s="95"/>
      <c r="Q70" s="85"/>
      <c r="R70" s="131" t="str">
        <f t="shared" si="1"/>
        <v xml:space="preserve"> </v>
      </c>
      <c r="S70" s="126">
        <f t="shared" si="2"/>
        <v>0</v>
      </c>
      <c r="T70" s="127" t="str">
        <f t="shared" si="3"/>
        <v xml:space="preserve"> </v>
      </c>
      <c r="U70" s="126">
        <f t="shared" si="4"/>
        <v>0</v>
      </c>
      <c r="V70" s="79" t="str">
        <f t="shared" si="5"/>
        <v xml:space="preserve"> </v>
      </c>
      <c r="W70" s="126">
        <f t="shared" si="0"/>
        <v>0</v>
      </c>
      <c r="X70" s="79" t="str">
        <f t="shared" si="6"/>
        <v xml:space="preserve"> </v>
      </c>
      <c r="Y70" s="128">
        <f t="shared" si="7"/>
        <v>0</v>
      </c>
      <c r="Z70" s="129">
        <f t="shared" si="8"/>
        <v>0</v>
      </c>
      <c r="AA70" s="130">
        <f t="shared" si="9"/>
        <v>0</v>
      </c>
      <c r="AB70" s="76"/>
    </row>
    <row r="71" spans="1:28" x14ac:dyDescent="0.2">
      <c r="A71" s="92" t="s">
        <v>121</v>
      </c>
      <c r="B71" s="10"/>
      <c r="C71" s="86"/>
      <c r="D71" s="118"/>
      <c r="E71" s="85"/>
      <c r="F71" s="10"/>
      <c r="G71" s="86"/>
      <c r="H71" s="95"/>
      <c r="I71" s="85"/>
      <c r="J71" s="110"/>
      <c r="K71" s="86"/>
      <c r="L71" s="87"/>
      <c r="M71" s="85"/>
      <c r="N71" s="87"/>
      <c r="O71" s="86"/>
      <c r="P71" s="95"/>
      <c r="Q71" s="85"/>
      <c r="R71" s="131" t="str">
        <f t="shared" si="1"/>
        <v xml:space="preserve"> </v>
      </c>
      <c r="S71" s="126">
        <f t="shared" si="2"/>
        <v>0</v>
      </c>
      <c r="T71" s="127" t="str">
        <f t="shared" si="3"/>
        <v xml:space="preserve"> </v>
      </c>
      <c r="U71" s="126">
        <f t="shared" si="4"/>
        <v>0</v>
      </c>
      <c r="V71" s="79" t="str">
        <f t="shared" si="5"/>
        <v xml:space="preserve"> </v>
      </c>
      <c r="W71" s="126">
        <f t="shared" ref="W71:W102" si="10">+G71+O71</f>
        <v>0</v>
      </c>
      <c r="X71" s="79" t="str">
        <f t="shared" si="6"/>
        <v xml:space="preserve"> </v>
      </c>
      <c r="Y71" s="128">
        <f t="shared" si="7"/>
        <v>0</v>
      </c>
      <c r="Z71" s="129">
        <f t="shared" si="8"/>
        <v>0</v>
      </c>
      <c r="AA71" s="130">
        <f t="shared" si="9"/>
        <v>0</v>
      </c>
      <c r="AB71" s="76"/>
    </row>
    <row r="72" spans="1:28" x14ac:dyDescent="0.2">
      <c r="A72" s="92" t="s">
        <v>122</v>
      </c>
      <c r="B72" s="29">
        <v>15.831246773418977</v>
      </c>
      <c r="C72" s="86">
        <v>8274.3195699999997</v>
      </c>
      <c r="D72" s="118">
        <v>8.9355765604288138</v>
      </c>
      <c r="E72" s="85">
        <v>574.06783999999993</v>
      </c>
      <c r="F72" s="29">
        <v>15.85</v>
      </c>
      <c r="G72" s="86">
        <v>72.442999999999998</v>
      </c>
      <c r="H72" s="132">
        <v>0</v>
      </c>
      <c r="I72" s="86">
        <v>0</v>
      </c>
      <c r="J72" s="132">
        <v>0</v>
      </c>
      <c r="K72" s="86">
        <v>0</v>
      </c>
      <c r="L72" s="132">
        <v>0</v>
      </c>
      <c r="M72" s="86">
        <v>0</v>
      </c>
      <c r="N72" s="132">
        <v>0</v>
      </c>
      <c r="O72" s="86">
        <v>0</v>
      </c>
      <c r="P72" s="132">
        <v>0</v>
      </c>
      <c r="Q72" s="86">
        <v>0</v>
      </c>
      <c r="R72" s="131" t="str">
        <f t="shared" ref="R72:R101" si="11">IF(S72=0," ",((H72*I72)+(P72*Q72))/S72)</f>
        <v xml:space="preserve"> </v>
      </c>
      <c r="S72" s="126">
        <f t="shared" ref="S72:S101" si="12">+I72+Q72</f>
        <v>0</v>
      </c>
      <c r="T72" s="127">
        <f t="shared" ref="T72:T102" si="13">IF(U72=0," ",((D72*E72)+(L72*M72))/U72)</f>
        <v>8.9355765604288138</v>
      </c>
      <c r="U72" s="126">
        <f t="shared" ref="U72:U102" si="14">+E72+M72</f>
        <v>574.06783999999993</v>
      </c>
      <c r="V72" s="79">
        <f t="shared" ref="V72:V102" si="15">IF(W72=0," ",((F72*G72)+(N72*O72))/W72)</f>
        <v>15.85</v>
      </c>
      <c r="W72" s="126">
        <f t="shared" si="10"/>
        <v>72.442999999999998</v>
      </c>
      <c r="X72" s="79">
        <f t="shared" ref="X72:X102" si="16">IF(Y72=0," ",((B72*C72)+(J72*K72))/Y72)</f>
        <v>15.831246773418977</v>
      </c>
      <c r="Y72" s="128">
        <f t="shared" ref="Y72:Y102" si="17">+C72+K72</f>
        <v>8274.3195699999997</v>
      </c>
      <c r="Z72" s="129">
        <f t="shared" ref="Z72:Z100" si="18">+S72+W72</f>
        <v>72.442999999999998</v>
      </c>
      <c r="AA72" s="130">
        <f t="shared" ref="AA72:AA100" si="19">+U72+Y72</f>
        <v>8848.3874099999994</v>
      </c>
      <c r="AB72" s="76"/>
    </row>
    <row r="73" spans="1:28" x14ac:dyDescent="0.2">
      <c r="A73" s="92" t="s">
        <v>123</v>
      </c>
      <c r="B73" s="29">
        <v>15.85</v>
      </c>
      <c r="C73" s="86">
        <v>9105.5650300000016</v>
      </c>
      <c r="D73" s="118">
        <v>8.6680011070025405</v>
      </c>
      <c r="E73" s="85">
        <v>1033.9633000000001</v>
      </c>
      <c r="F73" s="29">
        <v>15.85</v>
      </c>
      <c r="G73" s="86">
        <v>147.76599999999999</v>
      </c>
      <c r="H73" s="132">
        <v>0</v>
      </c>
      <c r="I73" s="86">
        <v>0</v>
      </c>
      <c r="J73" s="132">
        <v>0</v>
      </c>
      <c r="K73" s="86">
        <v>0</v>
      </c>
      <c r="L73" s="132">
        <v>0</v>
      </c>
      <c r="M73" s="86">
        <v>0</v>
      </c>
      <c r="N73" s="132">
        <v>0</v>
      </c>
      <c r="O73" s="86">
        <v>0</v>
      </c>
      <c r="P73" s="132">
        <v>0</v>
      </c>
      <c r="Q73" s="86">
        <v>0</v>
      </c>
      <c r="R73" s="131" t="str">
        <f t="shared" si="11"/>
        <v xml:space="preserve"> </v>
      </c>
      <c r="S73" s="126">
        <f t="shared" si="12"/>
        <v>0</v>
      </c>
      <c r="T73" s="127">
        <f t="shared" si="13"/>
        <v>8.6680011070025405</v>
      </c>
      <c r="U73" s="126">
        <f t="shared" si="14"/>
        <v>1033.9633000000001</v>
      </c>
      <c r="V73" s="79">
        <f t="shared" si="15"/>
        <v>15.849999999999998</v>
      </c>
      <c r="W73" s="126">
        <f t="shared" si="10"/>
        <v>147.76599999999999</v>
      </c>
      <c r="X73" s="79">
        <f t="shared" si="16"/>
        <v>15.849999999999998</v>
      </c>
      <c r="Y73" s="128">
        <f t="shared" si="17"/>
        <v>9105.5650300000016</v>
      </c>
      <c r="Z73" s="129">
        <f t="shared" si="18"/>
        <v>147.76599999999999</v>
      </c>
      <c r="AA73" s="130">
        <f t="shared" si="19"/>
        <v>10139.528330000001</v>
      </c>
      <c r="AB73" s="76"/>
    </row>
    <row r="74" spans="1:28" x14ac:dyDescent="0.2">
      <c r="A74" s="92" t="s">
        <v>124</v>
      </c>
      <c r="B74" s="29">
        <v>15.839592030561587</v>
      </c>
      <c r="C74" s="86">
        <v>8519.2788299999975</v>
      </c>
      <c r="D74" s="118">
        <v>9.16</v>
      </c>
      <c r="E74" s="85">
        <v>279.34350000000001</v>
      </c>
      <c r="F74" s="29">
        <v>15.85</v>
      </c>
      <c r="G74" s="86">
        <v>110.58803</v>
      </c>
      <c r="H74" s="132">
        <v>0</v>
      </c>
      <c r="I74" s="86">
        <v>0</v>
      </c>
      <c r="J74" s="132">
        <v>0</v>
      </c>
      <c r="K74" s="86">
        <v>0</v>
      </c>
      <c r="L74" s="132">
        <v>0</v>
      </c>
      <c r="M74" s="86">
        <v>0</v>
      </c>
      <c r="N74" s="132">
        <v>0</v>
      </c>
      <c r="O74" s="86">
        <v>0</v>
      </c>
      <c r="P74" s="132">
        <v>0</v>
      </c>
      <c r="Q74" s="86">
        <v>0</v>
      </c>
      <c r="R74" s="131" t="str">
        <f t="shared" si="11"/>
        <v xml:space="preserve"> </v>
      </c>
      <c r="S74" s="126">
        <f t="shared" si="12"/>
        <v>0</v>
      </c>
      <c r="T74" s="127">
        <f t="shared" si="13"/>
        <v>9.16</v>
      </c>
      <c r="U74" s="126">
        <f t="shared" si="14"/>
        <v>279.34350000000001</v>
      </c>
      <c r="V74" s="79">
        <f t="shared" si="15"/>
        <v>15.85</v>
      </c>
      <c r="W74" s="126">
        <f t="shared" si="10"/>
        <v>110.58803</v>
      </c>
      <c r="X74" s="79">
        <f t="shared" si="16"/>
        <v>15.839592030561585</v>
      </c>
      <c r="Y74" s="128">
        <f t="shared" si="17"/>
        <v>8519.2788299999975</v>
      </c>
      <c r="Z74" s="129">
        <f t="shared" si="18"/>
        <v>110.58803</v>
      </c>
      <c r="AA74" s="130">
        <f t="shared" si="19"/>
        <v>8798.6223299999983</v>
      </c>
      <c r="AB74" s="76"/>
    </row>
    <row r="75" spans="1:28" x14ac:dyDescent="0.2">
      <c r="A75" s="92" t="s">
        <v>125</v>
      </c>
      <c r="B75" s="29">
        <v>16.09816243810824</v>
      </c>
      <c r="C75" s="86">
        <v>7472.6585599999999</v>
      </c>
      <c r="D75" s="118">
        <v>9.16</v>
      </c>
      <c r="E75" s="85">
        <v>471.04500000000002</v>
      </c>
      <c r="F75" s="29">
        <v>15.85</v>
      </c>
      <c r="G75" s="86">
        <v>142.17939999999999</v>
      </c>
      <c r="H75" s="132">
        <v>0</v>
      </c>
      <c r="I75" s="86">
        <v>0</v>
      </c>
      <c r="J75" s="132">
        <v>0</v>
      </c>
      <c r="K75" s="86">
        <v>0</v>
      </c>
      <c r="L75" s="132">
        <v>0</v>
      </c>
      <c r="M75" s="86">
        <v>0</v>
      </c>
      <c r="N75" s="132">
        <v>0</v>
      </c>
      <c r="O75" s="86">
        <v>0</v>
      </c>
      <c r="P75" s="132">
        <v>0</v>
      </c>
      <c r="Q75" s="86">
        <v>0</v>
      </c>
      <c r="R75" s="131" t="str">
        <f t="shared" si="11"/>
        <v xml:space="preserve"> </v>
      </c>
      <c r="S75" s="126">
        <f t="shared" si="12"/>
        <v>0</v>
      </c>
      <c r="T75" s="127">
        <f t="shared" si="13"/>
        <v>9.16</v>
      </c>
      <c r="U75" s="126">
        <f t="shared" si="14"/>
        <v>471.04500000000002</v>
      </c>
      <c r="V75" s="79">
        <f t="shared" si="15"/>
        <v>15.849999999999998</v>
      </c>
      <c r="W75" s="126">
        <f t="shared" si="10"/>
        <v>142.17939999999999</v>
      </c>
      <c r="X75" s="79">
        <f t="shared" si="16"/>
        <v>16.09816243810824</v>
      </c>
      <c r="Y75" s="128">
        <f t="shared" si="17"/>
        <v>7472.6585599999999</v>
      </c>
      <c r="Z75" s="129">
        <f t="shared" si="18"/>
        <v>142.17939999999999</v>
      </c>
      <c r="AA75" s="130">
        <f t="shared" si="19"/>
        <v>7943.7035599999999</v>
      </c>
      <c r="AB75" s="76"/>
    </row>
    <row r="76" spans="1:28" x14ac:dyDescent="0.2">
      <c r="A76" s="92" t="s">
        <v>115</v>
      </c>
      <c r="B76" s="29">
        <v>16.533430261124909</v>
      </c>
      <c r="C76" s="86">
        <v>9278.2216399999998</v>
      </c>
      <c r="D76" s="118">
        <v>10.587707361221847</v>
      </c>
      <c r="E76" s="85">
        <v>603.28300000000002</v>
      </c>
      <c r="F76" s="29">
        <v>16.690401756308141</v>
      </c>
      <c r="G76" s="86">
        <v>304.38850000000002</v>
      </c>
      <c r="H76" s="132">
        <v>0</v>
      </c>
      <c r="I76" s="86">
        <v>0</v>
      </c>
      <c r="J76" s="132">
        <v>0</v>
      </c>
      <c r="K76" s="86">
        <v>0</v>
      </c>
      <c r="L76" s="132">
        <v>0</v>
      </c>
      <c r="M76" s="86">
        <v>0</v>
      </c>
      <c r="N76" s="132">
        <v>0</v>
      </c>
      <c r="O76" s="86">
        <v>0</v>
      </c>
      <c r="P76" s="132">
        <v>0</v>
      </c>
      <c r="Q76" s="86">
        <v>0</v>
      </c>
      <c r="R76" s="131" t="str">
        <f t="shared" si="11"/>
        <v xml:space="preserve"> </v>
      </c>
      <c r="S76" s="126">
        <f t="shared" si="12"/>
        <v>0</v>
      </c>
      <c r="T76" s="127">
        <f t="shared" si="13"/>
        <v>10.587707361221847</v>
      </c>
      <c r="U76" s="126">
        <f t="shared" si="14"/>
        <v>603.28300000000002</v>
      </c>
      <c r="V76" s="79">
        <f t="shared" si="15"/>
        <v>16.690401756308141</v>
      </c>
      <c r="W76" s="126">
        <f t="shared" si="10"/>
        <v>304.38850000000002</v>
      </c>
      <c r="X76" s="79">
        <f t="shared" si="16"/>
        <v>16.533430261124909</v>
      </c>
      <c r="Y76" s="128">
        <f t="shared" si="17"/>
        <v>9278.2216399999998</v>
      </c>
      <c r="Z76" s="129">
        <f t="shared" si="18"/>
        <v>304.38850000000002</v>
      </c>
      <c r="AA76" s="130">
        <f t="shared" si="19"/>
        <v>9881.5046399999992</v>
      </c>
      <c r="AB76" s="76"/>
    </row>
    <row r="77" spans="1:28" x14ac:dyDescent="0.2">
      <c r="A77" s="92" t="s">
        <v>126</v>
      </c>
      <c r="B77" s="29">
        <v>16.94121411710201</v>
      </c>
      <c r="C77" s="86">
        <v>8607.7955599999987</v>
      </c>
      <c r="D77" s="118">
        <v>9.960396208070005</v>
      </c>
      <c r="E77" s="85">
        <v>411.4</v>
      </c>
      <c r="F77" s="29">
        <v>16.975726166552185</v>
      </c>
      <c r="G77" s="86">
        <v>136.9913</v>
      </c>
      <c r="H77" s="132">
        <v>0</v>
      </c>
      <c r="I77" s="86">
        <v>0</v>
      </c>
      <c r="J77" s="132">
        <v>0</v>
      </c>
      <c r="K77" s="86">
        <v>0</v>
      </c>
      <c r="L77" s="132">
        <v>0</v>
      </c>
      <c r="M77" s="86">
        <v>0</v>
      </c>
      <c r="N77" s="132">
        <v>0</v>
      </c>
      <c r="O77" s="86">
        <v>0</v>
      </c>
      <c r="P77" s="132">
        <v>0</v>
      </c>
      <c r="Q77" s="86">
        <v>0</v>
      </c>
      <c r="R77" s="131" t="str">
        <f t="shared" si="11"/>
        <v xml:space="preserve"> </v>
      </c>
      <c r="S77" s="126">
        <f t="shared" si="12"/>
        <v>0</v>
      </c>
      <c r="T77" s="127">
        <f t="shared" si="13"/>
        <v>9.9603962080700033</v>
      </c>
      <c r="U77" s="126">
        <f t="shared" si="14"/>
        <v>411.4</v>
      </c>
      <c r="V77" s="79">
        <f t="shared" si="15"/>
        <v>16.975726166552185</v>
      </c>
      <c r="W77" s="126">
        <f t="shared" si="10"/>
        <v>136.9913</v>
      </c>
      <c r="X77" s="79">
        <f t="shared" si="16"/>
        <v>16.94121411710201</v>
      </c>
      <c r="Y77" s="128">
        <f t="shared" si="17"/>
        <v>8607.7955599999987</v>
      </c>
      <c r="Z77" s="129">
        <f t="shared" si="18"/>
        <v>136.9913</v>
      </c>
      <c r="AA77" s="130">
        <f t="shared" si="19"/>
        <v>9019.1955599999983</v>
      </c>
      <c r="AB77" s="76"/>
    </row>
    <row r="78" spans="1:28" x14ac:dyDescent="0.2">
      <c r="A78" s="92" t="s">
        <v>127</v>
      </c>
      <c r="B78" s="29">
        <v>17.27987712975035</v>
      </c>
      <c r="C78" s="86">
        <v>10090.729069999999</v>
      </c>
      <c r="D78" s="118">
        <v>11.02</v>
      </c>
      <c r="E78" s="85">
        <v>210.12899999999999</v>
      </c>
      <c r="F78" s="29">
        <v>17.263097059639978</v>
      </c>
      <c r="G78" s="86">
        <v>352.31740000000002</v>
      </c>
      <c r="H78" s="132">
        <v>0</v>
      </c>
      <c r="I78" s="86">
        <v>0</v>
      </c>
      <c r="J78" s="132">
        <v>0</v>
      </c>
      <c r="K78" s="86">
        <v>0</v>
      </c>
      <c r="L78" s="87">
        <v>11.02</v>
      </c>
      <c r="M78" s="85">
        <v>81.836029999999994</v>
      </c>
      <c r="N78" s="132">
        <v>0</v>
      </c>
      <c r="O78" s="86">
        <v>0</v>
      </c>
      <c r="P78" s="132">
        <v>0</v>
      </c>
      <c r="Q78" s="86">
        <v>0</v>
      </c>
      <c r="R78" s="131" t="str">
        <f t="shared" si="11"/>
        <v xml:space="preserve"> </v>
      </c>
      <c r="S78" s="126">
        <f t="shared" si="12"/>
        <v>0</v>
      </c>
      <c r="T78" s="127">
        <f t="shared" si="13"/>
        <v>11.020000000000001</v>
      </c>
      <c r="U78" s="126">
        <f t="shared" si="14"/>
        <v>291.96502999999996</v>
      </c>
      <c r="V78" s="79">
        <f t="shared" si="15"/>
        <v>17.263097059639978</v>
      </c>
      <c r="W78" s="126">
        <f t="shared" si="10"/>
        <v>352.31740000000002</v>
      </c>
      <c r="X78" s="79">
        <f t="shared" si="16"/>
        <v>17.27987712975035</v>
      </c>
      <c r="Y78" s="128">
        <f t="shared" si="17"/>
        <v>10090.729069999999</v>
      </c>
      <c r="Z78" s="129">
        <f t="shared" si="18"/>
        <v>352.31740000000002</v>
      </c>
      <c r="AA78" s="130">
        <f t="shared" si="19"/>
        <v>10382.694099999999</v>
      </c>
      <c r="AB78" s="76"/>
    </row>
    <row r="79" spans="1:28" x14ac:dyDescent="0.2">
      <c r="A79" s="92" t="s">
        <v>128</v>
      </c>
      <c r="B79" s="29">
        <v>17.2426735404174</v>
      </c>
      <c r="C79" s="86">
        <v>7809.3783300000005</v>
      </c>
      <c r="D79" s="118">
        <v>11.02</v>
      </c>
      <c r="E79" s="85">
        <v>275.23399999999998</v>
      </c>
      <c r="F79" s="29">
        <v>16.648400752481553</v>
      </c>
      <c r="G79" s="86">
        <v>133.79729999999998</v>
      </c>
      <c r="H79" s="132">
        <v>0</v>
      </c>
      <c r="I79" s="86">
        <v>0</v>
      </c>
      <c r="J79" s="132">
        <v>0</v>
      </c>
      <c r="K79" s="86">
        <v>0</v>
      </c>
      <c r="L79" s="132">
        <v>0</v>
      </c>
      <c r="M79" s="86">
        <v>0</v>
      </c>
      <c r="N79" s="132">
        <v>0</v>
      </c>
      <c r="O79" s="86">
        <v>0</v>
      </c>
      <c r="P79" s="132">
        <v>0</v>
      </c>
      <c r="Q79" s="86">
        <v>0</v>
      </c>
      <c r="R79" s="131" t="str">
        <f t="shared" si="11"/>
        <v xml:space="preserve"> </v>
      </c>
      <c r="S79" s="126">
        <f t="shared" si="12"/>
        <v>0</v>
      </c>
      <c r="T79" s="127">
        <f t="shared" si="13"/>
        <v>11.02</v>
      </c>
      <c r="U79" s="126">
        <f t="shared" si="14"/>
        <v>275.23399999999998</v>
      </c>
      <c r="V79" s="79">
        <f t="shared" si="15"/>
        <v>16.648400752481553</v>
      </c>
      <c r="W79" s="126">
        <f t="shared" si="10"/>
        <v>133.79729999999998</v>
      </c>
      <c r="X79" s="79">
        <f t="shared" si="16"/>
        <v>17.2426735404174</v>
      </c>
      <c r="Y79" s="128">
        <f t="shared" si="17"/>
        <v>7809.3783300000005</v>
      </c>
      <c r="Z79" s="129">
        <f t="shared" si="18"/>
        <v>133.79729999999998</v>
      </c>
      <c r="AA79" s="130">
        <f t="shared" si="19"/>
        <v>8084.6123300000008</v>
      </c>
      <c r="AB79" s="76"/>
    </row>
    <row r="80" spans="1:28" x14ac:dyDescent="0.2">
      <c r="A80" s="92" t="s">
        <v>129</v>
      </c>
      <c r="B80" s="29">
        <v>17.013067483239787</v>
      </c>
      <c r="C80" s="86">
        <v>7438.9565700000003</v>
      </c>
      <c r="D80" s="118">
        <v>11.02</v>
      </c>
      <c r="E80" s="85">
        <v>356.13844</v>
      </c>
      <c r="F80" s="29">
        <v>16.890885148973336</v>
      </c>
      <c r="G80" s="86">
        <v>182.34873999999999</v>
      </c>
      <c r="H80" s="132">
        <v>0</v>
      </c>
      <c r="I80" s="86">
        <v>0</v>
      </c>
      <c r="J80" s="132">
        <v>0</v>
      </c>
      <c r="K80" s="86">
        <v>0</v>
      </c>
      <c r="L80" s="132">
        <v>0</v>
      </c>
      <c r="M80" s="86">
        <v>0</v>
      </c>
      <c r="N80" s="132">
        <v>0</v>
      </c>
      <c r="O80" s="86">
        <v>0</v>
      </c>
      <c r="P80" s="132">
        <v>0</v>
      </c>
      <c r="Q80" s="86">
        <v>0</v>
      </c>
      <c r="R80" s="131" t="str">
        <f t="shared" si="11"/>
        <v xml:space="preserve"> </v>
      </c>
      <c r="S80" s="126">
        <f t="shared" si="12"/>
        <v>0</v>
      </c>
      <c r="T80" s="127">
        <f t="shared" si="13"/>
        <v>11.02</v>
      </c>
      <c r="U80" s="126">
        <f t="shared" si="14"/>
        <v>356.13844</v>
      </c>
      <c r="V80" s="79">
        <f t="shared" si="15"/>
        <v>16.890885148973336</v>
      </c>
      <c r="W80" s="126">
        <f t="shared" si="10"/>
        <v>182.34873999999999</v>
      </c>
      <c r="X80" s="79">
        <f t="shared" si="16"/>
        <v>17.013067483239787</v>
      </c>
      <c r="Y80" s="128">
        <f t="shared" si="17"/>
        <v>7438.9565700000003</v>
      </c>
      <c r="Z80" s="129">
        <f t="shared" si="18"/>
        <v>182.34873999999999</v>
      </c>
      <c r="AA80" s="130">
        <f t="shared" si="19"/>
        <v>7795.09501</v>
      </c>
      <c r="AB80" s="76"/>
    </row>
    <row r="81" spans="1:28" x14ac:dyDescent="0.2">
      <c r="A81" s="92" t="s">
        <v>130</v>
      </c>
      <c r="B81" s="29">
        <v>16.88692910371822</v>
      </c>
      <c r="C81" s="86">
        <v>9066.2588200000009</v>
      </c>
      <c r="D81" s="118">
        <v>11.02</v>
      </c>
      <c r="E81" s="85">
        <v>391.64377000000002</v>
      </c>
      <c r="F81" s="29">
        <v>16.759720760028763</v>
      </c>
      <c r="G81" s="86">
        <v>315.90857</v>
      </c>
      <c r="H81" s="132">
        <v>0</v>
      </c>
      <c r="I81" s="86">
        <v>0</v>
      </c>
      <c r="J81" s="132">
        <v>0</v>
      </c>
      <c r="K81" s="86">
        <v>0</v>
      </c>
      <c r="L81" s="87">
        <v>11.02</v>
      </c>
      <c r="M81" s="85">
        <v>80</v>
      </c>
      <c r="N81" s="132">
        <v>0</v>
      </c>
      <c r="O81" s="86">
        <v>0</v>
      </c>
      <c r="P81" s="132">
        <v>0</v>
      </c>
      <c r="Q81" s="86">
        <v>0</v>
      </c>
      <c r="R81" s="131" t="str">
        <f t="shared" si="11"/>
        <v xml:space="preserve"> </v>
      </c>
      <c r="S81" s="126">
        <f t="shared" si="12"/>
        <v>0</v>
      </c>
      <c r="T81" s="127">
        <f t="shared" si="13"/>
        <v>11.020000000000001</v>
      </c>
      <c r="U81" s="126">
        <f t="shared" si="14"/>
        <v>471.64377000000002</v>
      </c>
      <c r="V81" s="79">
        <f t="shared" si="15"/>
        <v>16.759720760028763</v>
      </c>
      <c r="W81" s="126">
        <f t="shared" si="10"/>
        <v>315.90857</v>
      </c>
      <c r="X81" s="79">
        <f t="shared" si="16"/>
        <v>16.88692910371822</v>
      </c>
      <c r="Y81" s="128">
        <f t="shared" si="17"/>
        <v>9066.2588200000009</v>
      </c>
      <c r="Z81" s="129">
        <f t="shared" si="18"/>
        <v>315.90857</v>
      </c>
      <c r="AA81" s="130">
        <f t="shared" si="19"/>
        <v>9537.9025900000015</v>
      </c>
      <c r="AB81" s="76"/>
    </row>
    <row r="82" spans="1:28" x14ac:dyDescent="0.2">
      <c r="A82" s="92" t="s">
        <v>131</v>
      </c>
      <c r="B82" s="29">
        <v>16.615057076948343</v>
      </c>
      <c r="C82" s="86">
        <v>7979.9229500000001</v>
      </c>
      <c r="D82" s="118">
        <v>11.02</v>
      </c>
      <c r="E82" s="85">
        <v>486.38</v>
      </c>
      <c r="F82" s="29">
        <v>16.63</v>
      </c>
      <c r="G82" s="86">
        <v>102.56950000000001</v>
      </c>
      <c r="H82" s="132">
        <v>0</v>
      </c>
      <c r="I82" s="86">
        <v>0</v>
      </c>
      <c r="J82" s="132">
        <v>0</v>
      </c>
      <c r="K82" s="86">
        <v>0</v>
      </c>
      <c r="L82" s="132">
        <v>0</v>
      </c>
      <c r="M82" s="86">
        <v>0</v>
      </c>
      <c r="N82" s="132">
        <v>0</v>
      </c>
      <c r="O82" s="86">
        <v>0</v>
      </c>
      <c r="P82" s="132">
        <v>0</v>
      </c>
      <c r="Q82" s="86">
        <v>0</v>
      </c>
      <c r="R82" s="131" t="str">
        <f t="shared" si="11"/>
        <v xml:space="preserve"> </v>
      </c>
      <c r="S82" s="126">
        <f t="shared" si="12"/>
        <v>0</v>
      </c>
      <c r="T82" s="127">
        <f t="shared" si="13"/>
        <v>11.02</v>
      </c>
      <c r="U82" s="126">
        <f t="shared" si="14"/>
        <v>486.38</v>
      </c>
      <c r="V82" s="79">
        <f t="shared" si="15"/>
        <v>16.63</v>
      </c>
      <c r="W82" s="126">
        <f t="shared" si="10"/>
        <v>102.56950000000001</v>
      </c>
      <c r="X82" s="79">
        <f t="shared" si="16"/>
        <v>16.615057076948343</v>
      </c>
      <c r="Y82" s="128">
        <f t="shared" si="17"/>
        <v>7979.9229500000001</v>
      </c>
      <c r="Z82" s="129">
        <f t="shared" si="18"/>
        <v>102.56950000000001</v>
      </c>
      <c r="AA82" s="130">
        <f t="shared" si="19"/>
        <v>8466.3029499999993</v>
      </c>
      <c r="AB82" s="76"/>
    </row>
    <row r="83" spans="1:28" x14ac:dyDescent="0.2">
      <c r="A83" s="92" t="s">
        <v>132</v>
      </c>
      <c r="B83" s="29">
        <v>16.562260930148785</v>
      </c>
      <c r="C83" s="86">
        <v>8408.7945</v>
      </c>
      <c r="D83" s="118">
        <v>11.02</v>
      </c>
      <c r="E83" s="85">
        <v>335.39528999999999</v>
      </c>
      <c r="F83" s="29">
        <v>16.63</v>
      </c>
      <c r="G83" s="86">
        <v>21</v>
      </c>
      <c r="H83" s="132">
        <v>0</v>
      </c>
      <c r="I83" s="86">
        <v>0</v>
      </c>
      <c r="J83" s="132">
        <v>0</v>
      </c>
      <c r="K83" s="86">
        <v>0</v>
      </c>
      <c r="L83" s="132">
        <v>0</v>
      </c>
      <c r="M83" s="86">
        <v>0</v>
      </c>
      <c r="N83" s="132">
        <v>0</v>
      </c>
      <c r="O83" s="86">
        <v>0</v>
      </c>
      <c r="P83" s="132">
        <v>0</v>
      </c>
      <c r="Q83" s="86">
        <v>0</v>
      </c>
      <c r="R83" s="131" t="str">
        <f t="shared" si="11"/>
        <v xml:space="preserve"> </v>
      </c>
      <c r="S83" s="126">
        <f t="shared" si="12"/>
        <v>0</v>
      </c>
      <c r="T83" s="127">
        <f t="shared" si="13"/>
        <v>11.02</v>
      </c>
      <c r="U83" s="126">
        <f t="shared" si="14"/>
        <v>335.39528999999999</v>
      </c>
      <c r="V83" s="79">
        <f t="shared" si="15"/>
        <v>16.63</v>
      </c>
      <c r="W83" s="126">
        <f t="shared" si="10"/>
        <v>21</v>
      </c>
      <c r="X83" s="79">
        <f t="shared" si="16"/>
        <v>16.562260930148785</v>
      </c>
      <c r="Y83" s="128">
        <f t="shared" si="17"/>
        <v>8408.7945</v>
      </c>
      <c r="Z83" s="129">
        <f t="shared" si="18"/>
        <v>21</v>
      </c>
      <c r="AA83" s="130">
        <f t="shared" si="19"/>
        <v>8744.1897900000004</v>
      </c>
      <c r="AB83" s="76"/>
    </row>
    <row r="84" spans="1:28" x14ac:dyDescent="0.2">
      <c r="A84" s="92" t="s">
        <v>133</v>
      </c>
      <c r="B84" s="29">
        <v>16.558168771599156</v>
      </c>
      <c r="C84" s="86">
        <v>11092.320919999998</v>
      </c>
      <c r="D84" s="118">
        <v>11.02</v>
      </c>
      <c r="E84" s="85">
        <v>361.49673999999999</v>
      </c>
      <c r="F84" s="29">
        <v>16.63</v>
      </c>
      <c r="G84" s="86">
        <v>126.46425000000001</v>
      </c>
      <c r="H84" s="132">
        <v>0</v>
      </c>
      <c r="I84" s="86">
        <v>0</v>
      </c>
      <c r="J84" s="132">
        <v>0</v>
      </c>
      <c r="K84" s="86">
        <v>0</v>
      </c>
      <c r="L84" s="132">
        <v>0</v>
      </c>
      <c r="M84" s="86">
        <v>0</v>
      </c>
      <c r="N84" s="132">
        <v>0</v>
      </c>
      <c r="O84" s="86">
        <v>0</v>
      </c>
      <c r="P84" s="132">
        <v>0</v>
      </c>
      <c r="Q84" s="86">
        <v>0</v>
      </c>
      <c r="R84" s="131" t="str">
        <f t="shared" si="11"/>
        <v xml:space="preserve"> </v>
      </c>
      <c r="S84" s="126">
        <f t="shared" si="12"/>
        <v>0</v>
      </c>
      <c r="T84" s="127">
        <f t="shared" si="13"/>
        <v>11.02</v>
      </c>
      <c r="U84" s="126">
        <f t="shared" si="14"/>
        <v>361.49673999999999</v>
      </c>
      <c r="V84" s="79">
        <f t="shared" si="15"/>
        <v>16.63</v>
      </c>
      <c r="W84" s="126">
        <f t="shared" si="10"/>
        <v>126.46425000000001</v>
      </c>
      <c r="X84" s="79">
        <f t="shared" si="16"/>
        <v>16.558168771599156</v>
      </c>
      <c r="Y84" s="128">
        <f t="shared" si="17"/>
        <v>11092.320919999998</v>
      </c>
      <c r="Z84" s="129">
        <f t="shared" si="18"/>
        <v>126.46425000000001</v>
      </c>
      <c r="AA84" s="130">
        <f t="shared" si="19"/>
        <v>11453.817659999999</v>
      </c>
      <c r="AB84" s="76"/>
    </row>
    <row r="85" spans="1:28" x14ac:dyDescent="0.2">
      <c r="A85" s="92" t="s">
        <v>134</v>
      </c>
      <c r="B85" s="29">
        <v>16.623989261305802</v>
      </c>
      <c r="C85" s="86">
        <v>9020.5734699999994</v>
      </c>
      <c r="D85" s="118">
        <v>11.02</v>
      </c>
      <c r="E85" s="85">
        <v>213.024</v>
      </c>
      <c r="F85" s="29">
        <v>16.674247071337685</v>
      </c>
      <c r="G85" s="86">
        <v>186.89420000000001</v>
      </c>
      <c r="H85" s="132">
        <v>0</v>
      </c>
      <c r="I85" s="86">
        <v>0</v>
      </c>
      <c r="J85" s="132">
        <v>0</v>
      </c>
      <c r="K85" s="86">
        <v>0</v>
      </c>
      <c r="L85" s="132">
        <v>0</v>
      </c>
      <c r="M85" s="86">
        <v>0</v>
      </c>
      <c r="N85" s="132">
        <v>0</v>
      </c>
      <c r="O85" s="86">
        <v>0</v>
      </c>
      <c r="P85" s="132">
        <v>0</v>
      </c>
      <c r="Q85" s="86">
        <v>0</v>
      </c>
      <c r="R85" s="131" t="str">
        <f t="shared" si="11"/>
        <v xml:space="preserve"> </v>
      </c>
      <c r="S85" s="126">
        <f t="shared" si="12"/>
        <v>0</v>
      </c>
      <c r="T85" s="127">
        <f t="shared" si="13"/>
        <v>11.02</v>
      </c>
      <c r="U85" s="126">
        <f t="shared" si="14"/>
        <v>213.024</v>
      </c>
      <c r="V85" s="79">
        <f t="shared" si="15"/>
        <v>16.674247071337685</v>
      </c>
      <c r="W85" s="126">
        <f t="shared" si="10"/>
        <v>186.89420000000001</v>
      </c>
      <c r="X85" s="79">
        <f t="shared" si="16"/>
        <v>16.623989261305802</v>
      </c>
      <c r="Y85" s="128">
        <f t="shared" si="17"/>
        <v>9020.5734699999994</v>
      </c>
      <c r="Z85" s="129">
        <f t="shared" si="18"/>
        <v>186.89420000000001</v>
      </c>
      <c r="AA85" s="130">
        <f t="shared" si="19"/>
        <v>9233.5974699999988</v>
      </c>
      <c r="AB85" s="76"/>
    </row>
    <row r="86" spans="1:28" x14ac:dyDescent="0.2">
      <c r="A86" s="92" t="s">
        <v>136</v>
      </c>
      <c r="B86" s="29">
        <v>16.781100354408967</v>
      </c>
      <c r="C86" s="86">
        <v>8778.1695799999998</v>
      </c>
      <c r="D86" s="118">
        <v>11.02</v>
      </c>
      <c r="E86" s="85">
        <v>252.94828000000001</v>
      </c>
      <c r="F86" s="29">
        <v>17.04</v>
      </c>
      <c r="G86" s="86">
        <v>116.2667</v>
      </c>
      <c r="H86" s="132">
        <v>0</v>
      </c>
      <c r="I86" s="86">
        <v>0</v>
      </c>
      <c r="J86" s="132">
        <v>0</v>
      </c>
      <c r="K86" s="86">
        <v>0</v>
      </c>
      <c r="L86" s="132">
        <v>0</v>
      </c>
      <c r="M86" s="86">
        <v>0</v>
      </c>
      <c r="N86" s="132">
        <v>0</v>
      </c>
      <c r="O86" s="86">
        <v>0</v>
      </c>
      <c r="P86" s="132">
        <v>0</v>
      </c>
      <c r="Q86" s="86">
        <v>0</v>
      </c>
      <c r="R86" s="131" t="str">
        <f t="shared" si="11"/>
        <v xml:space="preserve"> </v>
      </c>
      <c r="S86" s="126">
        <f t="shared" si="12"/>
        <v>0</v>
      </c>
      <c r="T86" s="127">
        <f t="shared" si="13"/>
        <v>11.02</v>
      </c>
      <c r="U86" s="126">
        <f t="shared" si="14"/>
        <v>252.94828000000001</v>
      </c>
      <c r="V86" s="79">
        <f t="shared" si="15"/>
        <v>17.04</v>
      </c>
      <c r="W86" s="126">
        <f t="shared" si="10"/>
        <v>116.2667</v>
      </c>
      <c r="X86" s="79">
        <f t="shared" si="16"/>
        <v>16.781100354408967</v>
      </c>
      <c r="Y86" s="128">
        <f t="shared" si="17"/>
        <v>8778.1695799999998</v>
      </c>
      <c r="Z86" s="129">
        <f t="shared" si="18"/>
        <v>116.2667</v>
      </c>
      <c r="AA86" s="130">
        <f t="shared" si="19"/>
        <v>9031.1178600000003</v>
      </c>
      <c r="AB86" s="76"/>
    </row>
    <row r="87" spans="1:28" x14ac:dyDescent="0.2">
      <c r="A87" s="92" t="s">
        <v>137</v>
      </c>
      <c r="B87" s="29">
        <v>16.795822288426791</v>
      </c>
      <c r="C87" s="86">
        <v>9326.6067600000006</v>
      </c>
      <c r="D87" s="118">
        <v>11.02</v>
      </c>
      <c r="E87" s="85">
        <v>62.814500000000002</v>
      </c>
      <c r="F87" s="29">
        <v>16.85195490672843</v>
      </c>
      <c r="G87" s="86">
        <v>208.102</v>
      </c>
      <c r="H87" s="132">
        <v>0</v>
      </c>
      <c r="I87" s="86">
        <v>0</v>
      </c>
      <c r="J87" s="132">
        <v>0</v>
      </c>
      <c r="K87" s="86">
        <v>0</v>
      </c>
      <c r="L87" s="132">
        <v>0</v>
      </c>
      <c r="M87" s="86">
        <v>0</v>
      </c>
      <c r="N87" s="132">
        <v>0</v>
      </c>
      <c r="O87" s="86">
        <v>0</v>
      </c>
      <c r="P87" s="132">
        <v>0</v>
      </c>
      <c r="Q87" s="86">
        <v>0</v>
      </c>
      <c r="R87" s="131" t="str">
        <f t="shared" si="11"/>
        <v xml:space="preserve"> </v>
      </c>
      <c r="S87" s="126">
        <f t="shared" si="12"/>
        <v>0</v>
      </c>
      <c r="T87" s="127">
        <f t="shared" si="13"/>
        <v>11.02</v>
      </c>
      <c r="U87" s="126">
        <f t="shared" si="14"/>
        <v>62.814500000000002</v>
      </c>
      <c r="V87" s="79">
        <f t="shared" si="15"/>
        <v>16.85195490672843</v>
      </c>
      <c r="W87" s="126">
        <f t="shared" si="10"/>
        <v>208.102</v>
      </c>
      <c r="X87" s="79">
        <f t="shared" si="16"/>
        <v>16.795822288426791</v>
      </c>
      <c r="Y87" s="128">
        <f t="shared" si="17"/>
        <v>9326.6067600000006</v>
      </c>
      <c r="Z87" s="129">
        <f t="shared" si="18"/>
        <v>208.102</v>
      </c>
      <c r="AA87" s="130">
        <f t="shared" si="19"/>
        <v>9389.421260000001</v>
      </c>
      <c r="AB87" s="76"/>
    </row>
    <row r="88" spans="1:28" x14ac:dyDescent="0.2">
      <c r="A88" s="92" t="s">
        <v>138</v>
      </c>
      <c r="B88" s="29">
        <v>16.632509311435804</v>
      </c>
      <c r="C88" s="86">
        <v>9196.2670199999993</v>
      </c>
      <c r="D88" s="118">
        <v>11.02</v>
      </c>
      <c r="E88" s="85">
        <v>311.303</v>
      </c>
      <c r="F88" s="29">
        <v>16.566049546294174</v>
      </c>
      <c r="G88" s="86">
        <v>184.79485</v>
      </c>
      <c r="H88" s="132">
        <v>0</v>
      </c>
      <c r="I88" s="86">
        <v>0</v>
      </c>
      <c r="J88" s="132">
        <v>0</v>
      </c>
      <c r="K88" s="86">
        <v>0</v>
      </c>
      <c r="L88" s="87">
        <v>9.27</v>
      </c>
      <c r="M88" s="85">
        <v>52.110500000000002</v>
      </c>
      <c r="N88" s="132">
        <v>0</v>
      </c>
      <c r="O88" s="86">
        <v>0</v>
      </c>
      <c r="P88" s="132">
        <v>0</v>
      </c>
      <c r="Q88" s="86">
        <v>0</v>
      </c>
      <c r="R88" s="131" t="str">
        <f t="shared" si="11"/>
        <v xml:space="preserve"> </v>
      </c>
      <c r="S88" s="126">
        <f t="shared" si="12"/>
        <v>0</v>
      </c>
      <c r="T88" s="127">
        <f t="shared" si="13"/>
        <v>10.769064426610459</v>
      </c>
      <c r="U88" s="126">
        <f t="shared" si="14"/>
        <v>363.4135</v>
      </c>
      <c r="V88" s="79">
        <f t="shared" si="15"/>
        <v>16.566049546294174</v>
      </c>
      <c r="W88" s="126">
        <f t="shared" si="10"/>
        <v>184.79485</v>
      </c>
      <c r="X88" s="79">
        <f t="shared" si="16"/>
        <v>16.632509311435804</v>
      </c>
      <c r="Y88" s="128">
        <f t="shared" si="17"/>
        <v>9196.2670199999993</v>
      </c>
      <c r="Z88" s="129">
        <f t="shared" si="18"/>
        <v>184.79485</v>
      </c>
      <c r="AA88" s="130">
        <f t="shared" si="19"/>
        <v>9559.6805199999999</v>
      </c>
      <c r="AB88" s="76"/>
    </row>
    <row r="89" spans="1:28" x14ac:dyDescent="0.2">
      <c r="A89" s="92" t="s">
        <v>139</v>
      </c>
      <c r="B89" s="29">
        <v>16.504326467131282</v>
      </c>
      <c r="C89" s="86">
        <v>6839.4918999999991</v>
      </c>
      <c r="D89" s="118">
        <v>9.27</v>
      </c>
      <c r="E89" s="85">
        <v>165.04</v>
      </c>
      <c r="F89" s="29">
        <v>16.106026736913787</v>
      </c>
      <c r="G89" s="86">
        <v>167.40899999999999</v>
      </c>
      <c r="H89" s="132">
        <v>0</v>
      </c>
      <c r="I89" s="86">
        <v>0</v>
      </c>
      <c r="J89" s="132">
        <v>0</v>
      </c>
      <c r="K89" s="86">
        <v>0</v>
      </c>
      <c r="L89" s="132">
        <v>0</v>
      </c>
      <c r="M89" s="86">
        <v>0</v>
      </c>
      <c r="N89" s="132">
        <v>0</v>
      </c>
      <c r="O89" s="86">
        <v>0</v>
      </c>
      <c r="P89" s="132">
        <v>0</v>
      </c>
      <c r="Q89" s="86">
        <v>0</v>
      </c>
      <c r="R89" s="131" t="str">
        <f t="shared" si="11"/>
        <v xml:space="preserve"> </v>
      </c>
      <c r="S89" s="126">
        <f t="shared" si="12"/>
        <v>0</v>
      </c>
      <c r="T89" s="127">
        <f t="shared" si="13"/>
        <v>9.27</v>
      </c>
      <c r="U89" s="126">
        <f t="shared" si="14"/>
        <v>165.04</v>
      </c>
      <c r="V89" s="79">
        <f t="shared" si="15"/>
        <v>16.106026736913787</v>
      </c>
      <c r="W89" s="126">
        <f t="shared" si="10"/>
        <v>167.40899999999999</v>
      </c>
      <c r="X89" s="79">
        <f t="shared" si="16"/>
        <v>16.504326467131282</v>
      </c>
      <c r="Y89" s="128">
        <f t="shared" si="17"/>
        <v>6839.4918999999991</v>
      </c>
      <c r="Z89" s="129">
        <f t="shared" si="18"/>
        <v>167.40899999999999</v>
      </c>
      <c r="AA89" s="130">
        <f t="shared" si="19"/>
        <v>7004.531899999999</v>
      </c>
      <c r="AB89" s="76"/>
    </row>
    <row r="90" spans="1:28" x14ac:dyDescent="0.2">
      <c r="A90" s="92" t="s">
        <v>140</v>
      </c>
      <c r="B90" s="29">
        <v>15.881157071438235</v>
      </c>
      <c r="C90" s="86">
        <v>11426.8063</v>
      </c>
      <c r="D90" s="118">
        <v>9.404273876855898</v>
      </c>
      <c r="E90" s="85">
        <v>1082.7639999999999</v>
      </c>
      <c r="F90" s="29">
        <v>16.314798973072747</v>
      </c>
      <c r="G90" s="86">
        <v>219.68450000000001</v>
      </c>
      <c r="H90" s="132">
        <v>0</v>
      </c>
      <c r="I90" s="86">
        <v>0</v>
      </c>
      <c r="J90" s="132">
        <v>0</v>
      </c>
      <c r="K90" s="86">
        <v>0</v>
      </c>
      <c r="L90" s="132">
        <v>0</v>
      </c>
      <c r="M90" s="86">
        <v>0</v>
      </c>
      <c r="N90" s="132">
        <v>0</v>
      </c>
      <c r="O90" s="86">
        <v>0</v>
      </c>
      <c r="P90" s="132">
        <v>0</v>
      </c>
      <c r="Q90" s="86">
        <v>0</v>
      </c>
      <c r="R90" s="131" t="str">
        <f t="shared" si="11"/>
        <v xml:space="preserve"> </v>
      </c>
      <c r="S90" s="126">
        <f t="shared" si="12"/>
        <v>0</v>
      </c>
      <c r="T90" s="127">
        <f t="shared" si="13"/>
        <v>9.404273876855898</v>
      </c>
      <c r="U90" s="126">
        <f t="shared" si="14"/>
        <v>1082.7639999999999</v>
      </c>
      <c r="V90" s="79">
        <f t="shared" si="15"/>
        <v>16.314798973072747</v>
      </c>
      <c r="W90" s="126">
        <f t="shared" si="10"/>
        <v>219.68450000000001</v>
      </c>
      <c r="X90" s="79">
        <f t="shared" si="16"/>
        <v>15.881157071438237</v>
      </c>
      <c r="Y90" s="128">
        <f t="shared" si="17"/>
        <v>11426.8063</v>
      </c>
      <c r="Z90" s="129">
        <f t="shared" si="18"/>
        <v>219.68450000000001</v>
      </c>
      <c r="AA90" s="130">
        <f t="shared" si="19"/>
        <v>12509.570299999999</v>
      </c>
      <c r="AB90" s="76"/>
    </row>
    <row r="91" spans="1:28" x14ac:dyDescent="0.2">
      <c r="A91" s="92" t="s">
        <v>141</v>
      </c>
      <c r="B91" s="29">
        <v>15.795584411713829</v>
      </c>
      <c r="C91" s="86">
        <v>10458.166230000001</v>
      </c>
      <c r="D91" s="118">
        <v>9.7662119722256477</v>
      </c>
      <c r="E91" s="85">
        <v>436.99309999999997</v>
      </c>
      <c r="F91" s="29">
        <v>15.756272313114236</v>
      </c>
      <c r="G91" s="86">
        <v>174.505</v>
      </c>
      <c r="H91" s="132">
        <v>0</v>
      </c>
      <c r="I91" s="86">
        <v>0</v>
      </c>
      <c r="J91" s="132">
        <v>0</v>
      </c>
      <c r="K91" s="86">
        <v>0</v>
      </c>
      <c r="L91" s="132">
        <v>0</v>
      </c>
      <c r="M91" s="86">
        <v>0</v>
      </c>
      <c r="N91" s="132">
        <v>0</v>
      </c>
      <c r="O91" s="86">
        <v>0</v>
      </c>
      <c r="P91" s="132">
        <v>0</v>
      </c>
      <c r="Q91" s="86">
        <v>0</v>
      </c>
      <c r="R91" s="131" t="str">
        <f t="shared" si="11"/>
        <v xml:space="preserve"> </v>
      </c>
      <c r="S91" s="126">
        <f t="shared" si="12"/>
        <v>0</v>
      </c>
      <c r="T91" s="127">
        <f t="shared" si="13"/>
        <v>9.7662119722256477</v>
      </c>
      <c r="U91" s="126">
        <f t="shared" si="14"/>
        <v>436.99309999999997</v>
      </c>
      <c r="V91" s="79">
        <f t="shared" si="15"/>
        <v>15.756272313114234</v>
      </c>
      <c r="W91" s="126">
        <f t="shared" si="10"/>
        <v>174.505</v>
      </c>
      <c r="X91" s="79">
        <f t="shared" si="16"/>
        <v>15.795584411713831</v>
      </c>
      <c r="Y91" s="128">
        <f t="shared" si="17"/>
        <v>10458.166230000001</v>
      </c>
      <c r="Z91" s="129">
        <f t="shared" si="18"/>
        <v>174.505</v>
      </c>
      <c r="AA91" s="130">
        <f t="shared" si="19"/>
        <v>10895.15933</v>
      </c>
      <c r="AB91" s="76"/>
    </row>
    <row r="92" spans="1:28" x14ac:dyDescent="0.2">
      <c r="A92" s="92" t="s">
        <v>142</v>
      </c>
      <c r="B92" s="29">
        <v>15.795584411713829</v>
      </c>
      <c r="C92" s="86">
        <v>7564.7685099999999</v>
      </c>
      <c r="D92" s="118">
        <v>9.9499999999999993</v>
      </c>
      <c r="E92" s="85">
        <v>409.23220000000003</v>
      </c>
      <c r="F92" s="29">
        <v>15.756272313114236</v>
      </c>
      <c r="G92" s="86">
        <v>93.290300000000002</v>
      </c>
      <c r="H92" s="132">
        <v>0</v>
      </c>
      <c r="I92" s="86">
        <v>0</v>
      </c>
      <c r="J92" s="132">
        <v>0</v>
      </c>
      <c r="K92" s="86">
        <v>0</v>
      </c>
      <c r="L92" s="132">
        <v>0</v>
      </c>
      <c r="M92" s="86">
        <v>0</v>
      </c>
      <c r="N92" s="132">
        <v>0</v>
      </c>
      <c r="O92" s="86">
        <v>0</v>
      </c>
      <c r="P92" s="132">
        <v>0</v>
      </c>
      <c r="Q92" s="86">
        <v>0</v>
      </c>
      <c r="R92" s="131" t="str">
        <f t="shared" si="11"/>
        <v xml:space="preserve"> </v>
      </c>
      <c r="S92" s="126">
        <f t="shared" si="12"/>
        <v>0</v>
      </c>
      <c r="T92" s="127">
        <f t="shared" si="13"/>
        <v>9.9499999999999993</v>
      </c>
      <c r="U92" s="126">
        <f t="shared" si="14"/>
        <v>409.23220000000003</v>
      </c>
      <c r="V92" s="79">
        <f t="shared" si="15"/>
        <v>15.756272313114236</v>
      </c>
      <c r="W92" s="126">
        <f t="shared" si="10"/>
        <v>93.290300000000002</v>
      </c>
      <c r="X92" s="79">
        <f t="shared" si="16"/>
        <v>15.795584411713829</v>
      </c>
      <c r="Y92" s="128">
        <f t="shared" si="17"/>
        <v>7564.7685099999999</v>
      </c>
      <c r="Z92" s="129">
        <f t="shared" si="18"/>
        <v>93.290300000000002</v>
      </c>
      <c r="AA92" s="130">
        <f t="shared" si="19"/>
        <v>7974.0007100000003</v>
      </c>
      <c r="AB92" s="76"/>
    </row>
    <row r="93" spans="1:28" x14ac:dyDescent="0.2">
      <c r="A93" s="92" t="s">
        <v>143</v>
      </c>
      <c r="B93" s="29">
        <v>15.072460330641759</v>
      </c>
      <c r="C93" s="86">
        <v>15812.091570000001</v>
      </c>
      <c r="D93" s="118">
        <v>9.9499999999999993</v>
      </c>
      <c r="E93" s="85">
        <v>269.13400000000001</v>
      </c>
      <c r="F93" s="29">
        <v>15.084212882712636</v>
      </c>
      <c r="G93" s="86">
        <v>255.8545</v>
      </c>
      <c r="H93" s="132">
        <v>0</v>
      </c>
      <c r="I93" s="86">
        <v>0</v>
      </c>
      <c r="J93" s="132">
        <v>0</v>
      </c>
      <c r="K93" s="86">
        <v>0</v>
      </c>
      <c r="L93" s="132">
        <v>0</v>
      </c>
      <c r="M93" s="86">
        <v>0</v>
      </c>
      <c r="N93" s="132">
        <v>0</v>
      </c>
      <c r="O93" s="86">
        <v>0</v>
      </c>
      <c r="P93" s="132">
        <v>0</v>
      </c>
      <c r="Q93" s="86">
        <v>0</v>
      </c>
      <c r="R93" s="131"/>
      <c r="S93" s="126">
        <v>0</v>
      </c>
      <c r="T93" s="127">
        <f t="shared" si="13"/>
        <v>9.9499999999999993</v>
      </c>
      <c r="U93" s="126">
        <f t="shared" si="14"/>
        <v>269.13400000000001</v>
      </c>
      <c r="V93" s="79">
        <f t="shared" si="15"/>
        <v>15.084212882712636</v>
      </c>
      <c r="W93" s="126">
        <f t="shared" si="10"/>
        <v>255.8545</v>
      </c>
      <c r="X93" s="79">
        <f t="shared" si="16"/>
        <v>15.072460330641759</v>
      </c>
      <c r="Y93" s="128">
        <f t="shared" si="17"/>
        <v>15812.091570000001</v>
      </c>
      <c r="Z93" s="129">
        <f t="shared" si="18"/>
        <v>255.8545</v>
      </c>
      <c r="AA93" s="130">
        <f t="shared" si="19"/>
        <v>16081.225570000001</v>
      </c>
      <c r="AB93" s="76"/>
    </row>
    <row r="94" spans="1:28" x14ac:dyDescent="0.2">
      <c r="A94" s="92" t="s">
        <v>144</v>
      </c>
      <c r="B94" s="29">
        <v>14.690742403246277</v>
      </c>
      <c r="C94" s="86">
        <v>7207.0514599999997</v>
      </c>
      <c r="D94" s="118">
        <v>9.8599363794100636</v>
      </c>
      <c r="E94" s="85">
        <v>155.95579999999998</v>
      </c>
      <c r="F94" s="29">
        <v>14.564864864864864</v>
      </c>
      <c r="G94" s="86">
        <v>74</v>
      </c>
      <c r="H94" s="132">
        <v>0</v>
      </c>
      <c r="I94" s="86">
        <v>0</v>
      </c>
      <c r="J94" s="132">
        <v>0</v>
      </c>
      <c r="K94" s="86">
        <v>0</v>
      </c>
      <c r="L94" s="132">
        <v>0</v>
      </c>
      <c r="M94" s="86">
        <v>0</v>
      </c>
      <c r="N94" s="132">
        <v>0</v>
      </c>
      <c r="O94" s="86">
        <v>0</v>
      </c>
      <c r="P94" s="132">
        <v>0</v>
      </c>
      <c r="Q94" s="86">
        <v>0</v>
      </c>
      <c r="R94" s="131" t="str">
        <f t="shared" si="11"/>
        <v xml:space="preserve"> </v>
      </c>
      <c r="S94" s="126">
        <f t="shared" si="12"/>
        <v>0</v>
      </c>
      <c r="T94" s="127">
        <f t="shared" si="13"/>
        <v>9.8599363794100636</v>
      </c>
      <c r="U94" s="126">
        <f t="shared" si="14"/>
        <v>155.95579999999998</v>
      </c>
      <c r="V94" s="79">
        <f t="shared" si="15"/>
        <v>14.564864864864864</v>
      </c>
      <c r="W94" s="126">
        <f t="shared" si="10"/>
        <v>74</v>
      </c>
      <c r="X94" s="79">
        <f t="shared" si="16"/>
        <v>14.690742403246277</v>
      </c>
      <c r="Y94" s="128">
        <f t="shared" si="17"/>
        <v>7207.0514599999997</v>
      </c>
      <c r="Z94" s="129">
        <f t="shared" si="18"/>
        <v>74</v>
      </c>
      <c r="AA94" s="130">
        <f t="shared" si="19"/>
        <v>7363.0072599999994</v>
      </c>
      <c r="AB94" s="76"/>
    </row>
    <row r="95" spans="1:28" x14ac:dyDescent="0.2">
      <c r="A95" s="92" t="s">
        <v>145</v>
      </c>
      <c r="B95" s="29">
        <v>14.164402476481872</v>
      </c>
      <c r="C95" s="86">
        <v>19557.946499999998</v>
      </c>
      <c r="D95" s="118">
        <v>9.9499999999999993</v>
      </c>
      <c r="E95" s="85">
        <v>162.65628000000001</v>
      </c>
      <c r="F95" s="29">
        <v>14.263437018899685</v>
      </c>
      <c r="G95" s="86">
        <v>179.69874999999999</v>
      </c>
      <c r="H95" s="132">
        <v>0</v>
      </c>
      <c r="I95" s="86">
        <v>0</v>
      </c>
      <c r="J95" s="132">
        <v>0</v>
      </c>
      <c r="K95" s="86">
        <v>0</v>
      </c>
      <c r="L95" s="132">
        <v>0</v>
      </c>
      <c r="M95" s="86">
        <v>0</v>
      </c>
      <c r="N95" s="132">
        <v>0</v>
      </c>
      <c r="O95" s="86">
        <v>0</v>
      </c>
      <c r="P95" s="132">
        <v>0</v>
      </c>
      <c r="Q95" s="86">
        <v>0</v>
      </c>
      <c r="R95" s="131" t="str">
        <f>IF(S95=0," ",((H95*I95)+(P95*Q95))/S95)</f>
        <v xml:space="preserve"> </v>
      </c>
      <c r="S95" s="126">
        <f>+I95+Q95</f>
        <v>0</v>
      </c>
      <c r="T95" s="127">
        <f t="shared" si="13"/>
        <v>9.9499999999999993</v>
      </c>
      <c r="U95" s="126">
        <f t="shared" si="14"/>
        <v>162.65628000000001</v>
      </c>
      <c r="V95" s="79">
        <f t="shared" si="15"/>
        <v>14.263437018899685</v>
      </c>
      <c r="W95" s="126">
        <f t="shared" si="10"/>
        <v>179.69874999999999</v>
      </c>
      <c r="X95" s="79">
        <f t="shared" si="16"/>
        <v>14.164402476481872</v>
      </c>
      <c r="Y95" s="128">
        <f t="shared" si="17"/>
        <v>19557.946499999998</v>
      </c>
      <c r="Z95" s="129">
        <f t="shared" si="18"/>
        <v>179.69874999999999</v>
      </c>
      <c r="AA95" s="130">
        <f t="shared" si="19"/>
        <v>19720.602779999997</v>
      </c>
      <c r="AB95" s="76"/>
    </row>
    <row r="96" spans="1:28" x14ac:dyDescent="0.2">
      <c r="A96" s="92" t="s">
        <v>146</v>
      </c>
      <c r="B96" s="29">
        <v>14.348887198372477</v>
      </c>
      <c r="C96" s="86">
        <v>13782.902109999999</v>
      </c>
      <c r="D96" s="118">
        <v>9.9499999999999993</v>
      </c>
      <c r="E96" s="85">
        <v>24.5</v>
      </c>
      <c r="F96" s="29">
        <v>14.147226197028068</v>
      </c>
      <c r="G96" s="86">
        <v>181.7</v>
      </c>
      <c r="H96" s="132">
        <v>0</v>
      </c>
      <c r="I96" s="86">
        <v>0</v>
      </c>
      <c r="J96" s="132">
        <v>0</v>
      </c>
      <c r="K96" s="86">
        <v>0</v>
      </c>
      <c r="L96" s="132">
        <v>0</v>
      </c>
      <c r="M96" s="86">
        <v>0</v>
      </c>
      <c r="N96" s="132">
        <v>0</v>
      </c>
      <c r="O96" s="86">
        <v>0</v>
      </c>
      <c r="P96" s="132">
        <v>0</v>
      </c>
      <c r="Q96" s="86">
        <v>0</v>
      </c>
      <c r="R96" s="131" t="str">
        <f>IF(S96=0," ",((H96*I96)+(P96*Q96))/S96)</f>
        <v xml:space="preserve"> </v>
      </c>
      <c r="S96" s="126">
        <f>+I96+Q96</f>
        <v>0</v>
      </c>
      <c r="T96" s="127">
        <f t="shared" si="13"/>
        <v>9.9499999999999993</v>
      </c>
      <c r="U96" s="126">
        <f t="shared" si="14"/>
        <v>24.5</v>
      </c>
      <c r="V96" s="79">
        <f t="shared" si="15"/>
        <v>14.147226197028068</v>
      </c>
      <c r="W96" s="126">
        <f t="shared" si="10"/>
        <v>181.7</v>
      </c>
      <c r="X96" s="79">
        <f t="shared" si="16"/>
        <v>14.348887198372475</v>
      </c>
      <c r="Y96" s="128">
        <f t="shared" si="17"/>
        <v>13782.902109999999</v>
      </c>
      <c r="Z96" s="129">
        <f t="shared" si="18"/>
        <v>181.7</v>
      </c>
      <c r="AA96" s="130">
        <f t="shared" si="19"/>
        <v>13807.402109999999</v>
      </c>
      <c r="AB96" s="76"/>
    </row>
    <row r="97" spans="1:28" x14ac:dyDescent="0.2">
      <c r="A97" s="92" t="s">
        <v>147</v>
      </c>
      <c r="B97" s="29">
        <v>14.348961358564274</v>
      </c>
      <c r="C97" s="86">
        <v>10396.510699999999</v>
      </c>
      <c r="D97" s="118">
        <v>9.9499999999999993</v>
      </c>
      <c r="E97" s="85">
        <v>45</v>
      </c>
      <c r="F97" s="29">
        <v>13.682383084340991</v>
      </c>
      <c r="G97" s="86">
        <v>113.77860000000001</v>
      </c>
      <c r="H97" s="132">
        <v>0</v>
      </c>
      <c r="I97" s="86">
        <v>0</v>
      </c>
      <c r="J97" s="132">
        <v>0</v>
      </c>
      <c r="K97" s="86">
        <v>0</v>
      </c>
      <c r="L97" s="87">
        <v>9.9499999999999993</v>
      </c>
      <c r="M97" s="85">
        <v>63.4</v>
      </c>
      <c r="N97" s="132">
        <v>0</v>
      </c>
      <c r="O97" s="86">
        <v>0</v>
      </c>
      <c r="P97" s="132">
        <v>0</v>
      </c>
      <c r="Q97" s="86">
        <v>0</v>
      </c>
      <c r="R97" s="131" t="str">
        <f t="shared" si="11"/>
        <v xml:space="preserve"> </v>
      </c>
      <c r="S97" s="126">
        <f t="shared" si="12"/>
        <v>0</v>
      </c>
      <c r="T97" s="127">
        <f t="shared" si="13"/>
        <v>9.9499999999999993</v>
      </c>
      <c r="U97" s="126">
        <f t="shared" si="14"/>
        <v>108.4</v>
      </c>
      <c r="V97" s="79">
        <f t="shared" si="15"/>
        <v>13.682383084340991</v>
      </c>
      <c r="W97" s="126">
        <f t="shared" si="10"/>
        <v>113.77860000000001</v>
      </c>
      <c r="X97" s="79">
        <f t="shared" si="16"/>
        <v>14.348961358564274</v>
      </c>
      <c r="Y97" s="128">
        <f t="shared" si="17"/>
        <v>10396.510699999999</v>
      </c>
      <c r="Z97" s="129">
        <f t="shared" si="18"/>
        <v>113.77860000000001</v>
      </c>
      <c r="AA97" s="130">
        <f t="shared" si="19"/>
        <v>10504.910699999999</v>
      </c>
      <c r="AB97" s="76"/>
    </row>
    <row r="98" spans="1:28" x14ac:dyDescent="0.2">
      <c r="A98" s="92" t="s">
        <v>148</v>
      </c>
      <c r="B98" s="29">
        <v>14.328421710897823</v>
      </c>
      <c r="C98" s="86">
        <v>17179.674789999997</v>
      </c>
      <c r="D98" s="118">
        <v>9.9499999999999993</v>
      </c>
      <c r="E98" s="85">
        <v>214.56503000000001</v>
      </c>
      <c r="F98" s="29">
        <v>13.62</v>
      </c>
      <c r="G98" s="86">
        <v>25</v>
      </c>
      <c r="H98" s="132">
        <v>0</v>
      </c>
      <c r="I98" s="86">
        <v>0</v>
      </c>
      <c r="J98" s="132">
        <v>0</v>
      </c>
      <c r="K98" s="86">
        <v>0</v>
      </c>
      <c r="L98" s="132">
        <v>0</v>
      </c>
      <c r="M98" s="86">
        <v>0</v>
      </c>
      <c r="N98" s="132">
        <v>0</v>
      </c>
      <c r="O98" s="86">
        <v>0</v>
      </c>
      <c r="P98" s="132">
        <v>0</v>
      </c>
      <c r="Q98" s="86">
        <v>0</v>
      </c>
      <c r="R98" s="131" t="str">
        <f t="shared" si="11"/>
        <v xml:space="preserve"> </v>
      </c>
      <c r="S98" s="126">
        <f t="shared" si="12"/>
        <v>0</v>
      </c>
      <c r="T98" s="127">
        <f t="shared" si="13"/>
        <v>9.9499999999999993</v>
      </c>
      <c r="U98" s="126">
        <f t="shared" si="14"/>
        <v>214.56503000000001</v>
      </c>
      <c r="V98" s="79">
        <f t="shared" si="15"/>
        <v>13.62</v>
      </c>
      <c r="W98" s="126">
        <f t="shared" si="10"/>
        <v>25</v>
      </c>
      <c r="X98" s="79">
        <f t="shared" si="16"/>
        <v>14.328421710897823</v>
      </c>
      <c r="Y98" s="128">
        <f t="shared" si="17"/>
        <v>17179.674789999997</v>
      </c>
      <c r="Z98" s="129">
        <f t="shared" si="18"/>
        <v>25</v>
      </c>
      <c r="AA98" s="130">
        <f t="shared" si="19"/>
        <v>17394.239819999999</v>
      </c>
      <c r="AB98" s="76"/>
    </row>
    <row r="99" spans="1:28" x14ac:dyDescent="0.2">
      <c r="A99" s="92" t="s">
        <v>149</v>
      </c>
      <c r="B99" s="29">
        <v>14.315158735232394</v>
      </c>
      <c r="C99" s="86">
        <v>10968.86982</v>
      </c>
      <c r="D99" s="118">
        <v>9.9499999999999993</v>
      </c>
      <c r="E99" s="85">
        <v>4.7036800000000003</v>
      </c>
      <c r="F99" s="29">
        <v>12.90326525837407</v>
      </c>
      <c r="G99" s="86">
        <v>141.0455</v>
      </c>
      <c r="H99" s="132">
        <v>0</v>
      </c>
      <c r="I99" s="86">
        <v>0</v>
      </c>
      <c r="J99" s="132">
        <v>0</v>
      </c>
      <c r="K99" s="86">
        <v>0</v>
      </c>
      <c r="L99" s="87">
        <v>7.66</v>
      </c>
      <c r="M99" s="85">
        <v>96.975679999999997</v>
      </c>
      <c r="N99" s="132">
        <v>0</v>
      </c>
      <c r="O99" s="86">
        <v>0</v>
      </c>
      <c r="P99" s="132">
        <v>0</v>
      </c>
      <c r="Q99" s="86">
        <v>0</v>
      </c>
      <c r="R99" s="131" t="str">
        <f t="shared" si="11"/>
        <v xml:space="preserve"> </v>
      </c>
      <c r="S99" s="126">
        <f t="shared" si="12"/>
        <v>0</v>
      </c>
      <c r="T99" s="127">
        <f t="shared" si="13"/>
        <v>7.7659352379873345</v>
      </c>
      <c r="U99" s="126">
        <f t="shared" si="14"/>
        <v>101.67936</v>
      </c>
      <c r="V99" s="79">
        <f t="shared" si="15"/>
        <v>12.90326525837407</v>
      </c>
      <c r="W99" s="126">
        <f t="shared" si="10"/>
        <v>141.0455</v>
      </c>
      <c r="X99" s="79">
        <f t="shared" si="16"/>
        <v>14.315158735232393</v>
      </c>
      <c r="Y99" s="128">
        <f t="shared" si="17"/>
        <v>10968.86982</v>
      </c>
      <c r="Z99" s="129">
        <f t="shared" si="18"/>
        <v>141.0455</v>
      </c>
      <c r="AA99" s="130">
        <f t="shared" si="19"/>
        <v>11070.54918</v>
      </c>
      <c r="AB99" s="76"/>
    </row>
    <row r="100" spans="1:28" x14ac:dyDescent="0.2">
      <c r="A100" s="92" t="s">
        <v>150</v>
      </c>
      <c r="B100" s="29">
        <v>14.260955359176956</v>
      </c>
      <c r="C100" s="86">
        <v>13894.270259999999</v>
      </c>
      <c r="D100" s="132">
        <v>0</v>
      </c>
      <c r="E100" s="86">
        <v>0</v>
      </c>
      <c r="F100" s="29">
        <v>12.860578046812396</v>
      </c>
      <c r="G100" s="86">
        <v>150.77117999999999</v>
      </c>
      <c r="H100" s="132">
        <v>0</v>
      </c>
      <c r="I100" s="86">
        <v>0</v>
      </c>
      <c r="J100" s="132">
        <v>0</v>
      </c>
      <c r="K100" s="86">
        <v>0</v>
      </c>
      <c r="L100" s="87"/>
      <c r="M100" s="85">
        <v>0</v>
      </c>
      <c r="N100" s="132">
        <v>0</v>
      </c>
      <c r="O100" s="86">
        <v>0</v>
      </c>
      <c r="P100" s="132">
        <v>0</v>
      </c>
      <c r="Q100" s="86">
        <v>0</v>
      </c>
      <c r="R100" s="131" t="str">
        <f t="shared" si="11"/>
        <v xml:space="preserve"> </v>
      </c>
      <c r="S100" s="126">
        <f t="shared" si="12"/>
        <v>0</v>
      </c>
      <c r="T100" s="127" t="str">
        <f t="shared" si="13"/>
        <v xml:space="preserve"> </v>
      </c>
      <c r="U100" s="126">
        <f t="shared" si="14"/>
        <v>0</v>
      </c>
      <c r="V100" s="79">
        <f t="shared" si="15"/>
        <v>12.860578046812396</v>
      </c>
      <c r="W100" s="126">
        <f t="shared" si="10"/>
        <v>150.77117999999999</v>
      </c>
      <c r="X100" s="79">
        <f t="shared" si="16"/>
        <v>14.260955359176956</v>
      </c>
      <c r="Y100" s="128">
        <f t="shared" si="17"/>
        <v>13894.270259999999</v>
      </c>
      <c r="Z100" s="129">
        <f t="shared" si="18"/>
        <v>150.77117999999999</v>
      </c>
      <c r="AA100" s="130">
        <f t="shared" si="19"/>
        <v>13894.270259999999</v>
      </c>
      <c r="AB100" s="76"/>
    </row>
    <row r="101" spans="1:28" x14ac:dyDescent="0.2">
      <c r="A101" s="92" t="s">
        <v>151</v>
      </c>
      <c r="B101" s="29">
        <v>14.143402347209856</v>
      </c>
      <c r="C101" s="86">
        <v>16593.236380000002</v>
      </c>
      <c r="D101" s="132">
        <v>0</v>
      </c>
      <c r="E101" s="86">
        <v>0</v>
      </c>
      <c r="F101" s="29">
        <v>12.888594026311651</v>
      </c>
      <c r="G101" s="86">
        <v>267.46859000000001</v>
      </c>
      <c r="H101" s="132">
        <v>0</v>
      </c>
      <c r="I101" s="86">
        <v>0</v>
      </c>
      <c r="J101" s="132">
        <v>0</v>
      </c>
      <c r="K101" s="86">
        <v>0</v>
      </c>
      <c r="L101" s="87">
        <v>12.7</v>
      </c>
      <c r="M101" s="85">
        <v>119.56761</v>
      </c>
      <c r="N101" s="132">
        <v>0</v>
      </c>
      <c r="O101" s="86">
        <v>0</v>
      </c>
      <c r="P101" s="132">
        <v>0</v>
      </c>
      <c r="Q101" s="86">
        <v>0</v>
      </c>
      <c r="R101" s="131" t="str">
        <f t="shared" si="11"/>
        <v xml:space="preserve"> </v>
      </c>
      <c r="S101" s="126">
        <f t="shared" si="12"/>
        <v>0</v>
      </c>
      <c r="T101" s="127">
        <f t="shared" si="13"/>
        <v>12.7</v>
      </c>
      <c r="U101" s="126">
        <f t="shared" si="14"/>
        <v>119.56761</v>
      </c>
      <c r="V101" s="79">
        <f t="shared" si="15"/>
        <v>12.888594026311651</v>
      </c>
      <c r="W101" s="126">
        <f t="shared" si="10"/>
        <v>267.46859000000001</v>
      </c>
      <c r="X101" s="79">
        <f t="shared" si="16"/>
        <v>14.143402347209856</v>
      </c>
      <c r="Y101" s="128">
        <f t="shared" si="17"/>
        <v>16593.236380000002</v>
      </c>
      <c r="Z101" s="129">
        <f t="shared" ref="Z101:Z106" si="20">+S101+W101</f>
        <v>267.46859000000001</v>
      </c>
      <c r="AA101" s="130">
        <f t="shared" ref="AA101:AA106" si="21">+U101+Y101</f>
        <v>16712.80399</v>
      </c>
      <c r="AB101" s="76"/>
    </row>
    <row r="102" spans="1:28" x14ac:dyDescent="0.2">
      <c r="A102" s="92" t="s">
        <v>152</v>
      </c>
      <c r="B102" s="29">
        <v>13.996132958011593</v>
      </c>
      <c r="C102" s="86">
        <v>11470.112720000001</v>
      </c>
      <c r="D102" s="132">
        <v>0</v>
      </c>
      <c r="E102" s="86">
        <v>0</v>
      </c>
      <c r="F102" s="29">
        <v>12.82</v>
      </c>
      <c r="G102" s="86">
        <v>304.82499999999999</v>
      </c>
      <c r="H102" s="132">
        <v>0</v>
      </c>
      <c r="I102" s="86">
        <v>0</v>
      </c>
      <c r="J102" s="132">
        <v>0</v>
      </c>
      <c r="K102" s="86">
        <v>0</v>
      </c>
      <c r="L102" s="87"/>
      <c r="M102" s="85">
        <v>0</v>
      </c>
      <c r="N102" s="132">
        <v>0</v>
      </c>
      <c r="O102" s="86">
        <v>0</v>
      </c>
      <c r="P102" s="132">
        <v>0</v>
      </c>
      <c r="Q102" s="86">
        <v>0</v>
      </c>
      <c r="R102" s="131" t="str">
        <f t="shared" ref="R102:R108" si="22">IF(S102=0," ",((H102*I102)+(P102*Q102))/S102)</f>
        <v xml:space="preserve"> </v>
      </c>
      <c r="S102" s="126">
        <f t="shared" ref="S102:S108" si="23">+I102+Q102</f>
        <v>0</v>
      </c>
      <c r="T102" s="127" t="str">
        <f t="shared" si="13"/>
        <v xml:space="preserve"> </v>
      </c>
      <c r="U102" s="126">
        <f t="shared" si="14"/>
        <v>0</v>
      </c>
      <c r="V102" s="79">
        <f t="shared" si="15"/>
        <v>12.82</v>
      </c>
      <c r="W102" s="126">
        <f t="shared" si="10"/>
        <v>304.82499999999999</v>
      </c>
      <c r="X102" s="79">
        <f t="shared" si="16"/>
        <v>13.996132958011593</v>
      </c>
      <c r="Y102" s="128">
        <f t="shared" si="17"/>
        <v>11470.112720000001</v>
      </c>
      <c r="Z102" s="129">
        <f t="shared" si="20"/>
        <v>304.82499999999999</v>
      </c>
      <c r="AA102" s="130">
        <f t="shared" si="21"/>
        <v>11470.112720000001</v>
      </c>
      <c r="AB102" s="76"/>
    </row>
    <row r="103" spans="1:28" x14ac:dyDescent="0.2">
      <c r="A103" s="92" t="s">
        <v>153</v>
      </c>
      <c r="B103" s="29">
        <v>13.953945936444727</v>
      </c>
      <c r="C103" s="86">
        <v>10092.702140000001</v>
      </c>
      <c r="D103" s="132">
        <v>0</v>
      </c>
      <c r="E103" s="86">
        <v>0</v>
      </c>
      <c r="F103" s="29">
        <v>12.86</v>
      </c>
      <c r="G103" s="86">
        <v>38.760829999999999</v>
      </c>
      <c r="H103" s="132">
        <v>0</v>
      </c>
      <c r="I103" s="86">
        <v>0</v>
      </c>
      <c r="J103" s="132">
        <v>0</v>
      </c>
      <c r="K103" s="86">
        <v>0</v>
      </c>
      <c r="L103" s="87"/>
      <c r="M103" s="85">
        <v>0</v>
      </c>
      <c r="N103" s="132">
        <v>0</v>
      </c>
      <c r="O103" s="86">
        <v>0</v>
      </c>
      <c r="P103" s="132">
        <v>0</v>
      </c>
      <c r="Q103" s="86">
        <v>0</v>
      </c>
      <c r="R103" s="131" t="str">
        <f t="shared" si="22"/>
        <v xml:space="preserve"> </v>
      </c>
      <c r="S103" s="126">
        <f t="shared" si="23"/>
        <v>0</v>
      </c>
      <c r="T103" s="127" t="str">
        <f t="shared" ref="T103:T108" si="24">IF(U103=0," ",((D103*E103)+(L103*M103))/U103)</f>
        <v xml:space="preserve"> </v>
      </c>
      <c r="U103" s="126">
        <f t="shared" ref="U103:U108" si="25">+E103+M103</f>
        <v>0</v>
      </c>
      <c r="V103" s="79">
        <f t="shared" ref="V103:V108" si="26">IF(W103=0," ",((F103*G103)+(N103*O103))/W103)</f>
        <v>12.86</v>
      </c>
      <c r="W103" s="126">
        <f t="shared" ref="W103:W108" si="27">+G103+O103</f>
        <v>38.760829999999999</v>
      </c>
      <c r="X103" s="79">
        <f t="shared" ref="X103:X108" si="28">IF(Y103=0," ",((B103*C103)+(J103*K103))/Y103)</f>
        <v>13.953945936444727</v>
      </c>
      <c r="Y103" s="128">
        <f t="shared" ref="Y103:Y108" si="29">+C103+K103</f>
        <v>10092.702140000001</v>
      </c>
      <c r="Z103" s="129">
        <f t="shared" si="20"/>
        <v>38.760829999999999</v>
      </c>
      <c r="AA103" s="130">
        <f t="shared" si="21"/>
        <v>10092.702140000001</v>
      </c>
      <c r="AB103" s="76"/>
    </row>
    <row r="104" spans="1:28" x14ac:dyDescent="0.2">
      <c r="A104" s="92" t="s">
        <v>158</v>
      </c>
      <c r="B104" s="29">
        <v>13.8</v>
      </c>
      <c r="C104" s="86">
        <v>14945.126</v>
      </c>
      <c r="D104" s="47">
        <v>0</v>
      </c>
      <c r="E104" s="86">
        <v>0</v>
      </c>
      <c r="F104" s="29">
        <v>12.82</v>
      </c>
      <c r="G104" s="86">
        <v>235.755</v>
      </c>
      <c r="H104" s="132">
        <v>0</v>
      </c>
      <c r="I104" s="86">
        <v>0</v>
      </c>
      <c r="J104" s="132">
        <v>0</v>
      </c>
      <c r="K104" s="86">
        <v>0</v>
      </c>
      <c r="L104" s="87">
        <v>11.09</v>
      </c>
      <c r="M104" s="85">
        <v>222.21600000000001</v>
      </c>
      <c r="N104" s="132">
        <v>0</v>
      </c>
      <c r="O104" s="86">
        <v>0</v>
      </c>
      <c r="P104" s="132">
        <v>0</v>
      </c>
      <c r="Q104" s="86">
        <v>0</v>
      </c>
      <c r="R104" s="131" t="str">
        <f t="shared" si="22"/>
        <v xml:space="preserve"> </v>
      </c>
      <c r="S104" s="126">
        <f t="shared" si="23"/>
        <v>0</v>
      </c>
      <c r="T104" s="127">
        <f t="shared" si="24"/>
        <v>11.09</v>
      </c>
      <c r="U104" s="126">
        <f t="shared" si="25"/>
        <v>222.21600000000001</v>
      </c>
      <c r="V104" s="79">
        <f t="shared" si="26"/>
        <v>12.82</v>
      </c>
      <c r="W104" s="126">
        <f t="shared" si="27"/>
        <v>235.755</v>
      </c>
      <c r="X104" s="79">
        <f t="shared" si="28"/>
        <v>13.8</v>
      </c>
      <c r="Y104" s="128">
        <f t="shared" si="29"/>
        <v>14945.126</v>
      </c>
      <c r="Z104" s="129">
        <f t="shared" si="20"/>
        <v>235.755</v>
      </c>
      <c r="AA104" s="130">
        <f t="shared" si="21"/>
        <v>15167.342000000001</v>
      </c>
      <c r="AB104" s="76"/>
    </row>
    <row r="105" spans="1:28" x14ac:dyDescent="0.2">
      <c r="A105" s="92" t="s">
        <v>161</v>
      </c>
      <c r="B105" s="29">
        <v>13.53</v>
      </c>
      <c r="C105" s="86">
        <v>10448.683000000001</v>
      </c>
      <c r="D105" s="47">
        <v>0</v>
      </c>
      <c r="E105" s="86">
        <v>0</v>
      </c>
      <c r="F105" s="29">
        <v>12.82</v>
      </c>
      <c r="G105" s="86">
        <v>318.26299999999998</v>
      </c>
      <c r="H105" s="132">
        <v>0</v>
      </c>
      <c r="I105" s="86">
        <v>0</v>
      </c>
      <c r="J105" s="132">
        <v>0</v>
      </c>
      <c r="K105" s="86">
        <v>0</v>
      </c>
      <c r="L105" s="87"/>
      <c r="M105" s="85"/>
      <c r="N105" s="132">
        <v>0</v>
      </c>
      <c r="O105" s="86">
        <v>0</v>
      </c>
      <c r="P105" s="132">
        <v>0</v>
      </c>
      <c r="Q105" s="86">
        <v>0</v>
      </c>
      <c r="R105" s="131" t="str">
        <f t="shared" si="22"/>
        <v xml:space="preserve"> </v>
      </c>
      <c r="S105" s="126">
        <f t="shared" si="23"/>
        <v>0</v>
      </c>
      <c r="T105" s="127" t="str">
        <f t="shared" si="24"/>
        <v xml:space="preserve"> </v>
      </c>
      <c r="U105" s="126">
        <f t="shared" si="25"/>
        <v>0</v>
      </c>
      <c r="V105" s="79">
        <f t="shared" si="26"/>
        <v>12.82</v>
      </c>
      <c r="W105" s="126">
        <f t="shared" si="27"/>
        <v>318.26299999999998</v>
      </c>
      <c r="X105" s="79">
        <f t="shared" si="28"/>
        <v>13.529999999999998</v>
      </c>
      <c r="Y105" s="128">
        <f t="shared" si="29"/>
        <v>10448.683000000001</v>
      </c>
      <c r="Z105" s="129">
        <f t="shared" si="20"/>
        <v>318.26299999999998</v>
      </c>
      <c r="AA105" s="130">
        <f t="shared" si="21"/>
        <v>10448.683000000001</v>
      </c>
      <c r="AB105" s="76"/>
    </row>
    <row r="106" spans="1:28" x14ac:dyDescent="0.2">
      <c r="A106" s="92" t="s">
        <v>163</v>
      </c>
      <c r="B106" s="29">
        <v>13.21</v>
      </c>
      <c r="C106" s="86">
        <v>9325.3770000000004</v>
      </c>
      <c r="D106" s="47">
        <v>0</v>
      </c>
      <c r="E106" s="86">
        <v>0</v>
      </c>
      <c r="F106" s="29">
        <v>12.82</v>
      </c>
      <c r="G106" s="86">
        <v>164.35499999999999</v>
      </c>
      <c r="H106" s="132">
        <v>0</v>
      </c>
      <c r="I106" s="86">
        <v>0</v>
      </c>
      <c r="J106" s="132">
        <v>0</v>
      </c>
      <c r="K106" s="86">
        <v>0</v>
      </c>
      <c r="L106" s="87"/>
      <c r="M106" s="85"/>
      <c r="N106" s="132">
        <v>0</v>
      </c>
      <c r="O106" s="86">
        <v>0</v>
      </c>
      <c r="P106" s="132">
        <v>0</v>
      </c>
      <c r="Q106" s="86">
        <v>0</v>
      </c>
      <c r="R106" s="131" t="str">
        <f t="shared" si="22"/>
        <v xml:space="preserve"> </v>
      </c>
      <c r="S106" s="126">
        <f t="shared" si="23"/>
        <v>0</v>
      </c>
      <c r="T106" s="127" t="str">
        <f t="shared" si="24"/>
        <v xml:space="preserve"> </v>
      </c>
      <c r="U106" s="126">
        <f t="shared" si="25"/>
        <v>0</v>
      </c>
      <c r="V106" s="79">
        <f t="shared" si="26"/>
        <v>12.819999999999999</v>
      </c>
      <c r="W106" s="126">
        <f t="shared" si="27"/>
        <v>164.35499999999999</v>
      </c>
      <c r="X106" s="79">
        <f t="shared" si="28"/>
        <v>13.21</v>
      </c>
      <c r="Y106" s="128">
        <f t="shared" si="29"/>
        <v>9325.3770000000004</v>
      </c>
      <c r="Z106" s="129">
        <f t="shared" si="20"/>
        <v>164.35499999999999</v>
      </c>
      <c r="AA106" s="130">
        <f t="shared" si="21"/>
        <v>9325.3770000000004</v>
      </c>
      <c r="AB106" s="76"/>
    </row>
    <row r="107" spans="1:28" x14ac:dyDescent="0.2">
      <c r="A107" s="92" t="s">
        <v>165</v>
      </c>
      <c r="B107" s="29">
        <v>12.95</v>
      </c>
      <c r="C107" s="86">
        <v>18458.866000000002</v>
      </c>
      <c r="D107" s="47"/>
      <c r="E107" s="86"/>
      <c r="F107" s="29">
        <v>13.09</v>
      </c>
      <c r="G107" s="86">
        <v>283.25799999999998</v>
      </c>
      <c r="H107" s="132"/>
      <c r="I107" s="86"/>
      <c r="J107" s="132"/>
      <c r="K107" s="86"/>
      <c r="L107" s="87"/>
      <c r="M107" s="85"/>
      <c r="N107" s="132"/>
      <c r="O107" s="86"/>
      <c r="P107" s="132"/>
      <c r="Q107" s="86"/>
      <c r="R107" s="131" t="str">
        <f t="shared" si="22"/>
        <v xml:space="preserve"> </v>
      </c>
      <c r="S107" s="126">
        <f t="shared" si="23"/>
        <v>0</v>
      </c>
      <c r="T107" s="127" t="str">
        <f t="shared" si="24"/>
        <v xml:space="preserve"> </v>
      </c>
      <c r="U107" s="126">
        <f t="shared" si="25"/>
        <v>0</v>
      </c>
      <c r="V107" s="79">
        <f t="shared" si="26"/>
        <v>13.09</v>
      </c>
      <c r="W107" s="126">
        <f t="shared" si="27"/>
        <v>283.25799999999998</v>
      </c>
      <c r="X107" s="79">
        <f t="shared" si="28"/>
        <v>12.95</v>
      </c>
      <c r="Y107" s="128">
        <f t="shared" si="29"/>
        <v>18458.866000000002</v>
      </c>
      <c r="Z107" s="129">
        <f t="shared" ref="Z107:Z113" si="30">+S107+W107</f>
        <v>283.25799999999998</v>
      </c>
      <c r="AA107" s="130">
        <f t="shared" ref="AA107:AA113" si="31">+U107+Y107</f>
        <v>18458.866000000002</v>
      </c>
      <c r="AB107" s="76"/>
    </row>
    <row r="108" spans="1:28" x14ac:dyDescent="0.2">
      <c r="A108" s="92" t="s">
        <v>167</v>
      </c>
      <c r="B108" s="29">
        <v>12.92</v>
      </c>
      <c r="C108" s="86">
        <v>13176.02</v>
      </c>
      <c r="D108" s="47"/>
      <c r="E108" s="86"/>
      <c r="F108" s="29">
        <v>12.92</v>
      </c>
      <c r="G108" s="86">
        <v>209.708</v>
      </c>
      <c r="H108" s="132"/>
      <c r="I108" s="86"/>
      <c r="J108" s="132"/>
      <c r="K108" s="86"/>
      <c r="L108" s="87"/>
      <c r="M108" s="85"/>
      <c r="N108" s="132"/>
      <c r="O108" s="86"/>
      <c r="P108" s="132"/>
      <c r="Q108" s="86"/>
      <c r="R108" s="131" t="str">
        <f t="shared" si="22"/>
        <v xml:space="preserve"> </v>
      </c>
      <c r="S108" s="126">
        <f t="shared" si="23"/>
        <v>0</v>
      </c>
      <c r="T108" s="127" t="str">
        <f t="shared" si="24"/>
        <v xml:space="preserve"> </v>
      </c>
      <c r="U108" s="126">
        <f t="shared" si="25"/>
        <v>0</v>
      </c>
      <c r="V108" s="79">
        <f t="shared" si="26"/>
        <v>12.92</v>
      </c>
      <c r="W108" s="126">
        <f t="shared" si="27"/>
        <v>209.708</v>
      </c>
      <c r="X108" s="79">
        <f t="shared" si="28"/>
        <v>12.92</v>
      </c>
      <c r="Y108" s="128">
        <f t="shared" si="29"/>
        <v>13176.02</v>
      </c>
      <c r="Z108" s="129">
        <f t="shared" si="30"/>
        <v>209.708</v>
      </c>
      <c r="AA108" s="130">
        <f t="shared" si="31"/>
        <v>13176.02</v>
      </c>
      <c r="AB108" s="76"/>
    </row>
    <row r="109" spans="1:28" x14ac:dyDescent="0.2">
      <c r="A109" s="92" t="s">
        <v>168</v>
      </c>
      <c r="B109" s="29">
        <v>12.98</v>
      </c>
      <c r="C109" s="86">
        <v>9371.7250000000004</v>
      </c>
      <c r="D109" s="47"/>
      <c r="E109" s="86"/>
      <c r="F109" s="29">
        <v>12.82</v>
      </c>
      <c r="G109" s="86">
        <v>294.20600000000002</v>
      </c>
      <c r="H109" s="132"/>
      <c r="I109" s="86"/>
      <c r="J109" s="132"/>
      <c r="K109" s="86"/>
      <c r="L109" s="87"/>
      <c r="M109" s="85"/>
      <c r="N109" s="132"/>
      <c r="O109" s="86"/>
      <c r="P109" s="132"/>
      <c r="Q109" s="86"/>
      <c r="R109" s="131" t="str">
        <f>IF(S109=0," ",((H109*I109)+(P109*Q109))/S109)</f>
        <v xml:space="preserve"> </v>
      </c>
      <c r="S109" s="126">
        <f>+I109+Q109</f>
        <v>0</v>
      </c>
      <c r="T109" s="127" t="str">
        <f>IF(U109=0," ",((D109*E109)+(L109*M109))/U109)</f>
        <v xml:space="preserve"> </v>
      </c>
      <c r="U109" s="126">
        <f>+E109+M109</f>
        <v>0</v>
      </c>
      <c r="V109" s="79">
        <f>IF(W109=0," ",((F109*G109)+(N109*O109))/W109)</f>
        <v>12.82</v>
      </c>
      <c r="W109" s="126">
        <f>+G109+O109</f>
        <v>294.20600000000002</v>
      </c>
      <c r="X109" s="79">
        <f>IF(Y109=0," ",((B109*C109)+(J109*K109))/Y109)</f>
        <v>12.98</v>
      </c>
      <c r="Y109" s="128">
        <f>+C109+K109</f>
        <v>9371.7250000000004</v>
      </c>
      <c r="Z109" s="129">
        <f t="shared" si="30"/>
        <v>294.20600000000002</v>
      </c>
      <c r="AA109" s="130">
        <f t="shared" si="31"/>
        <v>9371.7250000000004</v>
      </c>
      <c r="AB109" s="76"/>
    </row>
    <row r="110" spans="1:28" x14ac:dyDescent="0.2">
      <c r="A110" s="92" t="s">
        <v>169</v>
      </c>
      <c r="B110" s="29">
        <v>12.81</v>
      </c>
      <c r="C110" s="86">
        <v>21007.303</v>
      </c>
      <c r="D110" s="47"/>
      <c r="E110" s="86"/>
      <c r="F110" s="29">
        <v>12.88</v>
      </c>
      <c r="G110" s="86">
        <v>204.55500000000001</v>
      </c>
      <c r="H110" s="132"/>
      <c r="I110" s="86"/>
      <c r="J110" s="132"/>
      <c r="K110" s="86"/>
      <c r="L110" s="87"/>
      <c r="M110" s="85"/>
      <c r="N110" s="132"/>
      <c r="O110" s="86"/>
      <c r="P110" s="132"/>
      <c r="Q110" s="86"/>
      <c r="R110" s="131" t="str">
        <f>IF(S110=0," ",((H110*I110)+(P110*Q110))/S110)</f>
        <v xml:space="preserve"> </v>
      </c>
      <c r="S110" s="126">
        <f>+I110+Q110</f>
        <v>0</v>
      </c>
      <c r="T110" s="127" t="str">
        <f>IF(U110=0," ",((D110*E110)+(L110*M110))/U110)</f>
        <v xml:space="preserve"> </v>
      </c>
      <c r="U110" s="126">
        <f>+E110+M110</f>
        <v>0</v>
      </c>
      <c r="V110" s="79">
        <f>IF(W110=0," ",((F110*G110)+(N110*O110))/W110)</f>
        <v>12.880000000000003</v>
      </c>
      <c r="W110" s="126">
        <f>+G110+O110</f>
        <v>204.55500000000001</v>
      </c>
      <c r="X110" s="79">
        <f>IF(Y110=0," ",((B110*C110)+(J110*K110))/Y110)</f>
        <v>12.81</v>
      </c>
      <c r="Y110" s="128">
        <f>+C110+K110</f>
        <v>21007.303</v>
      </c>
      <c r="Z110" s="129">
        <f t="shared" si="30"/>
        <v>204.55500000000001</v>
      </c>
      <c r="AA110" s="130">
        <f t="shared" si="31"/>
        <v>21007.303</v>
      </c>
      <c r="AB110" s="76"/>
    </row>
    <row r="111" spans="1:28" x14ac:dyDescent="0.2">
      <c r="A111" s="92" t="s">
        <v>170</v>
      </c>
      <c r="B111" s="29">
        <v>12.87</v>
      </c>
      <c r="C111" s="86">
        <v>9154.8449999999993</v>
      </c>
      <c r="D111" s="47"/>
      <c r="E111" s="86"/>
      <c r="F111" s="29">
        <v>12.82</v>
      </c>
      <c r="G111" s="86">
        <v>229.9</v>
      </c>
      <c r="H111" s="132"/>
      <c r="I111" s="86"/>
      <c r="J111" s="132"/>
      <c r="K111" s="86"/>
      <c r="L111" s="87"/>
      <c r="M111" s="85"/>
      <c r="N111" s="132"/>
      <c r="O111" s="86"/>
      <c r="P111" s="132"/>
      <c r="Q111" s="86"/>
      <c r="R111" s="131" t="s">
        <v>34</v>
      </c>
      <c r="S111" s="126">
        <v>0</v>
      </c>
      <c r="T111" s="127" t="str">
        <f>IF(U111=0," ",((D111*E111)+(L111*M111))/U111)</f>
        <v xml:space="preserve"> </v>
      </c>
      <c r="U111" s="126">
        <f>+E111+M111</f>
        <v>0</v>
      </c>
      <c r="V111" s="79">
        <f>IF(W111=0," ",((F111*G111)+(N111*O111))/W111)</f>
        <v>12.82</v>
      </c>
      <c r="W111" s="126">
        <f>+G111+O111</f>
        <v>229.9</v>
      </c>
      <c r="X111" s="79">
        <f>IF(Y111=0," ",((B111*C111)+(J111*K111))/Y111)</f>
        <v>12.87</v>
      </c>
      <c r="Y111" s="128">
        <f>+C111+K111</f>
        <v>9154.8449999999993</v>
      </c>
      <c r="Z111" s="129">
        <f t="shared" si="30"/>
        <v>229.9</v>
      </c>
      <c r="AA111" s="130">
        <f t="shared" si="31"/>
        <v>9154.8449999999993</v>
      </c>
      <c r="AB111" s="76"/>
    </row>
    <row r="112" spans="1:28" x14ac:dyDescent="0.2">
      <c r="A112" s="92" t="s">
        <v>173</v>
      </c>
      <c r="B112" s="29">
        <v>12.82</v>
      </c>
      <c r="C112" s="86">
        <v>11560.587</v>
      </c>
      <c r="D112" s="47"/>
      <c r="E112" s="86"/>
      <c r="F112" s="29">
        <v>12.82</v>
      </c>
      <c r="G112" s="86">
        <v>270.02499999999998</v>
      </c>
      <c r="H112" s="132"/>
      <c r="I112" s="86"/>
      <c r="J112" s="132"/>
      <c r="K112" s="86"/>
      <c r="L112" s="87"/>
      <c r="M112" s="85"/>
      <c r="N112" s="132"/>
      <c r="O112" s="86"/>
      <c r="P112" s="132"/>
      <c r="Q112" s="86"/>
      <c r="R112" s="131" t="s">
        <v>34</v>
      </c>
      <c r="S112" s="126">
        <v>0</v>
      </c>
      <c r="T112" s="127" t="str">
        <f>IF(U112=0," ",((D112*E112)+(L112*M112))/U112)</f>
        <v xml:space="preserve"> </v>
      </c>
      <c r="U112" s="126">
        <f>+E112+M112</f>
        <v>0</v>
      </c>
      <c r="V112" s="79">
        <f>IF(W112=0," ",((F112*G112)+(N112*O112))/W112)</f>
        <v>12.82</v>
      </c>
      <c r="W112" s="126">
        <f>+G112+O112</f>
        <v>270.02499999999998</v>
      </c>
      <c r="X112" s="79">
        <f>IF(Y112=0," ",((B112*C112)+(J112*K112))/Y112)</f>
        <v>12.82</v>
      </c>
      <c r="Y112" s="128">
        <f>+C112+K112</f>
        <v>11560.587</v>
      </c>
      <c r="Z112" s="129">
        <f t="shared" si="30"/>
        <v>270.02499999999998</v>
      </c>
      <c r="AA112" s="130">
        <f t="shared" si="31"/>
        <v>11560.587</v>
      </c>
      <c r="AB112" s="76"/>
    </row>
    <row r="113" spans="1:28" x14ac:dyDescent="0.2">
      <c r="A113" s="92" t="s">
        <v>174</v>
      </c>
      <c r="B113" s="29">
        <v>12.79</v>
      </c>
      <c r="C113" s="86">
        <v>11128.954</v>
      </c>
      <c r="D113" s="47"/>
      <c r="E113" s="86"/>
      <c r="F113" s="29">
        <v>12.91</v>
      </c>
      <c r="G113" s="86">
        <v>371.19</v>
      </c>
      <c r="H113" s="132"/>
      <c r="I113" s="86"/>
      <c r="J113" s="132"/>
      <c r="K113" s="86"/>
      <c r="L113" s="87"/>
      <c r="M113" s="85"/>
      <c r="N113" s="132"/>
      <c r="O113" s="86"/>
      <c r="P113" s="132"/>
      <c r="Q113" s="86"/>
      <c r="R113" s="131" t="s">
        <v>34</v>
      </c>
      <c r="S113" s="126">
        <v>0</v>
      </c>
      <c r="T113" s="127" t="str">
        <f>IF(U113=0," ",((D113*E113)+(L113*M113))/U113)</f>
        <v xml:space="preserve"> </v>
      </c>
      <c r="U113" s="126">
        <f>+E113+M113</f>
        <v>0</v>
      </c>
      <c r="V113" s="79">
        <f>IF(W113=0," ",((F113*G113)+(N113*O113))/W113)</f>
        <v>12.91</v>
      </c>
      <c r="W113" s="126">
        <f>+G113+O113</f>
        <v>371.19</v>
      </c>
      <c r="X113" s="79">
        <f>IF(Y113=0," ",((B113*C113)+(J113*K113))/Y113)</f>
        <v>12.79</v>
      </c>
      <c r="Y113" s="128">
        <f>+C113+K113</f>
        <v>11128.954</v>
      </c>
      <c r="Z113" s="129">
        <f t="shared" si="30"/>
        <v>371.19</v>
      </c>
      <c r="AA113" s="130">
        <f t="shared" si="31"/>
        <v>11128.954</v>
      </c>
      <c r="AB113" s="76"/>
    </row>
    <row r="115" spans="1:28" x14ac:dyDescent="0.2">
      <c r="A115" s="20" t="s">
        <v>40</v>
      </c>
      <c r="Z115" s="116"/>
    </row>
    <row r="116" spans="1:28" ht="15" x14ac:dyDescent="0.25">
      <c r="A116" s="136" t="s">
        <v>175</v>
      </c>
    </row>
  </sheetData>
  <mergeCells count="14">
    <mergeCell ref="A4:A6"/>
    <mergeCell ref="R4:U4"/>
    <mergeCell ref="V4:Y4"/>
    <mergeCell ref="Z4:AA4"/>
    <mergeCell ref="D5:E5"/>
    <mergeCell ref="F5:G5"/>
    <mergeCell ref="H5:I5"/>
    <mergeCell ref="L5:M5"/>
    <mergeCell ref="N5:O5"/>
    <mergeCell ref="P5:Q5"/>
    <mergeCell ref="R5:S5"/>
    <mergeCell ref="T5:U5"/>
    <mergeCell ref="V5:W5"/>
    <mergeCell ref="X5:Y5"/>
  </mergeCells>
  <phoneticPr fontId="3" type="noConversion"/>
  <pageMargins left="0.75" right="0.75" top="1" bottom="1" header="0" footer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18">
    <pageSetUpPr fitToPage="1"/>
  </sheetPr>
  <dimension ref="A1:BO246"/>
  <sheetViews>
    <sheetView tabSelected="1" workbookViewId="0">
      <pane xSplit="1" ySplit="5" topLeftCell="B233" activePane="bottomRight" state="frozen"/>
      <selection activeCell="S206" sqref="S206"/>
      <selection pane="topRight" activeCell="S206" sqref="S206"/>
      <selection pane="bottomLeft" activeCell="S206" sqref="S206"/>
      <selection pane="bottomRight" activeCell="BQ246" sqref="BQ246"/>
    </sheetView>
  </sheetViews>
  <sheetFormatPr baseColWidth="10" defaultRowHeight="12.75" x14ac:dyDescent="0.2"/>
  <cols>
    <col min="1" max="1" width="23.42578125" customWidth="1"/>
    <col min="2" max="2" width="14.28515625" customWidth="1"/>
    <col min="3" max="3" width="14.140625" customWidth="1"/>
    <col min="4" max="4" width="13.85546875" customWidth="1"/>
    <col min="5" max="5" width="10.85546875" customWidth="1"/>
    <col min="6" max="7" width="0" hidden="1" customWidth="1"/>
    <col min="12" max="12" width="7.28515625" hidden="1" customWidth="1"/>
    <col min="13" max="13" width="0" hidden="1" customWidth="1"/>
    <col min="14" max="14" width="12.28515625" customWidth="1"/>
    <col min="15" max="15" width="12.5703125" customWidth="1"/>
    <col min="16" max="17" width="12.5703125" hidden="1" customWidth="1"/>
    <col min="18" max="21" width="12.5703125" customWidth="1"/>
    <col min="24" max="24" width="14" customWidth="1"/>
    <col min="25" max="25" width="15.42578125" customWidth="1"/>
    <col min="26" max="26" width="10.85546875" customWidth="1"/>
    <col min="27" max="27" width="10.140625" customWidth="1"/>
    <col min="28" max="35" width="0" hidden="1" customWidth="1"/>
    <col min="38" max="39" width="0" hidden="1" customWidth="1"/>
    <col min="41" max="41" width="12.28515625" bestFit="1" customWidth="1"/>
    <col min="42" max="47" width="12.28515625" customWidth="1"/>
    <col min="48" max="49" width="12.28515625" hidden="1" customWidth="1"/>
    <col min="50" max="51" width="12.28515625" customWidth="1"/>
    <col min="64" max="64" width="12" hidden="1" customWidth="1"/>
    <col min="65" max="65" width="9.85546875" hidden="1" customWidth="1"/>
    <col min="67" max="67" width="13.7109375" customWidth="1"/>
    <col min="69" max="69" width="11.7109375" bestFit="1" customWidth="1"/>
    <col min="70" max="70" width="12.7109375" bestFit="1" customWidth="1"/>
  </cols>
  <sheetData>
    <row r="1" spans="1:67" x14ac:dyDescent="0.2">
      <c r="A1" s="71" t="s">
        <v>154</v>
      </c>
      <c r="B1" s="71"/>
      <c r="C1" s="71"/>
      <c r="D1" s="69"/>
    </row>
    <row r="2" spans="1:67" x14ac:dyDescent="0.2">
      <c r="A2" s="69" t="s">
        <v>41</v>
      </c>
      <c r="B2" s="69"/>
      <c r="C2" s="69"/>
    </row>
    <row r="3" spans="1:67" x14ac:dyDescent="0.2">
      <c r="BJ3" s="187" t="s">
        <v>317</v>
      </c>
    </row>
    <row r="4" spans="1:67" ht="25.5" customHeight="1" x14ac:dyDescent="0.2">
      <c r="A4" s="353" t="s">
        <v>39</v>
      </c>
      <c r="B4" s="350" t="s">
        <v>62</v>
      </c>
      <c r="C4" s="352"/>
      <c r="D4" s="350" t="s">
        <v>42</v>
      </c>
      <c r="E4" s="352"/>
      <c r="F4" s="208" t="s">
        <v>0</v>
      </c>
      <c r="G4" s="208"/>
      <c r="H4" s="350" t="s">
        <v>274</v>
      </c>
      <c r="I4" s="352"/>
      <c r="J4" s="350" t="s">
        <v>81</v>
      </c>
      <c r="K4" s="352"/>
      <c r="L4" s="208" t="s">
        <v>164</v>
      </c>
      <c r="M4" s="208"/>
      <c r="N4" s="350" t="s">
        <v>63</v>
      </c>
      <c r="O4" s="352"/>
      <c r="P4" s="208" t="s">
        <v>162</v>
      </c>
      <c r="Q4" s="208"/>
      <c r="R4" s="350" t="s">
        <v>208</v>
      </c>
      <c r="S4" s="352"/>
      <c r="T4" s="350" t="s">
        <v>76</v>
      </c>
      <c r="U4" s="352"/>
      <c r="V4" s="350" t="s">
        <v>43</v>
      </c>
      <c r="W4" s="352"/>
      <c r="X4" s="350" t="s">
        <v>44</v>
      </c>
      <c r="Y4" s="352"/>
      <c r="Z4" s="350" t="s">
        <v>19</v>
      </c>
      <c r="AA4" s="352"/>
      <c r="AB4" s="208" t="s">
        <v>1</v>
      </c>
      <c r="AC4" s="208"/>
      <c r="AD4" s="208" t="s">
        <v>45</v>
      </c>
      <c r="AE4" s="208"/>
      <c r="AF4" s="208" t="s">
        <v>46</v>
      </c>
      <c r="AG4" s="208"/>
      <c r="AH4" s="208" t="s">
        <v>47</v>
      </c>
      <c r="AI4" s="208"/>
      <c r="AJ4" s="350" t="s">
        <v>48</v>
      </c>
      <c r="AK4" s="352"/>
      <c r="AL4" s="208" t="s">
        <v>70</v>
      </c>
      <c r="AM4" s="208"/>
      <c r="AN4" s="350" t="s">
        <v>183</v>
      </c>
      <c r="AO4" s="352"/>
      <c r="AP4" s="350" t="s">
        <v>265</v>
      </c>
      <c r="AQ4" s="352"/>
      <c r="AR4" s="350" t="s">
        <v>188</v>
      </c>
      <c r="AS4" s="352"/>
      <c r="AT4" s="350" t="s">
        <v>189</v>
      </c>
      <c r="AU4" s="352"/>
      <c r="AV4" s="208" t="s">
        <v>231</v>
      </c>
      <c r="AW4" s="208"/>
      <c r="AX4" s="350" t="s">
        <v>223</v>
      </c>
      <c r="AY4" s="352"/>
      <c r="AZ4" s="350" t="s">
        <v>160</v>
      </c>
      <c r="BA4" s="352"/>
      <c r="BB4" s="350" t="s">
        <v>260</v>
      </c>
      <c r="BC4" s="352"/>
      <c r="BD4" s="350" t="s">
        <v>182</v>
      </c>
      <c r="BE4" s="352"/>
      <c r="BF4" s="350" t="s">
        <v>197</v>
      </c>
      <c r="BG4" s="352"/>
      <c r="BH4" s="350" t="s">
        <v>172</v>
      </c>
      <c r="BI4" s="352"/>
      <c r="BJ4" s="350" t="s">
        <v>156</v>
      </c>
      <c r="BK4" s="352"/>
      <c r="BL4" s="208" t="s">
        <v>157</v>
      </c>
      <c r="BM4" s="208"/>
      <c r="BN4" s="350" t="s">
        <v>41</v>
      </c>
      <c r="BO4" s="352"/>
    </row>
    <row r="5" spans="1:67" ht="13.5" thickBot="1" x14ac:dyDescent="0.25">
      <c r="A5" s="354"/>
      <c r="B5" s="226" t="s">
        <v>17</v>
      </c>
      <c r="C5" s="226" t="s">
        <v>18</v>
      </c>
      <c r="D5" s="226" t="s">
        <v>17</v>
      </c>
      <c r="E5" s="226" t="s">
        <v>18</v>
      </c>
      <c r="F5" s="226" t="s">
        <v>17</v>
      </c>
      <c r="G5" s="226" t="s">
        <v>18</v>
      </c>
      <c r="H5" s="226" t="s">
        <v>17</v>
      </c>
      <c r="I5" s="226" t="s">
        <v>18</v>
      </c>
      <c r="J5" s="226" t="s">
        <v>17</v>
      </c>
      <c r="K5" s="226" t="s">
        <v>18</v>
      </c>
      <c r="L5" s="226" t="s">
        <v>17</v>
      </c>
      <c r="M5" s="226" t="s">
        <v>18</v>
      </c>
      <c r="N5" s="226" t="s">
        <v>17</v>
      </c>
      <c r="O5" s="226" t="s">
        <v>18</v>
      </c>
      <c r="P5" s="226" t="s">
        <v>17</v>
      </c>
      <c r="Q5" s="226" t="s">
        <v>18</v>
      </c>
      <c r="R5" s="226" t="s">
        <v>17</v>
      </c>
      <c r="S5" s="226" t="s">
        <v>18</v>
      </c>
      <c r="T5" s="226" t="s">
        <v>17</v>
      </c>
      <c r="U5" s="226" t="s">
        <v>18</v>
      </c>
      <c r="V5" s="226" t="s">
        <v>17</v>
      </c>
      <c r="W5" s="226" t="s">
        <v>18</v>
      </c>
      <c r="X5" s="226" t="s">
        <v>17</v>
      </c>
      <c r="Y5" s="226" t="s">
        <v>18</v>
      </c>
      <c r="Z5" s="226" t="s">
        <v>17</v>
      </c>
      <c r="AA5" s="226" t="s">
        <v>18</v>
      </c>
      <c r="AB5" s="226" t="s">
        <v>17</v>
      </c>
      <c r="AC5" s="226" t="s">
        <v>18</v>
      </c>
      <c r="AD5" s="226" t="s">
        <v>17</v>
      </c>
      <c r="AE5" s="226" t="s">
        <v>18</v>
      </c>
      <c r="AF5" s="226" t="s">
        <v>17</v>
      </c>
      <c r="AG5" s="226" t="s">
        <v>18</v>
      </c>
      <c r="AH5" s="226" t="s">
        <v>17</v>
      </c>
      <c r="AI5" s="226" t="s">
        <v>18</v>
      </c>
      <c r="AJ5" s="226" t="s">
        <v>17</v>
      </c>
      <c r="AK5" s="226" t="s">
        <v>18</v>
      </c>
      <c r="AL5" s="226" t="s">
        <v>17</v>
      </c>
      <c r="AM5" s="226" t="s">
        <v>18</v>
      </c>
      <c r="AN5" s="226" t="s">
        <v>17</v>
      </c>
      <c r="AO5" s="226" t="s">
        <v>18</v>
      </c>
      <c r="AP5" s="226" t="s">
        <v>17</v>
      </c>
      <c r="AQ5" s="226" t="s">
        <v>18</v>
      </c>
      <c r="AR5" s="226" t="s">
        <v>17</v>
      </c>
      <c r="AS5" s="226" t="s">
        <v>18</v>
      </c>
      <c r="AT5" s="226" t="s">
        <v>17</v>
      </c>
      <c r="AU5" s="226" t="s">
        <v>18</v>
      </c>
      <c r="AV5" s="226" t="s">
        <v>17</v>
      </c>
      <c r="AW5" s="226" t="s">
        <v>18</v>
      </c>
      <c r="AX5" s="226" t="s">
        <v>17</v>
      </c>
      <c r="AY5" s="226" t="s">
        <v>18</v>
      </c>
      <c r="AZ5" s="226" t="s">
        <v>17</v>
      </c>
      <c r="BA5" s="226" t="s">
        <v>18</v>
      </c>
      <c r="BB5" s="226" t="s">
        <v>17</v>
      </c>
      <c r="BC5" s="226" t="s">
        <v>18</v>
      </c>
      <c r="BD5" s="226" t="s">
        <v>17</v>
      </c>
      <c r="BE5" s="226" t="s">
        <v>18</v>
      </c>
      <c r="BF5" s="226" t="s">
        <v>17</v>
      </c>
      <c r="BG5" s="226" t="s">
        <v>18</v>
      </c>
      <c r="BH5" s="226" t="s">
        <v>17</v>
      </c>
      <c r="BI5" s="226" t="s">
        <v>18</v>
      </c>
      <c r="BJ5" s="226" t="s">
        <v>17</v>
      </c>
      <c r="BK5" s="226" t="s">
        <v>18</v>
      </c>
      <c r="BL5" s="226" t="s">
        <v>17</v>
      </c>
      <c r="BM5" s="226" t="s">
        <v>18</v>
      </c>
      <c r="BN5" s="226" t="s">
        <v>17</v>
      </c>
      <c r="BO5" s="226" t="s">
        <v>18</v>
      </c>
    </row>
    <row r="6" spans="1:67" x14ac:dyDescent="0.2">
      <c r="A6" s="133" t="s">
        <v>20</v>
      </c>
      <c r="B6" s="294"/>
      <c r="C6" s="294"/>
      <c r="D6" s="295">
        <f>+'2- popular'!AL7</f>
        <v>99.490000000000009</v>
      </c>
      <c r="E6" s="295">
        <f>+'2- popular'!AN7</f>
        <v>131</v>
      </c>
      <c r="F6" s="295">
        <f>+BANCAFE!Z7</f>
        <v>99.778000000000006</v>
      </c>
      <c r="G6" s="295">
        <f>+BANCAFE!AA7</f>
        <v>290.75</v>
      </c>
      <c r="H6" s="295"/>
      <c r="I6" s="295"/>
      <c r="J6" s="295"/>
      <c r="K6" s="295"/>
      <c r="L6" s="295">
        <v>0</v>
      </c>
      <c r="M6" s="295">
        <v>100</v>
      </c>
      <c r="N6" s="295">
        <f>+'13- bbva'!AL7</f>
        <v>0</v>
      </c>
      <c r="O6" s="295">
        <f>+'13- bbva'!AN7</f>
        <v>5990.7439999999997</v>
      </c>
      <c r="P6" s="295"/>
      <c r="Q6" s="295"/>
      <c r="R6" s="295"/>
      <c r="S6" s="295"/>
      <c r="T6" s="295"/>
      <c r="U6" s="295"/>
      <c r="V6" s="295">
        <f>+'39 - davivienda'!AL7</f>
        <v>16076.59245</v>
      </c>
      <c r="W6" s="295">
        <f>+'39 - davivienda'!AN7</f>
        <v>20397.20407</v>
      </c>
      <c r="X6" s="295">
        <f>+'1-42 scotiabank colpatria S.A.'!AL7</f>
        <v>3140.364</v>
      </c>
      <c r="Y6" s="295">
        <f>+'1-42 scotiabank colpatria S.A.'!AN7</f>
        <v>4479.33</v>
      </c>
      <c r="Z6" s="295"/>
      <c r="AA6" s="295"/>
      <c r="AB6" s="295">
        <v>57</v>
      </c>
      <c r="AC6" s="295">
        <v>60</v>
      </c>
      <c r="AD6" s="295">
        <f>+GRANAHORRAR!Z7</f>
        <v>447.625</v>
      </c>
      <c r="AE6" s="295">
        <f>+GRANAHORRAR!AA7</f>
        <v>255.45599999999999</v>
      </c>
      <c r="AF6" s="295">
        <f>+COLMENA!Z7</f>
        <v>12084.117</v>
      </c>
      <c r="AG6" s="295">
        <f>+COLMENA!AA7</f>
        <v>5049.2290000000003</v>
      </c>
      <c r="AH6" s="295">
        <f>+CONAVI!Z7</f>
        <v>9129.0990000000002</v>
      </c>
      <c r="AI6" s="295">
        <f>+CONAVI!AA7</f>
        <v>13513.880999999999</v>
      </c>
      <c r="AJ6" s="295">
        <f>+'49- av villas '!AL7</f>
        <v>2130.8616299999999</v>
      </c>
      <c r="AK6" s="295">
        <f>+'49- av villas '!AN7</f>
        <v>5186.2848300000005</v>
      </c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5"/>
      <c r="BK6" s="295"/>
      <c r="BL6" s="295"/>
      <c r="BM6" s="295"/>
      <c r="BN6" s="295">
        <f>+B6+D6+F6+H6+J6+L6+N6+P6+R6+T6+V6+X6+Z6+AB6+AD6+AF6+AH6+AJ6+AL6+AN6+AP6+AR6+AT6+AV6+AX6+AZ6+BB6+BD6+BF6+BH6+BJ6+BL6</f>
        <v>43264.927080000001</v>
      </c>
      <c r="BO6" s="295">
        <f>+C6+E6+G6+I6+K6+M6+O6+Q6+S6+U6+W6+Y6+AA6+AC6+AE6+AG6+AI6+AK6+AM6+AO6+AQ6+AS6+AU6+AW6+AY6+BA6+BC6+BE6+BG6+BI6+BK6+BM6</f>
        <v>55453.878899999996</v>
      </c>
    </row>
    <row r="7" spans="1:67" x14ac:dyDescent="0.2">
      <c r="A7" s="292" t="s">
        <v>21</v>
      </c>
      <c r="B7" s="72"/>
      <c r="C7" s="72"/>
      <c r="D7" s="235">
        <f>+'2- popular'!AL8</f>
        <v>0</v>
      </c>
      <c r="E7" s="235">
        <f>+'2- popular'!AN8</f>
        <v>320.99799999999999</v>
      </c>
      <c r="F7" s="235">
        <f>+BANCAFE!Z8</f>
        <v>11.27</v>
      </c>
      <c r="G7" s="235">
        <f>+BANCAFE!AA8</f>
        <v>67</v>
      </c>
      <c r="H7" s="235"/>
      <c r="I7" s="235"/>
      <c r="J7" s="235"/>
      <c r="K7" s="235"/>
      <c r="L7" s="235"/>
      <c r="M7" s="235"/>
      <c r="N7" s="235">
        <f>+'13- bbva'!AL8</f>
        <v>0</v>
      </c>
      <c r="O7" s="235">
        <f>+'13- bbva'!AN8</f>
        <v>3555.0050000000001</v>
      </c>
      <c r="P7" s="235"/>
      <c r="Q7" s="235"/>
      <c r="R7" s="235"/>
      <c r="S7" s="235"/>
      <c r="T7" s="235"/>
      <c r="U7" s="235"/>
      <c r="V7" s="235">
        <f>+'39 - davivienda'!AL8</f>
        <v>10747.790199999999</v>
      </c>
      <c r="W7" s="235">
        <f>+'39 - davivienda'!AN8</f>
        <v>12665.51613</v>
      </c>
      <c r="X7" s="235">
        <f>+'1-42 scotiabank colpatria S.A.'!AL8</f>
        <v>2497.6080000000002</v>
      </c>
      <c r="Y7" s="235">
        <f>+'1-42 scotiabank colpatria S.A.'!AN8</f>
        <v>5609.0680000000002</v>
      </c>
      <c r="Z7" s="235"/>
      <c r="AA7" s="235"/>
      <c r="AB7" s="235">
        <v>10</v>
      </c>
      <c r="AC7" s="235">
        <v>0</v>
      </c>
      <c r="AD7" s="235">
        <f>+GRANAHORRAR!Z8</f>
        <v>1135.1020000000001</v>
      </c>
      <c r="AE7" s="235">
        <f>+GRANAHORRAR!AA8</f>
        <v>65</v>
      </c>
      <c r="AF7" s="235">
        <f>+COLMENA!Z8</f>
        <v>6366.6039999999994</v>
      </c>
      <c r="AG7" s="235">
        <f>+COLMENA!AA8</f>
        <v>3607.9810000000002</v>
      </c>
      <c r="AH7" s="235">
        <f>+CONAVI!Z8</f>
        <v>9531.9169999999995</v>
      </c>
      <c r="AI7" s="235">
        <f>+CONAVI!AA8</f>
        <v>10347.812</v>
      </c>
      <c r="AJ7" s="235">
        <f>+'49- av villas '!AL8</f>
        <v>1850.1537599999999</v>
      </c>
      <c r="AK7" s="235">
        <f>+'49- av villas '!AN8</f>
        <v>4800.0244600000005</v>
      </c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>
        <f t="shared" ref="BN7:BN70" si="0">+B7+D7+F7+H7+J7+L7+N7+P7+R7+T7+V7+X7+Z7+AB7+AD7+AF7+AH7+AJ7+AL7+AN7+AP7+AR7+AT7+AV7+AX7+AZ7+BB7+BD7+BF7+BH7+BJ7+BL7</f>
        <v>32150.444960000001</v>
      </c>
      <c r="BO7" s="235">
        <f t="shared" ref="BO7:BO70" si="1">+C7+E7+G7+I7+K7+M7+O7+Q7+S7+U7+W7+Y7+AA7+AC7+AE7+AG7+AI7+AK7+AM7+AO7+AQ7+AS7+AU7+AW7+AY7+BA7+BC7+BE7+BG7+BI7+BK7+BM7</f>
        <v>41038.404589999998</v>
      </c>
    </row>
    <row r="8" spans="1:67" x14ac:dyDescent="0.2">
      <c r="A8" s="292" t="s">
        <v>22</v>
      </c>
      <c r="B8" s="72"/>
      <c r="C8" s="72"/>
      <c r="D8" s="235">
        <f>+'2- popular'!AL9</f>
        <v>30.8</v>
      </c>
      <c r="E8" s="235">
        <f>+'2- popular'!AN9</f>
        <v>251</v>
      </c>
      <c r="F8" s="235">
        <f>+BANCAFE!Z9</f>
        <v>56.779000000000003</v>
      </c>
      <c r="G8" s="235">
        <f>+BANCAFE!AA9</f>
        <v>431.339</v>
      </c>
      <c r="H8" s="235"/>
      <c r="I8" s="235"/>
      <c r="J8" s="235"/>
      <c r="K8" s="235"/>
      <c r="L8" s="235"/>
      <c r="M8" s="235"/>
      <c r="N8" s="235">
        <f>+'13- bbva'!AL9</f>
        <v>0</v>
      </c>
      <c r="O8" s="235">
        <f>+'13- bbva'!AN9</f>
        <v>6214.549</v>
      </c>
      <c r="P8" s="235"/>
      <c r="Q8" s="235"/>
      <c r="R8" s="235"/>
      <c r="S8" s="235"/>
      <c r="T8" s="235"/>
      <c r="U8" s="235"/>
      <c r="V8" s="235">
        <f>+'39 - davivienda'!AL9</f>
        <v>16055.413</v>
      </c>
      <c r="W8" s="235">
        <f>+'39 - davivienda'!AN9</f>
        <v>15912.487999999999</v>
      </c>
      <c r="X8" s="235">
        <f>+'1-42 scotiabank colpatria S.A.'!AL9</f>
        <v>3254.2460000000001</v>
      </c>
      <c r="Y8" s="235">
        <f>+'1-42 scotiabank colpatria S.A.'!AN9</f>
        <v>6868.05</v>
      </c>
      <c r="Z8" s="235"/>
      <c r="AA8" s="235"/>
      <c r="AB8" s="235"/>
      <c r="AC8" s="235"/>
      <c r="AD8" s="235">
        <f>+GRANAHORRAR!Z9</f>
        <v>2214</v>
      </c>
      <c r="AE8" s="235">
        <f>+GRANAHORRAR!AA9</f>
        <v>319</v>
      </c>
      <c r="AF8" s="235">
        <f>+COLMENA!Z9</f>
        <v>10854.779999999999</v>
      </c>
      <c r="AG8" s="235">
        <f>+COLMENA!AA9</f>
        <v>3599.817</v>
      </c>
      <c r="AH8" s="235">
        <f>+CONAVI!Z9</f>
        <v>10012.093999999999</v>
      </c>
      <c r="AI8" s="235">
        <f>+CONAVI!AA9</f>
        <v>10882.969000000001</v>
      </c>
      <c r="AJ8" s="235">
        <f>+'49- av villas '!AL9</f>
        <v>4102.8760000000002</v>
      </c>
      <c r="AK8" s="235">
        <f>+'49- av villas '!AN9</f>
        <v>4590.5929999999998</v>
      </c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  <c r="BN8" s="235">
        <f t="shared" si="0"/>
        <v>46580.987999999998</v>
      </c>
      <c r="BO8" s="235">
        <f t="shared" si="1"/>
        <v>49069.805</v>
      </c>
    </row>
    <row r="9" spans="1:67" x14ac:dyDescent="0.2">
      <c r="A9" s="292" t="s">
        <v>23</v>
      </c>
      <c r="B9" s="72"/>
      <c r="C9" s="72"/>
      <c r="D9" s="235">
        <f>+'2- popular'!AL10</f>
        <v>148.75900000000001</v>
      </c>
      <c r="E9" s="235">
        <f>+'2- popular'!AN10</f>
        <v>655.71900000000005</v>
      </c>
      <c r="F9" s="235">
        <f>+BANCAFE!Z10</f>
        <v>42.2</v>
      </c>
      <c r="G9" s="235">
        <f>+BANCAFE!AA10</f>
        <v>310.7</v>
      </c>
      <c r="H9" s="235"/>
      <c r="I9" s="235"/>
      <c r="J9" s="235"/>
      <c r="K9" s="235"/>
      <c r="L9" s="235"/>
      <c r="M9" s="235"/>
      <c r="N9" s="235">
        <f>+'13- bbva'!AL10</f>
        <v>0</v>
      </c>
      <c r="O9" s="235">
        <f>+'13- bbva'!AN10</f>
        <v>7485.7209999999995</v>
      </c>
      <c r="P9" s="235"/>
      <c r="Q9" s="235"/>
      <c r="R9" s="235"/>
      <c r="S9" s="235"/>
      <c r="T9" s="235"/>
      <c r="U9" s="235"/>
      <c r="V9" s="235">
        <f>+'39 - davivienda'!AL10</f>
        <v>15418.53356</v>
      </c>
      <c r="W9" s="235">
        <f>+'39 - davivienda'!AN10</f>
        <v>17862.2765</v>
      </c>
      <c r="X9" s="235">
        <f>+'1-42 scotiabank colpatria S.A.'!AL10</f>
        <v>4616.165</v>
      </c>
      <c r="Y9" s="235">
        <f>+'1-42 scotiabank colpatria S.A.'!AN10</f>
        <v>6497.0950000000003</v>
      </c>
      <c r="Z9" s="235"/>
      <c r="AA9" s="235"/>
      <c r="AB9" s="235"/>
      <c r="AC9" s="235"/>
      <c r="AD9" s="235">
        <f>+GRANAHORRAR!Z10</f>
        <v>4176</v>
      </c>
      <c r="AE9" s="235">
        <f>+GRANAHORRAR!AA10</f>
        <v>102</v>
      </c>
      <c r="AF9" s="235">
        <f>+COLMENA!Z10</f>
        <v>10344.038</v>
      </c>
      <c r="AG9" s="235">
        <f>+COLMENA!AA10</f>
        <v>3856.7779999999998</v>
      </c>
      <c r="AH9" s="235">
        <f>+CONAVI!Z10</f>
        <v>11457.58</v>
      </c>
      <c r="AI9" s="235">
        <f>+CONAVI!AA10</f>
        <v>10105.459000000001</v>
      </c>
      <c r="AJ9" s="235">
        <f>+'49- av villas '!AL10</f>
        <v>3873.49413</v>
      </c>
      <c r="AK9" s="235">
        <f>+'49- av villas '!AN10</f>
        <v>4869.0941299999995</v>
      </c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5"/>
      <c r="BM9" s="235"/>
      <c r="BN9" s="235">
        <f t="shared" si="0"/>
        <v>50076.769690000001</v>
      </c>
      <c r="BO9" s="235">
        <f t="shared" si="1"/>
        <v>51744.842629999999</v>
      </c>
    </row>
    <row r="10" spans="1:67" x14ac:dyDescent="0.2">
      <c r="A10" s="292" t="s">
        <v>24</v>
      </c>
      <c r="B10" s="72"/>
      <c r="C10" s="72"/>
      <c r="D10" s="235">
        <f>+'2- popular'!AL11</f>
        <v>174.2</v>
      </c>
      <c r="E10" s="235">
        <f>+'2- popular'!AN11</f>
        <v>86.25</v>
      </c>
      <c r="F10" s="235">
        <f>+BANCAFE!Z11</f>
        <v>196.21</v>
      </c>
      <c r="G10" s="235">
        <f>+BANCAFE!AA11</f>
        <v>109.834</v>
      </c>
      <c r="H10" s="235"/>
      <c r="I10" s="235"/>
      <c r="J10" s="235"/>
      <c r="K10" s="235"/>
      <c r="L10" s="235"/>
      <c r="M10" s="235"/>
      <c r="N10" s="235">
        <f>+'13- bbva'!AL11</f>
        <v>0</v>
      </c>
      <c r="O10" s="235">
        <f>+'13- bbva'!AN11</f>
        <v>4901.92</v>
      </c>
      <c r="P10" s="235"/>
      <c r="Q10" s="235"/>
      <c r="R10" s="235"/>
      <c r="S10" s="235"/>
      <c r="T10" s="235"/>
      <c r="U10" s="235"/>
      <c r="V10" s="235">
        <f>+'39 - davivienda'!AL11</f>
        <v>12842.041070000001</v>
      </c>
      <c r="W10" s="235">
        <f>+'39 - davivienda'!AN11</f>
        <v>12873.833740000002</v>
      </c>
      <c r="X10" s="235">
        <f>+'1-42 scotiabank colpatria S.A.'!AL11</f>
        <v>2784.4749999999999</v>
      </c>
      <c r="Y10" s="235">
        <f>+'1-42 scotiabank colpatria S.A.'!AN11</f>
        <v>5245.3189999999995</v>
      </c>
      <c r="Z10" s="235"/>
      <c r="AA10" s="235"/>
      <c r="AB10" s="235"/>
      <c r="AC10" s="235"/>
      <c r="AD10" s="235">
        <f>+GRANAHORRAR!Z11</f>
        <v>6971</v>
      </c>
      <c r="AE10" s="235">
        <f>+GRANAHORRAR!AA11</f>
        <v>1538</v>
      </c>
      <c r="AF10" s="235">
        <f>+COLMENA!Z11</f>
        <v>7959.4759999999997</v>
      </c>
      <c r="AG10" s="235">
        <f>+COLMENA!AA11</f>
        <v>1616.357</v>
      </c>
      <c r="AH10" s="235">
        <f>+CONAVI!Z11</f>
        <v>11409.895</v>
      </c>
      <c r="AI10" s="235">
        <f>+CONAVI!AA11</f>
        <v>8787.9660000000003</v>
      </c>
      <c r="AJ10" s="235">
        <f>+'49- av villas '!AL11</f>
        <v>3731.8904499999999</v>
      </c>
      <c r="AK10" s="235">
        <f>+'49- av villas '!AN11</f>
        <v>1967.3030699999999</v>
      </c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>
        <f t="shared" si="0"/>
        <v>46069.187519999999</v>
      </c>
      <c r="BO10" s="235">
        <f t="shared" si="1"/>
        <v>37126.782810000004</v>
      </c>
    </row>
    <row r="11" spans="1:67" x14ac:dyDescent="0.2">
      <c r="A11" s="292" t="s">
        <v>25</v>
      </c>
      <c r="B11" s="72"/>
      <c r="C11" s="72"/>
      <c r="D11" s="235">
        <f>+'2- popular'!AL12</f>
        <v>16</v>
      </c>
      <c r="E11" s="235">
        <f>+'2- popular'!AN12</f>
        <v>0</v>
      </c>
      <c r="F11" s="235">
        <f>+BANCAFE!Z12</f>
        <v>0</v>
      </c>
      <c r="G11" s="235">
        <f>+BANCAFE!AA12</f>
        <v>324.38499999999999</v>
      </c>
      <c r="H11" s="235"/>
      <c r="I11" s="235"/>
      <c r="J11" s="235"/>
      <c r="K11" s="235"/>
      <c r="L11" s="235"/>
      <c r="M11" s="235"/>
      <c r="N11" s="235">
        <f>+'13- bbva'!AL12</f>
        <v>0</v>
      </c>
      <c r="O11" s="235">
        <f>+'13- bbva'!AN12</f>
        <v>3321.2730000000001</v>
      </c>
      <c r="P11" s="235"/>
      <c r="Q11" s="235"/>
      <c r="R11" s="235"/>
      <c r="S11" s="235"/>
      <c r="T11" s="235"/>
      <c r="U11" s="235"/>
      <c r="V11" s="235">
        <f>+'39 - davivienda'!AL12</f>
        <v>9956.6701599999997</v>
      </c>
      <c r="W11" s="235">
        <f>+'39 - davivienda'!AN12</f>
        <v>13415.32418</v>
      </c>
      <c r="X11" s="235">
        <f>+'1-42 scotiabank colpatria S.A.'!AL12</f>
        <v>4230.7379999999994</v>
      </c>
      <c r="Y11" s="235">
        <f>+'1-42 scotiabank colpatria S.A.'!AN12</f>
        <v>6894.2870000000003</v>
      </c>
      <c r="Z11" s="235"/>
      <c r="AA11" s="235"/>
      <c r="AB11" s="235"/>
      <c r="AC11" s="235"/>
      <c r="AD11" s="235">
        <f>+GRANAHORRAR!Z12</f>
        <v>5876.7481299999999</v>
      </c>
      <c r="AE11" s="235">
        <f>+GRANAHORRAR!AA12</f>
        <v>4239.36924</v>
      </c>
      <c r="AF11" s="235">
        <f>+COLMENA!Z12</f>
        <v>5134.5379999999996</v>
      </c>
      <c r="AG11" s="235">
        <f>+COLMENA!AA12</f>
        <v>3142.5810000000001</v>
      </c>
      <c r="AH11" s="235">
        <f>+CONAVI!Z12</f>
        <v>10642.183999999999</v>
      </c>
      <c r="AI11" s="235">
        <f>+CONAVI!AA12</f>
        <v>8047.0780000000004</v>
      </c>
      <c r="AJ11" s="235">
        <f>+'49- av villas '!AL12</f>
        <v>4379.1278700000003</v>
      </c>
      <c r="AK11" s="235">
        <f>+'49- av villas '!AN12</f>
        <v>3566.0637700000002</v>
      </c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>
        <f t="shared" si="0"/>
        <v>40236.006160000004</v>
      </c>
      <c r="BO11" s="235">
        <f t="shared" si="1"/>
        <v>42950.361190000003</v>
      </c>
    </row>
    <row r="12" spans="1:67" x14ac:dyDescent="0.2">
      <c r="A12" s="292" t="s">
        <v>26</v>
      </c>
      <c r="B12" s="72"/>
      <c r="C12" s="72"/>
      <c r="D12" s="235">
        <f>+'2- popular'!AL13</f>
        <v>131.83199999999999</v>
      </c>
      <c r="E12" s="235">
        <f>+'2- popular'!AN13</f>
        <v>30</v>
      </c>
      <c r="F12" s="235">
        <f>+BANCAFE!Z13</f>
        <v>0</v>
      </c>
      <c r="G12" s="235">
        <f>+BANCAFE!AA13</f>
        <v>545.92499999999995</v>
      </c>
      <c r="H12" s="235"/>
      <c r="I12" s="235"/>
      <c r="J12" s="235"/>
      <c r="K12" s="235"/>
      <c r="L12" s="235"/>
      <c r="M12" s="235"/>
      <c r="N12" s="235">
        <f>+'13- bbva'!AL13</f>
        <v>0</v>
      </c>
      <c r="O12" s="235">
        <f>+'13- bbva'!AN13</f>
        <v>5361.0709999999999</v>
      </c>
      <c r="P12" s="235"/>
      <c r="Q12" s="235"/>
      <c r="R12" s="235"/>
      <c r="S12" s="235"/>
      <c r="T12" s="235"/>
      <c r="U12" s="235"/>
      <c r="V12" s="235">
        <f>+'39 - davivienda'!AL13</f>
        <v>22493.361580000001</v>
      </c>
      <c r="W12" s="235">
        <f>+'39 - davivienda'!AN13</f>
        <v>16360.299419999999</v>
      </c>
      <c r="X12" s="235">
        <f>+'1-42 scotiabank colpatria S.A.'!AL13</f>
        <v>5527.6129999999994</v>
      </c>
      <c r="Y12" s="235">
        <f>+'1-42 scotiabank colpatria S.A.'!AN13</f>
        <v>6775.4719999999998</v>
      </c>
      <c r="Z12" s="235"/>
      <c r="AA12" s="235"/>
      <c r="AB12" s="235"/>
      <c r="AC12" s="235"/>
      <c r="AD12" s="235">
        <f>+GRANAHORRAR!Z13</f>
        <v>7027.87914</v>
      </c>
      <c r="AE12" s="235">
        <f>+GRANAHORRAR!AA13</f>
        <v>6797.7357900000006</v>
      </c>
      <c r="AF12" s="235">
        <f>+COLMENA!Z13</f>
        <v>6712.3649999999998</v>
      </c>
      <c r="AG12" s="235">
        <f>+COLMENA!AA13</f>
        <v>2311.7049999999999</v>
      </c>
      <c r="AH12" s="235">
        <f>+CONAVI!Z13</f>
        <v>14678.423000000001</v>
      </c>
      <c r="AI12" s="235">
        <f>+CONAVI!AA13</f>
        <v>9337.7330000000002</v>
      </c>
      <c r="AJ12" s="235">
        <f>+'49- av villas '!AL13</f>
        <v>4344.0507400000006</v>
      </c>
      <c r="AK12" s="235">
        <f>+'49- av villas '!AN13</f>
        <v>8757.892609999999</v>
      </c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>
        <f t="shared" si="0"/>
        <v>60915.524459999993</v>
      </c>
      <c r="BO12" s="235">
        <f t="shared" si="1"/>
        <v>56277.83382</v>
      </c>
    </row>
    <row r="13" spans="1:67" x14ac:dyDescent="0.2">
      <c r="A13" s="292" t="s">
        <v>27</v>
      </c>
      <c r="B13" s="72"/>
      <c r="C13" s="72"/>
      <c r="D13" s="235">
        <f>+'2- popular'!AL14</f>
        <v>243.79200000000003</v>
      </c>
      <c r="E13" s="235">
        <f>+'2- popular'!AN14</f>
        <v>95.4</v>
      </c>
      <c r="F13" s="235">
        <f>+BANCAFE!Z14</f>
        <v>0</v>
      </c>
      <c r="G13" s="235">
        <f>+BANCAFE!AA14</f>
        <v>181.2</v>
      </c>
      <c r="H13" s="235"/>
      <c r="I13" s="235"/>
      <c r="J13" s="235"/>
      <c r="K13" s="235"/>
      <c r="L13" s="235"/>
      <c r="M13" s="235"/>
      <c r="N13" s="235">
        <f>+'13- bbva'!AL14</f>
        <v>0</v>
      </c>
      <c r="O13" s="235">
        <f>+'13- bbva'!AN14</f>
        <v>3941.8870000000002</v>
      </c>
      <c r="P13" s="235"/>
      <c r="Q13" s="235"/>
      <c r="R13" s="235"/>
      <c r="S13" s="235"/>
      <c r="T13" s="235"/>
      <c r="U13" s="235"/>
      <c r="V13" s="235">
        <f>+'39 - davivienda'!AL14</f>
        <v>16477.483560000001</v>
      </c>
      <c r="W13" s="235">
        <f>+'39 - davivienda'!AN14</f>
        <v>15414.56934</v>
      </c>
      <c r="X13" s="235">
        <f>+'1-42 scotiabank colpatria S.A.'!AL14</f>
        <v>4235.6550000000007</v>
      </c>
      <c r="Y13" s="235">
        <f>+'1-42 scotiabank colpatria S.A.'!AN14</f>
        <v>7399.6440000000002</v>
      </c>
      <c r="Z13" s="235"/>
      <c r="AA13" s="235"/>
      <c r="AB13" s="235"/>
      <c r="AC13" s="235"/>
      <c r="AD13" s="235">
        <f>+GRANAHORRAR!Z14</f>
        <v>5493.7937400000001</v>
      </c>
      <c r="AE13" s="235">
        <f>+GRANAHORRAR!AA14</f>
        <v>4211.4437399999997</v>
      </c>
      <c r="AF13" s="235">
        <f>+COLMENA!Z14</f>
        <v>5739.4849999999997</v>
      </c>
      <c r="AG13" s="235">
        <f>+COLMENA!AA14</f>
        <v>3330.5770000000002</v>
      </c>
      <c r="AH13" s="235">
        <f>+CONAVI!Z14</f>
        <v>11768.132</v>
      </c>
      <c r="AI13" s="235">
        <f>+CONAVI!AA14</f>
        <v>11666.753000000001</v>
      </c>
      <c r="AJ13" s="235">
        <f>+'49- av villas '!AL14</f>
        <v>4377.3214600000001</v>
      </c>
      <c r="AK13" s="235">
        <f>+'49- av villas '!AN14</f>
        <v>4430.3583799999997</v>
      </c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>
        <f t="shared" si="0"/>
        <v>48335.662759999999</v>
      </c>
      <c r="BO13" s="235">
        <f t="shared" si="1"/>
        <v>50671.832459999998</v>
      </c>
    </row>
    <row r="14" spans="1:67" x14ac:dyDescent="0.2">
      <c r="A14" s="292" t="s">
        <v>28</v>
      </c>
      <c r="B14" s="72"/>
      <c r="C14" s="72"/>
      <c r="D14" s="235">
        <f>+'2- popular'!AL15</f>
        <v>80.2</v>
      </c>
      <c r="E14" s="235">
        <f>+'2- popular'!AN15</f>
        <v>0</v>
      </c>
      <c r="F14" s="235">
        <f>+BANCAFE!Z15</f>
        <v>0</v>
      </c>
      <c r="G14" s="235">
        <f>+BANCAFE!AA15</f>
        <v>154.84</v>
      </c>
      <c r="H14" s="235"/>
      <c r="I14" s="235"/>
      <c r="J14" s="235"/>
      <c r="K14" s="235"/>
      <c r="L14" s="235"/>
      <c r="M14" s="235"/>
      <c r="N14" s="235">
        <f>+'13- bbva'!AL15</f>
        <v>0</v>
      </c>
      <c r="O14" s="235">
        <f>+'13- bbva'!AN15</f>
        <v>3951.5439999999999</v>
      </c>
      <c r="P14" s="235"/>
      <c r="Q14" s="235"/>
      <c r="R14" s="235"/>
      <c r="S14" s="235"/>
      <c r="T14" s="235"/>
      <c r="U14" s="235"/>
      <c r="V14" s="235">
        <f>+'39 - davivienda'!AL15</f>
        <v>11418.67361</v>
      </c>
      <c r="W14" s="235">
        <f>+'39 - davivienda'!AN15</f>
        <v>13082.01634</v>
      </c>
      <c r="X14" s="235">
        <f>+'1-42 scotiabank colpatria S.A.'!AL15</f>
        <v>4516.2020000000002</v>
      </c>
      <c r="Y14" s="235">
        <f>+'1-42 scotiabank colpatria S.A.'!AN15</f>
        <v>5740.4459999999999</v>
      </c>
      <c r="Z14" s="235">
        <f>+'43- banco agrario'!AL7</f>
        <v>323.63900000000001</v>
      </c>
      <c r="AA14" s="235">
        <f>+'43- banco agrario'!AN7</f>
        <v>0</v>
      </c>
      <c r="AB14" s="235"/>
      <c r="AC14" s="235"/>
      <c r="AD14" s="235">
        <f>+GRANAHORRAR!Z15</f>
        <v>6212.6478999999999</v>
      </c>
      <c r="AE14" s="235">
        <f>+GRANAHORRAR!AA15</f>
        <v>4187.5039999999999</v>
      </c>
      <c r="AF14" s="235">
        <f>+COLMENA!Z15</f>
        <v>4628.1899999999996</v>
      </c>
      <c r="AG14" s="235">
        <f>+COLMENA!AA15</f>
        <v>1810.249</v>
      </c>
      <c r="AH14" s="235">
        <f>+CONAVI!Z15</f>
        <v>14012.847</v>
      </c>
      <c r="AI14" s="235">
        <f>+CONAVI!AA15</f>
        <v>10496.082</v>
      </c>
      <c r="AJ14" s="235">
        <f>+'49- av villas '!AL15</f>
        <v>6895.0608499999998</v>
      </c>
      <c r="AK14" s="235">
        <f>+'49- av villas '!AN15</f>
        <v>5624.7609400000001</v>
      </c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>
        <f t="shared" si="0"/>
        <v>48087.460359999997</v>
      </c>
      <c r="BO14" s="235">
        <f t="shared" si="1"/>
        <v>45047.442280000003</v>
      </c>
    </row>
    <row r="15" spans="1:67" x14ac:dyDescent="0.2">
      <c r="A15" s="292" t="s">
        <v>29</v>
      </c>
      <c r="B15" s="72"/>
      <c r="C15" s="72"/>
      <c r="D15" s="235">
        <f>+'2- popular'!AL16</f>
        <v>11.725</v>
      </c>
      <c r="E15" s="235">
        <f>+'2- popular'!AN16</f>
        <v>582.89800000000002</v>
      </c>
      <c r="F15" s="235">
        <f>+BANCAFE!Z16</f>
        <v>11.725</v>
      </c>
      <c r="G15" s="235">
        <f>+BANCAFE!AA16</f>
        <v>582.89800000000002</v>
      </c>
      <c r="H15" s="235"/>
      <c r="I15" s="235"/>
      <c r="J15" s="235"/>
      <c r="K15" s="235"/>
      <c r="L15" s="235"/>
      <c r="M15" s="235"/>
      <c r="N15" s="235">
        <f>+'13- bbva'!AL16</f>
        <v>0</v>
      </c>
      <c r="O15" s="235">
        <f>+'13- bbva'!AN16</f>
        <v>5254.07</v>
      </c>
      <c r="P15" s="235"/>
      <c r="Q15" s="235"/>
      <c r="R15" s="235"/>
      <c r="S15" s="235"/>
      <c r="T15" s="235"/>
      <c r="U15" s="235"/>
      <c r="V15" s="235">
        <f>+'39 - davivienda'!AL16</f>
        <v>13287.443299999999</v>
      </c>
      <c r="W15" s="235">
        <f>+'39 - davivienda'!AN16</f>
        <v>11215.732609999999</v>
      </c>
      <c r="X15" s="235">
        <f>+'1-42 scotiabank colpatria S.A.'!AL16</f>
        <v>6559.9390000000003</v>
      </c>
      <c r="Y15" s="235">
        <f>+'1-42 scotiabank colpatria S.A.'!AN16</f>
        <v>6652.0740000000005</v>
      </c>
      <c r="Z15" s="235">
        <f>+'43- banco agrario'!AL8</f>
        <v>230.96</v>
      </c>
      <c r="AA15" s="235">
        <f>+'43- banco agrario'!AN8</f>
        <v>0</v>
      </c>
      <c r="AB15" s="235"/>
      <c r="AC15" s="235"/>
      <c r="AD15" s="235">
        <f>+GRANAHORRAR!Z16</f>
        <v>7024.7685199999996</v>
      </c>
      <c r="AE15" s="235">
        <f>+GRANAHORRAR!AA16</f>
        <v>4953.9605799999999</v>
      </c>
      <c r="AF15" s="235">
        <f>+COLMENA!Z16</f>
        <v>6289.1059999999998</v>
      </c>
      <c r="AG15" s="235">
        <f>+COLMENA!AA16</f>
        <v>1617.2380000000001</v>
      </c>
      <c r="AH15" s="235">
        <f>+CONAVI!Z16</f>
        <v>13921.838</v>
      </c>
      <c r="AI15" s="235">
        <f>+CONAVI!AA16</f>
        <v>8067.1630000000005</v>
      </c>
      <c r="AJ15" s="235">
        <f>+'49- av villas '!AL16</f>
        <v>7344.4733699999997</v>
      </c>
      <c r="AK15" s="235">
        <f>+'49- av villas '!AN16</f>
        <v>3353.9000999999998</v>
      </c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235"/>
      <c r="BG15" s="235"/>
      <c r="BH15" s="235"/>
      <c r="BI15" s="235"/>
      <c r="BJ15" s="235"/>
      <c r="BK15" s="235"/>
      <c r="BL15" s="235"/>
      <c r="BM15" s="235"/>
      <c r="BN15" s="235">
        <f t="shared" si="0"/>
        <v>54681.978190000002</v>
      </c>
      <c r="BO15" s="235">
        <f t="shared" si="1"/>
        <v>42279.934290000005</v>
      </c>
    </row>
    <row r="16" spans="1:67" x14ac:dyDescent="0.2">
      <c r="A16" s="292" t="s">
        <v>30</v>
      </c>
      <c r="B16" s="72"/>
      <c r="C16" s="72"/>
      <c r="D16" s="235">
        <f>+'2- popular'!AL17</f>
        <v>195.417</v>
      </c>
      <c r="E16" s="235">
        <f>+'2- popular'!AN17</f>
        <v>0</v>
      </c>
      <c r="F16" s="235">
        <f>+BANCAFE!Z17</f>
        <v>0</v>
      </c>
      <c r="G16" s="235">
        <f>+BANCAFE!AA17</f>
        <v>608.44500000000005</v>
      </c>
      <c r="H16" s="235"/>
      <c r="I16" s="235"/>
      <c r="J16" s="235"/>
      <c r="K16" s="235"/>
      <c r="L16" s="235"/>
      <c r="M16" s="235"/>
      <c r="N16" s="235">
        <f>+'13- bbva'!AL17</f>
        <v>0</v>
      </c>
      <c r="O16" s="235">
        <f>+'13- bbva'!AN17</f>
        <v>3637.4639999999999</v>
      </c>
      <c r="P16" s="235"/>
      <c r="Q16" s="235"/>
      <c r="R16" s="235"/>
      <c r="S16" s="235"/>
      <c r="T16" s="235"/>
      <c r="U16" s="235"/>
      <c r="V16" s="235">
        <f>+'39 - davivienda'!AL17</f>
        <v>10342.08323</v>
      </c>
      <c r="W16" s="235">
        <f>+'39 - davivienda'!AN17</f>
        <v>15720.02009</v>
      </c>
      <c r="X16" s="235">
        <f>+'1-42 scotiabank colpatria S.A.'!AL17</f>
        <v>5317.0450000000001</v>
      </c>
      <c r="Y16" s="235">
        <f>+'1-42 scotiabank colpatria S.A.'!AN17</f>
        <v>4387.0779999999995</v>
      </c>
      <c r="Z16" s="235">
        <f>+'43- banco agrario'!AL9</f>
        <v>67.790999999999997</v>
      </c>
      <c r="AA16" s="235">
        <f>+'43- banco agrario'!AN9</f>
        <v>0</v>
      </c>
      <c r="AB16" s="235"/>
      <c r="AC16" s="235"/>
      <c r="AD16" s="235">
        <f>+GRANAHORRAR!Z17</f>
        <v>6788.510690000001</v>
      </c>
      <c r="AE16" s="235">
        <f>+GRANAHORRAR!AA17</f>
        <v>4691.4608599999992</v>
      </c>
      <c r="AF16" s="235">
        <f>+COLMENA!Z17</f>
        <v>5642.558</v>
      </c>
      <c r="AG16" s="235">
        <f>+COLMENA!AA17</f>
        <v>4086.6229999999996</v>
      </c>
      <c r="AH16" s="235">
        <f>+CONAVI!Z17</f>
        <v>12444.012000000001</v>
      </c>
      <c r="AI16" s="235">
        <f>+CONAVI!AA17</f>
        <v>7511.2240000000002</v>
      </c>
      <c r="AJ16" s="235">
        <f>+'49- av villas '!AL17</f>
        <v>5617.1531699999996</v>
      </c>
      <c r="AK16" s="235">
        <f>+'49- av villas '!AN17</f>
        <v>3175.80663</v>
      </c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  <c r="BJ16" s="235"/>
      <c r="BK16" s="235"/>
      <c r="BL16" s="235"/>
      <c r="BM16" s="235"/>
      <c r="BN16" s="235">
        <f t="shared" si="0"/>
        <v>46414.570090000001</v>
      </c>
      <c r="BO16" s="235">
        <f t="shared" si="1"/>
        <v>43818.121579999999</v>
      </c>
    </row>
    <row r="17" spans="1:67" x14ac:dyDescent="0.2">
      <c r="A17" s="292" t="s">
        <v>31</v>
      </c>
      <c r="B17" s="72"/>
      <c r="C17" s="72"/>
      <c r="D17" s="235">
        <f>+'2- popular'!AL18</f>
        <v>56.65</v>
      </c>
      <c r="E17" s="235">
        <f>+'2- popular'!AN18</f>
        <v>0</v>
      </c>
      <c r="F17" s="235">
        <f>+BANCAFE!Z18</f>
        <v>0</v>
      </c>
      <c r="G17" s="235">
        <f>+BANCAFE!AA18</f>
        <v>627.54999999999995</v>
      </c>
      <c r="H17" s="235"/>
      <c r="I17" s="235"/>
      <c r="J17" s="235"/>
      <c r="K17" s="235"/>
      <c r="L17" s="235"/>
      <c r="M17" s="235"/>
      <c r="N17" s="235">
        <f>+'13- bbva'!AL18</f>
        <v>0</v>
      </c>
      <c r="O17" s="235">
        <f>+'13- bbva'!AN18</f>
        <v>3140.14</v>
      </c>
      <c r="P17" s="235"/>
      <c r="Q17" s="235"/>
      <c r="R17" s="235"/>
      <c r="S17" s="235"/>
      <c r="T17" s="235"/>
      <c r="U17" s="235"/>
      <c r="V17" s="235">
        <f>+'39 - davivienda'!AL18</f>
        <v>13372.383300000001</v>
      </c>
      <c r="W17" s="235">
        <f>+'39 - davivienda'!AN18</f>
        <v>13021.80394</v>
      </c>
      <c r="X17" s="235">
        <f>+'1-42 scotiabank colpatria S.A.'!AL18</f>
        <v>4837.5169999999998</v>
      </c>
      <c r="Y17" s="235">
        <f>+'1-42 scotiabank colpatria S.A.'!AN18</f>
        <v>6809.7669999999998</v>
      </c>
      <c r="Z17" s="235">
        <f>+'43- banco agrario'!AL10</f>
        <v>159.37</v>
      </c>
      <c r="AA17" s="235">
        <f>+'43- banco agrario'!AN10</f>
        <v>0</v>
      </c>
      <c r="AB17" s="235"/>
      <c r="AC17" s="235"/>
      <c r="AD17" s="235">
        <f>+GRANAHORRAR!Z18</f>
        <v>4361.75929</v>
      </c>
      <c r="AE17" s="235">
        <f>+GRANAHORRAR!AA18</f>
        <v>5084.1608900000001</v>
      </c>
      <c r="AF17" s="235">
        <f>+COLMENA!Z18</f>
        <v>6349.3060000000005</v>
      </c>
      <c r="AG17" s="235">
        <f>+COLMENA!AA18</f>
        <v>2946.5029999999997</v>
      </c>
      <c r="AH17" s="235">
        <f>+CONAVI!Z18</f>
        <v>10117.25</v>
      </c>
      <c r="AI17" s="235">
        <f>+CONAVI!AA18</f>
        <v>9210.8340000000007</v>
      </c>
      <c r="AJ17" s="235">
        <f>+'49- av villas '!AL18</f>
        <v>4778.9685399999998</v>
      </c>
      <c r="AK17" s="235">
        <f>+'49- av villas '!AN18</f>
        <v>4688.4509099999996</v>
      </c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>
        <f t="shared" si="0"/>
        <v>44033.204129999998</v>
      </c>
      <c r="BO17" s="235">
        <f t="shared" si="1"/>
        <v>45529.209739999998</v>
      </c>
    </row>
    <row r="18" spans="1:67" x14ac:dyDescent="0.2">
      <c r="A18" s="292" t="s">
        <v>32</v>
      </c>
      <c r="B18" s="72"/>
      <c r="C18" s="72"/>
      <c r="D18" s="235">
        <f>+'2- popular'!AL19</f>
        <v>120.483</v>
      </c>
      <c r="E18" s="235">
        <f>+'2- popular'!AN19</f>
        <v>194.4</v>
      </c>
      <c r="F18" s="235">
        <f>+BANCAFE!Z19</f>
        <v>22.699000000000002</v>
      </c>
      <c r="G18" s="235">
        <f>+BANCAFE!AA19</f>
        <v>1046.2260000000001</v>
      </c>
      <c r="H18" s="235"/>
      <c r="I18" s="235"/>
      <c r="J18" s="235"/>
      <c r="K18" s="235"/>
      <c r="L18" s="235"/>
      <c r="M18" s="235"/>
      <c r="N18" s="235">
        <f>+'13- bbva'!AL19</f>
        <v>0</v>
      </c>
      <c r="O18" s="235">
        <f>+'13- bbva'!AN19</f>
        <v>7600.1239999999998</v>
      </c>
      <c r="P18" s="235"/>
      <c r="Q18" s="235"/>
      <c r="R18" s="235"/>
      <c r="S18" s="235"/>
      <c r="T18" s="235"/>
      <c r="U18" s="235"/>
      <c r="V18" s="235">
        <f>+'39 - davivienda'!AL19</f>
        <v>17774.87124</v>
      </c>
      <c r="W18" s="235">
        <f>+'39 - davivienda'!AN19</f>
        <v>19578.717930000003</v>
      </c>
      <c r="X18" s="235">
        <f>+'1-42 scotiabank colpatria S.A.'!AL19</f>
        <v>6871.9889999999996</v>
      </c>
      <c r="Y18" s="235">
        <f>+'1-42 scotiabank colpatria S.A.'!AN19</f>
        <v>11361.027</v>
      </c>
      <c r="Z18" s="235">
        <f>+'43- banco agrario'!AL11</f>
        <v>663.84900000000005</v>
      </c>
      <c r="AA18" s="235">
        <f>+'43- banco agrario'!AN11</f>
        <v>0</v>
      </c>
      <c r="AB18" s="235"/>
      <c r="AC18" s="235"/>
      <c r="AD18" s="235">
        <f>+GRANAHORRAR!Z19</f>
        <v>10798.968140000001</v>
      </c>
      <c r="AE18" s="235">
        <f>+GRANAHORRAR!AA19</f>
        <v>7387.9195799999998</v>
      </c>
      <c r="AF18" s="235">
        <f>+COLMENA!Z19</f>
        <v>10906.288</v>
      </c>
      <c r="AG18" s="235">
        <f>+COLMENA!AA19</f>
        <v>6198.5230000000001</v>
      </c>
      <c r="AH18" s="235">
        <f>+CONAVI!Z19</f>
        <v>12208.805</v>
      </c>
      <c r="AI18" s="235">
        <f>+CONAVI!AA19</f>
        <v>12532.573999999999</v>
      </c>
      <c r="AJ18" s="235">
        <f>+'49- av villas '!AL19</f>
        <v>7262.4603999999999</v>
      </c>
      <c r="AK18" s="235">
        <f>+'49- av villas '!AN19</f>
        <v>5856.2378399999998</v>
      </c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>
        <f t="shared" si="0"/>
        <v>66630.412779999999</v>
      </c>
      <c r="BO18" s="235">
        <f t="shared" si="1"/>
        <v>71755.749349999998</v>
      </c>
    </row>
    <row r="19" spans="1:67" x14ac:dyDescent="0.2">
      <c r="A19" s="292" t="s">
        <v>33</v>
      </c>
      <c r="B19" s="72"/>
      <c r="C19" s="72"/>
      <c r="D19" s="235">
        <f>+'2- popular'!AL20</f>
        <v>98.698999999999998</v>
      </c>
      <c r="E19" s="235">
        <f>+'2- popular'!AN20</f>
        <v>41.4</v>
      </c>
      <c r="F19" s="235">
        <f>+BANCAFE!Z20</f>
        <v>0</v>
      </c>
      <c r="G19" s="235">
        <f>+BANCAFE!AA20</f>
        <v>806.65</v>
      </c>
      <c r="H19" s="235"/>
      <c r="I19" s="235"/>
      <c r="J19" s="235"/>
      <c r="K19" s="235"/>
      <c r="L19" s="235"/>
      <c r="M19" s="235"/>
      <c r="N19" s="235">
        <f>+'13- bbva'!AL20</f>
        <v>0</v>
      </c>
      <c r="O19" s="235">
        <f>+'13- bbva'!AN20</f>
        <v>4455.13</v>
      </c>
      <c r="P19" s="235"/>
      <c r="Q19" s="235"/>
      <c r="R19" s="235"/>
      <c r="S19" s="235"/>
      <c r="T19" s="235"/>
      <c r="U19" s="235"/>
      <c r="V19" s="235">
        <f>+'39 - davivienda'!AL20</f>
        <v>8978.1871800000008</v>
      </c>
      <c r="W19" s="235">
        <f>+'39 - davivienda'!AN20</f>
        <v>16439.768689999997</v>
      </c>
      <c r="X19" s="235">
        <f>+'1-42 scotiabank colpatria S.A.'!AL20</f>
        <v>4858.0519999999997</v>
      </c>
      <c r="Y19" s="235">
        <f>+'1-42 scotiabank colpatria S.A.'!AN20</f>
        <v>7395.9989999999998</v>
      </c>
      <c r="Z19" s="235">
        <f>+'43- banco agrario'!AL12</f>
        <v>424.55599999999998</v>
      </c>
      <c r="AA19" s="235">
        <f>+'43- banco agrario'!AN12</f>
        <v>0</v>
      </c>
      <c r="AB19" s="235"/>
      <c r="AC19" s="235"/>
      <c r="AD19" s="235">
        <f>+GRANAHORRAR!Z20</f>
        <v>7867.2151599999997</v>
      </c>
      <c r="AE19" s="235">
        <f>+GRANAHORRAR!AA20</f>
        <v>3238.49181</v>
      </c>
      <c r="AF19" s="235">
        <f>+COLMENA!Z20</f>
        <v>6272.0519999999997</v>
      </c>
      <c r="AG19" s="235">
        <f>+COLMENA!AA20</f>
        <v>6296.4250000000002</v>
      </c>
      <c r="AH19" s="235">
        <f>+CONAVI!Z20</f>
        <v>11023.003000000001</v>
      </c>
      <c r="AI19" s="235">
        <f>+CONAVI!AA20</f>
        <v>9272.4590000000007</v>
      </c>
      <c r="AJ19" s="235">
        <f>+'49- av villas '!AL20</f>
        <v>5797.0098099999996</v>
      </c>
      <c r="AK19" s="235">
        <f>+'49- av villas '!AN20</f>
        <v>6650.3925099999997</v>
      </c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>
        <f t="shared" si="0"/>
        <v>45318.774149999997</v>
      </c>
      <c r="BO19" s="235">
        <f t="shared" si="1"/>
        <v>54596.716009999996</v>
      </c>
    </row>
    <row r="20" spans="1:67" x14ac:dyDescent="0.2">
      <c r="A20" s="292" t="s">
        <v>36</v>
      </c>
      <c r="B20" s="72"/>
      <c r="C20" s="72"/>
      <c r="D20" s="235">
        <f>+'2- popular'!AL21</f>
        <v>97.9</v>
      </c>
      <c r="E20" s="235">
        <f>+'2- popular'!AN21</f>
        <v>204.33999999999997</v>
      </c>
      <c r="F20" s="235">
        <f>+BANCAFE!Z21</f>
        <v>39</v>
      </c>
      <c r="G20" s="235">
        <f>+BANCAFE!AA21</f>
        <v>1099.855</v>
      </c>
      <c r="H20" s="235"/>
      <c r="I20" s="235"/>
      <c r="J20" s="235"/>
      <c r="K20" s="235"/>
      <c r="L20" s="235"/>
      <c r="M20" s="235"/>
      <c r="N20" s="235">
        <f>+'13- bbva'!AL21</f>
        <v>0</v>
      </c>
      <c r="O20" s="235">
        <f>+'13- bbva'!AN21</f>
        <v>5692.6120000000001</v>
      </c>
      <c r="P20" s="235"/>
      <c r="Q20" s="235"/>
      <c r="R20" s="235"/>
      <c r="S20" s="235"/>
      <c r="T20" s="235"/>
      <c r="U20" s="235"/>
      <c r="V20" s="235">
        <f>+'39 - davivienda'!AL21</f>
        <v>16955.737109999998</v>
      </c>
      <c r="W20" s="235">
        <f>+'39 - davivienda'!AN21</f>
        <v>21393.518179999999</v>
      </c>
      <c r="X20" s="235">
        <f>+'1-42 scotiabank colpatria S.A.'!AL21</f>
        <v>6760.6849999999995</v>
      </c>
      <c r="Y20" s="235">
        <f>+'1-42 scotiabank colpatria S.A.'!AN21</f>
        <v>9561.1990000000005</v>
      </c>
      <c r="Z20" s="235">
        <f>+'43- banco agrario'!AL13</f>
        <v>157.24700000000001</v>
      </c>
      <c r="AA20" s="235">
        <f>+'43- banco agrario'!AN13</f>
        <v>0</v>
      </c>
      <c r="AB20" s="235"/>
      <c r="AC20" s="235"/>
      <c r="AD20" s="235">
        <f>+GRANAHORRAR!Z21</f>
        <v>8036.1989600000006</v>
      </c>
      <c r="AE20" s="235">
        <f>+GRANAHORRAR!AA21</f>
        <v>5955.5661600000003</v>
      </c>
      <c r="AF20" s="235">
        <f>+COLMENA!Z21</f>
        <v>9480.7010000000009</v>
      </c>
      <c r="AG20" s="235">
        <f>+COLMENA!AA21</f>
        <v>8388.598</v>
      </c>
      <c r="AH20" s="235">
        <f>+CONAVI!Z21</f>
        <v>11784.630999999999</v>
      </c>
      <c r="AI20" s="235">
        <f>+CONAVI!AA21</f>
        <v>10750.604000000001</v>
      </c>
      <c r="AJ20" s="235">
        <f>+'49- av villas '!AL21</f>
        <v>7364.9426299999996</v>
      </c>
      <c r="AK20" s="235">
        <f>+'49- av villas '!AN21</f>
        <v>5876.3918400000002</v>
      </c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35"/>
      <c r="BL20" s="235"/>
      <c r="BM20" s="235"/>
      <c r="BN20" s="235">
        <f t="shared" si="0"/>
        <v>60677.042700000005</v>
      </c>
      <c r="BO20" s="235">
        <f t="shared" si="1"/>
        <v>68922.684179999997</v>
      </c>
    </row>
    <row r="21" spans="1:67" x14ac:dyDescent="0.2">
      <c r="A21" s="292" t="s">
        <v>37</v>
      </c>
      <c r="B21" s="72"/>
      <c r="C21" s="72"/>
      <c r="D21" s="235">
        <f>+'2- popular'!AL22</f>
        <v>35.700000000000003</v>
      </c>
      <c r="E21" s="235">
        <f>+'2- popular'!AN22</f>
        <v>0</v>
      </c>
      <c r="F21" s="235">
        <f>+BANCAFE!Z22</f>
        <v>0</v>
      </c>
      <c r="G21" s="235">
        <f>+BANCAFE!AA22</f>
        <v>1215.732</v>
      </c>
      <c r="H21" s="235"/>
      <c r="I21" s="235"/>
      <c r="J21" s="235"/>
      <c r="K21" s="235"/>
      <c r="L21" s="235"/>
      <c r="M21" s="235"/>
      <c r="N21" s="235">
        <f>+'13- bbva'!AL22</f>
        <v>0</v>
      </c>
      <c r="O21" s="235">
        <f>+'13- bbva'!AN22</f>
        <v>5804.2070000000003</v>
      </c>
      <c r="P21" s="235"/>
      <c r="Q21" s="235"/>
      <c r="R21" s="235"/>
      <c r="S21" s="235"/>
      <c r="T21" s="235"/>
      <c r="U21" s="235"/>
      <c r="V21" s="235">
        <f>+'39 - davivienda'!AL22</f>
        <v>7102.8010599999998</v>
      </c>
      <c r="W21" s="235">
        <f>+'39 - davivienda'!AN22</f>
        <v>20538.388270000003</v>
      </c>
      <c r="X21" s="235">
        <f>+'1-42 scotiabank colpatria S.A.'!AL22</f>
        <v>3652.34</v>
      </c>
      <c r="Y21" s="235">
        <f>+'1-42 scotiabank colpatria S.A.'!AN22</f>
        <v>5977.6990000000005</v>
      </c>
      <c r="Z21" s="235">
        <f>+'43- banco agrario'!AL14</f>
        <v>81.123000000000005</v>
      </c>
      <c r="AA21" s="235">
        <f>+'43- banco agrario'!AN14</f>
        <v>19.452999999999999</v>
      </c>
      <c r="AB21" s="235"/>
      <c r="AC21" s="235"/>
      <c r="AD21" s="235">
        <f>+GRANAHORRAR!Z22</f>
        <v>7972.3020299999998</v>
      </c>
      <c r="AE21" s="235">
        <f>+GRANAHORRAR!AA22</f>
        <v>6795.67</v>
      </c>
      <c r="AF21" s="235">
        <f>+COLMENA!Z22</f>
        <v>8413.9359999999997</v>
      </c>
      <c r="AG21" s="235">
        <f>+COLMENA!AA22</f>
        <v>7270.5929999999998</v>
      </c>
      <c r="AH21" s="235">
        <f>+CONAVI!Z22</f>
        <v>8168.44</v>
      </c>
      <c r="AI21" s="235">
        <f>+CONAVI!AA22</f>
        <v>8843.1810000000005</v>
      </c>
      <c r="AJ21" s="235">
        <f>+'49- av villas '!AL22</f>
        <v>5280.1551899999995</v>
      </c>
      <c r="AK21" s="235">
        <f>+'49- av villas '!AN22</f>
        <v>7893.0752700000003</v>
      </c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35"/>
      <c r="BE21" s="235"/>
      <c r="BF21" s="235"/>
      <c r="BG21" s="235"/>
      <c r="BH21" s="235"/>
      <c r="BI21" s="235"/>
      <c r="BJ21" s="235"/>
      <c r="BK21" s="235"/>
      <c r="BL21" s="235"/>
      <c r="BM21" s="235"/>
      <c r="BN21" s="235">
        <f t="shared" si="0"/>
        <v>40706.797279999999</v>
      </c>
      <c r="BO21" s="235">
        <f t="shared" si="1"/>
        <v>64357.998540000001</v>
      </c>
    </row>
    <row r="22" spans="1:67" x14ac:dyDescent="0.2">
      <c r="A22" s="292" t="s">
        <v>38</v>
      </c>
      <c r="B22" s="72"/>
      <c r="C22" s="72"/>
      <c r="D22" s="235">
        <f>+'2- popular'!AL23</f>
        <v>200.35</v>
      </c>
      <c r="E22" s="235">
        <f>+'2- popular'!AN23</f>
        <v>180.9</v>
      </c>
      <c r="F22" s="235">
        <f>+BANCAFE!Z23</f>
        <v>0</v>
      </c>
      <c r="G22" s="235">
        <f>+BANCAFE!AA23</f>
        <v>1305.49</v>
      </c>
      <c r="H22" s="235"/>
      <c r="I22" s="235"/>
      <c r="J22" s="235"/>
      <c r="K22" s="235"/>
      <c r="L22" s="235"/>
      <c r="M22" s="235"/>
      <c r="N22" s="235">
        <f>+'13- bbva'!AL23</f>
        <v>0</v>
      </c>
      <c r="O22" s="235">
        <f>+'13- bbva'!AN23</f>
        <v>8166.64</v>
      </c>
      <c r="P22" s="235"/>
      <c r="Q22" s="235"/>
      <c r="R22" s="235"/>
      <c r="S22" s="235"/>
      <c r="T22" s="235"/>
      <c r="U22" s="235"/>
      <c r="V22" s="235">
        <f>+'39 - davivienda'!AL23</f>
        <v>9359.25353</v>
      </c>
      <c r="W22" s="235">
        <f>+'39 - davivienda'!AN23</f>
        <v>17665.568480000002</v>
      </c>
      <c r="X22" s="235">
        <f>+'1-42 scotiabank colpatria S.A.'!AL23</f>
        <v>4537.5230000000001</v>
      </c>
      <c r="Y22" s="235">
        <f>+'1-42 scotiabank colpatria S.A.'!AN23</f>
        <v>9252.65</v>
      </c>
      <c r="Z22" s="235">
        <f>+'43- banco agrario'!AL15</f>
        <v>16.231999999999999</v>
      </c>
      <c r="AA22" s="235">
        <f>+'43- banco agrario'!AN15</f>
        <v>28.109000000000002</v>
      </c>
      <c r="AB22" s="235"/>
      <c r="AC22" s="235"/>
      <c r="AD22" s="235">
        <f>+GRANAHORRAR!Z23</f>
        <v>3153.3230000000003</v>
      </c>
      <c r="AE22" s="235">
        <f>+GRANAHORRAR!AA23</f>
        <v>5455.6559999999999</v>
      </c>
      <c r="AF22" s="235">
        <f>+COLMENA!Z23</f>
        <v>7836.8700000000008</v>
      </c>
      <c r="AG22" s="235">
        <f>+COLMENA!AA23</f>
        <v>6567.1660000000002</v>
      </c>
      <c r="AH22" s="235">
        <f>+CONAVI!Z23</f>
        <v>13274.58</v>
      </c>
      <c r="AI22" s="235">
        <f>+CONAVI!AA23</f>
        <v>10192.120999999999</v>
      </c>
      <c r="AJ22" s="235">
        <f>+'49- av villas '!AL23</f>
        <v>4095.4913700000002</v>
      </c>
      <c r="AK22" s="235">
        <f>+'49- av villas '!AN23</f>
        <v>3190.0453499999999</v>
      </c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>
        <f t="shared" si="0"/>
        <v>42473.622900000009</v>
      </c>
      <c r="BO22" s="235">
        <f t="shared" si="1"/>
        <v>62004.345829999998</v>
      </c>
    </row>
    <row r="23" spans="1:67" x14ac:dyDescent="0.2">
      <c r="A23" s="293" t="s">
        <v>50</v>
      </c>
      <c r="B23" s="120"/>
      <c r="C23" s="120"/>
      <c r="D23" s="235">
        <f>+'2- popular'!AL24</f>
        <v>71.787999999999997</v>
      </c>
      <c r="E23" s="235">
        <f>+'2- popular'!AN24</f>
        <v>150.5</v>
      </c>
      <c r="F23" s="235">
        <f>+BANCAFE!Z24</f>
        <v>0</v>
      </c>
      <c r="G23" s="235">
        <f>+BANCAFE!AA24</f>
        <v>1302.2329999999999</v>
      </c>
      <c r="H23" s="235"/>
      <c r="I23" s="235"/>
      <c r="J23" s="235"/>
      <c r="K23" s="235"/>
      <c r="L23" s="235"/>
      <c r="M23" s="235"/>
      <c r="N23" s="235">
        <f>+'13- bbva'!AL24</f>
        <v>0</v>
      </c>
      <c r="O23" s="235">
        <f>+'13- bbva'!AN24</f>
        <v>12698.102999999999</v>
      </c>
      <c r="P23" s="235"/>
      <c r="Q23" s="235"/>
      <c r="R23" s="235"/>
      <c r="S23" s="235"/>
      <c r="T23" s="235"/>
      <c r="U23" s="235"/>
      <c r="V23" s="235">
        <f>+'39 - davivienda'!AL24</f>
        <v>11938.831</v>
      </c>
      <c r="W23" s="235">
        <f>+'39 - davivienda'!AN24</f>
        <v>29006.107</v>
      </c>
      <c r="X23" s="235">
        <f>+'1-42 scotiabank colpatria S.A.'!AL24</f>
        <v>7574.9809999999998</v>
      </c>
      <c r="Y23" s="235">
        <f>+'1-42 scotiabank colpatria S.A.'!AN24</f>
        <v>8672.7019999999993</v>
      </c>
      <c r="Z23" s="235">
        <f>+'43- banco agrario'!AL16</f>
        <v>0</v>
      </c>
      <c r="AA23" s="235">
        <f>+'43- banco agrario'!AN16</f>
        <v>180.54499999999999</v>
      </c>
      <c r="AB23" s="235"/>
      <c r="AC23" s="235"/>
      <c r="AD23" s="235">
        <f>+GRANAHORRAR!Z24</f>
        <v>6082.2890000000007</v>
      </c>
      <c r="AE23" s="235">
        <f>+GRANAHORRAR!AA24</f>
        <v>7302.1010000000006</v>
      </c>
      <c r="AF23" s="235">
        <f>+COLMENA!Z24</f>
        <v>10475.838</v>
      </c>
      <c r="AG23" s="235">
        <f>+COLMENA!AA24</f>
        <v>8549.7559999999994</v>
      </c>
      <c r="AH23" s="235">
        <f>+CONAVI!Z24</f>
        <v>13418.384</v>
      </c>
      <c r="AI23" s="235">
        <f>+CONAVI!AA24</f>
        <v>14155.794</v>
      </c>
      <c r="AJ23" s="235">
        <f>+'49- av villas '!AL24</f>
        <v>6009.6139999999996</v>
      </c>
      <c r="AK23" s="235">
        <f>+'49- av villas '!AN24</f>
        <v>7238.7359999999999</v>
      </c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>
        <f t="shared" si="0"/>
        <v>55571.724999999999</v>
      </c>
      <c r="BO23" s="235">
        <f t="shared" si="1"/>
        <v>89256.57699999999</v>
      </c>
    </row>
    <row r="24" spans="1:67" x14ac:dyDescent="0.2">
      <c r="A24" s="293" t="s">
        <v>51</v>
      </c>
      <c r="B24" s="120"/>
      <c r="C24" s="120"/>
      <c r="D24" s="235">
        <f>+'2- popular'!AL25</f>
        <v>344.30599999999998</v>
      </c>
      <c r="E24" s="235">
        <f>+'2- popular'!AN25</f>
        <v>0</v>
      </c>
      <c r="F24" s="235">
        <f>+BANCAFE!Z25</f>
        <v>0</v>
      </c>
      <c r="G24" s="235">
        <f>+BANCAFE!AA25</f>
        <v>1276.1750000000002</v>
      </c>
      <c r="H24" s="235"/>
      <c r="I24" s="235"/>
      <c r="J24" s="235"/>
      <c r="K24" s="235"/>
      <c r="L24" s="235"/>
      <c r="M24" s="235"/>
      <c r="N24" s="235">
        <f>+'13- bbva'!AL25</f>
        <v>619.995</v>
      </c>
      <c r="O24" s="235">
        <f>+'13- bbva'!AN25</f>
        <v>9706.1170000000002</v>
      </c>
      <c r="P24" s="235"/>
      <c r="Q24" s="235"/>
      <c r="R24" s="235"/>
      <c r="S24" s="235"/>
      <c r="T24" s="235"/>
      <c r="U24" s="235"/>
      <c r="V24" s="235">
        <f>+'39 - davivienda'!AL25</f>
        <v>9676.3970000000008</v>
      </c>
      <c r="W24" s="235">
        <f>+'39 - davivienda'!AN25</f>
        <v>22315.851999999999</v>
      </c>
      <c r="X24" s="235">
        <f>+'1-42 scotiabank colpatria S.A.'!AL25</f>
        <v>4191.326</v>
      </c>
      <c r="Y24" s="235">
        <f>+'1-42 scotiabank colpatria S.A.'!AN25</f>
        <v>5129.491</v>
      </c>
      <c r="Z24" s="235">
        <f>+'43- banco agrario'!AL17</f>
        <v>0</v>
      </c>
      <c r="AA24" s="235">
        <f>+'43- banco agrario'!AN17</f>
        <v>98.382000000000005</v>
      </c>
      <c r="AB24" s="235"/>
      <c r="AC24" s="235"/>
      <c r="AD24" s="235">
        <f>+GRANAHORRAR!Z25</f>
        <v>5553.5010000000002</v>
      </c>
      <c r="AE24" s="235">
        <f>+GRANAHORRAR!AA25</f>
        <v>6471.8339999999998</v>
      </c>
      <c r="AF24" s="235">
        <f>+COLMENA!Z25</f>
        <v>9800.2950000000001</v>
      </c>
      <c r="AG24" s="235">
        <f>+COLMENA!AA25</f>
        <v>5866.3310000000001</v>
      </c>
      <c r="AH24" s="235">
        <f>+CONAVI!Z25</f>
        <v>8913.3870000000006</v>
      </c>
      <c r="AI24" s="235">
        <f>+CONAVI!AA25</f>
        <v>10914.576999999999</v>
      </c>
      <c r="AJ24" s="235">
        <f>+'49- av villas '!AL25</f>
        <v>4345.4070000000002</v>
      </c>
      <c r="AK24" s="235">
        <f>+'49- av villas '!AN25</f>
        <v>4386.5740000000005</v>
      </c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>
        <f t="shared" si="0"/>
        <v>43444.614000000001</v>
      </c>
      <c r="BO24" s="235">
        <f t="shared" si="1"/>
        <v>66165.332999999999</v>
      </c>
    </row>
    <row r="25" spans="1:67" x14ac:dyDescent="0.2">
      <c r="A25" s="293" t="s">
        <v>35</v>
      </c>
      <c r="B25" s="120"/>
      <c r="C25" s="120"/>
      <c r="D25" s="235">
        <f>+'2- popular'!AL26</f>
        <v>71.900000000000006</v>
      </c>
      <c r="E25" s="235">
        <f>+'2- popular'!AN26</f>
        <v>54.25</v>
      </c>
      <c r="F25" s="235">
        <f>+BANCAFE!Z26</f>
        <v>0</v>
      </c>
      <c r="G25" s="235">
        <f>+BANCAFE!AA26</f>
        <v>1237.963</v>
      </c>
      <c r="H25" s="235"/>
      <c r="I25" s="235"/>
      <c r="J25" s="235"/>
      <c r="K25" s="235"/>
      <c r="L25" s="235"/>
      <c r="M25" s="235"/>
      <c r="N25" s="235">
        <f>+'13- bbva'!AL26</f>
        <v>1295.616</v>
      </c>
      <c r="O25" s="235">
        <f>+'13- bbva'!AN26</f>
        <v>11660.251</v>
      </c>
      <c r="P25" s="235"/>
      <c r="Q25" s="235"/>
      <c r="R25" s="235"/>
      <c r="S25" s="235"/>
      <c r="T25" s="235"/>
      <c r="U25" s="235"/>
      <c r="V25" s="235">
        <f>+'39 - davivienda'!AL26</f>
        <v>13243.755000000001</v>
      </c>
      <c r="W25" s="235">
        <f>+'39 - davivienda'!AN26</f>
        <v>30796.863000000001</v>
      </c>
      <c r="X25" s="235">
        <f>+'1-42 scotiabank colpatria S.A.'!AL26</f>
        <v>6393.4459999999999</v>
      </c>
      <c r="Y25" s="235">
        <f>+'1-42 scotiabank colpatria S.A.'!AN26</f>
        <v>7100.9830000000002</v>
      </c>
      <c r="Z25" s="235">
        <f>+'43- banco agrario'!AL18</f>
        <v>0</v>
      </c>
      <c r="AA25" s="235">
        <f>+'43- banco agrario'!AN18</f>
        <v>170.893</v>
      </c>
      <c r="AB25" s="235"/>
      <c r="AC25" s="235"/>
      <c r="AD25" s="235">
        <f>+GRANAHORRAR!Z26</f>
        <v>5295.9139999999998</v>
      </c>
      <c r="AE25" s="235">
        <f>+GRANAHORRAR!AA26</f>
        <v>9318.744999999999</v>
      </c>
      <c r="AF25" s="235">
        <f>+COLMENA!Z26</f>
        <v>10225.755000000001</v>
      </c>
      <c r="AG25" s="235">
        <f>+COLMENA!AA26</f>
        <v>11322.462</v>
      </c>
      <c r="AH25" s="235">
        <f>+CONAVI!Z26</f>
        <v>9636.1470000000008</v>
      </c>
      <c r="AI25" s="235">
        <f>+CONAVI!AA26</f>
        <v>14581.108999999999</v>
      </c>
      <c r="AJ25" s="235">
        <f>+'49- av villas '!AL26</f>
        <v>2631.212</v>
      </c>
      <c r="AK25" s="235">
        <f>+'49- av villas '!AN26</f>
        <v>9009.5300000000007</v>
      </c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>
        <f t="shared" si="0"/>
        <v>48793.744999999995</v>
      </c>
      <c r="BO25" s="235">
        <f t="shared" si="1"/>
        <v>95253.048999999999</v>
      </c>
    </row>
    <row r="26" spans="1:67" x14ac:dyDescent="0.2">
      <c r="A26" s="293" t="s">
        <v>52</v>
      </c>
      <c r="B26" s="120"/>
      <c r="C26" s="120"/>
      <c r="D26" s="235">
        <f>+'2- popular'!AL27</f>
        <v>187.65</v>
      </c>
      <c r="E26" s="235">
        <f>+'2- popular'!AN27</f>
        <v>62</v>
      </c>
      <c r="F26" s="235">
        <f>+BANCAFE!Z27</f>
        <v>0</v>
      </c>
      <c r="G26" s="235">
        <f>+BANCAFE!AA27</f>
        <v>1254.51</v>
      </c>
      <c r="H26" s="235"/>
      <c r="I26" s="235"/>
      <c r="J26" s="235"/>
      <c r="K26" s="235"/>
      <c r="L26" s="235"/>
      <c r="M26" s="235"/>
      <c r="N26" s="235">
        <f>+'13- bbva'!AL27</f>
        <v>790.80899999999997</v>
      </c>
      <c r="O26" s="235">
        <f>+'13- bbva'!AN27</f>
        <v>7461.6970000000001</v>
      </c>
      <c r="P26" s="235"/>
      <c r="Q26" s="235"/>
      <c r="R26" s="235"/>
      <c r="S26" s="235"/>
      <c r="T26" s="235"/>
      <c r="U26" s="235"/>
      <c r="V26" s="235">
        <f>+'39 - davivienda'!AL27</f>
        <v>12156.087</v>
      </c>
      <c r="W26" s="235">
        <f>+'39 - davivienda'!AN27</f>
        <v>19770.439999999999</v>
      </c>
      <c r="X26" s="235">
        <f>+'1-42 scotiabank colpatria S.A.'!AL27</f>
        <v>3791.5709999999999</v>
      </c>
      <c r="Y26" s="235">
        <f>+'1-42 scotiabank colpatria S.A.'!AN27</f>
        <v>5626.41</v>
      </c>
      <c r="Z26" s="235">
        <f>+'43- banco agrario'!AL19</f>
        <v>0</v>
      </c>
      <c r="AA26" s="235">
        <f>+'43- banco agrario'!AN19</f>
        <v>106.899</v>
      </c>
      <c r="AB26" s="235"/>
      <c r="AC26" s="235"/>
      <c r="AD26" s="235">
        <f>+GRANAHORRAR!Z27</f>
        <v>6602.3760000000002</v>
      </c>
      <c r="AE26" s="235">
        <f>+GRANAHORRAR!AA27</f>
        <v>5250.8580000000002</v>
      </c>
      <c r="AF26" s="235">
        <f>+COLMENA!Z27</f>
        <v>9424.0169999999998</v>
      </c>
      <c r="AG26" s="235">
        <f>+COLMENA!AA27</f>
        <v>5323.2240000000002</v>
      </c>
      <c r="AH26" s="235">
        <f>+CONAVI!Z27</f>
        <v>7147.643</v>
      </c>
      <c r="AI26" s="235">
        <f>+CONAVI!AA27</f>
        <v>14188.791000000001</v>
      </c>
      <c r="AJ26" s="235">
        <f>+'49- av villas '!AL27</f>
        <v>3027.3879999999999</v>
      </c>
      <c r="AK26" s="235">
        <f>+'49- av villas '!AN27</f>
        <v>6000.8670000000002</v>
      </c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>
        <f t="shared" si="0"/>
        <v>43127.54099999999</v>
      </c>
      <c r="BO26" s="235">
        <f t="shared" si="1"/>
        <v>65045.695999999996</v>
      </c>
    </row>
    <row r="27" spans="1:67" x14ac:dyDescent="0.2">
      <c r="A27" s="293" t="s">
        <v>53</v>
      </c>
      <c r="B27" s="120"/>
      <c r="C27" s="120"/>
      <c r="D27" s="235">
        <f>+'2- popular'!AL28</f>
        <v>78.650000000000006</v>
      </c>
      <c r="E27" s="235">
        <f>+'2- popular'!AN28</f>
        <v>18.3</v>
      </c>
      <c r="F27" s="235">
        <f>+BANCAFE!Z28</f>
        <v>0</v>
      </c>
      <c r="G27" s="235">
        <f>+BANCAFE!AA28</f>
        <v>1103.546</v>
      </c>
      <c r="H27" s="235"/>
      <c r="I27" s="235"/>
      <c r="J27" s="235"/>
      <c r="K27" s="235"/>
      <c r="L27" s="235"/>
      <c r="M27" s="235"/>
      <c r="N27" s="235">
        <f>+'13- bbva'!AL28</f>
        <v>1503.6120000000001</v>
      </c>
      <c r="O27" s="235">
        <f>+'13- bbva'!AN28</f>
        <v>8587.5159999999996</v>
      </c>
      <c r="P27" s="235"/>
      <c r="Q27" s="235"/>
      <c r="R27" s="235"/>
      <c r="S27" s="235"/>
      <c r="T27" s="235"/>
      <c r="U27" s="235"/>
      <c r="V27" s="235">
        <f>+'39 - davivienda'!AL28</f>
        <v>10080.962500000001</v>
      </c>
      <c r="W27" s="235">
        <f>+'39 - davivienda'!AN28</f>
        <v>26508.859240000002</v>
      </c>
      <c r="X27" s="235">
        <f>+'1-42 scotiabank colpatria S.A.'!AL28</f>
        <v>4774.1710000000003</v>
      </c>
      <c r="Y27" s="235">
        <f>+'1-42 scotiabank colpatria S.A.'!AN28</f>
        <v>7291.1280000000006</v>
      </c>
      <c r="Z27" s="235">
        <f>+'43- banco agrario'!AL20</f>
        <v>79.992000000000004</v>
      </c>
      <c r="AA27" s="235">
        <f>+'43- banco agrario'!AN20</f>
        <v>0</v>
      </c>
      <c r="AB27" s="235"/>
      <c r="AC27" s="235"/>
      <c r="AD27" s="235">
        <f>+GRANAHORRAR!Z28</f>
        <v>7156.2687500000002</v>
      </c>
      <c r="AE27" s="235">
        <f>+GRANAHORRAR!AA28</f>
        <v>8410.996000000001</v>
      </c>
      <c r="AF27" s="235">
        <f>+COLMENA!Z28</f>
        <v>11648.806</v>
      </c>
      <c r="AG27" s="235">
        <f>+COLMENA!AA28</f>
        <v>6900.8860000000004</v>
      </c>
      <c r="AH27" s="235">
        <f>+CONAVI!Z28</f>
        <v>10259.102000000001</v>
      </c>
      <c r="AI27" s="235">
        <f>+CONAVI!AA28</f>
        <v>18050.091</v>
      </c>
      <c r="AJ27" s="235">
        <f>+'49- av villas '!AL28</f>
        <v>3521.8035600000003</v>
      </c>
      <c r="AK27" s="235">
        <f>+'49- av villas '!AN28</f>
        <v>5008.0158000000001</v>
      </c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  <c r="BJ27" s="235"/>
      <c r="BK27" s="235"/>
      <c r="BL27" s="235"/>
      <c r="BM27" s="235"/>
      <c r="BN27" s="235">
        <f t="shared" si="0"/>
        <v>49103.367809999996</v>
      </c>
      <c r="BO27" s="235">
        <f t="shared" si="1"/>
        <v>81879.338039999988</v>
      </c>
    </row>
    <row r="28" spans="1:67" x14ac:dyDescent="0.2">
      <c r="A28" s="293" t="s">
        <v>54</v>
      </c>
      <c r="B28" s="120"/>
      <c r="C28" s="120"/>
      <c r="D28" s="235">
        <f>+'2- popular'!AL29</f>
        <v>311.94</v>
      </c>
      <c r="E28" s="235">
        <f>+'2- popular'!AN29</f>
        <v>68</v>
      </c>
      <c r="F28" s="235">
        <f>+BANCAFE!Z29</f>
        <v>0</v>
      </c>
      <c r="G28" s="235">
        <f>+BANCAFE!AA29</f>
        <v>2005.4829999999999</v>
      </c>
      <c r="H28" s="235"/>
      <c r="I28" s="235"/>
      <c r="J28" s="235"/>
      <c r="K28" s="235"/>
      <c r="L28" s="235"/>
      <c r="M28" s="235"/>
      <c r="N28" s="235">
        <f>+'13- bbva'!AL29</f>
        <v>962.41099999999994</v>
      </c>
      <c r="O28" s="235">
        <f>+'13- bbva'!AN29</f>
        <v>12456.218000000001</v>
      </c>
      <c r="P28" s="235"/>
      <c r="Q28" s="235"/>
      <c r="R28" s="235"/>
      <c r="S28" s="235"/>
      <c r="T28" s="235"/>
      <c r="U28" s="235"/>
      <c r="V28" s="235">
        <f>+'39 - davivienda'!AL29</f>
        <v>13356.335999999999</v>
      </c>
      <c r="W28" s="235">
        <f>+'39 - davivienda'!AN29</f>
        <v>24894.027000000002</v>
      </c>
      <c r="X28" s="235">
        <f>+'1-42 scotiabank colpatria S.A.'!AL29</f>
        <v>5073.2870000000003</v>
      </c>
      <c r="Y28" s="235">
        <f>+'1-42 scotiabank colpatria S.A.'!AN29</f>
        <v>11949.359</v>
      </c>
      <c r="Z28" s="235">
        <f>+'43- banco agrario'!AL21</f>
        <v>0</v>
      </c>
      <c r="AA28" s="235">
        <f>+'43- banco agrario'!AN21</f>
        <v>40</v>
      </c>
      <c r="AB28" s="235"/>
      <c r="AC28" s="235"/>
      <c r="AD28" s="235">
        <f>+GRANAHORRAR!Z29</f>
        <v>7986.09</v>
      </c>
      <c r="AE28" s="235">
        <f>+GRANAHORRAR!AA29</f>
        <v>10889.784</v>
      </c>
      <c r="AF28" s="235">
        <f>+COLMENA!Z29</f>
        <v>10376.245999999999</v>
      </c>
      <c r="AG28" s="235">
        <f>+COLMENA!AA29</f>
        <v>8861.0299999999988</v>
      </c>
      <c r="AH28" s="235">
        <f>+CONAVI!Z29</f>
        <v>11282.421</v>
      </c>
      <c r="AI28" s="235">
        <f>+CONAVI!AA29</f>
        <v>19203.254999999997</v>
      </c>
      <c r="AJ28" s="235">
        <f>+'49- av villas '!AL29</f>
        <v>3063.8460000000005</v>
      </c>
      <c r="AK28" s="235">
        <f>+'49- av villas '!AN29</f>
        <v>6413.8819999999996</v>
      </c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5"/>
      <c r="BF28" s="235"/>
      <c r="BG28" s="235"/>
      <c r="BH28" s="235"/>
      <c r="BI28" s="235"/>
      <c r="BJ28" s="235"/>
      <c r="BK28" s="235"/>
      <c r="BL28" s="235"/>
      <c r="BM28" s="235"/>
      <c r="BN28" s="235">
        <f t="shared" si="0"/>
        <v>52412.576999999997</v>
      </c>
      <c r="BO28" s="235">
        <f t="shared" si="1"/>
        <v>96781.037999999986</v>
      </c>
    </row>
    <row r="29" spans="1:67" x14ac:dyDescent="0.2">
      <c r="A29" s="293" t="s">
        <v>55</v>
      </c>
      <c r="B29" s="120"/>
      <c r="C29" s="120"/>
      <c r="D29" s="235">
        <f>+'2- popular'!AL30</f>
        <v>82.3</v>
      </c>
      <c r="E29" s="235">
        <f>+'2- popular'!AN30</f>
        <v>14.287000000000001</v>
      </c>
      <c r="F29" s="235">
        <f>+BANCAFE!Z30</f>
        <v>15.018000000000001</v>
      </c>
      <c r="G29" s="235">
        <f>+BANCAFE!AA30</f>
        <v>822.87599999999998</v>
      </c>
      <c r="H29" s="235"/>
      <c r="I29" s="235"/>
      <c r="J29" s="235"/>
      <c r="K29" s="235"/>
      <c r="L29" s="235"/>
      <c r="M29" s="235"/>
      <c r="N29" s="235">
        <f>+'13- bbva'!AL30</f>
        <v>744.73199999999997</v>
      </c>
      <c r="O29" s="235">
        <f>+'13- bbva'!AN30</f>
        <v>11473.621999999999</v>
      </c>
      <c r="P29" s="235"/>
      <c r="Q29" s="235"/>
      <c r="R29" s="235"/>
      <c r="S29" s="235"/>
      <c r="T29" s="235"/>
      <c r="U29" s="235"/>
      <c r="V29" s="235">
        <f>+'39 - davivienda'!AL30</f>
        <v>7013.7970000000005</v>
      </c>
      <c r="W29" s="235">
        <f>+'39 - davivienda'!AN30</f>
        <v>21854.527000000002</v>
      </c>
      <c r="X29" s="235">
        <f>+'1-42 scotiabank colpatria S.A.'!AL30</f>
        <v>4153.5509999999995</v>
      </c>
      <c r="Y29" s="235">
        <f>+'1-42 scotiabank colpatria S.A.'!AN30</f>
        <v>8189.0779999999995</v>
      </c>
      <c r="Z29" s="235">
        <f>+'43- banco agrario'!AL22</f>
        <v>49.838999999999999</v>
      </c>
      <c r="AA29" s="235">
        <f>+'43- banco agrario'!AN22</f>
        <v>0</v>
      </c>
      <c r="AB29" s="235"/>
      <c r="AC29" s="235"/>
      <c r="AD29" s="235">
        <f>+GRANAHORRAR!Z30</f>
        <v>6226.8870000000006</v>
      </c>
      <c r="AE29" s="235">
        <f>+GRANAHORRAR!AA30</f>
        <v>8585.1369999999988</v>
      </c>
      <c r="AF29" s="235">
        <f>+COLMENA!Z30</f>
        <v>9181.030999999999</v>
      </c>
      <c r="AG29" s="235">
        <f>+COLMENA!AA30</f>
        <v>9976.4699999999993</v>
      </c>
      <c r="AH29" s="235">
        <f>+CONAVI!Z30</f>
        <v>8492.5380000000005</v>
      </c>
      <c r="AI29" s="235">
        <f>+CONAVI!AA30</f>
        <v>16300.535</v>
      </c>
      <c r="AJ29" s="235">
        <f>+'49- av villas '!AL30</f>
        <v>3191.0339999999997</v>
      </c>
      <c r="AK29" s="235">
        <f>+'49- av villas '!AN30</f>
        <v>3897.174</v>
      </c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>
        <f t="shared" si="0"/>
        <v>39150.726999999999</v>
      </c>
      <c r="BO29" s="235">
        <f t="shared" si="1"/>
        <v>81113.706000000006</v>
      </c>
    </row>
    <row r="30" spans="1:67" x14ac:dyDescent="0.2">
      <c r="A30" s="293" t="s">
        <v>56</v>
      </c>
      <c r="B30" s="120"/>
      <c r="C30" s="120"/>
      <c r="D30" s="235">
        <f>+'2- popular'!AL31</f>
        <v>139.30000000000001</v>
      </c>
      <c r="E30" s="235">
        <f>+'2- popular'!AN31</f>
        <v>110</v>
      </c>
      <c r="F30" s="235">
        <f>+BANCAFE!Z31</f>
        <v>7.2539999999999996</v>
      </c>
      <c r="G30" s="235">
        <f>+BANCAFE!AA31</f>
        <v>1355.8989999999999</v>
      </c>
      <c r="H30" s="235"/>
      <c r="I30" s="235"/>
      <c r="J30" s="235"/>
      <c r="K30" s="235"/>
      <c r="L30" s="235"/>
      <c r="M30" s="235"/>
      <c r="N30" s="235">
        <f>+'13- bbva'!AL31</f>
        <v>678.01499999999999</v>
      </c>
      <c r="O30" s="235">
        <f>+'13- bbva'!AN31</f>
        <v>11259.183000000001</v>
      </c>
      <c r="P30" s="235"/>
      <c r="Q30" s="235"/>
      <c r="R30" s="235"/>
      <c r="S30" s="235"/>
      <c r="T30" s="235"/>
      <c r="U30" s="235"/>
      <c r="V30" s="235">
        <f>+'39 - davivienda'!AL31</f>
        <v>8334.89</v>
      </c>
      <c r="W30" s="235">
        <f>+'39 - davivienda'!AN31</f>
        <v>17834.009000000002</v>
      </c>
      <c r="X30" s="235">
        <f>+'1-42 scotiabank colpatria S.A.'!AL31</f>
        <v>2516.2440000000001</v>
      </c>
      <c r="Y30" s="235">
        <f>+'1-42 scotiabank colpatria S.A.'!AN31</f>
        <v>11928.471</v>
      </c>
      <c r="Z30" s="235">
        <f>+'43- banco agrario'!AL23</f>
        <v>14.393000000000001</v>
      </c>
      <c r="AA30" s="235">
        <f>+'43- banco agrario'!AN23</f>
        <v>0</v>
      </c>
      <c r="AB30" s="235"/>
      <c r="AC30" s="235"/>
      <c r="AD30" s="235">
        <f>+GRANAHORRAR!Z31</f>
        <v>6239.4740000000002</v>
      </c>
      <c r="AE30" s="235">
        <f>+GRANAHORRAR!AA31</f>
        <v>7283.0290000000005</v>
      </c>
      <c r="AF30" s="235">
        <f>+COLMENA!Z31</f>
        <v>9220.6299999999992</v>
      </c>
      <c r="AG30" s="235">
        <f>+COLMENA!AA31</f>
        <v>8545.6589999999997</v>
      </c>
      <c r="AH30" s="235">
        <f>+CONAVI!Z31</f>
        <v>10941.156000000001</v>
      </c>
      <c r="AI30" s="235">
        <f>+CONAVI!AA31</f>
        <v>16221.170999999998</v>
      </c>
      <c r="AJ30" s="235">
        <f>+'49- av villas '!AL31</f>
        <v>3539.0610000000001</v>
      </c>
      <c r="AK30" s="235">
        <f>+'49- av villas '!AN31</f>
        <v>4167.9859999999999</v>
      </c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>
        <f t="shared" si="0"/>
        <v>41630.417000000001</v>
      </c>
      <c r="BO30" s="235">
        <f t="shared" si="1"/>
        <v>78705.407000000007</v>
      </c>
    </row>
    <row r="31" spans="1:67" x14ac:dyDescent="0.2">
      <c r="A31" s="293" t="s">
        <v>57</v>
      </c>
      <c r="B31" s="120"/>
      <c r="C31" s="120"/>
      <c r="D31" s="235">
        <f>+'2- popular'!AL32</f>
        <v>95</v>
      </c>
      <c r="E31" s="235">
        <f>+'2- popular'!AN32</f>
        <v>61.4</v>
      </c>
      <c r="F31" s="235">
        <f>+BANCAFE!Z32</f>
        <v>15.705</v>
      </c>
      <c r="G31" s="235">
        <f>+BANCAFE!AA32</f>
        <v>1258.691</v>
      </c>
      <c r="H31" s="235"/>
      <c r="I31" s="235"/>
      <c r="J31" s="235"/>
      <c r="K31" s="235"/>
      <c r="L31" s="235"/>
      <c r="M31" s="235"/>
      <c r="N31" s="235">
        <f>+'13- bbva'!AL32</f>
        <v>1117.4580000000001</v>
      </c>
      <c r="O31" s="235">
        <f>+'13- bbva'!AN32</f>
        <v>17332.325000000001</v>
      </c>
      <c r="P31" s="235"/>
      <c r="Q31" s="235"/>
      <c r="R31" s="235"/>
      <c r="S31" s="235"/>
      <c r="T31" s="235"/>
      <c r="U31" s="235"/>
      <c r="V31" s="235">
        <f>+'39 - davivienda'!AL32</f>
        <v>10776.337</v>
      </c>
      <c r="W31" s="235">
        <f>+'39 - davivienda'!AN32</f>
        <v>29389.752</v>
      </c>
      <c r="X31" s="235">
        <f>+'1-42 scotiabank colpatria S.A.'!AL32</f>
        <v>3265.6289999999999</v>
      </c>
      <c r="Y31" s="235">
        <f>+'1-42 scotiabank colpatria S.A.'!AN32</f>
        <v>15201.342999999999</v>
      </c>
      <c r="Z31" s="235">
        <f>+'43- banco agrario'!AL24</f>
        <v>0</v>
      </c>
      <c r="AA31" s="235">
        <f>+'43- banco agrario'!AN24</f>
        <v>0</v>
      </c>
      <c r="AB31" s="235"/>
      <c r="AC31" s="235"/>
      <c r="AD31" s="235">
        <f>+GRANAHORRAR!Z32</f>
        <v>8505.7739999999994</v>
      </c>
      <c r="AE31" s="235">
        <f>+GRANAHORRAR!AA32</f>
        <v>13488.278</v>
      </c>
      <c r="AF31" s="235">
        <f>+COLMENA!Z32</f>
        <v>12661.382000000001</v>
      </c>
      <c r="AG31" s="235">
        <f>+COLMENA!AA32</f>
        <v>9684.6049999999996</v>
      </c>
      <c r="AH31" s="235">
        <f>+CONAVI!Z32</f>
        <v>13021</v>
      </c>
      <c r="AI31" s="235">
        <f>+CONAVI!AA32</f>
        <v>19842.074999999997</v>
      </c>
      <c r="AJ31" s="235">
        <f>+'49- av villas '!AL32</f>
        <v>5377.9879999999994</v>
      </c>
      <c r="AK31" s="235">
        <f>+'49- av villas '!AN32</f>
        <v>7189.8159999999998</v>
      </c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>
        <f t="shared" si="0"/>
        <v>54836.273000000001</v>
      </c>
      <c r="BO31" s="235">
        <f t="shared" si="1"/>
        <v>113448.285</v>
      </c>
    </row>
    <row r="32" spans="1:67" x14ac:dyDescent="0.2">
      <c r="A32" s="293" t="s">
        <v>58</v>
      </c>
      <c r="B32" s="120"/>
      <c r="C32" s="120"/>
      <c r="D32" s="235">
        <f>+'2- popular'!AL33</f>
        <v>160.876</v>
      </c>
      <c r="E32" s="235">
        <f>+'2- popular'!AN33</f>
        <v>0</v>
      </c>
      <c r="F32" s="235">
        <f>+BANCAFE!Z33</f>
        <v>0</v>
      </c>
      <c r="G32" s="235">
        <f>+BANCAFE!AA33</f>
        <v>445.18400000000003</v>
      </c>
      <c r="H32" s="235"/>
      <c r="I32" s="235"/>
      <c r="J32" s="235"/>
      <c r="K32" s="235"/>
      <c r="L32" s="235"/>
      <c r="M32" s="235"/>
      <c r="N32" s="235">
        <f>+'13- bbva'!AL33</f>
        <v>546.22699999999998</v>
      </c>
      <c r="O32" s="235">
        <f>+'13- bbva'!AN33</f>
        <v>11538.817000000001</v>
      </c>
      <c r="P32" s="235"/>
      <c r="Q32" s="235"/>
      <c r="R32" s="235"/>
      <c r="S32" s="235"/>
      <c r="T32" s="235"/>
      <c r="U32" s="235"/>
      <c r="V32" s="235">
        <f>+'39 - davivienda'!AL33</f>
        <v>5983.549</v>
      </c>
      <c r="W32" s="235">
        <f>+'39 - davivienda'!AN33</f>
        <v>25534.663</v>
      </c>
      <c r="X32" s="235">
        <f>+'1-42 scotiabank colpatria S.A.'!AL33</f>
        <v>2915.806</v>
      </c>
      <c r="Y32" s="235">
        <f>+'1-42 scotiabank colpatria S.A.'!AN33</f>
        <v>10285.76</v>
      </c>
      <c r="Z32" s="235">
        <f>+'43- banco agrario'!AL25</f>
        <v>0</v>
      </c>
      <c r="AA32" s="235">
        <f>+'43- banco agrario'!AN25</f>
        <v>0</v>
      </c>
      <c r="AB32" s="235"/>
      <c r="AC32" s="235"/>
      <c r="AD32" s="235">
        <f>+GRANAHORRAR!Z33</f>
        <v>4953.2340000000004</v>
      </c>
      <c r="AE32" s="235">
        <f>+GRANAHORRAR!AA33</f>
        <v>11751.335999999999</v>
      </c>
      <c r="AF32" s="235">
        <f>+COLMENA!Z33</f>
        <v>12787.424999999999</v>
      </c>
      <c r="AG32" s="235">
        <f>+COLMENA!AA33</f>
        <v>8917.2540000000008</v>
      </c>
      <c r="AH32" s="235">
        <f>+CONAVI!Z33</f>
        <v>9852.7240000000002</v>
      </c>
      <c r="AI32" s="235">
        <f>+CONAVI!AA33</f>
        <v>16168.831</v>
      </c>
      <c r="AJ32" s="235">
        <f>+'49- av villas '!AL33</f>
        <v>2718.6030000000001</v>
      </c>
      <c r="AK32" s="235">
        <f>+'49- av villas '!AN33</f>
        <v>3253.8150000000001</v>
      </c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5"/>
      <c r="BJ32" s="235"/>
      <c r="BK32" s="235"/>
      <c r="BL32" s="235"/>
      <c r="BM32" s="235"/>
      <c r="BN32" s="235">
        <f t="shared" si="0"/>
        <v>39918.444000000003</v>
      </c>
      <c r="BO32" s="235">
        <f t="shared" si="1"/>
        <v>87895.660000000018</v>
      </c>
    </row>
    <row r="33" spans="1:67" x14ac:dyDescent="0.2">
      <c r="A33" s="293" t="s">
        <v>59</v>
      </c>
      <c r="B33" s="120"/>
      <c r="C33" s="120"/>
      <c r="D33" s="235">
        <f>+'2- popular'!AL34</f>
        <v>161.90299999999999</v>
      </c>
      <c r="E33" s="235">
        <f>+'2- popular'!AN34</f>
        <v>38.5</v>
      </c>
      <c r="F33" s="235">
        <f>+BANCAFE!Z34</f>
        <v>0</v>
      </c>
      <c r="G33" s="235">
        <f>+BANCAFE!AA34</f>
        <v>644.48599999999999</v>
      </c>
      <c r="H33" s="235"/>
      <c r="I33" s="235"/>
      <c r="J33" s="235"/>
      <c r="K33" s="235"/>
      <c r="L33" s="235"/>
      <c r="M33" s="235"/>
      <c r="N33" s="235">
        <f>+'13- bbva'!AL34</f>
        <v>587.45000000000005</v>
      </c>
      <c r="O33" s="235">
        <f>+'13- bbva'!AN34</f>
        <v>10389.442999999999</v>
      </c>
      <c r="P33" s="235"/>
      <c r="Q33" s="235"/>
      <c r="R33" s="235"/>
      <c r="S33" s="235"/>
      <c r="T33" s="235"/>
      <c r="U33" s="235"/>
      <c r="V33" s="235">
        <f>+'39 - davivienda'!AL34</f>
        <v>7924.9750000000004</v>
      </c>
      <c r="W33" s="235">
        <f>+'39 - davivienda'!AN34</f>
        <v>24599.688000000002</v>
      </c>
      <c r="X33" s="235">
        <f>+'1-42 scotiabank colpatria S.A.'!AL34</f>
        <v>3432.1819999999998</v>
      </c>
      <c r="Y33" s="235">
        <f>+'1-42 scotiabank colpatria S.A.'!AN34</f>
        <v>9908.1650000000009</v>
      </c>
      <c r="Z33" s="235">
        <f>+'43- banco agrario'!AL26</f>
        <v>0</v>
      </c>
      <c r="AA33" s="235">
        <f>+'43- banco agrario'!AN26</f>
        <v>0</v>
      </c>
      <c r="AB33" s="235"/>
      <c r="AC33" s="235"/>
      <c r="AD33" s="235">
        <f>+GRANAHORRAR!Z34</f>
        <v>5772.3029999999999</v>
      </c>
      <c r="AE33" s="235">
        <f>+GRANAHORRAR!AA34</f>
        <v>8699.7260000000006</v>
      </c>
      <c r="AF33" s="235">
        <f>+COLMENA!Z34</f>
        <v>9046.2669999999998</v>
      </c>
      <c r="AG33" s="235">
        <f>+COLMENA!AA34</f>
        <v>9766.7170000000006</v>
      </c>
      <c r="AH33" s="235">
        <f>+CONAVI!Z34</f>
        <v>12137.810000000001</v>
      </c>
      <c r="AI33" s="235">
        <f>+CONAVI!AA34</f>
        <v>19182.519</v>
      </c>
      <c r="AJ33" s="235">
        <f>+'49- av villas '!AL34</f>
        <v>2895.143</v>
      </c>
      <c r="AK33" s="235">
        <f>+'49- av villas '!AN34</f>
        <v>5086.7830000000004</v>
      </c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>
        <f t="shared" si="0"/>
        <v>41958.032999999996</v>
      </c>
      <c r="BO33" s="235">
        <f t="shared" si="1"/>
        <v>88316.027000000002</v>
      </c>
    </row>
    <row r="34" spans="1:67" x14ac:dyDescent="0.2">
      <c r="A34" s="293" t="s">
        <v>60</v>
      </c>
      <c r="B34" s="235">
        <f>+'1- bogota'!AL7</f>
        <v>536.81200000000001</v>
      </c>
      <c r="C34" s="234">
        <f>+'1- bogota'!AN7</f>
        <v>0</v>
      </c>
      <c r="D34" s="235">
        <f>+'2- popular'!AL35</f>
        <v>90.566999999999993</v>
      </c>
      <c r="E34" s="235">
        <f>+'2- popular'!AN35</f>
        <v>75.900000000000006</v>
      </c>
      <c r="F34" s="235">
        <f>+BANCAFE!Z35</f>
        <v>722.5</v>
      </c>
      <c r="G34" s="235">
        <f>+BANCAFE!AA35</f>
        <v>1396.3920000000001</v>
      </c>
      <c r="H34" s="235"/>
      <c r="I34" s="235"/>
      <c r="J34" s="235"/>
      <c r="K34" s="235"/>
      <c r="L34" s="235"/>
      <c r="M34" s="235"/>
      <c r="N34" s="235">
        <f>+'13- bbva'!AL35</f>
        <v>1652.7860000000001</v>
      </c>
      <c r="O34" s="235">
        <f>+'13- bbva'!AN35</f>
        <v>19963.108</v>
      </c>
      <c r="P34" s="235"/>
      <c r="Q34" s="235"/>
      <c r="R34" s="235"/>
      <c r="S34" s="235"/>
      <c r="T34" s="235"/>
      <c r="U34" s="235"/>
      <c r="V34" s="235">
        <f>+'39 - davivienda'!AL35</f>
        <v>17607.222999999998</v>
      </c>
      <c r="W34" s="235">
        <f>+'39 - davivienda'!AN35</f>
        <v>34459.481</v>
      </c>
      <c r="X34" s="235">
        <f>+'1-42 scotiabank colpatria S.A.'!AL35</f>
        <v>5550.1180000000004</v>
      </c>
      <c r="Y34" s="235">
        <f>+'1-42 scotiabank colpatria S.A.'!AN35</f>
        <v>20022.722000000002</v>
      </c>
      <c r="Z34" s="235">
        <f>+'43- banco agrario'!AL27</f>
        <v>2.4689999999999999</v>
      </c>
      <c r="AA34" s="235">
        <f>+'43- banco agrario'!AN27</f>
        <v>0</v>
      </c>
      <c r="AB34" s="235"/>
      <c r="AC34" s="235"/>
      <c r="AD34" s="235">
        <f>+GRANAHORRAR!Z35</f>
        <v>8843.2239999999983</v>
      </c>
      <c r="AE34" s="235">
        <f>+GRANAHORRAR!AA35</f>
        <v>14462.759</v>
      </c>
      <c r="AF34" s="235">
        <f>+COLMENA!Z35</f>
        <v>10231.030000000001</v>
      </c>
      <c r="AG34" s="235">
        <f>+COLMENA!AA35</f>
        <v>9627.73</v>
      </c>
      <c r="AH34" s="235">
        <f>+CONAVI!Z35</f>
        <v>15582.543</v>
      </c>
      <c r="AI34" s="235">
        <f>+CONAVI!AA35</f>
        <v>23802.895</v>
      </c>
      <c r="AJ34" s="235">
        <f>+'49- av villas '!AL35</f>
        <v>4798.7469999999994</v>
      </c>
      <c r="AK34" s="235">
        <f>+'49- av villas '!AN35</f>
        <v>7545.7460000000001</v>
      </c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5"/>
      <c r="BH34" s="235"/>
      <c r="BI34" s="235"/>
      <c r="BJ34" s="235"/>
      <c r="BK34" s="235"/>
      <c r="BL34" s="235"/>
      <c r="BM34" s="235"/>
      <c r="BN34" s="235">
        <f t="shared" si="0"/>
        <v>65618.019</v>
      </c>
      <c r="BO34" s="235">
        <f t="shared" si="1"/>
        <v>131356.73300000001</v>
      </c>
    </row>
    <row r="35" spans="1:67" x14ac:dyDescent="0.2">
      <c r="A35" s="293" t="s">
        <v>64</v>
      </c>
      <c r="B35" s="235">
        <f>+'1- bogota'!AL8</f>
        <v>68.554000000000002</v>
      </c>
      <c r="C35" s="234">
        <f>+'1- bogota'!AN8</f>
        <v>0</v>
      </c>
      <c r="D35" s="235">
        <f>+'2- popular'!AL36</f>
        <v>76.510000000000005</v>
      </c>
      <c r="E35" s="235">
        <f>+'2- popular'!AN36</f>
        <v>76.2</v>
      </c>
      <c r="F35" s="235">
        <f>+BANCAFE!Z36</f>
        <v>0</v>
      </c>
      <c r="G35" s="235">
        <f>+BANCAFE!AA36</f>
        <v>1201</v>
      </c>
      <c r="H35" s="235"/>
      <c r="I35" s="235"/>
      <c r="J35" s="235"/>
      <c r="K35" s="235"/>
      <c r="L35" s="235"/>
      <c r="M35" s="235"/>
      <c r="N35" s="235">
        <f>+'13- bbva'!AL36</f>
        <v>1179.3920000000001</v>
      </c>
      <c r="O35" s="235">
        <f>+'13- bbva'!AN36</f>
        <v>12924.200999999999</v>
      </c>
      <c r="P35" s="235"/>
      <c r="Q35" s="235"/>
      <c r="R35" s="235"/>
      <c r="S35" s="235"/>
      <c r="T35" s="235"/>
      <c r="U35" s="235"/>
      <c r="V35" s="235">
        <f>+'39 - davivienda'!AL36</f>
        <v>10861.946</v>
      </c>
      <c r="W35" s="235">
        <f>+'39 - davivienda'!AN36</f>
        <v>28471.177</v>
      </c>
      <c r="X35" s="235">
        <f>+'1-42 scotiabank colpatria S.A.'!AL36</f>
        <v>4270.1479999999992</v>
      </c>
      <c r="Y35" s="235">
        <f>+'1-42 scotiabank colpatria S.A.'!AN36</f>
        <v>15534.141</v>
      </c>
      <c r="Z35" s="235">
        <f>+'43- banco agrario'!AL28</f>
        <v>0</v>
      </c>
      <c r="AA35" s="235">
        <f>+'43- banco agrario'!AN28</f>
        <v>0</v>
      </c>
      <c r="AB35" s="235"/>
      <c r="AC35" s="235"/>
      <c r="AD35" s="235">
        <f>+GRANAHORRAR!Z36</f>
        <v>7739.915</v>
      </c>
      <c r="AE35" s="235">
        <f>+GRANAHORRAR!AA36</f>
        <v>9438.9220000000005</v>
      </c>
      <c r="AF35" s="235">
        <f>+COLMENA!Z36</f>
        <v>12610.974</v>
      </c>
      <c r="AG35" s="235">
        <f>+COLMENA!AA36</f>
        <v>8259.3829999999998</v>
      </c>
      <c r="AH35" s="235">
        <f>+CONAVI!Z36</f>
        <v>9304.112000000001</v>
      </c>
      <c r="AI35" s="235">
        <f>+CONAVI!AA36</f>
        <v>18556.084999999999</v>
      </c>
      <c r="AJ35" s="235">
        <f>+'49- av villas '!AL36</f>
        <v>2997.681</v>
      </c>
      <c r="AK35" s="235">
        <f>+'49- av villas '!AN36</f>
        <v>3545.0619999999999</v>
      </c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5"/>
      <c r="BH35" s="235"/>
      <c r="BI35" s="235"/>
      <c r="BJ35" s="235"/>
      <c r="BK35" s="235"/>
      <c r="BL35" s="235"/>
      <c r="BM35" s="235"/>
      <c r="BN35" s="235">
        <f t="shared" si="0"/>
        <v>49109.231999999996</v>
      </c>
      <c r="BO35" s="235">
        <f t="shared" si="1"/>
        <v>98006.171000000002</v>
      </c>
    </row>
    <row r="36" spans="1:67" x14ac:dyDescent="0.2">
      <c r="A36" s="293" t="s">
        <v>65</v>
      </c>
      <c r="B36" s="235">
        <f>+'1- bogota'!AL9</f>
        <v>103.363</v>
      </c>
      <c r="C36" s="234">
        <f>+'1- bogota'!AN9</f>
        <v>0</v>
      </c>
      <c r="D36" s="235">
        <f>+'2- popular'!AL37</f>
        <v>84.83</v>
      </c>
      <c r="E36" s="235">
        <f>+'2- popular'!AN37</f>
        <v>0</v>
      </c>
      <c r="F36" s="235">
        <f>+BANCAFE!Z37</f>
        <v>0</v>
      </c>
      <c r="G36" s="235">
        <f>+BANCAFE!AA37</f>
        <v>1405.0129999999999</v>
      </c>
      <c r="H36" s="235"/>
      <c r="I36" s="235"/>
      <c r="J36" s="235"/>
      <c r="K36" s="235"/>
      <c r="L36" s="235"/>
      <c r="M36" s="235"/>
      <c r="N36" s="235">
        <f>+'13- bbva'!AL37</f>
        <v>878.52499999999998</v>
      </c>
      <c r="O36" s="235">
        <f>+'13- bbva'!AN37</f>
        <v>12344.718999999999</v>
      </c>
      <c r="P36" s="235"/>
      <c r="Q36" s="235"/>
      <c r="R36" s="235"/>
      <c r="S36" s="235"/>
      <c r="T36" s="235"/>
      <c r="U36" s="235"/>
      <c r="V36" s="235">
        <f>+'39 - davivienda'!AL37</f>
        <v>6690.8559999999998</v>
      </c>
      <c r="W36" s="235">
        <f>+'39 - davivienda'!AN37</f>
        <v>22322.310999999998</v>
      </c>
      <c r="X36" s="235">
        <f>+'1-42 scotiabank colpatria S.A.'!AL37</f>
        <v>4775.3729999999996</v>
      </c>
      <c r="Y36" s="235">
        <f>+'1-42 scotiabank colpatria S.A.'!AN37</f>
        <v>18090.792000000001</v>
      </c>
      <c r="Z36" s="235">
        <f>+'43- banco agrario'!AL29</f>
        <v>0</v>
      </c>
      <c r="AA36" s="235">
        <f>+'43- banco agrario'!AN29</f>
        <v>25</v>
      </c>
      <c r="AB36" s="235"/>
      <c r="AC36" s="235"/>
      <c r="AD36" s="235">
        <f>+GRANAHORRAR!Z37</f>
        <v>3683.3310000000001</v>
      </c>
      <c r="AE36" s="235">
        <f>+GRANAHORRAR!AA37</f>
        <v>4939.982</v>
      </c>
      <c r="AF36" s="235">
        <f>+COLMENA!Z37</f>
        <v>12730.307000000001</v>
      </c>
      <c r="AG36" s="235">
        <f>+COLMENA!AA37</f>
        <v>10008.614000000001</v>
      </c>
      <c r="AH36" s="235">
        <f>+CONAVI!Z37</f>
        <v>11373.405000000001</v>
      </c>
      <c r="AI36" s="235">
        <f>+CONAVI!AA37</f>
        <v>15170.173999999999</v>
      </c>
      <c r="AJ36" s="235">
        <f>+'49- av villas '!AL37</f>
        <v>3263.89</v>
      </c>
      <c r="AK36" s="235">
        <f>+'49- av villas '!AN37</f>
        <v>3456.0029999999997</v>
      </c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>
        <f t="shared" si="0"/>
        <v>43583.88</v>
      </c>
      <c r="BO36" s="235">
        <f t="shared" si="1"/>
        <v>87762.607999999993</v>
      </c>
    </row>
    <row r="37" spans="1:67" x14ac:dyDescent="0.2">
      <c r="A37" s="293" t="s">
        <v>66</v>
      </c>
      <c r="B37" s="235">
        <f>+'1- bogota'!AL10</f>
        <v>132.87700000000001</v>
      </c>
      <c r="C37" s="234">
        <f>+'1- bogota'!AN10</f>
        <v>0</v>
      </c>
      <c r="D37" s="235">
        <f>+'2- popular'!AL38</f>
        <v>236.45</v>
      </c>
      <c r="E37" s="235">
        <f>+'2- popular'!AN38</f>
        <v>476.48200000000003</v>
      </c>
      <c r="F37" s="235">
        <f>+BANCAFE!Z38</f>
        <v>208.13</v>
      </c>
      <c r="G37" s="235">
        <f>+BANCAFE!AA38</f>
        <v>1597.509</v>
      </c>
      <c r="H37" s="235"/>
      <c r="I37" s="235"/>
      <c r="J37" s="235"/>
      <c r="K37" s="235"/>
      <c r="L37" s="235"/>
      <c r="M37" s="235"/>
      <c r="N37" s="235">
        <f>+'13- bbva'!AL38</f>
        <v>1228.2190000000001</v>
      </c>
      <c r="O37" s="235">
        <f>+'13- bbva'!AN38</f>
        <v>15755.028</v>
      </c>
      <c r="P37" s="235"/>
      <c r="Q37" s="235"/>
      <c r="R37" s="235"/>
      <c r="S37" s="235"/>
      <c r="T37" s="235"/>
      <c r="U37" s="235"/>
      <c r="V37" s="235">
        <f>+'39 - davivienda'!AL38</f>
        <v>21835.222999999998</v>
      </c>
      <c r="W37" s="235">
        <f>+'39 - davivienda'!AN38</f>
        <v>51722.927000000003</v>
      </c>
      <c r="X37" s="235">
        <f>+'1-42 scotiabank colpatria S.A.'!AL38</f>
        <v>5662.4239999999991</v>
      </c>
      <c r="Y37" s="235">
        <f>+'1-42 scotiabank colpatria S.A.'!AN38</f>
        <v>20190.182000000001</v>
      </c>
      <c r="Z37" s="235">
        <f>+'43- banco agrario'!AL30</f>
        <v>2.3330000000000002</v>
      </c>
      <c r="AA37" s="235">
        <f>+'43- banco agrario'!AN30</f>
        <v>0</v>
      </c>
      <c r="AB37" s="235"/>
      <c r="AC37" s="235"/>
      <c r="AD37" s="235">
        <f>+GRANAHORRAR!Z38</f>
        <v>8722.4210000000003</v>
      </c>
      <c r="AE37" s="235">
        <f>+GRANAHORRAR!AA38</f>
        <v>15865.474</v>
      </c>
      <c r="AF37" s="235">
        <f>+COLMENA!Z38</f>
        <v>13437.571</v>
      </c>
      <c r="AG37" s="235">
        <f>+COLMENA!AA38</f>
        <v>9697.84</v>
      </c>
      <c r="AH37" s="235">
        <f>+CONAVI!Z38</f>
        <v>13567.45</v>
      </c>
      <c r="AI37" s="235">
        <f>+CONAVI!AA38</f>
        <v>18646.733</v>
      </c>
      <c r="AJ37" s="235">
        <f>+'49- av villas '!AL38</f>
        <v>5238.3119999999999</v>
      </c>
      <c r="AK37" s="235">
        <f>+'49- av villas '!AN38</f>
        <v>7244.8099999999995</v>
      </c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5"/>
      <c r="BH37" s="235"/>
      <c r="BI37" s="235"/>
      <c r="BJ37" s="235"/>
      <c r="BK37" s="235"/>
      <c r="BL37" s="235"/>
      <c r="BM37" s="235"/>
      <c r="BN37" s="235">
        <f t="shared" si="0"/>
        <v>70271.41</v>
      </c>
      <c r="BO37" s="235">
        <f t="shared" si="1"/>
        <v>141196.98499999999</v>
      </c>
    </row>
    <row r="38" spans="1:67" x14ac:dyDescent="0.2">
      <c r="A38" s="293" t="s">
        <v>67</v>
      </c>
      <c r="B38" s="235">
        <f>+'1- bogota'!AL11</f>
        <v>34.427999999999997</v>
      </c>
      <c r="C38" s="234">
        <f>+'1- bogota'!AN11</f>
        <v>0</v>
      </c>
      <c r="D38" s="235">
        <f>+'2- popular'!AL39</f>
        <v>50.4</v>
      </c>
      <c r="E38" s="235">
        <f>+'2- popular'!AN39</f>
        <v>0</v>
      </c>
      <c r="F38" s="235">
        <f>+BANCAFE!Z39</f>
        <v>218.58600000000001</v>
      </c>
      <c r="G38" s="235">
        <f>+BANCAFE!AA39</f>
        <v>2025.588</v>
      </c>
      <c r="H38" s="235"/>
      <c r="I38" s="235"/>
      <c r="J38" s="235"/>
      <c r="K38" s="235"/>
      <c r="L38" s="235"/>
      <c r="M38" s="235"/>
      <c r="N38" s="235">
        <f>+'13- bbva'!AL39</f>
        <v>987.63800000000003</v>
      </c>
      <c r="O38" s="235">
        <f>+'13- bbva'!AN39</f>
        <v>12090.013999999999</v>
      </c>
      <c r="P38" s="235"/>
      <c r="Q38" s="235"/>
      <c r="R38" s="235"/>
      <c r="S38" s="235"/>
      <c r="T38" s="235"/>
      <c r="U38" s="235"/>
      <c r="V38" s="235">
        <f>+'39 - davivienda'!AL39</f>
        <v>9368.2720000000008</v>
      </c>
      <c r="W38" s="235">
        <f>+'39 - davivienda'!AN39</f>
        <v>31942.413</v>
      </c>
      <c r="X38" s="235">
        <f>+'1-42 scotiabank colpatria S.A.'!AL39</f>
        <v>4895.7219999999998</v>
      </c>
      <c r="Y38" s="235">
        <f>+'1-42 scotiabank colpatria S.A.'!AN39</f>
        <v>12648.004999999999</v>
      </c>
      <c r="Z38" s="235">
        <f>+'43- banco agrario'!AL31</f>
        <v>20.324000000000002</v>
      </c>
      <c r="AA38" s="235">
        <f>+'43- banco agrario'!AN31</f>
        <v>0</v>
      </c>
      <c r="AB38" s="235"/>
      <c r="AC38" s="235"/>
      <c r="AD38" s="235">
        <f>+GRANAHORRAR!Z39</f>
        <v>4462.93</v>
      </c>
      <c r="AE38" s="235">
        <f>+GRANAHORRAR!AA39</f>
        <v>7057.1220000000003</v>
      </c>
      <c r="AF38" s="235">
        <f>+COLMENA!Z39</f>
        <v>7159.22</v>
      </c>
      <c r="AG38" s="235">
        <f>+COLMENA!AA39</f>
        <v>8167.6909999999998</v>
      </c>
      <c r="AH38" s="235">
        <f>+CONAVI!Z39</f>
        <v>10846.757</v>
      </c>
      <c r="AI38" s="235">
        <f>+CONAVI!AA39</f>
        <v>16285.725</v>
      </c>
      <c r="AJ38" s="235">
        <f>+'49- av villas '!AL39</f>
        <v>4391.9130000000005</v>
      </c>
      <c r="AK38" s="235">
        <f>+'49- av villas '!AN39</f>
        <v>4656.7939999999999</v>
      </c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>
        <f t="shared" si="0"/>
        <v>42436.19</v>
      </c>
      <c r="BO38" s="235">
        <f t="shared" si="1"/>
        <v>94873.351999999999</v>
      </c>
    </row>
    <row r="39" spans="1:67" x14ac:dyDescent="0.2">
      <c r="A39" s="293" t="s">
        <v>68</v>
      </c>
      <c r="B39" s="235">
        <f>+'1- bogota'!AL12</f>
        <v>337.48399999999998</v>
      </c>
      <c r="C39" s="234">
        <f>+'1- bogota'!AN12</f>
        <v>0</v>
      </c>
      <c r="D39" s="235">
        <f>+'2- popular'!AL40</f>
        <v>50</v>
      </c>
      <c r="E39" s="235">
        <f>+'2- popular'!AN40</f>
        <v>142.58100000000002</v>
      </c>
      <c r="F39" s="235">
        <f>+BANCAFE!Z40</f>
        <v>663.85299999999995</v>
      </c>
      <c r="G39" s="235">
        <f>+BANCAFE!AA40</f>
        <v>3440.1210000000001</v>
      </c>
      <c r="H39" s="235"/>
      <c r="I39" s="235"/>
      <c r="J39" s="235"/>
      <c r="K39" s="235"/>
      <c r="L39" s="235"/>
      <c r="M39" s="235"/>
      <c r="N39" s="235">
        <f>+'13- bbva'!AL40</f>
        <v>974.35599999999999</v>
      </c>
      <c r="O39" s="235">
        <f>+'13- bbva'!AN40</f>
        <v>12942.253000000001</v>
      </c>
      <c r="P39" s="235"/>
      <c r="Q39" s="235"/>
      <c r="R39" s="235"/>
      <c r="S39" s="235"/>
      <c r="T39" s="235"/>
      <c r="U39" s="235"/>
      <c r="V39" s="235">
        <f>+'39 - davivienda'!AL40</f>
        <v>16369.607</v>
      </c>
      <c r="W39" s="235">
        <f>+'39 - davivienda'!AN40</f>
        <v>34415.290999999997</v>
      </c>
      <c r="X39" s="235">
        <f>+'1-42 scotiabank colpatria S.A.'!AL40</f>
        <v>4648.7039999999997</v>
      </c>
      <c r="Y39" s="235">
        <f>+'1-42 scotiabank colpatria S.A.'!AN40</f>
        <v>13011.041999999999</v>
      </c>
      <c r="Z39" s="235">
        <f>+'43- banco agrario'!AL32</f>
        <v>8.9670000000000005</v>
      </c>
      <c r="AA39" s="235">
        <f>+'43- banco agrario'!AN32</f>
        <v>0</v>
      </c>
      <c r="AB39" s="235"/>
      <c r="AC39" s="235"/>
      <c r="AD39" s="235">
        <f>+GRANAHORRAR!Z40</f>
        <v>5520.6189999999997</v>
      </c>
      <c r="AE39" s="235">
        <f>+GRANAHORRAR!AA40</f>
        <v>5518.2979999999998</v>
      </c>
      <c r="AF39" s="235">
        <f>+COLMENA!Z40</f>
        <v>7018.9809999999998</v>
      </c>
      <c r="AG39" s="235">
        <f>+COLMENA!AA40</f>
        <v>7442.9520000000002</v>
      </c>
      <c r="AH39" s="235">
        <f>+CONAVI!Z40</f>
        <v>11971.045999999998</v>
      </c>
      <c r="AI39" s="235">
        <f>+CONAVI!AA40</f>
        <v>14750.148999999999</v>
      </c>
      <c r="AJ39" s="235">
        <f>+'49- av villas '!AL40</f>
        <v>4742.9740000000002</v>
      </c>
      <c r="AK39" s="235">
        <f>+'49- av villas '!AN40</f>
        <v>4863.1570000000002</v>
      </c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35"/>
      <c r="BB39" s="235"/>
      <c r="BC39" s="235"/>
      <c r="BD39" s="235"/>
      <c r="BE39" s="235"/>
      <c r="BF39" s="235"/>
      <c r="BG39" s="235"/>
      <c r="BH39" s="235"/>
      <c r="BI39" s="235"/>
      <c r="BJ39" s="235"/>
      <c r="BK39" s="235"/>
      <c r="BL39" s="235"/>
      <c r="BM39" s="235"/>
      <c r="BN39" s="235">
        <f t="shared" si="0"/>
        <v>52306.591</v>
      </c>
      <c r="BO39" s="235">
        <f t="shared" si="1"/>
        <v>96525.844000000012</v>
      </c>
    </row>
    <row r="40" spans="1:67" x14ac:dyDescent="0.2">
      <c r="A40" s="293" t="s">
        <v>69</v>
      </c>
      <c r="B40" s="235">
        <f>+'1- bogota'!AL13</f>
        <v>751.303</v>
      </c>
      <c r="C40" s="234">
        <f>+'1- bogota'!AN13</f>
        <v>0</v>
      </c>
      <c r="D40" s="235">
        <f>+'2- popular'!AL41</f>
        <v>8.19</v>
      </c>
      <c r="E40" s="235">
        <f>+'2- popular'!AN41</f>
        <v>35.204000000000001</v>
      </c>
      <c r="F40" s="235">
        <f>+BANCAFE!Z42</f>
        <v>0</v>
      </c>
      <c r="G40" s="235">
        <f>+BANCAFE!AA42</f>
        <v>0</v>
      </c>
      <c r="H40" s="235"/>
      <c r="I40" s="235"/>
      <c r="J40" s="235"/>
      <c r="K40" s="235"/>
      <c r="L40" s="235"/>
      <c r="M40" s="235"/>
      <c r="N40" s="235">
        <f>+'13- bbva'!AL41</f>
        <v>1854.2449999999999</v>
      </c>
      <c r="O40" s="235">
        <f>+'13- bbva'!AN41</f>
        <v>14341.192000000001</v>
      </c>
      <c r="P40" s="235"/>
      <c r="Q40" s="235"/>
      <c r="R40" s="235"/>
      <c r="S40" s="235"/>
      <c r="T40" s="235"/>
      <c r="U40" s="235"/>
      <c r="V40" s="235">
        <f>+'39 - davivienda'!AL41</f>
        <v>13587.536</v>
      </c>
      <c r="W40" s="235">
        <f>+'39 - davivienda'!AN41</f>
        <v>39474.849000000002</v>
      </c>
      <c r="X40" s="235">
        <f>+'1-42 scotiabank colpatria S.A.'!AL41</f>
        <v>6473.2389999999996</v>
      </c>
      <c r="Y40" s="235">
        <f>+'1-42 scotiabank colpatria S.A.'!AN41</f>
        <v>15625.653</v>
      </c>
      <c r="Z40" s="235">
        <f>+'43- banco agrario'!AL33</f>
        <v>0</v>
      </c>
      <c r="AA40" s="235">
        <f>+'43- banco agrario'!AN33</f>
        <v>0</v>
      </c>
      <c r="AB40" s="235"/>
      <c r="AC40" s="235"/>
      <c r="AD40" s="235">
        <f>+GRANAHORRAR!Z41</f>
        <v>7567.0730000000003</v>
      </c>
      <c r="AE40" s="235">
        <f>+GRANAHORRAR!AA41</f>
        <v>14024.07</v>
      </c>
      <c r="AF40" s="235">
        <f>+COLMENA!Z41</f>
        <v>6378.5130000000008</v>
      </c>
      <c r="AG40" s="235">
        <f>+COLMENA!AA41</f>
        <v>8626.1689999999999</v>
      </c>
      <c r="AH40" s="235">
        <f>+CONAVI!Z41</f>
        <v>10778.145999999999</v>
      </c>
      <c r="AI40" s="235">
        <f>+CONAVI!AA41</f>
        <v>18070.844000000001</v>
      </c>
      <c r="AJ40" s="235">
        <f>+'49- av villas '!AL41</f>
        <v>7139.9740000000002</v>
      </c>
      <c r="AK40" s="235">
        <f>+'49- av villas '!AN41</f>
        <v>5462.83</v>
      </c>
      <c r="AL40" s="235">
        <f>+GRANBANCO!Z7</f>
        <v>310.3</v>
      </c>
      <c r="AM40" s="235">
        <f>+GRANBANCO!AA7</f>
        <v>2007.213</v>
      </c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5"/>
      <c r="BD40" s="235"/>
      <c r="BE40" s="235"/>
      <c r="BF40" s="235"/>
      <c r="BG40" s="235"/>
      <c r="BH40" s="235"/>
      <c r="BI40" s="235"/>
      <c r="BJ40" s="235"/>
      <c r="BK40" s="235"/>
      <c r="BL40" s="235"/>
      <c r="BM40" s="235"/>
      <c r="BN40" s="235">
        <f t="shared" si="0"/>
        <v>54848.519000000008</v>
      </c>
      <c r="BO40" s="235">
        <f t="shared" si="1"/>
        <v>117668.02399999999</v>
      </c>
    </row>
    <row r="41" spans="1:67" x14ac:dyDescent="0.2">
      <c r="A41" s="293" t="s">
        <v>71</v>
      </c>
      <c r="B41" s="235">
        <f>+'1- bogota'!AL14</f>
        <v>101.19199999999999</v>
      </c>
      <c r="C41" s="234">
        <f>+'1- bogota'!AN14</f>
        <v>0</v>
      </c>
      <c r="D41" s="235">
        <f>+'2- popular'!AL42</f>
        <v>175.095</v>
      </c>
      <c r="E41" s="235">
        <f>+'2- popular'!AN42</f>
        <v>38.5</v>
      </c>
      <c r="F41" s="235">
        <f>+BANCAFE!Z43</f>
        <v>0</v>
      </c>
      <c r="G41" s="235">
        <f>+BANCAFE!AA43</f>
        <v>0</v>
      </c>
      <c r="H41" s="235"/>
      <c r="I41" s="235"/>
      <c r="J41" s="235"/>
      <c r="K41" s="235"/>
      <c r="L41" s="235"/>
      <c r="M41" s="235"/>
      <c r="N41" s="235">
        <f>+'13- bbva'!AL42</f>
        <v>1414.5550000000001</v>
      </c>
      <c r="O41" s="235">
        <f>+'13- bbva'!AN42</f>
        <v>9878.8670000000002</v>
      </c>
      <c r="P41" s="235"/>
      <c r="Q41" s="235"/>
      <c r="R41" s="235"/>
      <c r="S41" s="235"/>
      <c r="T41" s="235"/>
      <c r="U41" s="235"/>
      <c r="V41" s="235">
        <f>+'39 - davivienda'!AL42</f>
        <v>12535.689999999999</v>
      </c>
      <c r="W41" s="235">
        <f>+'39 - davivienda'!AN42</f>
        <v>31022.606</v>
      </c>
      <c r="X41" s="235">
        <f>+'1-42 scotiabank colpatria S.A.'!AL42</f>
        <v>4437.4570000000003</v>
      </c>
      <c r="Y41" s="235">
        <f>+'1-42 scotiabank colpatria S.A.'!AN42</f>
        <v>13515.907000000001</v>
      </c>
      <c r="Z41" s="235">
        <f>+'43- banco agrario'!AL34</f>
        <v>10.622999999999999</v>
      </c>
      <c r="AA41" s="235">
        <f>+'43- banco agrario'!AN34</f>
        <v>0</v>
      </c>
      <c r="AB41" s="235"/>
      <c r="AC41" s="235"/>
      <c r="AD41" s="235">
        <f>+GRANAHORRAR!Z42</f>
        <v>5444.933</v>
      </c>
      <c r="AE41" s="235">
        <f>+GRANAHORRAR!AA42</f>
        <v>13383.266</v>
      </c>
      <c r="AF41" s="235">
        <f>+COLMENA!Z42</f>
        <v>7367.2900000000009</v>
      </c>
      <c r="AG41" s="235">
        <f>+COLMENA!AA42</f>
        <v>8294.57</v>
      </c>
      <c r="AH41" s="235">
        <f>+CONAVI!Z42</f>
        <v>11280.125</v>
      </c>
      <c r="AI41" s="235">
        <f>+CONAVI!AA42</f>
        <v>15817.23</v>
      </c>
      <c r="AJ41" s="235">
        <f>+'49- av villas '!AL42</f>
        <v>9161.9929999999986</v>
      </c>
      <c r="AK41" s="235">
        <f>+'49- av villas '!AN42</f>
        <v>6116.2240000000002</v>
      </c>
      <c r="AL41" s="235">
        <f>+GRANBANCO!Z8</f>
        <v>360.47899999999998</v>
      </c>
      <c r="AM41" s="235">
        <f>+GRANBANCO!AA8</f>
        <v>1994.046</v>
      </c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235"/>
      <c r="BB41" s="235"/>
      <c r="BC41" s="235"/>
      <c r="BD41" s="235"/>
      <c r="BE41" s="235"/>
      <c r="BF41" s="235"/>
      <c r="BG41" s="235"/>
      <c r="BH41" s="235"/>
      <c r="BI41" s="235"/>
      <c r="BJ41" s="235"/>
      <c r="BK41" s="235"/>
      <c r="BL41" s="235"/>
      <c r="BM41" s="235"/>
      <c r="BN41" s="235">
        <f t="shared" si="0"/>
        <v>52289.432000000008</v>
      </c>
      <c r="BO41" s="235">
        <f t="shared" si="1"/>
        <v>100061.21599999999</v>
      </c>
    </row>
    <row r="42" spans="1:67" x14ac:dyDescent="0.2">
      <c r="A42" s="293" t="s">
        <v>72</v>
      </c>
      <c r="B42" s="235">
        <f>+'1- bogota'!AL15</f>
        <v>323.61900000000003</v>
      </c>
      <c r="C42" s="234">
        <f>+'1- bogota'!AN15</f>
        <v>0</v>
      </c>
      <c r="D42" s="235">
        <f>+'2- popular'!AL43</f>
        <v>44.75</v>
      </c>
      <c r="E42" s="235">
        <f>+'2- popular'!AN43</f>
        <v>27</v>
      </c>
      <c r="F42" s="235">
        <f>+BANCAFE!Z44</f>
        <v>0</v>
      </c>
      <c r="G42" s="235">
        <f>+BANCAFE!AA44</f>
        <v>0</v>
      </c>
      <c r="H42" s="235"/>
      <c r="I42" s="235"/>
      <c r="J42" s="235"/>
      <c r="K42" s="235"/>
      <c r="L42" s="235"/>
      <c r="M42" s="235"/>
      <c r="N42" s="235">
        <f>+'13- bbva'!AL43</f>
        <v>1116.4359999999999</v>
      </c>
      <c r="O42" s="235">
        <f>+'13- bbva'!AN43</f>
        <v>9712.1710000000003</v>
      </c>
      <c r="P42" s="235"/>
      <c r="Q42" s="235"/>
      <c r="R42" s="235"/>
      <c r="S42" s="235"/>
      <c r="T42" s="235"/>
      <c r="U42" s="235"/>
      <c r="V42" s="235">
        <f>+'39 - davivienda'!AL43</f>
        <v>12564.273999999999</v>
      </c>
      <c r="W42" s="235">
        <f>+'39 - davivienda'!AN43</f>
        <v>28773.472999999998</v>
      </c>
      <c r="X42" s="235">
        <f>+'1-42 scotiabank colpatria S.A.'!AL43</f>
        <v>4434.7920000000004</v>
      </c>
      <c r="Y42" s="235">
        <f>+'1-42 scotiabank colpatria S.A.'!AN43</f>
        <v>13483.951000000001</v>
      </c>
      <c r="Z42" s="235">
        <f>+'43- banco agrario'!AL35</f>
        <v>51.790999999999997</v>
      </c>
      <c r="AA42" s="235">
        <f>+'43- banco agrario'!AN35</f>
        <v>70.513999999999996</v>
      </c>
      <c r="AB42" s="235"/>
      <c r="AC42" s="235"/>
      <c r="AD42" s="235">
        <f>+GRANAHORRAR!Z43</f>
        <v>4166.3339999999998</v>
      </c>
      <c r="AE42" s="235">
        <f>+GRANAHORRAR!AA43</f>
        <v>7691.5940000000001</v>
      </c>
      <c r="AF42" s="235">
        <f>+COLMENA!Z43</f>
        <v>6352.2430000000004</v>
      </c>
      <c r="AG42" s="235">
        <f>+COLMENA!AA43</f>
        <v>6961.0549999999994</v>
      </c>
      <c r="AH42" s="235">
        <f>+CONAVI!Z43</f>
        <v>10611.794</v>
      </c>
      <c r="AI42" s="235">
        <f>+CONAVI!AA43</f>
        <v>13099.477000000001</v>
      </c>
      <c r="AJ42" s="235">
        <f>+'49- av villas '!AL43</f>
        <v>6606.451</v>
      </c>
      <c r="AK42" s="235">
        <f>+'49- av villas '!AN43</f>
        <v>4102.4889999999996</v>
      </c>
      <c r="AL42" s="235">
        <f>+GRANBANCO!Z9</f>
        <v>361.27100000000002</v>
      </c>
      <c r="AM42" s="235">
        <f>+GRANBANCO!AA9</f>
        <v>1682.58</v>
      </c>
      <c r="AN42" s="235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  <c r="BA42" s="235"/>
      <c r="BB42" s="235"/>
      <c r="BC42" s="235"/>
      <c r="BD42" s="235"/>
      <c r="BE42" s="235"/>
      <c r="BF42" s="235"/>
      <c r="BG42" s="235"/>
      <c r="BH42" s="235"/>
      <c r="BI42" s="235"/>
      <c r="BJ42" s="235"/>
      <c r="BK42" s="235"/>
      <c r="BL42" s="235"/>
      <c r="BM42" s="235"/>
      <c r="BN42" s="235">
        <f t="shared" si="0"/>
        <v>46633.755000000005</v>
      </c>
      <c r="BO42" s="235">
        <f t="shared" si="1"/>
        <v>85604.304000000004</v>
      </c>
    </row>
    <row r="43" spans="1:67" x14ac:dyDescent="0.2">
      <c r="A43" s="293" t="s">
        <v>74</v>
      </c>
      <c r="B43" s="235">
        <f>+'1- bogota'!AL16</f>
        <v>100.18</v>
      </c>
      <c r="C43" s="234">
        <f>+'1- bogota'!AN16</f>
        <v>0</v>
      </c>
      <c r="D43" s="235">
        <f>+'2- popular'!AL44</f>
        <v>30.24</v>
      </c>
      <c r="E43" s="235">
        <f>+'2- popular'!AN44</f>
        <v>40.927</v>
      </c>
      <c r="F43" s="235">
        <f>+BANCAFE!Z45</f>
        <v>0</v>
      </c>
      <c r="G43" s="235">
        <f>+BANCAFE!AA45</f>
        <v>0</v>
      </c>
      <c r="H43" s="235"/>
      <c r="I43" s="235"/>
      <c r="J43" s="235"/>
      <c r="K43" s="235"/>
      <c r="L43" s="235"/>
      <c r="M43" s="235"/>
      <c r="N43" s="235">
        <f>+'13- bbva'!AL44</f>
        <v>2289.9470000000001</v>
      </c>
      <c r="O43" s="235">
        <f>+'13- bbva'!AN44</f>
        <v>14046.554</v>
      </c>
      <c r="P43" s="235"/>
      <c r="Q43" s="235"/>
      <c r="R43" s="235"/>
      <c r="S43" s="235"/>
      <c r="T43" s="235">
        <f>+'30- banco caja social'!AL7</f>
        <v>2736.107</v>
      </c>
      <c r="U43" s="235">
        <f>+'30- banco caja social'!AN7</f>
        <v>3908.0590000000002</v>
      </c>
      <c r="V43" s="235">
        <f>+'39 - davivienda'!AL44</f>
        <v>19561.620999999999</v>
      </c>
      <c r="W43" s="235">
        <f>+'39 - davivienda'!AN44</f>
        <v>40063.623000000007</v>
      </c>
      <c r="X43" s="235">
        <f>+'1-42 scotiabank colpatria S.A.'!AL44</f>
        <v>5795.6779999999999</v>
      </c>
      <c r="Y43" s="235">
        <f>+'1-42 scotiabank colpatria S.A.'!AN44</f>
        <v>27844.137999999999</v>
      </c>
      <c r="Z43" s="235">
        <f>+'43- banco agrario'!AL36</f>
        <v>116.408</v>
      </c>
      <c r="AA43" s="235">
        <f>+'43- banco agrario'!AN36</f>
        <v>4.5380000000000003</v>
      </c>
      <c r="AB43" s="235"/>
      <c r="AC43" s="235"/>
      <c r="AD43" s="235">
        <f>+GRANAHORRAR!Z44</f>
        <v>6055.2420000000002</v>
      </c>
      <c r="AE43" s="235">
        <f>+GRANAHORRAR!AA44</f>
        <v>16231.885999999999</v>
      </c>
      <c r="AF43" s="235">
        <f>+COLMENA!Z44</f>
        <v>5159.2</v>
      </c>
      <c r="AG43" s="235">
        <f>+COLMENA!AA44</f>
        <v>5723.7950000000001</v>
      </c>
      <c r="AH43" s="235">
        <f>+CONAVI!Z44</f>
        <v>14130.050999999999</v>
      </c>
      <c r="AI43" s="235">
        <f>+CONAVI!AA44</f>
        <v>17109.929</v>
      </c>
      <c r="AJ43" s="235">
        <f>+'49- av villas '!AL44</f>
        <v>7747.973</v>
      </c>
      <c r="AK43" s="235">
        <f>+'49- av villas '!AN44</f>
        <v>6891.8950000000004</v>
      </c>
      <c r="AL43" s="235">
        <f>+GRANBANCO!Z10</f>
        <v>991.31399999999996</v>
      </c>
      <c r="AM43" s="235">
        <f>+GRANBANCO!AA10</f>
        <v>3056.8090000000002</v>
      </c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>
        <f t="shared" si="0"/>
        <v>64713.960999999996</v>
      </c>
      <c r="BO43" s="235">
        <f t="shared" si="1"/>
        <v>134922.15300000002</v>
      </c>
    </row>
    <row r="44" spans="1:67" x14ac:dyDescent="0.2">
      <c r="A44" s="293" t="s">
        <v>77</v>
      </c>
      <c r="B44" s="235">
        <f>+'1- bogota'!AL17</f>
        <v>336.69</v>
      </c>
      <c r="C44" s="234">
        <f>+'1- bogota'!AN17</f>
        <v>0</v>
      </c>
      <c r="D44" s="235">
        <f>+'2- popular'!AL45</f>
        <v>115.85</v>
      </c>
      <c r="E44" s="235">
        <f>+'2- popular'!AN45</f>
        <v>0</v>
      </c>
      <c r="F44" s="235">
        <f>+BANCAFE!Z46</f>
        <v>0</v>
      </c>
      <c r="G44" s="235">
        <f>+BANCAFE!AA46</f>
        <v>0</v>
      </c>
      <c r="H44" s="235"/>
      <c r="I44" s="235"/>
      <c r="J44" s="235"/>
      <c r="K44" s="235"/>
      <c r="L44" s="235"/>
      <c r="M44" s="235"/>
      <c r="N44" s="235">
        <f>+'13- bbva'!AL45</f>
        <v>1697.258</v>
      </c>
      <c r="O44" s="235">
        <f>+'13- bbva'!AN45</f>
        <v>11761.603999999999</v>
      </c>
      <c r="P44" s="235"/>
      <c r="Q44" s="235"/>
      <c r="R44" s="235"/>
      <c r="S44" s="235"/>
      <c r="T44" s="235">
        <f>+'30- banco caja social'!AL8</f>
        <v>5152.7280000000001</v>
      </c>
      <c r="U44" s="235">
        <f>+'30- banco caja social'!AN8</f>
        <v>10100.856999999998</v>
      </c>
      <c r="V44" s="235">
        <f>+'39 - davivienda'!AL45</f>
        <v>10347.714</v>
      </c>
      <c r="W44" s="235">
        <f>+'39 - davivienda'!AN45</f>
        <v>38710.338000000003</v>
      </c>
      <c r="X44" s="235">
        <f>+'1-42 scotiabank colpatria S.A.'!AL45</f>
        <v>4580.9979999999996</v>
      </c>
      <c r="Y44" s="235">
        <f>+'1-42 scotiabank colpatria S.A.'!AN45</f>
        <v>16668.72</v>
      </c>
      <c r="Z44" s="235">
        <f>+'43- banco agrario'!AL37</f>
        <v>16.602</v>
      </c>
      <c r="AA44" s="235">
        <f>+'43- banco agrario'!AN37</f>
        <v>0</v>
      </c>
      <c r="AB44" s="235"/>
      <c r="AC44" s="235"/>
      <c r="AD44" s="235">
        <f>+GRANAHORRAR!Z45</f>
        <v>3962.65</v>
      </c>
      <c r="AE44" s="235">
        <f>+GRANAHORRAR!AA45</f>
        <v>11274.245999999999</v>
      </c>
      <c r="AF44" s="235">
        <f>+COLMENA!Z45</f>
        <v>0</v>
      </c>
      <c r="AG44" s="235">
        <f>+COLMENA!AA45</f>
        <v>0</v>
      </c>
      <c r="AH44" s="235">
        <f>+CONAVI!Z45</f>
        <v>10246.360999999999</v>
      </c>
      <c r="AI44" s="235">
        <f>+CONAVI!AA45</f>
        <v>16750.047999999999</v>
      </c>
      <c r="AJ44" s="235">
        <f>+'49- av villas '!AL45</f>
        <v>3832.1589999999997</v>
      </c>
      <c r="AK44" s="235">
        <f>+'49- av villas '!AN45</f>
        <v>7195.9699999999993</v>
      </c>
      <c r="AL44" s="235">
        <f>+GRANBANCO!Z11</f>
        <v>326.13799999999998</v>
      </c>
      <c r="AM44" s="235">
        <f>+GRANBANCO!AA11</f>
        <v>1071.2</v>
      </c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5"/>
      <c r="BE44" s="235"/>
      <c r="BF44" s="235"/>
      <c r="BG44" s="235"/>
      <c r="BH44" s="235"/>
      <c r="BI44" s="235"/>
      <c r="BJ44" s="235"/>
      <c r="BK44" s="235"/>
      <c r="BL44" s="235"/>
      <c r="BM44" s="235"/>
      <c r="BN44" s="235">
        <f t="shared" si="0"/>
        <v>40615.147999999994</v>
      </c>
      <c r="BO44" s="235">
        <f t="shared" si="1"/>
        <v>113532.98299999999</v>
      </c>
    </row>
    <row r="45" spans="1:67" x14ac:dyDescent="0.2">
      <c r="A45" s="293" t="s">
        <v>79</v>
      </c>
      <c r="B45" s="235">
        <f>+'1- bogota'!AL18</f>
        <v>401.286</v>
      </c>
      <c r="C45" s="234">
        <f>+'1- bogota'!AN18</f>
        <v>0</v>
      </c>
      <c r="D45" s="235">
        <f>+'2- popular'!AL46</f>
        <v>100.35</v>
      </c>
      <c r="E45" s="235">
        <f>+'2- popular'!AN46</f>
        <v>81.400000000000006</v>
      </c>
      <c r="F45" s="235">
        <f>+BANCAFE!Z47</f>
        <v>0</v>
      </c>
      <c r="G45" s="235">
        <f>+BANCAFE!AA47</f>
        <v>0</v>
      </c>
      <c r="H45" s="235"/>
      <c r="I45" s="235"/>
      <c r="J45" s="235">
        <f>+'7- bancolombia'!AL7</f>
        <v>10719.306</v>
      </c>
      <c r="K45" s="235">
        <f>+'7- bancolombia'!AN7</f>
        <v>22619.266</v>
      </c>
      <c r="L45" s="235"/>
      <c r="M45" s="235"/>
      <c r="N45" s="235">
        <f>+'13- bbva'!AL46</f>
        <v>1971.1959999999999</v>
      </c>
      <c r="O45" s="235">
        <f>+'13- bbva'!AN46</f>
        <v>14414.526000000002</v>
      </c>
      <c r="P45" s="235"/>
      <c r="Q45" s="235"/>
      <c r="R45" s="235"/>
      <c r="S45" s="235"/>
      <c r="T45" s="235">
        <f>+'30- banco caja social'!AL9</f>
        <v>7729.9359999999997</v>
      </c>
      <c r="U45" s="235">
        <f>+'30- banco caja social'!AN9</f>
        <v>11326.251</v>
      </c>
      <c r="V45" s="235">
        <f>+'39 - davivienda'!AL46</f>
        <v>15841.38</v>
      </c>
      <c r="W45" s="235">
        <f>+'39 - davivienda'!AN46</f>
        <v>43994.548999999999</v>
      </c>
      <c r="X45" s="235">
        <f>+'1-42 scotiabank colpatria S.A.'!AL46</f>
        <v>3747.3649999999998</v>
      </c>
      <c r="Y45" s="235">
        <f>+'1-42 scotiabank colpatria S.A.'!AN46</f>
        <v>22310.939000000002</v>
      </c>
      <c r="Z45" s="235">
        <f>+'43- banco agrario'!AL38</f>
        <v>272.29700000000003</v>
      </c>
      <c r="AA45" s="235">
        <f>+'43- banco agrario'!AN38</f>
        <v>228.517</v>
      </c>
      <c r="AB45" s="235"/>
      <c r="AC45" s="235"/>
      <c r="AD45" s="235">
        <f>+GRANAHORRAR!Z46</f>
        <v>4115.7250000000004</v>
      </c>
      <c r="AE45" s="235">
        <f>+GRANAHORRAR!AA46</f>
        <v>15418.642</v>
      </c>
      <c r="AF45" s="235">
        <f>+COLMENA!Z46</f>
        <v>0</v>
      </c>
      <c r="AG45" s="235">
        <f>+COLMENA!AA46</f>
        <v>0</v>
      </c>
      <c r="AH45" s="235">
        <f>+CONAVI!Z46</f>
        <v>0</v>
      </c>
      <c r="AI45" s="235">
        <f>+CONAVI!AA46</f>
        <v>0</v>
      </c>
      <c r="AJ45" s="235">
        <f>+'49- av villas '!AL46</f>
        <v>5900.1859999999997</v>
      </c>
      <c r="AK45" s="235">
        <f>+'49- av villas '!AN46</f>
        <v>7933.7260000000006</v>
      </c>
      <c r="AL45" s="235">
        <f>+GRANBANCO!Z12</f>
        <v>1022.938</v>
      </c>
      <c r="AM45" s="235">
        <f>+GRANBANCO!AA12</f>
        <v>2568.8649999999998</v>
      </c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235"/>
      <c r="BB45" s="235"/>
      <c r="BC45" s="235"/>
      <c r="BD45" s="235"/>
      <c r="BE45" s="235"/>
      <c r="BF45" s="235"/>
      <c r="BG45" s="235"/>
      <c r="BH45" s="235"/>
      <c r="BI45" s="235"/>
      <c r="BJ45" s="235"/>
      <c r="BK45" s="235"/>
      <c r="BL45" s="235"/>
      <c r="BM45" s="235"/>
      <c r="BN45" s="235">
        <f t="shared" si="0"/>
        <v>51821.964999999997</v>
      </c>
      <c r="BO45" s="235">
        <f t="shared" si="1"/>
        <v>140896.68099999998</v>
      </c>
    </row>
    <row r="46" spans="1:67" x14ac:dyDescent="0.2">
      <c r="A46" s="293" t="s">
        <v>82</v>
      </c>
      <c r="B46" s="235">
        <f>+'1- bogota'!AL19</f>
        <v>458</v>
      </c>
      <c r="C46" s="234">
        <f>+'1- bogota'!AN19</f>
        <v>0</v>
      </c>
      <c r="D46" s="235">
        <f>+'2- popular'!AL47</f>
        <v>133.345</v>
      </c>
      <c r="E46" s="235">
        <f>+'2- popular'!AN47</f>
        <v>0</v>
      </c>
      <c r="F46" s="235">
        <f>+BANCAFE!Z48</f>
        <v>0</v>
      </c>
      <c r="G46" s="235">
        <f>+BANCAFE!AA48</f>
        <v>0</v>
      </c>
      <c r="H46" s="235"/>
      <c r="I46" s="235"/>
      <c r="J46" s="235">
        <f>+'7- bancolombia'!AL8</f>
        <v>6847.5259999999998</v>
      </c>
      <c r="K46" s="235">
        <f>+'7- bancolombia'!AN8</f>
        <v>14586.564</v>
      </c>
      <c r="L46" s="235"/>
      <c r="M46" s="235"/>
      <c r="N46" s="235">
        <f>+'13- bbva'!AL47</f>
        <v>2104.7629999999999</v>
      </c>
      <c r="O46" s="235">
        <f>+'13- bbva'!AN47</f>
        <v>9586.9110000000001</v>
      </c>
      <c r="P46" s="235"/>
      <c r="Q46" s="235"/>
      <c r="R46" s="235"/>
      <c r="S46" s="235"/>
      <c r="T46" s="235">
        <f>+'30- banco caja social'!AL10</f>
        <v>9456.9349999999995</v>
      </c>
      <c r="U46" s="235">
        <f>+'30- banco caja social'!AN10</f>
        <v>8950.7890000000007</v>
      </c>
      <c r="V46" s="235">
        <f>+'39 - davivienda'!AL47</f>
        <v>12101.727000000001</v>
      </c>
      <c r="W46" s="235">
        <f>+'39 - davivienda'!AN47</f>
        <v>44587.731</v>
      </c>
      <c r="X46" s="235">
        <f>+'1-42 scotiabank colpatria S.A.'!AL47</f>
        <v>5140.8279999999995</v>
      </c>
      <c r="Y46" s="235">
        <f>+'1-42 scotiabank colpatria S.A.'!AN47</f>
        <v>16833.531999999999</v>
      </c>
      <c r="Z46" s="235">
        <f>+'43- banco agrario'!AL39</f>
        <v>347.61500000000001</v>
      </c>
      <c r="AA46" s="235">
        <f>+'43- banco agrario'!AN39</f>
        <v>101.76900000000001</v>
      </c>
      <c r="AB46" s="235"/>
      <c r="AC46" s="235"/>
      <c r="AD46" s="235">
        <f>+GRANAHORRAR!Z47</f>
        <v>3757.1120000000001</v>
      </c>
      <c r="AE46" s="235">
        <f>+GRANAHORRAR!AA47</f>
        <v>13638.464</v>
      </c>
      <c r="AF46" s="235">
        <f>+COLMENA!Z47</f>
        <v>0</v>
      </c>
      <c r="AG46" s="235">
        <f>+COLMENA!AA47</f>
        <v>0</v>
      </c>
      <c r="AH46" s="235">
        <f>+CONAVI!Z47</f>
        <v>0</v>
      </c>
      <c r="AI46" s="235">
        <f>+CONAVI!AA47</f>
        <v>0</v>
      </c>
      <c r="AJ46" s="235">
        <f>+'49- av villas '!AL47</f>
        <v>4218.5370000000003</v>
      </c>
      <c r="AK46" s="235">
        <f>+'49- av villas '!AN47</f>
        <v>8425.9290000000001</v>
      </c>
      <c r="AL46" s="235">
        <f>+GRANBANCO!Z13</f>
        <v>1224.5050000000001</v>
      </c>
      <c r="AM46" s="235">
        <f>+GRANBANCO!AA13</f>
        <v>3681.3199999999997</v>
      </c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  <c r="BD46" s="235"/>
      <c r="BE46" s="235"/>
      <c r="BF46" s="235"/>
      <c r="BG46" s="235"/>
      <c r="BH46" s="235"/>
      <c r="BI46" s="235"/>
      <c r="BJ46" s="235"/>
      <c r="BK46" s="235"/>
      <c r="BL46" s="235"/>
      <c r="BM46" s="235"/>
      <c r="BN46" s="235">
        <f t="shared" si="0"/>
        <v>45790.893000000004</v>
      </c>
      <c r="BO46" s="235">
        <f t="shared" si="1"/>
        <v>120393.00900000002</v>
      </c>
    </row>
    <row r="47" spans="1:67" x14ac:dyDescent="0.2">
      <c r="A47" s="293" t="s">
        <v>84</v>
      </c>
      <c r="B47" s="235">
        <f>+'1- bogota'!AL20</f>
        <v>355.04199999999997</v>
      </c>
      <c r="C47" s="234">
        <f>+'1- bogota'!AN20</f>
        <v>0</v>
      </c>
      <c r="D47" s="235">
        <f>+'2- popular'!AL48</f>
        <v>32.200000000000003</v>
      </c>
      <c r="E47" s="235">
        <f>+'2- popular'!AN48</f>
        <v>0</v>
      </c>
      <c r="F47" s="235">
        <f>+BANCAFE!Z49</f>
        <v>0</v>
      </c>
      <c r="G47" s="235">
        <f>+BANCAFE!AA49</f>
        <v>0</v>
      </c>
      <c r="H47" s="235"/>
      <c r="I47" s="235"/>
      <c r="J47" s="235">
        <f>+'7- bancolombia'!AL9</f>
        <v>6849.9390000000003</v>
      </c>
      <c r="K47" s="235">
        <f>+'7- bancolombia'!AN9</f>
        <v>11363.536</v>
      </c>
      <c r="L47" s="235"/>
      <c r="M47" s="235"/>
      <c r="N47" s="235">
        <f>+'13- bbva'!AL48</f>
        <v>1368.2059999999999</v>
      </c>
      <c r="O47" s="235">
        <f>+'13- bbva'!AN48</f>
        <v>9668.4699999999993</v>
      </c>
      <c r="P47" s="235"/>
      <c r="Q47" s="235"/>
      <c r="R47" s="235"/>
      <c r="S47" s="235"/>
      <c r="T47" s="235">
        <f>+'30- banco caja social'!AL11</f>
        <v>7143.7340000000004</v>
      </c>
      <c r="U47" s="235">
        <f>+'30- banco caja social'!AN11</f>
        <v>8834.9189999999999</v>
      </c>
      <c r="V47" s="235">
        <f>+'39 - davivienda'!AL48</f>
        <v>10691.477999999999</v>
      </c>
      <c r="W47" s="235">
        <f>+'39 - davivienda'!AN48</f>
        <v>34351.495000000003</v>
      </c>
      <c r="X47" s="235">
        <f>+'1-42 scotiabank colpatria S.A.'!AL48</f>
        <v>5110.7</v>
      </c>
      <c r="Y47" s="235">
        <f>+'1-42 scotiabank colpatria S.A.'!AN48</f>
        <v>19314.795000000002</v>
      </c>
      <c r="Z47" s="235">
        <f>+'43- banco agrario'!AL40</f>
        <v>145.988</v>
      </c>
      <c r="AA47" s="235">
        <f>+'43- banco agrario'!AN40</f>
        <v>58.670999999999999</v>
      </c>
      <c r="AB47" s="235"/>
      <c r="AC47" s="235"/>
      <c r="AD47" s="235">
        <f>+GRANAHORRAR!Z48</f>
        <v>3958.4169999999999</v>
      </c>
      <c r="AE47" s="235">
        <f>+GRANAHORRAR!AA48</f>
        <v>9177.8209999999999</v>
      </c>
      <c r="AF47" s="235">
        <f>+COLMENA!Z48</f>
        <v>0</v>
      </c>
      <c r="AG47" s="235">
        <f>+COLMENA!AA48</f>
        <v>0</v>
      </c>
      <c r="AH47" s="235">
        <f>+CONAVI!Z48</f>
        <v>0</v>
      </c>
      <c r="AI47" s="235">
        <f>+CONAVI!AA48</f>
        <v>0</v>
      </c>
      <c r="AJ47" s="235">
        <f>+'49- av villas '!AL48</f>
        <v>3475.0499999999997</v>
      </c>
      <c r="AK47" s="235">
        <f>+'49- av villas '!AN48</f>
        <v>7135.7440000000006</v>
      </c>
      <c r="AL47" s="235">
        <f>+GRANBANCO!Z14</f>
        <v>780.7</v>
      </c>
      <c r="AM47" s="235">
        <f>+GRANBANCO!AA14</f>
        <v>2017.297</v>
      </c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5"/>
      <c r="BJ47" s="235"/>
      <c r="BK47" s="235"/>
      <c r="BL47" s="235"/>
      <c r="BM47" s="235"/>
      <c r="BN47" s="235">
        <f t="shared" si="0"/>
        <v>39911.454000000005</v>
      </c>
      <c r="BO47" s="235">
        <f t="shared" si="1"/>
        <v>101922.74800000002</v>
      </c>
    </row>
    <row r="48" spans="1:67" x14ac:dyDescent="0.2">
      <c r="A48" s="293" t="s">
        <v>86</v>
      </c>
      <c r="B48" s="235">
        <f>+'1- bogota'!AL21</f>
        <v>538.10500000000002</v>
      </c>
      <c r="C48" s="234">
        <f>+'1- bogota'!AN21</f>
        <v>0</v>
      </c>
      <c r="D48" s="235">
        <f>+'2- popular'!AL49</f>
        <v>82.33</v>
      </c>
      <c r="E48" s="235">
        <f>+'2- popular'!AN49</f>
        <v>131.5</v>
      </c>
      <c r="F48" s="235">
        <f>+BANCAFE!Z50</f>
        <v>0</v>
      </c>
      <c r="G48" s="235">
        <f>+BANCAFE!AA50</f>
        <v>0</v>
      </c>
      <c r="H48" s="235"/>
      <c r="I48" s="235"/>
      <c r="J48" s="235">
        <f>+'7- bancolombia'!AL10</f>
        <v>6660.3550000000005</v>
      </c>
      <c r="K48" s="235">
        <f>+'7- bancolombia'!AN10</f>
        <v>16793.518</v>
      </c>
      <c r="L48" s="235"/>
      <c r="M48" s="235"/>
      <c r="N48" s="235">
        <f>+'13- bbva'!AL49</f>
        <v>2839.7069999999999</v>
      </c>
      <c r="O48" s="235">
        <f>+'13- bbva'!AN49</f>
        <v>16147.565000000001</v>
      </c>
      <c r="P48" s="235"/>
      <c r="Q48" s="235"/>
      <c r="R48" s="235"/>
      <c r="S48" s="235"/>
      <c r="T48" s="235">
        <f>+'30- banco caja social'!AL12</f>
        <v>9167.6990000000005</v>
      </c>
      <c r="U48" s="235">
        <f>+'30- banco caja social'!AN12</f>
        <v>11083.303</v>
      </c>
      <c r="V48" s="235">
        <f>+'39 - davivienda'!AL49</f>
        <v>13702.378000000001</v>
      </c>
      <c r="W48" s="235">
        <f>+'39 - davivienda'!AN49</f>
        <v>58632.702000000005</v>
      </c>
      <c r="X48" s="235">
        <f>+'1-42 scotiabank colpatria S.A.'!AL49</f>
        <v>6380.3089999999993</v>
      </c>
      <c r="Y48" s="235">
        <f>+'1-42 scotiabank colpatria S.A.'!AN49</f>
        <v>32969.682000000001</v>
      </c>
      <c r="Z48" s="235">
        <f>+'43- banco agrario'!AL41</f>
        <v>1025.645</v>
      </c>
      <c r="AA48" s="235">
        <f>+'43- banco agrario'!AN41</f>
        <v>0</v>
      </c>
      <c r="AB48" s="235"/>
      <c r="AC48" s="235"/>
      <c r="AD48" s="235">
        <f>+GRANAHORRAR!Z49</f>
        <v>8980.33</v>
      </c>
      <c r="AE48" s="235">
        <f>+GRANAHORRAR!AA49</f>
        <v>22867.807000000001</v>
      </c>
      <c r="AF48" s="235">
        <f>+COLMENA!Z49</f>
        <v>0</v>
      </c>
      <c r="AG48" s="235">
        <f>+COLMENA!AA49</f>
        <v>0</v>
      </c>
      <c r="AH48" s="235">
        <f>+CONAVI!Z49</f>
        <v>0</v>
      </c>
      <c r="AI48" s="235">
        <f>+CONAVI!AA49</f>
        <v>0</v>
      </c>
      <c r="AJ48" s="235">
        <f>+'49- av villas '!AL49</f>
        <v>4487.1540000000005</v>
      </c>
      <c r="AK48" s="235">
        <f>+'49- av villas '!AN49</f>
        <v>10553.038</v>
      </c>
      <c r="AL48" s="235">
        <f>+GRANBANCO!Z15</f>
        <v>968.79300000000001</v>
      </c>
      <c r="AM48" s="235">
        <f>+GRANBANCO!AA15</f>
        <v>4152.5929999999998</v>
      </c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5"/>
      <c r="BE48" s="235"/>
      <c r="BF48" s="235"/>
      <c r="BG48" s="235"/>
      <c r="BH48" s="235"/>
      <c r="BI48" s="235"/>
      <c r="BJ48" s="235"/>
      <c r="BK48" s="235"/>
      <c r="BL48" s="235"/>
      <c r="BM48" s="235"/>
      <c r="BN48" s="235">
        <f t="shared" si="0"/>
        <v>54832.805000000008</v>
      </c>
      <c r="BO48" s="235">
        <f t="shared" si="1"/>
        <v>173331.70800000001</v>
      </c>
    </row>
    <row r="49" spans="1:67" x14ac:dyDescent="0.2">
      <c r="A49" s="293" t="s">
        <v>88</v>
      </c>
      <c r="B49" s="235">
        <f>+'1- bogota'!AL22</f>
        <v>868.78</v>
      </c>
      <c r="C49" s="234">
        <f>+'1- bogota'!AN22</f>
        <v>0</v>
      </c>
      <c r="D49" s="235">
        <f>+'2- popular'!AL50</f>
        <v>51.65</v>
      </c>
      <c r="E49" s="235">
        <f>+'2- popular'!AN50</f>
        <v>43</v>
      </c>
      <c r="F49" s="235">
        <f>+BANCAFE!Z51</f>
        <v>0</v>
      </c>
      <c r="G49" s="235">
        <f>+BANCAFE!AA51</f>
        <v>0</v>
      </c>
      <c r="H49" s="235"/>
      <c r="I49" s="235"/>
      <c r="J49" s="235">
        <f>+'7- bancolombia'!AL11</f>
        <v>8668.6260000000002</v>
      </c>
      <c r="K49" s="235">
        <f>+'7- bancolombia'!AN11</f>
        <v>21918.709000000003</v>
      </c>
      <c r="L49" s="235"/>
      <c r="M49" s="235"/>
      <c r="N49" s="235">
        <f>+'13- bbva'!AL50</f>
        <v>3659.848</v>
      </c>
      <c r="O49" s="235">
        <f>+'13- bbva'!AN50</f>
        <v>18506.256000000001</v>
      </c>
      <c r="P49" s="235"/>
      <c r="Q49" s="235"/>
      <c r="R49" s="235"/>
      <c r="S49" s="235"/>
      <c r="T49" s="235">
        <f>+'30- banco caja social'!AL13</f>
        <v>9611.755000000001</v>
      </c>
      <c r="U49" s="235">
        <f>+'30- banco caja social'!AN13</f>
        <v>12041.097000000002</v>
      </c>
      <c r="V49" s="235">
        <f>+'39 - davivienda'!AL50</f>
        <v>16037.759</v>
      </c>
      <c r="W49" s="235">
        <f>+'39 - davivienda'!AN50</f>
        <v>46308.149000000005</v>
      </c>
      <c r="X49" s="235">
        <f>+'1-42 scotiabank colpatria S.A.'!AL50</f>
        <v>5158.9160000000002</v>
      </c>
      <c r="Y49" s="235">
        <f>+'1-42 scotiabank colpatria S.A.'!AN50</f>
        <v>29569.638999999999</v>
      </c>
      <c r="Z49" s="235">
        <f>+'43- banco agrario'!AL42</f>
        <v>1224.9549999999999</v>
      </c>
      <c r="AA49" s="235">
        <f>+'43- banco agrario'!AN42</f>
        <v>0</v>
      </c>
      <c r="AB49" s="235"/>
      <c r="AC49" s="235"/>
      <c r="AD49" s="235">
        <f>+GRANAHORRAR!Z50</f>
        <v>3986.7150000000001</v>
      </c>
      <c r="AE49" s="235">
        <f>+GRANAHORRAR!AA50</f>
        <v>14661.93</v>
      </c>
      <c r="AF49" s="235">
        <f>+COLMENA!Z50</f>
        <v>0</v>
      </c>
      <c r="AG49" s="235">
        <f>+COLMENA!AA50</f>
        <v>0</v>
      </c>
      <c r="AH49" s="235">
        <f>+CONAVI!Z50</f>
        <v>0</v>
      </c>
      <c r="AI49" s="235">
        <f>+CONAVI!AA50</f>
        <v>0</v>
      </c>
      <c r="AJ49" s="235">
        <f>+'49- av villas '!AL50</f>
        <v>3745.41</v>
      </c>
      <c r="AK49" s="235">
        <f>+'49- av villas '!AN50</f>
        <v>7380.8670000000002</v>
      </c>
      <c r="AL49" s="235">
        <f>+GRANBANCO!Z16</f>
        <v>1358.5930000000001</v>
      </c>
      <c r="AM49" s="235">
        <f>+GRANBANCO!AA16</f>
        <v>6239.2610000000004</v>
      </c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  <c r="BN49" s="235">
        <f t="shared" si="0"/>
        <v>54373.007000000005</v>
      </c>
      <c r="BO49" s="235">
        <f t="shared" si="1"/>
        <v>156668.908</v>
      </c>
    </row>
    <row r="50" spans="1:67" x14ac:dyDescent="0.2">
      <c r="A50" s="293" t="s">
        <v>90</v>
      </c>
      <c r="B50" s="235">
        <f>+'1- bogota'!AL23</f>
        <v>85.930999999999997</v>
      </c>
      <c r="C50" s="234">
        <f>+'1- bogota'!AN23</f>
        <v>0</v>
      </c>
      <c r="D50" s="235">
        <f>+'2- popular'!AL51</f>
        <v>70.150000000000006</v>
      </c>
      <c r="E50" s="235">
        <f>+'2- popular'!AN51</f>
        <v>38.957000000000001</v>
      </c>
      <c r="F50" s="235">
        <f>+BANCAFE!Z52</f>
        <v>0</v>
      </c>
      <c r="G50" s="235">
        <f>+BANCAFE!AA52</f>
        <v>0</v>
      </c>
      <c r="H50" s="235"/>
      <c r="I50" s="235"/>
      <c r="J50" s="235">
        <f>+'7- bancolombia'!AL12</f>
        <v>6014.2430000000004</v>
      </c>
      <c r="K50" s="235">
        <f>+'7- bancolombia'!AN12</f>
        <v>11774.243999999999</v>
      </c>
      <c r="L50" s="235"/>
      <c r="M50" s="235"/>
      <c r="N50" s="235">
        <f>+'13- bbva'!AL51</f>
        <v>1488.116</v>
      </c>
      <c r="O50" s="235">
        <f>+'13- bbva'!AN51</f>
        <v>8807.3869999999988</v>
      </c>
      <c r="P50" s="235"/>
      <c r="Q50" s="235"/>
      <c r="R50" s="235"/>
      <c r="S50" s="235"/>
      <c r="T50" s="235">
        <f>+'30- banco caja social'!AL14</f>
        <v>6459.83</v>
      </c>
      <c r="U50" s="235">
        <f>+'30- banco caja social'!AN14</f>
        <v>5862.9510000000009</v>
      </c>
      <c r="V50" s="235">
        <f>+'39 - davivienda'!AL51</f>
        <v>8705.5779999999995</v>
      </c>
      <c r="W50" s="235">
        <f>+'39 - davivienda'!AN51</f>
        <v>31292.277000000002</v>
      </c>
      <c r="X50" s="235">
        <f>+'1-42 scotiabank colpatria S.A.'!AL51</f>
        <v>4696.3510000000006</v>
      </c>
      <c r="Y50" s="235">
        <f>+'1-42 scotiabank colpatria S.A.'!AN51</f>
        <v>16678.013999999999</v>
      </c>
      <c r="Z50" s="235">
        <f>+'43- banco agrario'!AL43</f>
        <v>699.63699999999994</v>
      </c>
      <c r="AA50" s="235">
        <f>+'43- banco agrario'!AN43</f>
        <v>0</v>
      </c>
      <c r="AB50" s="235"/>
      <c r="AC50" s="235"/>
      <c r="AD50" s="235">
        <f>+GRANAHORRAR!Z51</f>
        <v>4647.7870000000003</v>
      </c>
      <c r="AE50" s="235">
        <f>+GRANAHORRAR!AA51</f>
        <v>7964.0150000000003</v>
      </c>
      <c r="AF50" s="235">
        <f>+COLMENA!Z51</f>
        <v>0</v>
      </c>
      <c r="AG50" s="235">
        <f>+COLMENA!AA51</f>
        <v>0</v>
      </c>
      <c r="AH50" s="235">
        <f>+CONAVI!Z51</f>
        <v>0</v>
      </c>
      <c r="AI50" s="235">
        <f>+CONAVI!AA51</f>
        <v>0</v>
      </c>
      <c r="AJ50" s="235">
        <f>+'49- av villas '!AL51</f>
        <v>2143.5639999999999</v>
      </c>
      <c r="AK50" s="235">
        <f>+'49- av villas '!AN51</f>
        <v>4936.6109999999999</v>
      </c>
      <c r="AL50" s="235">
        <f>+GRANBANCO!Z17</f>
        <v>1377.508</v>
      </c>
      <c r="AM50" s="235">
        <f>+GRANBANCO!AA17</f>
        <v>3898.875</v>
      </c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35"/>
      <c r="BK50" s="235"/>
      <c r="BL50" s="235"/>
      <c r="BM50" s="235"/>
      <c r="BN50" s="235">
        <f t="shared" si="0"/>
        <v>36388.695</v>
      </c>
      <c r="BO50" s="235">
        <f t="shared" si="1"/>
        <v>91253.331000000006</v>
      </c>
    </row>
    <row r="51" spans="1:67" x14ac:dyDescent="0.2">
      <c r="A51" s="293" t="s">
        <v>92</v>
      </c>
      <c r="B51" s="235">
        <f>+'1- bogota'!AL24</f>
        <v>164.72399999999999</v>
      </c>
      <c r="C51" s="234">
        <f>+'1- bogota'!AN24</f>
        <v>0</v>
      </c>
      <c r="D51" s="235">
        <f>+'2- popular'!AL52</f>
        <v>48.1</v>
      </c>
      <c r="E51" s="235">
        <f>+'2- popular'!AN52</f>
        <v>0</v>
      </c>
      <c r="F51" s="235">
        <f>+BANCAFE!Z53</f>
        <v>0</v>
      </c>
      <c r="G51" s="235">
        <f>+BANCAFE!AA53</f>
        <v>0</v>
      </c>
      <c r="H51" s="235"/>
      <c r="I51" s="235"/>
      <c r="J51" s="235">
        <f>+'7- bancolombia'!AL13</f>
        <v>6514.5940000000001</v>
      </c>
      <c r="K51" s="235">
        <f>+'7- bancolombia'!AN13</f>
        <v>12527.327000000001</v>
      </c>
      <c r="L51" s="235"/>
      <c r="M51" s="235"/>
      <c r="N51" s="235">
        <f>+'13- bbva'!AL52</f>
        <v>1208.8030000000001</v>
      </c>
      <c r="O51" s="235">
        <f>+'13- bbva'!AN52</f>
        <v>9550.2969999999987</v>
      </c>
      <c r="P51" s="235"/>
      <c r="Q51" s="235"/>
      <c r="R51" s="235"/>
      <c r="S51" s="235"/>
      <c r="T51" s="235">
        <f>+'30- banco caja social'!AL15</f>
        <v>8481.027</v>
      </c>
      <c r="U51" s="235">
        <f>+'30- banco caja social'!AN15</f>
        <v>12386.915999999999</v>
      </c>
      <c r="V51" s="235">
        <f>+'39 - davivienda'!AL52</f>
        <v>13915.886</v>
      </c>
      <c r="W51" s="235">
        <f>+'39 - davivienda'!AN52</f>
        <v>35845.076999999997</v>
      </c>
      <c r="X51" s="235">
        <f>+'1-42 scotiabank colpatria S.A.'!AL52</f>
        <v>7396.6360000000004</v>
      </c>
      <c r="Y51" s="235">
        <f>+'1-42 scotiabank colpatria S.A.'!AN52</f>
        <v>22286.447</v>
      </c>
      <c r="Z51" s="235">
        <f>+'43- banco agrario'!AL44</f>
        <v>1201.0219999999999</v>
      </c>
      <c r="AA51" s="235">
        <f>+'43- banco agrario'!AN44</f>
        <v>0</v>
      </c>
      <c r="AB51" s="235"/>
      <c r="AC51" s="235"/>
      <c r="AD51" s="235">
        <f>+GRANAHORRAR!Z52</f>
        <v>5936.5810000000001</v>
      </c>
      <c r="AE51" s="235">
        <f>+GRANAHORRAR!AA52</f>
        <v>13079.242</v>
      </c>
      <c r="AF51" s="235">
        <f>+COLMENA!Z52</f>
        <v>0</v>
      </c>
      <c r="AG51" s="235">
        <f>+COLMENA!AA52</f>
        <v>0</v>
      </c>
      <c r="AH51" s="235">
        <f>+CONAVI!Z52</f>
        <v>0</v>
      </c>
      <c r="AI51" s="235">
        <f>+CONAVI!AA52</f>
        <v>0</v>
      </c>
      <c r="AJ51" s="235">
        <f>+'49- av villas '!AL52</f>
        <v>3421.1469999999999</v>
      </c>
      <c r="AK51" s="235">
        <f>+'49- av villas '!AN52</f>
        <v>5790.7950000000001</v>
      </c>
      <c r="AL51" s="235">
        <f>+GRANBANCO!Z18</f>
        <v>1576.617</v>
      </c>
      <c r="AM51" s="235">
        <f>+GRANBANCO!AA18</f>
        <v>5503.3069999999998</v>
      </c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5"/>
      <c r="BG51" s="235"/>
      <c r="BH51" s="235"/>
      <c r="BI51" s="235"/>
      <c r="BJ51" s="235">
        <f>+'5- confiar'!AL52</f>
        <v>0</v>
      </c>
      <c r="BK51" s="235">
        <f>+'5- confiar'!AN52</f>
        <v>8.7329500000000007</v>
      </c>
      <c r="BL51" s="235"/>
      <c r="BM51" s="235"/>
      <c r="BN51" s="235">
        <f t="shared" si="0"/>
        <v>49865.136999999988</v>
      </c>
      <c r="BO51" s="235">
        <f t="shared" si="1"/>
        <v>116978.14095</v>
      </c>
    </row>
    <row r="52" spans="1:67" x14ac:dyDescent="0.2">
      <c r="A52" s="293" t="s">
        <v>94</v>
      </c>
      <c r="B52" s="235">
        <f>+'1- bogota'!AL25</f>
        <v>175.72200000000001</v>
      </c>
      <c r="C52" s="234">
        <f>+'1- bogota'!AN25</f>
        <v>0</v>
      </c>
      <c r="D52" s="235">
        <f>+'2- popular'!AL53</f>
        <v>25.34</v>
      </c>
      <c r="E52" s="235">
        <f>+'2- popular'!AN53</f>
        <v>68.3</v>
      </c>
      <c r="F52" s="235">
        <f>+BANCAFE!Z54</f>
        <v>0</v>
      </c>
      <c r="G52" s="235">
        <f>+BANCAFE!AA54</f>
        <v>0</v>
      </c>
      <c r="H52" s="235">
        <f>+'6- itaú'!AL7</f>
        <v>0</v>
      </c>
      <c r="I52" s="235">
        <f>+'6- itaú'!AN7</f>
        <v>8623.6970000000001</v>
      </c>
      <c r="J52" s="235">
        <f>+'7- bancolombia'!AL14</f>
        <v>7464.2690000000002</v>
      </c>
      <c r="K52" s="235">
        <f>+'7- bancolombia'!AN14</f>
        <v>15158.94</v>
      </c>
      <c r="L52" s="235"/>
      <c r="M52" s="235"/>
      <c r="N52" s="235">
        <f>+'13- bbva'!AL53</f>
        <v>1730.4590000000001</v>
      </c>
      <c r="O52" s="235">
        <f>+'13- bbva'!AN53</f>
        <v>15633.86</v>
      </c>
      <c r="P52" s="235"/>
      <c r="Q52" s="235"/>
      <c r="R52" s="235"/>
      <c r="S52" s="235"/>
      <c r="T52" s="235">
        <f>+'30- banco caja social'!AL16</f>
        <v>8487.976999999999</v>
      </c>
      <c r="U52" s="235">
        <f>+'30- banco caja social'!AN16</f>
        <v>11450.218000000001</v>
      </c>
      <c r="V52" s="235">
        <f>+'39 - davivienda'!AL53</f>
        <v>13626.53448</v>
      </c>
      <c r="W52" s="235">
        <f>+'39 - davivienda'!AN53</f>
        <v>51622.278530000003</v>
      </c>
      <c r="X52" s="235">
        <f>+'1-42 scotiabank colpatria S.A.'!AL53</f>
        <v>8330.2759999999998</v>
      </c>
      <c r="Y52" s="235">
        <f>+'1-42 scotiabank colpatria S.A.'!AN53</f>
        <v>30078.417000000001</v>
      </c>
      <c r="Z52" s="235">
        <f>+'43- banco agrario'!AL45</f>
        <v>1877.3430000000001</v>
      </c>
      <c r="AA52" s="235">
        <f>+'43- banco agrario'!AN45</f>
        <v>0</v>
      </c>
      <c r="AB52" s="235"/>
      <c r="AC52" s="235"/>
      <c r="AD52" s="235">
        <f>+GRANAHORRAR!Z53</f>
        <v>9495.8167400000002</v>
      </c>
      <c r="AE52" s="235">
        <f>+GRANAHORRAR!AA53</f>
        <v>18296.85441</v>
      </c>
      <c r="AF52" s="235">
        <f>+COLMENA!Z53</f>
        <v>0</v>
      </c>
      <c r="AG52" s="235">
        <f>+COLMENA!AA53</f>
        <v>0</v>
      </c>
      <c r="AH52" s="235">
        <f>+CONAVI!Z53</f>
        <v>0</v>
      </c>
      <c r="AI52" s="235">
        <f>+CONAVI!AA53</f>
        <v>0</v>
      </c>
      <c r="AJ52" s="235">
        <f>+'49- av villas '!AL53</f>
        <v>5522.2319100000004</v>
      </c>
      <c r="AK52" s="235">
        <f>+'49- av villas '!AN53</f>
        <v>7722.2150299999994</v>
      </c>
      <c r="AL52" s="235">
        <f>+GRANBANCO!Z19</f>
        <v>4521.8320000000003</v>
      </c>
      <c r="AM52" s="235">
        <f>+GRANBANCO!AA19</f>
        <v>8019.076</v>
      </c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35">
        <f>+'5- confiar'!AL53</f>
        <v>0</v>
      </c>
      <c r="BK52" s="235">
        <f>+'5- confiar'!AN53</f>
        <v>78.22484</v>
      </c>
      <c r="BL52" s="235"/>
      <c r="BM52" s="235"/>
      <c r="BN52" s="235">
        <f t="shared" si="0"/>
        <v>61257.801130000007</v>
      </c>
      <c r="BO52" s="235">
        <f t="shared" si="1"/>
        <v>166752.08080999998</v>
      </c>
    </row>
    <row r="53" spans="1:67" x14ac:dyDescent="0.2">
      <c r="A53" s="293" t="s">
        <v>95</v>
      </c>
      <c r="B53" s="235">
        <f>+'1- bogota'!AL26</f>
        <v>68.087000000000003</v>
      </c>
      <c r="C53" s="234">
        <f>+'1- bogota'!AN26</f>
        <v>0</v>
      </c>
      <c r="D53" s="235">
        <f>+'2- popular'!AL54</f>
        <v>85.2</v>
      </c>
      <c r="E53" s="235">
        <f>+'2- popular'!AN54</f>
        <v>67</v>
      </c>
      <c r="F53" s="235">
        <f>+BANCAFE!Z55</f>
        <v>0</v>
      </c>
      <c r="G53" s="235">
        <f>+BANCAFE!AA55</f>
        <v>0</v>
      </c>
      <c r="H53" s="235">
        <f>+'6- itaú'!AL8</f>
        <v>0</v>
      </c>
      <c r="I53" s="235">
        <f>+'6- itaú'!AN8</f>
        <v>6383.8379999999997</v>
      </c>
      <c r="J53" s="235">
        <f>+'7- bancolombia'!AL15</f>
        <v>5642.7460000000001</v>
      </c>
      <c r="K53" s="235">
        <f>+'7- bancolombia'!AN15</f>
        <v>11672.287</v>
      </c>
      <c r="L53" s="235"/>
      <c r="M53" s="235"/>
      <c r="N53" s="235">
        <f>+'13- bbva'!AL54</f>
        <v>1981.1320000000001</v>
      </c>
      <c r="O53" s="235">
        <f>+'13- bbva'!AN54</f>
        <v>15779.092999999999</v>
      </c>
      <c r="P53" s="235"/>
      <c r="Q53" s="235"/>
      <c r="R53" s="235"/>
      <c r="S53" s="235"/>
      <c r="T53" s="235">
        <f>+'30- banco caja social'!AL17</f>
        <v>6761.6589999999997</v>
      </c>
      <c r="U53" s="235">
        <f>+'30- banco caja social'!AN17</f>
        <v>13027.092000000001</v>
      </c>
      <c r="V53" s="235">
        <f>+'39 - davivienda'!AL54</f>
        <v>11783.986849999999</v>
      </c>
      <c r="W53" s="235">
        <f>+'39 - davivienda'!AN54</f>
        <v>32812.94382</v>
      </c>
      <c r="X53" s="235">
        <f>+'1-42 scotiabank colpatria S.A.'!AL54</f>
        <v>6834.2470000000003</v>
      </c>
      <c r="Y53" s="235">
        <f>+'1-42 scotiabank colpatria S.A.'!AN54</f>
        <v>25438.819</v>
      </c>
      <c r="Z53" s="235">
        <f>+'43- banco agrario'!AL46</f>
        <v>1134.8100000000002</v>
      </c>
      <c r="AA53" s="235">
        <f>+'43- banco agrario'!AN46</f>
        <v>0</v>
      </c>
      <c r="AB53" s="235"/>
      <c r="AC53" s="235"/>
      <c r="AD53" s="235">
        <f>+GRANAHORRAR!Z54</f>
        <v>4078.73639</v>
      </c>
      <c r="AE53" s="235">
        <f>+GRANAHORRAR!AA54</f>
        <v>11998.090329999999</v>
      </c>
      <c r="AF53" s="235">
        <f>+COLMENA!Z54</f>
        <v>0</v>
      </c>
      <c r="AG53" s="235">
        <f>+COLMENA!AA54</f>
        <v>0</v>
      </c>
      <c r="AH53" s="235">
        <f>+CONAVI!Z54</f>
        <v>0</v>
      </c>
      <c r="AI53" s="235">
        <f>+CONAVI!AA54</f>
        <v>0</v>
      </c>
      <c r="AJ53" s="235">
        <f>+'49- av villas '!AL54</f>
        <v>3150.0876899999998</v>
      </c>
      <c r="AK53" s="235">
        <f>+'49- av villas '!AN54</f>
        <v>4707.8708599999991</v>
      </c>
      <c r="AL53" s="235">
        <f>+GRANBANCO!Z20</f>
        <v>2805.5520000000001</v>
      </c>
      <c r="AM53" s="235">
        <f>+GRANBANCO!AA20</f>
        <v>4746.2739999999994</v>
      </c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5"/>
      <c r="BC53" s="235"/>
      <c r="BD53" s="235"/>
      <c r="BE53" s="235"/>
      <c r="BF53" s="235"/>
      <c r="BG53" s="235"/>
      <c r="BH53" s="235"/>
      <c r="BI53" s="235"/>
      <c r="BJ53" s="235">
        <f>+'5- confiar'!AL54</f>
        <v>0</v>
      </c>
      <c r="BK53" s="235">
        <f>+'5- confiar'!AN54</f>
        <v>0</v>
      </c>
      <c r="BL53" s="235"/>
      <c r="BM53" s="235"/>
      <c r="BN53" s="235">
        <f t="shared" si="0"/>
        <v>44326.243930000004</v>
      </c>
      <c r="BO53" s="235">
        <f t="shared" si="1"/>
        <v>126633.30801000001</v>
      </c>
    </row>
    <row r="54" spans="1:67" x14ac:dyDescent="0.2">
      <c r="A54" s="293" t="s">
        <v>97</v>
      </c>
      <c r="B54" s="235">
        <f>+'1- bogota'!AL27</f>
        <v>311.62599999999998</v>
      </c>
      <c r="C54" s="234">
        <f>+'1- bogota'!AN27</f>
        <v>0</v>
      </c>
      <c r="D54" s="235">
        <f>+'2- popular'!AL55</f>
        <v>82.9</v>
      </c>
      <c r="E54" s="235">
        <f>+'2- popular'!AN55</f>
        <v>42.527000000000001</v>
      </c>
      <c r="F54" s="235">
        <f>+BANCAFE!Z56</f>
        <v>0</v>
      </c>
      <c r="G54" s="235">
        <f>+BANCAFE!AA56</f>
        <v>0</v>
      </c>
      <c r="H54" s="235">
        <f>+'6- itaú'!AL9</f>
        <v>0</v>
      </c>
      <c r="I54" s="235">
        <f>+'6- itaú'!AN9</f>
        <v>12505.71</v>
      </c>
      <c r="J54" s="235">
        <f>+'7- bancolombia'!AL16</f>
        <v>7137.2430000000004</v>
      </c>
      <c r="K54" s="235">
        <f>+'7- bancolombia'!AN16</f>
        <v>15836.262000000001</v>
      </c>
      <c r="L54" s="235"/>
      <c r="M54" s="235"/>
      <c r="N54" s="235">
        <f>+'13- bbva'!AL55</f>
        <v>11543.36</v>
      </c>
      <c r="O54" s="235">
        <f>+'13- bbva'!AN55</f>
        <v>59842.315000000002</v>
      </c>
      <c r="P54" s="235"/>
      <c r="Q54" s="235"/>
      <c r="R54" s="235"/>
      <c r="S54" s="235"/>
      <c r="T54" s="235">
        <f>+'30- banco caja social'!AL18</f>
        <v>11073.440999999999</v>
      </c>
      <c r="U54" s="235">
        <f>+'30- banco caja social'!AN18</f>
        <v>13225.09</v>
      </c>
      <c r="V54" s="235">
        <f>+'39 - davivienda'!AL55</f>
        <v>13334.909</v>
      </c>
      <c r="W54" s="235">
        <f>+'39 - davivienda'!AN55</f>
        <v>52618.217000000004</v>
      </c>
      <c r="X54" s="235">
        <f>+'1-42 scotiabank colpatria S.A.'!AL55</f>
        <v>11266.356</v>
      </c>
      <c r="Y54" s="235">
        <f>+'1-42 scotiabank colpatria S.A.'!AN55</f>
        <v>35254.788</v>
      </c>
      <c r="Z54" s="235">
        <f>+'43- banco agrario'!AL47</f>
        <v>1279.885</v>
      </c>
      <c r="AA54" s="235">
        <f>+'43- banco agrario'!AN47</f>
        <v>0</v>
      </c>
      <c r="AB54" s="235"/>
      <c r="AC54" s="235"/>
      <c r="AD54" s="235">
        <f>+GRANAHORRAR!Z55</f>
        <v>0</v>
      </c>
      <c r="AE54" s="235">
        <f>+GRANAHORRAR!AA55</f>
        <v>0</v>
      </c>
      <c r="AF54" s="235">
        <f>+COLMENA!Z55</f>
        <v>0</v>
      </c>
      <c r="AG54" s="235">
        <f>+COLMENA!AA55</f>
        <v>0</v>
      </c>
      <c r="AH54" s="235">
        <f>+CONAVI!Z55</f>
        <v>0</v>
      </c>
      <c r="AI54" s="235">
        <f>+CONAVI!AA55</f>
        <v>0</v>
      </c>
      <c r="AJ54" s="235">
        <f>+'49- av villas '!AL55</f>
        <v>3446.1550000000002</v>
      </c>
      <c r="AK54" s="235">
        <f>+'49- av villas '!AN55</f>
        <v>11143.892</v>
      </c>
      <c r="AL54" s="235">
        <f>+GRANBANCO!Z21</f>
        <v>4661.05</v>
      </c>
      <c r="AM54" s="235">
        <f>+GRANBANCO!AA21</f>
        <v>7609.98</v>
      </c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>
        <f>+'5- confiar'!AL55</f>
        <v>0</v>
      </c>
      <c r="BK54" s="235">
        <f>+'5- confiar'!AN55</f>
        <v>15</v>
      </c>
      <c r="BL54" s="235"/>
      <c r="BM54" s="235"/>
      <c r="BN54" s="235">
        <f t="shared" si="0"/>
        <v>64136.925000000003</v>
      </c>
      <c r="BO54" s="235">
        <f t="shared" si="1"/>
        <v>208093.78099999999</v>
      </c>
    </row>
    <row r="55" spans="1:67" x14ac:dyDescent="0.2">
      <c r="A55" s="293" t="s">
        <v>98</v>
      </c>
      <c r="B55" s="235">
        <f>+'1- bogota'!AL28</f>
        <v>1285.894</v>
      </c>
      <c r="C55" s="234">
        <f>+'1- bogota'!AN28</f>
        <v>0</v>
      </c>
      <c r="D55" s="235">
        <f>+'2- popular'!AL56</f>
        <v>32.9</v>
      </c>
      <c r="E55" s="235">
        <f>+'2- popular'!AN56</f>
        <v>0</v>
      </c>
      <c r="F55" s="235">
        <f>+BANCAFE!Z57</f>
        <v>0</v>
      </c>
      <c r="G55" s="235">
        <f>+BANCAFE!AA57</f>
        <v>0</v>
      </c>
      <c r="H55" s="235">
        <f>+'6- itaú'!AL10</f>
        <v>0</v>
      </c>
      <c r="I55" s="235">
        <f>+'6- itaú'!AN10</f>
        <v>8725.3209999999999</v>
      </c>
      <c r="J55" s="235">
        <f>+'7- bancolombia'!AL17</f>
        <v>15841.127</v>
      </c>
      <c r="K55" s="235">
        <f>+'7- bancolombia'!AN17</f>
        <v>40408.164000000004</v>
      </c>
      <c r="L55" s="235"/>
      <c r="M55" s="235"/>
      <c r="N55" s="235">
        <f>+'13- bbva'!AL56</f>
        <v>12399.669</v>
      </c>
      <c r="O55" s="235">
        <f>+'13- bbva'!AN56</f>
        <v>60174.991000000002</v>
      </c>
      <c r="P55" s="235"/>
      <c r="Q55" s="235"/>
      <c r="R55" s="235"/>
      <c r="S55" s="235"/>
      <c r="T55" s="235">
        <f>+'30- banco caja social'!AL19</f>
        <v>9947.0509999999995</v>
      </c>
      <c r="U55" s="235">
        <f>+'30- banco caja social'!AN19</f>
        <v>14650.795999999998</v>
      </c>
      <c r="V55" s="235">
        <f>+'39 - davivienda'!AL56</f>
        <v>13782.609999999999</v>
      </c>
      <c r="W55" s="235">
        <f>+'39 - davivienda'!AN56</f>
        <v>47316.574000000001</v>
      </c>
      <c r="X55" s="235">
        <f>+'1-42 scotiabank colpatria S.A.'!AL56</f>
        <v>7459.9759999999997</v>
      </c>
      <c r="Y55" s="235">
        <f>+'1-42 scotiabank colpatria S.A.'!AN56</f>
        <v>25423.938999999998</v>
      </c>
      <c r="Z55" s="235">
        <f>+'43- banco agrario'!AL48</f>
        <v>849.14400000000001</v>
      </c>
      <c r="AA55" s="235">
        <f>+'43- banco agrario'!AN48</f>
        <v>0</v>
      </c>
      <c r="AB55" s="235"/>
      <c r="AC55" s="235"/>
      <c r="AD55" s="235">
        <f>+GRANAHORRAR!Z56</f>
        <v>0</v>
      </c>
      <c r="AE55" s="235">
        <f>+GRANAHORRAR!AA56</f>
        <v>0</v>
      </c>
      <c r="AF55" s="235">
        <f>+COLMENA!Z56</f>
        <v>0</v>
      </c>
      <c r="AG55" s="235">
        <f>+COLMENA!AA56</f>
        <v>0</v>
      </c>
      <c r="AH55" s="235">
        <f>+CONAVI!Z56</f>
        <v>0</v>
      </c>
      <c r="AI55" s="235">
        <f>+CONAVI!AA56</f>
        <v>0</v>
      </c>
      <c r="AJ55" s="235">
        <f>+'49- av villas '!AL56</f>
        <v>2964.7550000000001</v>
      </c>
      <c r="AK55" s="235">
        <f>+'49- av villas '!AN56</f>
        <v>9982.6849999999995</v>
      </c>
      <c r="AL55" s="235">
        <f>+GRANBANCO!Z22</f>
        <v>3388.8109999999997</v>
      </c>
      <c r="AM55" s="235">
        <f>+GRANBANCO!AA22</f>
        <v>8624.9419999999991</v>
      </c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>
        <f>+'5- confiar'!AL56</f>
        <v>0</v>
      </c>
      <c r="BK55" s="235">
        <f>+'5- confiar'!AN56</f>
        <v>0</v>
      </c>
      <c r="BL55" s="235"/>
      <c r="BM55" s="235"/>
      <c r="BN55" s="235">
        <f t="shared" si="0"/>
        <v>67951.937000000005</v>
      </c>
      <c r="BO55" s="235">
        <f t="shared" si="1"/>
        <v>215307.41199999998</v>
      </c>
    </row>
    <row r="56" spans="1:67" x14ac:dyDescent="0.2">
      <c r="A56" s="293" t="s">
        <v>100</v>
      </c>
      <c r="B56" s="235">
        <f>+'1- bogota'!AL29</f>
        <v>274.41500000000002</v>
      </c>
      <c r="C56" s="234">
        <f>+'1- bogota'!AN29</f>
        <v>0</v>
      </c>
      <c r="D56" s="235">
        <f>+'2- popular'!AL57</f>
        <v>71.8</v>
      </c>
      <c r="E56" s="235">
        <f>+'2- popular'!AN57</f>
        <v>0</v>
      </c>
      <c r="F56" s="235">
        <f>+BANCAFE!Z58</f>
        <v>0</v>
      </c>
      <c r="G56" s="235">
        <f>+BANCAFE!AA58</f>
        <v>0</v>
      </c>
      <c r="H56" s="235">
        <f>+'6- itaú'!AL11</f>
        <v>0</v>
      </c>
      <c r="I56" s="235">
        <f>+'6- itaú'!AN11</f>
        <v>8447.8700000000008</v>
      </c>
      <c r="J56" s="235">
        <f>+'7- bancolombia'!AL18</f>
        <v>21708.92</v>
      </c>
      <c r="K56" s="235">
        <f>+'7- bancolombia'!AN18</f>
        <v>54892.771000000001</v>
      </c>
      <c r="L56" s="235"/>
      <c r="M56" s="235"/>
      <c r="N56" s="235">
        <f>+'13- bbva'!AL57</f>
        <v>11518.376</v>
      </c>
      <c r="O56" s="235">
        <f>+'13- bbva'!AN57</f>
        <v>43270.669000000002</v>
      </c>
      <c r="P56" s="235"/>
      <c r="Q56" s="235"/>
      <c r="R56" s="235"/>
      <c r="S56" s="235"/>
      <c r="T56" s="235">
        <f>+'30- banco caja social'!AL20</f>
        <v>6428.0239999999994</v>
      </c>
      <c r="U56" s="235">
        <f>+'30- banco caja social'!AN20</f>
        <v>12720.201999999997</v>
      </c>
      <c r="V56" s="235">
        <f>+'39 - davivienda'!AL57</f>
        <v>18633.242999999999</v>
      </c>
      <c r="W56" s="235">
        <f>+'39 - davivienda'!AN57</f>
        <v>47050.535000000003</v>
      </c>
      <c r="X56" s="235">
        <f>+'1-42 scotiabank colpatria S.A.'!AL57</f>
        <v>8429.4439999999995</v>
      </c>
      <c r="Y56" s="235">
        <f>+'1-42 scotiabank colpatria S.A.'!AN57</f>
        <v>25332.131000000001</v>
      </c>
      <c r="Z56" s="235">
        <f>+'43- banco agrario'!AL49</f>
        <v>0</v>
      </c>
      <c r="AA56" s="235">
        <f>+'43- banco agrario'!AN49</f>
        <v>0</v>
      </c>
      <c r="AB56" s="235"/>
      <c r="AC56" s="235"/>
      <c r="AD56" s="235">
        <f>+GRANAHORRAR!Z57</f>
        <v>0</v>
      </c>
      <c r="AE56" s="235">
        <f>+GRANAHORRAR!AA57</f>
        <v>0</v>
      </c>
      <c r="AF56" s="235">
        <f>+COLMENA!Z57</f>
        <v>0</v>
      </c>
      <c r="AG56" s="235">
        <f>+COLMENA!AA57</f>
        <v>0</v>
      </c>
      <c r="AH56" s="235">
        <f>+CONAVI!Z57</f>
        <v>0</v>
      </c>
      <c r="AI56" s="235">
        <f>+CONAVI!AA57</f>
        <v>0</v>
      </c>
      <c r="AJ56" s="235">
        <f>+'49- av villas '!AL57</f>
        <v>3618.692</v>
      </c>
      <c r="AK56" s="235">
        <f>+'49- av villas '!AN57</f>
        <v>10828.242</v>
      </c>
      <c r="AL56" s="235">
        <f>+GRANBANCO!Z23</f>
        <v>3026.8830000000003</v>
      </c>
      <c r="AM56" s="235">
        <f>+GRANBANCO!AA23</f>
        <v>6990.3249999999998</v>
      </c>
      <c r="AN56" s="235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  <c r="BA56" s="235"/>
      <c r="BB56" s="235"/>
      <c r="BC56" s="235"/>
      <c r="BD56" s="235"/>
      <c r="BE56" s="235"/>
      <c r="BF56" s="235"/>
      <c r="BG56" s="235"/>
      <c r="BH56" s="235"/>
      <c r="BI56" s="235"/>
      <c r="BJ56" s="235">
        <f>+'5- confiar'!AL57</f>
        <v>0</v>
      </c>
      <c r="BK56" s="235">
        <f>+'5- confiar'!AN57</f>
        <v>0</v>
      </c>
      <c r="BL56" s="235"/>
      <c r="BM56" s="235"/>
      <c r="BN56" s="235">
        <f t="shared" si="0"/>
        <v>73709.796999999991</v>
      </c>
      <c r="BO56" s="235">
        <f t="shared" si="1"/>
        <v>209532.745</v>
      </c>
    </row>
    <row r="57" spans="1:67" x14ac:dyDescent="0.2">
      <c r="A57" s="293" t="s">
        <v>102</v>
      </c>
      <c r="B57" s="235">
        <f>+'1- bogota'!AL30</f>
        <v>84.100999999999999</v>
      </c>
      <c r="C57" s="234">
        <f>+'1- bogota'!AN30</f>
        <v>0</v>
      </c>
      <c r="D57" s="235">
        <f>+'2- popular'!AL58</f>
        <v>41.9</v>
      </c>
      <c r="E57" s="235">
        <f>+'2- popular'!AN58</f>
        <v>0</v>
      </c>
      <c r="F57" s="235">
        <f>+BANCAFE!Z59</f>
        <v>0</v>
      </c>
      <c r="G57" s="235">
        <f>+BANCAFE!AA59</f>
        <v>0</v>
      </c>
      <c r="H57" s="235">
        <f>+'6- itaú'!AL12</f>
        <v>0</v>
      </c>
      <c r="I57" s="235">
        <f>+'6- itaú'!AN12</f>
        <v>13525.544</v>
      </c>
      <c r="J57" s="235">
        <f>+'7- bancolombia'!AL19</f>
        <v>26004.577000000001</v>
      </c>
      <c r="K57" s="235">
        <f>+'7- bancolombia'!AN19</f>
        <v>82733.168000000005</v>
      </c>
      <c r="L57" s="235"/>
      <c r="M57" s="235"/>
      <c r="N57" s="235">
        <f>+'13- bbva'!AL58</f>
        <v>17081.940999999999</v>
      </c>
      <c r="O57" s="235">
        <f>+'13- bbva'!AN58</f>
        <v>70903.712999999989</v>
      </c>
      <c r="P57" s="235"/>
      <c r="Q57" s="235"/>
      <c r="R57" s="235"/>
      <c r="S57" s="235"/>
      <c r="T57" s="235">
        <f>+'30- banco caja social'!AL21</f>
        <v>11331.832999999999</v>
      </c>
      <c r="U57" s="235">
        <f>+'30- banco caja social'!AN21</f>
        <v>17292.221000000001</v>
      </c>
      <c r="V57" s="235">
        <f>+'39 - davivienda'!AL58</f>
        <v>23070.153999999999</v>
      </c>
      <c r="W57" s="235">
        <f>+'39 - davivienda'!AN58</f>
        <v>58485.347999999998</v>
      </c>
      <c r="X57" s="235">
        <f>+'1-42 scotiabank colpatria S.A.'!AL58</f>
        <v>8142.4930000000004</v>
      </c>
      <c r="Y57" s="235">
        <f>+'1-42 scotiabank colpatria S.A.'!AN58</f>
        <v>41332.231</v>
      </c>
      <c r="Z57" s="235">
        <f>+'43- banco agrario'!AL50</f>
        <v>1341.922</v>
      </c>
      <c r="AA57" s="235">
        <f>+'43- banco agrario'!AN50</f>
        <v>0</v>
      </c>
      <c r="AB57" s="235"/>
      <c r="AC57" s="235"/>
      <c r="AD57" s="235">
        <f>+GRANAHORRAR!Z58</f>
        <v>0</v>
      </c>
      <c r="AE57" s="235">
        <f>+GRANAHORRAR!AA58</f>
        <v>0</v>
      </c>
      <c r="AF57" s="235">
        <f>+COLMENA!Z58</f>
        <v>0</v>
      </c>
      <c r="AG57" s="235">
        <f>+COLMENA!AA58</f>
        <v>0</v>
      </c>
      <c r="AH57" s="235">
        <f>+CONAVI!Z58</f>
        <v>0</v>
      </c>
      <c r="AI57" s="235">
        <f>+CONAVI!AA58</f>
        <v>0</v>
      </c>
      <c r="AJ57" s="235">
        <f>+'49- av villas '!AL58</f>
        <v>5019.1219999999994</v>
      </c>
      <c r="AK57" s="235">
        <f>+'49- av villas '!AN58</f>
        <v>18461.536</v>
      </c>
      <c r="AL57" s="235">
        <f>+GRANBANCO!Z24</f>
        <v>6522.1660000000002</v>
      </c>
      <c r="AM57" s="235">
        <f>+GRANBANCO!AA24</f>
        <v>9392.2620000000006</v>
      </c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235"/>
      <c r="BG57" s="235"/>
      <c r="BH57" s="235"/>
      <c r="BI57" s="235"/>
      <c r="BJ57" s="235">
        <f>+'5- confiar'!AL58</f>
        <v>0</v>
      </c>
      <c r="BK57" s="235">
        <f>+'5- confiar'!AN58</f>
        <v>40</v>
      </c>
      <c r="BL57" s="235"/>
      <c r="BM57" s="235"/>
      <c r="BN57" s="235">
        <f t="shared" si="0"/>
        <v>98640.209000000003</v>
      </c>
      <c r="BO57" s="235">
        <f t="shared" si="1"/>
        <v>312166.02299999999</v>
      </c>
    </row>
    <row r="58" spans="1:67" x14ac:dyDescent="0.2">
      <c r="A58" s="293" t="s">
        <v>104</v>
      </c>
      <c r="B58" s="235">
        <f>+'1- bogota'!AL31</f>
        <v>67.591999999999999</v>
      </c>
      <c r="C58" s="234">
        <f>+'1- bogota'!AN31</f>
        <v>0</v>
      </c>
      <c r="D58" s="235">
        <f>+'2- popular'!AL59</f>
        <v>122.31</v>
      </c>
      <c r="E58" s="235">
        <f>+'2- popular'!AN59</f>
        <v>0</v>
      </c>
      <c r="F58" s="235">
        <f>+BANCAFE!Z60</f>
        <v>0</v>
      </c>
      <c r="G58" s="235">
        <f>+BANCAFE!AA60</f>
        <v>0</v>
      </c>
      <c r="H58" s="235">
        <f>+'6- itaú'!AL13</f>
        <v>0</v>
      </c>
      <c r="I58" s="235">
        <f>+'6- itaú'!AN13</f>
        <v>15194.662</v>
      </c>
      <c r="J58" s="235">
        <f>+'7- bancolombia'!AL20</f>
        <v>27521.553</v>
      </c>
      <c r="K58" s="235">
        <f>+'7- bancolombia'!AN20</f>
        <v>87612.62000000001</v>
      </c>
      <c r="L58" s="235"/>
      <c r="M58" s="235"/>
      <c r="N58" s="235">
        <f>+'13- bbva'!AL59</f>
        <v>13083.022999999999</v>
      </c>
      <c r="O58" s="235">
        <f>+'13- bbva'!AN59</f>
        <v>59598.322</v>
      </c>
      <c r="P58" s="235"/>
      <c r="Q58" s="235"/>
      <c r="R58" s="235"/>
      <c r="S58" s="235"/>
      <c r="T58" s="235">
        <f>+'30- banco caja social'!AL22</f>
        <v>9777.8059999999987</v>
      </c>
      <c r="U58" s="235">
        <f>+'30- banco caja social'!AN22</f>
        <v>19737.512999999999</v>
      </c>
      <c r="V58" s="235">
        <f>+'39 - davivienda'!AL59</f>
        <v>24704.355</v>
      </c>
      <c r="W58" s="235">
        <f>+'39 - davivienda'!AN59</f>
        <v>62694.218000000001</v>
      </c>
      <c r="X58" s="235">
        <f>+'1-42 scotiabank colpatria S.A.'!AL59</f>
        <v>7140.2049999999999</v>
      </c>
      <c r="Y58" s="235">
        <f>+'1-42 scotiabank colpatria S.A.'!AN59</f>
        <v>42370.468000000008</v>
      </c>
      <c r="Z58" s="235">
        <f>+'43- banco agrario'!AL51</f>
        <v>830.70699999999999</v>
      </c>
      <c r="AA58" s="235">
        <f>+'43- banco agrario'!AN51</f>
        <v>0</v>
      </c>
      <c r="AB58" s="235"/>
      <c r="AC58" s="235"/>
      <c r="AD58" s="235">
        <f>+GRANAHORRAR!Z59</f>
        <v>0</v>
      </c>
      <c r="AE58" s="235">
        <f>+GRANAHORRAR!AA59</f>
        <v>0</v>
      </c>
      <c r="AF58" s="235">
        <f>+COLMENA!Z59</f>
        <v>0</v>
      </c>
      <c r="AG58" s="235">
        <f>+COLMENA!AA59</f>
        <v>0</v>
      </c>
      <c r="AH58" s="235">
        <f>+CONAVI!Z59</f>
        <v>0</v>
      </c>
      <c r="AI58" s="235">
        <f>+CONAVI!AA59</f>
        <v>0</v>
      </c>
      <c r="AJ58" s="235">
        <f>+'49- av villas '!AL59</f>
        <v>4671.0280000000002</v>
      </c>
      <c r="AK58" s="235">
        <f>+'49- av villas '!AN59</f>
        <v>13729.321</v>
      </c>
      <c r="AL58" s="235">
        <f>+GRANBANCO!Z25</f>
        <v>4322.4089999999997</v>
      </c>
      <c r="AM58" s="235">
        <f>+GRANBANCO!AA25</f>
        <v>10493.958999999999</v>
      </c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5"/>
      <c r="BC58" s="235"/>
      <c r="BD58" s="235"/>
      <c r="BE58" s="235"/>
      <c r="BF58" s="235"/>
      <c r="BG58" s="235"/>
      <c r="BH58" s="235"/>
      <c r="BI58" s="235"/>
      <c r="BJ58" s="235">
        <f>+'5- confiar'!AL59</f>
        <v>0</v>
      </c>
      <c r="BK58" s="235">
        <f>+'5- confiar'!AN59</f>
        <v>45.673999999999999</v>
      </c>
      <c r="BL58" s="235"/>
      <c r="BM58" s="235"/>
      <c r="BN58" s="235">
        <f t="shared" si="0"/>
        <v>92240.987999999998</v>
      </c>
      <c r="BO58" s="235">
        <f t="shared" si="1"/>
        <v>311476.75699999998</v>
      </c>
    </row>
    <row r="59" spans="1:67" x14ac:dyDescent="0.2">
      <c r="A59" s="293" t="s">
        <v>106</v>
      </c>
      <c r="B59" s="235">
        <f>+'1- bogota'!AL32</f>
        <v>325.52</v>
      </c>
      <c r="C59" s="234">
        <f>+'1- bogota'!AN32</f>
        <v>0</v>
      </c>
      <c r="D59" s="235">
        <f>+'2- popular'!AL60</f>
        <v>0</v>
      </c>
      <c r="E59" s="235">
        <f>+'2- popular'!AN60</f>
        <v>0</v>
      </c>
      <c r="F59" s="235">
        <f>+BANCAFE!Z61</f>
        <v>0</v>
      </c>
      <c r="G59" s="235">
        <f>+BANCAFE!AA61</f>
        <v>0</v>
      </c>
      <c r="H59" s="235">
        <f>+'6- itaú'!AL14</f>
        <v>0</v>
      </c>
      <c r="I59" s="235">
        <f>+'6- itaú'!AN14</f>
        <v>9192.4629999999997</v>
      </c>
      <c r="J59" s="235">
        <f>+'7- bancolombia'!AL21</f>
        <v>24734.162</v>
      </c>
      <c r="K59" s="235">
        <f>+'7- bancolombia'!AN21</f>
        <v>81964.078999999998</v>
      </c>
      <c r="L59" s="235"/>
      <c r="M59" s="235"/>
      <c r="N59" s="235">
        <f>+'13- bbva'!AL60</f>
        <v>6497.5219999999999</v>
      </c>
      <c r="O59" s="235">
        <f>+'13- bbva'!AN60</f>
        <v>37269.447</v>
      </c>
      <c r="P59" s="235"/>
      <c r="Q59" s="235"/>
      <c r="R59" s="235"/>
      <c r="S59" s="235"/>
      <c r="T59" s="235">
        <f>+'30- banco caja social'!AL23</f>
        <v>5945.9009999999998</v>
      </c>
      <c r="U59" s="235">
        <f>+'30- banco caja social'!AN23</f>
        <v>17585.026000000002</v>
      </c>
      <c r="V59" s="235">
        <f>+'39 - davivienda'!AL60</f>
        <v>22156.989000000001</v>
      </c>
      <c r="W59" s="235">
        <f>+'39 - davivienda'!AN60</f>
        <v>51112.610999999997</v>
      </c>
      <c r="X59" s="235">
        <f>+'1-42 scotiabank colpatria S.A.'!AL60</f>
        <v>6674.3410000000003</v>
      </c>
      <c r="Y59" s="235">
        <f>+'1-42 scotiabank colpatria S.A.'!AN60</f>
        <v>30692.04</v>
      </c>
      <c r="Z59" s="235">
        <f>+'43- banco agrario'!AL52</f>
        <v>672.68200000000002</v>
      </c>
      <c r="AA59" s="235">
        <f>+'43- banco agrario'!AN52</f>
        <v>0</v>
      </c>
      <c r="AB59" s="235"/>
      <c r="AC59" s="235"/>
      <c r="AD59" s="235">
        <f>+GRANAHORRAR!Z60</f>
        <v>0</v>
      </c>
      <c r="AE59" s="235">
        <f>+GRANAHORRAR!AA60</f>
        <v>0</v>
      </c>
      <c r="AF59" s="235">
        <f>+COLMENA!Z60</f>
        <v>0</v>
      </c>
      <c r="AG59" s="235">
        <f>+COLMENA!AA60</f>
        <v>0</v>
      </c>
      <c r="AH59" s="235">
        <f>+CONAVI!Z60</f>
        <v>0</v>
      </c>
      <c r="AI59" s="235">
        <f>+CONAVI!AA60</f>
        <v>0</v>
      </c>
      <c r="AJ59" s="235">
        <f>+'49- av villas '!AL60</f>
        <v>2668.299</v>
      </c>
      <c r="AK59" s="235">
        <f>+'49- av villas '!AN60</f>
        <v>13079.267</v>
      </c>
      <c r="AL59" s="235">
        <f>+GRANBANCO!Z26</f>
        <v>2625.9760000000001</v>
      </c>
      <c r="AM59" s="235">
        <f>+GRANBANCO!AA26</f>
        <v>14300.81</v>
      </c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35">
        <f>+'5- confiar'!AL60</f>
        <v>0</v>
      </c>
      <c r="BK59" s="235">
        <f>+'5- confiar'!AN60</f>
        <v>151.32</v>
      </c>
      <c r="BL59" s="235"/>
      <c r="BM59" s="235"/>
      <c r="BN59" s="235">
        <f t="shared" si="0"/>
        <v>72301.391999999993</v>
      </c>
      <c r="BO59" s="235">
        <f t="shared" si="1"/>
        <v>255347.06300000002</v>
      </c>
    </row>
    <row r="60" spans="1:67" x14ac:dyDescent="0.2">
      <c r="A60" s="293" t="s">
        <v>108</v>
      </c>
      <c r="B60" s="235">
        <f>+'1- bogota'!AL33</f>
        <v>171.94800000000001</v>
      </c>
      <c r="C60" s="234">
        <f>+'1- bogota'!AN33</f>
        <v>0</v>
      </c>
      <c r="D60" s="235">
        <f>+'2- popular'!AL61</f>
        <v>45.9</v>
      </c>
      <c r="E60" s="235">
        <f>+'2- popular'!AN61</f>
        <v>0</v>
      </c>
      <c r="F60" s="235">
        <f>+BANCAFE!Z62</f>
        <v>0</v>
      </c>
      <c r="G60" s="235">
        <f>+BANCAFE!AA62</f>
        <v>0</v>
      </c>
      <c r="H60" s="235">
        <f>+'6- itaú'!AL15</f>
        <v>0</v>
      </c>
      <c r="I60" s="235">
        <f>+'6- itaú'!AN15</f>
        <v>14218.656999999999</v>
      </c>
      <c r="J60" s="235">
        <f>+'7- bancolombia'!AL22</f>
        <v>41008.082000000002</v>
      </c>
      <c r="K60" s="235">
        <f>+'7- bancolombia'!AN22</f>
        <v>132441.446</v>
      </c>
      <c r="L60" s="235"/>
      <c r="M60" s="235"/>
      <c r="N60" s="235">
        <f>+'13- bbva'!AL61</f>
        <v>16671.508999999998</v>
      </c>
      <c r="O60" s="235">
        <f>+'13- bbva'!AN61</f>
        <v>77816.039000000004</v>
      </c>
      <c r="P60" s="235"/>
      <c r="Q60" s="235"/>
      <c r="R60" s="235"/>
      <c r="S60" s="235"/>
      <c r="T60" s="235">
        <f>+'30- banco caja social'!AL24</f>
        <v>14391.101999999999</v>
      </c>
      <c r="U60" s="235">
        <f>+'30- banco caja social'!AN24</f>
        <v>27994.817000000003</v>
      </c>
      <c r="V60" s="235">
        <f>+'39 - davivienda'!AL61</f>
        <v>34969.955999999998</v>
      </c>
      <c r="W60" s="235">
        <f>+'39 - davivienda'!AN61</f>
        <v>72831.736999999994</v>
      </c>
      <c r="X60" s="235">
        <f>+'1-42 scotiabank colpatria S.A.'!AL61</f>
        <v>11102.473</v>
      </c>
      <c r="Y60" s="235">
        <f>+'1-42 scotiabank colpatria S.A.'!AN61</f>
        <v>45084.692999999999</v>
      </c>
      <c r="Z60" s="235">
        <f>+'43- banco agrario'!AL53</f>
        <v>742.92700000000002</v>
      </c>
      <c r="AA60" s="235">
        <f>+'43- banco agrario'!AN53</f>
        <v>0</v>
      </c>
      <c r="AB60" s="235"/>
      <c r="AC60" s="235"/>
      <c r="AD60" s="235">
        <f>+GRANAHORRAR!Z61</f>
        <v>0</v>
      </c>
      <c r="AE60" s="235">
        <f>+GRANAHORRAR!AA61</f>
        <v>0</v>
      </c>
      <c r="AF60" s="235">
        <f>+COLMENA!Z61</f>
        <v>0</v>
      </c>
      <c r="AG60" s="235">
        <f>+COLMENA!AA61</f>
        <v>0</v>
      </c>
      <c r="AH60" s="235">
        <f>+CONAVI!Z61</f>
        <v>0</v>
      </c>
      <c r="AI60" s="235">
        <f>+CONAVI!AA61</f>
        <v>0</v>
      </c>
      <c r="AJ60" s="235">
        <f>+'49- av villas '!AL61</f>
        <v>3893.0210000000002</v>
      </c>
      <c r="AK60" s="235">
        <f>+'49- av villas '!AN61</f>
        <v>16521.928</v>
      </c>
      <c r="AL60" s="235">
        <f>+GRANBANCO!Z27</f>
        <v>4766.6719999999996</v>
      </c>
      <c r="AM60" s="235">
        <f>+GRANBANCO!AA27</f>
        <v>29381.882000000001</v>
      </c>
      <c r="AN60" s="235"/>
      <c r="AO60" s="235"/>
      <c r="AP60" s="235"/>
      <c r="AQ60" s="235"/>
      <c r="AR60" s="235"/>
      <c r="AS60" s="235"/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5"/>
      <c r="BE60" s="235"/>
      <c r="BF60" s="235"/>
      <c r="BG60" s="235"/>
      <c r="BH60" s="235"/>
      <c r="BI60" s="235"/>
      <c r="BJ60" s="235">
        <f>+'5- confiar'!AL61</f>
        <v>0</v>
      </c>
      <c r="BK60" s="235">
        <f>+'5- confiar'!AN61</f>
        <v>7.7723500000000003</v>
      </c>
      <c r="BL60" s="235"/>
      <c r="BM60" s="235"/>
      <c r="BN60" s="235">
        <f t="shared" si="0"/>
        <v>127763.59</v>
      </c>
      <c r="BO60" s="235">
        <f t="shared" si="1"/>
        <v>416298.97134999995</v>
      </c>
    </row>
    <row r="61" spans="1:67" x14ac:dyDescent="0.2">
      <c r="A61" s="293" t="s">
        <v>110</v>
      </c>
      <c r="B61" s="235">
        <f>+'1- bogota'!AL34</f>
        <v>355.10599999999999</v>
      </c>
      <c r="C61" s="234">
        <f>+'1- bogota'!AN34</f>
        <v>0</v>
      </c>
      <c r="D61" s="235">
        <f>+'2- popular'!AL62</f>
        <v>38.15</v>
      </c>
      <c r="E61" s="235">
        <f>+'2- popular'!AN62</f>
        <v>0</v>
      </c>
      <c r="F61" s="235">
        <f>+BANCAFE!Z63</f>
        <v>0</v>
      </c>
      <c r="G61" s="235">
        <f>+BANCAFE!AA63</f>
        <v>0</v>
      </c>
      <c r="H61" s="235">
        <f>+'6- itaú'!AL16</f>
        <v>0</v>
      </c>
      <c r="I61" s="235">
        <f>+'6- itaú'!AN16</f>
        <v>8624.8240000000005</v>
      </c>
      <c r="J61" s="235">
        <f>+'7- bancolombia'!AL23</f>
        <v>32420.548999999999</v>
      </c>
      <c r="K61" s="235">
        <f>+'7- bancolombia'!AN23</f>
        <v>143151.74800000002</v>
      </c>
      <c r="L61" s="235"/>
      <c r="M61" s="235"/>
      <c r="N61" s="235">
        <f>+'13- bbva'!AL62</f>
        <v>10146.681</v>
      </c>
      <c r="O61" s="235">
        <f>+'13- bbva'!AN62</f>
        <v>44362.453000000001</v>
      </c>
      <c r="P61" s="235"/>
      <c r="Q61" s="235"/>
      <c r="R61" s="235"/>
      <c r="S61" s="235"/>
      <c r="T61" s="235">
        <f>+'30- banco caja social'!AL25</f>
        <v>9532.9330000000009</v>
      </c>
      <c r="U61" s="235">
        <f>+'30- banco caja social'!AN25</f>
        <v>23182.955000000002</v>
      </c>
      <c r="V61" s="235">
        <f>+'39 - davivienda'!AL62</f>
        <v>33293.008999999998</v>
      </c>
      <c r="W61" s="235">
        <f>+'39 - davivienda'!AN62</f>
        <v>65394.183000000005</v>
      </c>
      <c r="X61" s="235">
        <f>+'1-42 scotiabank colpatria S.A.'!AL62</f>
        <v>9362.2019999999993</v>
      </c>
      <c r="Y61" s="235">
        <f>+'1-42 scotiabank colpatria S.A.'!AN62</f>
        <v>46406.703999999998</v>
      </c>
      <c r="Z61" s="235">
        <f>+'43- banco agrario'!AL54</f>
        <v>930.08299999999997</v>
      </c>
      <c r="AA61" s="235">
        <f>+'43- banco agrario'!AN54</f>
        <v>0</v>
      </c>
      <c r="AB61" s="235"/>
      <c r="AC61" s="235"/>
      <c r="AD61" s="235">
        <f>+GRANAHORRAR!Z62</f>
        <v>0</v>
      </c>
      <c r="AE61" s="235">
        <f>+GRANAHORRAR!AA62</f>
        <v>0</v>
      </c>
      <c r="AF61" s="235">
        <f>+COLMENA!Z62</f>
        <v>0</v>
      </c>
      <c r="AG61" s="235">
        <f>+COLMENA!AA62</f>
        <v>0</v>
      </c>
      <c r="AH61" s="235">
        <f>+CONAVI!Z62</f>
        <v>0</v>
      </c>
      <c r="AI61" s="235">
        <f>+CONAVI!AA62</f>
        <v>0</v>
      </c>
      <c r="AJ61" s="235">
        <f>+'49- av villas '!AL62</f>
        <v>4113.4189999999999</v>
      </c>
      <c r="AK61" s="235">
        <f>+'49- av villas '!AN62</f>
        <v>14044.123</v>
      </c>
      <c r="AL61" s="235">
        <f>+GRANBANCO!Z28</f>
        <v>5177.0200000000004</v>
      </c>
      <c r="AM61" s="235">
        <f>+GRANBANCO!AA28</f>
        <v>22658.782999999999</v>
      </c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>
        <f>+'5- confiar'!AL62</f>
        <v>0</v>
      </c>
      <c r="BK61" s="235">
        <f>+'5- confiar'!AN62</f>
        <v>15.7538</v>
      </c>
      <c r="BL61" s="235"/>
      <c r="BM61" s="235"/>
      <c r="BN61" s="235">
        <f t="shared" si="0"/>
        <v>105369.15200000002</v>
      </c>
      <c r="BO61" s="235">
        <f t="shared" si="1"/>
        <v>367841.52680000011</v>
      </c>
    </row>
    <row r="62" spans="1:67" x14ac:dyDescent="0.2">
      <c r="A62" s="293" t="s">
        <v>112</v>
      </c>
      <c r="B62" s="235">
        <f>+'1- bogota'!AL35</f>
        <v>9.8140000000000001</v>
      </c>
      <c r="C62" s="234">
        <f>+'1- bogota'!AN35</f>
        <v>8.3710000000000004</v>
      </c>
      <c r="D62" s="235">
        <f>+'2- popular'!AL63</f>
        <v>25.05</v>
      </c>
      <c r="E62" s="235">
        <f>+'2- popular'!AN63</f>
        <v>0</v>
      </c>
      <c r="F62" s="235">
        <f>+BANCAFE!Z64</f>
        <v>0</v>
      </c>
      <c r="G62" s="235">
        <f>+BANCAFE!AA64</f>
        <v>0</v>
      </c>
      <c r="H62" s="235">
        <f>+'6- itaú'!AL17</f>
        <v>0</v>
      </c>
      <c r="I62" s="235">
        <f>+'6- itaú'!AN17</f>
        <v>11572.739</v>
      </c>
      <c r="J62" s="235">
        <f>+'7- bancolombia'!AL24</f>
        <v>50500.304000000004</v>
      </c>
      <c r="K62" s="235">
        <f>+'7- bancolombia'!AN24</f>
        <v>153737.65000000002</v>
      </c>
      <c r="L62" s="235"/>
      <c r="M62" s="235"/>
      <c r="N62" s="235">
        <f>+'13- bbva'!AL63</f>
        <v>11444.39</v>
      </c>
      <c r="O62" s="235">
        <f>+'13- bbva'!AN63</f>
        <v>54615.362000000001</v>
      </c>
      <c r="P62" s="235"/>
      <c r="Q62" s="235"/>
      <c r="R62" s="235"/>
      <c r="S62" s="235"/>
      <c r="T62" s="235">
        <f>+'30- banco caja social'!AL26</f>
        <v>10764.902</v>
      </c>
      <c r="U62" s="235">
        <f>+'30- banco caja social'!AN26</f>
        <v>23069.877999999997</v>
      </c>
      <c r="V62" s="235">
        <f>+'39 - davivienda'!AL63</f>
        <v>29778.186000000002</v>
      </c>
      <c r="W62" s="235">
        <f>+'39 - davivienda'!AN63</f>
        <v>59302.039000000004</v>
      </c>
      <c r="X62" s="235">
        <f>+'1-42 scotiabank colpatria S.A.'!AL63</f>
        <v>14216.128000000001</v>
      </c>
      <c r="Y62" s="235">
        <f>+'1-42 scotiabank colpatria S.A.'!AN63</f>
        <v>42515.19</v>
      </c>
      <c r="Z62" s="235">
        <f>+'43- banco agrario'!AL55</f>
        <v>680.28800000000001</v>
      </c>
      <c r="AA62" s="235">
        <f>+'43- banco agrario'!AN55</f>
        <v>0</v>
      </c>
      <c r="AB62" s="235"/>
      <c r="AC62" s="235"/>
      <c r="AD62" s="235">
        <f>+GRANAHORRAR!Z63</f>
        <v>0</v>
      </c>
      <c r="AE62" s="235">
        <f>+GRANAHORRAR!AA63</f>
        <v>0</v>
      </c>
      <c r="AF62" s="235">
        <f>+COLMENA!Z63</f>
        <v>0</v>
      </c>
      <c r="AG62" s="235">
        <f>+COLMENA!AA63</f>
        <v>0</v>
      </c>
      <c r="AH62" s="235">
        <f>+CONAVI!Z63</f>
        <v>0</v>
      </c>
      <c r="AI62" s="235">
        <f>+CONAVI!AA63</f>
        <v>0</v>
      </c>
      <c r="AJ62" s="235">
        <f>+'49- av villas '!AL63</f>
        <v>3292.7309999999998</v>
      </c>
      <c r="AK62" s="235">
        <f>+'49- av villas '!AN63</f>
        <v>12621.706</v>
      </c>
      <c r="AL62" s="235">
        <f>+GRANBANCO!Z29</f>
        <v>3103.2669999999998</v>
      </c>
      <c r="AM62" s="235">
        <f>+GRANBANCO!AA29</f>
        <v>23013.168000000001</v>
      </c>
      <c r="AN62" s="235"/>
      <c r="AO62" s="235"/>
      <c r="AP62" s="235"/>
      <c r="AQ62" s="235"/>
      <c r="AR62" s="235"/>
      <c r="AS62" s="235"/>
      <c r="AT62" s="235"/>
      <c r="AU62" s="235"/>
      <c r="AV62" s="235"/>
      <c r="AW62" s="235"/>
      <c r="AX62" s="235"/>
      <c r="AY62" s="235"/>
      <c r="AZ62" s="235"/>
      <c r="BA62" s="235"/>
      <c r="BB62" s="235"/>
      <c r="BC62" s="235"/>
      <c r="BD62" s="235"/>
      <c r="BE62" s="235"/>
      <c r="BF62" s="235"/>
      <c r="BG62" s="235"/>
      <c r="BH62" s="235"/>
      <c r="BI62" s="235"/>
      <c r="BJ62" s="235">
        <f>+'5- confiar'!AL63</f>
        <v>0</v>
      </c>
      <c r="BK62" s="235">
        <f>+'5- confiar'!AN63</f>
        <v>25</v>
      </c>
      <c r="BL62" s="235"/>
      <c r="BM62" s="235"/>
      <c r="BN62" s="235">
        <f t="shared" si="0"/>
        <v>123815.06</v>
      </c>
      <c r="BO62" s="235">
        <f t="shared" si="1"/>
        <v>380481.103</v>
      </c>
    </row>
    <row r="63" spans="1:67" x14ac:dyDescent="0.2">
      <c r="A63" s="293" t="s">
        <v>115</v>
      </c>
      <c r="B63" s="235">
        <f>+'1- bogota'!AL36</f>
        <v>351.16</v>
      </c>
      <c r="C63" s="234">
        <f>+'1- bogota'!AN36</f>
        <v>109.871</v>
      </c>
      <c r="D63" s="235">
        <f>+'2- popular'!AL64</f>
        <v>0</v>
      </c>
      <c r="E63" s="235">
        <f>+'2- popular'!AN64</f>
        <v>0</v>
      </c>
      <c r="F63" s="235">
        <f>+BANCAFE!Z65</f>
        <v>0</v>
      </c>
      <c r="G63" s="235">
        <f>+BANCAFE!AA65</f>
        <v>0</v>
      </c>
      <c r="H63" s="235">
        <f>+'6- itaú'!AL18</f>
        <v>0</v>
      </c>
      <c r="I63" s="235">
        <f>+'6- itaú'!AN18</f>
        <v>9741.9750000000004</v>
      </c>
      <c r="J63" s="235">
        <f>+'7- bancolombia'!AL25</f>
        <v>28953.612999999998</v>
      </c>
      <c r="K63" s="235">
        <f>+'7- bancolombia'!AN25</f>
        <v>90053.828999999998</v>
      </c>
      <c r="L63" s="235"/>
      <c r="M63" s="235"/>
      <c r="N63" s="235">
        <f>+'13- bbva'!AL64</f>
        <v>10055.766</v>
      </c>
      <c r="O63" s="235">
        <f>+'13- bbva'!AN64</f>
        <v>44932.050999999992</v>
      </c>
      <c r="P63" s="235"/>
      <c r="Q63" s="235"/>
      <c r="R63" s="235"/>
      <c r="S63" s="235"/>
      <c r="T63" s="235">
        <f>+'30- banco caja social'!AL27</f>
        <v>10383.239</v>
      </c>
      <c r="U63" s="235">
        <f>+'30- banco caja social'!AN27</f>
        <v>22765.684999999998</v>
      </c>
      <c r="V63" s="235">
        <f>+'39 - davivienda'!AL64</f>
        <v>30702.871999999999</v>
      </c>
      <c r="W63" s="235">
        <f>+'39 - davivienda'!AN64</f>
        <v>48110.152000000002</v>
      </c>
      <c r="X63" s="235">
        <f>+'1-42 scotiabank colpatria S.A.'!AL64</f>
        <v>11368.288</v>
      </c>
      <c r="Y63" s="235">
        <f>+'1-42 scotiabank colpatria S.A.'!AN64</f>
        <v>36825.648000000001</v>
      </c>
      <c r="Z63" s="235">
        <f>+'43- banco agrario'!AL56</f>
        <v>1146.627</v>
      </c>
      <c r="AA63" s="235">
        <f>+'43- banco agrario'!AN56</f>
        <v>0</v>
      </c>
      <c r="AB63" s="235"/>
      <c r="AC63" s="235"/>
      <c r="AD63" s="235">
        <f>+GRANAHORRAR!Z64</f>
        <v>0</v>
      </c>
      <c r="AE63" s="235">
        <f>+GRANAHORRAR!AA64</f>
        <v>0</v>
      </c>
      <c r="AF63" s="235">
        <f>+COLMENA!Z64</f>
        <v>0</v>
      </c>
      <c r="AG63" s="235">
        <f>+COLMENA!AA64</f>
        <v>0</v>
      </c>
      <c r="AH63" s="235">
        <f>+CONAVI!Z64</f>
        <v>0</v>
      </c>
      <c r="AI63" s="235">
        <f>+CONAVI!AA64</f>
        <v>0</v>
      </c>
      <c r="AJ63" s="235">
        <f>+'49- av villas '!AL64</f>
        <v>4178.4409999999998</v>
      </c>
      <c r="AK63" s="235">
        <f>+'49- av villas '!AN64</f>
        <v>8938.5450000000001</v>
      </c>
      <c r="AL63" s="235">
        <f>+GRANBANCO!Z30</f>
        <v>2140.0630000000001</v>
      </c>
      <c r="AM63" s="235">
        <f>+GRANBANCO!AA30</f>
        <v>18165.322</v>
      </c>
      <c r="AN63" s="235"/>
      <c r="AO63" s="235"/>
      <c r="AP63" s="235"/>
      <c r="AQ63" s="235"/>
      <c r="AR63" s="235"/>
      <c r="AS63" s="235"/>
      <c r="AT63" s="235"/>
      <c r="AU63" s="235"/>
      <c r="AV63" s="235"/>
      <c r="AW63" s="235"/>
      <c r="AX63" s="235"/>
      <c r="AY63" s="235"/>
      <c r="AZ63" s="235"/>
      <c r="BA63" s="235"/>
      <c r="BB63" s="235"/>
      <c r="BC63" s="235"/>
      <c r="BD63" s="235"/>
      <c r="BE63" s="235"/>
      <c r="BF63" s="235"/>
      <c r="BG63" s="235"/>
      <c r="BH63" s="235"/>
      <c r="BI63" s="235"/>
      <c r="BJ63" s="235">
        <f>+'5- confiar'!AL64</f>
        <v>0</v>
      </c>
      <c r="BK63" s="235">
        <f>+'5- confiar'!AN64</f>
        <v>89.738339999999994</v>
      </c>
      <c r="BL63" s="235"/>
      <c r="BM63" s="235"/>
      <c r="BN63" s="235">
        <f t="shared" si="0"/>
        <v>99280.068999999989</v>
      </c>
      <c r="BO63" s="235">
        <f t="shared" si="1"/>
        <v>279732.81634000002</v>
      </c>
    </row>
    <row r="64" spans="1:67" x14ac:dyDescent="0.2">
      <c r="A64" s="293" t="s">
        <v>114</v>
      </c>
      <c r="B64" s="235">
        <f>+'1- bogota'!AL37</f>
        <v>891.92100000000005</v>
      </c>
      <c r="C64" s="234">
        <f>+'1- bogota'!AN37</f>
        <v>27.471</v>
      </c>
      <c r="D64" s="235">
        <f>+'2- popular'!AL65</f>
        <v>66.44</v>
      </c>
      <c r="E64" s="235">
        <f>+'2- popular'!AN65</f>
        <v>75</v>
      </c>
      <c r="F64" s="235">
        <f>+BANCAFE!Z66</f>
        <v>0</v>
      </c>
      <c r="G64" s="235">
        <f>+BANCAFE!AA66</f>
        <v>0</v>
      </c>
      <c r="H64" s="235">
        <f>+'6- itaú'!AL19</f>
        <v>0</v>
      </c>
      <c r="I64" s="235">
        <f>+'6- itaú'!AN19</f>
        <v>11605.589</v>
      </c>
      <c r="J64" s="235">
        <f>+'7- bancolombia'!AL26</f>
        <v>29271.018</v>
      </c>
      <c r="K64" s="235">
        <f>+'7- bancolombia'!AN26</f>
        <v>81436.643000000011</v>
      </c>
      <c r="L64" s="235"/>
      <c r="M64" s="235"/>
      <c r="N64" s="235">
        <f>+'13- bbva'!AL65</f>
        <v>13721.939999999999</v>
      </c>
      <c r="O64" s="235">
        <f>+'13- bbva'!AN65</f>
        <v>58297.891000000003</v>
      </c>
      <c r="P64" s="235"/>
      <c r="Q64" s="235"/>
      <c r="R64" s="235"/>
      <c r="S64" s="235"/>
      <c r="T64" s="235">
        <f>+'30- banco caja social'!AL28</f>
        <v>13204.565000000001</v>
      </c>
      <c r="U64" s="235">
        <f>+'30- banco caja social'!AN28</f>
        <v>23563.620999999999</v>
      </c>
      <c r="V64" s="235">
        <f>+'39 - davivienda'!AL65</f>
        <v>37675.830999999998</v>
      </c>
      <c r="W64" s="235">
        <f>+'39 - davivienda'!AN65</f>
        <v>61446.343000000001</v>
      </c>
      <c r="X64" s="235">
        <f>+'1-42 scotiabank colpatria S.A.'!AL65</f>
        <v>9483.7839999999997</v>
      </c>
      <c r="Y64" s="235">
        <f>+'1-42 scotiabank colpatria S.A.'!AN65</f>
        <v>47878.591</v>
      </c>
      <c r="Z64" s="235">
        <f>+'43- banco agrario'!AL57</f>
        <v>572.78599999999994</v>
      </c>
      <c r="AA64" s="235">
        <f>+'43- banco agrario'!AN57</f>
        <v>0</v>
      </c>
      <c r="AB64" s="235"/>
      <c r="AC64" s="235"/>
      <c r="AD64" s="235">
        <f>+GRANAHORRAR!Z65</f>
        <v>0</v>
      </c>
      <c r="AE64" s="235">
        <f>+GRANAHORRAR!AA65</f>
        <v>0</v>
      </c>
      <c r="AF64" s="235">
        <f>+COLMENA!Z65</f>
        <v>0</v>
      </c>
      <c r="AG64" s="235">
        <f>+COLMENA!AA65</f>
        <v>0</v>
      </c>
      <c r="AH64" s="235">
        <f>+CONAVI!Z65</f>
        <v>0</v>
      </c>
      <c r="AI64" s="235">
        <f>+CONAVI!AA65</f>
        <v>0</v>
      </c>
      <c r="AJ64" s="235">
        <f>+'49- av villas '!AL65</f>
        <v>3257.8620000000001</v>
      </c>
      <c r="AK64" s="235">
        <f>+'49- av villas '!AN65</f>
        <v>9289.137999999999</v>
      </c>
      <c r="AL64" s="235">
        <f>+GRANBANCO!Z31</f>
        <v>2029.1490000000001</v>
      </c>
      <c r="AM64" s="235">
        <f>+GRANBANCO!AA31</f>
        <v>22276.539000000001</v>
      </c>
      <c r="AN64" s="235"/>
      <c r="AO64" s="235"/>
      <c r="AP64" s="235"/>
      <c r="AQ64" s="235"/>
      <c r="AR64" s="235"/>
      <c r="AS64" s="235"/>
      <c r="AT64" s="235"/>
      <c r="AU64" s="235"/>
      <c r="AV64" s="235"/>
      <c r="AW64" s="235"/>
      <c r="AX64" s="235"/>
      <c r="AY64" s="235"/>
      <c r="AZ64" s="235"/>
      <c r="BA64" s="235"/>
      <c r="BB64" s="235"/>
      <c r="BC64" s="235"/>
      <c r="BD64" s="235"/>
      <c r="BE64" s="235"/>
      <c r="BF64" s="235"/>
      <c r="BG64" s="235"/>
      <c r="BH64" s="235"/>
      <c r="BI64" s="235"/>
      <c r="BJ64" s="235">
        <f>+'5- confiar'!AL65</f>
        <v>0</v>
      </c>
      <c r="BK64" s="235">
        <f>+'5- confiar'!AN65</f>
        <v>29</v>
      </c>
      <c r="BL64" s="235"/>
      <c r="BM64" s="235"/>
      <c r="BN64" s="235">
        <f t="shared" si="0"/>
        <v>110175.29599999999</v>
      </c>
      <c r="BO64" s="235">
        <f t="shared" si="1"/>
        <v>315925.826</v>
      </c>
    </row>
    <row r="65" spans="1:67" x14ac:dyDescent="0.2">
      <c r="A65" s="293" t="s">
        <v>116</v>
      </c>
      <c r="B65" s="235">
        <f>+'1- bogota'!AL38</f>
        <v>82.728999999999999</v>
      </c>
      <c r="C65" s="234">
        <f>+'1- bogota'!AN38</f>
        <v>13.593</v>
      </c>
      <c r="D65" s="235">
        <f>+'2- popular'!AL66</f>
        <v>48.95</v>
      </c>
      <c r="E65" s="235">
        <f>+'2- popular'!AN66</f>
        <v>33.604999999999997</v>
      </c>
      <c r="F65" s="235">
        <f>+BANCAFE!Z67</f>
        <v>0</v>
      </c>
      <c r="G65" s="235">
        <f>+BANCAFE!AA67</f>
        <v>0</v>
      </c>
      <c r="H65" s="235">
        <f>+'6- itaú'!AL20</f>
        <v>0</v>
      </c>
      <c r="I65" s="235">
        <f>+'6- itaú'!AN20</f>
        <v>11326.727000000001</v>
      </c>
      <c r="J65" s="235">
        <f>+'7- bancolombia'!AL27</f>
        <v>26105.421000000002</v>
      </c>
      <c r="K65" s="235">
        <f>+'7- bancolombia'!AN27</f>
        <v>71339.548999999999</v>
      </c>
      <c r="L65" s="235"/>
      <c r="M65" s="235"/>
      <c r="N65" s="235">
        <f>+'13- bbva'!AL66</f>
        <v>10584.656999999999</v>
      </c>
      <c r="O65" s="235">
        <f>+'13- bbva'!AN66</f>
        <v>41104.819000000003</v>
      </c>
      <c r="P65" s="235"/>
      <c r="Q65" s="235"/>
      <c r="R65" s="235"/>
      <c r="S65" s="235"/>
      <c r="T65" s="235">
        <f>+'30- banco caja social'!AL29</f>
        <v>10899.224999999999</v>
      </c>
      <c r="U65" s="235">
        <f>+'30- banco caja social'!AN29</f>
        <v>24155.893</v>
      </c>
      <c r="V65" s="235">
        <f>+'39 - davivienda'!AL66</f>
        <v>27820.384000000002</v>
      </c>
      <c r="W65" s="235">
        <f>+'39 - davivienda'!AN66</f>
        <v>48794.603000000003</v>
      </c>
      <c r="X65" s="235">
        <f>+'1-42 scotiabank colpatria S.A.'!AL66</f>
        <v>6379.8650000000007</v>
      </c>
      <c r="Y65" s="235">
        <f>+'1-42 scotiabank colpatria S.A.'!AN66</f>
        <v>38896.381000000001</v>
      </c>
      <c r="Z65" s="235">
        <f>+'43- banco agrario'!AL58</f>
        <v>519.47799999999995</v>
      </c>
      <c r="AA65" s="235">
        <f>+'43- banco agrario'!AN58</f>
        <v>0</v>
      </c>
      <c r="AB65" s="235"/>
      <c r="AC65" s="235"/>
      <c r="AD65" s="235">
        <f>+GRANAHORRAR!Z66</f>
        <v>0</v>
      </c>
      <c r="AE65" s="235">
        <f>+GRANAHORRAR!AA66</f>
        <v>0</v>
      </c>
      <c r="AF65" s="235">
        <f>+COLMENA!Z66</f>
        <v>0</v>
      </c>
      <c r="AG65" s="235">
        <f>+COLMENA!AA66</f>
        <v>0</v>
      </c>
      <c r="AH65" s="235">
        <f>+CONAVI!Z66</f>
        <v>0</v>
      </c>
      <c r="AI65" s="235">
        <f>+CONAVI!AA66</f>
        <v>0</v>
      </c>
      <c r="AJ65" s="235">
        <f>+'49- av villas '!AL66</f>
        <v>2795.308</v>
      </c>
      <c r="AK65" s="235">
        <f>+'49- av villas '!AN66</f>
        <v>7158.9169999999995</v>
      </c>
      <c r="AL65" s="235">
        <f>+GRANBANCO!Z32</f>
        <v>1841.7720000000002</v>
      </c>
      <c r="AM65" s="235">
        <f>+GRANBANCO!AA32</f>
        <v>13587.205999999998</v>
      </c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35"/>
      <c r="AZ65" s="235"/>
      <c r="BA65" s="235"/>
      <c r="BB65" s="235"/>
      <c r="BC65" s="235"/>
      <c r="BD65" s="235"/>
      <c r="BE65" s="235"/>
      <c r="BF65" s="235"/>
      <c r="BG65" s="235"/>
      <c r="BH65" s="235"/>
      <c r="BI65" s="235"/>
      <c r="BJ65" s="235">
        <f>+'5- confiar'!AL66</f>
        <v>0</v>
      </c>
      <c r="BK65" s="235">
        <f>+'5- confiar'!AN66</f>
        <v>0</v>
      </c>
      <c r="BL65" s="235"/>
      <c r="BM65" s="235"/>
      <c r="BN65" s="235">
        <f t="shared" si="0"/>
        <v>87077.789000000004</v>
      </c>
      <c r="BO65" s="235">
        <f t="shared" si="1"/>
        <v>256411.29300000001</v>
      </c>
    </row>
    <row r="66" spans="1:67" x14ac:dyDescent="0.2">
      <c r="A66" s="293" t="s">
        <v>117</v>
      </c>
      <c r="B66" s="235">
        <f>+'1- bogota'!AL39</f>
        <v>148.17099999999999</v>
      </c>
      <c r="C66" s="234">
        <f>+'1- bogota'!AN39</f>
        <v>14.476000000000001</v>
      </c>
      <c r="D66" s="235">
        <f>+'2- popular'!AL67</f>
        <v>11.1</v>
      </c>
      <c r="E66" s="235">
        <f>+'2- popular'!AN67</f>
        <v>0</v>
      </c>
      <c r="F66" s="235">
        <f>+BANCAFE!Z68</f>
        <v>0</v>
      </c>
      <c r="G66" s="235">
        <f>+BANCAFE!AA68</f>
        <v>0</v>
      </c>
      <c r="H66" s="235">
        <f>+'6- itaú'!AL21</f>
        <v>0</v>
      </c>
      <c r="I66" s="235">
        <f>+'6- itaú'!AN21</f>
        <v>15919.514999999999</v>
      </c>
      <c r="J66" s="235">
        <f>+'7- bancolombia'!AL28</f>
        <v>35849.107000000004</v>
      </c>
      <c r="K66" s="235">
        <f>+'7- bancolombia'!AN28</f>
        <v>116518.60999999999</v>
      </c>
      <c r="L66" s="235"/>
      <c r="M66" s="235"/>
      <c r="N66" s="235">
        <f>+'13- bbva'!AL67</f>
        <v>19126.879000000001</v>
      </c>
      <c r="O66" s="235">
        <f>+'13- bbva'!AN67</f>
        <v>80086.660999999993</v>
      </c>
      <c r="P66" s="235"/>
      <c r="Q66" s="235"/>
      <c r="R66" s="235"/>
      <c r="S66" s="235"/>
      <c r="T66" s="235">
        <f>+'30- banco caja social'!AL30</f>
        <v>17772.471000000001</v>
      </c>
      <c r="U66" s="235">
        <f>+'30- banco caja social'!AN30</f>
        <v>26149.453999999998</v>
      </c>
      <c r="V66" s="235">
        <f>+'39 - davivienda'!AL67</f>
        <v>37582.989000000001</v>
      </c>
      <c r="W66" s="235">
        <f>+'39 - davivienda'!AN67</f>
        <v>68957.978999999992</v>
      </c>
      <c r="X66" s="235">
        <f>+'1-42 scotiabank colpatria S.A.'!AL67</f>
        <v>6331.3559999999998</v>
      </c>
      <c r="Y66" s="235">
        <f>+'1-42 scotiabank colpatria S.A.'!AN67</f>
        <v>42386.338000000003</v>
      </c>
      <c r="Z66" s="235">
        <f>+'43- banco agrario'!AL59</f>
        <v>1317.722</v>
      </c>
      <c r="AA66" s="235">
        <f>+'43- banco agrario'!AN59</f>
        <v>0</v>
      </c>
      <c r="AB66" s="235"/>
      <c r="AC66" s="235"/>
      <c r="AD66" s="235">
        <f>+GRANAHORRAR!Z67</f>
        <v>0</v>
      </c>
      <c r="AE66" s="235">
        <f>+GRANAHORRAR!AA67</f>
        <v>0</v>
      </c>
      <c r="AF66" s="235">
        <f>+COLMENA!Z67</f>
        <v>0</v>
      </c>
      <c r="AG66" s="235">
        <f>+COLMENA!AA67</f>
        <v>0</v>
      </c>
      <c r="AH66" s="235">
        <f>+CONAVI!Z67</f>
        <v>0</v>
      </c>
      <c r="AI66" s="235">
        <f>+CONAVI!AA67</f>
        <v>0</v>
      </c>
      <c r="AJ66" s="235">
        <f>+'49- av villas '!AL67</f>
        <v>3125.2079999999996</v>
      </c>
      <c r="AK66" s="235">
        <f>+'49- av villas '!AN67</f>
        <v>13221.338</v>
      </c>
      <c r="AL66" s="235">
        <f>+GRANBANCO!Z33</f>
        <v>2817.4179999999997</v>
      </c>
      <c r="AM66" s="235">
        <f>+GRANBANCO!AA33</f>
        <v>23121.690999999999</v>
      </c>
      <c r="AN66" s="235"/>
      <c r="AO66" s="235"/>
      <c r="AP66" s="235"/>
      <c r="AQ66" s="235"/>
      <c r="AR66" s="235"/>
      <c r="AS66" s="235"/>
      <c r="AT66" s="235"/>
      <c r="AU66" s="235"/>
      <c r="AV66" s="235"/>
      <c r="AW66" s="235"/>
      <c r="AX66" s="235"/>
      <c r="AY66" s="235"/>
      <c r="AZ66" s="235"/>
      <c r="BA66" s="235"/>
      <c r="BB66" s="235"/>
      <c r="BC66" s="235"/>
      <c r="BD66" s="235"/>
      <c r="BE66" s="235"/>
      <c r="BF66" s="235"/>
      <c r="BG66" s="235"/>
      <c r="BH66" s="235"/>
      <c r="BI66" s="235"/>
      <c r="BJ66" s="235">
        <f>+'5- confiar'!AL67</f>
        <v>0</v>
      </c>
      <c r="BK66" s="235">
        <f>+'5- confiar'!AN67</f>
        <v>0</v>
      </c>
      <c r="BL66" s="235"/>
      <c r="BM66" s="235"/>
      <c r="BN66" s="235">
        <f t="shared" si="0"/>
        <v>124082.421</v>
      </c>
      <c r="BO66" s="235">
        <f t="shared" si="1"/>
        <v>386376.06199999992</v>
      </c>
    </row>
    <row r="67" spans="1:67" x14ac:dyDescent="0.2">
      <c r="A67" s="293" t="s">
        <v>118</v>
      </c>
      <c r="B67" s="235">
        <f>+'1- bogota'!AL40</f>
        <v>579.851</v>
      </c>
      <c r="C67" s="234">
        <f>+'1- bogota'!AN40</f>
        <v>667.28</v>
      </c>
      <c r="D67" s="235">
        <f>+'2- popular'!AL68</f>
        <v>0</v>
      </c>
      <c r="E67" s="235">
        <f>+'2- popular'!AN68</f>
        <v>51</v>
      </c>
      <c r="F67" s="235">
        <f>+BANCAFE!Z69</f>
        <v>0</v>
      </c>
      <c r="G67" s="235">
        <f>+BANCAFE!AA69</f>
        <v>0</v>
      </c>
      <c r="H67" s="235">
        <f>+'6- itaú'!AL22</f>
        <v>0</v>
      </c>
      <c r="I67" s="235">
        <f>+'6- itaú'!AN22</f>
        <v>12242.825000000001</v>
      </c>
      <c r="J67" s="235">
        <f>+'7- bancolombia'!AL29</f>
        <v>32206.183000000001</v>
      </c>
      <c r="K67" s="235">
        <f>+'7- bancolombia'!AN29</f>
        <v>92080.771000000008</v>
      </c>
      <c r="L67" s="235"/>
      <c r="M67" s="235"/>
      <c r="N67" s="235">
        <f>+'13- bbva'!AL68</f>
        <v>17087.748</v>
      </c>
      <c r="O67" s="235">
        <f>+'13- bbva'!AN68</f>
        <v>60799.675999999999</v>
      </c>
      <c r="P67" s="235"/>
      <c r="Q67" s="235"/>
      <c r="R67" s="235"/>
      <c r="S67" s="235"/>
      <c r="T67" s="235">
        <f>+'30- banco caja social'!AL31</f>
        <v>12914.067999999999</v>
      </c>
      <c r="U67" s="235">
        <f>+'30- banco caja social'!AN31</f>
        <v>22860.777000000002</v>
      </c>
      <c r="V67" s="235">
        <f>+'39 - davivienda'!AL68</f>
        <v>27346.006999999998</v>
      </c>
      <c r="W67" s="235">
        <f>+'39 - davivienda'!AN68</f>
        <v>62031.578999999998</v>
      </c>
      <c r="X67" s="235">
        <f>+'1-42 scotiabank colpatria S.A.'!AL68</f>
        <v>4486.6759999999995</v>
      </c>
      <c r="Y67" s="235">
        <f>+'1-42 scotiabank colpatria S.A.'!AN68</f>
        <v>34962.653999999995</v>
      </c>
      <c r="Z67" s="235">
        <f>+'43- banco agrario'!AL60</f>
        <v>517.73299999999995</v>
      </c>
      <c r="AA67" s="235">
        <f>+'43- banco agrario'!AN60</f>
        <v>0</v>
      </c>
      <c r="AB67" s="235"/>
      <c r="AC67" s="235"/>
      <c r="AD67" s="235">
        <f>+GRANAHORRAR!Z68</f>
        <v>0</v>
      </c>
      <c r="AE67" s="235">
        <f>+GRANAHORRAR!AA68</f>
        <v>0</v>
      </c>
      <c r="AF67" s="235">
        <f>+COLMENA!Z68</f>
        <v>0</v>
      </c>
      <c r="AG67" s="235">
        <f>+COLMENA!AA68</f>
        <v>0</v>
      </c>
      <c r="AH67" s="235">
        <f>+CONAVI!Z68</f>
        <v>0</v>
      </c>
      <c r="AI67" s="235">
        <f>+CONAVI!AA68</f>
        <v>0</v>
      </c>
      <c r="AJ67" s="235">
        <f>+'49- av villas '!AL68</f>
        <v>3267.748</v>
      </c>
      <c r="AK67" s="235">
        <f>+'49- av villas '!AN68</f>
        <v>10924.108</v>
      </c>
      <c r="AL67" s="235">
        <f>+GRANBANCO!Z34</f>
        <v>1933.422</v>
      </c>
      <c r="AM67" s="235">
        <f>+GRANBANCO!AA34</f>
        <v>14165.857</v>
      </c>
      <c r="AN67" s="235"/>
      <c r="AO67" s="235"/>
      <c r="AP67" s="235"/>
      <c r="AQ67" s="235"/>
      <c r="AR67" s="235"/>
      <c r="AS67" s="235"/>
      <c r="AT67" s="235"/>
      <c r="AU67" s="235"/>
      <c r="AV67" s="235"/>
      <c r="AW67" s="235"/>
      <c r="AX67" s="235"/>
      <c r="AY67" s="235"/>
      <c r="AZ67" s="235"/>
      <c r="BA67" s="235"/>
      <c r="BB67" s="235"/>
      <c r="BC67" s="235"/>
      <c r="BD67" s="235"/>
      <c r="BE67" s="235"/>
      <c r="BF67" s="235"/>
      <c r="BG67" s="235"/>
      <c r="BH67" s="235"/>
      <c r="BI67" s="235"/>
      <c r="BJ67" s="235">
        <f>+'5- confiar'!AL68</f>
        <v>0</v>
      </c>
      <c r="BK67" s="235">
        <f>+'5- confiar'!AN68</f>
        <v>0</v>
      </c>
      <c r="BL67" s="235"/>
      <c r="BM67" s="235"/>
      <c r="BN67" s="235">
        <f t="shared" si="0"/>
        <v>100339.436</v>
      </c>
      <c r="BO67" s="235">
        <f t="shared" si="1"/>
        <v>310786.527</v>
      </c>
    </row>
    <row r="68" spans="1:67" x14ac:dyDescent="0.2">
      <c r="A68" s="293" t="s">
        <v>119</v>
      </c>
      <c r="B68" s="235">
        <f>+'1- bogota'!AL41</f>
        <v>566.42499999999995</v>
      </c>
      <c r="C68" s="234">
        <f>+'1- bogota'!AN41</f>
        <v>97.141999999999996</v>
      </c>
      <c r="D68" s="235">
        <f>+'2- popular'!AL69</f>
        <v>0</v>
      </c>
      <c r="E68" s="235">
        <f>+'2- popular'!AN69</f>
        <v>0</v>
      </c>
      <c r="F68" s="235">
        <f>+BANCAFE!Z70</f>
        <v>0</v>
      </c>
      <c r="G68" s="235">
        <f>+BANCAFE!AA70</f>
        <v>0</v>
      </c>
      <c r="H68" s="235">
        <f>+'6- itaú'!AL23</f>
        <v>0</v>
      </c>
      <c r="I68" s="235">
        <f>+'6- itaú'!AN23</f>
        <v>11249.221</v>
      </c>
      <c r="J68" s="235">
        <f>+'7- bancolombia'!AL30</f>
        <v>29717.517</v>
      </c>
      <c r="K68" s="235">
        <f>+'7- bancolombia'!AN30</f>
        <v>93910.462</v>
      </c>
      <c r="L68" s="235"/>
      <c r="M68" s="235"/>
      <c r="N68" s="235">
        <f>+'13- bbva'!AL69</f>
        <v>14883.760000000002</v>
      </c>
      <c r="O68" s="235">
        <f>+'13- bbva'!AN69</f>
        <v>38277.808000000005</v>
      </c>
      <c r="P68" s="235"/>
      <c r="Q68" s="235"/>
      <c r="R68" s="235"/>
      <c r="S68" s="235"/>
      <c r="T68" s="235">
        <f>+'30- banco caja social'!AL32</f>
        <v>10338.541000000001</v>
      </c>
      <c r="U68" s="235">
        <f>+'30- banco caja social'!AN32</f>
        <v>20612.040999999997</v>
      </c>
      <c r="V68" s="235">
        <f>+'39 - davivienda'!AL69</f>
        <v>25075.525999999998</v>
      </c>
      <c r="W68" s="235">
        <f>+'39 - davivienda'!AN69</f>
        <v>39578.027999999998</v>
      </c>
      <c r="X68" s="235">
        <f>+'1-42 scotiabank colpatria S.A.'!AL69</f>
        <v>4826.2370000000001</v>
      </c>
      <c r="Y68" s="235">
        <f>+'1-42 scotiabank colpatria S.A.'!AN69</f>
        <v>31472.412</v>
      </c>
      <c r="Z68" s="235">
        <f>+'43- banco agrario'!AL61</f>
        <v>672.09100000000001</v>
      </c>
      <c r="AA68" s="235">
        <f>+'43- banco agrario'!AN61</f>
        <v>0</v>
      </c>
      <c r="AB68" s="235"/>
      <c r="AC68" s="235"/>
      <c r="AD68" s="235">
        <f>+GRANAHORRAR!Z69</f>
        <v>0</v>
      </c>
      <c r="AE68" s="235">
        <f>+GRANAHORRAR!AA69</f>
        <v>0</v>
      </c>
      <c r="AF68" s="235">
        <f>+COLMENA!Z69</f>
        <v>0</v>
      </c>
      <c r="AG68" s="235">
        <f>+COLMENA!AA69</f>
        <v>0</v>
      </c>
      <c r="AH68" s="235">
        <f>+CONAVI!Z69</f>
        <v>0</v>
      </c>
      <c r="AI68" s="235">
        <f>+CONAVI!AA69</f>
        <v>0</v>
      </c>
      <c r="AJ68" s="235">
        <f>+'49- av villas '!AL69</f>
        <v>2203.5450000000001</v>
      </c>
      <c r="AK68" s="235">
        <f>+'49- av villas '!AN69</f>
        <v>7112.3310000000001</v>
      </c>
      <c r="AL68" s="235">
        <f>+GRANBANCO!Z35</f>
        <v>1456.0049999999999</v>
      </c>
      <c r="AM68" s="235">
        <f>+GRANBANCO!AA35</f>
        <v>8869.8889999999992</v>
      </c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>
        <f>+'5- confiar'!AL69</f>
        <v>0</v>
      </c>
      <c r="BK68" s="235">
        <f>+'5- confiar'!AN69</f>
        <v>0</v>
      </c>
      <c r="BL68" s="235"/>
      <c r="BM68" s="235"/>
      <c r="BN68" s="235">
        <f t="shared" si="0"/>
        <v>89739.646999999997</v>
      </c>
      <c r="BO68" s="235">
        <f t="shared" si="1"/>
        <v>251179.334</v>
      </c>
    </row>
    <row r="69" spans="1:67" x14ac:dyDescent="0.2">
      <c r="A69" s="293" t="s">
        <v>120</v>
      </c>
      <c r="B69" s="235">
        <f>+'1- bogota'!AL42</f>
        <v>60.081000000000003</v>
      </c>
      <c r="C69" s="234">
        <f>+'1- bogota'!AN42</f>
        <v>42.241</v>
      </c>
      <c r="D69" s="235">
        <f>+'2- popular'!AL70</f>
        <v>38.950000000000003</v>
      </c>
      <c r="E69" s="235">
        <f>+'2- popular'!AN70</f>
        <v>0</v>
      </c>
      <c r="F69" s="235">
        <f>+BANCAFE!Z71</f>
        <v>0</v>
      </c>
      <c r="G69" s="235">
        <f>+BANCAFE!AA71</f>
        <v>0</v>
      </c>
      <c r="H69" s="235">
        <f>+'6- itaú'!AL24</f>
        <v>0</v>
      </c>
      <c r="I69" s="235">
        <f>+'6- itaú'!AN24</f>
        <v>14869.039000000001</v>
      </c>
      <c r="J69" s="235">
        <f>+'7- bancolombia'!AL31</f>
        <v>35408.633999999998</v>
      </c>
      <c r="K69" s="235">
        <f>+'7- bancolombia'!AN31</f>
        <v>109338.799</v>
      </c>
      <c r="L69" s="235"/>
      <c r="M69" s="235"/>
      <c r="N69" s="235">
        <f>+'13- bbva'!AL70</f>
        <v>28186.472999999998</v>
      </c>
      <c r="O69" s="235">
        <f>+'13- bbva'!AN70</f>
        <v>86948.239999999991</v>
      </c>
      <c r="P69" s="235"/>
      <c r="Q69" s="235"/>
      <c r="R69" s="235"/>
      <c r="S69" s="235"/>
      <c r="T69" s="235">
        <f>+'30- banco caja social'!AL33</f>
        <v>21081.631000000001</v>
      </c>
      <c r="U69" s="235">
        <f>+'30- banco caja social'!AN33</f>
        <v>37840.78</v>
      </c>
      <c r="V69" s="235">
        <f>+'39 - davivienda'!AL70</f>
        <v>33222.661999999997</v>
      </c>
      <c r="W69" s="235">
        <f>+'39 - davivienda'!AN70</f>
        <v>66239.095000000001</v>
      </c>
      <c r="X69" s="235">
        <f>+'1-42 scotiabank colpatria S.A.'!AL70</f>
        <v>6364.8629999999994</v>
      </c>
      <c r="Y69" s="235">
        <f>+'1-42 scotiabank colpatria S.A.'!AN70</f>
        <v>43545.063999999998</v>
      </c>
      <c r="Z69" s="235">
        <f>+'43- banco agrario'!AL62</f>
        <v>1308.4390000000001</v>
      </c>
      <c r="AA69" s="235">
        <f>+'43- banco agrario'!AN62</f>
        <v>0</v>
      </c>
      <c r="AB69" s="235"/>
      <c r="AC69" s="235"/>
      <c r="AD69" s="235">
        <f>+GRANAHORRAR!Z70</f>
        <v>0</v>
      </c>
      <c r="AE69" s="235">
        <f>+GRANAHORRAR!AA70</f>
        <v>0</v>
      </c>
      <c r="AF69" s="235">
        <f>+COLMENA!Z70</f>
        <v>0</v>
      </c>
      <c r="AG69" s="235">
        <f>+COLMENA!AA70</f>
        <v>0</v>
      </c>
      <c r="AH69" s="235">
        <f>+CONAVI!Z70</f>
        <v>0</v>
      </c>
      <c r="AI69" s="235">
        <f>+CONAVI!AA70</f>
        <v>0</v>
      </c>
      <c r="AJ69" s="235">
        <f>+'49- av villas '!AL70</f>
        <v>3026.9610000000002</v>
      </c>
      <c r="AK69" s="235">
        <f>+'49- av villas '!AN70</f>
        <v>15164.197</v>
      </c>
      <c r="AL69" s="235">
        <f>+GRANBANCO!Z36</f>
        <v>1576.424</v>
      </c>
      <c r="AM69" s="235">
        <f>+GRANBANCO!AA36</f>
        <v>11944.476999999999</v>
      </c>
      <c r="AN69" s="235"/>
      <c r="AO69" s="235"/>
      <c r="AP69" s="235"/>
      <c r="AQ69" s="235"/>
      <c r="AR69" s="235">
        <f>+'8- giros y finanzas'!AL7</f>
        <v>0</v>
      </c>
      <c r="AS69" s="235">
        <f>+'8- giros y finanzas'!AN7</f>
        <v>32.588999999999999</v>
      </c>
      <c r="AT69" s="235"/>
      <c r="AU69" s="235"/>
      <c r="AV69" s="235"/>
      <c r="AW69" s="235"/>
      <c r="AX69" s="235"/>
      <c r="AY69" s="235"/>
      <c r="AZ69" s="235"/>
      <c r="BA69" s="235"/>
      <c r="BB69" s="235"/>
      <c r="BC69" s="235"/>
      <c r="BD69" s="235"/>
      <c r="BE69" s="235"/>
      <c r="BF69" s="235"/>
      <c r="BG69" s="235"/>
      <c r="BH69" s="235"/>
      <c r="BI69" s="235"/>
      <c r="BJ69" s="235">
        <f>+'5- confiar'!AL70</f>
        <v>0</v>
      </c>
      <c r="BK69" s="235">
        <f>+'5- confiar'!AN70</f>
        <v>0</v>
      </c>
      <c r="BL69" s="235"/>
      <c r="BM69" s="235"/>
      <c r="BN69" s="235">
        <f t="shared" si="0"/>
        <v>130275.11799999999</v>
      </c>
      <c r="BO69" s="235">
        <f t="shared" si="1"/>
        <v>385964.52100000001</v>
      </c>
    </row>
    <row r="70" spans="1:67" x14ac:dyDescent="0.2">
      <c r="A70" s="293" t="s">
        <v>121</v>
      </c>
      <c r="B70" s="235">
        <f>+'1- bogota'!AL43</f>
        <v>153.529</v>
      </c>
      <c r="C70" s="234">
        <f>+'1- bogota'!AN43</f>
        <v>0</v>
      </c>
      <c r="D70" s="235">
        <f>+'2- popular'!AL71</f>
        <v>0</v>
      </c>
      <c r="E70" s="235">
        <f>+'2- popular'!AN71</f>
        <v>0</v>
      </c>
      <c r="F70" s="235">
        <f>+BANCAFE!Z72</f>
        <v>0</v>
      </c>
      <c r="G70" s="235">
        <f>+BANCAFE!AA72</f>
        <v>0</v>
      </c>
      <c r="H70" s="235">
        <f>+'6- itaú'!AL25</f>
        <v>0</v>
      </c>
      <c r="I70" s="235">
        <f>+'6- itaú'!AN25</f>
        <v>9578.4619999999995</v>
      </c>
      <c r="J70" s="235">
        <f>+'7- bancolombia'!AL32</f>
        <v>24724.712</v>
      </c>
      <c r="K70" s="235">
        <f>+'7- bancolombia'!AN32</f>
        <v>87923.614000000001</v>
      </c>
      <c r="L70" s="235"/>
      <c r="M70" s="235"/>
      <c r="N70" s="235">
        <f>+'13- bbva'!AL71</f>
        <v>20913.608</v>
      </c>
      <c r="O70" s="235">
        <f>+'13- bbva'!AN71</f>
        <v>66357.915999999997</v>
      </c>
      <c r="P70" s="235"/>
      <c r="Q70" s="235"/>
      <c r="R70" s="235"/>
      <c r="S70" s="235"/>
      <c r="T70" s="235">
        <f>+'30- banco caja social'!AL34</f>
        <v>15650.920999999998</v>
      </c>
      <c r="U70" s="235">
        <f>+'30- banco caja social'!AN34</f>
        <v>31605.393</v>
      </c>
      <c r="V70" s="235">
        <f>+'39 - davivienda'!AL71</f>
        <v>30231.952000000001</v>
      </c>
      <c r="W70" s="235">
        <f>+'39 - davivienda'!AN71</f>
        <v>81351.11</v>
      </c>
      <c r="X70" s="235">
        <f>+'1-42 scotiabank colpatria S.A.'!AL71</f>
        <v>5762.5160000000005</v>
      </c>
      <c r="Y70" s="235">
        <f>+'1-42 scotiabank colpatria S.A.'!AN71</f>
        <v>37649.184999999998</v>
      </c>
      <c r="Z70" s="235">
        <f>+'43- banco agrario'!AL63</f>
        <v>615.18700000000001</v>
      </c>
      <c r="AA70" s="235">
        <f>+'43- banco agrario'!AN63</f>
        <v>0</v>
      </c>
      <c r="AB70" s="235"/>
      <c r="AC70" s="235"/>
      <c r="AD70" s="235">
        <f>+GRANAHORRAR!Z71</f>
        <v>0</v>
      </c>
      <c r="AE70" s="235">
        <f>+GRANAHORRAR!AA71</f>
        <v>0</v>
      </c>
      <c r="AF70" s="235">
        <f>+COLMENA!Z71</f>
        <v>0</v>
      </c>
      <c r="AG70" s="235">
        <f>+COLMENA!AA71</f>
        <v>0</v>
      </c>
      <c r="AH70" s="235">
        <f>+CONAVI!Z71</f>
        <v>0</v>
      </c>
      <c r="AI70" s="235">
        <f>+CONAVI!AA71</f>
        <v>0</v>
      </c>
      <c r="AJ70" s="235">
        <f>+'49- av villas '!AL71</f>
        <v>2251.7690000000002</v>
      </c>
      <c r="AK70" s="235">
        <f>+'49- av villas '!AN71</f>
        <v>8854.83</v>
      </c>
      <c r="AL70" s="235">
        <f>+GRANBANCO!Z37</f>
        <v>0</v>
      </c>
      <c r="AM70" s="235">
        <f>+GRANBANCO!AA37</f>
        <v>0</v>
      </c>
      <c r="AN70" s="235"/>
      <c r="AO70" s="235"/>
      <c r="AP70" s="235"/>
      <c r="AQ70" s="235"/>
      <c r="AR70" s="235">
        <f>+'8- giros y finanzas'!AL8</f>
        <v>0</v>
      </c>
      <c r="AS70" s="235">
        <f>+'8- giros y finanzas'!AN8</f>
        <v>53.25</v>
      </c>
      <c r="AT70" s="235"/>
      <c r="AU70" s="235"/>
      <c r="AV70" s="235"/>
      <c r="AW70" s="235"/>
      <c r="AX70" s="235"/>
      <c r="AY70" s="235"/>
      <c r="AZ70" s="235"/>
      <c r="BA70" s="235"/>
      <c r="BB70" s="235"/>
      <c r="BC70" s="235"/>
      <c r="BD70" s="235"/>
      <c r="BE70" s="235"/>
      <c r="BF70" s="235"/>
      <c r="BG70" s="235"/>
      <c r="BH70" s="235"/>
      <c r="BI70" s="235"/>
      <c r="BJ70" s="235">
        <f>+'5- confiar'!AL71</f>
        <v>0</v>
      </c>
      <c r="BK70" s="235">
        <f>+'5- confiar'!AN71</f>
        <v>0</v>
      </c>
      <c r="BL70" s="235"/>
      <c r="BM70" s="235"/>
      <c r="BN70" s="235">
        <f t="shared" si="0"/>
        <v>100304.19400000002</v>
      </c>
      <c r="BO70" s="235">
        <f t="shared" si="1"/>
        <v>323373.76</v>
      </c>
    </row>
    <row r="71" spans="1:67" x14ac:dyDescent="0.2">
      <c r="A71" s="293" t="s">
        <v>122</v>
      </c>
      <c r="B71" s="235">
        <f>+'1- bogota'!AL44</f>
        <v>93.384</v>
      </c>
      <c r="C71" s="234">
        <f>+'1- bogota'!AN44</f>
        <v>60.691000000000003</v>
      </c>
      <c r="D71" s="235">
        <f>+'2- popular'!AL72</f>
        <v>19.8</v>
      </c>
      <c r="E71" s="235">
        <f>+'2- popular'!AN72</f>
        <v>60</v>
      </c>
      <c r="F71" s="235">
        <f>+BANCAFE!Z73</f>
        <v>0</v>
      </c>
      <c r="G71" s="235">
        <f>+BANCAFE!AA73</f>
        <v>0</v>
      </c>
      <c r="H71" s="235">
        <f>+'6- itaú'!AL26</f>
        <v>0</v>
      </c>
      <c r="I71" s="235">
        <f>+'6- itaú'!AN26</f>
        <v>13910.684999999999</v>
      </c>
      <c r="J71" s="235">
        <f>+'7- bancolombia'!AL33</f>
        <v>30951.616999999998</v>
      </c>
      <c r="K71" s="235">
        <f>+'7- bancolombia'!AN33</f>
        <v>116764.961</v>
      </c>
      <c r="L71" s="235"/>
      <c r="M71" s="235"/>
      <c r="N71" s="235">
        <f>+'13- bbva'!AL72</f>
        <v>21806.868999999999</v>
      </c>
      <c r="O71" s="235">
        <f>+'13- bbva'!AN72</f>
        <v>74711.747999999992</v>
      </c>
      <c r="P71" s="235"/>
      <c r="Q71" s="235"/>
      <c r="R71" s="235"/>
      <c r="S71" s="235"/>
      <c r="T71" s="235">
        <f>+'30- banco caja social'!AL35</f>
        <v>19155.874</v>
      </c>
      <c r="U71" s="235">
        <f>+'30- banco caja social'!AN35</f>
        <v>37083.824000000001</v>
      </c>
      <c r="V71" s="235">
        <f>+'39 - davivienda'!AL72</f>
        <v>37170.512999999999</v>
      </c>
      <c r="W71" s="235">
        <f>+'39 - davivienda'!AN72</f>
        <v>87021.017999999996</v>
      </c>
      <c r="X71" s="235">
        <f>+'1-42 scotiabank colpatria S.A.'!AL72</f>
        <v>5745.9930000000004</v>
      </c>
      <c r="Y71" s="235">
        <f>+'1-42 scotiabank colpatria S.A.'!AN72</f>
        <v>44456.925000000003</v>
      </c>
      <c r="Z71" s="235">
        <f>+'43- banco agrario'!AL64</f>
        <v>881.37400000000002</v>
      </c>
      <c r="AA71" s="235">
        <f>+'43- banco agrario'!AN64</f>
        <v>0</v>
      </c>
      <c r="AB71" s="235"/>
      <c r="AC71" s="235"/>
      <c r="AD71" s="235">
        <f>+GRANAHORRAR!Z72</f>
        <v>0</v>
      </c>
      <c r="AE71" s="235">
        <f>+GRANAHORRAR!AA72</f>
        <v>0</v>
      </c>
      <c r="AF71" s="235">
        <f>+COLMENA!Z72</f>
        <v>0</v>
      </c>
      <c r="AG71" s="235">
        <f>+COLMENA!AA72</f>
        <v>0</v>
      </c>
      <c r="AH71" s="235">
        <f>+CONAVI!Z72</f>
        <v>0</v>
      </c>
      <c r="AI71" s="235">
        <f>+CONAVI!AA72</f>
        <v>0</v>
      </c>
      <c r="AJ71" s="235">
        <f>+'49- av villas '!AL72</f>
        <v>3285.2129999999997</v>
      </c>
      <c r="AK71" s="235">
        <f>+'49- av villas '!AN72</f>
        <v>9871.6470000000008</v>
      </c>
      <c r="AL71" s="235">
        <f>+GRANBANCO!Z38</f>
        <v>0</v>
      </c>
      <c r="AM71" s="235">
        <f>+GRANBANCO!AA38</f>
        <v>0</v>
      </c>
      <c r="AN71" s="235"/>
      <c r="AO71" s="235"/>
      <c r="AP71" s="235"/>
      <c r="AQ71" s="235"/>
      <c r="AR71" s="235">
        <f>+'8- giros y finanzas'!AL9</f>
        <v>0</v>
      </c>
      <c r="AS71" s="235">
        <f>+'8- giros y finanzas'!AN9</f>
        <v>0</v>
      </c>
      <c r="AT71" s="235"/>
      <c r="AU71" s="235"/>
      <c r="AV71" s="235"/>
      <c r="AW71" s="235"/>
      <c r="AX71" s="235"/>
      <c r="AY71" s="235"/>
      <c r="AZ71" s="235"/>
      <c r="BA71" s="235"/>
      <c r="BB71" s="235"/>
      <c r="BC71" s="235"/>
      <c r="BD71" s="235"/>
      <c r="BE71" s="235"/>
      <c r="BF71" s="235"/>
      <c r="BG71" s="235"/>
      <c r="BH71" s="235"/>
      <c r="BI71" s="235"/>
      <c r="BJ71" s="235">
        <f>+'5- confiar'!AL72</f>
        <v>0</v>
      </c>
      <c r="BK71" s="235">
        <f>+'5- confiar'!AN72</f>
        <v>0</v>
      </c>
      <c r="BL71" s="235">
        <f>+COOMEVA!Z72</f>
        <v>72.442999999999998</v>
      </c>
      <c r="BM71" s="235">
        <f>+COOMEVA!AA72</f>
        <v>8848.3874099999994</v>
      </c>
      <c r="BN71" s="235">
        <f t="shared" ref="BN71:BN134" si="2">+B71+D71+F71+H71+J71+L71+N71+P71+R71+T71+V71+X71+Z71+AB71+AD71+AF71+AH71+AJ71+AL71+AN71+AP71+AR71+AT71+AV71+AX71+AZ71+BB71+BD71+BF71+BH71+BJ71+BL71</f>
        <v>119183.08</v>
      </c>
      <c r="BO71" s="235">
        <f t="shared" ref="BO71:BO134" si="3">+C71+E71+G71+I71+K71+M71+O71+Q71+S71+U71+W71+Y71+AA71+AC71+AE71+AG71+AI71+AK71+AM71+AO71+AQ71+AS71+AU71+AW71+AY71+BA71+BC71+BE71+BG71+BI71+BK71+BM71</f>
        <v>392789.88640999998</v>
      </c>
    </row>
    <row r="72" spans="1:67" x14ac:dyDescent="0.2">
      <c r="A72" s="293" t="s">
        <v>123</v>
      </c>
      <c r="B72" s="235">
        <f>+'1- bogota'!AL45</f>
        <v>9.2799999999999994</v>
      </c>
      <c r="C72" s="234">
        <f>+'1- bogota'!AN45</f>
        <v>0</v>
      </c>
      <c r="D72" s="235">
        <f>+'2- popular'!AL73</f>
        <v>0</v>
      </c>
      <c r="E72" s="235">
        <f>+'2- popular'!AN73</f>
        <v>0</v>
      </c>
      <c r="F72" s="235">
        <f>+BANCAFE!Z74</f>
        <v>0</v>
      </c>
      <c r="G72" s="235">
        <f>+BANCAFE!AA74</f>
        <v>0</v>
      </c>
      <c r="H72" s="235">
        <f>+'6- itaú'!AL27</f>
        <v>0</v>
      </c>
      <c r="I72" s="235">
        <f>+'6- itaú'!AN27</f>
        <v>12540.957</v>
      </c>
      <c r="J72" s="235">
        <f>+'7- bancolombia'!AL34</f>
        <v>22684.048000000003</v>
      </c>
      <c r="K72" s="235">
        <f>+'7- bancolombia'!AN34</f>
        <v>82897.344000000012</v>
      </c>
      <c r="L72" s="235"/>
      <c r="M72" s="235"/>
      <c r="N72" s="235">
        <f>+'13- bbva'!AL73</f>
        <v>19604.669000000002</v>
      </c>
      <c r="O72" s="235">
        <f>+'13- bbva'!AN73</f>
        <v>68031.054000000004</v>
      </c>
      <c r="P72" s="235"/>
      <c r="Q72" s="235"/>
      <c r="R72" s="235"/>
      <c r="S72" s="235"/>
      <c r="T72" s="235">
        <f>+'30- banco caja social'!AL36</f>
        <v>15570.652999999998</v>
      </c>
      <c r="U72" s="235">
        <f>+'30- banco caja social'!AN36</f>
        <v>30856.33</v>
      </c>
      <c r="V72" s="235">
        <f>+'39 - davivienda'!AL73</f>
        <v>26705.241999999998</v>
      </c>
      <c r="W72" s="235">
        <f>+'39 - davivienda'!AN73</f>
        <v>72375.839000000007</v>
      </c>
      <c r="X72" s="235">
        <f>+'1-42 scotiabank colpatria S.A.'!AL73</f>
        <v>4660.9610000000002</v>
      </c>
      <c r="Y72" s="235">
        <f>+'1-42 scotiabank colpatria S.A.'!AN73</f>
        <v>36655.751000000004</v>
      </c>
      <c r="Z72" s="235">
        <f>+'43- banco agrario'!AL65</f>
        <v>943.226</v>
      </c>
      <c r="AA72" s="235">
        <f>+'43- banco agrario'!AN65</f>
        <v>0</v>
      </c>
      <c r="AB72" s="235"/>
      <c r="AC72" s="235"/>
      <c r="AD72" s="235">
        <f>+GRANAHORRAR!Z73</f>
        <v>0</v>
      </c>
      <c r="AE72" s="235">
        <f>+GRANAHORRAR!AA73</f>
        <v>0</v>
      </c>
      <c r="AF72" s="235">
        <f>+COLMENA!Z73</f>
        <v>0</v>
      </c>
      <c r="AG72" s="235">
        <f>+COLMENA!AA73</f>
        <v>0</v>
      </c>
      <c r="AH72" s="235">
        <f>+CONAVI!Z73</f>
        <v>0</v>
      </c>
      <c r="AI72" s="235">
        <f>+CONAVI!AA73</f>
        <v>0</v>
      </c>
      <c r="AJ72" s="235">
        <f>+'49- av villas '!AL73</f>
        <v>1819.0540000000001</v>
      </c>
      <c r="AK72" s="235">
        <f>+'49- av villas '!AN73</f>
        <v>7854.1859999999997</v>
      </c>
      <c r="AL72" s="235">
        <f>+GRANBANCO!Z39</f>
        <v>0</v>
      </c>
      <c r="AM72" s="235">
        <f>+GRANBANCO!AA39</f>
        <v>0</v>
      </c>
      <c r="AN72" s="235"/>
      <c r="AO72" s="235"/>
      <c r="AP72" s="235"/>
      <c r="AQ72" s="235"/>
      <c r="AR72" s="235">
        <f>+'8- giros y finanzas'!AL10</f>
        <v>0</v>
      </c>
      <c r="AS72" s="235">
        <f>+'8- giros y finanzas'!AN10</f>
        <v>101.38800000000001</v>
      </c>
      <c r="AT72" s="235"/>
      <c r="AU72" s="235"/>
      <c r="AV72" s="235"/>
      <c r="AW72" s="235"/>
      <c r="AX72" s="235"/>
      <c r="AY72" s="235"/>
      <c r="AZ72" s="235"/>
      <c r="BA72" s="235"/>
      <c r="BB72" s="235"/>
      <c r="BC72" s="235"/>
      <c r="BD72" s="235"/>
      <c r="BE72" s="235"/>
      <c r="BF72" s="235"/>
      <c r="BG72" s="235"/>
      <c r="BH72" s="235"/>
      <c r="BI72" s="235"/>
      <c r="BJ72" s="235">
        <f>+'5- confiar'!AL73</f>
        <v>0</v>
      </c>
      <c r="BK72" s="235">
        <f>+'5- confiar'!AN73</f>
        <v>103.33</v>
      </c>
      <c r="BL72" s="235">
        <f>+COOMEVA!Z73</f>
        <v>147.76599999999999</v>
      </c>
      <c r="BM72" s="235">
        <f>+COOMEVA!AA73</f>
        <v>10139.528330000001</v>
      </c>
      <c r="BN72" s="235">
        <f t="shared" si="2"/>
        <v>92144.89899999999</v>
      </c>
      <c r="BO72" s="235">
        <f t="shared" si="3"/>
        <v>321555.70732999995</v>
      </c>
    </row>
    <row r="73" spans="1:67" x14ac:dyDescent="0.2">
      <c r="A73" s="293" t="s">
        <v>124</v>
      </c>
      <c r="B73" s="235">
        <f>+'1- bogota'!AL46</f>
        <v>0</v>
      </c>
      <c r="C73" s="234">
        <f>+'1- bogota'!AN46</f>
        <v>0</v>
      </c>
      <c r="D73" s="235">
        <f>+'2- popular'!AL74</f>
        <v>34.6</v>
      </c>
      <c r="E73" s="235">
        <f>+'2- popular'!AN74</f>
        <v>0</v>
      </c>
      <c r="F73" s="235">
        <f>+BANCAFE!Z75</f>
        <v>0</v>
      </c>
      <c r="G73" s="235">
        <f>+BANCAFE!AA75</f>
        <v>0</v>
      </c>
      <c r="H73" s="235">
        <f>+'6- itaú'!AL28</f>
        <v>0</v>
      </c>
      <c r="I73" s="235">
        <f>+'6- itaú'!AN28</f>
        <v>9722.4979999999996</v>
      </c>
      <c r="J73" s="235">
        <f>+'7- bancolombia'!AL35</f>
        <v>19675.457000000002</v>
      </c>
      <c r="K73" s="235">
        <f>+'7- bancolombia'!AN35</f>
        <v>95611.337</v>
      </c>
      <c r="L73" s="235"/>
      <c r="M73" s="235"/>
      <c r="N73" s="235">
        <f>+'13- bbva'!AL74</f>
        <v>21135.353000000003</v>
      </c>
      <c r="O73" s="235">
        <f>+'13- bbva'!AN74</f>
        <v>69627.739999999991</v>
      </c>
      <c r="P73" s="235"/>
      <c r="Q73" s="235"/>
      <c r="R73" s="235"/>
      <c r="S73" s="235"/>
      <c r="T73" s="235">
        <f>+'30- banco caja social'!AL37</f>
        <v>22241.38</v>
      </c>
      <c r="U73" s="235">
        <f>+'30- banco caja social'!AN37</f>
        <v>31770.306000000004</v>
      </c>
      <c r="V73" s="235">
        <f>+'39 - davivienda'!AL74</f>
        <v>36366.024000000005</v>
      </c>
      <c r="W73" s="235">
        <f>+'39 - davivienda'!AN74</f>
        <v>91730.796000000002</v>
      </c>
      <c r="X73" s="235">
        <f>+'1-42 scotiabank colpatria S.A.'!AL74</f>
        <v>4533.3770000000004</v>
      </c>
      <c r="Y73" s="235">
        <f>+'1-42 scotiabank colpatria S.A.'!AN74</f>
        <v>45230.327999999994</v>
      </c>
      <c r="Z73" s="235">
        <f>+'43- banco agrario'!AL66</f>
        <v>859.03499999999997</v>
      </c>
      <c r="AA73" s="235">
        <f>+'43- banco agrario'!AN66</f>
        <v>19</v>
      </c>
      <c r="AB73" s="235"/>
      <c r="AC73" s="235"/>
      <c r="AD73" s="235">
        <f>+GRANAHORRAR!Z74</f>
        <v>0</v>
      </c>
      <c r="AE73" s="235">
        <f>+GRANAHORRAR!AA74</f>
        <v>0</v>
      </c>
      <c r="AF73" s="235">
        <f>+COLMENA!Z74</f>
        <v>0</v>
      </c>
      <c r="AG73" s="235">
        <f>+COLMENA!AA74</f>
        <v>0</v>
      </c>
      <c r="AH73" s="235">
        <f>+CONAVI!Z74</f>
        <v>0</v>
      </c>
      <c r="AI73" s="235">
        <f>+CONAVI!AA74</f>
        <v>0</v>
      </c>
      <c r="AJ73" s="235">
        <f>+'49- av villas '!AL74</f>
        <v>1578.172</v>
      </c>
      <c r="AK73" s="235">
        <f>+'49- av villas '!AN74</f>
        <v>7013.2550000000001</v>
      </c>
      <c r="AL73" s="235">
        <f>+GRANBANCO!Z40</f>
        <v>0</v>
      </c>
      <c r="AM73" s="235">
        <f>+GRANBANCO!AA40</f>
        <v>0</v>
      </c>
      <c r="AN73" s="235"/>
      <c r="AO73" s="235"/>
      <c r="AP73" s="235"/>
      <c r="AQ73" s="235"/>
      <c r="AR73" s="235">
        <f>+'8- giros y finanzas'!AL11</f>
        <v>0</v>
      </c>
      <c r="AS73" s="235">
        <f>+'8- giros y finanzas'!AN11</f>
        <v>62.101849999999999</v>
      </c>
      <c r="AT73" s="235"/>
      <c r="AU73" s="235"/>
      <c r="AV73" s="235"/>
      <c r="AW73" s="235"/>
      <c r="AX73" s="235"/>
      <c r="AY73" s="235"/>
      <c r="AZ73" s="235"/>
      <c r="BA73" s="235"/>
      <c r="BB73" s="235"/>
      <c r="BC73" s="235"/>
      <c r="BD73" s="235"/>
      <c r="BE73" s="235"/>
      <c r="BF73" s="235"/>
      <c r="BG73" s="235"/>
      <c r="BH73" s="235"/>
      <c r="BI73" s="235"/>
      <c r="BJ73" s="235">
        <f>+'5- confiar'!AL74</f>
        <v>0</v>
      </c>
      <c r="BK73" s="235">
        <f>+'5- confiar'!AN74</f>
        <v>0</v>
      </c>
      <c r="BL73" s="235">
        <f>+COOMEVA!Z74</f>
        <v>110.58803</v>
      </c>
      <c r="BM73" s="235">
        <f>+COOMEVA!AA74</f>
        <v>8798.6223299999983</v>
      </c>
      <c r="BN73" s="235">
        <f t="shared" si="2"/>
        <v>106533.98603000003</v>
      </c>
      <c r="BO73" s="235">
        <f t="shared" si="3"/>
        <v>359585.98417999997</v>
      </c>
    </row>
    <row r="74" spans="1:67" x14ac:dyDescent="0.2">
      <c r="A74" s="293" t="s">
        <v>125</v>
      </c>
      <c r="B74" s="235">
        <f>+'1- bogota'!AL47</f>
        <v>0</v>
      </c>
      <c r="C74" s="234">
        <f>+'1- bogota'!AN47</f>
        <v>0</v>
      </c>
      <c r="D74" s="235">
        <f>+'2- popular'!AL75</f>
        <v>0</v>
      </c>
      <c r="E74" s="235">
        <f>+'2- popular'!AN75</f>
        <v>0</v>
      </c>
      <c r="F74" s="235">
        <f>+BANCAFE!Z76</f>
        <v>0</v>
      </c>
      <c r="G74" s="235">
        <f>+BANCAFE!AA76</f>
        <v>0</v>
      </c>
      <c r="H74" s="235">
        <f>+'6- itaú'!AL29</f>
        <v>0</v>
      </c>
      <c r="I74" s="235">
        <f>+'6- itaú'!AN29</f>
        <v>8995.0939999999991</v>
      </c>
      <c r="J74" s="235">
        <f>+'7- bancolombia'!AL36</f>
        <v>27349.706999999999</v>
      </c>
      <c r="K74" s="235">
        <f>+'7- bancolombia'!AN36</f>
        <v>91728.26</v>
      </c>
      <c r="L74" s="235"/>
      <c r="M74" s="235"/>
      <c r="N74" s="235">
        <f>+'13- bbva'!AL75</f>
        <v>13995.635999999999</v>
      </c>
      <c r="O74" s="235">
        <f>+'13- bbva'!AN75</f>
        <v>44824.448000000004</v>
      </c>
      <c r="P74" s="235"/>
      <c r="Q74" s="235"/>
      <c r="R74" s="235"/>
      <c r="S74" s="235"/>
      <c r="T74" s="235">
        <f>+'30- banco caja social'!AL38</f>
        <v>19157.481</v>
      </c>
      <c r="U74" s="235">
        <f>+'30- banco caja social'!AN38</f>
        <v>32155.685999999998</v>
      </c>
      <c r="V74" s="235">
        <f>+'39 - davivienda'!AL75</f>
        <v>29149.230000000003</v>
      </c>
      <c r="W74" s="235">
        <f>+'39 - davivienda'!AN75</f>
        <v>80620.717999999993</v>
      </c>
      <c r="X74" s="235">
        <f>+'1-42 scotiabank colpatria S.A.'!AL75</f>
        <v>6668.268</v>
      </c>
      <c r="Y74" s="235">
        <f>+'1-42 scotiabank colpatria S.A.'!AN75</f>
        <v>41055.436000000002</v>
      </c>
      <c r="Z74" s="235">
        <f>+'43- banco agrario'!AL67</f>
        <v>885.36400000000003</v>
      </c>
      <c r="AA74" s="235">
        <f>+'43- banco agrario'!AN67</f>
        <v>0</v>
      </c>
      <c r="AB74" s="235"/>
      <c r="AC74" s="235"/>
      <c r="AD74" s="235">
        <f>+GRANAHORRAR!Z75</f>
        <v>0</v>
      </c>
      <c r="AE74" s="235">
        <f>+GRANAHORRAR!AA75</f>
        <v>0</v>
      </c>
      <c r="AF74" s="235">
        <f>+COLMENA!Z75</f>
        <v>0</v>
      </c>
      <c r="AG74" s="235">
        <f>+COLMENA!AA75</f>
        <v>0</v>
      </c>
      <c r="AH74" s="235">
        <f>+CONAVI!Z75</f>
        <v>0</v>
      </c>
      <c r="AI74" s="235">
        <f>+CONAVI!AA75</f>
        <v>0</v>
      </c>
      <c r="AJ74" s="235">
        <f>+'49- av villas '!AL75</f>
        <v>1470.395</v>
      </c>
      <c r="AK74" s="235">
        <f>+'49- av villas '!AN75</f>
        <v>5705.3449999999993</v>
      </c>
      <c r="AL74" s="235">
        <f>+GRANBANCO!Z41</f>
        <v>0</v>
      </c>
      <c r="AM74" s="235">
        <f>+GRANBANCO!AA41</f>
        <v>0</v>
      </c>
      <c r="AN74" s="235"/>
      <c r="AO74" s="235"/>
      <c r="AP74" s="235"/>
      <c r="AQ74" s="235"/>
      <c r="AR74" s="235">
        <f>+'8- giros y finanzas'!AL12</f>
        <v>0</v>
      </c>
      <c r="AS74" s="235">
        <f>+'8- giros y finanzas'!AN12</f>
        <v>69.864000000000004</v>
      </c>
      <c r="AT74" s="235"/>
      <c r="AU74" s="235"/>
      <c r="AV74" s="235"/>
      <c r="AW74" s="235"/>
      <c r="AX74" s="235"/>
      <c r="AY74" s="235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35">
        <f>+'5- confiar'!AL75</f>
        <v>0</v>
      </c>
      <c r="BK74" s="235">
        <f>+'5- confiar'!AN75</f>
        <v>72.741</v>
      </c>
      <c r="BL74" s="235">
        <f>+COOMEVA!Z75</f>
        <v>142.17939999999999</v>
      </c>
      <c r="BM74" s="235">
        <f>+COOMEVA!AA75</f>
        <v>7943.7035599999999</v>
      </c>
      <c r="BN74" s="235">
        <f t="shared" si="2"/>
        <v>98818.260399999999</v>
      </c>
      <c r="BO74" s="235">
        <f t="shared" si="3"/>
        <v>313171.29555999994</v>
      </c>
    </row>
    <row r="75" spans="1:67" x14ac:dyDescent="0.2">
      <c r="A75" s="293" t="s">
        <v>115</v>
      </c>
      <c r="B75" s="235">
        <f>+'1- bogota'!AL48</f>
        <v>0</v>
      </c>
      <c r="C75" s="234">
        <f>+'1- bogota'!AN48</f>
        <v>0</v>
      </c>
      <c r="D75" s="235">
        <f>+'2- popular'!AL76</f>
        <v>0</v>
      </c>
      <c r="E75" s="235">
        <f>+'2- popular'!AN76</f>
        <v>0</v>
      </c>
      <c r="F75" s="235">
        <f>+BANCAFE!Z77</f>
        <v>0</v>
      </c>
      <c r="G75" s="235">
        <f>+BANCAFE!AA77</f>
        <v>0</v>
      </c>
      <c r="H75" s="235">
        <f>+'6- itaú'!AL30</f>
        <v>0</v>
      </c>
      <c r="I75" s="235">
        <f>+'6- itaú'!AN30</f>
        <v>12626.885</v>
      </c>
      <c r="J75" s="235">
        <f>+'7- bancolombia'!AL37</f>
        <v>24080.882000000001</v>
      </c>
      <c r="K75" s="235">
        <f>+'7- bancolombia'!AN37</f>
        <v>78887.347999999998</v>
      </c>
      <c r="L75" s="235"/>
      <c r="M75" s="235"/>
      <c r="N75" s="235">
        <f>+'13- bbva'!AL76</f>
        <v>21024.962</v>
      </c>
      <c r="O75" s="235">
        <f>+'13- bbva'!AN76</f>
        <v>70170.787000000011</v>
      </c>
      <c r="P75" s="235"/>
      <c r="Q75" s="235"/>
      <c r="R75" s="235"/>
      <c r="S75" s="235"/>
      <c r="T75" s="235">
        <f>+'30- banco caja social'!AL39</f>
        <v>16715.186999999998</v>
      </c>
      <c r="U75" s="235">
        <f>+'30- banco caja social'!AN39</f>
        <v>33540.752999999997</v>
      </c>
      <c r="V75" s="235">
        <f>+'39 - davivienda'!AL76</f>
        <v>38290.389000000003</v>
      </c>
      <c r="W75" s="235">
        <f>+'39 - davivienda'!AN76</f>
        <v>81852.604999999996</v>
      </c>
      <c r="X75" s="235">
        <f>+'1-42 scotiabank colpatria S.A.'!AL76</f>
        <v>5560.6139999999996</v>
      </c>
      <c r="Y75" s="235">
        <f>+'1-42 scotiabank colpatria S.A.'!AN76</f>
        <v>51537.179000000004</v>
      </c>
      <c r="Z75" s="235">
        <f>+'43- banco agrario'!AL68</f>
        <v>591.178</v>
      </c>
      <c r="AA75" s="235">
        <f>+'43- banco agrario'!AN68</f>
        <v>0</v>
      </c>
      <c r="AB75" s="235"/>
      <c r="AC75" s="235"/>
      <c r="AD75" s="235">
        <f>+GRANAHORRAR!Z76</f>
        <v>0</v>
      </c>
      <c r="AE75" s="235">
        <f>+GRANAHORRAR!AA76</f>
        <v>0</v>
      </c>
      <c r="AF75" s="235">
        <f>+COLMENA!Z76</f>
        <v>0</v>
      </c>
      <c r="AG75" s="235">
        <f>+COLMENA!AA76</f>
        <v>0</v>
      </c>
      <c r="AH75" s="235">
        <f>+CONAVI!Z76</f>
        <v>0</v>
      </c>
      <c r="AI75" s="235">
        <f>+CONAVI!AA76</f>
        <v>0</v>
      </c>
      <c r="AJ75" s="235">
        <f>+'49- av villas '!AL76</f>
        <v>1680.1010000000001</v>
      </c>
      <c r="AK75" s="235">
        <f>+'49- av villas '!AN76</f>
        <v>5793.991</v>
      </c>
      <c r="AL75" s="235">
        <f>+GRANBANCO!Z42</f>
        <v>0</v>
      </c>
      <c r="AM75" s="235">
        <f>+GRANBANCO!AA42</f>
        <v>0</v>
      </c>
      <c r="AN75" s="235"/>
      <c r="AO75" s="235"/>
      <c r="AP75" s="235"/>
      <c r="AQ75" s="235"/>
      <c r="AR75" s="235">
        <f>+'8- giros y finanzas'!AL13</f>
        <v>0</v>
      </c>
      <c r="AS75" s="235">
        <f>+'8- giros y finanzas'!AN13</f>
        <v>188.25</v>
      </c>
      <c r="AT75" s="235"/>
      <c r="AU75" s="235"/>
      <c r="AV75" s="235"/>
      <c r="AW75" s="235"/>
      <c r="AX75" s="235"/>
      <c r="AY75" s="235"/>
      <c r="AZ75" s="235"/>
      <c r="BA75" s="235"/>
      <c r="BB75" s="235"/>
      <c r="BC75" s="235"/>
      <c r="BD75" s="235"/>
      <c r="BE75" s="235"/>
      <c r="BF75" s="235"/>
      <c r="BG75" s="235"/>
      <c r="BH75" s="235"/>
      <c r="BI75" s="235"/>
      <c r="BJ75" s="235">
        <f>+'5- confiar'!AL76</f>
        <v>0</v>
      </c>
      <c r="BK75" s="235">
        <f>+'5- confiar'!AN76</f>
        <v>384.22017</v>
      </c>
      <c r="BL75" s="235">
        <f>+COOMEVA!Z76</f>
        <v>304.38850000000002</v>
      </c>
      <c r="BM75" s="235">
        <f>+COOMEVA!AA76</f>
        <v>9881.5046399999992</v>
      </c>
      <c r="BN75" s="235">
        <f t="shared" si="2"/>
        <v>108247.7015</v>
      </c>
      <c r="BO75" s="235">
        <f t="shared" si="3"/>
        <v>344863.52280999999</v>
      </c>
    </row>
    <row r="76" spans="1:67" x14ac:dyDescent="0.2">
      <c r="A76" s="293" t="s">
        <v>126</v>
      </c>
      <c r="B76" s="235">
        <f>+'1- bogota'!AL49</f>
        <v>301.43799999999999</v>
      </c>
      <c r="C76" s="234">
        <f>+'1- bogota'!AN49</f>
        <v>0</v>
      </c>
      <c r="D76" s="235">
        <f>+'2- popular'!AL77</f>
        <v>0</v>
      </c>
      <c r="E76" s="235">
        <f>+'2- popular'!AN77</f>
        <v>0</v>
      </c>
      <c r="F76" s="235">
        <f>+BANCAFE!Z78</f>
        <v>0</v>
      </c>
      <c r="G76" s="235">
        <f>+BANCAFE!AA78</f>
        <v>0</v>
      </c>
      <c r="H76" s="235">
        <f>+'6- itaú'!AL31</f>
        <v>0</v>
      </c>
      <c r="I76" s="235">
        <f>+'6- itaú'!AN31</f>
        <v>8900.5910000000003</v>
      </c>
      <c r="J76" s="235">
        <f>+'7- bancolombia'!AL38</f>
        <v>18831.025999999998</v>
      </c>
      <c r="K76" s="235">
        <f>+'7- bancolombia'!AN38</f>
        <v>74416.895999999993</v>
      </c>
      <c r="L76" s="235"/>
      <c r="M76" s="235"/>
      <c r="N76" s="235">
        <f>+'13- bbva'!AL77</f>
        <v>13952.272999999999</v>
      </c>
      <c r="O76" s="235">
        <f>+'13- bbva'!AN77</f>
        <v>48145.67</v>
      </c>
      <c r="P76" s="235"/>
      <c r="Q76" s="235"/>
      <c r="R76" s="235"/>
      <c r="S76" s="235"/>
      <c r="T76" s="235">
        <f>+'30- banco caja social'!AL40</f>
        <v>13160.383000000002</v>
      </c>
      <c r="U76" s="235">
        <f>+'30- banco caja social'!AN40</f>
        <v>23803.516000000003</v>
      </c>
      <c r="V76" s="235">
        <f>+'39 - davivienda'!AL77</f>
        <v>26344.093999999997</v>
      </c>
      <c r="W76" s="235">
        <f>+'39 - davivienda'!AN77</f>
        <v>89199.994000000006</v>
      </c>
      <c r="X76" s="235">
        <f>+'1-42 scotiabank colpatria S.A.'!AL77</f>
        <v>4297.8789999999999</v>
      </c>
      <c r="Y76" s="235">
        <f>+'1-42 scotiabank colpatria S.A.'!AN77</f>
        <v>41943.069000000003</v>
      </c>
      <c r="Z76" s="235">
        <f>+'43- banco agrario'!AL69</f>
        <v>768.55600000000004</v>
      </c>
      <c r="AA76" s="235">
        <f>+'43- banco agrario'!AN69</f>
        <v>80</v>
      </c>
      <c r="AB76" s="235"/>
      <c r="AC76" s="235"/>
      <c r="AD76" s="235">
        <f>+GRANAHORRAR!Z77</f>
        <v>0</v>
      </c>
      <c r="AE76" s="235">
        <f>+GRANAHORRAR!AA77</f>
        <v>0</v>
      </c>
      <c r="AF76" s="235">
        <f>+COLMENA!Z77</f>
        <v>0</v>
      </c>
      <c r="AG76" s="235">
        <f>+COLMENA!AA77</f>
        <v>0</v>
      </c>
      <c r="AH76" s="235">
        <f>+CONAVI!Z77</f>
        <v>0</v>
      </c>
      <c r="AI76" s="235">
        <f>+CONAVI!AA77</f>
        <v>0</v>
      </c>
      <c r="AJ76" s="235">
        <f>+'49- av villas '!AL77</f>
        <v>4462.6400000000003</v>
      </c>
      <c r="AK76" s="235">
        <f>+'49- av villas '!AN77</f>
        <v>5768.7970000000005</v>
      </c>
      <c r="AL76" s="235">
        <f>+GRANBANCO!Z43</f>
        <v>0</v>
      </c>
      <c r="AM76" s="235">
        <f>+GRANBANCO!AA43</f>
        <v>0</v>
      </c>
      <c r="AN76" s="235"/>
      <c r="AO76" s="235"/>
      <c r="AP76" s="235"/>
      <c r="AQ76" s="235"/>
      <c r="AR76" s="235">
        <f>+'8- giros y finanzas'!AL14</f>
        <v>0</v>
      </c>
      <c r="AS76" s="235">
        <f>+'8- giros y finanzas'!AN14</f>
        <v>57</v>
      </c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5"/>
      <c r="BE76" s="235"/>
      <c r="BF76" s="235"/>
      <c r="BG76" s="235"/>
      <c r="BH76" s="235"/>
      <c r="BI76" s="235"/>
      <c r="BJ76" s="235">
        <f>+'5- confiar'!AL77</f>
        <v>0</v>
      </c>
      <c r="BK76" s="235">
        <f>+'5- confiar'!AN77</f>
        <v>0</v>
      </c>
      <c r="BL76" s="235">
        <f>+COOMEVA!Z77</f>
        <v>136.9913</v>
      </c>
      <c r="BM76" s="235">
        <f>+COOMEVA!AA77</f>
        <v>9019.1955599999983</v>
      </c>
      <c r="BN76" s="235">
        <f t="shared" si="2"/>
        <v>82255.280299999984</v>
      </c>
      <c r="BO76" s="235">
        <f t="shared" si="3"/>
        <v>301334.72856000008</v>
      </c>
    </row>
    <row r="77" spans="1:67" x14ac:dyDescent="0.2">
      <c r="A77" s="293" t="s">
        <v>127</v>
      </c>
      <c r="B77" s="235">
        <f>+'1- bogota'!AL50</f>
        <v>706.56899999999996</v>
      </c>
      <c r="C77" s="234">
        <f>+'1- bogota'!AN50</f>
        <v>228.99299999999999</v>
      </c>
      <c r="D77" s="235">
        <f>+'2- popular'!AL78</f>
        <v>31.05</v>
      </c>
      <c r="E77" s="235">
        <f>+'2- popular'!AN78</f>
        <v>0</v>
      </c>
      <c r="F77" s="235">
        <f>+BANCAFE!Z79</f>
        <v>0</v>
      </c>
      <c r="G77" s="235">
        <f>+BANCAFE!AA79</f>
        <v>0</v>
      </c>
      <c r="H77" s="235">
        <f>+'6- itaú'!AL32</f>
        <v>0</v>
      </c>
      <c r="I77" s="235">
        <f>+'6- itaú'!AN32</f>
        <v>13415.108</v>
      </c>
      <c r="J77" s="235">
        <f>+'7- bancolombia'!AL39</f>
        <v>32436.260999999999</v>
      </c>
      <c r="K77" s="235">
        <f>+'7- bancolombia'!AN39</f>
        <v>111419.82400000001</v>
      </c>
      <c r="L77" s="235"/>
      <c r="M77" s="235"/>
      <c r="N77" s="235">
        <f>+'13- bbva'!AL78</f>
        <v>25042.965000000004</v>
      </c>
      <c r="O77" s="235">
        <f>+'13- bbva'!AN78</f>
        <v>94405.864999999991</v>
      </c>
      <c r="P77" s="235"/>
      <c r="Q77" s="235"/>
      <c r="R77" s="235"/>
      <c r="S77" s="235"/>
      <c r="T77" s="235">
        <f>+'30- banco caja social'!AL41</f>
        <v>20773.517</v>
      </c>
      <c r="U77" s="235">
        <f>+'30- banco caja social'!AN41</f>
        <v>43090.457999999999</v>
      </c>
      <c r="V77" s="235">
        <f>+'39 - davivienda'!AL78</f>
        <v>37433.832999999999</v>
      </c>
      <c r="W77" s="235">
        <f>+'39 - davivienda'!AN78</f>
        <v>130811.139</v>
      </c>
      <c r="X77" s="235">
        <f>+'1-42 scotiabank colpatria S.A.'!AL78</f>
        <v>3673.8670000000002</v>
      </c>
      <c r="Y77" s="235">
        <f>+'1-42 scotiabank colpatria S.A.'!AN78</f>
        <v>53575.142</v>
      </c>
      <c r="Z77" s="235">
        <f>+'43- banco agrario'!AL70</f>
        <v>1327.3019999999999</v>
      </c>
      <c r="AA77" s="235">
        <f>+'43- banco agrario'!AN70</f>
        <v>0</v>
      </c>
      <c r="AB77" s="235"/>
      <c r="AC77" s="235"/>
      <c r="AD77" s="235">
        <f>+GRANAHORRAR!Z78</f>
        <v>0</v>
      </c>
      <c r="AE77" s="235">
        <f>+GRANAHORRAR!AA78</f>
        <v>0</v>
      </c>
      <c r="AF77" s="235">
        <f>+COLMENA!Z78</f>
        <v>0</v>
      </c>
      <c r="AG77" s="235">
        <f>+COLMENA!AA78</f>
        <v>0</v>
      </c>
      <c r="AH77" s="235">
        <f>+CONAVI!Z78</f>
        <v>0</v>
      </c>
      <c r="AI77" s="235">
        <f>+CONAVI!AA78</f>
        <v>0</v>
      </c>
      <c r="AJ77" s="235">
        <f>+'49- av villas '!AL78</f>
        <v>2610.4409999999998</v>
      </c>
      <c r="AK77" s="235">
        <f>+'49- av villas '!AN78</f>
        <v>10924.605</v>
      </c>
      <c r="AL77" s="235">
        <f>+GRANBANCO!Z44</f>
        <v>0</v>
      </c>
      <c r="AM77" s="235">
        <f>+GRANBANCO!AA44</f>
        <v>0</v>
      </c>
      <c r="AN77" s="235"/>
      <c r="AO77" s="235"/>
      <c r="AP77" s="235"/>
      <c r="AQ77" s="235"/>
      <c r="AR77" s="235">
        <f>+'8- giros y finanzas'!AL15</f>
        <v>0</v>
      </c>
      <c r="AS77" s="235">
        <f>+'8- giros y finanzas'!AN15</f>
        <v>53.25</v>
      </c>
      <c r="AT77" s="235"/>
      <c r="AU77" s="235"/>
      <c r="AV77" s="235"/>
      <c r="AW77" s="235"/>
      <c r="AX77" s="235"/>
      <c r="AY77" s="235"/>
      <c r="AZ77" s="235"/>
      <c r="BA77" s="235"/>
      <c r="BB77" s="235"/>
      <c r="BC77" s="235"/>
      <c r="BD77" s="235"/>
      <c r="BE77" s="235"/>
      <c r="BF77" s="235"/>
      <c r="BG77" s="235"/>
      <c r="BH77" s="235"/>
      <c r="BI77" s="235"/>
      <c r="BJ77" s="235">
        <f>+'5- confiar'!AL78</f>
        <v>0</v>
      </c>
      <c r="BK77" s="235">
        <f>+'5- confiar'!AN78</f>
        <v>86.612610000000004</v>
      </c>
      <c r="BL77" s="235">
        <f>+COOMEVA!Z78</f>
        <v>352.31740000000002</v>
      </c>
      <c r="BM77" s="235">
        <f>+COOMEVA!AA78</f>
        <v>10382.694099999999</v>
      </c>
      <c r="BN77" s="235">
        <f t="shared" si="2"/>
        <v>124388.12239999999</v>
      </c>
      <c r="BO77" s="235">
        <f t="shared" si="3"/>
        <v>468393.69071</v>
      </c>
    </row>
    <row r="78" spans="1:67" x14ac:dyDescent="0.2">
      <c r="A78" s="293" t="s">
        <v>128</v>
      </c>
      <c r="B78" s="235">
        <f>+'1- bogota'!AL51</f>
        <v>87.015000000000001</v>
      </c>
      <c r="C78" s="234">
        <f>+'1- bogota'!AN51</f>
        <v>208.82999999999998</v>
      </c>
      <c r="D78" s="235">
        <f>+'2- popular'!AL79</f>
        <v>0</v>
      </c>
      <c r="E78" s="235">
        <f>+'2- popular'!AN79</f>
        <v>0</v>
      </c>
      <c r="F78" s="235">
        <f>+BANCAFE!Z80</f>
        <v>0</v>
      </c>
      <c r="G78" s="235">
        <f>+BANCAFE!AA80</f>
        <v>0</v>
      </c>
      <c r="H78" s="235">
        <f>+'6- itaú'!AL33</f>
        <v>0</v>
      </c>
      <c r="I78" s="235">
        <f>+'6- itaú'!AN33</f>
        <v>11682.842000000001</v>
      </c>
      <c r="J78" s="235">
        <f>+'7- bancolombia'!AL40</f>
        <v>22873.06</v>
      </c>
      <c r="K78" s="235">
        <f>+'7- bancolombia'!AN40</f>
        <v>96875.823000000004</v>
      </c>
      <c r="L78" s="235"/>
      <c r="M78" s="235"/>
      <c r="N78" s="235">
        <f>+'13- bbva'!AL79</f>
        <v>21673.466</v>
      </c>
      <c r="O78" s="235">
        <f>+'13- bbva'!AN79</f>
        <v>67686.940999999992</v>
      </c>
      <c r="P78" s="235"/>
      <c r="Q78" s="235"/>
      <c r="R78" s="235"/>
      <c r="S78" s="235"/>
      <c r="T78" s="235">
        <f>+'30- banco caja social'!AL42</f>
        <v>17461.253000000001</v>
      </c>
      <c r="U78" s="235">
        <f>+'30- banco caja social'!AN42</f>
        <v>31104.521000000001</v>
      </c>
      <c r="V78" s="235">
        <f>+'39 - davivienda'!AL79</f>
        <v>36557.115000000005</v>
      </c>
      <c r="W78" s="235">
        <f>+'39 - davivienda'!AN79</f>
        <v>90664.498000000007</v>
      </c>
      <c r="X78" s="235">
        <f>+'1-42 scotiabank colpatria S.A.'!AL79</f>
        <v>3513.7739999999999</v>
      </c>
      <c r="Y78" s="235">
        <f>+'1-42 scotiabank colpatria S.A.'!AN79</f>
        <v>39648.718000000001</v>
      </c>
      <c r="Z78" s="235">
        <f>+'43- banco agrario'!AL71</f>
        <v>802.94899999999996</v>
      </c>
      <c r="AA78" s="235">
        <f>+'43- banco agrario'!AN71</f>
        <v>212</v>
      </c>
      <c r="AB78" s="235"/>
      <c r="AC78" s="235"/>
      <c r="AD78" s="235">
        <f>+GRANAHORRAR!Z79</f>
        <v>0</v>
      </c>
      <c r="AE78" s="235">
        <f>+GRANAHORRAR!AA79</f>
        <v>0</v>
      </c>
      <c r="AF78" s="235">
        <f>+COLMENA!Z79</f>
        <v>0</v>
      </c>
      <c r="AG78" s="235">
        <f>+COLMENA!AA79</f>
        <v>0</v>
      </c>
      <c r="AH78" s="235">
        <f>+CONAVI!Z79</f>
        <v>0</v>
      </c>
      <c r="AI78" s="235">
        <f>+CONAVI!AA79</f>
        <v>0</v>
      </c>
      <c r="AJ78" s="235">
        <f>+'49- av villas '!AL79</f>
        <v>2155.328</v>
      </c>
      <c r="AK78" s="235">
        <f>+'49- av villas '!AN79</f>
        <v>6809.4039999999995</v>
      </c>
      <c r="AL78" s="235">
        <f>+GRANBANCO!Z45</f>
        <v>0</v>
      </c>
      <c r="AM78" s="235">
        <f>+GRANBANCO!AA45</f>
        <v>0</v>
      </c>
      <c r="AN78" s="235"/>
      <c r="AO78" s="235"/>
      <c r="AP78" s="235"/>
      <c r="AQ78" s="235"/>
      <c r="AR78" s="235">
        <f>+'8- giros y finanzas'!AL16</f>
        <v>0</v>
      </c>
      <c r="AS78" s="235">
        <f>+'8- giros y finanzas'!AN16</f>
        <v>0</v>
      </c>
      <c r="AT78" s="235"/>
      <c r="AU78" s="235"/>
      <c r="AV78" s="235"/>
      <c r="AW78" s="235"/>
      <c r="AX78" s="235"/>
      <c r="AY78" s="235"/>
      <c r="AZ78" s="235"/>
      <c r="BA78" s="235"/>
      <c r="BB78" s="235"/>
      <c r="BC78" s="235"/>
      <c r="BD78" s="235"/>
      <c r="BE78" s="235"/>
      <c r="BF78" s="235"/>
      <c r="BG78" s="235"/>
      <c r="BH78" s="235"/>
      <c r="BI78" s="235"/>
      <c r="BJ78" s="235">
        <f>+'5- confiar'!AL79</f>
        <v>0</v>
      </c>
      <c r="BK78" s="235">
        <f>+'5- confiar'!AN79</f>
        <v>66.302509999999998</v>
      </c>
      <c r="BL78" s="235">
        <f>+COOMEVA!Z79</f>
        <v>133.79729999999998</v>
      </c>
      <c r="BM78" s="235">
        <f>+COOMEVA!AA79</f>
        <v>8084.6123300000008</v>
      </c>
      <c r="BN78" s="235">
        <f t="shared" si="2"/>
        <v>105257.7573</v>
      </c>
      <c r="BO78" s="235">
        <f t="shared" si="3"/>
        <v>353044.49183999997</v>
      </c>
    </row>
    <row r="79" spans="1:67" x14ac:dyDescent="0.2">
      <c r="A79" s="293" t="s">
        <v>129</v>
      </c>
      <c r="B79" s="235">
        <f>+'1- bogota'!AL52</f>
        <v>41.715000000000003</v>
      </c>
      <c r="C79" s="234">
        <f>+'1- bogota'!AN52</f>
        <v>0</v>
      </c>
      <c r="D79" s="235">
        <f>+'2- popular'!AL80</f>
        <v>0</v>
      </c>
      <c r="E79" s="235">
        <f>+'2- popular'!AN80</f>
        <v>0</v>
      </c>
      <c r="F79" s="235">
        <f>+BANCAFE!Z81</f>
        <v>0</v>
      </c>
      <c r="G79" s="235">
        <f>+BANCAFE!AA81</f>
        <v>0</v>
      </c>
      <c r="H79" s="235">
        <f>+'6- itaú'!AL34</f>
        <v>0</v>
      </c>
      <c r="I79" s="235">
        <f>+'6- itaú'!AN34</f>
        <v>10434.790999999999</v>
      </c>
      <c r="J79" s="235">
        <f>+'7- bancolombia'!AL41</f>
        <v>22182.547999999999</v>
      </c>
      <c r="K79" s="235">
        <f>+'7- bancolombia'!AN41</f>
        <v>94113.291999999987</v>
      </c>
      <c r="L79" s="235"/>
      <c r="M79" s="235"/>
      <c r="N79" s="235">
        <f>+'13- bbva'!AL80</f>
        <v>20933.764999999999</v>
      </c>
      <c r="O79" s="235">
        <f>+'13- bbva'!AN80</f>
        <v>84991.362999999998</v>
      </c>
      <c r="P79" s="235"/>
      <c r="Q79" s="235"/>
      <c r="R79" s="235"/>
      <c r="S79" s="235"/>
      <c r="T79" s="235">
        <f>+'30- banco caja social'!AL43</f>
        <v>18163.534</v>
      </c>
      <c r="U79" s="235">
        <f>+'30- banco caja social'!AN43</f>
        <v>36459.649000000005</v>
      </c>
      <c r="V79" s="235">
        <f>+'39 - davivienda'!AL80</f>
        <v>29953.644</v>
      </c>
      <c r="W79" s="235">
        <f>+'39 - davivienda'!AN80</f>
        <v>109771.79200000002</v>
      </c>
      <c r="X79" s="235">
        <f>+'1-42 scotiabank colpatria S.A.'!AL80</f>
        <v>2826.3609999999999</v>
      </c>
      <c r="Y79" s="235">
        <f>+'1-42 scotiabank colpatria S.A.'!AN80</f>
        <v>38464.353000000003</v>
      </c>
      <c r="Z79" s="235">
        <f>+'43- banco agrario'!AL72</f>
        <v>386.18799999999999</v>
      </c>
      <c r="AA79" s="235">
        <f>+'43- banco agrario'!AN72</f>
        <v>0</v>
      </c>
      <c r="AB79" s="235"/>
      <c r="AC79" s="235"/>
      <c r="AD79" s="235">
        <f>+GRANAHORRAR!Z80</f>
        <v>0</v>
      </c>
      <c r="AE79" s="235">
        <f>+GRANAHORRAR!AA80</f>
        <v>0</v>
      </c>
      <c r="AF79" s="235">
        <f>+COLMENA!Z80</f>
        <v>0</v>
      </c>
      <c r="AG79" s="235">
        <f>+COLMENA!AA80</f>
        <v>0</v>
      </c>
      <c r="AH79" s="235">
        <f>+CONAVI!Z80</f>
        <v>0</v>
      </c>
      <c r="AI79" s="235">
        <f>+CONAVI!AA80</f>
        <v>0</v>
      </c>
      <c r="AJ79" s="235">
        <f>+'49- av villas '!AL80</f>
        <v>2642.0810000000001</v>
      </c>
      <c r="AK79" s="235">
        <f>+'49- av villas '!AN80</f>
        <v>12003.528</v>
      </c>
      <c r="AL79" s="235">
        <f>+GRANBANCO!Z46</f>
        <v>0</v>
      </c>
      <c r="AM79" s="235">
        <f>+GRANBANCO!AA46</f>
        <v>0</v>
      </c>
      <c r="AN79" s="235"/>
      <c r="AO79" s="235"/>
      <c r="AP79" s="235"/>
      <c r="AQ79" s="235"/>
      <c r="AR79" s="235">
        <f>+'8- giros y finanzas'!AL17</f>
        <v>0</v>
      </c>
      <c r="AS79" s="235">
        <f>+'8- giros y finanzas'!AN17</f>
        <v>37.381500000000003</v>
      </c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>
        <f>+'5- confiar'!AL80</f>
        <v>0</v>
      </c>
      <c r="BK79" s="235">
        <f>+'5- confiar'!AN80</f>
        <v>15.413500000000001</v>
      </c>
      <c r="BL79" s="235">
        <f>+COOMEVA!Z80</f>
        <v>182.34873999999999</v>
      </c>
      <c r="BM79" s="235">
        <f>+COOMEVA!AA80</f>
        <v>7795.09501</v>
      </c>
      <c r="BN79" s="235">
        <f t="shared" si="2"/>
        <v>97312.184740000012</v>
      </c>
      <c r="BO79" s="235">
        <f t="shared" si="3"/>
        <v>394086.65801000001</v>
      </c>
    </row>
    <row r="80" spans="1:67" x14ac:dyDescent="0.2">
      <c r="A80" s="293" t="s">
        <v>130</v>
      </c>
      <c r="B80" s="235">
        <f>+'1- bogota'!AL53</f>
        <v>92.834999999999994</v>
      </c>
      <c r="C80" s="234">
        <f>+'1- bogota'!AN53</f>
        <v>255.11099999999999</v>
      </c>
      <c r="D80" s="235">
        <f>+'2- popular'!AL81</f>
        <v>0</v>
      </c>
      <c r="E80" s="235">
        <f>+'2- popular'!AN81</f>
        <v>0</v>
      </c>
      <c r="F80" s="235">
        <f>+BANCAFE!Z82</f>
        <v>0</v>
      </c>
      <c r="G80" s="235">
        <f>+BANCAFE!AA82</f>
        <v>0</v>
      </c>
      <c r="H80" s="235">
        <f>+'6- itaú'!AL35</f>
        <v>0</v>
      </c>
      <c r="I80" s="235">
        <f>+'6- itaú'!AN35</f>
        <v>11845.716</v>
      </c>
      <c r="J80" s="235">
        <f>+'7- bancolombia'!AL42</f>
        <v>28222.417000000001</v>
      </c>
      <c r="K80" s="235">
        <f>+'7- bancolombia'!AN42</f>
        <v>135092.85199999998</v>
      </c>
      <c r="L80" s="235"/>
      <c r="M80" s="235"/>
      <c r="N80" s="235">
        <f>+'13- bbva'!AL81</f>
        <v>23139.807000000001</v>
      </c>
      <c r="O80" s="235">
        <f>+'13- bbva'!AN81</f>
        <v>91116.118999999992</v>
      </c>
      <c r="P80" s="235"/>
      <c r="Q80" s="235"/>
      <c r="R80" s="235"/>
      <c r="S80" s="235"/>
      <c r="T80" s="235">
        <f>+'30- banco caja social'!AL44</f>
        <v>19660.988000000001</v>
      </c>
      <c r="U80" s="235">
        <f>+'30- banco caja social'!AN44</f>
        <v>39564.769</v>
      </c>
      <c r="V80" s="235">
        <f>+'39 - davivienda'!AL81</f>
        <v>31633.628000000001</v>
      </c>
      <c r="W80" s="235">
        <f>+'39 - davivienda'!AN81</f>
        <v>111384.22500000001</v>
      </c>
      <c r="X80" s="235">
        <f>+'1-42 scotiabank colpatria S.A.'!AL81</f>
        <v>3480.748</v>
      </c>
      <c r="Y80" s="235">
        <f>+'1-42 scotiabank colpatria S.A.'!AN81</f>
        <v>61864.904999999999</v>
      </c>
      <c r="Z80" s="235">
        <f>+'43- banco agrario'!AL73</f>
        <v>674.38099999999997</v>
      </c>
      <c r="AA80" s="235">
        <f>+'43- banco agrario'!AN73</f>
        <v>0</v>
      </c>
      <c r="AB80" s="235"/>
      <c r="AC80" s="235"/>
      <c r="AD80" s="235">
        <f>+GRANAHORRAR!Z81</f>
        <v>0</v>
      </c>
      <c r="AE80" s="235">
        <f>+GRANAHORRAR!AA81</f>
        <v>0</v>
      </c>
      <c r="AF80" s="235">
        <f>+COLMENA!Z81</f>
        <v>0</v>
      </c>
      <c r="AG80" s="235">
        <f>+COLMENA!AA81</f>
        <v>0</v>
      </c>
      <c r="AH80" s="235">
        <f>+CONAVI!Z81</f>
        <v>0</v>
      </c>
      <c r="AI80" s="235">
        <f>+CONAVI!AA81</f>
        <v>0</v>
      </c>
      <c r="AJ80" s="235">
        <f>+'49- av villas '!AL81</f>
        <v>3257.194</v>
      </c>
      <c r="AK80" s="235">
        <f>+'49- av villas '!AN81</f>
        <v>12282.462</v>
      </c>
      <c r="AL80" s="235">
        <f>+GRANBANCO!Z47</f>
        <v>0</v>
      </c>
      <c r="AM80" s="235">
        <f>+GRANBANCO!AA47</f>
        <v>0</v>
      </c>
      <c r="AN80" s="235"/>
      <c r="AO80" s="235"/>
      <c r="AP80" s="235"/>
      <c r="AQ80" s="235"/>
      <c r="AR80" s="235">
        <f>+'8- giros y finanzas'!AL18</f>
        <v>0</v>
      </c>
      <c r="AS80" s="235">
        <f>+'8- giros y finanzas'!AN18</f>
        <v>111.5258</v>
      </c>
      <c r="AT80" s="235"/>
      <c r="AU80" s="235"/>
      <c r="AV80" s="235"/>
      <c r="AW80" s="235"/>
      <c r="AX80" s="235"/>
      <c r="AY80" s="235"/>
      <c r="AZ80" s="235"/>
      <c r="BA80" s="235"/>
      <c r="BB80" s="235"/>
      <c r="BC80" s="235"/>
      <c r="BD80" s="235"/>
      <c r="BE80" s="235"/>
      <c r="BF80" s="235"/>
      <c r="BG80" s="235"/>
      <c r="BH80" s="235"/>
      <c r="BI80" s="235"/>
      <c r="BJ80" s="235">
        <f>+'5- confiar'!AL81</f>
        <v>0</v>
      </c>
      <c r="BK80" s="235">
        <f>+'5- confiar'!AN81</f>
        <v>58.861499999999999</v>
      </c>
      <c r="BL80" s="235">
        <f>+COOMEVA!Z81</f>
        <v>315.90857</v>
      </c>
      <c r="BM80" s="235">
        <f>+COOMEVA!AA81</f>
        <v>9537.9025900000015</v>
      </c>
      <c r="BN80" s="235">
        <f t="shared" si="2"/>
        <v>110477.90657000001</v>
      </c>
      <c r="BO80" s="235">
        <f t="shared" si="3"/>
        <v>473114.44888999994</v>
      </c>
    </row>
    <row r="81" spans="1:67" x14ac:dyDescent="0.2">
      <c r="A81" s="293" t="s">
        <v>131</v>
      </c>
      <c r="B81" s="235">
        <f>+'1- bogota'!AL54</f>
        <v>25.2</v>
      </c>
      <c r="C81" s="234">
        <f>+'1- bogota'!AN54</f>
        <v>476</v>
      </c>
      <c r="D81" s="235">
        <f>+'2- popular'!AL82</f>
        <v>0</v>
      </c>
      <c r="E81" s="235">
        <f>+'2- popular'!AN82</f>
        <v>0</v>
      </c>
      <c r="F81" s="235">
        <f>+BANCAFE!Z83</f>
        <v>0</v>
      </c>
      <c r="G81" s="235">
        <f>+BANCAFE!AA83</f>
        <v>0</v>
      </c>
      <c r="H81" s="235">
        <f>+'6- itaú'!AL36</f>
        <v>0</v>
      </c>
      <c r="I81" s="235">
        <f>+'6- itaú'!AN36</f>
        <v>9350.8469999999998</v>
      </c>
      <c r="J81" s="235">
        <f>+'7- bancolombia'!AL43</f>
        <v>17249.04</v>
      </c>
      <c r="K81" s="235">
        <f>+'7- bancolombia'!AN43</f>
        <v>77092.187999999995</v>
      </c>
      <c r="L81" s="235"/>
      <c r="M81" s="235"/>
      <c r="N81" s="235">
        <f>+'13- bbva'!AL82</f>
        <v>18536.333999999999</v>
      </c>
      <c r="O81" s="235">
        <f>+'13- bbva'!AN82</f>
        <v>77135.400999999998</v>
      </c>
      <c r="P81" s="235"/>
      <c r="Q81" s="235"/>
      <c r="R81" s="235"/>
      <c r="S81" s="235"/>
      <c r="T81" s="235">
        <f>+'30- banco caja social'!AL45</f>
        <v>16461.486000000001</v>
      </c>
      <c r="U81" s="235">
        <f>+'30- banco caja social'!AN45</f>
        <v>37554.629000000001</v>
      </c>
      <c r="V81" s="235">
        <f>+'39 - davivienda'!AL82</f>
        <v>24716.521000000001</v>
      </c>
      <c r="W81" s="235">
        <f>+'39 - davivienda'!AN82</f>
        <v>97249.445000000007</v>
      </c>
      <c r="X81" s="235">
        <f>+'1-42 scotiabank colpatria S.A.'!AL82</f>
        <v>3190.75</v>
      </c>
      <c r="Y81" s="235">
        <f>+'1-42 scotiabank colpatria S.A.'!AN82</f>
        <v>31620.541000000005</v>
      </c>
      <c r="Z81" s="235">
        <f>+'43- banco agrario'!AL74</f>
        <v>822.09799999999996</v>
      </c>
      <c r="AA81" s="235">
        <f>+'43- banco agrario'!AN74</f>
        <v>0</v>
      </c>
      <c r="AB81" s="235"/>
      <c r="AC81" s="235"/>
      <c r="AD81" s="235">
        <f>+GRANAHORRAR!Z82</f>
        <v>0</v>
      </c>
      <c r="AE81" s="235">
        <f>+GRANAHORRAR!AA82</f>
        <v>0</v>
      </c>
      <c r="AF81" s="235">
        <f>+COLMENA!Z82</f>
        <v>0</v>
      </c>
      <c r="AG81" s="235">
        <f>+COLMENA!AA82</f>
        <v>0</v>
      </c>
      <c r="AH81" s="235">
        <f>+CONAVI!Z82</f>
        <v>0</v>
      </c>
      <c r="AI81" s="235">
        <f>+CONAVI!AA82</f>
        <v>0</v>
      </c>
      <c r="AJ81" s="235">
        <f>+'49- av villas '!AL82</f>
        <v>2047.6310000000001</v>
      </c>
      <c r="AK81" s="235">
        <f>+'49- av villas '!AN82</f>
        <v>11741.237000000001</v>
      </c>
      <c r="AL81" s="235">
        <f>+GRANBANCO!Z48</f>
        <v>0</v>
      </c>
      <c r="AM81" s="235">
        <f>+GRANBANCO!AA48</f>
        <v>0</v>
      </c>
      <c r="AN81" s="235"/>
      <c r="AO81" s="235"/>
      <c r="AP81" s="235"/>
      <c r="AQ81" s="235"/>
      <c r="AR81" s="235">
        <f>+'8- giros y finanzas'!AL19</f>
        <v>0</v>
      </c>
      <c r="AS81" s="235">
        <f>+'8- giros y finanzas'!AN19</f>
        <v>220.56889000000001</v>
      </c>
      <c r="AT81" s="235"/>
      <c r="AU81" s="235"/>
      <c r="AV81" s="235"/>
      <c r="AW81" s="235"/>
      <c r="AX81" s="235"/>
      <c r="AY81" s="235"/>
      <c r="AZ81" s="235"/>
      <c r="BA81" s="235"/>
      <c r="BB81" s="235"/>
      <c r="BC81" s="235"/>
      <c r="BD81" s="235"/>
      <c r="BE81" s="235"/>
      <c r="BF81" s="235"/>
      <c r="BG81" s="235"/>
      <c r="BH81" s="235"/>
      <c r="BI81" s="235"/>
      <c r="BJ81" s="235">
        <f>+'5- confiar'!AL82</f>
        <v>0</v>
      </c>
      <c r="BK81" s="235">
        <f>+'5- confiar'!AN82</f>
        <v>7</v>
      </c>
      <c r="BL81" s="235">
        <f>+COOMEVA!Z82</f>
        <v>102.56950000000001</v>
      </c>
      <c r="BM81" s="235">
        <f>+COOMEVA!AA82</f>
        <v>8466.3029499999993</v>
      </c>
      <c r="BN81" s="235">
        <f t="shared" si="2"/>
        <v>83151.629499999995</v>
      </c>
      <c r="BO81" s="235">
        <f t="shared" si="3"/>
        <v>350914.15984000004</v>
      </c>
    </row>
    <row r="82" spans="1:67" x14ac:dyDescent="0.2">
      <c r="A82" s="293" t="s">
        <v>132</v>
      </c>
      <c r="B82" s="235">
        <f>+'1- bogota'!AL55</f>
        <v>0</v>
      </c>
      <c r="C82" s="234">
        <f>+'1- bogota'!AN55</f>
        <v>861.28899999999999</v>
      </c>
      <c r="D82" s="235">
        <f>+'2- popular'!AL83</f>
        <v>0</v>
      </c>
      <c r="E82" s="235">
        <f>+'2- popular'!AN83</f>
        <v>0</v>
      </c>
      <c r="F82" s="235">
        <f>+BANCAFE!Z84</f>
        <v>0</v>
      </c>
      <c r="G82" s="235">
        <f>+BANCAFE!AA84</f>
        <v>0</v>
      </c>
      <c r="H82" s="235">
        <f>+'6- itaú'!AL37</f>
        <v>0</v>
      </c>
      <c r="I82" s="235">
        <f>+'6- itaú'!AN37</f>
        <v>7764.4759999999997</v>
      </c>
      <c r="J82" s="235">
        <f>+'7- bancolombia'!AL44</f>
        <v>19906.582999999999</v>
      </c>
      <c r="K82" s="235">
        <f>+'7- bancolombia'!AN44</f>
        <v>90293.402000000002</v>
      </c>
      <c r="L82" s="235"/>
      <c r="M82" s="235"/>
      <c r="N82" s="235">
        <f>+'13- bbva'!AL83</f>
        <v>14196.344999999999</v>
      </c>
      <c r="O82" s="235">
        <f>+'13- bbva'!AN83</f>
        <v>55252.648000000001</v>
      </c>
      <c r="P82" s="235"/>
      <c r="Q82" s="235"/>
      <c r="R82" s="235"/>
      <c r="S82" s="235"/>
      <c r="T82" s="235">
        <f>+'30- banco caja social'!AL46</f>
        <v>15108.352999999999</v>
      </c>
      <c r="U82" s="235">
        <f>+'30- banco caja social'!AN46</f>
        <v>33554.289000000004</v>
      </c>
      <c r="V82" s="235">
        <f>+'39 - davivienda'!AL83</f>
        <v>24795.621999999999</v>
      </c>
      <c r="W82" s="235">
        <f>+'39 - davivienda'!AN83</f>
        <v>98505.956000000006</v>
      </c>
      <c r="X82" s="235">
        <f>+'1-42 scotiabank colpatria S.A.'!AL83</f>
        <v>4228.2280000000001</v>
      </c>
      <c r="Y82" s="235">
        <f>+'1-42 scotiabank colpatria S.A.'!AN83</f>
        <v>50026.750999999997</v>
      </c>
      <c r="Z82" s="235">
        <f>+'43- banco agrario'!AL75</f>
        <v>819.32</v>
      </c>
      <c r="AA82" s="235">
        <f>+'43- banco agrario'!AN75</f>
        <v>0</v>
      </c>
      <c r="AB82" s="235"/>
      <c r="AC82" s="235"/>
      <c r="AD82" s="235">
        <f>+GRANAHORRAR!Z83</f>
        <v>0</v>
      </c>
      <c r="AE82" s="235">
        <f>+GRANAHORRAR!AA83</f>
        <v>0</v>
      </c>
      <c r="AF82" s="235">
        <f>+COLMENA!Z83</f>
        <v>0</v>
      </c>
      <c r="AG82" s="235">
        <f>+COLMENA!AA83</f>
        <v>0</v>
      </c>
      <c r="AH82" s="235">
        <f>+CONAVI!Z83</f>
        <v>0</v>
      </c>
      <c r="AI82" s="235">
        <f>+CONAVI!AA83</f>
        <v>0</v>
      </c>
      <c r="AJ82" s="235">
        <f>+'49- av villas '!AL83</f>
        <v>1216.539</v>
      </c>
      <c r="AK82" s="235">
        <f>+'49- av villas '!AN83</f>
        <v>6830.8060000000005</v>
      </c>
      <c r="AL82" s="235">
        <f>+GRANBANCO!Z49</f>
        <v>0</v>
      </c>
      <c r="AM82" s="235">
        <f>+GRANBANCO!AA49</f>
        <v>0</v>
      </c>
      <c r="AN82" s="235"/>
      <c r="AO82" s="235"/>
      <c r="AP82" s="235"/>
      <c r="AQ82" s="235"/>
      <c r="AR82" s="235">
        <f>+'8- giros y finanzas'!AL20</f>
        <v>0</v>
      </c>
      <c r="AS82" s="235">
        <f>+'8- giros y finanzas'!AN20</f>
        <v>92.431350000000009</v>
      </c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5"/>
      <c r="BF82" s="235"/>
      <c r="BG82" s="235"/>
      <c r="BH82" s="235"/>
      <c r="BI82" s="235"/>
      <c r="BJ82" s="235">
        <f>+'5- confiar'!AL83</f>
        <v>0</v>
      </c>
      <c r="BK82" s="235">
        <f>+'5- confiar'!AN83</f>
        <v>99.003630000000001</v>
      </c>
      <c r="BL82" s="235">
        <f>+COOMEVA!Z83</f>
        <v>21</v>
      </c>
      <c r="BM82" s="235">
        <f>+COOMEVA!AA83</f>
        <v>8744.1897900000004</v>
      </c>
      <c r="BN82" s="235">
        <f t="shared" si="2"/>
        <v>80291.99000000002</v>
      </c>
      <c r="BO82" s="235">
        <f t="shared" si="3"/>
        <v>352025.24176999996</v>
      </c>
    </row>
    <row r="83" spans="1:67" x14ac:dyDescent="0.2">
      <c r="A83" s="293" t="s">
        <v>133</v>
      </c>
      <c r="B83" s="235">
        <f>+'1- bogota'!AL56</f>
        <v>0</v>
      </c>
      <c r="C83" s="234">
        <f>+'1- bogota'!AN56</f>
        <v>172.286</v>
      </c>
      <c r="D83" s="235">
        <f>+'2- popular'!AL84</f>
        <v>0</v>
      </c>
      <c r="E83" s="235">
        <f>+'2- popular'!AN84</f>
        <v>0</v>
      </c>
      <c r="F83" s="235">
        <f>+BANCAFE!Z85</f>
        <v>0</v>
      </c>
      <c r="G83" s="235">
        <f>+BANCAFE!AA85</f>
        <v>0</v>
      </c>
      <c r="H83" s="235">
        <f>+'6- itaú'!AL38</f>
        <v>0</v>
      </c>
      <c r="I83" s="235">
        <f>+'6- itaú'!AN38</f>
        <v>11596.022000000001</v>
      </c>
      <c r="J83" s="235">
        <f>+'7- bancolombia'!AL45</f>
        <v>29306.339</v>
      </c>
      <c r="K83" s="235">
        <f>+'7- bancolombia'!AN45</f>
        <v>105630.592</v>
      </c>
      <c r="L83" s="235"/>
      <c r="M83" s="235"/>
      <c r="N83" s="235">
        <f>+'13- bbva'!AL84</f>
        <v>29083.29</v>
      </c>
      <c r="O83" s="235">
        <f>+'13- bbva'!AN84</f>
        <v>116814.42</v>
      </c>
      <c r="P83" s="235"/>
      <c r="Q83" s="235"/>
      <c r="R83" s="235"/>
      <c r="S83" s="235"/>
      <c r="T83" s="235">
        <f>+'30- banco caja social'!AL47</f>
        <v>27324.43</v>
      </c>
      <c r="U83" s="235">
        <f>+'30- banco caja social'!AN47</f>
        <v>52051.286</v>
      </c>
      <c r="V83" s="235">
        <f>+'39 - davivienda'!AL84</f>
        <v>33105.012000000002</v>
      </c>
      <c r="W83" s="235">
        <f>+'39 - davivienda'!AN84</f>
        <v>149529.15700000001</v>
      </c>
      <c r="X83" s="235">
        <f>+'1-42 scotiabank colpatria S.A.'!AL84</f>
        <v>4694.1080000000002</v>
      </c>
      <c r="Y83" s="235">
        <f>+'1-42 scotiabank colpatria S.A.'!AN84</f>
        <v>53872.303999999996</v>
      </c>
      <c r="Z83" s="235">
        <f>+'43- banco agrario'!AL76</f>
        <v>595.50800000000004</v>
      </c>
      <c r="AA83" s="235">
        <f>+'43- banco agrario'!AN76</f>
        <v>0</v>
      </c>
      <c r="AB83" s="235"/>
      <c r="AC83" s="235"/>
      <c r="AD83" s="235">
        <f>+GRANAHORRAR!Z84</f>
        <v>0</v>
      </c>
      <c r="AE83" s="235">
        <f>+GRANAHORRAR!AA84</f>
        <v>0</v>
      </c>
      <c r="AF83" s="235">
        <f>+COLMENA!Z84</f>
        <v>0</v>
      </c>
      <c r="AG83" s="235">
        <f>+COLMENA!AA84</f>
        <v>0</v>
      </c>
      <c r="AH83" s="235">
        <f>+CONAVI!Z84</f>
        <v>0</v>
      </c>
      <c r="AI83" s="235">
        <f>+CONAVI!AA84</f>
        <v>0</v>
      </c>
      <c r="AJ83" s="235">
        <f>+'49- av villas '!AL84</f>
        <v>3126.2929999999997</v>
      </c>
      <c r="AK83" s="235">
        <f>+'49- av villas '!AN84</f>
        <v>25536.994000000002</v>
      </c>
      <c r="AL83" s="235">
        <f>+GRANBANCO!Z50</f>
        <v>0</v>
      </c>
      <c r="AM83" s="235">
        <f>+GRANBANCO!AA50</f>
        <v>0</v>
      </c>
      <c r="AN83" s="235"/>
      <c r="AO83" s="235"/>
      <c r="AP83" s="235"/>
      <c r="AQ83" s="235"/>
      <c r="AR83" s="235">
        <f>+'8- giros y finanzas'!AL21</f>
        <v>0</v>
      </c>
      <c r="AS83" s="235">
        <f>+'8- giros y finanzas'!AN21</f>
        <v>439.23715999999996</v>
      </c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5"/>
      <c r="BH83" s="235"/>
      <c r="BI83" s="235"/>
      <c r="BJ83" s="235">
        <f>+'5- confiar'!AL84</f>
        <v>0</v>
      </c>
      <c r="BK83" s="235">
        <f>+'5- confiar'!AN84</f>
        <v>146.16482999999999</v>
      </c>
      <c r="BL83" s="235">
        <f>+COOMEVA!Z84</f>
        <v>126.46425000000001</v>
      </c>
      <c r="BM83" s="235">
        <f>+COOMEVA!AA84</f>
        <v>11453.817659999999</v>
      </c>
      <c r="BN83" s="235">
        <f t="shared" si="2"/>
        <v>127361.44425000002</v>
      </c>
      <c r="BO83" s="235">
        <f t="shared" si="3"/>
        <v>527242.28065000009</v>
      </c>
    </row>
    <row r="84" spans="1:67" x14ac:dyDescent="0.2">
      <c r="A84" s="293" t="s">
        <v>134</v>
      </c>
      <c r="B84" s="235">
        <f>+'1- bogota'!AL57</f>
        <v>0</v>
      </c>
      <c r="C84" s="234">
        <f>+'1- bogota'!AN57</f>
        <v>259.83999999999997</v>
      </c>
      <c r="D84" s="235">
        <f>+'2- popular'!AL85</f>
        <v>0</v>
      </c>
      <c r="E84" s="235">
        <f>+'2- popular'!AN85</f>
        <v>0</v>
      </c>
      <c r="F84" s="235">
        <f>+BANCAFE!Z86</f>
        <v>0</v>
      </c>
      <c r="G84" s="235">
        <f>+BANCAFE!AA86</f>
        <v>0</v>
      </c>
      <c r="H84" s="235">
        <f>+'6- itaú'!AL39</f>
        <v>0</v>
      </c>
      <c r="I84" s="235">
        <f>+'6- itaú'!AN39</f>
        <v>9506.5849999999991</v>
      </c>
      <c r="J84" s="235">
        <f>+'7- bancolombia'!AL46</f>
        <v>19384.61</v>
      </c>
      <c r="K84" s="235">
        <f>+'7- bancolombia'!AN46</f>
        <v>71765.736000000004</v>
      </c>
      <c r="L84" s="235"/>
      <c r="M84" s="235"/>
      <c r="N84" s="235">
        <f>+'13- bbva'!AL85</f>
        <v>19557.810000000001</v>
      </c>
      <c r="O84" s="235">
        <f>+'13- bbva'!AN85</f>
        <v>75645.046999999991</v>
      </c>
      <c r="P84" s="235"/>
      <c r="Q84" s="235"/>
      <c r="R84" s="235"/>
      <c r="S84" s="235"/>
      <c r="T84" s="235">
        <f>+'30- banco caja social'!AL48</f>
        <v>18581.591999999997</v>
      </c>
      <c r="U84" s="235">
        <f>+'30- banco caja social'!AN48</f>
        <v>34555.834999999999</v>
      </c>
      <c r="V84" s="235">
        <f>+'39 - davivienda'!AL85</f>
        <v>24279.936000000002</v>
      </c>
      <c r="W84" s="235">
        <f>+'39 - davivienda'!AN85</f>
        <v>87360.315000000002</v>
      </c>
      <c r="X84" s="235">
        <f>+'1-42 scotiabank colpatria S.A.'!AL85</f>
        <v>3863.5410000000002</v>
      </c>
      <c r="Y84" s="235">
        <f>+'1-42 scotiabank colpatria S.A.'!AN85</f>
        <v>32445.62</v>
      </c>
      <c r="Z84" s="235">
        <f>+'43- banco agrario'!AL77</f>
        <v>688.30700000000002</v>
      </c>
      <c r="AA84" s="235">
        <f>+'43- banco agrario'!AN77</f>
        <v>0</v>
      </c>
      <c r="AB84" s="235"/>
      <c r="AC84" s="235"/>
      <c r="AD84" s="235">
        <f>+GRANAHORRAR!Z85</f>
        <v>0</v>
      </c>
      <c r="AE84" s="235">
        <f>+GRANAHORRAR!AA85</f>
        <v>0</v>
      </c>
      <c r="AF84" s="235">
        <f>+COLMENA!Z85</f>
        <v>0</v>
      </c>
      <c r="AG84" s="235">
        <f>+COLMENA!AA85</f>
        <v>0</v>
      </c>
      <c r="AH84" s="235">
        <f>+CONAVI!Z85</f>
        <v>0</v>
      </c>
      <c r="AI84" s="235">
        <f>+CONAVI!AA85</f>
        <v>0</v>
      </c>
      <c r="AJ84" s="235">
        <f>+'49- av villas '!AL85</f>
        <v>1705.0520000000001</v>
      </c>
      <c r="AK84" s="235">
        <f>+'49- av villas '!AN85</f>
        <v>11080.305999999999</v>
      </c>
      <c r="AL84" s="235">
        <f>+GRANBANCO!Z51</f>
        <v>0</v>
      </c>
      <c r="AM84" s="235">
        <f>+GRANBANCO!AA51</f>
        <v>0</v>
      </c>
      <c r="AN84" s="235"/>
      <c r="AO84" s="235"/>
      <c r="AP84" s="235"/>
      <c r="AQ84" s="235"/>
      <c r="AR84" s="235">
        <f>+'8- giros y finanzas'!AL22</f>
        <v>0</v>
      </c>
      <c r="AS84" s="235">
        <f>+'8- giros y finanzas'!AN22</f>
        <v>311.04043999999999</v>
      </c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>
        <f>+'5- confiar'!AL85</f>
        <v>0</v>
      </c>
      <c r="BK84" s="235">
        <f>+'5- confiar'!AN85</f>
        <v>98.107330000000005</v>
      </c>
      <c r="BL84" s="235">
        <f>+COOMEVA!Z85</f>
        <v>186.89420000000001</v>
      </c>
      <c r="BM84" s="235">
        <f>+COOMEVA!AA85</f>
        <v>9233.5974699999988</v>
      </c>
      <c r="BN84" s="235">
        <f t="shared" si="2"/>
        <v>88247.742199999993</v>
      </c>
      <c r="BO84" s="235">
        <f t="shared" si="3"/>
        <v>332262.02924</v>
      </c>
    </row>
    <row r="85" spans="1:67" x14ac:dyDescent="0.2">
      <c r="A85" s="293" t="s">
        <v>135</v>
      </c>
      <c r="B85" s="235">
        <f>+'1- bogota'!AL58</f>
        <v>22</v>
      </c>
      <c r="C85" s="234">
        <f>+'1- bogota'!AN58</f>
        <v>409.875</v>
      </c>
      <c r="D85" s="235">
        <f>+'2- popular'!AL86</f>
        <v>0</v>
      </c>
      <c r="E85" s="235">
        <f>+'2- popular'!AN86</f>
        <v>0</v>
      </c>
      <c r="F85" s="235">
        <f>+BANCAFE!Z87</f>
        <v>0</v>
      </c>
      <c r="G85" s="235">
        <f>+BANCAFE!AA87</f>
        <v>0</v>
      </c>
      <c r="H85" s="235">
        <f>+'6- itaú'!AL40</f>
        <v>0</v>
      </c>
      <c r="I85" s="235">
        <f>+'6- itaú'!AN40</f>
        <v>6607.5</v>
      </c>
      <c r="J85" s="235">
        <f>+'7- bancolombia'!AL47</f>
        <v>19538.632100000003</v>
      </c>
      <c r="K85" s="235">
        <f>+'7- bancolombia'!AN47</f>
        <v>77636.955719999998</v>
      </c>
      <c r="L85" s="235"/>
      <c r="M85" s="235"/>
      <c r="N85" s="235">
        <f>+'13- bbva'!AL86</f>
        <v>17902.902000000002</v>
      </c>
      <c r="O85" s="235">
        <f>+'13- bbva'!AN86</f>
        <v>75673.493999999992</v>
      </c>
      <c r="P85" s="235"/>
      <c r="Q85" s="235"/>
      <c r="R85" s="235"/>
      <c r="S85" s="235"/>
      <c r="T85" s="235">
        <f>+'30- banco caja social'!AL49</f>
        <v>17796.26108</v>
      </c>
      <c r="U85" s="235">
        <f>+'30- banco caja social'!AN49</f>
        <v>31534.19182</v>
      </c>
      <c r="V85" s="235">
        <f>+'39 - davivienda'!AL86</f>
        <v>30151.01108</v>
      </c>
      <c r="W85" s="235">
        <f>+'39 - davivienda'!AN86</f>
        <v>100573.35511999999</v>
      </c>
      <c r="X85" s="235">
        <f>+'1-42 scotiabank colpatria S.A.'!AL86</f>
        <v>2361.8359999999998</v>
      </c>
      <c r="Y85" s="235">
        <f>+'1-42 scotiabank colpatria S.A.'!AN86</f>
        <v>32944.288</v>
      </c>
      <c r="Z85" s="235">
        <f>+'43- banco agrario'!AL78</f>
        <v>678.428</v>
      </c>
      <c r="AA85" s="235">
        <f>+'43- banco agrario'!AN78</f>
        <v>0</v>
      </c>
      <c r="AB85" s="235"/>
      <c r="AC85" s="235"/>
      <c r="AD85" s="235">
        <f>+GRANAHORRAR!Z86</f>
        <v>0</v>
      </c>
      <c r="AE85" s="235">
        <f>+GRANAHORRAR!AA86</f>
        <v>0</v>
      </c>
      <c r="AF85" s="235">
        <f>+COLMENA!Z86</f>
        <v>0</v>
      </c>
      <c r="AG85" s="235">
        <f>+COLMENA!AA86</f>
        <v>0</v>
      </c>
      <c r="AH85" s="235">
        <f>+CONAVI!Z86</f>
        <v>0</v>
      </c>
      <c r="AI85" s="235">
        <f>+CONAVI!AA86</f>
        <v>0</v>
      </c>
      <c r="AJ85" s="235">
        <f>+'49- av villas '!AL86</f>
        <v>1613.0674099999999</v>
      </c>
      <c r="AK85" s="235">
        <f>+'49- av villas '!AN86</f>
        <v>10793.68591</v>
      </c>
      <c r="AL85" s="235">
        <f>+GRANBANCO!Z52</f>
        <v>0</v>
      </c>
      <c r="AM85" s="235">
        <f>+GRANBANCO!AA52</f>
        <v>0</v>
      </c>
      <c r="AN85" s="235"/>
      <c r="AO85" s="235"/>
      <c r="AP85" s="235"/>
      <c r="AQ85" s="235"/>
      <c r="AR85" s="235">
        <f>+'8- giros y finanzas'!AL23</f>
        <v>0</v>
      </c>
      <c r="AS85" s="235">
        <f>+'8- giros y finanzas'!AN23</f>
        <v>176.81450000000001</v>
      </c>
      <c r="AT85" s="235"/>
      <c r="AU85" s="235"/>
      <c r="AV85" s="235"/>
      <c r="AW85" s="235"/>
      <c r="AX85" s="235"/>
      <c r="AY85" s="235"/>
      <c r="AZ85" s="235"/>
      <c r="BA85" s="235"/>
      <c r="BB85" s="235"/>
      <c r="BC85" s="235"/>
      <c r="BD85" s="235"/>
      <c r="BE85" s="235"/>
      <c r="BF85" s="235"/>
      <c r="BG85" s="235"/>
      <c r="BH85" s="235"/>
      <c r="BI85" s="235"/>
      <c r="BJ85" s="235">
        <f>+'5- confiar'!AL86</f>
        <v>0</v>
      </c>
      <c r="BK85" s="235">
        <f>+'5- confiar'!AN86</f>
        <v>226.06745999999998</v>
      </c>
      <c r="BL85" s="235">
        <f>+COOMEVA!Z86</f>
        <v>116.2667</v>
      </c>
      <c r="BM85" s="235">
        <f>+COOMEVA!AA86</f>
        <v>9031.1178600000003</v>
      </c>
      <c r="BN85" s="235">
        <f t="shared" si="2"/>
        <v>90180.404369999989</v>
      </c>
      <c r="BO85" s="235">
        <f t="shared" si="3"/>
        <v>345607.34538999991</v>
      </c>
    </row>
    <row r="86" spans="1:67" x14ac:dyDescent="0.2">
      <c r="A86" s="293" t="s">
        <v>137</v>
      </c>
      <c r="B86" s="235">
        <f>+'1- bogota'!AL59</f>
        <v>0</v>
      </c>
      <c r="C86" s="234">
        <f>+'1- bogota'!AN59</f>
        <v>0</v>
      </c>
      <c r="D86" s="235">
        <f>+'2- popular'!AL87</f>
        <v>0</v>
      </c>
      <c r="E86" s="235">
        <f>+'2- popular'!AN87</f>
        <v>0</v>
      </c>
      <c r="F86" s="235">
        <f>+BANCAFE!Z88</f>
        <v>0</v>
      </c>
      <c r="G86" s="235">
        <f>+BANCAFE!AA88</f>
        <v>0</v>
      </c>
      <c r="H86" s="235">
        <f>+'6- itaú'!AL41</f>
        <v>0</v>
      </c>
      <c r="I86" s="235">
        <f>+'6- itaú'!AN41</f>
        <v>8461.1509999999998</v>
      </c>
      <c r="J86" s="235">
        <f>+'7- bancolombia'!AL48</f>
        <v>19829.025999999998</v>
      </c>
      <c r="K86" s="235">
        <f>+'7- bancolombia'!AN48</f>
        <v>68727.94</v>
      </c>
      <c r="L86" s="235"/>
      <c r="M86" s="235"/>
      <c r="N86" s="235">
        <f>+'13- bbva'!AL87</f>
        <v>14098.616999999998</v>
      </c>
      <c r="O86" s="235">
        <f>+'13- bbva'!AN87</f>
        <v>51165.868000000002</v>
      </c>
      <c r="P86" s="235"/>
      <c r="Q86" s="235"/>
      <c r="R86" s="235"/>
      <c r="S86" s="235"/>
      <c r="T86" s="235">
        <f>+'30- banco caja social'!AL50</f>
        <v>20313.764000000003</v>
      </c>
      <c r="U86" s="235">
        <f>+'30- banco caja social'!AN50</f>
        <v>32097.873</v>
      </c>
      <c r="V86" s="235">
        <f>+'39 - davivienda'!AL87</f>
        <v>26837.32</v>
      </c>
      <c r="W86" s="235">
        <f>+'39 - davivienda'!AN87</f>
        <v>84746.464999999997</v>
      </c>
      <c r="X86" s="235">
        <f>+'1-42 scotiabank colpatria S.A.'!AL87</f>
        <v>2735.9960000000001</v>
      </c>
      <c r="Y86" s="235">
        <f>+'1-42 scotiabank colpatria S.A.'!AN87</f>
        <v>31083.222000000002</v>
      </c>
      <c r="Z86" s="235">
        <f>+'43- banco agrario'!AL79</f>
        <v>374.19300000000004</v>
      </c>
      <c r="AA86" s="235">
        <f>+'43- banco agrario'!AN79</f>
        <v>0</v>
      </c>
      <c r="AB86" s="235"/>
      <c r="AC86" s="235"/>
      <c r="AD86" s="235">
        <f>+GRANAHORRAR!Z87</f>
        <v>0</v>
      </c>
      <c r="AE86" s="235">
        <f>+GRANAHORRAR!AA87</f>
        <v>0</v>
      </c>
      <c r="AF86" s="235">
        <f>+COLMENA!Z87</f>
        <v>0</v>
      </c>
      <c r="AG86" s="235">
        <f>+COLMENA!AA87</f>
        <v>0</v>
      </c>
      <c r="AH86" s="235">
        <f>+CONAVI!Z87</f>
        <v>0</v>
      </c>
      <c r="AI86" s="235">
        <f>+CONAVI!AA87</f>
        <v>0</v>
      </c>
      <c r="AJ86" s="235">
        <f>+'49- av villas '!AL87</f>
        <v>2018.1090000000002</v>
      </c>
      <c r="AK86" s="235">
        <f>+'49- av villas '!AN87</f>
        <v>18020.003000000001</v>
      </c>
      <c r="AL86" s="235">
        <f>+GRANBANCO!Z53</f>
        <v>0</v>
      </c>
      <c r="AM86" s="235">
        <f>+GRANBANCO!AA53</f>
        <v>0</v>
      </c>
      <c r="AN86" s="235"/>
      <c r="AO86" s="235"/>
      <c r="AP86" s="235"/>
      <c r="AQ86" s="235"/>
      <c r="AR86" s="235">
        <f>+'8- giros y finanzas'!AL24</f>
        <v>0</v>
      </c>
      <c r="AS86" s="235">
        <f>+'8- giros y finanzas'!AN24</f>
        <v>196.0026</v>
      </c>
      <c r="AT86" s="235"/>
      <c r="AU86" s="235"/>
      <c r="AV86" s="235"/>
      <c r="AW86" s="235"/>
      <c r="AX86" s="235"/>
      <c r="AY86" s="235"/>
      <c r="AZ86" s="235"/>
      <c r="BA86" s="235"/>
      <c r="BB86" s="235"/>
      <c r="BC86" s="235"/>
      <c r="BD86" s="235"/>
      <c r="BE86" s="235"/>
      <c r="BF86" s="235"/>
      <c r="BG86" s="235"/>
      <c r="BH86" s="235"/>
      <c r="BI86" s="235"/>
      <c r="BJ86" s="235">
        <f>+'5- confiar'!AL87</f>
        <v>0</v>
      </c>
      <c r="BK86" s="235">
        <f>+'5- confiar'!AN87</f>
        <v>256.21744999999999</v>
      </c>
      <c r="BL86" s="235">
        <f>+COOMEVA!Z87</f>
        <v>208.102</v>
      </c>
      <c r="BM86" s="235">
        <f>+COOMEVA!AA87</f>
        <v>9389.421260000001</v>
      </c>
      <c r="BN86" s="235">
        <f t="shared" si="2"/>
        <v>86415.126999999993</v>
      </c>
      <c r="BO86" s="235">
        <f t="shared" si="3"/>
        <v>304144.16330999997</v>
      </c>
    </row>
    <row r="87" spans="1:67" x14ac:dyDescent="0.2">
      <c r="A87" s="293" t="s">
        <v>138</v>
      </c>
      <c r="B87" s="235">
        <f>+'1- bogota'!AL60</f>
        <v>0</v>
      </c>
      <c r="C87" s="234">
        <f>+'1- bogota'!AN60</f>
        <v>557.05399999999997</v>
      </c>
      <c r="D87" s="235">
        <f>+'2- popular'!AL88</f>
        <v>10</v>
      </c>
      <c r="E87" s="235">
        <f>+'2- popular'!AN88</f>
        <v>0</v>
      </c>
      <c r="F87" s="235">
        <f>+BANCAFE!Z89</f>
        <v>0</v>
      </c>
      <c r="G87" s="235">
        <f>+BANCAFE!AA89</f>
        <v>0</v>
      </c>
      <c r="H87" s="235">
        <f>+'6- itaú'!AL42</f>
        <v>0</v>
      </c>
      <c r="I87" s="235">
        <f>+'6- itaú'!AN42</f>
        <v>8808.0869999999995</v>
      </c>
      <c r="J87" s="235">
        <f>+'7- bancolombia'!AL49</f>
        <v>23195.043000000001</v>
      </c>
      <c r="K87" s="235">
        <f>+'7- bancolombia'!AN49</f>
        <v>78161.036000000007</v>
      </c>
      <c r="L87" s="235"/>
      <c r="M87" s="235"/>
      <c r="N87" s="235">
        <f>+'13- bbva'!AL88</f>
        <v>13608.498</v>
      </c>
      <c r="O87" s="235">
        <f>+'13- bbva'!AN88</f>
        <v>61316.745000000003</v>
      </c>
      <c r="P87" s="235"/>
      <c r="Q87" s="235"/>
      <c r="R87" s="235"/>
      <c r="S87" s="235"/>
      <c r="T87" s="235">
        <f>+'30- banco caja social'!AL51</f>
        <v>18896.197999999997</v>
      </c>
      <c r="U87" s="235">
        <f>+'30- banco caja social'!AN51</f>
        <v>37021.392</v>
      </c>
      <c r="V87" s="235">
        <f>+'39 - davivienda'!AL88</f>
        <v>21974.474000000002</v>
      </c>
      <c r="W87" s="235">
        <f>+'39 - davivienda'!AN88</f>
        <v>107220.03599999999</v>
      </c>
      <c r="X87" s="235">
        <f>+'1-42 scotiabank colpatria S.A.'!AL88</f>
        <v>3509.8139999999999</v>
      </c>
      <c r="Y87" s="235">
        <f>+'1-42 scotiabank colpatria S.A.'!AN88</f>
        <v>32976.914000000004</v>
      </c>
      <c r="Z87" s="235">
        <f>+'43- banco agrario'!AL80</f>
        <v>553.44600000000003</v>
      </c>
      <c r="AA87" s="235">
        <f>+'43- banco agrario'!AN80</f>
        <v>0</v>
      </c>
      <c r="AB87" s="235"/>
      <c r="AC87" s="235"/>
      <c r="AD87" s="235">
        <f>+GRANAHORRAR!Z88</f>
        <v>0</v>
      </c>
      <c r="AE87" s="235">
        <f>+GRANAHORRAR!AA88</f>
        <v>0</v>
      </c>
      <c r="AF87" s="235">
        <f>+COLMENA!Z88</f>
        <v>0</v>
      </c>
      <c r="AG87" s="235">
        <f>+COLMENA!AA88</f>
        <v>0</v>
      </c>
      <c r="AH87" s="235">
        <f>+CONAVI!Z88</f>
        <v>0</v>
      </c>
      <c r="AI87" s="235">
        <f>+CONAVI!AA88</f>
        <v>0</v>
      </c>
      <c r="AJ87" s="235">
        <f>+'49- av villas '!AL88</f>
        <v>1839.0830000000001</v>
      </c>
      <c r="AK87" s="235">
        <f>+'49- av villas '!AN88</f>
        <v>12832.960999999999</v>
      </c>
      <c r="AL87" s="235">
        <f>+GRANBANCO!Z54</f>
        <v>0</v>
      </c>
      <c r="AM87" s="235">
        <f>+GRANBANCO!AA54</f>
        <v>0</v>
      </c>
      <c r="AN87" s="235"/>
      <c r="AO87" s="235"/>
      <c r="AP87" s="235"/>
      <c r="AQ87" s="235"/>
      <c r="AR87" s="235">
        <f>+'8- giros y finanzas'!AL25</f>
        <v>0</v>
      </c>
      <c r="AS87" s="235">
        <f>+'8- giros y finanzas'!AN25</f>
        <v>173.78800000000001</v>
      </c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>
        <f>+'5- confiar'!AL88</f>
        <v>0</v>
      </c>
      <c r="BK87" s="235">
        <f>+'5- confiar'!AN88</f>
        <v>167.14195999999998</v>
      </c>
      <c r="BL87" s="235">
        <f>+COOMEVA!Z88</f>
        <v>184.79485</v>
      </c>
      <c r="BM87" s="235">
        <f>+COOMEVA!AA88</f>
        <v>9559.6805199999999</v>
      </c>
      <c r="BN87" s="235">
        <f t="shared" si="2"/>
        <v>83771.350849999988</v>
      </c>
      <c r="BO87" s="235">
        <f t="shared" si="3"/>
        <v>348794.83547999995</v>
      </c>
    </row>
    <row r="88" spans="1:67" x14ac:dyDescent="0.2">
      <c r="A88" s="293" t="s">
        <v>139</v>
      </c>
      <c r="B88" s="235">
        <f>+'1- bogota'!AL61</f>
        <v>0</v>
      </c>
      <c r="C88" s="234">
        <f>+'1- bogota'!AN61</f>
        <v>685.05</v>
      </c>
      <c r="D88" s="235">
        <f>+'2- popular'!AL89</f>
        <v>0</v>
      </c>
      <c r="E88" s="235">
        <f>+'2- popular'!AN89</f>
        <v>0</v>
      </c>
      <c r="F88" s="235">
        <f>+BANCAFE!Z90</f>
        <v>0</v>
      </c>
      <c r="G88" s="235">
        <f>+BANCAFE!AA90</f>
        <v>0</v>
      </c>
      <c r="H88" s="235">
        <f>+'6- itaú'!AL43</f>
        <v>0</v>
      </c>
      <c r="I88" s="235">
        <f>+'6- itaú'!AN43</f>
        <v>5727.3879999999999</v>
      </c>
      <c r="J88" s="235">
        <f>+'7- bancolombia'!AL50</f>
        <v>22468.308000000001</v>
      </c>
      <c r="K88" s="235">
        <f>+'7- bancolombia'!AN50</f>
        <v>74598.278999999995</v>
      </c>
      <c r="L88" s="235"/>
      <c r="M88" s="235"/>
      <c r="N88" s="235">
        <f>+'13- bbva'!AL89</f>
        <v>11007.739000000001</v>
      </c>
      <c r="O88" s="235">
        <f>+'13- bbva'!AN89</f>
        <v>47052.323000000004</v>
      </c>
      <c r="P88" s="235"/>
      <c r="Q88" s="235"/>
      <c r="R88" s="235"/>
      <c r="S88" s="235"/>
      <c r="T88" s="235">
        <f>+'30- banco caja social'!AL52</f>
        <v>13632.449000000001</v>
      </c>
      <c r="U88" s="235">
        <f>+'30- banco caja social'!AN52</f>
        <v>27863.795999999998</v>
      </c>
      <c r="V88" s="235">
        <f>+'39 - davivienda'!AL89</f>
        <v>16153.537</v>
      </c>
      <c r="W88" s="235">
        <f>+'39 - davivienda'!AN89</f>
        <v>77914.288</v>
      </c>
      <c r="X88" s="235">
        <f>+'1-42 scotiabank colpatria S.A.'!AL89</f>
        <v>5816.6019999999999</v>
      </c>
      <c r="Y88" s="235">
        <f>+'1-42 scotiabank colpatria S.A.'!AN89</f>
        <v>25749.793000000001</v>
      </c>
      <c r="Z88" s="235">
        <f>+'43- banco agrario'!AL81</f>
        <v>328.87799999999999</v>
      </c>
      <c r="AA88" s="235">
        <f>+'43- banco agrario'!AN81</f>
        <v>0</v>
      </c>
      <c r="AB88" s="235"/>
      <c r="AC88" s="235"/>
      <c r="AD88" s="235">
        <f>+GRANAHORRAR!Z89</f>
        <v>0</v>
      </c>
      <c r="AE88" s="235">
        <f>+GRANAHORRAR!AA89</f>
        <v>0</v>
      </c>
      <c r="AF88" s="235">
        <f>+COLMENA!Z89</f>
        <v>0</v>
      </c>
      <c r="AG88" s="235">
        <f>+COLMENA!AA89</f>
        <v>0</v>
      </c>
      <c r="AH88" s="235">
        <f>+CONAVI!Z89</f>
        <v>0</v>
      </c>
      <c r="AI88" s="235">
        <f>+CONAVI!AA89</f>
        <v>0</v>
      </c>
      <c r="AJ88" s="235">
        <f>+'49- av villas '!AL89</f>
        <v>1330.836</v>
      </c>
      <c r="AK88" s="235">
        <f>+'49- av villas '!AN89</f>
        <v>8679.5400000000009</v>
      </c>
      <c r="AL88" s="235">
        <f>+GRANBANCO!Z55</f>
        <v>0</v>
      </c>
      <c r="AM88" s="235">
        <f>+GRANBANCO!AA55</f>
        <v>0</v>
      </c>
      <c r="AN88" s="235"/>
      <c r="AO88" s="235"/>
      <c r="AP88" s="235"/>
      <c r="AQ88" s="235"/>
      <c r="AR88" s="235">
        <f>+'8- giros y finanzas'!AL26</f>
        <v>0</v>
      </c>
      <c r="AS88" s="235">
        <f>+'8- giros y finanzas'!AN26</f>
        <v>69.73151</v>
      </c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5"/>
      <c r="BH88" s="235"/>
      <c r="BI88" s="235"/>
      <c r="BJ88" s="235">
        <f>+'5- confiar'!AL89</f>
        <v>0</v>
      </c>
      <c r="BK88" s="235">
        <f>+'5- confiar'!AN89</f>
        <v>237.79604</v>
      </c>
      <c r="BL88" s="235">
        <f>+COOMEVA!Z89</f>
        <v>167.40899999999999</v>
      </c>
      <c r="BM88" s="235">
        <f>+COOMEVA!AA89</f>
        <v>7004.531899999999</v>
      </c>
      <c r="BN88" s="235">
        <f t="shared" si="2"/>
        <v>70905.758000000002</v>
      </c>
      <c r="BO88" s="235">
        <f t="shared" si="3"/>
        <v>275582.51645</v>
      </c>
    </row>
    <row r="89" spans="1:67" x14ac:dyDescent="0.2">
      <c r="A89" s="293" t="s">
        <v>140</v>
      </c>
      <c r="B89" s="235">
        <f>+'1- bogota'!AL62</f>
        <v>0</v>
      </c>
      <c r="C89" s="234">
        <f>+'1- bogota'!AN62</f>
        <v>757.69600000000003</v>
      </c>
      <c r="D89" s="235">
        <f>+'2- popular'!AL90</f>
        <v>48.51</v>
      </c>
      <c r="E89" s="235">
        <f>+'2- popular'!AN90</f>
        <v>0</v>
      </c>
      <c r="F89" s="235">
        <f>+BANCAFE!Z91</f>
        <v>0</v>
      </c>
      <c r="G89" s="235">
        <f>+BANCAFE!AA91</f>
        <v>0</v>
      </c>
      <c r="H89" s="235">
        <f>+'6- itaú'!AL44</f>
        <v>0</v>
      </c>
      <c r="I89" s="235">
        <f>+'6- itaú'!AN44</f>
        <v>9061.4249999999993</v>
      </c>
      <c r="J89" s="235">
        <f>+'7- bancolombia'!AL51</f>
        <v>25907.712</v>
      </c>
      <c r="K89" s="235">
        <f>+'7- bancolombia'!AN51</f>
        <v>90450.076000000001</v>
      </c>
      <c r="L89" s="235"/>
      <c r="M89" s="235"/>
      <c r="N89" s="235">
        <f>+'13- bbva'!AL90</f>
        <v>18381.309000000001</v>
      </c>
      <c r="O89" s="235">
        <f>+'13- bbva'!AN90</f>
        <v>106964.37599999999</v>
      </c>
      <c r="P89" s="235"/>
      <c r="Q89" s="235"/>
      <c r="R89" s="235"/>
      <c r="S89" s="235"/>
      <c r="T89" s="235">
        <f>+'30- banco caja social'!AL53</f>
        <v>24643.351000000002</v>
      </c>
      <c r="U89" s="235">
        <f>+'30- banco caja social'!AN53</f>
        <v>39187.207999999999</v>
      </c>
      <c r="V89" s="235">
        <f>+'39 - davivienda'!AL90</f>
        <v>24417.362000000001</v>
      </c>
      <c r="W89" s="235">
        <f>+'39 - davivienda'!AN90</f>
        <v>99164.647999999986</v>
      </c>
      <c r="X89" s="235">
        <f>+'1-42 scotiabank colpatria S.A.'!AL90</f>
        <v>2385.3519999999999</v>
      </c>
      <c r="Y89" s="235">
        <f>+'1-42 scotiabank colpatria S.A.'!AN90</f>
        <v>43107.114999999998</v>
      </c>
      <c r="Z89" s="235">
        <f>+'43- banco agrario'!AL82</f>
        <v>551.51600000000008</v>
      </c>
      <c r="AA89" s="235">
        <f>+'43- banco agrario'!AN82</f>
        <v>0</v>
      </c>
      <c r="AB89" s="235"/>
      <c r="AC89" s="235"/>
      <c r="AD89" s="235">
        <f>+GRANAHORRAR!Z90</f>
        <v>0</v>
      </c>
      <c r="AE89" s="235">
        <f>+GRANAHORRAR!AA90</f>
        <v>0</v>
      </c>
      <c r="AF89" s="235">
        <f>+COLMENA!Z90</f>
        <v>0</v>
      </c>
      <c r="AG89" s="235">
        <f>+COLMENA!AA90</f>
        <v>0</v>
      </c>
      <c r="AH89" s="235">
        <f>+CONAVI!Z90</f>
        <v>0</v>
      </c>
      <c r="AI89" s="235">
        <f>+CONAVI!AA90</f>
        <v>0</v>
      </c>
      <c r="AJ89" s="235">
        <f>+'49- av villas '!AL90</f>
        <v>2774.134</v>
      </c>
      <c r="AK89" s="235">
        <f>+'49- av villas '!AN90</f>
        <v>15691.811</v>
      </c>
      <c r="AL89" s="235">
        <f>+GRANBANCO!Z56</f>
        <v>0</v>
      </c>
      <c r="AM89" s="235">
        <f>+GRANBANCO!AA56</f>
        <v>0</v>
      </c>
      <c r="AN89" s="235"/>
      <c r="AO89" s="235"/>
      <c r="AP89" s="235"/>
      <c r="AQ89" s="235"/>
      <c r="AR89" s="235">
        <f>+'8- giros y finanzas'!AL27</f>
        <v>0</v>
      </c>
      <c r="AS89" s="235">
        <f>+'8- giros y finanzas'!AN27</f>
        <v>224.30434</v>
      </c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5"/>
      <c r="BH89" s="235"/>
      <c r="BI89" s="235"/>
      <c r="BJ89" s="235">
        <f>+'5- confiar'!AL90</f>
        <v>0</v>
      </c>
      <c r="BK89" s="235">
        <f>+'5- confiar'!AN90</f>
        <v>278.22780999999998</v>
      </c>
      <c r="BL89" s="235">
        <f>+COOMEVA!Z90</f>
        <v>219.68450000000001</v>
      </c>
      <c r="BM89" s="235">
        <f>+COOMEVA!AA90</f>
        <v>12509.570299999999</v>
      </c>
      <c r="BN89" s="235">
        <f t="shared" si="2"/>
        <v>99328.930500000017</v>
      </c>
      <c r="BO89" s="235">
        <f t="shared" si="3"/>
        <v>417396.45744999993</v>
      </c>
    </row>
    <row r="90" spans="1:67" x14ac:dyDescent="0.2">
      <c r="A90" s="293" t="s">
        <v>141</v>
      </c>
      <c r="B90" s="235">
        <f>+'1- bogota'!AL63</f>
        <v>0</v>
      </c>
      <c r="C90" s="234">
        <f>+'1- bogota'!AN63</f>
        <v>191.149</v>
      </c>
      <c r="D90" s="235">
        <f>+'2- popular'!AL91</f>
        <v>0</v>
      </c>
      <c r="E90" s="235">
        <f>+'2- popular'!AN91</f>
        <v>0</v>
      </c>
      <c r="F90" s="235">
        <f>+BANCAFE!Z92</f>
        <v>0</v>
      </c>
      <c r="G90" s="235">
        <f>+BANCAFE!AA92</f>
        <v>0</v>
      </c>
      <c r="H90" s="235">
        <f>+'6- itaú'!AL45</f>
        <v>0</v>
      </c>
      <c r="I90" s="235">
        <f>+'6- itaú'!AN45</f>
        <v>7648.643</v>
      </c>
      <c r="J90" s="235">
        <f>+'7- bancolombia'!AL52</f>
        <v>22092.633000000002</v>
      </c>
      <c r="K90" s="235">
        <f>+'7- bancolombia'!AN52</f>
        <v>84586.775999999998</v>
      </c>
      <c r="L90" s="235"/>
      <c r="M90" s="235"/>
      <c r="N90" s="235">
        <f>+'13- bbva'!AL91</f>
        <v>15757.361000000001</v>
      </c>
      <c r="O90" s="235">
        <f>+'13- bbva'!AN91</f>
        <v>69185.706999999995</v>
      </c>
      <c r="P90" s="235"/>
      <c r="Q90" s="235"/>
      <c r="R90" s="235"/>
      <c r="S90" s="235"/>
      <c r="T90" s="235">
        <f>+'30- banco caja social'!AL54</f>
        <v>17514.537</v>
      </c>
      <c r="U90" s="235">
        <f>+'30- banco caja social'!AN54</f>
        <v>38091.322</v>
      </c>
      <c r="V90" s="235">
        <f>+'39 - davivienda'!AL91</f>
        <v>38487.998</v>
      </c>
      <c r="W90" s="235">
        <f>+'39 - davivienda'!AN91</f>
        <v>69385.111999999994</v>
      </c>
      <c r="X90" s="235">
        <f>+'1-42 scotiabank colpatria S.A.'!AL91</f>
        <v>1538.915</v>
      </c>
      <c r="Y90" s="235">
        <f>+'1-42 scotiabank colpatria S.A.'!AN91</f>
        <v>28006.813999999998</v>
      </c>
      <c r="Z90" s="235">
        <f>+'43- banco agrario'!AL83</f>
        <v>246.066</v>
      </c>
      <c r="AA90" s="235">
        <f>+'43- banco agrario'!AN83</f>
        <v>0</v>
      </c>
      <c r="AB90" s="235"/>
      <c r="AC90" s="235"/>
      <c r="AD90" s="235">
        <f>+GRANAHORRAR!Z91</f>
        <v>0</v>
      </c>
      <c r="AE90" s="235">
        <f>+GRANAHORRAR!AA91</f>
        <v>0</v>
      </c>
      <c r="AF90" s="235">
        <f>+COLMENA!Z91</f>
        <v>0</v>
      </c>
      <c r="AG90" s="235">
        <f>+COLMENA!AA91</f>
        <v>0</v>
      </c>
      <c r="AH90" s="235">
        <f>+CONAVI!Z91</f>
        <v>0</v>
      </c>
      <c r="AI90" s="235">
        <f>+CONAVI!AA91</f>
        <v>0</v>
      </c>
      <c r="AJ90" s="235">
        <f>+'49- av villas '!AL91</f>
        <v>2332.0079999999998</v>
      </c>
      <c r="AK90" s="235">
        <f>+'49- av villas '!AN91</f>
        <v>9065.5619999999999</v>
      </c>
      <c r="AL90" s="235">
        <f>+GRANBANCO!Z57</f>
        <v>0</v>
      </c>
      <c r="AM90" s="235">
        <f>+GRANBANCO!AA57</f>
        <v>0</v>
      </c>
      <c r="AN90" s="235"/>
      <c r="AO90" s="235"/>
      <c r="AP90" s="235"/>
      <c r="AQ90" s="235"/>
      <c r="AR90" s="235">
        <f>+'8- giros y finanzas'!AL28</f>
        <v>0</v>
      </c>
      <c r="AS90" s="235">
        <f>+'8- giros y finanzas'!AN28</f>
        <v>229.65566000000001</v>
      </c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5"/>
      <c r="BH90" s="235"/>
      <c r="BI90" s="235"/>
      <c r="BJ90" s="235">
        <f>+'5- confiar'!AL91</f>
        <v>0</v>
      </c>
      <c r="BK90" s="235">
        <f>+'5- confiar'!AN91</f>
        <v>1361.6729499999999</v>
      </c>
      <c r="BL90" s="235">
        <f>+COOMEVA!Z91</f>
        <v>174.505</v>
      </c>
      <c r="BM90" s="235">
        <f>+COOMEVA!AA91</f>
        <v>10895.15933</v>
      </c>
      <c r="BN90" s="235">
        <f t="shared" si="2"/>
        <v>98144.023000000016</v>
      </c>
      <c r="BO90" s="235">
        <f t="shared" si="3"/>
        <v>318647.57293999998</v>
      </c>
    </row>
    <row r="91" spans="1:67" x14ac:dyDescent="0.2">
      <c r="A91" s="293" t="s">
        <v>142</v>
      </c>
      <c r="B91" s="235">
        <f>+'1- bogota'!AL64</f>
        <v>0</v>
      </c>
      <c r="C91" s="234">
        <f>+'1- bogota'!AN64</f>
        <v>87.561000000000007</v>
      </c>
      <c r="D91" s="235">
        <f>+'2- popular'!AL92</f>
        <v>0</v>
      </c>
      <c r="E91" s="235">
        <f>+'2- popular'!AN92</f>
        <v>0</v>
      </c>
      <c r="F91" s="235">
        <f>+BANCAFE!Z93</f>
        <v>0</v>
      </c>
      <c r="G91" s="235">
        <f>+BANCAFE!AA93</f>
        <v>0</v>
      </c>
      <c r="H91" s="235">
        <f>+'6- itaú'!AL46</f>
        <v>0</v>
      </c>
      <c r="I91" s="235">
        <f>+'6- itaú'!AN46</f>
        <v>7557.2349999999997</v>
      </c>
      <c r="J91" s="235">
        <f>+'7- bancolombia'!AL53</f>
        <v>23271.803</v>
      </c>
      <c r="K91" s="235">
        <f>+'7- bancolombia'!AN53</f>
        <v>78592.953999999998</v>
      </c>
      <c r="L91" s="235"/>
      <c r="M91" s="235"/>
      <c r="N91" s="235">
        <f>+'13- bbva'!AL92</f>
        <v>16605.202000000001</v>
      </c>
      <c r="O91" s="235">
        <f>+'13- bbva'!AN92</f>
        <v>58670.245999999999</v>
      </c>
      <c r="P91" s="235"/>
      <c r="Q91" s="235"/>
      <c r="R91" s="235"/>
      <c r="S91" s="235"/>
      <c r="T91" s="235">
        <f>+'30- banco caja social'!AL55</f>
        <v>15218.385999999999</v>
      </c>
      <c r="U91" s="235">
        <f>+'30- banco caja social'!AN55</f>
        <v>36718.616999999998</v>
      </c>
      <c r="V91" s="235">
        <f>+'39 - davivienda'!AL92</f>
        <v>15563.958999999999</v>
      </c>
      <c r="W91" s="235">
        <f>+'39 - davivienda'!AN92</f>
        <v>86663.989999999991</v>
      </c>
      <c r="X91" s="235">
        <f>+'1-42 scotiabank colpatria S.A.'!AL92</f>
        <v>1045.807</v>
      </c>
      <c r="Y91" s="235">
        <f>+'1-42 scotiabank colpatria S.A.'!AN92</f>
        <v>26929.338</v>
      </c>
      <c r="Z91" s="235">
        <f>+'43- banco agrario'!AL84</f>
        <v>248.59899999999999</v>
      </c>
      <c r="AA91" s="235">
        <f>+'43- banco agrario'!AN84</f>
        <v>0</v>
      </c>
      <c r="AB91" s="235"/>
      <c r="AC91" s="235"/>
      <c r="AD91" s="235">
        <f>+GRANAHORRAR!Z92</f>
        <v>0</v>
      </c>
      <c r="AE91" s="235">
        <f>+GRANAHORRAR!AA92</f>
        <v>0</v>
      </c>
      <c r="AF91" s="235">
        <f>+COLMENA!Z92</f>
        <v>0</v>
      </c>
      <c r="AG91" s="235">
        <f>+COLMENA!AA92</f>
        <v>0</v>
      </c>
      <c r="AH91" s="235">
        <f>+CONAVI!Z92</f>
        <v>0</v>
      </c>
      <c r="AI91" s="235">
        <f>+CONAVI!AA92</f>
        <v>0</v>
      </c>
      <c r="AJ91" s="235">
        <f>+'49- av villas '!AL92</f>
        <v>2153.442</v>
      </c>
      <c r="AK91" s="235">
        <f>+'49- av villas '!AN92</f>
        <v>15182.613000000001</v>
      </c>
      <c r="AL91" s="235">
        <f>+GRANBANCO!Z58</f>
        <v>0</v>
      </c>
      <c r="AM91" s="235">
        <f>+GRANBANCO!AA58</f>
        <v>0</v>
      </c>
      <c r="AN91" s="235"/>
      <c r="AO91" s="235"/>
      <c r="AP91" s="235"/>
      <c r="AQ91" s="235"/>
      <c r="AR91" s="235">
        <f>+'8- giros y finanzas'!AL29</f>
        <v>0</v>
      </c>
      <c r="AS91" s="235">
        <f>+'8- giros y finanzas'!AN29</f>
        <v>178.40923999999998</v>
      </c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5"/>
      <c r="BH91" s="235"/>
      <c r="BI91" s="235"/>
      <c r="BJ91" s="235">
        <f>+'5- confiar'!AL92</f>
        <v>0</v>
      </c>
      <c r="BK91" s="235">
        <f>+'5- confiar'!AN92</f>
        <v>773.45359999999994</v>
      </c>
      <c r="BL91" s="235">
        <f>+COOMEVA!Z92</f>
        <v>93.290300000000002</v>
      </c>
      <c r="BM91" s="235">
        <f>+COOMEVA!AA92</f>
        <v>7974.0007100000003</v>
      </c>
      <c r="BN91" s="235">
        <f t="shared" si="2"/>
        <v>74200.488299999997</v>
      </c>
      <c r="BO91" s="235">
        <f t="shared" si="3"/>
        <v>319328.41755000001</v>
      </c>
    </row>
    <row r="92" spans="1:67" x14ac:dyDescent="0.2">
      <c r="A92" s="293" t="s">
        <v>143</v>
      </c>
      <c r="B92" s="235">
        <f>+'1- bogota'!AL65</f>
        <v>0</v>
      </c>
      <c r="C92" s="234">
        <f>+'1- bogota'!AN65</f>
        <v>586.58299999999997</v>
      </c>
      <c r="D92" s="235">
        <f>+'2- popular'!AL93</f>
        <v>0</v>
      </c>
      <c r="E92" s="235">
        <f>+'2- popular'!AN93</f>
        <v>0</v>
      </c>
      <c r="F92" s="235">
        <f>+BANCAFE!Z94</f>
        <v>0</v>
      </c>
      <c r="G92" s="235">
        <f>+BANCAFE!AA94</f>
        <v>0</v>
      </c>
      <c r="H92" s="235">
        <f>+'6- itaú'!AL47</f>
        <v>0</v>
      </c>
      <c r="I92" s="235">
        <f>+'6- itaú'!AN47</f>
        <v>12606.269</v>
      </c>
      <c r="J92" s="235">
        <f>+'7- bancolombia'!AL54</f>
        <v>28117.637999999999</v>
      </c>
      <c r="K92" s="235">
        <f>+'7- bancolombia'!AN54</f>
        <v>112549.41100000001</v>
      </c>
      <c r="L92" s="235"/>
      <c r="M92" s="235"/>
      <c r="N92" s="235">
        <f>+'13- bbva'!AL93</f>
        <v>22178.567000000003</v>
      </c>
      <c r="O92" s="235">
        <f>+'13- bbva'!AN93</f>
        <v>116245.44499999999</v>
      </c>
      <c r="P92" s="235"/>
      <c r="Q92" s="235"/>
      <c r="R92" s="235"/>
      <c r="S92" s="235"/>
      <c r="T92" s="235">
        <f>+'30- banco caja social'!AL56</f>
        <v>25261.940000000002</v>
      </c>
      <c r="U92" s="235">
        <f>+'30- banco caja social'!AN56</f>
        <v>56088.811000000002</v>
      </c>
      <c r="V92" s="235">
        <f>+'39 - davivienda'!AL93</f>
        <v>26144.11</v>
      </c>
      <c r="W92" s="235">
        <f>+'39 - davivienda'!AN93</f>
        <v>123253.208</v>
      </c>
      <c r="X92" s="235">
        <f>+'1-42 scotiabank colpatria S.A.'!AL93</f>
        <v>2261.7550000000001</v>
      </c>
      <c r="Y92" s="235">
        <f>+'1-42 scotiabank colpatria S.A.'!AN93</f>
        <v>42734.737999999998</v>
      </c>
      <c r="Z92" s="235">
        <f>+'43- banco agrario'!AL85</f>
        <v>568.60599999999999</v>
      </c>
      <c r="AA92" s="235">
        <f>+'43- banco agrario'!AN85</f>
        <v>0</v>
      </c>
      <c r="AB92" s="235"/>
      <c r="AC92" s="235"/>
      <c r="AD92" s="235">
        <f>+GRANAHORRAR!Z93</f>
        <v>0</v>
      </c>
      <c r="AE92" s="235">
        <f>+GRANAHORRAR!AA93</f>
        <v>0</v>
      </c>
      <c r="AF92" s="235">
        <f>+COLMENA!Z93</f>
        <v>0</v>
      </c>
      <c r="AG92" s="235">
        <f>+COLMENA!AA93</f>
        <v>0</v>
      </c>
      <c r="AH92" s="235">
        <f>+CONAVI!Z93</f>
        <v>0</v>
      </c>
      <c r="AI92" s="235">
        <f>+CONAVI!AA93</f>
        <v>0</v>
      </c>
      <c r="AJ92" s="235">
        <f>+'49- av villas '!AL93</f>
        <v>2795.6589999999997</v>
      </c>
      <c r="AK92" s="235">
        <f>+'49- av villas '!AN93</f>
        <v>19826.808000000001</v>
      </c>
      <c r="AL92" s="235">
        <f>+GRANBANCO!Z59</f>
        <v>0</v>
      </c>
      <c r="AM92" s="235">
        <f>+GRANBANCO!AA59</f>
        <v>0</v>
      </c>
      <c r="AN92" s="235"/>
      <c r="AO92" s="235"/>
      <c r="AP92" s="235"/>
      <c r="AQ92" s="235"/>
      <c r="AR92" s="235">
        <f>+'8- giros y finanzas'!AL30</f>
        <v>0</v>
      </c>
      <c r="AS92" s="235">
        <f>+'8- giros y finanzas'!AN30</f>
        <v>137.12870000000001</v>
      </c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5"/>
      <c r="BH92" s="235"/>
      <c r="BI92" s="235"/>
      <c r="BJ92" s="235">
        <f>+'5- confiar'!AL93</f>
        <v>0</v>
      </c>
      <c r="BK92" s="235">
        <f>+'5- confiar'!AN93</f>
        <v>1609.7695699999999</v>
      </c>
      <c r="BL92" s="235">
        <f>+COOMEVA!Z93</f>
        <v>255.8545</v>
      </c>
      <c r="BM92" s="235">
        <f>+COOMEVA!AA93</f>
        <v>16081.225570000001</v>
      </c>
      <c r="BN92" s="235">
        <f t="shared" si="2"/>
        <v>107584.12950000001</v>
      </c>
      <c r="BO92" s="235">
        <f t="shared" si="3"/>
        <v>501719.39684</v>
      </c>
    </row>
    <row r="93" spans="1:67" x14ac:dyDescent="0.2">
      <c r="A93" s="293" t="s">
        <v>144</v>
      </c>
      <c r="B93" s="235">
        <f>+'1- bogota'!AL66</f>
        <v>0</v>
      </c>
      <c r="C93" s="234">
        <f>+'1- bogota'!AN66</f>
        <v>627.77099999999996</v>
      </c>
      <c r="D93" s="235">
        <f>+'2- popular'!AL94</f>
        <v>0</v>
      </c>
      <c r="E93" s="235">
        <f>+'2- popular'!AN94</f>
        <v>0</v>
      </c>
      <c r="F93" s="235">
        <f>+BANCAFE!Z95</f>
        <v>0</v>
      </c>
      <c r="G93" s="235">
        <f>+BANCAFE!AA95</f>
        <v>0</v>
      </c>
      <c r="H93" s="235">
        <f>+'6- itaú'!AL48</f>
        <v>0</v>
      </c>
      <c r="I93" s="235">
        <f>+'6- itaú'!AN48</f>
        <v>8765.4779999999992</v>
      </c>
      <c r="J93" s="235">
        <f>+'7- bancolombia'!AL55</f>
        <v>22409.987000000001</v>
      </c>
      <c r="K93" s="235">
        <f>+'7- bancolombia'!AN55</f>
        <v>94716.128999999986</v>
      </c>
      <c r="L93" s="235"/>
      <c r="M93" s="235"/>
      <c r="N93" s="235">
        <f>+'13- bbva'!AL94</f>
        <v>12267.737000000001</v>
      </c>
      <c r="O93" s="235">
        <f>+'13- bbva'!AN94</f>
        <v>63341.775000000001</v>
      </c>
      <c r="P93" s="235"/>
      <c r="Q93" s="235"/>
      <c r="R93" s="235"/>
      <c r="S93" s="235"/>
      <c r="T93" s="235">
        <f>+'30- banco caja social'!AL57</f>
        <v>17563.280999999999</v>
      </c>
      <c r="U93" s="235">
        <f>+'30- banco caja social'!AN57</f>
        <v>32778.615000000005</v>
      </c>
      <c r="V93" s="235">
        <f>+'39 - davivienda'!AL94</f>
        <v>22380.812999999998</v>
      </c>
      <c r="W93" s="235">
        <f>+'39 - davivienda'!AN94</f>
        <v>91459.52900000001</v>
      </c>
      <c r="X93" s="235">
        <f>+'1-42 scotiabank colpatria S.A.'!AL94</f>
        <v>1498.63</v>
      </c>
      <c r="Y93" s="235">
        <f>+'1-42 scotiabank colpatria S.A.'!AN94</f>
        <v>30358.945</v>
      </c>
      <c r="Z93" s="235">
        <f>+'43- banco agrario'!AL86</f>
        <v>518.63499999999999</v>
      </c>
      <c r="AA93" s="235">
        <f>+'43- banco agrario'!AN86</f>
        <v>0</v>
      </c>
      <c r="AB93" s="235"/>
      <c r="AC93" s="235"/>
      <c r="AD93" s="235">
        <f>+GRANAHORRAR!Z94</f>
        <v>0</v>
      </c>
      <c r="AE93" s="235">
        <f>+GRANAHORRAR!AA94</f>
        <v>0</v>
      </c>
      <c r="AF93" s="235">
        <f>+COLMENA!Z94</f>
        <v>0</v>
      </c>
      <c r="AG93" s="235">
        <f>+COLMENA!AA94</f>
        <v>0</v>
      </c>
      <c r="AH93" s="235">
        <f>+CONAVI!Z94</f>
        <v>0</v>
      </c>
      <c r="AI93" s="235">
        <f>+CONAVI!AA94</f>
        <v>0</v>
      </c>
      <c r="AJ93" s="235">
        <f>+'49- av villas '!AL94</f>
        <v>1790.7809999999999</v>
      </c>
      <c r="AK93" s="235">
        <f>+'49- av villas '!AN94</f>
        <v>9643.9349999999995</v>
      </c>
      <c r="AL93" s="235">
        <f>+GRANBANCO!Z60</f>
        <v>0</v>
      </c>
      <c r="AM93" s="235">
        <f>+GRANBANCO!AA60</f>
        <v>0</v>
      </c>
      <c r="AN93" s="235"/>
      <c r="AO93" s="235"/>
      <c r="AP93" s="235"/>
      <c r="AQ93" s="235"/>
      <c r="AR93" s="235">
        <f>+'8- giros y finanzas'!AL31</f>
        <v>0</v>
      </c>
      <c r="AS93" s="235">
        <f>+'8- giros y finanzas'!AN31</f>
        <v>202.77600000000001</v>
      </c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5"/>
      <c r="BH93" s="235"/>
      <c r="BI93" s="235"/>
      <c r="BJ93" s="235">
        <f>+'5- confiar'!AL94</f>
        <v>0</v>
      </c>
      <c r="BK93" s="235">
        <f>+'5- confiar'!AN94</f>
        <v>141.85319000000001</v>
      </c>
      <c r="BL93" s="235">
        <f>+COOMEVA!Z94</f>
        <v>74</v>
      </c>
      <c r="BM93" s="235">
        <f>+COOMEVA!AA94</f>
        <v>7363.0072599999994</v>
      </c>
      <c r="BN93" s="235">
        <f t="shared" si="2"/>
        <v>78503.864000000001</v>
      </c>
      <c r="BO93" s="235">
        <f t="shared" si="3"/>
        <v>339399.81345000002</v>
      </c>
    </row>
    <row r="94" spans="1:67" x14ac:dyDescent="0.2">
      <c r="A94" s="293" t="s">
        <v>145</v>
      </c>
      <c r="B94" s="235">
        <f>+'1- bogota'!AL67</f>
        <v>0</v>
      </c>
      <c r="C94" s="234">
        <f>+'1- bogota'!AN67</f>
        <v>243.262</v>
      </c>
      <c r="D94" s="235">
        <f>+'2- popular'!AL95</f>
        <v>0</v>
      </c>
      <c r="E94" s="235">
        <f>+'2- popular'!AN95</f>
        <v>0</v>
      </c>
      <c r="F94" s="235">
        <f>+BANCAFE!Z96</f>
        <v>0</v>
      </c>
      <c r="G94" s="235">
        <f>+BANCAFE!AA96</f>
        <v>0</v>
      </c>
      <c r="H94" s="235">
        <f>+'6- itaú'!AL49</f>
        <v>0</v>
      </c>
      <c r="I94" s="235">
        <f>+'6- itaú'!AN49</f>
        <v>15930.084000000001</v>
      </c>
      <c r="J94" s="235">
        <f>+'7- bancolombia'!AL56</f>
        <v>29252.900999999998</v>
      </c>
      <c r="K94" s="235">
        <f>+'7- bancolombia'!AN56</f>
        <v>139953.93299999999</v>
      </c>
      <c r="L94" s="235"/>
      <c r="M94" s="235"/>
      <c r="N94" s="235">
        <f>+'13- bbva'!AL95</f>
        <v>20081.785</v>
      </c>
      <c r="O94" s="235">
        <f>+'13- bbva'!AN95</f>
        <v>137635.489</v>
      </c>
      <c r="P94" s="235"/>
      <c r="Q94" s="235"/>
      <c r="R94" s="235"/>
      <c r="S94" s="235"/>
      <c r="T94" s="235">
        <f>+'30- banco caja social'!AL58</f>
        <v>27085.699000000001</v>
      </c>
      <c r="U94" s="235">
        <f>+'30- banco caja social'!AN58</f>
        <v>62412.062000000005</v>
      </c>
      <c r="V94" s="235">
        <f>+'39 - davivienda'!AL95</f>
        <v>48699.5</v>
      </c>
      <c r="W94" s="235">
        <f>+'39 - davivienda'!AN95</f>
        <v>140643.62900000002</v>
      </c>
      <c r="X94" s="235">
        <f>+'1-42 scotiabank colpatria S.A.'!AL95</f>
        <v>2645.107</v>
      </c>
      <c r="Y94" s="235">
        <f>+'1-42 scotiabank colpatria S.A.'!AN95</f>
        <v>51917.887999999992</v>
      </c>
      <c r="Z94" s="235">
        <f>+'43- banco agrario'!AL87</f>
        <v>630.1339999999999</v>
      </c>
      <c r="AA94" s="235">
        <f>+'43- banco agrario'!AN87</f>
        <v>0</v>
      </c>
      <c r="AB94" s="235"/>
      <c r="AC94" s="235"/>
      <c r="AD94" s="235">
        <f>+GRANAHORRAR!Z95</f>
        <v>0</v>
      </c>
      <c r="AE94" s="235">
        <f>+GRANAHORRAR!AA95</f>
        <v>0</v>
      </c>
      <c r="AF94" s="235">
        <f>+COLMENA!Z95</f>
        <v>0</v>
      </c>
      <c r="AG94" s="235">
        <f>+COLMENA!AA95</f>
        <v>0</v>
      </c>
      <c r="AH94" s="235">
        <f>+CONAVI!Z95</f>
        <v>0</v>
      </c>
      <c r="AI94" s="235">
        <f>+CONAVI!AA95</f>
        <v>0</v>
      </c>
      <c r="AJ94" s="235">
        <f>+'49- av villas '!AL95</f>
        <v>5729.1990000000005</v>
      </c>
      <c r="AK94" s="235">
        <f>+'49- av villas '!AN95</f>
        <v>20132.396000000001</v>
      </c>
      <c r="AL94" s="235">
        <f>+GRANBANCO!Z61</f>
        <v>0</v>
      </c>
      <c r="AM94" s="235">
        <f>+GRANBANCO!AA61</f>
        <v>0</v>
      </c>
      <c r="AN94" s="235"/>
      <c r="AO94" s="235"/>
      <c r="AP94" s="235"/>
      <c r="AQ94" s="235"/>
      <c r="AR94" s="235">
        <f>+'8- giros y finanzas'!AL32</f>
        <v>0</v>
      </c>
      <c r="AS94" s="235">
        <f>+'8- giros y finanzas'!AN32</f>
        <v>182.54386</v>
      </c>
      <c r="AT94" s="235"/>
      <c r="AU94" s="235"/>
      <c r="AV94" s="235"/>
      <c r="AW94" s="235"/>
      <c r="AX94" s="235"/>
      <c r="AY94" s="235"/>
      <c r="AZ94" s="235"/>
      <c r="BA94" s="235"/>
      <c r="BB94" s="235"/>
      <c r="BC94" s="235"/>
      <c r="BD94" s="235"/>
      <c r="BE94" s="235"/>
      <c r="BF94" s="235"/>
      <c r="BG94" s="235"/>
      <c r="BH94" s="235"/>
      <c r="BI94" s="235"/>
      <c r="BJ94" s="235">
        <f>+'5- confiar'!AL95</f>
        <v>0</v>
      </c>
      <c r="BK94" s="235">
        <f>+'5- confiar'!AN95</f>
        <v>2392.9596200000001</v>
      </c>
      <c r="BL94" s="235">
        <f>+COOMEVA!Z95</f>
        <v>179.69874999999999</v>
      </c>
      <c r="BM94" s="235">
        <f>+COOMEVA!AA95</f>
        <v>19720.602779999997</v>
      </c>
      <c r="BN94" s="235">
        <f t="shared" si="2"/>
        <v>134304.02375000002</v>
      </c>
      <c r="BO94" s="235">
        <f t="shared" si="3"/>
        <v>591164.84925999981</v>
      </c>
    </row>
    <row r="95" spans="1:67" x14ac:dyDescent="0.2">
      <c r="A95" s="293" t="s">
        <v>146</v>
      </c>
      <c r="B95" s="235">
        <f>+'1- bogota'!AL68</f>
        <v>0</v>
      </c>
      <c r="C95" s="234">
        <f>+'1- bogota'!AN68</f>
        <v>476.30399999999997</v>
      </c>
      <c r="D95" s="235">
        <f>+'2- popular'!AL96</f>
        <v>0</v>
      </c>
      <c r="E95" s="235">
        <f>+'2- popular'!AN96</f>
        <v>0</v>
      </c>
      <c r="F95" s="235">
        <f>+BANCAFE!Z97</f>
        <v>0</v>
      </c>
      <c r="G95" s="235">
        <f>+BANCAFE!AA97</f>
        <v>0</v>
      </c>
      <c r="H95" s="235">
        <f>+'6- itaú'!AL50</f>
        <v>0</v>
      </c>
      <c r="I95" s="235">
        <f>+'6- itaú'!AN50</f>
        <v>13157.581</v>
      </c>
      <c r="J95" s="235">
        <f>+'7- bancolombia'!AL57</f>
        <v>21607.831000000002</v>
      </c>
      <c r="K95" s="235">
        <f>+'7- bancolombia'!AN57</f>
        <v>109007.37299999999</v>
      </c>
      <c r="L95" s="235"/>
      <c r="M95" s="235"/>
      <c r="N95" s="235">
        <f>+'13- bbva'!AL96</f>
        <v>16611.817000000003</v>
      </c>
      <c r="O95" s="235">
        <f>+'13- bbva'!AN96</f>
        <v>108011.586</v>
      </c>
      <c r="P95" s="235"/>
      <c r="Q95" s="235"/>
      <c r="R95" s="235"/>
      <c r="S95" s="235"/>
      <c r="T95" s="235">
        <f>+'30- banco caja social'!AL59</f>
        <v>22886.819000000003</v>
      </c>
      <c r="U95" s="235">
        <f>+'30- banco caja social'!AN59</f>
        <v>50903.294000000002</v>
      </c>
      <c r="V95" s="235">
        <f>+'39 - davivienda'!AL96</f>
        <v>39276.934999999998</v>
      </c>
      <c r="W95" s="235">
        <f>+'39 - davivienda'!AN96</f>
        <v>111241.05100000001</v>
      </c>
      <c r="X95" s="235">
        <f>+'1-42 scotiabank colpatria S.A.'!AL96</f>
        <v>1432.846</v>
      </c>
      <c r="Y95" s="235">
        <f>+'1-42 scotiabank colpatria S.A.'!AN96</f>
        <v>41837.659999999996</v>
      </c>
      <c r="Z95" s="235">
        <f>+'43- banco agrario'!AL88</f>
        <v>972.851</v>
      </c>
      <c r="AA95" s="235">
        <f>+'43- banco agrario'!AN88</f>
        <v>0</v>
      </c>
      <c r="AB95" s="235"/>
      <c r="AC95" s="235"/>
      <c r="AD95" s="235">
        <f>+GRANAHORRAR!Z96</f>
        <v>0</v>
      </c>
      <c r="AE95" s="235">
        <f>+GRANAHORRAR!AA96</f>
        <v>0</v>
      </c>
      <c r="AF95" s="235">
        <f>+COLMENA!Z96</f>
        <v>0</v>
      </c>
      <c r="AG95" s="235">
        <f>+COLMENA!AA96</f>
        <v>0</v>
      </c>
      <c r="AH95" s="235">
        <f>+CONAVI!Z96</f>
        <v>0</v>
      </c>
      <c r="AI95" s="235">
        <f>+CONAVI!AA96</f>
        <v>0</v>
      </c>
      <c r="AJ95" s="235">
        <f>+'49- av villas '!AL96</f>
        <v>2245.422</v>
      </c>
      <c r="AK95" s="235">
        <f>+'49- av villas '!AN96</f>
        <v>19221.552</v>
      </c>
      <c r="AL95" s="235">
        <f>+GRANBANCO!Z62</f>
        <v>0</v>
      </c>
      <c r="AM95" s="235">
        <f>+GRANBANCO!AA62</f>
        <v>0</v>
      </c>
      <c r="AN95" s="235"/>
      <c r="AO95" s="235"/>
      <c r="AP95" s="235"/>
      <c r="AQ95" s="235"/>
      <c r="AR95" s="235">
        <f>+'8- giros y finanzas'!AL33</f>
        <v>0</v>
      </c>
      <c r="AS95" s="235">
        <f>+'8- giros y finanzas'!AN33</f>
        <v>241.21418</v>
      </c>
      <c r="AT95" s="235"/>
      <c r="AU95" s="235"/>
      <c r="AV95" s="235"/>
      <c r="AW95" s="235"/>
      <c r="AX95" s="235"/>
      <c r="AY95" s="235"/>
      <c r="AZ95" s="235"/>
      <c r="BA95" s="235"/>
      <c r="BB95" s="235"/>
      <c r="BC95" s="235"/>
      <c r="BD95" s="235"/>
      <c r="BE95" s="235"/>
      <c r="BF95" s="235"/>
      <c r="BG95" s="235"/>
      <c r="BH95" s="235"/>
      <c r="BI95" s="235"/>
      <c r="BJ95" s="235">
        <f>+'5- confiar'!AL96</f>
        <v>0</v>
      </c>
      <c r="BK95" s="235">
        <f>+'5- confiar'!AN96</f>
        <v>1596.0034799999999</v>
      </c>
      <c r="BL95" s="235">
        <f>+COOMEVA!Z96</f>
        <v>181.7</v>
      </c>
      <c r="BM95" s="235">
        <f>+COOMEVA!AA96</f>
        <v>13807.402109999999</v>
      </c>
      <c r="BN95" s="235">
        <f t="shared" si="2"/>
        <v>105216.22100000001</v>
      </c>
      <c r="BO95" s="235">
        <f t="shared" si="3"/>
        <v>469501.02077000006</v>
      </c>
    </row>
    <row r="96" spans="1:67" x14ac:dyDescent="0.2">
      <c r="A96" s="293" t="s">
        <v>147</v>
      </c>
      <c r="B96" s="235">
        <f>+'1- bogota'!AL69</f>
        <v>0</v>
      </c>
      <c r="C96" s="234">
        <f>+'1- bogota'!AN69</f>
        <v>131.935</v>
      </c>
      <c r="D96" s="235">
        <f>+'2- popular'!AL97</f>
        <v>0</v>
      </c>
      <c r="E96" s="235">
        <f>+'2- popular'!AN97</f>
        <v>0</v>
      </c>
      <c r="F96" s="235">
        <f>+BANCAFE!Z98</f>
        <v>0</v>
      </c>
      <c r="G96" s="235">
        <f>+BANCAFE!AA98</f>
        <v>0</v>
      </c>
      <c r="H96" s="235">
        <f>+'6- itaú'!AL51</f>
        <v>0</v>
      </c>
      <c r="I96" s="235">
        <f>+'6- itaú'!AN51</f>
        <v>6688.71</v>
      </c>
      <c r="J96" s="235">
        <f>+'7- bancolombia'!AL58</f>
        <v>19355.592000000001</v>
      </c>
      <c r="K96" s="235">
        <f>+'7- bancolombia'!AN58</f>
        <v>92696.584999999992</v>
      </c>
      <c r="L96" s="235"/>
      <c r="M96" s="235"/>
      <c r="N96" s="235">
        <f>+'13- bbva'!AL97</f>
        <v>11826.462000000001</v>
      </c>
      <c r="O96" s="235">
        <f>+'13- bbva'!AN97</f>
        <v>81175.324000000008</v>
      </c>
      <c r="P96" s="235"/>
      <c r="Q96" s="235"/>
      <c r="R96" s="235"/>
      <c r="S96" s="235"/>
      <c r="T96" s="235">
        <f>+'30- banco caja social'!AL60</f>
        <v>20137.181</v>
      </c>
      <c r="U96" s="235">
        <f>+'30- banco caja social'!AN60</f>
        <v>37936.07</v>
      </c>
      <c r="V96" s="235">
        <f>+'39 - davivienda'!AL97</f>
        <v>41205.569000000003</v>
      </c>
      <c r="W96" s="235">
        <f>+'39 - davivienda'!AN97</f>
        <v>83524.146999999997</v>
      </c>
      <c r="X96" s="235">
        <f>+'1-42 scotiabank colpatria S.A.'!AL97</f>
        <v>1651.9469999999999</v>
      </c>
      <c r="Y96" s="235">
        <f>+'1-42 scotiabank colpatria S.A.'!AN97</f>
        <v>39226.309000000001</v>
      </c>
      <c r="Z96" s="235">
        <f>+'43- banco agrario'!AL89</f>
        <v>531.66</v>
      </c>
      <c r="AA96" s="235">
        <f>+'43- banco agrario'!AN89</f>
        <v>0</v>
      </c>
      <c r="AB96" s="235"/>
      <c r="AC96" s="235"/>
      <c r="AD96" s="235">
        <f>+GRANAHORRAR!Z97</f>
        <v>0</v>
      </c>
      <c r="AE96" s="235">
        <f>+GRANAHORRAR!AA97</f>
        <v>0</v>
      </c>
      <c r="AF96" s="235">
        <f>+COLMENA!Z97</f>
        <v>0</v>
      </c>
      <c r="AG96" s="235">
        <f>+COLMENA!AA97</f>
        <v>0</v>
      </c>
      <c r="AH96" s="235">
        <f>+CONAVI!Z97</f>
        <v>0</v>
      </c>
      <c r="AI96" s="235">
        <f>+CONAVI!AA97</f>
        <v>0</v>
      </c>
      <c r="AJ96" s="235">
        <f>+'49- av villas '!AL97</f>
        <v>1424.5650000000001</v>
      </c>
      <c r="AK96" s="235">
        <f>+'49- av villas '!AN97</f>
        <v>14210.915000000001</v>
      </c>
      <c r="AL96" s="235">
        <f>+GRANBANCO!Z63</f>
        <v>0</v>
      </c>
      <c r="AM96" s="235">
        <f>+GRANBANCO!AA63</f>
        <v>0</v>
      </c>
      <c r="AN96" s="235"/>
      <c r="AO96" s="235"/>
      <c r="AP96" s="235"/>
      <c r="AQ96" s="235"/>
      <c r="AR96" s="235">
        <f>+'8- giros y finanzas'!AL34</f>
        <v>0</v>
      </c>
      <c r="AS96" s="235">
        <f>+'8- giros y finanzas'!AN34</f>
        <v>125</v>
      </c>
      <c r="AT96" s="235"/>
      <c r="AU96" s="235"/>
      <c r="AV96" s="235"/>
      <c r="AW96" s="235"/>
      <c r="AX96" s="235"/>
      <c r="AY96" s="235"/>
      <c r="AZ96" s="235"/>
      <c r="BA96" s="235"/>
      <c r="BB96" s="235"/>
      <c r="BC96" s="235"/>
      <c r="BD96" s="235"/>
      <c r="BE96" s="235"/>
      <c r="BF96" s="235"/>
      <c r="BG96" s="235"/>
      <c r="BH96" s="235"/>
      <c r="BI96" s="235"/>
      <c r="BJ96" s="235">
        <f>+'5- confiar'!AL97</f>
        <v>0</v>
      </c>
      <c r="BK96" s="235">
        <f>+'5- confiar'!AN97</f>
        <v>1020.11198</v>
      </c>
      <c r="BL96" s="235">
        <f>+COOMEVA!Z97</f>
        <v>113.77860000000001</v>
      </c>
      <c r="BM96" s="235">
        <f>+COOMEVA!AA97</f>
        <v>10504.910699999999</v>
      </c>
      <c r="BN96" s="235">
        <f t="shared" si="2"/>
        <v>96246.754600000015</v>
      </c>
      <c r="BO96" s="235">
        <f t="shared" si="3"/>
        <v>367240.01767999999</v>
      </c>
    </row>
    <row r="97" spans="1:67" x14ac:dyDescent="0.2">
      <c r="A97" s="293" t="s">
        <v>148</v>
      </c>
      <c r="B97" s="235">
        <f>+'1- bogota'!AL70</f>
        <v>0</v>
      </c>
      <c r="C97" s="234">
        <f>+'1- bogota'!AN70</f>
        <v>620.95399999999995</v>
      </c>
      <c r="D97" s="235">
        <f>+'2- popular'!AL98</f>
        <v>21</v>
      </c>
      <c r="E97" s="235">
        <f>+'2- popular'!AN98</f>
        <v>0</v>
      </c>
      <c r="F97" s="235">
        <f>+BANCAFE!Z99</f>
        <v>0</v>
      </c>
      <c r="G97" s="235">
        <f>+BANCAFE!AA99</f>
        <v>0</v>
      </c>
      <c r="H97" s="235">
        <f>+'6- itaú'!AL52</f>
        <v>0</v>
      </c>
      <c r="I97" s="235">
        <f>+'6- itaú'!AN52</f>
        <v>10874.236999999999</v>
      </c>
      <c r="J97" s="235">
        <f>+'7- bancolombia'!AL59</f>
        <v>23360.573</v>
      </c>
      <c r="K97" s="235">
        <f>+'7- bancolombia'!AN59</f>
        <v>113636.391</v>
      </c>
      <c r="L97" s="235"/>
      <c r="M97" s="235"/>
      <c r="N97" s="235">
        <f>+'13- bbva'!AL98</f>
        <v>19184.321</v>
      </c>
      <c r="O97" s="235">
        <f>+'13- bbva'!AN98</f>
        <v>157264.07499999998</v>
      </c>
      <c r="P97" s="235"/>
      <c r="Q97" s="235"/>
      <c r="R97" s="235"/>
      <c r="S97" s="235"/>
      <c r="T97" s="235">
        <f>+'30- banco caja social'!AL61</f>
        <v>25786.008000000002</v>
      </c>
      <c r="U97" s="235">
        <f>+'30- banco caja social'!AN61</f>
        <v>63536.665999999997</v>
      </c>
      <c r="V97" s="235">
        <f>+'39 - davivienda'!AL98</f>
        <v>66283.554999999993</v>
      </c>
      <c r="W97" s="235">
        <f>+'39 - davivienda'!AN98</f>
        <v>165173.34600000002</v>
      </c>
      <c r="X97" s="235">
        <f>+'1-42 scotiabank colpatria S.A.'!AL98</f>
        <v>2257.1660000000002</v>
      </c>
      <c r="Y97" s="235">
        <f>+'1-42 scotiabank colpatria S.A.'!AN98</f>
        <v>52409.698000000004</v>
      </c>
      <c r="Z97" s="235">
        <f>+'43- banco agrario'!AL90</f>
        <v>555.33299999999997</v>
      </c>
      <c r="AA97" s="235">
        <f>+'43- banco agrario'!AN90</f>
        <v>0</v>
      </c>
      <c r="AB97" s="235"/>
      <c r="AC97" s="235"/>
      <c r="AD97" s="235">
        <f>+GRANAHORRAR!Z98</f>
        <v>0</v>
      </c>
      <c r="AE97" s="235">
        <f>+GRANAHORRAR!AA98</f>
        <v>0</v>
      </c>
      <c r="AF97" s="235">
        <f>+COLMENA!Z98</f>
        <v>0</v>
      </c>
      <c r="AG97" s="235">
        <f>+COLMENA!AA98</f>
        <v>0</v>
      </c>
      <c r="AH97" s="235">
        <f>+CONAVI!Z98</f>
        <v>0</v>
      </c>
      <c r="AI97" s="235">
        <f>+CONAVI!AA98</f>
        <v>0</v>
      </c>
      <c r="AJ97" s="235">
        <f>+'49- av villas '!AL98</f>
        <v>2779.683</v>
      </c>
      <c r="AK97" s="235">
        <f>+'49- av villas '!AN98</f>
        <v>31588.515999999996</v>
      </c>
      <c r="AL97" s="235">
        <f>+GRANBANCO!Z64</f>
        <v>0</v>
      </c>
      <c r="AM97" s="235">
        <f>+GRANBANCO!AA64</f>
        <v>0</v>
      </c>
      <c r="AN97" s="235"/>
      <c r="AO97" s="235"/>
      <c r="AP97" s="235"/>
      <c r="AQ97" s="235"/>
      <c r="AR97" s="235">
        <f>+'8- giros y finanzas'!AL35</f>
        <v>0</v>
      </c>
      <c r="AS97" s="235">
        <f>+'8- giros y finanzas'!AN35</f>
        <v>495.31376</v>
      </c>
      <c r="AT97" s="235"/>
      <c r="AU97" s="235"/>
      <c r="AV97" s="235"/>
      <c r="AW97" s="235"/>
      <c r="AX97" s="235"/>
      <c r="AY97" s="235"/>
      <c r="AZ97" s="235"/>
      <c r="BA97" s="235"/>
      <c r="BB97" s="235"/>
      <c r="BC97" s="235"/>
      <c r="BD97" s="235"/>
      <c r="BE97" s="235"/>
      <c r="BF97" s="235"/>
      <c r="BG97" s="235"/>
      <c r="BH97" s="235"/>
      <c r="BI97" s="235"/>
      <c r="BJ97" s="235">
        <f>+'5- confiar'!AL98</f>
        <v>0</v>
      </c>
      <c r="BK97" s="235">
        <f>+'5- confiar'!AN98</f>
        <v>1827.37736</v>
      </c>
      <c r="BL97" s="235">
        <f>+COOMEVA!Z98</f>
        <v>25</v>
      </c>
      <c r="BM97" s="235">
        <f>+COOMEVA!AA98</f>
        <v>17394.239819999999</v>
      </c>
      <c r="BN97" s="235">
        <f t="shared" si="2"/>
        <v>140252.639</v>
      </c>
      <c r="BO97" s="235">
        <f t="shared" si="3"/>
        <v>614820.81394000002</v>
      </c>
    </row>
    <row r="98" spans="1:67" x14ac:dyDescent="0.2">
      <c r="A98" s="293" t="s">
        <v>149</v>
      </c>
      <c r="B98" s="235">
        <f>+'1- bogota'!AL71</f>
        <v>0</v>
      </c>
      <c r="C98" s="234">
        <f>+'1- bogota'!AN71</f>
        <v>913.50099999999998</v>
      </c>
      <c r="D98" s="235">
        <f>+'2- popular'!AL99</f>
        <v>0</v>
      </c>
      <c r="E98" s="235">
        <f>+'2- popular'!AN99</f>
        <v>0</v>
      </c>
      <c r="F98" s="235">
        <f>+BANCAFE!Z100</f>
        <v>0</v>
      </c>
      <c r="G98" s="235">
        <f>+BANCAFE!AA100</f>
        <v>0</v>
      </c>
      <c r="H98" s="235">
        <f>+'6- itaú'!AL53</f>
        <v>0</v>
      </c>
      <c r="I98" s="235">
        <f>+'6- itaú'!AN53</f>
        <v>6634.3919999999998</v>
      </c>
      <c r="J98" s="235">
        <f>+'7- bancolombia'!AL60</f>
        <v>19871.075000000001</v>
      </c>
      <c r="K98" s="235">
        <f>+'7- bancolombia'!AN60</f>
        <v>93042.101999999999</v>
      </c>
      <c r="L98" s="235"/>
      <c r="M98" s="235"/>
      <c r="N98" s="235">
        <f>+'13- bbva'!AL99</f>
        <v>9827.2240000000002</v>
      </c>
      <c r="O98" s="235">
        <f>+'13- bbva'!AN99</f>
        <v>70508.494000000006</v>
      </c>
      <c r="P98" s="235"/>
      <c r="Q98" s="235"/>
      <c r="R98" s="235"/>
      <c r="S98" s="235"/>
      <c r="T98" s="235">
        <f>+'30- banco caja social'!AL62</f>
        <v>21583.544999999998</v>
      </c>
      <c r="U98" s="235">
        <f>+'30- banco caja social'!AN62</f>
        <v>41765.203999999998</v>
      </c>
      <c r="V98" s="235">
        <f>+'39 - davivienda'!AL99</f>
        <v>46896.610999999997</v>
      </c>
      <c r="W98" s="235">
        <f>+'39 - davivienda'!AN99</f>
        <v>87161.591</v>
      </c>
      <c r="X98" s="235">
        <f>+'1-42 scotiabank colpatria S.A.'!AL99</f>
        <v>2017.8869999999999</v>
      </c>
      <c r="Y98" s="235">
        <f>+'1-42 scotiabank colpatria S.A.'!AN99</f>
        <v>35246.896999999997</v>
      </c>
      <c r="Z98" s="235">
        <f>+'43- banco agrario'!AL91</f>
        <v>172.101</v>
      </c>
      <c r="AA98" s="235">
        <f>+'43- banco agrario'!AN91</f>
        <v>0</v>
      </c>
      <c r="AB98" s="235"/>
      <c r="AC98" s="235"/>
      <c r="AD98" s="235">
        <f>+GRANAHORRAR!Z99</f>
        <v>0</v>
      </c>
      <c r="AE98" s="235">
        <f>+GRANAHORRAR!AA99</f>
        <v>0</v>
      </c>
      <c r="AF98" s="235">
        <f>+COLMENA!Z99</f>
        <v>0</v>
      </c>
      <c r="AG98" s="235">
        <f>+COLMENA!AA99</f>
        <v>0</v>
      </c>
      <c r="AH98" s="235">
        <f>+CONAVI!Z99</f>
        <v>0</v>
      </c>
      <c r="AI98" s="235">
        <f>+CONAVI!AA99</f>
        <v>0</v>
      </c>
      <c r="AJ98" s="235">
        <f>+'49- av villas '!AL99</f>
        <v>1771.268</v>
      </c>
      <c r="AK98" s="235">
        <f>+'49- av villas '!AN99</f>
        <v>16864.487999999998</v>
      </c>
      <c r="AL98" s="235">
        <f>+GRANBANCO!Z65</f>
        <v>0</v>
      </c>
      <c r="AM98" s="235">
        <f>+GRANBANCO!AA65</f>
        <v>0</v>
      </c>
      <c r="AN98" s="235"/>
      <c r="AO98" s="235"/>
      <c r="AP98" s="235"/>
      <c r="AQ98" s="235"/>
      <c r="AR98" s="235">
        <f>+'8- giros y finanzas'!AL36</f>
        <v>0</v>
      </c>
      <c r="AS98" s="235">
        <f>+'8- giros y finanzas'!AN36</f>
        <v>0</v>
      </c>
      <c r="AT98" s="235"/>
      <c r="AU98" s="235"/>
      <c r="AV98" s="235"/>
      <c r="AW98" s="235"/>
      <c r="AX98" s="235"/>
      <c r="AY98" s="235"/>
      <c r="AZ98" s="235"/>
      <c r="BA98" s="235"/>
      <c r="BB98" s="235"/>
      <c r="BC98" s="235"/>
      <c r="BD98" s="235"/>
      <c r="BE98" s="235"/>
      <c r="BF98" s="235"/>
      <c r="BG98" s="235"/>
      <c r="BH98" s="235"/>
      <c r="BI98" s="235"/>
      <c r="BJ98" s="235">
        <f>+'5- confiar'!AL99</f>
        <v>0</v>
      </c>
      <c r="BK98" s="235">
        <f>+'5- confiar'!AN99</f>
        <v>1213.0589199999999</v>
      </c>
      <c r="BL98" s="235">
        <f>+COOMEVA!Z99</f>
        <v>141.0455</v>
      </c>
      <c r="BM98" s="235">
        <f>+COOMEVA!AA99</f>
        <v>11070.54918</v>
      </c>
      <c r="BN98" s="235">
        <f t="shared" si="2"/>
        <v>102280.75649999997</v>
      </c>
      <c r="BO98" s="235">
        <f t="shared" si="3"/>
        <v>364420.27709999995</v>
      </c>
    </row>
    <row r="99" spans="1:67" x14ac:dyDescent="0.2">
      <c r="A99" s="293" t="s">
        <v>150</v>
      </c>
      <c r="B99" s="235">
        <f>+'1- bogota'!AL72</f>
        <v>0</v>
      </c>
      <c r="C99" s="234">
        <f>+'1- bogota'!AN72</f>
        <v>437.04399999999998</v>
      </c>
      <c r="D99" s="235">
        <f>+'2- popular'!AL100</f>
        <v>0</v>
      </c>
      <c r="E99" s="235">
        <f>+'2- popular'!AN100</f>
        <v>0</v>
      </c>
      <c r="F99" s="235">
        <f>+BANCAFE!Z101</f>
        <v>0</v>
      </c>
      <c r="G99" s="235">
        <f>+BANCAFE!AA101</f>
        <v>0</v>
      </c>
      <c r="H99" s="235">
        <f>+'6- itaú'!AL54</f>
        <v>0</v>
      </c>
      <c r="I99" s="235">
        <f>+'6- itaú'!AN54</f>
        <v>5992.5460000000003</v>
      </c>
      <c r="J99" s="235">
        <f>+'7- bancolombia'!AL61</f>
        <v>20997.537</v>
      </c>
      <c r="K99" s="235">
        <f>+'7- bancolombia'!AN61</f>
        <v>97913.925000000003</v>
      </c>
      <c r="L99" s="235"/>
      <c r="M99" s="235"/>
      <c r="N99" s="235">
        <f>+'13- bbva'!AL100</f>
        <v>14784.478999999999</v>
      </c>
      <c r="O99" s="235">
        <f>+'13- bbva'!AN100</f>
        <v>95380.17300000001</v>
      </c>
      <c r="P99" s="235"/>
      <c r="Q99" s="235"/>
      <c r="R99" s="235"/>
      <c r="S99" s="235"/>
      <c r="T99" s="235">
        <f>+'30- banco caja social'!AL63</f>
        <v>24413.970999999998</v>
      </c>
      <c r="U99" s="235">
        <f>+'30- banco caja social'!AN63</f>
        <v>46294.237999999998</v>
      </c>
      <c r="V99" s="235">
        <f>+'39 - davivienda'!AL100</f>
        <v>56406.178</v>
      </c>
      <c r="W99" s="235">
        <f>+'39 - davivienda'!AN100</f>
        <v>128188.31700000001</v>
      </c>
      <c r="X99" s="235">
        <f>+'1-42 scotiabank colpatria S.A.'!AL100</f>
        <v>1346.124</v>
      </c>
      <c r="Y99" s="235">
        <f>+'1-42 scotiabank colpatria S.A.'!AN100</f>
        <v>41652.593999999997</v>
      </c>
      <c r="Z99" s="235">
        <f>+'43- banco agrario'!AL92</f>
        <v>201.06299999999999</v>
      </c>
      <c r="AA99" s="235">
        <f>+'43- banco agrario'!AN92</f>
        <v>0</v>
      </c>
      <c r="AB99" s="235"/>
      <c r="AC99" s="235"/>
      <c r="AD99" s="235">
        <f>+GRANAHORRAR!Z100</f>
        <v>0</v>
      </c>
      <c r="AE99" s="235">
        <f>+GRANAHORRAR!AA100</f>
        <v>0</v>
      </c>
      <c r="AF99" s="235">
        <f>+COLMENA!Z100</f>
        <v>0</v>
      </c>
      <c r="AG99" s="235">
        <f>+COLMENA!AA100</f>
        <v>0</v>
      </c>
      <c r="AH99" s="235">
        <f>+CONAVI!Z100</f>
        <v>0</v>
      </c>
      <c r="AI99" s="235">
        <f>+CONAVI!AA100</f>
        <v>0</v>
      </c>
      <c r="AJ99" s="235">
        <f>+'49- av villas '!AL100</f>
        <v>2239.7530000000002</v>
      </c>
      <c r="AK99" s="235">
        <f>+'49- av villas '!AN100</f>
        <v>16061.716</v>
      </c>
      <c r="AL99" s="235">
        <f>+GRANBANCO!Z66</f>
        <v>0</v>
      </c>
      <c r="AM99" s="235">
        <f>+GRANBANCO!AA66</f>
        <v>0</v>
      </c>
      <c r="AN99" s="235"/>
      <c r="AO99" s="235"/>
      <c r="AP99" s="235"/>
      <c r="AQ99" s="235"/>
      <c r="AR99" s="235">
        <f>+'8- giros y finanzas'!AL37</f>
        <v>0</v>
      </c>
      <c r="AS99" s="235">
        <f>+'8- giros y finanzas'!AN37</f>
        <v>21</v>
      </c>
      <c r="AT99" s="235"/>
      <c r="AU99" s="235"/>
      <c r="AV99" s="235"/>
      <c r="AW99" s="235"/>
      <c r="AX99" s="235"/>
      <c r="AY99" s="235"/>
      <c r="AZ99" s="235"/>
      <c r="BA99" s="235"/>
      <c r="BB99" s="235"/>
      <c r="BC99" s="235"/>
      <c r="BD99" s="235"/>
      <c r="BE99" s="235"/>
      <c r="BF99" s="235"/>
      <c r="BG99" s="235"/>
      <c r="BH99" s="235"/>
      <c r="BI99" s="235"/>
      <c r="BJ99" s="235">
        <f>+'5- confiar'!AL100</f>
        <v>0</v>
      </c>
      <c r="BK99" s="235">
        <f>+'5- confiar'!AN100</f>
        <v>1466.78449</v>
      </c>
      <c r="BL99" s="235">
        <f>+COOMEVA!Z100</f>
        <v>150.77117999999999</v>
      </c>
      <c r="BM99" s="235">
        <f>+COOMEVA!AA100</f>
        <v>13894.270259999999</v>
      </c>
      <c r="BN99" s="235">
        <f t="shared" si="2"/>
        <v>120539.87617999999</v>
      </c>
      <c r="BO99" s="235">
        <f t="shared" si="3"/>
        <v>447302.60775000002</v>
      </c>
    </row>
    <row r="100" spans="1:67" x14ac:dyDescent="0.2">
      <c r="A100" s="293" t="s">
        <v>151</v>
      </c>
      <c r="B100" s="235">
        <f>+'1- bogota'!AL73</f>
        <v>0</v>
      </c>
      <c r="C100" s="234">
        <f>+'1- bogota'!AN73</f>
        <v>129</v>
      </c>
      <c r="D100" s="235">
        <f>+'2- popular'!AL101</f>
        <v>13</v>
      </c>
      <c r="E100" s="235">
        <f>+'2- popular'!AN101</f>
        <v>0</v>
      </c>
      <c r="F100" s="235">
        <f>+BANCAFE!Z102</f>
        <v>0</v>
      </c>
      <c r="G100" s="235">
        <f>+BANCAFE!AA102</f>
        <v>0</v>
      </c>
      <c r="H100" s="235">
        <f>+'6- itaú'!AL55</f>
        <v>0</v>
      </c>
      <c r="I100" s="235">
        <f>+'6- itaú'!AN55</f>
        <v>13415.172</v>
      </c>
      <c r="J100" s="235">
        <f>+'7- bancolombia'!AL62</f>
        <v>24216.911999999997</v>
      </c>
      <c r="K100" s="235">
        <f>+'7- bancolombia'!AN62</f>
        <v>130115.504</v>
      </c>
      <c r="L100" s="235"/>
      <c r="M100" s="235"/>
      <c r="N100" s="235">
        <f>+'13- bbva'!AL101</f>
        <v>15073.527000000002</v>
      </c>
      <c r="O100" s="235">
        <f>+'13- bbva'!AN101</f>
        <v>107337.99100000001</v>
      </c>
      <c r="P100" s="235"/>
      <c r="Q100" s="235"/>
      <c r="R100" s="235"/>
      <c r="S100" s="235"/>
      <c r="T100" s="235">
        <f>+'30- banco caja social'!AL64</f>
        <v>26917.072</v>
      </c>
      <c r="U100" s="235">
        <f>+'30- banco caja social'!AN64</f>
        <v>54052.006000000001</v>
      </c>
      <c r="V100" s="235">
        <f>+'39 - davivienda'!AL101</f>
        <v>56860.66</v>
      </c>
      <c r="W100" s="235">
        <f>+'39 - davivienda'!AN101</f>
        <v>117390.48199999999</v>
      </c>
      <c r="X100" s="235">
        <f>+'1-42 scotiabank colpatria S.A.'!AL101</f>
        <v>2589.125</v>
      </c>
      <c r="Y100" s="235">
        <f>+'1-42 scotiabank colpatria S.A.'!AN101</f>
        <v>60655.915999999997</v>
      </c>
      <c r="Z100" s="235">
        <f>+'43- banco agrario'!AL93</f>
        <v>426.839</v>
      </c>
      <c r="AA100" s="235">
        <f>+'43- banco agrario'!AN93</f>
        <v>0</v>
      </c>
      <c r="AB100" s="235"/>
      <c r="AC100" s="235"/>
      <c r="AD100" s="235">
        <f>+GRANAHORRAR!Z101</f>
        <v>0</v>
      </c>
      <c r="AE100" s="235">
        <f>+GRANAHORRAR!AA101</f>
        <v>0</v>
      </c>
      <c r="AF100" s="235">
        <f>+COLMENA!Z101</f>
        <v>0</v>
      </c>
      <c r="AG100" s="235">
        <f>+COLMENA!AA101</f>
        <v>0</v>
      </c>
      <c r="AH100" s="235">
        <f>+CONAVI!Z101</f>
        <v>0</v>
      </c>
      <c r="AI100" s="235">
        <f>+CONAVI!AA101</f>
        <v>0</v>
      </c>
      <c r="AJ100" s="235">
        <f>+'49- av villas '!AL101</f>
        <v>3081.46</v>
      </c>
      <c r="AK100" s="235">
        <f>+'49- av villas '!AN101</f>
        <v>19126.656000000003</v>
      </c>
      <c r="AL100" s="235">
        <f>+GRANBANCO!Z67</f>
        <v>0</v>
      </c>
      <c r="AM100" s="235">
        <f>+GRANBANCO!AA67</f>
        <v>0</v>
      </c>
      <c r="AN100" s="235"/>
      <c r="AO100" s="235"/>
      <c r="AP100" s="235"/>
      <c r="AQ100" s="235"/>
      <c r="AR100" s="235">
        <f>+'8- giros y finanzas'!AL38</f>
        <v>0</v>
      </c>
      <c r="AS100" s="235">
        <f>+'8- giros y finanzas'!AN38</f>
        <v>73.783199999999994</v>
      </c>
      <c r="AT100" s="235"/>
      <c r="AU100" s="235"/>
      <c r="AV100" s="235"/>
      <c r="AW100" s="235"/>
      <c r="AX100" s="235"/>
      <c r="AY100" s="235"/>
      <c r="AZ100" s="235"/>
      <c r="BA100" s="235"/>
      <c r="BB100" s="235"/>
      <c r="BC100" s="235"/>
      <c r="BD100" s="235"/>
      <c r="BE100" s="235"/>
      <c r="BF100" s="235"/>
      <c r="BG100" s="235"/>
      <c r="BH100" s="235"/>
      <c r="BI100" s="235"/>
      <c r="BJ100" s="235">
        <f>+'5- confiar'!AL101</f>
        <v>0</v>
      </c>
      <c r="BK100" s="235">
        <f>+'5- confiar'!AN101</f>
        <v>1718.2656399999998</v>
      </c>
      <c r="BL100" s="235">
        <f>+COOMEVA!Z101</f>
        <v>267.46859000000001</v>
      </c>
      <c r="BM100" s="235">
        <f>+COOMEVA!AA101</f>
        <v>16712.80399</v>
      </c>
      <c r="BN100" s="235">
        <f t="shared" si="2"/>
        <v>129446.06359000002</v>
      </c>
      <c r="BO100" s="235">
        <f t="shared" si="3"/>
        <v>520727.57983</v>
      </c>
    </row>
    <row r="101" spans="1:67" x14ac:dyDescent="0.2">
      <c r="A101" s="293" t="s">
        <v>152</v>
      </c>
      <c r="B101" s="235">
        <f>+'1- bogota'!AL74</f>
        <v>0</v>
      </c>
      <c r="C101" s="234">
        <f>+'1- bogota'!AN74</f>
        <v>229.56</v>
      </c>
      <c r="D101" s="235">
        <f>+'2- popular'!AL102</f>
        <v>0</v>
      </c>
      <c r="E101" s="235">
        <f>+'2- popular'!AN102</f>
        <v>0</v>
      </c>
      <c r="F101" s="235">
        <f>+BANCAFE!Z103</f>
        <v>0</v>
      </c>
      <c r="G101" s="235">
        <f>+BANCAFE!AA103</f>
        <v>0</v>
      </c>
      <c r="H101" s="235">
        <f>+'6- itaú'!AL56</f>
        <v>0</v>
      </c>
      <c r="I101" s="235">
        <f>+'6- itaú'!AN56</f>
        <v>10173.705</v>
      </c>
      <c r="J101" s="235">
        <f>+'7- bancolombia'!AL63</f>
        <v>21365.032999999999</v>
      </c>
      <c r="K101" s="235">
        <f>+'7- bancolombia'!AN63</f>
        <v>115477.1</v>
      </c>
      <c r="L101" s="235"/>
      <c r="M101" s="235"/>
      <c r="N101" s="235">
        <f>+'13- bbva'!AL102</f>
        <v>16810.949000000001</v>
      </c>
      <c r="O101" s="235">
        <f>+'13- bbva'!AN102</f>
        <v>119797.526</v>
      </c>
      <c r="P101" s="235"/>
      <c r="Q101" s="235"/>
      <c r="R101" s="235"/>
      <c r="S101" s="235"/>
      <c r="T101" s="235">
        <f>+'30- banco caja social'!AL65</f>
        <v>23708.218999999997</v>
      </c>
      <c r="U101" s="235">
        <f>+'30- banco caja social'!AN65</f>
        <v>52321.758999999998</v>
      </c>
      <c r="V101" s="235">
        <f>+'39 - davivienda'!AL102</f>
        <v>51881.7</v>
      </c>
      <c r="W101" s="235">
        <f>+'39 - davivienda'!AN102</f>
        <v>116201.916</v>
      </c>
      <c r="X101" s="235">
        <f>+'1-42 scotiabank colpatria S.A.'!AL102</f>
        <v>1370.662</v>
      </c>
      <c r="Y101" s="235">
        <f>+'1-42 scotiabank colpatria S.A.'!AN102</f>
        <v>43611.031000000003</v>
      </c>
      <c r="Z101" s="235">
        <f>+'43- banco agrario'!AL94</f>
        <v>335.50700000000001</v>
      </c>
      <c r="AA101" s="235">
        <f>+'43- banco agrario'!AN94</f>
        <v>0</v>
      </c>
      <c r="AB101" s="235"/>
      <c r="AC101" s="235"/>
      <c r="AD101" s="235">
        <f>+GRANAHORRAR!Z102</f>
        <v>0</v>
      </c>
      <c r="AE101" s="235">
        <f>+GRANAHORRAR!AA102</f>
        <v>0</v>
      </c>
      <c r="AF101" s="235">
        <f>+COLMENA!Z102</f>
        <v>0</v>
      </c>
      <c r="AG101" s="235">
        <f>+COLMENA!AA102</f>
        <v>0</v>
      </c>
      <c r="AH101" s="235">
        <f>+CONAVI!Z102</f>
        <v>0</v>
      </c>
      <c r="AI101" s="235">
        <f>+CONAVI!AA102</f>
        <v>0</v>
      </c>
      <c r="AJ101" s="235">
        <f>+'49- av villas '!AL102</f>
        <v>2787.732</v>
      </c>
      <c r="AK101" s="235">
        <f>+'49- av villas '!AN102</f>
        <v>21681.307000000001</v>
      </c>
      <c r="AL101" s="235">
        <f>+GRANBANCO!Z68</f>
        <v>0</v>
      </c>
      <c r="AM101" s="235">
        <f>+GRANBANCO!AA68</f>
        <v>0</v>
      </c>
      <c r="AN101" s="235"/>
      <c r="AO101" s="235"/>
      <c r="AP101" s="235"/>
      <c r="AQ101" s="235"/>
      <c r="AR101" s="235">
        <f>+'8- giros y finanzas'!AL39</f>
        <v>0</v>
      </c>
      <c r="AS101" s="235">
        <f>+'8- giros y finanzas'!AN39</f>
        <v>0</v>
      </c>
      <c r="AT101" s="235"/>
      <c r="AU101" s="235"/>
      <c r="AV101" s="235"/>
      <c r="AW101" s="235"/>
      <c r="AX101" s="235"/>
      <c r="AY101" s="235"/>
      <c r="AZ101" s="235"/>
      <c r="BA101" s="235"/>
      <c r="BB101" s="235"/>
      <c r="BC101" s="235"/>
      <c r="BD101" s="235"/>
      <c r="BE101" s="235"/>
      <c r="BF101" s="235"/>
      <c r="BG101" s="235"/>
      <c r="BH101" s="235"/>
      <c r="BI101" s="235"/>
      <c r="BJ101" s="235">
        <f>+'5- confiar'!AL102</f>
        <v>0</v>
      </c>
      <c r="BK101" s="235">
        <f>+'5- confiar'!AN102</f>
        <v>2000.39698</v>
      </c>
      <c r="BL101" s="235">
        <f>+COOMEVA!Z102</f>
        <v>304.82499999999999</v>
      </c>
      <c r="BM101" s="235">
        <f>+COOMEVA!AA102</f>
        <v>11470.112720000001</v>
      </c>
      <c r="BN101" s="235">
        <f t="shared" si="2"/>
        <v>118564.62699999999</v>
      </c>
      <c r="BO101" s="235">
        <f t="shared" si="3"/>
        <v>492964.41369999998</v>
      </c>
    </row>
    <row r="102" spans="1:67" x14ac:dyDescent="0.2">
      <c r="A102" s="293" t="s">
        <v>153</v>
      </c>
      <c r="B102" s="235">
        <f>+'1- bogota'!AL75</f>
        <v>0</v>
      </c>
      <c r="C102" s="234">
        <f>+'1- bogota'!AN75</f>
        <v>475.20100000000002</v>
      </c>
      <c r="D102" s="235">
        <f>+'2- popular'!AL103</f>
        <v>0</v>
      </c>
      <c r="E102" s="235">
        <f>+'2- popular'!AN103</f>
        <v>0</v>
      </c>
      <c r="F102" s="235">
        <f>+BANCAFE!Z104</f>
        <v>0</v>
      </c>
      <c r="G102" s="235">
        <f>+BANCAFE!AA104</f>
        <v>0</v>
      </c>
      <c r="H102" s="235">
        <f>+'6- itaú'!AL57</f>
        <v>0</v>
      </c>
      <c r="I102" s="235">
        <f>+'6- itaú'!AN57</f>
        <v>6887.7870000000003</v>
      </c>
      <c r="J102" s="235">
        <f>+'7- bancolombia'!AL64</f>
        <v>21103.429</v>
      </c>
      <c r="K102" s="235">
        <f>+'7- bancolombia'!AN64</f>
        <v>114462.789</v>
      </c>
      <c r="L102" s="235"/>
      <c r="M102" s="235"/>
      <c r="N102" s="235">
        <f>+'13- bbva'!AL103</f>
        <v>14910.619999999999</v>
      </c>
      <c r="O102" s="235">
        <f>+'13- bbva'!AN103</f>
        <v>82707.308000000005</v>
      </c>
      <c r="P102" s="235"/>
      <c r="Q102" s="235"/>
      <c r="R102" s="235"/>
      <c r="S102" s="235"/>
      <c r="T102" s="235">
        <f>+'30- banco caja social'!AL66</f>
        <v>24127.516</v>
      </c>
      <c r="U102" s="235">
        <f>+'30- banco caja social'!AN66</f>
        <v>50969.038999999997</v>
      </c>
      <c r="V102" s="235">
        <f>+'39 - davivienda'!AL103</f>
        <v>48284.626000000004</v>
      </c>
      <c r="W102" s="235">
        <f>+'39 - davivienda'!AN103</f>
        <v>98561.777999999991</v>
      </c>
      <c r="X102" s="235">
        <f>+'1-42 scotiabank colpatria S.A.'!AL103</f>
        <v>1812.35</v>
      </c>
      <c r="Y102" s="235">
        <f>+'1-42 scotiabank colpatria S.A.'!AN103</f>
        <v>38806.853000000003</v>
      </c>
      <c r="Z102" s="235">
        <f>+'43- banco agrario'!AL95</f>
        <v>224.79300000000001</v>
      </c>
      <c r="AA102" s="235">
        <f>+'43- banco agrario'!AN95</f>
        <v>0</v>
      </c>
      <c r="AB102" s="235"/>
      <c r="AC102" s="235"/>
      <c r="AD102" s="235">
        <f>+GRANAHORRAR!Z103</f>
        <v>0</v>
      </c>
      <c r="AE102" s="235">
        <f>+GRANAHORRAR!AA103</f>
        <v>0</v>
      </c>
      <c r="AF102" s="235">
        <f>+COLMENA!Z103</f>
        <v>0</v>
      </c>
      <c r="AG102" s="235">
        <f>+COLMENA!AA103</f>
        <v>0</v>
      </c>
      <c r="AH102" s="235">
        <f>+CONAVI!Z103</f>
        <v>0</v>
      </c>
      <c r="AI102" s="235">
        <f>+CONAVI!AA103</f>
        <v>0</v>
      </c>
      <c r="AJ102" s="235">
        <f>+'49- av villas '!AL103</f>
        <v>4533.9939999999997</v>
      </c>
      <c r="AK102" s="235">
        <f>+'49- av villas '!AN103</f>
        <v>11498.967999999999</v>
      </c>
      <c r="AL102" s="235">
        <f>+GRANBANCO!Z69</f>
        <v>0</v>
      </c>
      <c r="AM102" s="235">
        <f>+GRANBANCO!AA69</f>
        <v>0</v>
      </c>
      <c r="AN102" s="235"/>
      <c r="AO102" s="235"/>
      <c r="AP102" s="235"/>
      <c r="AQ102" s="235"/>
      <c r="AR102" s="235">
        <f>+'8- giros y finanzas'!AL40</f>
        <v>0</v>
      </c>
      <c r="AS102" s="235">
        <f>+'8- giros y finanzas'!AN40</f>
        <v>133.125</v>
      </c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>
        <f>+'5- confiar'!AL103</f>
        <v>0</v>
      </c>
      <c r="BK102" s="235">
        <f>+'5- confiar'!AN103</f>
        <v>1197.3514099999998</v>
      </c>
      <c r="BL102" s="235">
        <f>+COOMEVA!Z103</f>
        <v>38.760829999999999</v>
      </c>
      <c r="BM102" s="235">
        <f>+COOMEVA!AA103</f>
        <v>10092.702140000001</v>
      </c>
      <c r="BN102" s="235">
        <f t="shared" si="2"/>
        <v>115036.08883000002</v>
      </c>
      <c r="BO102" s="235">
        <f t="shared" si="3"/>
        <v>415792.90155000001</v>
      </c>
    </row>
    <row r="103" spans="1:67" x14ac:dyDescent="0.2">
      <c r="A103" s="293" t="s">
        <v>158</v>
      </c>
      <c r="B103" s="235">
        <f>+'1- bogota'!AL76</f>
        <v>0</v>
      </c>
      <c r="C103" s="234">
        <f>+'1- bogota'!AN76</f>
        <v>332</v>
      </c>
      <c r="D103" s="235">
        <f>+'2- popular'!AL104</f>
        <v>0</v>
      </c>
      <c r="E103" s="235">
        <f>+'2- popular'!AN104</f>
        <v>0</v>
      </c>
      <c r="F103" s="235">
        <f>+BANCAFE!Z105</f>
        <v>0</v>
      </c>
      <c r="G103" s="235">
        <f>+BANCAFE!AA105</f>
        <v>0</v>
      </c>
      <c r="H103" s="235">
        <f>+'6- itaú'!AL58</f>
        <v>0</v>
      </c>
      <c r="I103" s="235">
        <f>+'6- itaú'!AN58</f>
        <v>13626.587</v>
      </c>
      <c r="J103" s="235">
        <f>+'7- bancolombia'!AL65</f>
        <v>22618.153999999999</v>
      </c>
      <c r="K103" s="235">
        <f>+'7- bancolombia'!AN65</f>
        <v>128339.86599999999</v>
      </c>
      <c r="L103" s="235"/>
      <c r="M103" s="235"/>
      <c r="N103" s="235">
        <f>+'13- bbva'!AL104</f>
        <v>22994.834000000003</v>
      </c>
      <c r="O103" s="235">
        <f>+'13- bbva'!AN104</f>
        <v>163835.927</v>
      </c>
      <c r="P103" s="235"/>
      <c r="Q103" s="235"/>
      <c r="R103" s="235"/>
      <c r="S103" s="235"/>
      <c r="T103" s="235">
        <f>+'30- banco caja social'!AL67</f>
        <v>31267.316999999999</v>
      </c>
      <c r="U103" s="235">
        <f>+'30- banco caja social'!AN67</f>
        <v>72877.221000000005</v>
      </c>
      <c r="V103" s="235">
        <f>+'39 - davivienda'!AL104</f>
        <v>69763.733999999997</v>
      </c>
      <c r="W103" s="235">
        <f>+'39 - davivienda'!AN104</f>
        <v>143139.85</v>
      </c>
      <c r="X103" s="235">
        <f>+'1-42 scotiabank colpatria S.A.'!AL104</f>
        <v>1132.277</v>
      </c>
      <c r="Y103" s="235">
        <f>+'1-42 scotiabank colpatria S.A.'!AN104</f>
        <v>62651.078000000001</v>
      </c>
      <c r="Z103" s="235">
        <f>+'43- banco agrario'!AL96</f>
        <v>348.863</v>
      </c>
      <c r="AA103" s="235">
        <f>+'43- banco agrario'!AN96</f>
        <v>0</v>
      </c>
      <c r="AB103" s="235"/>
      <c r="AC103" s="235"/>
      <c r="AD103" s="235">
        <f>+GRANAHORRAR!Z104</f>
        <v>0</v>
      </c>
      <c r="AE103" s="235">
        <f>+GRANAHORRAR!AA104</f>
        <v>0</v>
      </c>
      <c r="AF103" s="235">
        <f>+COLMENA!Z104</f>
        <v>0</v>
      </c>
      <c r="AG103" s="235">
        <f>+COLMENA!AA104</f>
        <v>0</v>
      </c>
      <c r="AH103" s="235">
        <f>+CONAVI!Z104</f>
        <v>0</v>
      </c>
      <c r="AI103" s="235">
        <f>+CONAVI!AA104</f>
        <v>0</v>
      </c>
      <c r="AJ103" s="235">
        <f>+'49- av villas '!AL104</f>
        <v>3736.5079999999998</v>
      </c>
      <c r="AK103" s="235">
        <f>+'49- av villas '!AN104</f>
        <v>25787.85</v>
      </c>
      <c r="AL103" s="235">
        <f>+GRANBANCO!Z70</f>
        <v>0</v>
      </c>
      <c r="AM103" s="235">
        <f>+GRANBANCO!AA70</f>
        <v>0</v>
      </c>
      <c r="AN103" s="235"/>
      <c r="AO103" s="235"/>
      <c r="AP103" s="235"/>
      <c r="AQ103" s="235"/>
      <c r="AR103" s="235">
        <f>+'8- giros y finanzas'!AL41</f>
        <v>0</v>
      </c>
      <c r="AS103" s="235">
        <f>+'8- giros y finanzas'!AN41</f>
        <v>131.41380999999998</v>
      </c>
      <c r="AT103" s="235"/>
      <c r="AU103" s="235"/>
      <c r="AV103" s="235"/>
      <c r="AW103" s="235"/>
      <c r="AX103" s="235"/>
      <c r="AY103" s="235"/>
      <c r="AZ103" s="235">
        <f>+'8- fna'!AL7</f>
        <v>33972.47666</v>
      </c>
      <c r="BA103" s="235">
        <f>+'8- fna'!AN7</f>
        <v>41611.156959999993</v>
      </c>
      <c r="BB103" s="235"/>
      <c r="BC103" s="235"/>
      <c r="BD103" s="235"/>
      <c r="BE103" s="235"/>
      <c r="BF103" s="235"/>
      <c r="BG103" s="235"/>
      <c r="BH103" s="235"/>
      <c r="BI103" s="235"/>
      <c r="BJ103" s="235">
        <f>+'5- confiar'!AL104</f>
        <v>0</v>
      </c>
      <c r="BK103" s="235">
        <f>+'5- confiar'!AN104</f>
        <v>2386.1349999999998</v>
      </c>
      <c r="BL103" s="235">
        <f>+COOMEVA!Z104</f>
        <v>235.755</v>
      </c>
      <c r="BM103" s="235">
        <f>+COOMEVA!AA104</f>
        <v>15167.342000000001</v>
      </c>
      <c r="BN103" s="235">
        <f t="shared" si="2"/>
        <v>186069.91866000002</v>
      </c>
      <c r="BO103" s="235">
        <f t="shared" si="3"/>
        <v>669886.42677000002</v>
      </c>
    </row>
    <row r="104" spans="1:67" x14ac:dyDescent="0.2">
      <c r="A104" s="293" t="s">
        <v>161</v>
      </c>
      <c r="B104" s="235">
        <f>+'1- bogota'!AL77</f>
        <v>0</v>
      </c>
      <c r="C104" s="234">
        <f>+'1- bogota'!AN77</f>
        <v>72.784999999999997</v>
      </c>
      <c r="D104" s="235">
        <f>+'2- popular'!AL105</f>
        <v>0</v>
      </c>
      <c r="E104" s="235">
        <f>+'2- popular'!AN105</f>
        <v>0</v>
      </c>
      <c r="F104" s="235">
        <f>+BANCAFE!Z106</f>
        <v>0</v>
      </c>
      <c r="G104" s="235">
        <f>+BANCAFE!AA106</f>
        <v>0</v>
      </c>
      <c r="H104" s="235">
        <f>+'6- itaú'!AL59</f>
        <v>0</v>
      </c>
      <c r="I104" s="235">
        <f>+'6- itaú'!AN59</f>
        <v>10260.217000000001</v>
      </c>
      <c r="J104" s="235">
        <f>+'7- bancolombia'!AL66</f>
        <v>28565.642</v>
      </c>
      <c r="K104" s="235">
        <f>+'7- bancolombia'!AN66</f>
        <v>110040.16899999999</v>
      </c>
      <c r="L104" s="235"/>
      <c r="M104" s="235"/>
      <c r="N104" s="235">
        <f>+'13- bbva'!AL105</f>
        <v>15323.233</v>
      </c>
      <c r="O104" s="235">
        <f>+'13- bbva'!AN105</f>
        <v>111607.56999999999</v>
      </c>
      <c r="P104" s="235"/>
      <c r="Q104" s="235"/>
      <c r="R104" s="235"/>
      <c r="S104" s="235"/>
      <c r="T104" s="235">
        <f>+'30- banco caja social'!AL68</f>
        <v>25064.629000000001</v>
      </c>
      <c r="U104" s="235">
        <f>+'30- banco caja social'!AN68</f>
        <v>49707.763999999996</v>
      </c>
      <c r="V104" s="235">
        <f>+'39 - davivienda'!AL105</f>
        <v>48711.585999999996</v>
      </c>
      <c r="W104" s="235">
        <f>+'39 - davivienda'!AN105</f>
        <v>132079.19</v>
      </c>
      <c r="X104" s="235">
        <f>+'1-42 scotiabank colpatria S.A.'!AL105</f>
        <v>1346.702</v>
      </c>
      <c r="Y104" s="235">
        <f>+'1-42 scotiabank colpatria S.A.'!AN105</f>
        <v>56793.135999999999</v>
      </c>
      <c r="Z104" s="235">
        <f>+'43- banco agrario'!AL97</f>
        <v>288.24700000000001</v>
      </c>
      <c r="AA104" s="235">
        <f>+'43- banco agrario'!AN97</f>
        <v>0</v>
      </c>
      <c r="AB104" s="235"/>
      <c r="AC104" s="235"/>
      <c r="AD104" s="235">
        <f>+GRANAHORRAR!Z105</f>
        <v>0</v>
      </c>
      <c r="AE104" s="235">
        <f>+GRANAHORRAR!AA105</f>
        <v>0</v>
      </c>
      <c r="AF104" s="235">
        <f>+COLMENA!Z105</f>
        <v>0</v>
      </c>
      <c r="AG104" s="235">
        <f>+COLMENA!AA105</f>
        <v>0</v>
      </c>
      <c r="AH104" s="235">
        <f>+CONAVI!Z105</f>
        <v>0</v>
      </c>
      <c r="AI104" s="235">
        <f>+CONAVI!AA105</f>
        <v>0</v>
      </c>
      <c r="AJ104" s="235">
        <f>+'49- av villas '!AL105</f>
        <v>3228.2079999999996</v>
      </c>
      <c r="AK104" s="235">
        <f>+'49- av villas '!AN105</f>
        <v>12466.576000000001</v>
      </c>
      <c r="AL104" s="235">
        <f>+GRANBANCO!Z71</f>
        <v>0</v>
      </c>
      <c r="AM104" s="235">
        <f>+GRANBANCO!AA71</f>
        <v>0</v>
      </c>
      <c r="AN104" s="235"/>
      <c r="AO104" s="235"/>
      <c r="AP104" s="235"/>
      <c r="AQ104" s="235"/>
      <c r="AR104" s="235">
        <f>+'8- giros y finanzas'!AL42</f>
        <v>0</v>
      </c>
      <c r="AS104" s="235">
        <f>+'8- giros y finanzas'!AN42</f>
        <v>123.57174000000001</v>
      </c>
      <c r="AT104" s="235"/>
      <c r="AU104" s="235"/>
      <c r="AV104" s="235"/>
      <c r="AW104" s="235"/>
      <c r="AX104" s="235"/>
      <c r="AY104" s="235"/>
      <c r="AZ104" s="235">
        <f>+'8- fna'!AL8</f>
        <v>29051.154999999999</v>
      </c>
      <c r="BA104" s="235">
        <f>+'8- fna'!AN8</f>
        <v>32527.853999999999</v>
      </c>
      <c r="BB104" s="235"/>
      <c r="BC104" s="235"/>
      <c r="BD104" s="235"/>
      <c r="BE104" s="235"/>
      <c r="BF104" s="235"/>
      <c r="BG104" s="235"/>
      <c r="BH104" s="235"/>
      <c r="BI104" s="235"/>
      <c r="BJ104" s="235">
        <f>+'5- confiar'!AL105</f>
        <v>0</v>
      </c>
      <c r="BK104" s="235">
        <f>+'5- confiar'!AN105</f>
        <v>1392.192</v>
      </c>
      <c r="BL104" s="235">
        <f>+COOMEVA!Z105</f>
        <v>318.26299999999998</v>
      </c>
      <c r="BM104" s="235">
        <f>+COOMEVA!AA105</f>
        <v>10448.683000000001</v>
      </c>
      <c r="BN104" s="235">
        <f t="shared" si="2"/>
        <v>151897.66500000001</v>
      </c>
      <c r="BO104" s="235">
        <f t="shared" si="3"/>
        <v>527519.70773999998</v>
      </c>
    </row>
    <row r="105" spans="1:67" x14ac:dyDescent="0.2">
      <c r="A105" s="293" t="s">
        <v>163</v>
      </c>
      <c r="B105" s="235">
        <f>+'1- bogota'!AL78</f>
        <v>0</v>
      </c>
      <c r="C105" s="234">
        <f>+'1- bogota'!AN78</f>
        <v>711.5</v>
      </c>
      <c r="D105" s="235">
        <f>+'2- popular'!AL106</f>
        <v>40</v>
      </c>
      <c r="E105" s="235">
        <f>+'2- popular'!AN106</f>
        <v>0</v>
      </c>
      <c r="F105" s="235">
        <f>+BANCAFE!Z107</f>
        <v>0</v>
      </c>
      <c r="G105" s="235">
        <f>+BANCAFE!AA107</f>
        <v>0</v>
      </c>
      <c r="H105" s="235">
        <f>+'6- itaú'!AL60</f>
        <v>0</v>
      </c>
      <c r="I105" s="235">
        <f>+'6- itaú'!AN60</f>
        <v>7463.3509999999997</v>
      </c>
      <c r="J105" s="235">
        <f>+'7- bancolombia'!AL67</f>
        <v>28277.89</v>
      </c>
      <c r="K105" s="235">
        <f>+'7- bancolombia'!AN67</f>
        <v>114172.83500000001</v>
      </c>
      <c r="L105" s="235">
        <f>+'GNB COLOMBIA'!Z8</f>
        <v>0</v>
      </c>
      <c r="M105" s="235">
        <f>+'GNB COLOMBIA'!AA8</f>
        <v>6.7030000000000003</v>
      </c>
      <c r="N105" s="235">
        <f>+'13- bbva'!AL106</f>
        <v>13753.194</v>
      </c>
      <c r="O105" s="235">
        <f>+'13- bbva'!AN106</f>
        <v>77154.445000000007</v>
      </c>
      <c r="P105" s="235"/>
      <c r="Q105" s="235"/>
      <c r="R105" s="235"/>
      <c r="S105" s="235"/>
      <c r="T105" s="235">
        <f>+'30- banco caja social'!AL69</f>
        <v>22110.396999999997</v>
      </c>
      <c r="U105" s="235">
        <f>+'30- banco caja social'!AN69</f>
        <v>46187.145000000004</v>
      </c>
      <c r="V105" s="235">
        <f>+'39 - davivienda'!AL106</f>
        <v>48045.769</v>
      </c>
      <c r="W105" s="235">
        <f>+'39 - davivienda'!AN106</f>
        <v>109580.61299999998</v>
      </c>
      <c r="X105" s="235">
        <f>+'1-42 scotiabank colpatria S.A.'!AL106</f>
        <v>851.29899999999998</v>
      </c>
      <c r="Y105" s="235">
        <f>+'1-42 scotiabank colpatria S.A.'!AN106</f>
        <v>42887.481999999996</v>
      </c>
      <c r="Z105" s="235">
        <f>+'43- banco agrario'!AL98</f>
        <v>349.685</v>
      </c>
      <c r="AA105" s="235">
        <f>+'43- banco agrario'!AN98</f>
        <v>0</v>
      </c>
      <c r="AB105" s="235"/>
      <c r="AC105" s="235"/>
      <c r="AD105" s="235">
        <f>+GRANAHORRAR!Z106</f>
        <v>0</v>
      </c>
      <c r="AE105" s="235">
        <f>+GRANAHORRAR!AA106</f>
        <v>0</v>
      </c>
      <c r="AF105" s="235">
        <f>+COLMENA!Z106</f>
        <v>0</v>
      </c>
      <c r="AG105" s="235">
        <f>+COLMENA!AA106</f>
        <v>0</v>
      </c>
      <c r="AH105" s="235">
        <f>+CONAVI!Z106</f>
        <v>0</v>
      </c>
      <c r="AI105" s="235">
        <f>+CONAVI!AA106</f>
        <v>0</v>
      </c>
      <c r="AJ105" s="235">
        <f>+'49- av villas '!AL106</f>
        <v>5161.1580000000004</v>
      </c>
      <c r="AK105" s="235">
        <f>+'49- av villas '!AN106</f>
        <v>12169.710999999999</v>
      </c>
      <c r="AL105" s="235">
        <f>+GRANBANCO!Z72</f>
        <v>0</v>
      </c>
      <c r="AM105" s="235">
        <f>+GRANBANCO!AA72</f>
        <v>0</v>
      </c>
      <c r="AN105" s="235"/>
      <c r="AO105" s="235"/>
      <c r="AP105" s="235"/>
      <c r="AQ105" s="235"/>
      <c r="AR105" s="235">
        <f>+'8- giros y finanzas'!AL43</f>
        <v>0</v>
      </c>
      <c r="AS105" s="235">
        <f>+'8- giros y finanzas'!AN43</f>
        <v>339.53334999999998</v>
      </c>
      <c r="AT105" s="235"/>
      <c r="AU105" s="235"/>
      <c r="AV105" s="235"/>
      <c r="AW105" s="235"/>
      <c r="AX105" s="235"/>
      <c r="AY105" s="235"/>
      <c r="AZ105" s="235">
        <f>+'8- fna'!AL9</f>
        <v>23799.635000000002</v>
      </c>
      <c r="BA105" s="235">
        <f>+'8- fna'!AN9</f>
        <v>23209.760999999999</v>
      </c>
      <c r="BB105" s="235"/>
      <c r="BC105" s="235"/>
      <c r="BD105" s="235"/>
      <c r="BE105" s="235"/>
      <c r="BF105" s="235"/>
      <c r="BG105" s="235"/>
      <c r="BH105" s="235"/>
      <c r="BI105" s="235"/>
      <c r="BJ105" s="235">
        <f>+'5- confiar'!AL106</f>
        <v>0</v>
      </c>
      <c r="BK105" s="235">
        <f>+'5- confiar'!AN106</f>
        <v>1263.3210000000001</v>
      </c>
      <c r="BL105" s="235">
        <f>+COOMEVA!Z106</f>
        <v>164.35499999999999</v>
      </c>
      <c r="BM105" s="235">
        <f>+COOMEVA!AA106</f>
        <v>9325.3770000000004</v>
      </c>
      <c r="BN105" s="235">
        <f t="shared" si="2"/>
        <v>142553.38200000001</v>
      </c>
      <c r="BO105" s="235">
        <f t="shared" si="3"/>
        <v>444471.77734999993</v>
      </c>
    </row>
    <row r="106" spans="1:67" x14ac:dyDescent="0.2">
      <c r="A106" s="293" t="s">
        <v>165</v>
      </c>
      <c r="B106" s="235">
        <f>+'1- bogota'!AL79</f>
        <v>0</v>
      </c>
      <c r="C106" s="234">
        <f>+'1- bogota'!AN79</f>
        <v>57.9</v>
      </c>
      <c r="D106" s="235">
        <f>+'2- popular'!AL107</f>
        <v>0</v>
      </c>
      <c r="E106" s="235">
        <f>+'2- popular'!AN107</f>
        <v>0</v>
      </c>
      <c r="F106" s="235">
        <f>+BANCAFE!Z108</f>
        <v>0</v>
      </c>
      <c r="G106" s="235">
        <f>+BANCAFE!AA108</f>
        <v>0</v>
      </c>
      <c r="H106" s="235">
        <f>+'6- itaú'!AL61</f>
        <v>0</v>
      </c>
      <c r="I106" s="235">
        <f>+'6- itaú'!AN61</f>
        <v>10878.903</v>
      </c>
      <c r="J106" s="235">
        <f>+'7- bancolombia'!AL68</f>
        <v>29224.397000000001</v>
      </c>
      <c r="K106" s="235">
        <f>+'7- bancolombia'!AN68</f>
        <v>153880.69699999999</v>
      </c>
      <c r="L106" s="235">
        <f>+'GNB COLOMBIA'!Z9</f>
        <v>0</v>
      </c>
      <c r="M106" s="235">
        <f>+'GNB COLOMBIA'!AA9</f>
        <v>0</v>
      </c>
      <c r="N106" s="235">
        <f>+'13- bbva'!AL107</f>
        <v>26328.875</v>
      </c>
      <c r="O106" s="235">
        <f>+'13- bbva'!AN107</f>
        <v>183924.32199999999</v>
      </c>
      <c r="P106" s="235"/>
      <c r="Q106" s="235"/>
      <c r="R106" s="235"/>
      <c r="S106" s="235"/>
      <c r="T106" s="235">
        <f>+'30- banco caja social'!AL70</f>
        <v>39259.984000000004</v>
      </c>
      <c r="U106" s="235">
        <f>+'30- banco caja social'!AN70</f>
        <v>79284.040000000008</v>
      </c>
      <c r="V106" s="235">
        <f>+'39 - davivienda'!AL107</f>
        <v>63211.987999999998</v>
      </c>
      <c r="W106" s="235">
        <f>+'39 - davivienda'!AN107</f>
        <v>172817.56599999999</v>
      </c>
      <c r="X106" s="235">
        <f>+'1-42 scotiabank colpatria S.A.'!AL107</f>
        <v>965.89900000000011</v>
      </c>
      <c r="Y106" s="235">
        <f>+'1-42 scotiabank colpatria S.A.'!AN107</f>
        <v>80118.596000000005</v>
      </c>
      <c r="Z106" s="235">
        <f>+'43- banco agrario'!AL99</f>
        <v>587.47900000000004</v>
      </c>
      <c r="AA106" s="235">
        <f>+'43- banco agrario'!AN99</f>
        <v>0</v>
      </c>
      <c r="AB106" s="235"/>
      <c r="AC106" s="235"/>
      <c r="AD106" s="235">
        <f>+GRANAHORRAR!Z107</f>
        <v>0</v>
      </c>
      <c r="AE106" s="235">
        <f>+GRANAHORRAR!AA107</f>
        <v>0</v>
      </c>
      <c r="AF106" s="235">
        <f>+COLMENA!Z107</f>
        <v>0</v>
      </c>
      <c r="AG106" s="235">
        <f>+COLMENA!AA107</f>
        <v>0</v>
      </c>
      <c r="AH106" s="235">
        <f>+CONAVI!Z107</f>
        <v>0</v>
      </c>
      <c r="AI106" s="235">
        <f>+CONAVI!AA107</f>
        <v>0</v>
      </c>
      <c r="AJ106" s="235">
        <f>+'49- av villas '!AL107</f>
        <v>3135.9280000000003</v>
      </c>
      <c r="AK106" s="235">
        <f>+'49- av villas '!AN107</f>
        <v>27350.740999999998</v>
      </c>
      <c r="AL106" s="235">
        <f>+GRANBANCO!Z73</f>
        <v>0</v>
      </c>
      <c r="AM106" s="235">
        <f>+GRANBANCO!AA73</f>
        <v>0</v>
      </c>
      <c r="AN106" s="235"/>
      <c r="AO106" s="235"/>
      <c r="AP106" s="235"/>
      <c r="AQ106" s="235"/>
      <c r="AR106" s="235">
        <f>+'8- giros y finanzas'!AL44</f>
        <v>0</v>
      </c>
      <c r="AS106" s="235">
        <f>+'8- giros y finanzas'!AN44</f>
        <v>246.26974999999999</v>
      </c>
      <c r="AT106" s="235"/>
      <c r="AU106" s="235"/>
      <c r="AV106" s="235"/>
      <c r="AW106" s="235"/>
      <c r="AX106" s="235"/>
      <c r="AY106" s="235"/>
      <c r="AZ106" s="235">
        <f>+'8- fna'!AL10</f>
        <v>44417.614000000001</v>
      </c>
      <c r="BA106" s="235">
        <f>+'8- fna'!AN10</f>
        <v>44479.714999999997</v>
      </c>
      <c r="BB106" s="235"/>
      <c r="BC106" s="235"/>
      <c r="BD106" s="235"/>
      <c r="BE106" s="235"/>
      <c r="BF106" s="235"/>
      <c r="BG106" s="235"/>
      <c r="BH106" s="235"/>
      <c r="BI106" s="235"/>
      <c r="BJ106" s="235">
        <f>+'5- confiar'!AL107</f>
        <v>0</v>
      </c>
      <c r="BK106" s="235">
        <f>+'5- confiar'!AN107</f>
        <v>3171.2710000000002</v>
      </c>
      <c r="BL106" s="235">
        <f>+COOMEVA!Z107</f>
        <v>283.25799999999998</v>
      </c>
      <c r="BM106" s="235">
        <f>+COOMEVA!AA107</f>
        <v>18458.866000000002</v>
      </c>
      <c r="BN106" s="235">
        <f t="shared" si="2"/>
        <v>207415.42200000002</v>
      </c>
      <c r="BO106" s="235">
        <f t="shared" si="3"/>
        <v>774668.88674999995</v>
      </c>
    </row>
    <row r="107" spans="1:67" x14ac:dyDescent="0.2">
      <c r="A107" s="293" t="s">
        <v>167</v>
      </c>
      <c r="B107" s="235">
        <f>+'1- bogota'!AL80</f>
        <v>0</v>
      </c>
      <c r="C107" s="234">
        <f>+'1- bogota'!AN80</f>
        <v>281.43</v>
      </c>
      <c r="D107" s="235">
        <f>+'2- popular'!AL108</f>
        <v>0</v>
      </c>
      <c r="E107" s="235">
        <f>+'2- popular'!AN108</f>
        <v>0</v>
      </c>
      <c r="F107" s="235">
        <f>+BANCAFE!Z109</f>
        <v>0</v>
      </c>
      <c r="G107" s="235">
        <f>+BANCAFE!AA109</f>
        <v>0</v>
      </c>
      <c r="H107" s="235">
        <f>+'6- itaú'!AL62</f>
        <v>0</v>
      </c>
      <c r="I107" s="235">
        <f>+'6- itaú'!AN62</f>
        <v>7767.9920000000002</v>
      </c>
      <c r="J107" s="235">
        <f>+'7- bancolombia'!AL69</f>
        <v>26403.75</v>
      </c>
      <c r="K107" s="235">
        <f>+'7- bancolombia'!AN69</f>
        <v>107129.321</v>
      </c>
      <c r="L107" s="235">
        <f>+'GNB COLOMBIA'!Z10</f>
        <v>0</v>
      </c>
      <c r="M107" s="235">
        <f>+'GNB COLOMBIA'!AA10</f>
        <v>38.207000000000001</v>
      </c>
      <c r="N107" s="235">
        <f>+'13- bbva'!AL108</f>
        <v>18932.45</v>
      </c>
      <c r="O107" s="235">
        <f>+'13- bbva'!AN108</f>
        <v>109863.993</v>
      </c>
      <c r="P107" s="235"/>
      <c r="Q107" s="235"/>
      <c r="R107" s="235"/>
      <c r="S107" s="235"/>
      <c r="T107" s="235">
        <f>+'30- banco caja social'!AL71</f>
        <v>26348.222000000002</v>
      </c>
      <c r="U107" s="235">
        <f>+'30- banco caja social'!AN71</f>
        <v>54316.838000000003</v>
      </c>
      <c r="V107" s="235">
        <f>+'39 - davivienda'!AL108</f>
        <v>44747.55</v>
      </c>
      <c r="W107" s="235">
        <f>+'39 - davivienda'!AN108</f>
        <v>116322.87</v>
      </c>
      <c r="X107" s="235">
        <f>+'1-42 scotiabank colpatria S.A.'!AL108</f>
        <v>1193.828</v>
      </c>
      <c r="Y107" s="235">
        <f>+'1-42 scotiabank colpatria S.A.'!AN108</f>
        <v>65685.163</v>
      </c>
      <c r="Z107" s="235">
        <f>+'43- banco agrario'!AL100</f>
        <v>523.93299999999999</v>
      </c>
      <c r="AA107" s="235">
        <f>+'43- banco agrario'!AN100</f>
        <v>0</v>
      </c>
      <c r="AB107" s="235"/>
      <c r="AC107" s="235"/>
      <c r="AD107" s="235">
        <f>+GRANAHORRAR!Z108</f>
        <v>0</v>
      </c>
      <c r="AE107" s="235">
        <f>+GRANAHORRAR!AA108</f>
        <v>0</v>
      </c>
      <c r="AF107" s="235">
        <f>+COLMENA!Z108</f>
        <v>0</v>
      </c>
      <c r="AG107" s="235">
        <f>+COLMENA!AA108</f>
        <v>0</v>
      </c>
      <c r="AH107" s="235">
        <f>+CONAVI!Z108</f>
        <v>0</v>
      </c>
      <c r="AI107" s="235">
        <f>+CONAVI!AA108</f>
        <v>0</v>
      </c>
      <c r="AJ107" s="235">
        <f>+'49- av villas '!AL108</f>
        <v>2652.9809999999998</v>
      </c>
      <c r="AK107" s="235">
        <f>+'49- av villas '!AN108</f>
        <v>18273.353000000003</v>
      </c>
      <c r="AL107" s="235">
        <f>+GRANBANCO!Z74</f>
        <v>0</v>
      </c>
      <c r="AM107" s="235">
        <f>+GRANBANCO!AA74</f>
        <v>0</v>
      </c>
      <c r="AN107" s="235"/>
      <c r="AO107" s="235"/>
      <c r="AP107" s="235"/>
      <c r="AQ107" s="235"/>
      <c r="AR107" s="235">
        <f>+'8- giros y finanzas'!AL45</f>
        <v>0</v>
      </c>
      <c r="AS107" s="235">
        <f>+'8- giros y finanzas'!AN45</f>
        <v>153.74340000000001</v>
      </c>
      <c r="AT107" s="235"/>
      <c r="AU107" s="235"/>
      <c r="AV107" s="235"/>
      <c r="AW107" s="235"/>
      <c r="AX107" s="235"/>
      <c r="AY107" s="235"/>
      <c r="AZ107" s="235">
        <f>+'8- fna'!AL11</f>
        <v>32772.811000000002</v>
      </c>
      <c r="BA107" s="235">
        <f>+'8- fna'!AN11</f>
        <v>37266.913</v>
      </c>
      <c r="BB107" s="235"/>
      <c r="BC107" s="235"/>
      <c r="BD107" s="235"/>
      <c r="BE107" s="235"/>
      <c r="BF107" s="235"/>
      <c r="BG107" s="235"/>
      <c r="BH107" s="235"/>
      <c r="BI107" s="235"/>
      <c r="BJ107" s="235">
        <f>+'5- confiar'!AL108</f>
        <v>0</v>
      </c>
      <c r="BK107" s="235">
        <f>+'5- confiar'!AN108</f>
        <v>1369.6980000000001</v>
      </c>
      <c r="BL107" s="235">
        <f>+COOMEVA!Z108</f>
        <v>209.708</v>
      </c>
      <c r="BM107" s="235">
        <f>+COOMEVA!AA108</f>
        <v>13176.02</v>
      </c>
      <c r="BN107" s="235">
        <f t="shared" si="2"/>
        <v>153785.23300000001</v>
      </c>
      <c r="BO107" s="235">
        <f t="shared" si="3"/>
        <v>531645.54139999999</v>
      </c>
    </row>
    <row r="108" spans="1:67" x14ac:dyDescent="0.2">
      <c r="A108" s="293" t="s">
        <v>168</v>
      </c>
      <c r="B108" s="235">
        <f>+'1- bogota'!AL81</f>
        <v>0</v>
      </c>
      <c r="C108" s="234">
        <f>+'1- bogota'!AN81</f>
        <v>264</v>
      </c>
      <c r="D108" s="235">
        <f>+'2- popular'!AL109</f>
        <v>0</v>
      </c>
      <c r="E108" s="235">
        <f>+'2- popular'!AN109</f>
        <v>0</v>
      </c>
      <c r="F108" s="235">
        <f>+BANCAFE!Z110</f>
        <v>0</v>
      </c>
      <c r="G108" s="235">
        <f>+BANCAFE!AA110</f>
        <v>0</v>
      </c>
      <c r="H108" s="235">
        <f>+'6- itaú'!AL63</f>
        <v>0</v>
      </c>
      <c r="I108" s="235">
        <f>+'6- itaú'!AN63</f>
        <v>4964.9570000000003</v>
      </c>
      <c r="J108" s="235">
        <f>+'7- bancolombia'!AL70</f>
        <v>26747.065999999999</v>
      </c>
      <c r="K108" s="235">
        <f>+'7- bancolombia'!AN70</f>
        <v>109421.94600000001</v>
      </c>
      <c r="L108" s="235">
        <f>+'GNB COLOMBIA'!Z11</f>
        <v>0</v>
      </c>
      <c r="M108" s="235">
        <f>+'GNB COLOMBIA'!AA11</f>
        <v>7.6520000000000001</v>
      </c>
      <c r="N108" s="235">
        <f>+'13- bbva'!AL109</f>
        <v>21590.557999999997</v>
      </c>
      <c r="O108" s="235">
        <f>+'13- bbva'!AN109</f>
        <v>78230.509000000005</v>
      </c>
      <c r="P108" s="235"/>
      <c r="Q108" s="235"/>
      <c r="R108" s="235"/>
      <c r="S108" s="235"/>
      <c r="T108" s="235">
        <f>+'30- banco caja social'!AL72</f>
        <v>23182.534</v>
      </c>
      <c r="U108" s="235">
        <f>+'30- banco caja social'!AN72</f>
        <v>36301.464</v>
      </c>
      <c r="V108" s="235">
        <f>+'39 - davivienda'!AL109</f>
        <v>49227.909</v>
      </c>
      <c r="W108" s="235">
        <f>+'39 - davivienda'!AN109</f>
        <v>88090.750999999989</v>
      </c>
      <c r="X108" s="235">
        <f>+'1-42 scotiabank colpatria S.A.'!AL109</f>
        <v>1468.76</v>
      </c>
      <c r="Y108" s="235">
        <f>+'1-42 scotiabank colpatria S.A.'!AN109</f>
        <v>50608.521999999997</v>
      </c>
      <c r="Z108" s="235">
        <f>+'43- banco agrario'!AL101</f>
        <v>480.25700000000001</v>
      </c>
      <c r="AA108" s="235">
        <f>+'43- banco agrario'!AN101</f>
        <v>0</v>
      </c>
      <c r="AB108" s="235"/>
      <c r="AC108" s="235"/>
      <c r="AD108" s="235">
        <f>+GRANAHORRAR!Z109</f>
        <v>0</v>
      </c>
      <c r="AE108" s="235">
        <f>+GRANAHORRAR!AA109</f>
        <v>0</v>
      </c>
      <c r="AF108" s="235">
        <f>+COLMENA!Z109</f>
        <v>0</v>
      </c>
      <c r="AG108" s="235">
        <f>+COLMENA!AA109</f>
        <v>0</v>
      </c>
      <c r="AH108" s="235">
        <f>+CONAVI!Z109</f>
        <v>0</v>
      </c>
      <c r="AI108" s="235">
        <f>+CONAVI!AA109</f>
        <v>0</v>
      </c>
      <c r="AJ108" s="235">
        <f>+'49- av villas '!AL109</f>
        <v>1882.0709999999999</v>
      </c>
      <c r="AK108" s="235">
        <f>+'49- av villas '!AN109</f>
        <v>14656.078000000001</v>
      </c>
      <c r="AL108" s="235">
        <f>+GRANBANCO!Z75</f>
        <v>0</v>
      </c>
      <c r="AM108" s="235">
        <f>+GRANBANCO!AA75</f>
        <v>0</v>
      </c>
      <c r="AN108" s="235"/>
      <c r="AO108" s="235"/>
      <c r="AP108" s="235"/>
      <c r="AQ108" s="235"/>
      <c r="AR108" s="235">
        <f>+'8- giros y finanzas'!AL46</f>
        <v>0</v>
      </c>
      <c r="AS108" s="235">
        <f>+'8- giros y finanzas'!AN46</f>
        <v>214.75778999999997</v>
      </c>
      <c r="AT108" s="235"/>
      <c r="AU108" s="235"/>
      <c r="AV108" s="235"/>
      <c r="AW108" s="235"/>
      <c r="AX108" s="235"/>
      <c r="AY108" s="235"/>
      <c r="AZ108" s="235">
        <f>+'8- fna'!AL12</f>
        <v>32625.891</v>
      </c>
      <c r="BA108" s="235">
        <f>+'8- fna'!AN12</f>
        <v>33578.115000000005</v>
      </c>
      <c r="BB108" s="235"/>
      <c r="BC108" s="235"/>
      <c r="BD108" s="235"/>
      <c r="BE108" s="235"/>
      <c r="BF108" s="235"/>
      <c r="BG108" s="235"/>
      <c r="BH108" s="235"/>
      <c r="BI108" s="235"/>
      <c r="BJ108" s="235">
        <f>+'5- confiar'!AL109</f>
        <v>0</v>
      </c>
      <c r="BK108" s="235">
        <f>+'5- confiar'!AN109</f>
        <v>3006.9029999999998</v>
      </c>
      <c r="BL108" s="235">
        <f>+COOMEVA!Z109</f>
        <v>294.20600000000002</v>
      </c>
      <c r="BM108" s="235">
        <f>+COOMEVA!AA109</f>
        <v>9371.7250000000004</v>
      </c>
      <c r="BN108" s="235">
        <f t="shared" si="2"/>
        <v>157499.25199999998</v>
      </c>
      <c r="BO108" s="235">
        <f t="shared" si="3"/>
        <v>428717.37978999992</v>
      </c>
    </row>
    <row r="109" spans="1:67" x14ac:dyDescent="0.2">
      <c r="A109" s="293" t="s">
        <v>169</v>
      </c>
      <c r="B109" s="235">
        <f>+'1- bogota'!AL82</f>
        <v>0</v>
      </c>
      <c r="C109" s="234">
        <f>+'1- bogota'!AN82</f>
        <v>129.6</v>
      </c>
      <c r="D109" s="235">
        <f>+'2- popular'!AL110</f>
        <v>0</v>
      </c>
      <c r="E109" s="235">
        <f>+'2- popular'!AN110</f>
        <v>0</v>
      </c>
      <c r="F109" s="235">
        <f>+BANCAFE!Z111</f>
        <v>0</v>
      </c>
      <c r="G109" s="235">
        <f>+BANCAFE!AA111</f>
        <v>0</v>
      </c>
      <c r="H109" s="235">
        <f>+'6- itaú'!AL64</f>
        <v>0</v>
      </c>
      <c r="I109" s="235">
        <f>+'6- itaú'!AN64</f>
        <v>10320.072</v>
      </c>
      <c r="J109" s="235">
        <f>+'7- bancolombia'!AL71</f>
        <v>34540.33</v>
      </c>
      <c r="K109" s="235">
        <f>+'7- bancolombia'!AN71</f>
        <v>149253.484</v>
      </c>
      <c r="L109" s="235">
        <f>+'GNB COLOMBIA'!Z12</f>
        <v>0</v>
      </c>
      <c r="M109" s="235">
        <f>+'GNB COLOMBIA'!AA12</f>
        <v>196.56899999999999</v>
      </c>
      <c r="N109" s="235">
        <f>+'13- bbva'!AL110</f>
        <v>28737.510999999999</v>
      </c>
      <c r="O109" s="235">
        <f>+'13- bbva'!AN110</f>
        <v>164082.26699999999</v>
      </c>
      <c r="P109" s="235"/>
      <c r="Q109" s="235"/>
      <c r="R109" s="235"/>
      <c r="S109" s="235"/>
      <c r="T109" s="235">
        <f>+'30- banco caja social'!AL73</f>
        <v>35852.341</v>
      </c>
      <c r="U109" s="235">
        <f>+'30- banco caja social'!AN73</f>
        <v>85953.747999999992</v>
      </c>
      <c r="V109" s="235">
        <f>+'39 - davivienda'!AL110</f>
        <v>67374.525999999998</v>
      </c>
      <c r="W109" s="235">
        <f>+'39 - davivienda'!AN110</f>
        <v>170215.64400000003</v>
      </c>
      <c r="X109" s="235">
        <f>+'1-42 scotiabank colpatria S.A.'!AL110</f>
        <v>1604.2649999999999</v>
      </c>
      <c r="Y109" s="235">
        <f>+'1-42 scotiabank colpatria S.A.'!AN110</f>
        <v>82644.277000000002</v>
      </c>
      <c r="Z109" s="235">
        <f>+'43- banco agrario'!AL102</f>
        <v>1150.5989999999999</v>
      </c>
      <c r="AA109" s="235">
        <f>+'43- banco agrario'!AN102</f>
        <v>0</v>
      </c>
      <c r="AB109" s="235"/>
      <c r="AC109" s="235"/>
      <c r="AD109" s="235">
        <f>+GRANAHORRAR!Z110</f>
        <v>0</v>
      </c>
      <c r="AE109" s="235">
        <f>+GRANAHORRAR!AA110</f>
        <v>0</v>
      </c>
      <c r="AF109" s="235">
        <f>+COLMENA!Z110</f>
        <v>0</v>
      </c>
      <c r="AG109" s="235">
        <f>+COLMENA!AA110</f>
        <v>0</v>
      </c>
      <c r="AH109" s="235">
        <f>+CONAVI!Z110</f>
        <v>0</v>
      </c>
      <c r="AI109" s="235">
        <f>+CONAVI!AA110</f>
        <v>0</v>
      </c>
      <c r="AJ109" s="235">
        <f>+'49- av villas '!AL110</f>
        <v>3326.8029999999999</v>
      </c>
      <c r="AK109" s="235">
        <f>+'49- av villas '!AN110</f>
        <v>35410.845999999998</v>
      </c>
      <c r="AL109" s="235">
        <f>+GRANBANCO!Z76</f>
        <v>0</v>
      </c>
      <c r="AM109" s="235">
        <f>+GRANBANCO!AA76</f>
        <v>0</v>
      </c>
      <c r="AN109" s="235"/>
      <c r="AO109" s="235"/>
      <c r="AP109" s="235"/>
      <c r="AQ109" s="235"/>
      <c r="AR109" s="235">
        <f>+'8- giros y finanzas'!AL47</f>
        <v>0</v>
      </c>
      <c r="AS109" s="235">
        <f>+'8- giros y finanzas'!AN47</f>
        <v>214.75778999999997</v>
      </c>
      <c r="AT109" s="235"/>
      <c r="AU109" s="235"/>
      <c r="AV109" s="235"/>
      <c r="AW109" s="235"/>
      <c r="AX109" s="235"/>
      <c r="AY109" s="235"/>
      <c r="AZ109" s="235">
        <f>+'8- fna'!AL13</f>
        <v>32677.169000000002</v>
      </c>
      <c r="BA109" s="235">
        <f>+'8- fna'!AN13</f>
        <v>36720.788</v>
      </c>
      <c r="BB109" s="235"/>
      <c r="BC109" s="235"/>
      <c r="BD109" s="235"/>
      <c r="BE109" s="235"/>
      <c r="BF109" s="235"/>
      <c r="BG109" s="235"/>
      <c r="BH109" s="235"/>
      <c r="BI109" s="235"/>
      <c r="BJ109" s="235">
        <f>+'5- confiar'!AL110</f>
        <v>0</v>
      </c>
      <c r="BK109" s="235">
        <f>+'5- confiar'!AN110</f>
        <v>3003.9650000000001</v>
      </c>
      <c r="BL109" s="235">
        <f>+COOMEVA!Z110</f>
        <v>204.55500000000001</v>
      </c>
      <c r="BM109" s="235">
        <f>+COOMEVA!AA110</f>
        <v>21007.303</v>
      </c>
      <c r="BN109" s="235">
        <f t="shared" si="2"/>
        <v>205468.09899999999</v>
      </c>
      <c r="BO109" s="235">
        <f t="shared" si="3"/>
        <v>759153.32079000003</v>
      </c>
    </row>
    <row r="110" spans="1:67" x14ac:dyDescent="0.2">
      <c r="A110" s="293" t="s">
        <v>170</v>
      </c>
      <c r="B110" s="235">
        <f>+'1- bogota'!AL83</f>
        <v>0</v>
      </c>
      <c r="C110" s="234">
        <f>+'1- bogota'!AN83</f>
        <v>117.6</v>
      </c>
      <c r="D110" s="235">
        <f>+'2- popular'!AL111</f>
        <v>0</v>
      </c>
      <c r="E110" s="235">
        <f>+'2- popular'!AN111</f>
        <v>0</v>
      </c>
      <c r="F110" s="235">
        <f>+BANCAFE!Z112</f>
        <v>0</v>
      </c>
      <c r="G110" s="235">
        <f>+BANCAFE!AA112</f>
        <v>0</v>
      </c>
      <c r="H110" s="235">
        <f>+'6- itaú'!AL65</f>
        <v>0</v>
      </c>
      <c r="I110" s="235">
        <f>+'6- itaú'!AN65</f>
        <v>5817.5469999999996</v>
      </c>
      <c r="J110" s="235">
        <f>+'7- bancolombia'!AL72</f>
        <v>25266.086000000003</v>
      </c>
      <c r="K110" s="235">
        <f>+'7- bancolombia'!AN72</f>
        <v>112784.65999999999</v>
      </c>
      <c r="L110" s="235">
        <f>+'GNB COLOMBIA'!Z13</f>
        <v>0</v>
      </c>
      <c r="M110" s="235">
        <f>+'GNB COLOMBIA'!AA13</f>
        <v>0</v>
      </c>
      <c r="N110" s="235">
        <f>+'13- bbva'!AL111</f>
        <v>15321.397999999999</v>
      </c>
      <c r="O110" s="235">
        <f>+'13- bbva'!AN111</f>
        <v>72430.593999999997</v>
      </c>
      <c r="P110" s="235"/>
      <c r="Q110" s="235"/>
      <c r="R110" s="235"/>
      <c r="S110" s="235"/>
      <c r="T110" s="235">
        <f>+'30- banco caja social'!AL74</f>
        <v>15972.959000000001</v>
      </c>
      <c r="U110" s="235">
        <f>+'30- banco caja social'!AN74</f>
        <v>34187.938000000002</v>
      </c>
      <c r="V110" s="235">
        <f>+'39 - davivienda'!AL111</f>
        <v>40010.006999999998</v>
      </c>
      <c r="W110" s="235">
        <f>+'39 - davivienda'!AN111</f>
        <v>74423.38</v>
      </c>
      <c r="X110" s="235">
        <f>+'1-42 scotiabank colpatria S.A.'!AL111</f>
        <v>1259.769</v>
      </c>
      <c r="Y110" s="235">
        <f>+'1-42 scotiabank colpatria S.A.'!AN111</f>
        <v>50790.159</v>
      </c>
      <c r="Z110" s="235">
        <f>+'43- banco agrario'!AL103</f>
        <v>451.55599999999998</v>
      </c>
      <c r="AA110" s="235">
        <f>+'43- banco agrario'!AN103</f>
        <v>0</v>
      </c>
      <c r="AB110" s="235"/>
      <c r="AC110" s="235"/>
      <c r="AD110" s="235">
        <f>+GRANAHORRAR!Z111</f>
        <v>0</v>
      </c>
      <c r="AE110" s="235">
        <f>+GRANAHORRAR!AA111</f>
        <v>0</v>
      </c>
      <c r="AF110" s="235">
        <f>+COLMENA!Z111</f>
        <v>0</v>
      </c>
      <c r="AG110" s="235">
        <f>+COLMENA!AA111</f>
        <v>0</v>
      </c>
      <c r="AH110" s="235">
        <f>+CONAVI!Z111</f>
        <v>0</v>
      </c>
      <c r="AI110" s="235">
        <f>+CONAVI!AA111</f>
        <v>0</v>
      </c>
      <c r="AJ110" s="235">
        <f>+'49- av villas '!AL111</f>
        <v>1482.796</v>
      </c>
      <c r="AK110" s="235">
        <f>+'49- av villas '!AN111</f>
        <v>11603.757</v>
      </c>
      <c r="AL110" s="235">
        <f>+GRANBANCO!Z77</f>
        <v>0</v>
      </c>
      <c r="AM110" s="235">
        <f>+GRANBANCO!AA77</f>
        <v>0</v>
      </c>
      <c r="AN110" s="235"/>
      <c r="AO110" s="235"/>
      <c r="AP110" s="235"/>
      <c r="AQ110" s="235"/>
      <c r="AR110" s="235">
        <f>+'8- giros y finanzas'!AL48</f>
        <v>0</v>
      </c>
      <c r="AS110" s="235">
        <f>+'8- giros y finanzas'!AN48</f>
        <v>0</v>
      </c>
      <c r="AT110" s="235"/>
      <c r="AU110" s="235"/>
      <c r="AV110" s="235"/>
      <c r="AW110" s="235"/>
      <c r="AX110" s="235"/>
      <c r="AY110" s="235"/>
      <c r="AZ110" s="235">
        <f>+'8- fna'!AL14</f>
        <v>16311.541000000001</v>
      </c>
      <c r="BA110" s="235">
        <f>+'8- fna'!AN14</f>
        <v>16105.952000000001</v>
      </c>
      <c r="BB110" s="235"/>
      <c r="BC110" s="235"/>
      <c r="BD110" s="235"/>
      <c r="BE110" s="235"/>
      <c r="BF110" s="235"/>
      <c r="BG110" s="235"/>
      <c r="BH110" s="235">
        <f>+'4- cootrafa'!AL111</f>
        <v>23.091999999999999</v>
      </c>
      <c r="BI110" s="235">
        <f>+'4- cootrafa'!AN111</f>
        <v>86.9</v>
      </c>
      <c r="BJ110" s="235">
        <f>+'5- confiar'!AL111</f>
        <v>686.20899999999995</v>
      </c>
      <c r="BK110" s="235">
        <f>+'5- confiar'!AN111</f>
        <v>1759.4750000000001</v>
      </c>
      <c r="BL110" s="235">
        <f>+COOMEVA!Z111</f>
        <v>229.9</v>
      </c>
      <c r="BM110" s="235">
        <f>+COOMEVA!AA111</f>
        <v>9154.8449999999993</v>
      </c>
      <c r="BN110" s="235">
        <f t="shared" si="2"/>
        <v>117015.31300000001</v>
      </c>
      <c r="BO110" s="235">
        <f t="shared" si="3"/>
        <v>389262.80699999991</v>
      </c>
    </row>
    <row r="111" spans="1:67" x14ac:dyDescent="0.2">
      <c r="A111" s="293" t="s">
        <v>173</v>
      </c>
      <c r="B111" s="235">
        <f>+'1- bogota'!AL84</f>
        <v>0</v>
      </c>
      <c r="C111" s="234">
        <f>+'1- bogota'!AN84</f>
        <v>360.37299999999999</v>
      </c>
      <c r="D111" s="235">
        <f>+'2- popular'!AL112</f>
        <v>0</v>
      </c>
      <c r="E111" s="235">
        <f>+'2- popular'!AN112</f>
        <v>0</v>
      </c>
      <c r="F111" s="235">
        <f>+BANCAFE!Z113</f>
        <v>0</v>
      </c>
      <c r="G111" s="235">
        <f>+BANCAFE!AA113</f>
        <v>0</v>
      </c>
      <c r="H111" s="235">
        <f>+'6- itaú'!AL66</f>
        <v>0</v>
      </c>
      <c r="I111" s="235">
        <f>+'6- itaú'!AN66</f>
        <v>6465.0810000000001</v>
      </c>
      <c r="J111" s="235">
        <f>+'7- bancolombia'!AL73</f>
        <v>30237.209000000003</v>
      </c>
      <c r="K111" s="235">
        <f>+'7- bancolombia'!AN73</f>
        <v>125725.34999999999</v>
      </c>
      <c r="L111" s="235">
        <f>+'GNB COLOMBIA'!Z14</f>
        <v>0</v>
      </c>
      <c r="M111" s="235">
        <f>+'GNB COLOMBIA'!AA14</f>
        <v>26.143999999999998</v>
      </c>
      <c r="N111" s="235">
        <f>+'13- bbva'!AL112</f>
        <v>20638.957999999999</v>
      </c>
      <c r="O111" s="235">
        <f>+'13- bbva'!AN112</f>
        <v>97334.088000000003</v>
      </c>
      <c r="P111" s="235"/>
      <c r="Q111" s="235"/>
      <c r="R111" s="235"/>
      <c r="S111" s="235"/>
      <c r="T111" s="235">
        <f>+'30- banco caja social'!AL75</f>
        <v>25637.402999999998</v>
      </c>
      <c r="U111" s="235">
        <f>+'30- banco caja social'!AN75</f>
        <v>52079.074000000001</v>
      </c>
      <c r="V111" s="235">
        <f>+'39 - davivienda'!AL112</f>
        <v>56025.606</v>
      </c>
      <c r="W111" s="235">
        <f>+'39 - davivienda'!AN112</f>
        <v>97996.967000000004</v>
      </c>
      <c r="X111" s="235">
        <f>+'1-42 scotiabank colpatria S.A.'!AL112</f>
        <v>1514.289</v>
      </c>
      <c r="Y111" s="235">
        <f>+'1-42 scotiabank colpatria S.A.'!AN112</f>
        <v>66903.608999999997</v>
      </c>
      <c r="Z111" s="235">
        <f>+'43- banco agrario'!AL104</f>
        <v>681.149</v>
      </c>
      <c r="AA111" s="235">
        <f>+'43- banco agrario'!AN104</f>
        <v>0</v>
      </c>
      <c r="AB111" s="235"/>
      <c r="AC111" s="235"/>
      <c r="AD111" s="235">
        <f>+GRANAHORRAR!Z112</f>
        <v>0</v>
      </c>
      <c r="AE111" s="235">
        <f>+GRANAHORRAR!AA112</f>
        <v>0</v>
      </c>
      <c r="AF111" s="235">
        <f>+COLMENA!Z112</f>
        <v>0</v>
      </c>
      <c r="AG111" s="235">
        <f>+COLMENA!AA112</f>
        <v>0</v>
      </c>
      <c r="AH111" s="235">
        <f>+CONAVI!Z112</f>
        <v>0</v>
      </c>
      <c r="AI111" s="235">
        <f>+CONAVI!AA112</f>
        <v>0</v>
      </c>
      <c r="AJ111" s="235">
        <f>+'49- av villas '!AL112</f>
        <v>2275.145</v>
      </c>
      <c r="AK111" s="235">
        <f>+'49- av villas '!AN112</f>
        <v>15449.955000000002</v>
      </c>
      <c r="AL111" s="235">
        <f>+GRANBANCO!Z78</f>
        <v>0</v>
      </c>
      <c r="AM111" s="235">
        <f>+GRANBANCO!AA78</f>
        <v>0</v>
      </c>
      <c r="AN111" s="235"/>
      <c r="AO111" s="235"/>
      <c r="AP111" s="235"/>
      <c r="AQ111" s="235"/>
      <c r="AR111" s="235">
        <f>+'8- giros y finanzas'!AL49</f>
        <v>0</v>
      </c>
      <c r="AS111" s="235">
        <f>+'8- giros y finanzas'!AN49</f>
        <v>19.46763</v>
      </c>
      <c r="AT111" s="235"/>
      <c r="AU111" s="235"/>
      <c r="AV111" s="235"/>
      <c r="AW111" s="235"/>
      <c r="AX111" s="235"/>
      <c r="AY111" s="235"/>
      <c r="AZ111" s="235">
        <f>+'8- fna'!AL15</f>
        <v>27129.014999999999</v>
      </c>
      <c r="BA111" s="235">
        <f>+'8- fna'!AN15</f>
        <v>30857.325000000001</v>
      </c>
      <c r="BB111" s="235"/>
      <c r="BC111" s="235"/>
      <c r="BD111" s="235"/>
      <c r="BE111" s="235"/>
      <c r="BF111" s="235"/>
      <c r="BG111" s="235"/>
      <c r="BH111" s="235">
        <f>+'4- cootrafa'!AL112</f>
        <v>44</v>
      </c>
      <c r="BI111" s="235">
        <f>+'4- cootrafa'!AN112</f>
        <v>0</v>
      </c>
      <c r="BJ111" s="235">
        <f>+'5- confiar'!AL112</f>
        <v>1629.414</v>
      </c>
      <c r="BK111" s="235">
        <f>+'5- confiar'!AN112</f>
        <v>321.80599999999998</v>
      </c>
      <c r="BL111" s="235">
        <f>+COOMEVA!Z112</f>
        <v>270.02499999999998</v>
      </c>
      <c r="BM111" s="235">
        <f>+COOMEVA!AA112</f>
        <v>11560.587</v>
      </c>
      <c r="BN111" s="235">
        <f t="shared" si="2"/>
        <v>166082.21299999996</v>
      </c>
      <c r="BO111" s="235">
        <f t="shared" si="3"/>
        <v>505099.82663000008</v>
      </c>
    </row>
    <row r="112" spans="1:67" x14ac:dyDescent="0.2">
      <c r="A112" s="293" t="s">
        <v>174</v>
      </c>
      <c r="B112" s="235">
        <f>+'1- bogota'!AL85</f>
        <v>0</v>
      </c>
      <c r="C112" s="234">
        <f>+'1- bogota'!AN85</f>
        <v>343.9</v>
      </c>
      <c r="D112" s="235">
        <f>+'2- popular'!AL113</f>
        <v>0</v>
      </c>
      <c r="E112" s="235">
        <f>+'2- popular'!AN113</f>
        <v>0</v>
      </c>
      <c r="F112" s="235">
        <f>+BANCAFE!Z114</f>
        <v>0</v>
      </c>
      <c r="G112" s="235">
        <f>+BANCAFE!AA114</f>
        <v>0</v>
      </c>
      <c r="H112" s="235">
        <f>+'6- itaú'!AL67</f>
        <v>0</v>
      </c>
      <c r="I112" s="235">
        <f>+'6- itaú'!AN67</f>
        <v>14349.201999999999</v>
      </c>
      <c r="J112" s="235">
        <f>+'7- bancolombia'!AL74</f>
        <v>37120.322</v>
      </c>
      <c r="K112" s="235">
        <f>+'7- bancolombia'!AN74</f>
        <v>163288.83599999998</v>
      </c>
      <c r="L112" s="235">
        <f>+'GNB COLOMBIA'!Z15</f>
        <v>0</v>
      </c>
      <c r="M112" s="235">
        <f>+'GNB COLOMBIA'!AA15</f>
        <v>440.541</v>
      </c>
      <c r="N112" s="235">
        <f>+'13- bbva'!AL113</f>
        <v>32707.15</v>
      </c>
      <c r="O112" s="235">
        <f>+'13- bbva'!AN113</f>
        <v>163253.70200000002</v>
      </c>
      <c r="P112" s="235"/>
      <c r="Q112" s="235"/>
      <c r="R112" s="235"/>
      <c r="S112" s="235"/>
      <c r="T112" s="235">
        <f>+'30- banco caja social'!AL76</f>
        <v>35317.589999999997</v>
      </c>
      <c r="U112" s="235">
        <f>+'30- banco caja social'!AN76</f>
        <v>65797.475000000006</v>
      </c>
      <c r="V112" s="235">
        <f>+'39 - davivienda'!AL113</f>
        <v>75337.733999999997</v>
      </c>
      <c r="W112" s="235">
        <f>+'39 - davivienda'!AN113</f>
        <v>116358.63500000001</v>
      </c>
      <c r="X112" s="235">
        <f>+'1-42 scotiabank colpatria S.A.'!AL113</f>
        <v>1514.4679999999998</v>
      </c>
      <c r="Y112" s="235">
        <f>+'1-42 scotiabank colpatria S.A.'!AN113</f>
        <v>71406.14</v>
      </c>
      <c r="Z112" s="235">
        <f>+'43- banco agrario'!AL105</f>
        <v>576.27</v>
      </c>
      <c r="AA112" s="235">
        <f>+'43- banco agrario'!AN105</f>
        <v>0</v>
      </c>
      <c r="AB112" s="235"/>
      <c r="AC112" s="235"/>
      <c r="AD112" s="235">
        <f>+GRANAHORRAR!Z113</f>
        <v>0</v>
      </c>
      <c r="AE112" s="235">
        <f>+GRANAHORRAR!AA113</f>
        <v>0</v>
      </c>
      <c r="AF112" s="235">
        <f>+COLMENA!Z113</f>
        <v>0</v>
      </c>
      <c r="AG112" s="235">
        <f>+COLMENA!AA113</f>
        <v>0</v>
      </c>
      <c r="AH112" s="235">
        <f>+CONAVI!Z113</f>
        <v>0</v>
      </c>
      <c r="AI112" s="235">
        <f>+CONAVI!AA113</f>
        <v>0</v>
      </c>
      <c r="AJ112" s="235">
        <f>+'49- av villas '!AL113</f>
        <v>3387.6570000000002</v>
      </c>
      <c r="AK112" s="235">
        <f>+'49- av villas '!AN113</f>
        <v>25993.116000000002</v>
      </c>
      <c r="AL112" s="235">
        <f>+GRANBANCO!Z79</f>
        <v>0</v>
      </c>
      <c r="AM112" s="235">
        <f>+GRANBANCO!AA79</f>
        <v>0</v>
      </c>
      <c r="AN112" s="235">
        <f>+'54- coomeva'!AL7</f>
        <v>186.46</v>
      </c>
      <c r="AO112" s="235">
        <f>+'54- coomeva'!AN7</f>
        <v>4356.8159999999998</v>
      </c>
      <c r="AP112" s="235"/>
      <c r="AQ112" s="235"/>
      <c r="AR112" s="235">
        <f>+'8- giros y finanzas'!AL50</f>
        <v>0</v>
      </c>
      <c r="AS112" s="235">
        <f>+'8- giros y finanzas'!AN50</f>
        <v>284.76929000000001</v>
      </c>
      <c r="AT112" s="235"/>
      <c r="AU112" s="235"/>
      <c r="AV112" s="235"/>
      <c r="AW112" s="235"/>
      <c r="AX112" s="235"/>
      <c r="AY112" s="235"/>
      <c r="AZ112" s="235">
        <f>+'8- fna'!AL16</f>
        <v>35513.654000000002</v>
      </c>
      <c r="BA112" s="235">
        <f>+'8- fna'!AN16</f>
        <v>45233.77</v>
      </c>
      <c r="BB112" s="235"/>
      <c r="BC112" s="235"/>
      <c r="BD112" s="235"/>
      <c r="BE112" s="235"/>
      <c r="BF112" s="235"/>
      <c r="BG112" s="235"/>
      <c r="BH112" s="235">
        <f>+'4- cootrafa'!AL113</f>
        <v>86.1</v>
      </c>
      <c r="BI112" s="235">
        <f>+'4- cootrafa'!AN113</f>
        <v>111.83</v>
      </c>
      <c r="BJ112" s="235">
        <f>+'5- confiar'!AL113</f>
        <v>2011.2449999999999</v>
      </c>
      <c r="BK112" s="235">
        <f>+'5- confiar'!AN113</f>
        <v>641.71999999999991</v>
      </c>
      <c r="BL112" s="235">
        <f>+COOMEVA!Z113</f>
        <v>371.19</v>
      </c>
      <c r="BM112" s="235">
        <f>+COOMEVA!AA113</f>
        <v>11128.954</v>
      </c>
      <c r="BN112" s="235">
        <f t="shared" si="2"/>
        <v>224129.84</v>
      </c>
      <c r="BO112" s="235">
        <f t="shared" si="3"/>
        <v>682989.40628999996</v>
      </c>
    </row>
    <row r="113" spans="1:67" x14ac:dyDescent="0.2">
      <c r="A113" s="293" t="s">
        <v>177</v>
      </c>
      <c r="B113" s="235">
        <f>+'1- bogota'!AL86</f>
        <v>0</v>
      </c>
      <c r="C113" s="234">
        <f>+'1- bogota'!AN86</f>
        <v>100.315</v>
      </c>
      <c r="D113" s="235">
        <f>+'2- popular'!AL114</f>
        <v>0</v>
      </c>
      <c r="E113" s="235">
        <f>+'2- popular'!AN114</f>
        <v>0</v>
      </c>
      <c r="F113" s="235">
        <f>+BANCAFE!Z115</f>
        <v>0</v>
      </c>
      <c r="G113" s="235">
        <f>+BANCAFE!AA115</f>
        <v>0</v>
      </c>
      <c r="H113" s="235">
        <f>+'6- itaú'!AL68</f>
        <v>0</v>
      </c>
      <c r="I113" s="235">
        <f>+'6- itaú'!AN68</f>
        <v>12464.454</v>
      </c>
      <c r="J113" s="235">
        <f>+'7- bancolombia'!AL75</f>
        <v>30788.608</v>
      </c>
      <c r="K113" s="235">
        <f>+'7- bancolombia'!AN75</f>
        <v>125179.834</v>
      </c>
      <c r="L113" s="235">
        <f>+'GNB COLOMBIA'!Z16</f>
        <v>0</v>
      </c>
      <c r="M113" s="235">
        <f>+'GNB COLOMBIA'!AA16</f>
        <v>5.5810000000000004</v>
      </c>
      <c r="N113" s="235">
        <f>+'13- bbva'!AL114</f>
        <v>22915.400999999998</v>
      </c>
      <c r="O113" s="235">
        <f>+'13- bbva'!AN114</f>
        <v>117714.607</v>
      </c>
      <c r="P113" s="235"/>
      <c r="Q113" s="235"/>
      <c r="R113" s="235"/>
      <c r="S113" s="235"/>
      <c r="T113" s="235">
        <f>+'30- banco caja social'!AL77</f>
        <v>28589.760000000002</v>
      </c>
      <c r="U113" s="235">
        <f>+'30- banco caja social'!AN77</f>
        <v>45891.103000000003</v>
      </c>
      <c r="V113" s="235">
        <f>+'39 - davivienda'!AL114</f>
        <v>47468.968999999997</v>
      </c>
      <c r="W113" s="235">
        <f>+'39 - davivienda'!AN114</f>
        <v>89035.728000000003</v>
      </c>
      <c r="X113" s="235">
        <f>+'1-42 scotiabank colpatria S.A.'!AL114</f>
        <v>1199.5749999999998</v>
      </c>
      <c r="Y113" s="235">
        <f>+'1-42 scotiabank colpatria S.A.'!AN114</f>
        <v>52758.807000000001</v>
      </c>
      <c r="Z113" s="235">
        <f>+'43- banco agrario'!AL106</f>
        <v>430.803</v>
      </c>
      <c r="AA113" s="235">
        <f>+'43- banco agrario'!AN106</f>
        <v>0</v>
      </c>
      <c r="AB113" s="235"/>
      <c r="AC113" s="235"/>
      <c r="AD113" s="235">
        <f>+GRANAHORRAR!Z114</f>
        <v>0</v>
      </c>
      <c r="AE113" s="235">
        <f>+GRANAHORRAR!AA114</f>
        <v>0</v>
      </c>
      <c r="AF113" s="235">
        <f>+COLMENA!Z114</f>
        <v>0</v>
      </c>
      <c r="AG113" s="235">
        <f>+COLMENA!AA114</f>
        <v>0</v>
      </c>
      <c r="AH113" s="235">
        <f>+CONAVI!Z114</f>
        <v>0</v>
      </c>
      <c r="AI113" s="235">
        <f>+CONAVI!AA114</f>
        <v>0</v>
      </c>
      <c r="AJ113" s="235">
        <f>+'49- av villas '!AL114</f>
        <v>2759.5059999999999</v>
      </c>
      <c r="AK113" s="235">
        <f>+'49- av villas '!AN114</f>
        <v>16211.478999999999</v>
      </c>
      <c r="AL113" s="235">
        <f>+GRANBANCO!Z80</f>
        <v>0</v>
      </c>
      <c r="AM113" s="235">
        <f>+GRANBANCO!AA80</f>
        <v>0</v>
      </c>
      <c r="AN113" s="235">
        <f>+'54- coomeva'!AL8</f>
        <v>436.43299999999999</v>
      </c>
      <c r="AO113" s="235">
        <f>+'54- coomeva'!AN8</f>
        <v>13042.816999999999</v>
      </c>
      <c r="AP113" s="235"/>
      <c r="AQ113" s="235"/>
      <c r="AR113" s="235">
        <f>+'8- giros y finanzas'!AL51</f>
        <v>0</v>
      </c>
      <c r="AS113" s="235">
        <f>+'8- giros y finanzas'!AN51</f>
        <v>90.52</v>
      </c>
      <c r="AT113" s="235"/>
      <c r="AU113" s="235"/>
      <c r="AV113" s="235"/>
      <c r="AW113" s="235"/>
      <c r="AX113" s="235"/>
      <c r="AY113" s="235"/>
      <c r="AZ113" s="235">
        <f>+'8- fna'!AL17</f>
        <v>21106.960999999999</v>
      </c>
      <c r="BA113" s="235">
        <f>+'8- fna'!AN17</f>
        <v>28480.016</v>
      </c>
      <c r="BB113" s="235"/>
      <c r="BC113" s="235"/>
      <c r="BD113" s="235"/>
      <c r="BE113" s="235"/>
      <c r="BF113" s="235"/>
      <c r="BG113" s="235"/>
      <c r="BH113" s="235">
        <f>+'4- cootrafa'!AL114</f>
        <v>91.92</v>
      </c>
      <c r="BI113" s="235">
        <f>+'4- cootrafa'!AN114</f>
        <v>22</v>
      </c>
      <c r="BJ113" s="235">
        <f>+'5- confiar'!AL114</f>
        <v>2486.136</v>
      </c>
      <c r="BK113" s="235">
        <f>+'5- confiar'!AN114</f>
        <v>465.22399999999999</v>
      </c>
      <c r="BL113" s="235">
        <f>+COOMEVA!Z114</f>
        <v>0</v>
      </c>
      <c r="BM113" s="235">
        <f>+COOMEVA!AA114</f>
        <v>0</v>
      </c>
      <c r="BN113" s="235">
        <f t="shared" si="2"/>
        <v>158274.07200000001</v>
      </c>
      <c r="BO113" s="235">
        <f t="shared" si="3"/>
        <v>501462.48499999999</v>
      </c>
    </row>
    <row r="114" spans="1:67" x14ac:dyDescent="0.2">
      <c r="A114" s="293" t="s">
        <v>178</v>
      </c>
      <c r="B114" s="235">
        <f>+'1- bogota'!AL87</f>
        <v>0</v>
      </c>
      <c r="C114" s="234">
        <f>+'1- bogota'!AN87</f>
        <v>306.71300000000002</v>
      </c>
      <c r="D114" s="235">
        <f>+'2- popular'!AL115</f>
        <v>0</v>
      </c>
      <c r="E114" s="235">
        <f>+'2- popular'!AN115</f>
        <v>0</v>
      </c>
      <c r="F114" s="235">
        <f>+BANCAFE!Z116</f>
        <v>0</v>
      </c>
      <c r="G114" s="235">
        <f>+BANCAFE!AA116</f>
        <v>0</v>
      </c>
      <c r="H114" s="235">
        <f>+'6- itaú'!AL69</f>
        <v>0</v>
      </c>
      <c r="I114" s="235">
        <f>+'6- itaú'!AN69</f>
        <v>13177.93</v>
      </c>
      <c r="J114" s="235">
        <f>+'7- bancolombia'!AL76</f>
        <v>30388.342000000001</v>
      </c>
      <c r="K114" s="235">
        <f>+'7- bancolombia'!AN76</f>
        <v>158710.93400000001</v>
      </c>
      <c r="L114" s="235">
        <f>+'GNB COLOMBIA'!Z17</f>
        <v>0</v>
      </c>
      <c r="M114" s="235">
        <f>+'GNB COLOMBIA'!AA17</f>
        <v>9.6210000000000004</v>
      </c>
      <c r="N114" s="235">
        <f>+'13- bbva'!AL115</f>
        <v>14655.352000000001</v>
      </c>
      <c r="O114" s="235">
        <f>+'13- bbva'!AN115</f>
        <v>90212.726999999999</v>
      </c>
      <c r="P114" s="235"/>
      <c r="Q114" s="235"/>
      <c r="R114" s="235"/>
      <c r="S114" s="235"/>
      <c r="T114" s="235">
        <f>+'30- banco caja social'!AL78</f>
        <v>25816.004000000001</v>
      </c>
      <c r="U114" s="235">
        <f>+'30- banco caja social'!AN78</f>
        <v>47509.244999999995</v>
      </c>
      <c r="V114" s="235">
        <f>+'39 - davivienda'!AL115</f>
        <v>62023.462999999996</v>
      </c>
      <c r="W114" s="235">
        <f>+'39 - davivienda'!AN115</f>
        <v>105357.77899999999</v>
      </c>
      <c r="X114" s="235">
        <f>+'1-42 scotiabank colpatria S.A.'!AL115</f>
        <v>941.02700000000004</v>
      </c>
      <c r="Y114" s="235">
        <f>+'1-42 scotiabank colpatria S.A.'!AN115</f>
        <v>68063.256999999998</v>
      </c>
      <c r="Z114" s="235">
        <f>+'43- banco agrario'!AL107</f>
        <v>251.91300000000001</v>
      </c>
      <c r="AA114" s="235">
        <f>+'43- banco agrario'!AN107</f>
        <v>0</v>
      </c>
      <c r="AB114" s="235"/>
      <c r="AC114" s="235"/>
      <c r="AD114" s="235">
        <f>+GRANAHORRAR!Z115</f>
        <v>0</v>
      </c>
      <c r="AE114" s="235">
        <f>+GRANAHORRAR!AA115</f>
        <v>0</v>
      </c>
      <c r="AF114" s="235">
        <f>+COLMENA!Z115</f>
        <v>0</v>
      </c>
      <c r="AG114" s="235">
        <f>+COLMENA!AA115</f>
        <v>0</v>
      </c>
      <c r="AH114" s="235">
        <f>+CONAVI!Z115</f>
        <v>0</v>
      </c>
      <c r="AI114" s="235">
        <f>+CONAVI!AA115</f>
        <v>0</v>
      </c>
      <c r="AJ114" s="235">
        <f>+'49- av villas '!AL115</f>
        <v>2150.3009999999999</v>
      </c>
      <c r="AK114" s="235">
        <f>+'49- av villas '!AN115</f>
        <v>13838.477999999999</v>
      </c>
      <c r="AL114" s="235">
        <f>+GRANBANCO!Z81</f>
        <v>0</v>
      </c>
      <c r="AM114" s="235">
        <f>+GRANBANCO!AA81</f>
        <v>0</v>
      </c>
      <c r="AN114" s="235">
        <f>+'54- coomeva'!AL9</f>
        <v>284.245</v>
      </c>
      <c r="AO114" s="235">
        <f>+'54- coomeva'!AN9</f>
        <v>10847.879000000001</v>
      </c>
      <c r="AP114" s="235"/>
      <c r="AQ114" s="235"/>
      <c r="AR114" s="235">
        <f>+'8- giros y finanzas'!AL52</f>
        <v>0</v>
      </c>
      <c r="AS114" s="235">
        <f>+'8- giros y finanzas'!AN52</f>
        <v>56.629260000000002</v>
      </c>
      <c r="AT114" s="235"/>
      <c r="AU114" s="235"/>
      <c r="AV114" s="235"/>
      <c r="AW114" s="235"/>
      <c r="AX114" s="235"/>
      <c r="AY114" s="235"/>
      <c r="AZ114" s="235">
        <f>+'8- fna'!AL18</f>
        <v>31131.309000000001</v>
      </c>
      <c r="BA114" s="235">
        <f>+'8- fna'!AN18</f>
        <v>32766.662</v>
      </c>
      <c r="BB114" s="235"/>
      <c r="BC114" s="235"/>
      <c r="BD114" s="235"/>
      <c r="BE114" s="235"/>
      <c r="BF114" s="235"/>
      <c r="BG114" s="235"/>
      <c r="BH114" s="235">
        <f>+'4- cootrafa'!AL115</f>
        <v>45.179000000000002</v>
      </c>
      <c r="BI114" s="235">
        <f>+'4- cootrafa'!AN115</f>
        <v>162.05000000000001</v>
      </c>
      <c r="BJ114" s="235">
        <f>+'5- confiar'!AL115</f>
        <v>2488.248</v>
      </c>
      <c r="BK114" s="235">
        <f>+'5- confiar'!AN115</f>
        <v>331.17</v>
      </c>
      <c r="BL114" s="235">
        <f>+COOMEVA!Z115</f>
        <v>0</v>
      </c>
      <c r="BM114" s="235">
        <f>+COOMEVA!AA115</f>
        <v>0</v>
      </c>
      <c r="BN114" s="235">
        <f t="shared" si="2"/>
        <v>170175.383</v>
      </c>
      <c r="BO114" s="235">
        <f t="shared" si="3"/>
        <v>541351.07426000014</v>
      </c>
    </row>
    <row r="115" spans="1:67" x14ac:dyDescent="0.2">
      <c r="A115" s="293" t="s">
        <v>179</v>
      </c>
      <c r="B115" s="235">
        <f>+'1- bogota'!AL88</f>
        <v>0</v>
      </c>
      <c r="C115" s="234">
        <f>+'1- bogota'!AN88</f>
        <v>123.16500000000001</v>
      </c>
      <c r="D115" s="235">
        <f>+'2- popular'!AL116</f>
        <v>0</v>
      </c>
      <c r="E115" s="235">
        <f>+'2- popular'!AN116</f>
        <v>0</v>
      </c>
      <c r="F115" s="235">
        <f>+BANCAFE!Z117</f>
        <v>0</v>
      </c>
      <c r="G115" s="235">
        <f>+BANCAFE!AA117</f>
        <v>0</v>
      </c>
      <c r="H115" s="235">
        <f>+'6- itaú'!AL70</f>
        <v>0</v>
      </c>
      <c r="I115" s="235">
        <f>+'6- itaú'!AN70</f>
        <v>27893.504000000001</v>
      </c>
      <c r="J115" s="235">
        <f>+'7- bancolombia'!AL77</f>
        <v>39320.682000000001</v>
      </c>
      <c r="K115" s="235">
        <f>+'7- bancolombia'!AN77</f>
        <v>197314.65999999997</v>
      </c>
      <c r="L115" s="235">
        <f>+'GNB COLOMBIA'!Z18</f>
        <v>0</v>
      </c>
      <c r="M115" s="235">
        <f>+'GNB COLOMBIA'!AA18</f>
        <v>411.91300000000001</v>
      </c>
      <c r="N115" s="235">
        <f>+'13- bbva'!AL116</f>
        <v>26393.048000000003</v>
      </c>
      <c r="O115" s="235">
        <f>+'13- bbva'!AN116</f>
        <v>205538.696</v>
      </c>
      <c r="P115" s="235"/>
      <c r="Q115" s="235"/>
      <c r="R115" s="235"/>
      <c r="S115" s="235"/>
      <c r="T115" s="235">
        <f>+'30- banco caja social'!AL79</f>
        <v>28549.827000000001</v>
      </c>
      <c r="U115" s="235">
        <f>+'30- banco caja social'!AN79</f>
        <v>70003.39</v>
      </c>
      <c r="V115" s="235">
        <f>+'39 - davivienda'!AL116</f>
        <v>95899.487999999998</v>
      </c>
      <c r="W115" s="235">
        <f>+'39 - davivienda'!AN116</f>
        <v>134971.93</v>
      </c>
      <c r="X115" s="235">
        <f>+'1-42 scotiabank colpatria S.A.'!AL116</f>
        <v>2556.4669999999996</v>
      </c>
      <c r="Y115" s="235">
        <f>+'1-42 scotiabank colpatria S.A.'!AN116</f>
        <v>104013.764</v>
      </c>
      <c r="Z115" s="235">
        <f>+'43- banco agrario'!AL108</f>
        <v>443.58100000000002</v>
      </c>
      <c r="AA115" s="235">
        <f>+'43- banco agrario'!AN108</f>
        <v>0</v>
      </c>
      <c r="AB115" s="235"/>
      <c r="AC115" s="235"/>
      <c r="AD115" s="235">
        <f>+GRANAHORRAR!Z116</f>
        <v>0</v>
      </c>
      <c r="AE115" s="235">
        <f>+GRANAHORRAR!AA116</f>
        <v>0</v>
      </c>
      <c r="AF115" s="235">
        <f>+COLMENA!Z116</f>
        <v>0</v>
      </c>
      <c r="AG115" s="235">
        <f>+COLMENA!AA116</f>
        <v>0</v>
      </c>
      <c r="AH115" s="235">
        <f>+CONAVI!Z116</f>
        <v>0</v>
      </c>
      <c r="AI115" s="235">
        <f>+CONAVI!AA116</f>
        <v>0</v>
      </c>
      <c r="AJ115" s="235">
        <f>+'49- av villas '!AL116</f>
        <v>2961.7520000000004</v>
      </c>
      <c r="AK115" s="235">
        <f>+'49- av villas '!AN116</f>
        <v>26358.399999999998</v>
      </c>
      <c r="AL115" s="235">
        <f>+GRANBANCO!Z82</f>
        <v>0</v>
      </c>
      <c r="AM115" s="235">
        <f>+GRANBANCO!AA82</f>
        <v>0</v>
      </c>
      <c r="AN115" s="235">
        <f>+'54- coomeva'!AL10</f>
        <v>596.10299999999995</v>
      </c>
      <c r="AO115" s="235">
        <f>+'54- coomeva'!AN10</f>
        <v>16612.036</v>
      </c>
      <c r="AP115" s="235"/>
      <c r="AQ115" s="235"/>
      <c r="AR115" s="235">
        <f>+'8- giros y finanzas'!AL53</f>
        <v>0</v>
      </c>
      <c r="AS115" s="235">
        <f>+'8- giros y finanzas'!AN53</f>
        <v>571.17833000000007</v>
      </c>
      <c r="AT115" s="235"/>
      <c r="AU115" s="235"/>
      <c r="AV115" s="235"/>
      <c r="AW115" s="235"/>
      <c r="AX115" s="235"/>
      <c r="AY115" s="235"/>
      <c r="AZ115" s="235">
        <f>+'8- fna'!AL19</f>
        <v>52146.225999999995</v>
      </c>
      <c r="BA115" s="235">
        <f>+'8- fna'!AN19</f>
        <v>52225.892</v>
      </c>
      <c r="BB115" s="235"/>
      <c r="BC115" s="235"/>
      <c r="BD115" s="235"/>
      <c r="BE115" s="235"/>
      <c r="BF115" s="235"/>
      <c r="BG115" s="235"/>
      <c r="BH115" s="235">
        <f>+'4- cootrafa'!AL116</f>
        <v>136.88</v>
      </c>
      <c r="BI115" s="235">
        <f>+'4- cootrafa'!AN116</f>
        <v>0</v>
      </c>
      <c r="BJ115" s="235">
        <f>+'5- confiar'!AL116</f>
        <v>3726.55</v>
      </c>
      <c r="BK115" s="235">
        <f>+'5- confiar'!AN116</f>
        <v>1150.578</v>
      </c>
      <c r="BL115" s="235">
        <f>+COOMEVA!Z116</f>
        <v>0</v>
      </c>
      <c r="BM115" s="235">
        <f>+COOMEVA!AA116</f>
        <v>0</v>
      </c>
      <c r="BN115" s="235">
        <f t="shared" si="2"/>
        <v>252730.60400000002</v>
      </c>
      <c r="BO115" s="235">
        <f t="shared" si="3"/>
        <v>837189.10632999986</v>
      </c>
    </row>
    <row r="116" spans="1:67" x14ac:dyDescent="0.2">
      <c r="A116" s="293" t="s">
        <v>180</v>
      </c>
      <c r="B116" s="235">
        <f>+'1- bogota'!AL89</f>
        <v>0</v>
      </c>
      <c r="C116" s="234">
        <f>+'1- bogota'!AN89</f>
        <v>220</v>
      </c>
      <c r="D116" s="235">
        <f>+'2- popular'!AL117</f>
        <v>0</v>
      </c>
      <c r="E116" s="235">
        <f>+'2- popular'!AN117</f>
        <v>0</v>
      </c>
      <c r="F116" s="235">
        <f>+BANCAFE!Z118</f>
        <v>0</v>
      </c>
      <c r="G116" s="235">
        <f>+BANCAFE!AA118</f>
        <v>0</v>
      </c>
      <c r="H116" s="235">
        <f>+'6- itaú'!AL71</f>
        <v>0</v>
      </c>
      <c r="I116" s="235">
        <f>+'6- itaú'!AN71</f>
        <v>13634.978999999999</v>
      </c>
      <c r="J116" s="235">
        <f>+'7- bancolombia'!AL78</f>
        <v>30488.016</v>
      </c>
      <c r="K116" s="235">
        <f>+'7- bancolombia'!AN78</f>
        <v>127058.145</v>
      </c>
      <c r="L116" s="235">
        <f>+'GNB COLOMBIA'!Z19</f>
        <v>0</v>
      </c>
      <c r="M116" s="235">
        <f>+'GNB COLOMBIA'!AA19</f>
        <v>106.80800000000001</v>
      </c>
      <c r="N116" s="235">
        <f>+'13- bbva'!AL117</f>
        <v>24145.245000000003</v>
      </c>
      <c r="O116" s="235">
        <f>+'13- bbva'!AN117</f>
        <v>119228.04699999999</v>
      </c>
      <c r="P116" s="235"/>
      <c r="Q116" s="235"/>
      <c r="R116" s="235"/>
      <c r="S116" s="235"/>
      <c r="T116" s="235">
        <f>+'30- banco caja social'!AL80</f>
        <v>21308.618000000002</v>
      </c>
      <c r="U116" s="235">
        <f>+'30- banco caja social'!AN80</f>
        <v>46064.385000000002</v>
      </c>
      <c r="V116" s="235">
        <f>+'39 - davivienda'!AL117</f>
        <v>67074.84</v>
      </c>
      <c r="W116" s="235">
        <f>+'39 - davivienda'!AN117</f>
        <v>103827.024</v>
      </c>
      <c r="X116" s="235">
        <f>+'1-42 scotiabank colpatria S.A.'!AL117</f>
        <v>1214.5550000000001</v>
      </c>
      <c r="Y116" s="235">
        <f>+'1-42 scotiabank colpatria S.A.'!AN117</f>
        <v>76840.376000000004</v>
      </c>
      <c r="Z116" s="235">
        <f>+'43- banco agrario'!AL109</f>
        <v>300.42900000000003</v>
      </c>
      <c r="AA116" s="235">
        <f>+'43- banco agrario'!AN109</f>
        <v>0</v>
      </c>
      <c r="AB116" s="235"/>
      <c r="AC116" s="235"/>
      <c r="AD116" s="235">
        <f>+GRANAHORRAR!Z117</f>
        <v>0</v>
      </c>
      <c r="AE116" s="235">
        <f>+GRANAHORRAR!AA117</f>
        <v>0</v>
      </c>
      <c r="AF116" s="235">
        <f>+COLMENA!Z117</f>
        <v>0</v>
      </c>
      <c r="AG116" s="235">
        <f>+COLMENA!AA117</f>
        <v>0</v>
      </c>
      <c r="AH116" s="235">
        <f>+CONAVI!Z117</f>
        <v>0</v>
      </c>
      <c r="AI116" s="235">
        <f>+CONAVI!AA117</f>
        <v>0</v>
      </c>
      <c r="AJ116" s="235">
        <f>+'49- av villas '!AL117</f>
        <v>2169.4009999999998</v>
      </c>
      <c r="AK116" s="235">
        <f>+'49- av villas '!AN117</f>
        <v>14648.696</v>
      </c>
      <c r="AL116" s="235">
        <f>+GRANBANCO!Z83</f>
        <v>0</v>
      </c>
      <c r="AM116" s="235">
        <f>+GRANBANCO!AA83</f>
        <v>0</v>
      </c>
      <c r="AN116" s="235">
        <f>+'54- coomeva'!AL11</f>
        <v>248.16399999999999</v>
      </c>
      <c r="AO116" s="235">
        <f>+'54- coomeva'!AN11</f>
        <v>11686.195</v>
      </c>
      <c r="AP116" s="235"/>
      <c r="AQ116" s="235"/>
      <c r="AR116" s="235">
        <f>+'8- giros y finanzas'!AL54</f>
        <v>0</v>
      </c>
      <c r="AS116" s="235">
        <f>+'8- giros y finanzas'!AN54</f>
        <v>223.82599999999999</v>
      </c>
      <c r="AT116" s="235">
        <f>+'117- credifamilia'!AL7</f>
        <v>61.025230000000001</v>
      </c>
      <c r="AU116" s="235">
        <f>+'117- credifamilia'!AN7</f>
        <v>0</v>
      </c>
      <c r="AV116" s="235"/>
      <c r="AW116" s="235"/>
      <c r="AX116" s="235"/>
      <c r="AY116" s="235"/>
      <c r="AZ116" s="235">
        <f>+'8- fna'!AL20</f>
        <v>43866.152000000002</v>
      </c>
      <c r="BA116" s="235">
        <f>+'8- fna'!AN20</f>
        <v>44503.345000000001</v>
      </c>
      <c r="BB116" s="235"/>
      <c r="BC116" s="235"/>
      <c r="BD116" s="235"/>
      <c r="BE116" s="235"/>
      <c r="BF116" s="235"/>
      <c r="BG116" s="235"/>
      <c r="BH116" s="235">
        <f>+'4- cootrafa'!AL117</f>
        <v>56.95</v>
      </c>
      <c r="BI116" s="235">
        <f>+'4- cootrafa'!AN117</f>
        <v>0</v>
      </c>
      <c r="BJ116" s="235">
        <f>+'5- confiar'!AL117</f>
        <v>2213.8389999999999</v>
      </c>
      <c r="BK116" s="235">
        <f>+'5- confiar'!AN117</f>
        <v>393.59699999999998</v>
      </c>
      <c r="BL116" s="235">
        <f>+COOMEVA!Z117</f>
        <v>0</v>
      </c>
      <c r="BM116" s="235">
        <f>+COOMEVA!AA117</f>
        <v>0</v>
      </c>
      <c r="BN116" s="235">
        <f t="shared" si="2"/>
        <v>193147.23423</v>
      </c>
      <c r="BO116" s="235">
        <f t="shared" si="3"/>
        <v>558435.42299999995</v>
      </c>
    </row>
    <row r="117" spans="1:67" x14ac:dyDescent="0.2">
      <c r="A117" s="293" t="s">
        <v>181</v>
      </c>
      <c r="B117" s="235">
        <f>+'1- bogota'!AL90</f>
        <v>0</v>
      </c>
      <c r="C117" s="234">
        <f>+'1- bogota'!AN90</f>
        <v>89</v>
      </c>
      <c r="D117" s="235">
        <f>+'2- popular'!AL118</f>
        <v>0</v>
      </c>
      <c r="E117" s="235">
        <f>+'2- popular'!AN118</f>
        <v>0</v>
      </c>
      <c r="F117" s="235">
        <f>+BANCAFE!Z119</f>
        <v>0</v>
      </c>
      <c r="G117" s="235">
        <f>+BANCAFE!AA119</f>
        <v>0</v>
      </c>
      <c r="H117" s="235">
        <f>+'6- itaú'!AL72</f>
        <v>0</v>
      </c>
      <c r="I117" s="235">
        <f>+'6- itaú'!AN72</f>
        <v>22829.663</v>
      </c>
      <c r="J117" s="235">
        <f>+'7- bancolombia'!AL79</f>
        <v>49185.123</v>
      </c>
      <c r="K117" s="235">
        <f>+'7- bancolombia'!AN79</f>
        <v>184652.84899999999</v>
      </c>
      <c r="L117" s="235">
        <f>+'GNB COLOMBIA'!Z20</f>
        <v>0</v>
      </c>
      <c r="M117" s="235">
        <f>+'GNB COLOMBIA'!AA20</f>
        <v>0</v>
      </c>
      <c r="N117" s="235">
        <f>+'13- bbva'!AL118</f>
        <v>24081.006000000001</v>
      </c>
      <c r="O117" s="235">
        <f>+'13- bbva'!AN118</f>
        <v>167220.071</v>
      </c>
      <c r="P117" s="235"/>
      <c r="Q117" s="235"/>
      <c r="R117" s="235"/>
      <c r="S117" s="235"/>
      <c r="T117" s="235">
        <f>+'30- banco caja social'!AL81</f>
        <v>22901.258999999998</v>
      </c>
      <c r="U117" s="235">
        <f>+'30- banco caja social'!AN81</f>
        <v>65592.684999999998</v>
      </c>
      <c r="V117" s="235">
        <f>+'39 - davivienda'!AL118</f>
        <v>72167.547999999995</v>
      </c>
      <c r="W117" s="235">
        <f>+'39 - davivienda'!AN118</f>
        <v>116346.871</v>
      </c>
      <c r="X117" s="235">
        <f>+'1-42 scotiabank colpatria S.A.'!AL118</f>
        <v>1356.9459999999999</v>
      </c>
      <c r="Y117" s="235">
        <f>+'1-42 scotiabank colpatria S.A.'!AN118</f>
        <v>94680.973999999987</v>
      </c>
      <c r="Z117" s="235">
        <f>+'43- banco agrario'!AL110</f>
        <v>393.79499999999996</v>
      </c>
      <c r="AA117" s="235">
        <f>+'43- banco agrario'!AN110</f>
        <v>0</v>
      </c>
      <c r="AB117" s="235"/>
      <c r="AC117" s="235"/>
      <c r="AD117" s="235">
        <f>+GRANAHORRAR!Z118</f>
        <v>0</v>
      </c>
      <c r="AE117" s="235">
        <f>+GRANAHORRAR!AA118</f>
        <v>0</v>
      </c>
      <c r="AF117" s="235">
        <f>+COLMENA!Z118</f>
        <v>0</v>
      </c>
      <c r="AG117" s="235">
        <f>+COLMENA!AA118</f>
        <v>0</v>
      </c>
      <c r="AH117" s="235">
        <f>+CONAVI!Z118</f>
        <v>0</v>
      </c>
      <c r="AI117" s="235">
        <f>+CONAVI!AA118</f>
        <v>0</v>
      </c>
      <c r="AJ117" s="235">
        <f>+'49- av villas '!AL118</f>
        <v>2117.8020000000001</v>
      </c>
      <c r="AK117" s="235">
        <f>+'49- av villas '!AN118</f>
        <v>16917.178</v>
      </c>
      <c r="AL117" s="235">
        <f>+GRANBANCO!Z84</f>
        <v>0</v>
      </c>
      <c r="AM117" s="235">
        <f>+GRANBANCO!AA84</f>
        <v>0</v>
      </c>
      <c r="AN117" s="235">
        <f>+'54- coomeva'!AL12</f>
        <v>441.81200000000001</v>
      </c>
      <c r="AO117" s="235">
        <f>+'54- coomeva'!AN12</f>
        <v>15353.688</v>
      </c>
      <c r="AP117" s="235"/>
      <c r="AQ117" s="235"/>
      <c r="AR117" s="235">
        <f>+'8- giros y finanzas'!AL55</f>
        <v>0</v>
      </c>
      <c r="AS117" s="235">
        <f>+'8- giros y finanzas'!AN55</f>
        <v>203.83600000000001</v>
      </c>
      <c r="AT117" s="235">
        <f>+'117- credifamilia'!AL8</f>
        <v>39.634999999999998</v>
      </c>
      <c r="AU117" s="235">
        <f>+'117- credifamilia'!AN8</f>
        <v>0</v>
      </c>
      <c r="AV117" s="235"/>
      <c r="AW117" s="235"/>
      <c r="AX117" s="235"/>
      <c r="AY117" s="235"/>
      <c r="AZ117" s="235">
        <f>+'8- fna'!AL21</f>
        <v>56236.267999999996</v>
      </c>
      <c r="BA117" s="235">
        <f>+'8- fna'!AN21</f>
        <v>55570.658000000003</v>
      </c>
      <c r="BB117" s="235"/>
      <c r="BC117" s="235"/>
      <c r="BD117" s="235">
        <f>+'1- cofiantioquia'!AL7</f>
        <v>29</v>
      </c>
      <c r="BE117" s="235">
        <f>+'1- cofiantioquia'!AN7</f>
        <v>0</v>
      </c>
      <c r="BF117" s="235"/>
      <c r="BG117" s="235"/>
      <c r="BH117" s="235">
        <f>+'4- cootrafa'!AL118</f>
        <v>124</v>
      </c>
      <c r="BI117" s="235">
        <f>+'4- cootrafa'!AN118</f>
        <v>66</v>
      </c>
      <c r="BJ117" s="235">
        <f>+'5- confiar'!AL118</f>
        <v>4228.3789999999999</v>
      </c>
      <c r="BK117" s="235">
        <f>+'5- confiar'!AN118</f>
        <v>1022.735</v>
      </c>
      <c r="BL117" s="235">
        <f>+COOMEVA!Z118</f>
        <v>0</v>
      </c>
      <c r="BM117" s="235">
        <f>+COOMEVA!AA118</f>
        <v>0</v>
      </c>
      <c r="BN117" s="235">
        <f t="shared" si="2"/>
        <v>233302.573</v>
      </c>
      <c r="BO117" s="235">
        <f t="shared" si="3"/>
        <v>740546.20799999987</v>
      </c>
    </row>
    <row r="118" spans="1:67" x14ac:dyDescent="0.2">
      <c r="A118" s="293" t="s">
        <v>184</v>
      </c>
      <c r="B118" s="235">
        <f>+'1- bogota'!AL91</f>
        <v>0</v>
      </c>
      <c r="C118" s="234">
        <f>+'1- bogota'!AN91</f>
        <v>986</v>
      </c>
      <c r="D118" s="235">
        <f>+'2- popular'!AL119</f>
        <v>0</v>
      </c>
      <c r="E118" s="235">
        <f>+'2- popular'!AN119</f>
        <v>0</v>
      </c>
      <c r="F118" s="235">
        <f>+BANCAFE!Z120</f>
        <v>0</v>
      </c>
      <c r="G118" s="235">
        <f>+BANCAFE!AA120</f>
        <v>0</v>
      </c>
      <c r="H118" s="235">
        <f>+'6- itaú'!AL73</f>
        <v>0</v>
      </c>
      <c r="I118" s="235">
        <f>+'6- itaú'!AN73</f>
        <v>25506.825000000001</v>
      </c>
      <c r="J118" s="235">
        <f>+'7- bancolombia'!AL80</f>
        <v>40873.565000000002</v>
      </c>
      <c r="K118" s="235">
        <f>+'7- bancolombia'!AN80</f>
        <v>141739.29399999999</v>
      </c>
      <c r="L118" s="235">
        <f>+'GNB COLOMBIA'!Z21</f>
        <v>0</v>
      </c>
      <c r="M118" s="235">
        <f>+'GNB COLOMBIA'!AA21</f>
        <v>270.09899999999999</v>
      </c>
      <c r="N118" s="235">
        <f>+'13- bbva'!AL119</f>
        <v>18310.768</v>
      </c>
      <c r="O118" s="235">
        <f>+'13- bbva'!AN119</f>
        <v>124911.185</v>
      </c>
      <c r="P118" s="235"/>
      <c r="Q118" s="235"/>
      <c r="R118" s="235"/>
      <c r="S118" s="235"/>
      <c r="T118" s="235">
        <f>+'30- banco caja social'!AL82</f>
        <v>24489.441999999999</v>
      </c>
      <c r="U118" s="235">
        <f>+'30- banco caja social'!AN82</f>
        <v>63156.800999999999</v>
      </c>
      <c r="V118" s="235">
        <f>+'39 - davivienda'!AL119</f>
        <v>85392.485000000001</v>
      </c>
      <c r="W118" s="235">
        <f>+'39 - davivienda'!AN119</f>
        <v>110736.95999999999</v>
      </c>
      <c r="X118" s="235">
        <f>+'1-42 scotiabank colpatria S.A.'!AL119</f>
        <v>1045.9259999999999</v>
      </c>
      <c r="Y118" s="235">
        <f>+'1-42 scotiabank colpatria S.A.'!AN119</f>
        <v>79613.464999999997</v>
      </c>
      <c r="Z118" s="235">
        <f>+'43- banco agrario'!AL111</f>
        <v>393.50800000000004</v>
      </c>
      <c r="AA118" s="235">
        <f>+'43- banco agrario'!AN111</f>
        <v>0</v>
      </c>
      <c r="AB118" s="235"/>
      <c r="AC118" s="235"/>
      <c r="AD118" s="235">
        <f>+GRANAHORRAR!Z119</f>
        <v>0</v>
      </c>
      <c r="AE118" s="235">
        <f>+GRANAHORRAR!AA119</f>
        <v>0</v>
      </c>
      <c r="AF118" s="235">
        <f>+COLMENA!Z119</f>
        <v>0</v>
      </c>
      <c r="AG118" s="235">
        <f>+COLMENA!AA119</f>
        <v>0</v>
      </c>
      <c r="AH118" s="235">
        <f>+CONAVI!Z119</f>
        <v>0</v>
      </c>
      <c r="AI118" s="235">
        <f>+CONAVI!AA119</f>
        <v>0</v>
      </c>
      <c r="AJ118" s="235">
        <f>+'49- av villas '!AL119</f>
        <v>1841.0900000000001</v>
      </c>
      <c r="AK118" s="235">
        <f>+'49- av villas '!AN119</f>
        <v>18135.025000000001</v>
      </c>
      <c r="AL118" s="235">
        <f>+GRANBANCO!Z85</f>
        <v>0</v>
      </c>
      <c r="AM118" s="235">
        <f>+GRANBANCO!AA85</f>
        <v>0</v>
      </c>
      <c r="AN118" s="235">
        <f>+'54- coomeva'!AL13</f>
        <v>428.142</v>
      </c>
      <c r="AO118" s="235">
        <f>+'54- coomeva'!AN13</f>
        <v>15114.049000000001</v>
      </c>
      <c r="AP118" s="235"/>
      <c r="AQ118" s="235"/>
      <c r="AR118" s="235">
        <f>+'8- giros y finanzas'!AL56</f>
        <v>0</v>
      </c>
      <c r="AS118" s="235">
        <f>+'8- giros y finanzas'!AN56</f>
        <v>172.459</v>
      </c>
      <c r="AT118" s="235">
        <f>+'117- credifamilia'!AL9</f>
        <v>155.43899999999999</v>
      </c>
      <c r="AU118" s="235">
        <f>+'117- credifamilia'!AN9</f>
        <v>0</v>
      </c>
      <c r="AV118" s="235"/>
      <c r="AW118" s="235"/>
      <c r="AX118" s="235"/>
      <c r="AY118" s="235"/>
      <c r="AZ118" s="235">
        <f>+'8- fna'!AL22</f>
        <v>38567.785000000003</v>
      </c>
      <c r="BA118" s="235">
        <f>+'8- fna'!AN22</f>
        <v>45342.084999999999</v>
      </c>
      <c r="BB118" s="235"/>
      <c r="BC118" s="235"/>
      <c r="BD118" s="235">
        <f>+'1- cofiantioquia'!AL8</f>
        <v>0</v>
      </c>
      <c r="BE118" s="235">
        <f>+'1- cofiantioquia'!AN8</f>
        <v>312</v>
      </c>
      <c r="BF118" s="235"/>
      <c r="BG118" s="235"/>
      <c r="BH118" s="235">
        <f>+'4- cootrafa'!AL119</f>
        <v>26.122</v>
      </c>
      <c r="BI118" s="235">
        <f>+'4- cootrafa'!AN119</f>
        <v>0</v>
      </c>
      <c r="BJ118" s="235">
        <f>+'5- confiar'!AL119</f>
        <v>3078.9929999999999</v>
      </c>
      <c r="BK118" s="235">
        <f>+'5- confiar'!AN119</f>
        <v>600.25</v>
      </c>
      <c r="BL118" s="235">
        <f>+COOMEVA!Z119</f>
        <v>0</v>
      </c>
      <c r="BM118" s="235">
        <f>+COOMEVA!AA119</f>
        <v>0</v>
      </c>
      <c r="BN118" s="235">
        <f t="shared" si="2"/>
        <v>214603.26500000001</v>
      </c>
      <c r="BO118" s="235">
        <f t="shared" si="3"/>
        <v>626596.49699999997</v>
      </c>
    </row>
    <row r="119" spans="1:67" x14ac:dyDescent="0.2">
      <c r="A119" s="293" t="s">
        <v>185</v>
      </c>
      <c r="B119" s="235">
        <f>+'1- bogota'!AL92</f>
        <v>0</v>
      </c>
      <c r="C119" s="234">
        <f>+'1- bogota'!AN92</f>
        <v>927.02499999999998</v>
      </c>
      <c r="D119" s="235">
        <f>+'2- popular'!AL120</f>
        <v>0</v>
      </c>
      <c r="E119" s="235">
        <f>+'2- popular'!AN120</f>
        <v>0</v>
      </c>
      <c r="F119" s="235">
        <f>+BANCAFE!Z121</f>
        <v>0</v>
      </c>
      <c r="G119" s="235">
        <f>+BANCAFE!AA121</f>
        <v>0</v>
      </c>
      <c r="H119" s="235">
        <f>+'6- itaú'!AL74</f>
        <v>32</v>
      </c>
      <c r="I119" s="235">
        <f>+'6- itaú'!AN74</f>
        <v>16433.944</v>
      </c>
      <c r="J119" s="235">
        <f>+'7- bancolombia'!AL81</f>
        <v>38507.864000000001</v>
      </c>
      <c r="K119" s="235">
        <f>+'7- bancolombia'!AN81</f>
        <v>140232.967</v>
      </c>
      <c r="L119" s="235">
        <f>+'GNB COLOMBIA'!Z22</f>
        <v>0</v>
      </c>
      <c r="M119" s="235">
        <f>+'GNB COLOMBIA'!AA22</f>
        <v>0</v>
      </c>
      <c r="N119" s="235">
        <f>+'13- bbva'!AL120</f>
        <v>15525.290999999999</v>
      </c>
      <c r="O119" s="235">
        <f>+'13- bbva'!AN120</f>
        <v>111190.554</v>
      </c>
      <c r="P119" s="235"/>
      <c r="Q119" s="235"/>
      <c r="R119" s="235"/>
      <c r="S119" s="235"/>
      <c r="T119" s="235">
        <f>+'30- banco caja social'!AL83</f>
        <v>23152.472999999998</v>
      </c>
      <c r="U119" s="235">
        <f>+'30- banco caja social'!AN83</f>
        <v>49302.008000000002</v>
      </c>
      <c r="V119" s="235">
        <f>+'39 - davivienda'!AL120</f>
        <v>68419.712999999989</v>
      </c>
      <c r="W119" s="235">
        <f>+'39 - davivienda'!AN120</f>
        <v>86402.150999999998</v>
      </c>
      <c r="X119" s="235">
        <f>+'1-42 scotiabank colpatria S.A.'!AL120</f>
        <v>888.74900000000002</v>
      </c>
      <c r="Y119" s="235">
        <f>+'1-42 scotiabank colpatria S.A.'!AN120</f>
        <v>73073.375999999989</v>
      </c>
      <c r="Z119" s="235">
        <f>+'43- banco agrario'!AL112</f>
        <v>218.89100000000002</v>
      </c>
      <c r="AA119" s="235">
        <f>+'43- banco agrario'!AN112</f>
        <v>0</v>
      </c>
      <c r="AB119" s="235"/>
      <c r="AC119" s="235"/>
      <c r="AD119" s="235">
        <f>+GRANAHORRAR!Z120</f>
        <v>0</v>
      </c>
      <c r="AE119" s="235">
        <f>+GRANAHORRAR!AA120</f>
        <v>0</v>
      </c>
      <c r="AF119" s="235">
        <f>+COLMENA!Z120</f>
        <v>0</v>
      </c>
      <c r="AG119" s="235">
        <f>+COLMENA!AA120</f>
        <v>0</v>
      </c>
      <c r="AH119" s="235">
        <f>+CONAVI!Z120</f>
        <v>0</v>
      </c>
      <c r="AI119" s="235">
        <f>+CONAVI!AA120</f>
        <v>0</v>
      </c>
      <c r="AJ119" s="235">
        <f>+'49- av villas '!AL120</f>
        <v>2132.1990000000001</v>
      </c>
      <c r="AK119" s="235">
        <f>+'49- av villas '!AN120</f>
        <v>18174.57</v>
      </c>
      <c r="AL119" s="235">
        <f>+GRANBANCO!Z86</f>
        <v>0</v>
      </c>
      <c r="AM119" s="235">
        <f>+GRANBANCO!AA86</f>
        <v>0</v>
      </c>
      <c r="AN119" s="235">
        <f>+'54- coomeva'!AL14</f>
        <v>391.24700000000001</v>
      </c>
      <c r="AO119" s="235">
        <f>+'54- coomeva'!AN14</f>
        <v>10286.358</v>
      </c>
      <c r="AP119" s="235"/>
      <c r="AQ119" s="235"/>
      <c r="AR119" s="235">
        <f>+'8- giros y finanzas'!AL57</f>
        <v>0</v>
      </c>
      <c r="AS119" s="235">
        <f>+'8- giros y finanzas'!AN57</f>
        <v>165.24</v>
      </c>
      <c r="AT119" s="235">
        <f>+'117- credifamilia'!AL10</f>
        <v>72.400000000000006</v>
      </c>
      <c r="AU119" s="235">
        <f>+'117- credifamilia'!AN10</f>
        <v>0</v>
      </c>
      <c r="AV119" s="235"/>
      <c r="AW119" s="235"/>
      <c r="AX119" s="235"/>
      <c r="AY119" s="235"/>
      <c r="AZ119" s="235">
        <f>+'8- fna'!AL23</f>
        <v>27193.748</v>
      </c>
      <c r="BA119" s="235">
        <f>+'8- fna'!AN23</f>
        <v>34198.762000000002</v>
      </c>
      <c r="BB119" s="235"/>
      <c r="BC119" s="235"/>
      <c r="BD119" s="235">
        <f>+'1- cofiantioquia'!AL9</f>
        <v>53</v>
      </c>
      <c r="BE119" s="235">
        <f>+'1- cofiantioquia'!AN9</f>
        <v>370</v>
      </c>
      <c r="BF119" s="235"/>
      <c r="BG119" s="235"/>
      <c r="BH119" s="235">
        <f>+'4- cootrafa'!AL120</f>
        <v>30</v>
      </c>
      <c r="BI119" s="235">
        <f>+'4- cootrafa'!AN120</f>
        <v>175</v>
      </c>
      <c r="BJ119" s="235">
        <f>+'5- confiar'!AL120</f>
        <v>2472.4839999999999</v>
      </c>
      <c r="BK119" s="235">
        <f>+'5- confiar'!AN120</f>
        <v>615.08000000000004</v>
      </c>
      <c r="BL119" s="235">
        <f>+COOMEVA!Z120</f>
        <v>0</v>
      </c>
      <c r="BM119" s="235">
        <f>+COOMEVA!AA120</f>
        <v>0</v>
      </c>
      <c r="BN119" s="235">
        <f t="shared" si="2"/>
        <v>179090.05899999998</v>
      </c>
      <c r="BO119" s="235">
        <f t="shared" si="3"/>
        <v>541547.03500000003</v>
      </c>
    </row>
    <row r="120" spans="1:67" x14ac:dyDescent="0.2">
      <c r="A120" s="293" t="s">
        <v>186</v>
      </c>
      <c r="B120" s="235">
        <f>+'1- bogota'!AL93</f>
        <v>0</v>
      </c>
      <c r="C120" s="234">
        <f>+'1- bogota'!AN93</f>
        <v>348.43099999999998</v>
      </c>
      <c r="D120" s="235">
        <f>+'2- popular'!AL121</f>
        <v>0</v>
      </c>
      <c r="E120" s="235">
        <f>+'2- popular'!AN121</f>
        <v>0</v>
      </c>
      <c r="F120" s="235">
        <f>+BANCAFE!Z122</f>
        <v>0</v>
      </c>
      <c r="G120" s="235">
        <f>+BANCAFE!AA122</f>
        <v>0</v>
      </c>
      <c r="H120" s="235">
        <f>+'6- itaú'!AL75</f>
        <v>0</v>
      </c>
      <c r="I120" s="235">
        <f>+'6- itaú'!AN75</f>
        <v>30210.277999999998</v>
      </c>
      <c r="J120" s="235">
        <f>+'7- bancolombia'!AL82</f>
        <v>53702.409</v>
      </c>
      <c r="K120" s="235">
        <f>+'7- bancolombia'!AN82</f>
        <v>165689.42199999999</v>
      </c>
      <c r="L120" s="235">
        <f>+'GNB COLOMBIA'!Z23</f>
        <v>0</v>
      </c>
      <c r="M120" s="235">
        <f>+'GNB COLOMBIA'!AA23</f>
        <v>463.09100000000001</v>
      </c>
      <c r="N120" s="235">
        <f>+'13- bbva'!AL121</f>
        <v>19637.348999999998</v>
      </c>
      <c r="O120" s="235">
        <f>+'13- bbva'!AN121</f>
        <v>192347.976</v>
      </c>
      <c r="P120" s="235"/>
      <c r="Q120" s="235"/>
      <c r="R120" s="235"/>
      <c r="S120" s="235"/>
      <c r="T120" s="235">
        <f>+'30- banco caja social'!AL84</f>
        <v>33333.452000000005</v>
      </c>
      <c r="U120" s="235">
        <f>+'30- banco caja social'!AN84</f>
        <v>75925.430999999997</v>
      </c>
      <c r="V120" s="235">
        <f>+'39 - davivienda'!AL121</f>
        <v>91804.388000000006</v>
      </c>
      <c r="W120" s="235">
        <f>+'39 - davivienda'!AN121</f>
        <v>143366.07399999999</v>
      </c>
      <c r="X120" s="235">
        <f>+'1-42 scotiabank colpatria S.A.'!AL121</f>
        <v>2107.2719999999999</v>
      </c>
      <c r="Y120" s="235">
        <f>+'1-42 scotiabank colpatria S.A.'!AN121</f>
        <v>109638.38</v>
      </c>
      <c r="Z120" s="235">
        <f>+'43- banco agrario'!AL113</f>
        <v>497.66300000000001</v>
      </c>
      <c r="AA120" s="235">
        <f>+'43- banco agrario'!AN113</f>
        <v>0</v>
      </c>
      <c r="AB120" s="235"/>
      <c r="AC120" s="235"/>
      <c r="AD120" s="235">
        <f>+GRANAHORRAR!Z121</f>
        <v>0</v>
      </c>
      <c r="AE120" s="235">
        <f>+GRANAHORRAR!AA121</f>
        <v>0</v>
      </c>
      <c r="AF120" s="235">
        <f>+COLMENA!Z121</f>
        <v>0</v>
      </c>
      <c r="AG120" s="235">
        <f>+COLMENA!AA121</f>
        <v>0</v>
      </c>
      <c r="AH120" s="235">
        <f>+CONAVI!Z121</f>
        <v>0</v>
      </c>
      <c r="AI120" s="235">
        <f>+CONAVI!AA121</f>
        <v>0</v>
      </c>
      <c r="AJ120" s="235">
        <f>+'49- av villas '!AL121</f>
        <v>3674.3989999999999</v>
      </c>
      <c r="AK120" s="235">
        <f>+'49- av villas '!AN121</f>
        <v>21254.128000000001</v>
      </c>
      <c r="AL120" s="235">
        <f>+GRANBANCO!Z87</f>
        <v>0</v>
      </c>
      <c r="AM120" s="235">
        <f>+GRANBANCO!AA87</f>
        <v>0</v>
      </c>
      <c r="AN120" s="235">
        <f>+'54- coomeva'!AL15</f>
        <v>448.35199999999998</v>
      </c>
      <c r="AO120" s="235">
        <f>+'54- coomeva'!AN15</f>
        <v>16894.913</v>
      </c>
      <c r="AP120" s="235"/>
      <c r="AQ120" s="235"/>
      <c r="AR120" s="235">
        <f>+'8- giros y finanzas'!AL58</f>
        <v>0</v>
      </c>
      <c r="AS120" s="235">
        <f>+'8- giros y finanzas'!AN58</f>
        <v>79.400000000000006</v>
      </c>
      <c r="AT120" s="235">
        <f>+'117- credifamilia'!AL11</f>
        <v>0</v>
      </c>
      <c r="AU120" s="235">
        <f>+'117- credifamilia'!AN11</f>
        <v>0</v>
      </c>
      <c r="AV120" s="235"/>
      <c r="AW120" s="235"/>
      <c r="AX120" s="235"/>
      <c r="AY120" s="235"/>
      <c r="AZ120" s="235">
        <f>+'8- fna'!AL24</f>
        <v>36331.078000000001</v>
      </c>
      <c r="BA120" s="235">
        <f>+'8- fna'!AN24</f>
        <v>45345.773999999998</v>
      </c>
      <c r="BB120" s="235"/>
      <c r="BC120" s="235"/>
      <c r="BD120" s="235">
        <f>+'1- cofiantioquia'!AL10</f>
        <v>122.4</v>
      </c>
      <c r="BE120" s="235">
        <f>+'1- cofiantioquia'!AN10</f>
        <v>133</v>
      </c>
      <c r="BF120" s="235"/>
      <c r="BG120" s="235"/>
      <c r="BH120" s="235">
        <f>+'4- cootrafa'!AL121</f>
        <v>56</v>
      </c>
      <c r="BI120" s="235">
        <f>+'4- cootrafa'!AN121</f>
        <v>79.5</v>
      </c>
      <c r="BJ120" s="235">
        <f>+'5- confiar'!AL121</f>
        <v>5080.9870000000001</v>
      </c>
      <c r="BK120" s="235">
        <f>+'5- confiar'!AN121</f>
        <v>1108.703</v>
      </c>
      <c r="BL120" s="235">
        <f>+COOMEVA!Z121</f>
        <v>0</v>
      </c>
      <c r="BM120" s="235">
        <f>+COOMEVA!AA121</f>
        <v>0</v>
      </c>
      <c r="BN120" s="235">
        <f t="shared" si="2"/>
        <v>246795.74900000001</v>
      </c>
      <c r="BO120" s="235">
        <f t="shared" si="3"/>
        <v>802884.50100000005</v>
      </c>
    </row>
    <row r="121" spans="1:67" x14ac:dyDescent="0.2">
      <c r="A121" s="293" t="s">
        <v>187</v>
      </c>
      <c r="B121" s="235">
        <f>+'1- bogota'!AL94</f>
        <v>0</v>
      </c>
      <c r="C121" s="234">
        <f>+'1- bogota'!AN94</f>
        <v>524.577</v>
      </c>
      <c r="D121" s="235">
        <f>+'2- popular'!AL122</f>
        <v>0</v>
      </c>
      <c r="E121" s="235">
        <f>+'2- popular'!AN122</f>
        <v>0</v>
      </c>
      <c r="F121" s="235">
        <f>+BANCAFE!Z123</f>
        <v>0</v>
      </c>
      <c r="G121" s="235">
        <f>+BANCAFE!AA123</f>
        <v>0</v>
      </c>
      <c r="H121" s="235">
        <f>+'6- itaú'!AL76</f>
        <v>0</v>
      </c>
      <c r="I121" s="235">
        <f>+'6- itaú'!AN76</f>
        <v>20525.690999999999</v>
      </c>
      <c r="J121" s="235">
        <f>+'7- bancolombia'!AL83</f>
        <v>40672.504999999997</v>
      </c>
      <c r="K121" s="235">
        <f>+'7- bancolombia'!AN83</f>
        <v>135835.38500000001</v>
      </c>
      <c r="L121" s="235">
        <f>+'GNB COLOMBIA'!Z24</f>
        <v>0</v>
      </c>
      <c r="M121" s="235">
        <f>+'GNB COLOMBIA'!AA24</f>
        <v>351.3</v>
      </c>
      <c r="N121" s="235">
        <f>+'13- bbva'!AL122</f>
        <v>13704.927</v>
      </c>
      <c r="O121" s="235">
        <f>+'13- bbva'!AN122</f>
        <v>132491.58300000001</v>
      </c>
      <c r="P121" s="235"/>
      <c r="Q121" s="235"/>
      <c r="R121" s="235"/>
      <c r="S121" s="235"/>
      <c r="T121" s="235">
        <f>+'30- banco caja social'!AL85</f>
        <v>34255.423999999999</v>
      </c>
      <c r="U121" s="235">
        <f>+'30- banco caja social'!AN85</f>
        <v>76214.701000000001</v>
      </c>
      <c r="V121" s="235">
        <f>+'39 - davivienda'!AL122</f>
        <v>94250.127000000008</v>
      </c>
      <c r="W121" s="235">
        <f>+'39 - davivienda'!AN122</f>
        <v>97546.218999999997</v>
      </c>
      <c r="X121" s="235">
        <f>+'1-42 scotiabank colpatria S.A.'!AL122</f>
        <v>2424.873</v>
      </c>
      <c r="Y121" s="235">
        <f>+'1-42 scotiabank colpatria S.A.'!AN122</f>
        <v>103569.04399999999</v>
      </c>
      <c r="Z121" s="235">
        <f>+'43- banco agrario'!AL114</f>
        <v>442.86500000000001</v>
      </c>
      <c r="AA121" s="235">
        <f>+'43- banco agrario'!AN114</f>
        <v>0</v>
      </c>
      <c r="AB121" s="235"/>
      <c r="AC121" s="235"/>
      <c r="AD121" s="235">
        <f>+GRANAHORRAR!Z122</f>
        <v>0</v>
      </c>
      <c r="AE121" s="235">
        <f>+GRANAHORRAR!AA122</f>
        <v>0</v>
      </c>
      <c r="AF121" s="235">
        <f>+COLMENA!Z122</f>
        <v>0</v>
      </c>
      <c r="AG121" s="235">
        <f>+COLMENA!AA122</f>
        <v>0</v>
      </c>
      <c r="AH121" s="235">
        <f>+CONAVI!Z122</f>
        <v>0</v>
      </c>
      <c r="AI121" s="235">
        <f>+CONAVI!AA122</f>
        <v>0</v>
      </c>
      <c r="AJ121" s="235">
        <f>+'49- av villas '!AL122</f>
        <v>2108.172</v>
      </c>
      <c r="AK121" s="235">
        <f>+'49- av villas '!AN122</f>
        <v>32141.260999999999</v>
      </c>
      <c r="AL121" s="235">
        <f>+GRANBANCO!Z88</f>
        <v>0</v>
      </c>
      <c r="AM121" s="235">
        <f>+GRANBANCO!AA88</f>
        <v>0</v>
      </c>
      <c r="AN121" s="235">
        <f>+'54- coomeva'!AL16</f>
        <v>627.39499999999998</v>
      </c>
      <c r="AO121" s="235">
        <f>+'54- coomeva'!AN16</f>
        <v>13749.013000000001</v>
      </c>
      <c r="AP121" s="235"/>
      <c r="AQ121" s="235"/>
      <c r="AR121" s="235">
        <f>+'8- giros y finanzas'!AL59</f>
        <v>0</v>
      </c>
      <c r="AS121" s="235">
        <f>+'8- giros y finanzas'!AN59</f>
        <v>70.608999999999995</v>
      </c>
      <c r="AT121" s="235">
        <f>+'117- credifamilia'!AL12</f>
        <v>914.75706000000002</v>
      </c>
      <c r="AU121" s="235">
        <f>+'117- credifamilia'!AN12</f>
        <v>0</v>
      </c>
      <c r="AV121" s="235"/>
      <c r="AW121" s="235"/>
      <c r="AX121" s="235"/>
      <c r="AY121" s="235"/>
      <c r="AZ121" s="235">
        <f>+'8- fna'!AL25</f>
        <v>29393.749</v>
      </c>
      <c r="BA121" s="235">
        <f>+'8- fna'!AN25</f>
        <v>42684.784</v>
      </c>
      <c r="BB121" s="235"/>
      <c r="BC121" s="235"/>
      <c r="BD121" s="235">
        <f>+'1- cofiantioquia'!AL11</f>
        <v>160.5</v>
      </c>
      <c r="BE121" s="235">
        <f>+'1- cofiantioquia'!AN11</f>
        <v>0</v>
      </c>
      <c r="BF121" s="235"/>
      <c r="BG121" s="235"/>
      <c r="BH121" s="235">
        <f>+'4- cootrafa'!AL122</f>
        <v>27.196999999999999</v>
      </c>
      <c r="BI121" s="235">
        <f>+'4- cootrafa'!AN122</f>
        <v>200.5</v>
      </c>
      <c r="BJ121" s="235">
        <f>+'5- confiar'!AL122</f>
        <v>4471.451</v>
      </c>
      <c r="BK121" s="235">
        <f>+'5- confiar'!AN122</f>
        <v>679.23199999999997</v>
      </c>
      <c r="BL121" s="235">
        <f>+COOMEVA!Z122</f>
        <v>0</v>
      </c>
      <c r="BM121" s="235">
        <f>+COOMEVA!AA122</f>
        <v>0</v>
      </c>
      <c r="BN121" s="235">
        <f t="shared" si="2"/>
        <v>223453.94205999997</v>
      </c>
      <c r="BO121" s="235">
        <f t="shared" si="3"/>
        <v>656583.89899999998</v>
      </c>
    </row>
    <row r="122" spans="1:67" x14ac:dyDescent="0.2">
      <c r="A122" s="293" t="s">
        <v>190</v>
      </c>
      <c r="B122" s="235">
        <f>+'1- bogota'!AL95</f>
        <v>0</v>
      </c>
      <c r="C122" s="234">
        <f>+'1- bogota'!AN95</f>
        <v>942.33100000000002</v>
      </c>
      <c r="D122" s="235">
        <f>+'2- popular'!AL123</f>
        <v>0</v>
      </c>
      <c r="E122" s="235">
        <f>+'2- popular'!AN123</f>
        <v>100</v>
      </c>
      <c r="F122" s="235">
        <f>+BANCAFE!Z124</f>
        <v>0</v>
      </c>
      <c r="G122" s="235">
        <f>+BANCAFE!AA124</f>
        <v>0</v>
      </c>
      <c r="H122" s="235">
        <f>+'6- itaú'!AL77</f>
        <v>52.12</v>
      </c>
      <c r="I122" s="235">
        <f>+'6- itaú'!AN77</f>
        <v>13469.567999999999</v>
      </c>
      <c r="J122" s="235">
        <f>+'7- bancolombia'!AL84</f>
        <v>36331.535000000003</v>
      </c>
      <c r="K122" s="235">
        <f>+'7- bancolombia'!AN84</f>
        <v>117085.86499999999</v>
      </c>
      <c r="L122" s="235">
        <f>+'GNB COLOMBIA'!Z25</f>
        <v>0</v>
      </c>
      <c r="M122" s="235">
        <f>+'GNB COLOMBIA'!AA25</f>
        <v>582.70299999999997</v>
      </c>
      <c r="N122" s="235">
        <f>+'13- bbva'!AL123</f>
        <v>8490.07</v>
      </c>
      <c r="O122" s="235">
        <f>+'13- bbva'!AN123</f>
        <v>68204.061000000002</v>
      </c>
      <c r="P122" s="235"/>
      <c r="Q122" s="235"/>
      <c r="R122" s="235"/>
      <c r="S122" s="235"/>
      <c r="T122" s="235">
        <f>+'30- banco caja social'!AL86</f>
        <v>17826.764999999999</v>
      </c>
      <c r="U122" s="235">
        <f>+'30- banco caja social'!AN86</f>
        <v>39435.317999999999</v>
      </c>
      <c r="V122" s="235">
        <f>+'39 - davivienda'!AL123</f>
        <v>59959.308999999994</v>
      </c>
      <c r="W122" s="235">
        <f>+'39 - davivienda'!AN123</f>
        <v>69732.654999999999</v>
      </c>
      <c r="X122" s="235">
        <f>+'1-42 scotiabank colpatria S.A.'!AL123</f>
        <v>1342.819</v>
      </c>
      <c r="Y122" s="235">
        <f>+'1-42 scotiabank colpatria S.A.'!AN123</f>
        <v>57530.017999999996</v>
      </c>
      <c r="Z122" s="235">
        <f>+'43- banco agrario'!AL115</f>
        <v>523.52600000000007</v>
      </c>
      <c r="AA122" s="235">
        <f>+'43- banco agrario'!AN115</f>
        <v>0</v>
      </c>
      <c r="AB122" s="235"/>
      <c r="AC122" s="235"/>
      <c r="AD122" s="235">
        <f>+GRANAHORRAR!Z123</f>
        <v>0</v>
      </c>
      <c r="AE122" s="235">
        <f>+GRANAHORRAR!AA123</f>
        <v>0</v>
      </c>
      <c r="AF122" s="235">
        <f>+COLMENA!Z123</f>
        <v>0</v>
      </c>
      <c r="AG122" s="235">
        <f>+COLMENA!AA123</f>
        <v>0</v>
      </c>
      <c r="AH122" s="235">
        <f>+CONAVI!Z123</f>
        <v>0</v>
      </c>
      <c r="AI122" s="235">
        <f>+CONAVI!AA123</f>
        <v>0</v>
      </c>
      <c r="AJ122" s="235">
        <f>+'49- av villas '!AL123</f>
        <v>1361.5500000000002</v>
      </c>
      <c r="AK122" s="235">
        <f>+'49- av villas '!AN123</f>
        <v>10584.018</v>
      </c>
      <c r="AL122" s="235">
        <f>+GRANBANCO!Z89</f>
        <v>0</v>
      </c>
      <c r="AM122" s="235">
        <f>+GRANBANCO!AA89</f>
        <v>0</v>
      </c>
      <c r="AN122" s="235">
        <f>+'54- coomeva'!AL17</f>
        <v>424.41800000000001</v>
      </c>
      <c r="AO122" s="235">
        <f>+'54- coomeva'!AN17</f>
        <v>9317.8169999999991</v>
      </c>
      <c r="AP122" s="235"/>
      <c r="AQ122" s="235"/>
      <c r="AR122" s="235">
        <f>+'8- giros y finanzas'!AL60</f>
        <v>0</v>
      </c>
      <c r="AS122" s="235">
        <f>+'8- giros y finanzas'!AN60</f>
        <v>0</v>
      </c>
      <c r="AT122" s="235">
        <f>+'117- credifamilia'!AL13</f>
        <v>336.399</v>
      </c>
      <c r="AU122" s="235">
        <f>+'117- credifamilia'!AN13</f>
        <v>0</v>
      </c>
      <c r="AV122" s="235"/>
      <c r="AW122" s="235"/>
      <c r="AX122" s="235"/>
      <c r="AY122" s="235"/>
      <c r="AZ122" s="235">
        <f>+'8- fna'!AL26</f>
        <v>17303.207999999999</v>
      </c>
      <c r="BA122" s="235">
        <f>+'8- fna'!AN26</f>
        <v>17719.958999999999</v>
      </c>
      <c r="BB122" s="235"/>
      <c r="BC122" s="235"/>
      <c r="BD122" s="235">
        <f>+'1- cofiantioquia'!AL12</f>
        <v>0</v>
      </c>
      <c r="BE122" s="235">
        <f>+'1- cofiantioquia'!AN12</f>
        <v>58.87</v>
      </c>
      <c r="BF122" s="235"/>
      <c r="BG122" s="235"/>
      <c r="BH122" s="235">
        <f>+'4- cootrafa'!AL123</f>
        <v>41.192</v>
      </c>
      <c r="BI122" s="235">
        <f>+'4- cootrafa'!AN123</f>
        <v>80.150000000000006</v>
      </c>
      <c r="BJ122" s="235">
        <f>+'5- confiar'!AL123</f>
        <v>2228.4259999999999</v>
      </c>
      <c r="BK122" s="235">
        <f>+'5- confiar'!AN123</f>
        <v>431.072</v>
      </c>
      <c r="BL122" s="235">
        <f>+COOMEVA!Z123</f>
        <v>0</v>
      </c>
      <c r="BM122" s="235">
        <f>+COOMEVA!AA123</f>
        <v>0</v>
      </c>
      <c r="BN122" s="235">
        <f t="shared" si="2"/>
        <v>146221.33700000003</v>
      </c>
      <c r="BO122" s="235">
        <f t="shared" si="3"/>
        <v>405274.40499999991</v>
      </c>
    </row>
    <row r="123" spans="1:67" x14ac:dyDescent="0.2">
      <c r="A123" s="293" t="s">
        <v>191</v>
      </c>
      <c r="B123" s="235">
        <f>+'1- bogota'!AL96</f>
        <v>0</v>
      </c>
      <c r="C123" s="234">
        <f>+'1- bogota'!AN96</f>
        <v>2297.5320000000002</v>
      </c>
      <c r="D123" s="235">
        <f>+'2- popular'!AL124</f>
        <v>0</v>
      </c>
      <c r="E123" s="235">
        <f>+'2- popular'!AN124</f>
        <v>25</v>
      </c>
      <c r="F123" s="235">
        <f>+BANCAFE!Z125</f>
        <v>0</v>
      </c>
      <c r="G123" s="235">
        <f>+BANCAFE!AA125</f>
        <v>0</v>
      </c>
      <c r="H123" s="235">
        <f>+'6- itaú'!AL78</f>
        <v>138.5</v>
      </c>
      <c r="I123" s="235">
        <f>+'6- itaú'!AN78</f>
        <v>32753.478999999999</v>
      </c>
      <c r="J123" s="235">
        <f>+'7- bancolombia'!AL85</f>
        <v>44049.685999999994</v>
      </c>
      <c r="K123" s="235">
        <f>+'7- bancolombia'!AN85</f>
        <v>150641.47899999999</v>
      </c>
      <c r="L123" s="235">
        <f>+'GNB COLOMBIA'!Z26</f>
        <v>0</v>
      </c>
      <c r="M123" s="235">
        <f>+'GNB COLOMBIA'!AA26</f>
        <v>2645.181</v>
      </c>
      <c r="N123" s="235">
        <f>+'13- bbva'!AL124</f>
        <v>18683.554</v>
      </c>
      <c r="O123" s="235">
        <f>+'13- bbva'!AN124</f>
        <v>194627.818</v>
      </c>
      <c r="P123" s="235"/>
      <c r="Q123" s="235"/>
      <c r="R123" s="235"/>
      <c r="S123" s="235"/>
      <c r="T123" s="235">
        <f>+'30- banco caja social'!AL87</f>
        <v>36620.320999999996</v>
      </c>
      <c r="U123" s="235">
        <f>+'30- banco caja social'!AN87</f>
        <v>82366.882000000012</v>
      </c>
      <c r="V123" s="235">
        <f>+'39 - davivienda'!AL124</f>
        <v>93120.831999999995</v>
      </c>
      <c r="W123" s="235">
        <f>+'39 - davivienda'!AN124</f>
        <v>126511.826</v>
      </c>
      <c r="X123" s="235">
        <f>+'1-42 scotiabank colpatria S.A.'!AL124</f>
        <v>1585.675</v>
      </c>
      <c r="Y123" s="235">
        <f>+'1-42 scotiabank colpatria S.A.'!AN124</f>
        <v>98855.069999999992</v>
      </c>
      <c r="Z123" s="235">
        <f>+'43- banco agrario'!AL116</f>
        <v>585.89800000000002</v>
      </c>
      <c r="AA123" s="235">
        <f>+'43- banco agrario'!AN116</f>
        <v>0</v>
      </c>
      <c r="AB123" s="235"/>
      <c r="AC123" s="235"/>
      <c r="AD123" s="235">
        <f>+GRANAHORRAR!Z124</f>
        <v>0</v>
      </c>
      <c r="AE123" s="235">
        <f>+GRANAHORRAR!AA124</f>
        <v>0</v>
      </c>
      <c r="AF123" s="235">
        <f>+COLMENA!Z124</f>
        <v>0</v>
      </c>
      <c r="AG123" s="235">
        <f>+COLMENA!AA124</f>
        <v>0</v>
      </c>
      <c r="AH123" s="235">
        <f>+CONAVI!Z124</f>
        <v>0</v>
      </c>
      <c r="AI123" s="235">
        <f>+CONAVI!AA124</f>
        <v>0</v>
      </c>
      <c r="AJ123" s="235">
        <f>+'49- av villas '!AL124</f>
        <v>2756.2629999999999</v>
      </c>
      <c r="AK123" s="235">
        <f>+'49- av villas '!AN124</f>
        <v>25248.055999999997</v>
      </c>
      <c r="AL123" s="235">
        <f>+GRANBANCO!Z90</f>
        <v>0</v>
      </c>
      <c r="AM123" s="235">
        <f>+GRANBANCO!AA90</f>
        <v>0</v>
      </c>
      <c r="AN123" s="235">
        <f>+'54- coomeva'!AL18</f>
        <v>379.68099999999998</v>
      </c>
      <c r="AO123" s="235">
        <f>+'54- coomeva'!AN18</f>
        <v>17452.395</v>
      </c>
      <c r="AP123" s="235"/>
      <c r="AQ123" s="235"/>
      <c r="AR123" s="235">
        <f>+'8- giros y finanzas'!AL61</f>
        <v>0</v>
      </c>
      <c r="AS123" s="235">
        <f>+'8- giros y finanzas'!AN61</f>
        <v>464.166</v>
      </c>
      <c r="AT123" s="235">
        <f>+'117- credifamilia'!AL14</f>
        <v>1271.162</v>
      </c>
      <c r="AU123" s="235">
        <f>+'117- credifamilia'!AN14</f>
        <v>0</v>
      </c>
      <c r="AV123" s="235"/>
      <c r="AW123" s="235"/>
      <c r="AX123" s="235"/>
      <c r="AY123" s="235"/>
      <c r="AZ123" s="235">
        <f>+'8- fna'!AL27</f>
        <v>52277.425999999999</v>
      </c>
      <c r="BA123" s="235">
        <f>+'8- fna'!AN27</f>
        <v>48702.468999999997</v>
      </c>
      <c r="BB123" s="235"/>
      <c r="BC123" s="235"/>
      <c r="BD123" s="235">
        <f>+'1- cofiantioquia'!AL13</f>
        <v>0</v>
      </c>
      <c r="BE123" s="235">
        <f>+'1- cofiantioquia'!AN13</f>
        <v>197</v>
      </c>
      <c r="BF123" s="235"/>
      <c r="BG123" s="235"/>
      <c r="BH123" s="235">
        <f>+'4- cootrafa'!AL124</f>
        <v>1085.6510000000001</v>
      </c>
      <c r="BI123" s="235">
        <f>+'4- cootrafa'!AN124</f>
        <v>97.781000000000006</v>
      </c>
      <c r="BJ123" s="235">
        <f>+'5- confiar'!AL124</f>
        <v>6153.0190000000002</v>
      </c>
      <c r="BK123" s="235">
        <f>+'5- confiar'!AN124</f>
        <v>1270.0410000000002</v>
      </c>
      <c r="BL123" s="235">
        <f>+COOMEVA!Z124</f>
        <v>0</v>
      </c>
      <c r="BM123" s="235">
        <f>+COOMEVA!AA124</f>
        <v>0</v>
      </c>
      <c r="BN123" s="235">
        <f t="shared" si="2"/>
        <v>258707.66800000001</v>
      </c>
      <c r="BO123" s="235">
        <f t="shared" si="3"/>
        <v>784156.17499999993</v>
      </c>
    </row>
    <row r="124" spans="1:67" x14ac:dyDescent="0.2">
      <c r="A124" s="293" t="s">
        <v>192</v>
      </c>
      <c r="B124" s="235">
        <f>+'1- bogota'!AL97</f>
        <v>0</v>
      </c>
      <c r="C124" s="234">
        <f>+'1- bogota'!AN97</f>
        <v>1058.7729999999999</v>
      </c>
      <c r="D124" s="235">
        <f>+'2- popular'!AL125</f>
        <v>0</v>
      </c>
      <c r="E124" s="235">
        <f>+'2- popular'!AN125</f>
        <v>0</v>
      </c>
      <c r="F124" s="235">
        <f>+BANCAFE!Z126</f>
        <v>0</v>
      </c>
      <c r="G124" s="235">
        <f>+BANCAFE!AA126</f>
        <v>0</v>
      </c>
      <c r="H124" s="235">
        <f>+'6- itaú'!AL79</f>
        <v>16</v>
      </c>
      <c r="I124" s="235">
        <f>+'6- itaú'!AN79</f>
        <v>23632.612000000001</v>
      </c>
      <c r="J124" s="235">
        <f>+'7- bancolombia'!AL86</f>
        <v>33706.301999999996</v>
      </c>
      <c r="K124" s="235">
        <f>+'7- bancolombia'!AN86</f>
        <v>121738.46599999999</v>
      </c>
      <c r="L124" s="235">
        <f>+'GNB COLOMBIA'!Z27</f>
        <v>0</v>
      </c>
      <c r="M124" s="235">
        <f>+'GNB COLOMBIA'!AA27</f>
        <v>523.74800000000005</v>
      </c>
      <c r="N124" s="235">
        <f>+'13- bbva'!AL125</f>
        <v>15145.574999999999</v>
      </c>
      <c r="O124" s="235">
        <f>+'13- bbva'!AN125</f>
        <v>163379.63800000001</v>
      </c>
      <c r="P124" s="235"/>
      <c r="Q124" s="235"/>
      <c r="R124" s="235"/>
      <c r="S124" s="235"/>
      <c r="T124" s="235">
        <f>+'30- banco caja social'!AL88</f>
        <v>25656.307999999997</v>
      </c>
      <c r="U124" s="235">
        <f>+'30- banco caja social'!AN88</f>
        <v>56365.433000000005</v>
      </c>
      <c r="V124" s="235">
        <f>+'39 - davivienda'!AL125</f>
        <v>84831.562999999995</v>
      </c>
      <c r="W124" s="235">
        <f>+'39 - davivienda'!AN125</f>
        <v>98718.846999999994</v>
      </c>
      <c r="X124" s="235">
        <f>+'1-42 scotiabank colpatria S.A.'!AL125</f>
        <v>1642.3200000000002</v>
      </c>
      <c r="Y124" s="235">
        <f>+'1-42 scotiabank colpatria S.A.'!AN125</f>
        <v>80779.627999999997</v>
      </c>
      <c r="Z124" s="235">
        <f>+'43- banco agrario'!AL117</f>
        <v>343.58699999999999</v>
      </c>
      <c r="AA124" s="235">
        <f>+'43- banco agrario'!AN117</f>
        <v>0</v>
      </c>
      <c r="AB124" s="235"/>
      <c r="AC124" s="235"/>
      <c r="AD124" s="235">
        <f>+GRANAHORRAR!Z125</f>
        <v>0</v>
      </c>
      <c r="AE124" s="235">
        <f>+GRANAHORRAR!AA125</f>
        <v>0</v>
      </c>
      <c r="AF124" s="235">
        <f>+COLMENA!Z125</f>
        <v>0</v>
      </c>
      <c r="AG124" s="235">
        <f>+COLMENA!AA125</f>
        <v>0</v>
      </c>
      <c r="AH124" s="235">
        <f>+CONAVI!Z125</f>
        <v>0</v>
      </c>
      <c r="AI124" s="235">
        <f>+CONAVI!AA125</f>
        <v>0</v>
      </c>
      <c r="AJ124" s="235">
        <f>+'49- av villas '!AL125</f>
        <v>2357.3620000000001</v>
      </c>
      <c r="AK124" s="235">
        <f>+'49- av villas '!AN125</f>
        <v>17327.482</v>
      </c>
      <c r="AL124" s="235">
        <f>+GRANBANCO!Z91</f>
        <v>0</v>
      </c>
      <c r="AM124" s="235">
        <f>+GRANBANCO!AA91</f>
        <v>0</v>
      </c>
      <c r="AN124" s="235">
        <f>+'54- coomeva'!AL19</f>
        <v>561.67499999999995</v>
      </c>
      <c r="AO124" s="235">
        <f>+'54- coomeva'!AN19</f>
        <v>14708.527</v>
      </c>
      <c r="AP124" s="235"/>
      <c r="AQ124" s="235"/>
      <c r="AR124" s="235">
        <f>+'8- giros y finanzas'!AL62</f>
        <v>0</v>
      </c>
      <c r="AS124" s="235">
        <f>+'8- giros y finanzas'!AN62</f>
        <v>0</v>
      </c>
      <c r="AT124" s="235">
        <f>+'117- credifamilia'!AL15</f>
        <v>678.60799999999995</v>
      </c>
      <c r="AU124" s="235">
        <f>+'117- credifamilia'!AN15</f>
        <v>0</v>
      </c>
      <c r="AV124" s="235"/>
      <c r="AW124" s="235"/>
      <c r="AX124" s="235"/>
      <c r="AY124" s="235"/>
      <c r="AZ124" s="235">
        <f>+'8- fna'!AL28</f>
        <v>38678.976999999999</v>
      </c>
      <c r="BA124" s="235">
        <f>+'8- fna'!AN28</f>
        <v>41931.343999999997</v>
      </c>
      <c r="BB124" s="235"/>
      <c r="BC124" s="235"/>
      <c r="BD124" s="235">
        <f>+'1- cofiantioquia'!AL14</f>
        <v>70</v>
      </c>
      <c r="BE124" s="235">
        <f>+'1- cofiantioquia'!AN14</f>
        <v>367</v>
      </c>
      <c r="BF124" s="235"/>
      <c r="BG124" s="235"/>
      <c r="BH124" s="235">
        <f>+'4- cootrafa'!AL125</f>
        <v>363.16300000000001</v>
      </c>
      <c r="BI124" s="235">
        <f>+'4- cootrafa'!AN125</f>
        <v>0</v>
      </c>
      <c r="BJ124" s="235">
        <f>+'5- confiar'!AL125</f>
        <v>2809.4760000000001</v>
      </c>
      <c r="BK124" s="235">
        <f>+'5- confiar'!AN125</f>
        <v>722.49099999999999</v>
      </c>
      <c r="BL124" s="235">
        <f>+COOMEVA!Z125</f>
        <v>0</v>
      </c>
      <c r="BM124" s="235">
        <f>+COOMEVA!AA125</f>
        <v>0</v>
      </c>
      <c r="BN124" s="235">
        <f t="shared" si="2"/>
        <v>206860.916</v>
      </c>
      <c r="BO124" s="235">
        <f t="shared" si="3"/>
        <v>621253.98900000006</v>
      </c>
    </row>
    <row r="125" spans="1:67" x14ac:dyDescent="0.2">
      <c r="A125" s="293" t="s">
        <v>193</v>
      </c>
      <c r="B125" s="235">
        <f>+'1- bogota'!AL98</f>
        <v>0</v>
      </c>
      <c r="C125" s="234">
        <f>+'1- bogota'!AN98</f>
        <v>2709.6689999999999</v>
      </c>
      <c r="D125" s="235">
        <f>+'2- popular'!AL126</f>
        <v>0</v>
      </c>
      <c r="E125" s="235">
        <f>+'2- popular'!AN126</f>
        <v>0</v>
      </c>
      <c r="F125" s="235">
        <f>+BANCAFE!Z127</f>
        <v>0</v>
      </c>
      <c r="G125" s="235">
        <f>+BANCAFE!AA127</f>
        <v>0</v>
      </c>
      <c r="H125" s="235">
        <f>+'6- itaú'!AL80</f>
        <v>0</v>
      </c>
      <c r="I125" s="235">
        <f>+'6- itaú'!AN80</f>
        <v>15332.924999999999</v>
      </c>
      <c r="J125" s="235">
        <f>+'7- bancolombia'!AL87</f>
        <v>30397.120000000003</v>
      </c>
      <c r="K125" s="235">
        <f>+'7- bancolombia'!AN87</f>
        <v>108596.754</v>
      </c>
      <c r="L125" s="235">
        <f>+'GNB COLOMBIA'!Z28</f>
        <v>0</v>
      </c>
      <c r="M125" s="235">
        <f>+'GNB COLOMBIA'!AA28</f>
        <v>63.561999999999998</v>
      </c>
      <c r="N125" s="235">
        <f>+'13- bbva'!AL126</f>
        <v>10289.453</v>
      </c>
      <c r="O125" s="235">
        <f>+'13- bbva'!AN126</f>
        <v>86786.228000000003</v>
      </c>
      <c r="P125" s="235"/>
      <c r="Q125" s="235"/>
      <c r="R125" s="235"/>
      <c r="S125" s="235"/>
      <c r="T125" s="235">
        <f>+'30- banco caja social'!AL89</f>
        <v>18889.691999999999</v>
      </c>
      <c r="U125" s="235">
        <f>+'30- banco caja social'!AN89</f>
        <v>52879.659</v>
      </c>
      <c r="V125" s="235">
        <f>+'39 - davivienda'!AL126</f>
        <v>68898.478000000003</v>
      </c>
      <c r="W125" s="235">
        <f>+'39 - davivienda'!AN126</f>
        <v>87012.643000000011</v>
      </c>
      <c r="X125" s="235">
        <f>+'1-42 scotiabank colpatria S.A.'!AL126</f>
        <v>4193.6289999999999</v>
      </c>
      <c r="Y125" s="235">
        <f>+'1-42 scotiabank colpatria S.A.'!AN126</f>
        <v>83850.925999999992</v>
      </c>
      <c r="Z125" s="235">
        <f>+'43- banco agrario'!AL118</f>
        <v>186.66</v>
      </c>
      <c r="AA125" s="235">
        <f>+'43- banco agrario'!AN118</f>
        <v>0</v>
      </c>
      <c r="AB125" s="235"/>
      <c r="AC125" s="235"/>
      <c r="AD125" s="235">
        <f>+GRANAHORRAR!Z126</f>
        <v>0</v>
      </c>
      <c r="AE125" s="235">
        <f>+GRANAHORRAR!AA126</f>
        <v>0</v>
      </c>
      <c r="AF125" s="235">
        <f>+COLMENA!Z126</f>
        <v>0</v>
      </c>
      <c r="AG125" s="235">
        <f>+COLMENA!AA126</f>
        <v>0</v>
      </c>
      <c r="AH125" s="235">
        <f>+CONAVI!Z126</f>
        <v>0</v>
      </c>
      <c r="AI125" s="235">
        <f>+CONAVI!AA126</f>
        <v>0</v>
      </c>
      <c r="AJ125" s="235">
        <f>+'49- av villas '!AL126</f>
        <v>1827.989</v>
      </c>
      <c r="AK125" s="235">
        <f>+'49- av villas '!AN126</f>
        <v>12897.89</v>
      </c>
      <c r="AL125" s="235">
        <f>+GRANBANCO!Z92</f>
        <v>0</v>
      </c>
      <c r="AM125" s="235">
        <f>+GRANBANCO!AA92</f>
        <v>0</v>
      </c>
      <c r="AN125" s="235">
        <f>+'54- coomeva'!AL20</f>
        <v>376.339</v>
      </c>
      <c r="AO125" s="235">
        <f>+'54- coomeva'!AN20</f>
        <v>9294.17</v>
      </c>
      <c r="AP125" s="235"/>
      <c r="AQ125" s="235"/>
      <c r="AR125" s="235">
        <f>+'8- giros y finanzas'!AL63</f>
        <v>0</v>
      </c>
      <c r="AS125" s="235">
        <f>+'8- giros y finanzas'!AN63</f>
        <v>42.6</v>
      </c>
      <c r="AT125" s="235">
        <f>+'117- credifamilia'!AL16</f>
        <v>553.16999999999996</v>
      </c>
      <c r="AU125" s="235">
        <f>+'117- credifamilia'!AN16</f>
        <v>0</v>
      </c>
      <c r="AV125" s="235"/>
      <c r="AW125" s="235"/>
      <c r="AX125" s="235"/>
      <c r="AY125" s="235"/>
      <c r="AZ125" s="235">
        <f>+'8- fna'!AL29</f>
        <v>28454.46</v>
      </c>
      <c r="BA125" s="235">
        <f>+'8- fna'!AN29</f>
        <v>33689.726000000002</v>
      </c>
      <c r="BB125" s="235"/>
      <c r="BC125" s="235"/>
      <c r="BD125" s="235">
        <f>+'1- cofiantioquia'!AL15</f>
        <v>0</v>
      </c>
      <c r="BE125" s="235">
        <f>+'1- cofiantioquia'!AN15</f>
        <v>50</v>
      </c>
      <c r="BF125" s="235"/>
      <c r="BG125" s="235"/>
      <c r="BH125" s="235">
        <f>+'4- cootrafa'!AL126</f>
        <v>525.43399999999997</v>
      </c>
      <c r="BI125" s="235">
        <f>+'4- cootrafa'!AN126</f>
        <v>91</v>
      </c>
      <c r="BJ125" s="235">
        <f>+'5- confiar'!AL126</f>
        <v>3039.0819999999999</v>
      </c>
      <c r="BK125" s="235">
        <f>+'5- confiar'!AN126</f>
        <v>717.529</v>
      </c>
      <c r="BL125" s="235">
        <f>+COOMEVA!Z126</f>
        <v>0</v>
      </c>
      <c r="BM125" s="235">
        <f>+COOMEVA!AA126</f>
        <v>0</v>
      </c>
      <c r="BN125" s="235">
        <f t="shared" si="2"/>
        <v>167631.50600000002</v>
      </c>
      <c r="BO125" s="235">
        <f t="shared" si="3"/>
        <v>494015.28100000002</v>
      </c>
    </row>
    <row r="126" spans="1:67" x14ac:dyDescent="0.2">
      <c r="A126" s="293" t="s">
        <v>194</v>
      </c>
      <c r="B126" s="235">
        <f>+'1- bogota'!AL99</f>
        <v>0</v>
      </c>
      <c r="C126" s="234">
        <f>+'1- bogota'!AN99</f>
        <v>6228.558</v>
      </c>
      <c r="D126" s="235">
        <f>+'2- popular'!AL127</f>
        <v>0</v>
      </c>
      <c r="E126" s="235">
        <f>+'2- popular'!AN127</f>
        <v>806.9</v>
      </c>
      <c r="F126" s="235">
        <f>+BANCAFE!Z128</f>
        <v>0</v>
      </c>
      <c r="G126" s="235">
        <f>+BANCAFE!AA128</f>
        <v>0</v>
      </c>
      <c r="H126" s="235">
        <f>+'6- itaú'!AL81</f>
        <v>0</v>
      </c>
      <c r="I126" s="235">
        <f>+'6- itaú'!AN81</f>
        <v>27309.789000000001</v>
      </c>
      <c r="J126" s="235">
        <f>+'7- bancolombia'!AL88</f>
        <v>42454.373999999996</v>
      </c>
      <c r="K126" s="235">
        <f>+'7- bancolombia'!AN88</f>
        <v>152251.72100000002</v>
      </c>
      <c r="L126" s="235">
        <f>+'GNB COLOMBIA'!Z29</f>
        <v>0</v>
      </c>
      <c r="M126" s="235">
        <f>+'GNB COLOMBIA'!AA29</f>
        <v>65.64</v>
      </c>
      <c r="N126" s="235">
        <f>+'13- bbva'!AL127</f>
        <v>20996.384000000002</v>
      </c>
      <c r="O126" s="235">
        <f>+'13- bbva'!AN127</f>
        <v>205878.05900000001</v>
      </c>
      <c r="P126" s="235"/>
      <c r="Q126" s="235"/>
      <c r="R126" s="235"/>
      <c r="S126" s="235"/>
      <c r="T126" s="235">
        <f>+'30- banco caja social'!AL90</f>
        <v>37865.256000000001</v>
      </c>
      <c r="U126" s="235">
        <f>+'30- banco caja social'!AN90</f>
        <v>85775.119000000006</v>
      </c>
      <c r="V126" s="235">
        <f>+'39 - davivienda'!AL127</f>
        <v>100972.63400000001</v>
      </c>
      <c r="W126" s="235">
        <f>+'39 - davivienda'!AN127</f>
        <v>142554.56699999998</v>
      </c>
      <c r="X126" s="235">
        <f>+'1-42 scotiabank colpatria S.A.'!AL127</f>
        <v>8406.3429999999989</v>
      </c>
      <c r="Y126" s="235">
        <f>+'1-42 scotiabank colpatria S.A.'!AN127</f>
        <v>136453.96899999998</v>
      </c>
      <c r="Z126" s="235">
        <f>+'43- banco agrario'!AL119</f>
        <v>273.27600000000001</v>
      </c>
      <c r="AA126" s="235">
        <f>+'43- banco agrario'!AN119</f>
        <v>0</v>
      </c>
      <c r="AB126" s="235"/>
      <c r="AC126" s="235"/>
      <c r="AD126" s="235">
        <f>+GRANAHORRAR!Z127</f>
        <v>0</v>
      </c>
      <c r="AE126" s="235">
        <f>+GRANAHORRAR!AA127</f>
        <v>0</v>
      </c>
      <c r="AF126" s="235">
        <f>+COLMENA!Z127</f>
        <v>0</v>
      </c>
      <c r="AG126" s="235">
        <f>+COLMENA!AA127</f>
        <v>0</v>
      </c>
      <c r="AH126" s="235">
        <f>+CONAVI!Z127</f>
        <v>0</v>
      </c>
      <c r="AI126" s="235">
        <f>+CONAVI!AA127</f>
        <v>0</v>
      </c>
      <c r="AJ126" s="235">
        <f>+'49- av villas '!AL127</f>
        <v>2283.9169999999999</v>
      </c>
      <c r="AK126" s="235">
        <f>+'49- av villas '!AN127</f>
        <v>41411.694000000003</v>
      </c>
      <c r="AL126" s="235">
        <f>+GRANBANCO!Z93</f>
        <v>0</v>
      </c>
      <c r="AM126" s="235">
        <f>+GRANBANCO!AA93</f>
        <v>0</v>
      </c>
      <c r="AN126" s="235">
        <f>+'54- coomeva'!AL21</f>
        <v>1126.165</v>
      </c>
      <c r="AO126" s="235">
        <f>+'54- coomeva'!AN21</f>
        <v>20135.381000000001</v>
      </c>
      <c r="AP126" s="235"/>
      <c r="AQ126" s="235"/>
      <c r="AR126" s="235">
        <f>+'8- giros y finanzas'!AL64</f>
        <v>0</v>
      </c>
      <c r="AS126" s="235">
        <f>+'8- giros y finanzas'!AN64</f>
        <v>262.58499999999998</v>
      </c>
      <c r="AT126" s="235">
        <f>+'117- credifamilia'!AL17</f>
        <v>1953.932</v>
      </c>
      <c r="AU126" s="235">
        <f>+'117- credifamilia'!AN17</f>
        <v>0</v>
      </c>
      <c r="AV126" s="235"/>
      <c r="AW126" s="235"/>
      <c r="AX126" s="235"/>
      <c r="AY126" s="235"/>
      <c r="AZ126" s="235">
        <f>+'8- fna'!AL30</f>
        <v>39044.951999999997</v>
      </c>
      <c r="BA126" s="235">
        <f>+'8- fna'!AN30</f>
        <v>44090.188999999998</v>
      </c>
      <c r="BB126" s="235"/>
      <c r="BC126" s="235"/>
      <c r="BD126" s="235">
        <f>+'1- cofiantioquia'!AL16</f>
        <v>50</v>
      </c>
      <c r="BE126" s="235">
        <f>+'1- cofiantioquia'!AN16</f>
        <v>230</v>
      </c>
      <c r="BF126" s="235"/>
      <c r="BG126" s="235"/>
      <c r="BH126" s="235">
        <f>+'4- cootrafa'!AL127</f>
        <v>188.53800000000001</v>
      </c>
      <c r="BI126" s="235">
        <f>+'4- cootrafa'!AN127</f>
        <v>0</v>
      </c>
      <c r="BJ126" s="235">
        <f>+'5- confiar'!AL127</f>
        <v>4662.951</v>
      </c>
      <c r="BK126" s="235">
        <f>+'5- confiar'!AN127</f>
        <v>2258.1379999999999</v>
      </c>
      <c r="BL126" s="235">
        <f>+COOMEVA!Z127</f>
        <v>0</v>
      </c>
      <c r="BM126" s="235">
        <f>+COOMEVA!AA127</f>
        <v>0</v>
      </c>
      <c r="BN126" s="235">
        <f t="shared" si="2"/>
        <v>260278.72199999998</v>
      </c>
      <c r="BO126" s="235">
        <f t="shared" si="3"/>
        <v>865712.30900000001</v>
      </c>
    </row>
    <row r="127" spans="1:67" x14ac:dyDescent="0.2">
      <c r="A127" s="293" t="s">
        <v>195</v>
      </c>
      <c r="B127" s="235">
        <f>+'1- bogota'!AL100</f>
        <v>0</v>
      </c>
      <c r="C127" s="234">
        <f>+'1- bogota'!AN100</f>
        <v>4392.7030000000004</v>
      </c>
      <c r="D127" s="235">
        <f>+'2- popular'!AL128</f>
        <v>0</v>
      </c>
      <c r="E127" s="235">
        <f>+'2- popular'!AN128</f>
        <v>250</v>
      </c>
      <c r="F127" s="235">
        <f>+BANCAFE!Z129</f>
        <v>0</v>
      </c>
      <c r="G127" s="235">
        <f>+BANCAFE!AA129</f>
        <v>0</v>
      </c>
      <c r="H127" s="235">
        <f>+'6- itaú'!AL82</f>
        <v>50.6</v>
      </c>
      <c r="I127" s="235">
        <f>+'6- itaú'!AN82</f>
        <v>20171.810000000001</v>
      </c>
      <c r="J127" s="235">
        <f>+'7- bancolombia'!AL89</f>
        <v>17532.485000000001</v>
      </c>
      <c r="K127" s="235">
        <f>+'7- bancolombia'!AN89</f>
        <v>114529.51699999999</v>
      </c>
      <c r="L127" s="235">
        <f>+'GNB COLOMBIA'!Z30</f>
        <v>0</v>
      </c>
      <c r="M127" s="235">
        <f>+'GNB COLOMBIA'!AA30</f>
        <v>0</v>
      </c>
      <c r="N127" s="235">
        <f>+'13- bbva'!AL128</f>
        <v>11722.029</v>
      </c>
      <c r="O127" s="235">
        <f>+'13- bbva'!AN128</f>
        <v>139843.587</v>
      </c>
      <c r="P127" s="235"/>
      <c r="Q127" s="235"/>
      <c r="R127" s="235"/>
      <c r="S127" s="235"/>
      <c r="T127" s="235">
        <f>+'30- banco caja social'!AL91</f>
        <v>22852.992999999999</v>
      </c>
      <c r="U127" s="235">
        <f>+'30- banco caja social'!AN91</f>
        <v>60875.748999999996</v>
      </c>
      <c r="V127" s="235">
        <f>+'39 - davivienda'!AL128</f>
        <v>54716.233</v>
      </c>
      <c r="W127" s="235">
        <f>+'39 - davivienda'!AN128</f>
        <v>112451.05600000001</v>
      </c>
      <c r="X127" s="235">
        <f>+'1-42 scotiabank colpatria S.A.'!AL128</f>
        <v>3848.3630000000003</v>
      </c>
      <c r="Y127" s="235">
        <f>+'1-42 scotiabank colpatria S.A.'!AN128</f>
        <v>139145.79999999999</v>
      </c>
      <c r="Z127" s="235">
        <f>+'43- banco agrario'!AL120</f>
        <v>456.84199999999998</v>
      </c>
      <c r="AA127" s="235">
        <f>+'43- banco agrario'!AN120</f>
        <v>0</v>
      </c>
      <c r="AB127" s="235"/>
      <c r="AC127" s="235"/>
      <c r="AD127" s="235">
        <f>+GRANAHORRAR!Z128</f>
        <v>0</v>
      </c>
      <c r="AE127" s="235">
        <f>+GRANAHORRAR!AA128</f>
        <v>0</v>
      </c>
      <c r="AF127" s="235">
        <f>+COLMENA!Z128</f>
        <v>0</v>
      </c>
      <c r="AG127" s="235">
        <f>+COLMENA!AA128</f>
        <v>0</v>
      </c>
      <c r="AH127" s="235">
        <f>+CONAVI!Z128</f>
        <v>0</v>
      </c>
      <c r="AI127" s="235">
        <f>+CONAVI!AA128</f>
        <v>0</v>
      </c>
      <c r="AJ127" s="235">
        <f>+'49- av villas '!AL128</f>
        <v>3518.5240000000003</v>
      </c>
      <c r="AK127" s="235">
        <f>+'49- av villas '!AN128</f>
        <v>29861.091</v>
      </c>
      <c r="AL127" s="235">
        <f>+GRANBANCO!Z94</f>
        <v>0</v>
      </c>
      <c r="AM127" s="235">
        <f>+GRANBANCO!AA94</f>
        <v>0</v>
      </c>
      <c r="AN127" s="235">
        <f>+'54- coomeva'!AL22</f>
        <v>446.96800000000002</v>
      </c>
      <c r="AO127" s="235">
        <f>+'54- coomeva'!AN22</f>
        <v>15084.832</v>
      </c>
      <c r="AP127" s="235"/>
      <c r="AQ127" s="235"/>
      <c r="AR127" s="235">
        <f>+'8- giros y finanzas'!AL65</f>
        <v>0</v>
      </c>
      <c r="AS127" s="235">
        <f>+'8- giros y finanzas'!AN65</f>
        <v>42</v>
      </c>
      <c r="AT127" s="235">
        <f>+'117- credifamilia'!AL18</f>
        <v>0</v>
      </c>
      <c r="AU127" s="235">
        <f>+'117- credifamilia'!AN18</f>
        <v>0</v>
      </c>
      <c r="AV127" s="235"/>
      <c r="AW127" s="235"/>
      <c r="AX127" s="235"/>
      <c r="AY127" s="235"/>
      <c r="AZ127" s="235">
        <f>+'8- fna'!AL31</f>
        <v>34561.313999999998</v>
      </c>
      <c r="BA127" s="235">
        <f>+'8- fna'!AN31</f>
        <v>42088.383000000002</v>
      </c>
      <c r="BB127" s="235"/>
      <c r="BC127" s="235"/>
      <c r="BD127" s="235">
        <f>+'1- cofiantioquia'!AL17</f>
        <v>96</v>
      </c>
      <c r="BE127" s="235">
        <f>+'1- cofiantioquia'!AN17</f>
        <v>95</v>
      </c>
      <c r="BF127" s="235"/>
      <c r="BG127" s="235"/>
      <c r="BH127" s="235">
        <f>+'4- cootrafa'!AL128</f>
        <v>142.874</v>
      </c>
      <c r="BI127" s="235">
        <f>+'4- cootrafa'!AN128</f>
        <v>103</v>
      </c>
      <c r="BJ127" s="235">
        <f>+'5- confiar'!AL128</f>
        <v>3338.433</v>
      </c>
      <c r="BK127" s="235">
        <f>+'5- confiar'!AN128</f>
        <v>763</v>
      </c>
      <c r="BL127" s="235">
        <f>+COOMEVA!Z128</f>
        <v>0</v>
      </c>
      <c r="BM127" s="235">
        <f>+COOMEVA!AA128</f>
        <v>0</v>
      </c>
      <c r="BN127" s="235">
        <f t="shared" si="2"/>
        <v>153283.658</v>
      </c>
      <c r="BO127" s="235">
        <f t="shared" si="3"/>
        <v>679697.52800000017</v>
      </c>
    </row>
    <row r="128" spans="1:67" x14ac:dyDescent="0.2">
      <c r="A128" s="293" t="s">
        <v>196</v>
      </c>
      <c r="B128" s="235">
        <f>+'1- bogota'!AL101</f>
        <v>0</v>
      </c>
      <c r="C128" s="234">
        <f>+'1- bogota'!AN101</f>
        <v>5224.7960000000003</v>
      </c>
      <c r="D128" s="235">
        <f>+'2- popular'!AL129</f>
        <v>0</v>
      </c>
      <c r="E128" s="235">
        <f>+'2- popular'!AN129</f>
        <v>570</v>
      </c>
      <c r="F128" s="235">
        <f>+BANCAFE!Z130</f>
        <v>0</v>
      </c>
      <c r="G128" s="235">
        <f>+BANCAFE!AA130</f>
        <v>0</v>
      </c>
      <c r="H128" s="235">
        <f>+'6- itaú'!AL83</f>
        <v>84.304000000000002</v>
      </c>
      <c r="I128" s="235">
        <f>+'6- itaú'!AN83</f>
        <v>14730.011</v>
      </c>
      <c r="J128" s="235">
        <f>+'7- bancolombia'!AL90</f>
        <v>41776.118999999999</v>
      </c>
      <c r="K128" s="235">
        <f>+'7- bancolombia'!AN90</f>
        <v>105258.70000000001</v>
      </c>
      <c r="L128" s="235">
        <f>+'GNB COLOMBIA'!Z31</f>
        <v>0</v>
      </c>
      <c r="M128" s="235">
        <f>+'GNB COLOMBIA'!AA31</f>
        <v>96.941999999999993</v>
      </c>
      <c r="N128" s="235">
        <f>+'13- bbva'!AL129</f>
        <v>10966.33</v>
      </c>
      <c r="O128" s="235">
        <f>+'13- bbva'!AN129</f>
        <v>101817.67</v>
      </c>
      <c r="P128" s="235"/>
      <c r="Q128" s="235"/>
      <c r="R128" s="235"/>
      <c r="S128" s="235"/>
      <c r="T128" s="235">
        <f>+'30- banco caja social'!AL92</f>
        <v>20038.652000000002</v>
      </c>
      <c r="U128" s="235">
        <f>+'30- banco caja social'!AN92</f>
        <v>40885.425000000003</v>
      </c>
      <c r="V128" s="235">
        <f>+'39 - davivienda'!AL129</f>
        <v>71221.224000000002</v>
      </c>
      <c r="W128" s="235">
        <f>+'39 - davivienda'!AN129</f>
        <v>96693.624000000011</v>
      </c>
      <c r="X128" s="235">
        <f>+'1-42 scotiabank colpatria S.A.'!AL129</f>
        <v>3601.895</v>
      </c>
      <c r="Y128" s="235">
        <f>+'1-42 scotiabank colpatria S.A.'!AN129</f>
        <v>94848.793000000005</v>
      </c>
      <c r="Z128" s="235">
        <f>+'43- banco agrario'!AL121</f>
        <v>258.67399999999998</v>
      </c>
      <c r="AA128" s="235">
        <f>+'43- banco agrario'!AN121</f>
        <v>0</v>
      </c>
      <c r="AB128" s="235"/>
      <c r="AC128" s="235"/>
      <c r="AD128" s="235">
        <f>+GRANAHORRAR!Z129</f>
        <v>0</v>
      </c>
      <c r="AE128" s="235">
        <f>+GRANAHORRAR!AA129</f>
        <v>0</v>
      </c>
      <c r="AF128" s="235">
        <f>+COLMENA!Z129</f>
        <v>0</v>
      </c>
      <c r="AG128" s="235">
        <f>+COLMENA!AA129</f>
        <v>0</v>
      </c>
      <c r="AH128" s="235">
        <f>+CONAVI!Z129</f>
        <v>0</v>
      </c>
      <c r="AI128" s="235">
        <f>+CONAVI!AA129</f>
        <v>0</v>
      </c>
      <c r="AJ128" s="235">
        <f>+'49- av villas '!AL129</f>
        <v>1245.038</v>
      </c>
      <c r="AK128" s="235">
        <f>+'49- av villas '!AN129</f>
        <v>14739.313</v>
      </c>
      <c r="AL128" s="235">
        <f>+GRANBANCO!Z95</f>
        <v>0</v>
      </c>
      <c r="AM128" s="235">
        <f>+GRANBANCO!AA95</f>
        <v>0</v>
      </c>
      <c r="AN128" s="235">
        <f>+'54- coomeva'!AL23</f>
        <v>478.238</v>
      </c>
      <c r="AO128" s="235">
        <f>+'54- coomeva'!AN23</f>
        <v>8544.4629999999997</v>
      </c>
      <c r="AP128" s="235"/>
      <c r="AQ128" s="235"/>
      <c r="AR128" s="235">
        <f>+'8- giros y finanzas'!AL66</f>
        <v>0</v>
      </c>
      <c r="AS128" s="235">
        <f>+'8- giros y finanzas'!AN66</f>
        <v>0</v>
      </c>
      <c r="AT128" s="235">
        <f>+'117- credifamilia'!AL19</f>
        <v>2116.6410000000001</v>
      </c>
      <c r="AU128" s="235">
        <f>+'117- credifamilia'!AN19</f>
        <v>0</v>
      </c>
      <c r="AV128" s="235"/>
      <c r="AW128" s="235"/>
      <c r="AX128" s="235"/>
      <c r="AY128" s="235"/>
      <c r="AZ128" s="235">
        <f>+'8- fna'!AL32</f>
        <v>29750.825000000001</v>
      </c>
      <c r="BA128" s="235">
        <f>+'8- fna'!AN32</f>
        <v>35186.538</v>
      </c>
      <c r="BB128" s="235"/>
      <c r="BC128" s="235"/>
      <c r="BD128" s="235">
        <f>+'1- cofiantioquia'!AL18</f>
        <v>84.2</v>
      </c>
      <c r="BE128" s="235">
        <f>+'1- cofiantioquia'!AN18</f>
        <v>159.5</v>
      </c>
      <c r="BF128" s="235">
        <f>+'3- coofinep'!AL7</f>
        <v>30</v>
      </c>
      <c r="BG128" s="235">
        <f>+'3- coofinep'!AN7</f>
        <v>0</v>
      </c>
      <c r="BH128" s="235">
        <f>+'4- cootrafa'!AL129</f>
        <v>214.226</v>
      </c>
      <c r="BI128" s="235">
        <f>+'4- cootrafa'!AN129</f>
        <v>52</v>
      </c>
      <c r="BJ128" s="235">
        <f>+'5- confiar'!AL129</f>
        <v>5333.5070000000005</v>
      </c>
      <c r="BK128" s="235">
        <f>+'5- confiar'!AN129</f>
        <v>886.93499999999995</v>
      </c>
      <c r="BL128" s="235">
        <f>+COOMEVA!Z129</f>
        <v>0</v>
      </c>
      <c r="BM128" s="235">
        <f>+COOMEVA!AA129</f>
        <v>0</v>
      </c>
      <c r="BN128" s="235">
        <f t="shared" si="2"/>
        <v>187199.87300000005</v>
      </c>
      <c r="BO128" s="235">
        <f t="shared" si="3"/>
        <v>519694.71</v>
      </c>
    </row>
    <row r="129" spans="1:67" x14ac:dyDescent="0.2">
      <c r="A129" s="293" t="s">
        <v>198</v>
      </c>
      <c r="B129" s="235">
        <f>+'1- bogota'!AL102</f>
        <v>0</v>
      </c>
      <c r="C129" s="234">
        <f>+'1- bogota'!AN102</f>
        <v>9670.3940000000002</v>
      </c>
      <c r="D129" s="235">
        <f>+'2- popular'!AL130</f>
        <v>0</v>
      </c>
      <c r="E129" s="235">
        <f>+'2- popular'!AN130</f>
        <v>154</v>
      </c>
      <c r="F129" s="235">
        <f>+BANCAFE!Z131</f>
        <v>0</v>
      </c>
      <c r="G129" s="235">
        <f>+BANCAFE!AA131</f>
        <v>0</v>
      </c>
      <c r="H129" s="235">
        <f>+'6- itaú'!AL84</f>
        <v>0</v>
      </c>
      <c r="I129" s="235">
        <f>+'6- itaú'!AN84</f>
        <v>25738.402999999998</v>
      </c>
      <c r="J129" s="235">
        <f>+'7- bancolombia'!AL91</f>
        <v>52956.603000000003</v>
      </c>
      <c r="K129" s="235">
        <f>+'7- bancolombia'!AN91</f>
        <v>143843.38</v>
      </c>
      <c r="L129" s="235">
        <f>+'GNB COLOMBIA'!Z32</f>
        <v>0</v>
      </c>
      <c r="M129" s="235">
        <f>+'GNB COLOMBIA'!AA32</f>
        <v>16.594999999999999</v>
      </c>
      <c r="N129" s="235">
        <f>+'13- bbva'!AL130</f>
        <v>23920.697</v>
      </c>
      <c r="O129" s="235">
        <f>+'13- bbva'!AN130</f>
        <v>234284.60699999999</v>
      </c>
      <c r="P129" s="235"/>
      <c r="Q129" s="235"/>
      <c r="R129" s="235"/>
      <c r="S129" s="235"/>
      <c r="T129" s="235">
        <f>+'30- banco caja social'!AL93</f>
        <v>46538.599000000002</v>
      </c>
      <c r="U129" s="235">
        <f>+'30- banco caja social'!AN93</f>
        <v>96393.56</v>
      </c>
      <c r="V129" s="235">
        <f>+'39 - davivienda'!AL130</f>
        <v>121023.012</v>
      </c>
      <c r="W129" s="235">
        <f>+'39 - davivienda'!AN130</f>
        <v>143415.21100000001</v>
      </c>
      <c r="X129" s="235">
        <f>+'1-42 scotiabank colpatria S.A.'!AL130</f>
        <v>6852.6569999999992</v>
      </c>
      <c r="Y129" s="235">
        <f>+'1-42 scotiabank colpatria S.A.'!AN130</f>
        <v>127889.077</v>
      </c>
      <c r="Z129" s="235">
        <f>+'43- banco agrario'!AL122</f>
        <v>723.15300000000002</v>
      </c>
      <c r="AA129" s="235">
        <f>+'43- banco agrario'!AN122</f>
        <v>0</v>
      </c>
      <c r="AB129" s="235"/>
      <c r="AC129" s="235"/>
      <c r="AD129" s="235">
        <f>+GRANAHORRAR!Z130</f>
        <v>0</v>
      </c>
      <c r="AE129" s="235">
        <f>+GRANAHORRAR!AA130</f>
        <v>0</v>
      </c>
      <c r="AF129" s="235">
        <f>+COLMENA!Z130</f>
        <v>0</v>
      </c>
      <c r="AG129" s="235">
        <f>+COLMENA!AA130</f>
        <v>0</v>
      </c>
      <c r="AH129" s="235">
        <f>+CONAVI!Z130</f>
        <v>0</v>
      </c>
      <c r="AI129" s="235">
        <f>+CONAVI!AA130</f>
        <v>0</v>
      </c>
      <c r="AJ129" s="235">
        <f>+'49- av villas '!AL130</f>
        <v>3518.7520000000004</v>
      </c>
      <c r="AK129" s="235">
        <f>+'49- av villas '!AN130</f>
        <v>25795.675999999999</v>
      </c>
      <c r="AL129" s="235">
        <f>+GRANBANCO!Z96</f>
        <v>0</v>
      </c>
      <c r="AM129" s="235">
        <f>+GRANBANCO!AA96</f>
        <v>0</v>
      </c>
      <c r="AN129" s="235">
        <f>+'54- coomeva'!AL24</f>
        <v>852.12199999999996</v>
      </c>
      <c r="AO129" s="235">
        <f>+'54- coomeva'!AN24</f>
        <v>23450.968000000001</v>
      </c>
      <c r="AP129" s="235"/>
      <c r="AQ129" s="235"/>
      <c r="AR129" s="235">
        <f>+'8- giros y finanzas'!AL67</f>
        <v>0</v>
      </c>
      <c r="AS129" s="235">
        <f>+'8- giros y finanzas'!AN67</f>
        <v>293.67399999999998</v>
      </c>
      <c r="AT129" s="235">
        <f>+'117- credifamilia'!AL20</f>
        <v>1480.1469999999999</v>
      </c>
      <c r="AU129" s="235">
        <f>+'117- credifamilia'!AN20</f>
        <v>284</v>
      </c>
      <c r="AV129" s="235"/>
      <c r="AW129" s="235"/>
      <c r="AX129" s="235"/>
      <c r="AY129" s="235"/>
      <c r="AZ129" s="235">
        <f>+'8- fna'!AL33</f>
        <v>41793.61</v>
      </c>
      <c r="BA129" s="235">
        <f>+'8- fna'!AN33</f>
        <v>48776.904000000002</v>
      </c>
      <c r="BB129" s="235"/>
      <c r="BC129" s="235"/>
      <c r="BD129" s="235">
        <f>+'1- cofiantioquia'!AL19</f>
        <v>126</v>
      </c>
      <c r="BE129" s="235">
        <f>+'1- cofiantioquia'!AN19</f>
        <v>200</v>
      </c>
      <c r="BF129" s="235">
        <f>+'3- coofinep'!AL8</f>
        <v>325.52</v>
      </c>
      <c r="BG129" s="235">
        <f>+'3- coofinep'!AN8</f>
        <v>0</v>
      </c>
      <c r="BH129" s="235">
        <f>+'4- cootrafa'!AL130</f>
        <v>479.11599999999999</v>
      </c>
      <c r="BI129" s="235">
        <f>+'4- cootrafa'!AN130</f>
        <v>23.5</v>
      </c>
      <c r="BJ129" s="235">
        <f>+'5- confiar'!AL130</f>
        <v>7350.5990000000002</v>
      </c>
      <c r="BK129" s="235">
        <f>+'5- confiar'!AN130</f>
        <v>4057.877</v>
      </c>
      <c r="BL129" s="235">
        <f>+COOMEVA!Z130</f>
        <v>0</v>
      </c>
      <c r="BM129" s="235">
        <f>+COOMEVA!AA130</f>
        <v>0</v>
      </c>
      <c r="BN129" s="235">
        <f t="shared" si="2"/>
        <v>307940.587</v>
      </c>
      <c r="BO129" s="235">
        <f t="shared" si="3"/>
        <v>884287.82599999988</v>
      </c>
    </row>
    <row r="130" spans="1:67" x14ac:dyDescent="0.2">
      <c r="A130" s="293" t="s">
        <v>199</v>
      </c>
      <c r="B130" s="235">
        <f>+'1- bogota'!AL103</f>
        <v>0</v>
      </c>
      <c r="C130" s="234">
        <f>+'1- bogota'!AN103</f>
        <v>7812.5810000000001</v>
      </c>
      <c r="D130" s="235">
        <f>+'2- popular'!AL131</f>
        <v>0</v>
      </c>
      <c r="E130" s="235">
        <f>+'2- popular'!AN131</f>
        <v>0</v>
      </c>
      <c r="F130" s="235">
        <f>+BANCAFE!Z132</f>
        <v>0</v>
      </c>
      <c r="G130" s="235">
        <f>+BANCAFE!AA132</f>
        <v>0</v>
      </c>
      <c r="H130" s="235">
        <f>+'6- itaú'!AL85</f>
        <v>50</v>
      </c>
      <c r="I130" s="235">
        <f>+'6- itaú'!AN85</f>
        <v>19859.958999999999</v>
      </c>
      <c r="J130" s="235">
        <f>+'7- bancolombia'!AL92</f>
        <v>42976.603000000003</v>
      </c>
      <c r="K130" s="235">
        <f>+'7- bancolombia'!AN92</f>
        <v>129017.03</v>
      </c>
      <c r="L130" s="235">
        <f>+'GNB COLOMBIA'!Z33</f>
        <v>0</v>
      </c>
      <c r="M130" s="235">
        <f>+'GNB COLOMBIA'!AA33</f>
        <v>1623.1679999999999</v>
      </c>
      <c r="N130" s="235">
        <f>+'13- bbva'!AL131</f>
        <v>18950.102999999999</v>
      </c>
      <c r="O130" s="235">
        <f>+'13- bbva'!AN131</f>
        <v>192471.37</v>
      </c>
      <c r="P130" s="235"/>
      <c r="Q130" s="235"/>
      <c r="R130" s="235"/>
      <c r="S130" s="235"/>
      <c r="T130" s="235">
        <f>+'30- banco caja social'!AL94</f>
        <v>35319.188999999998</v>
      </c>
      <c r="U130" s="235">
        <f>+'30- banco caja social'!AN94</f>
        <v>67004.401000000013</v>
      </c>
      <c r="V130" s="235">
        <f>+'39 - davivienda'!AL131</f>
        <v>79308.95199999999</v>
      </c>
      <c r="W130" s="235">
        <f>+'39 - davivienda'!AN131</f>
        <v>122230.41500000001</v>
      </c>
      <c r="X130" s="235">
        <f>+'1-42 scotiabank colpatria S.A.'!AL131</f>
        <v>7968.4329999999991</v>
      </c>
      <c r="Y130" s="235">
        <f>+'1-42 scotiabank colpatria S.A.'!AN131</f>
        <v>88492.599999999991</v>
      </c>
      <c r="Z130" s="235">
        <f>+'43- banco agrario'!AL123</f>
        <v>413.74199999999996</v>
      </c>
      <c r="AA130" s="235">
        <f>+'43- banco agrario'!AN123</f>
        <v>0</v>
      </c>
      <c r="AB130" s="235"/>
      <c r="AC130" s="235"/>
      <c r="AD130" s="235">
        <f>+GRANAHORRAR!Z131</f>
        <v>0</v>
      </c>
      <c r="AE130" s="235">
        <f>+GRANAHORRAR!AA131</f>
        <v>0</v>
      </c>
      <c r="AF130" s="235">
        <f>+COLMENA!Z131</f>
        <v>0</v>
      </c>
      <c r="AG130" s="235">
        <f>+COLMENA!AA131</f>
        <v>0</v>
      </c>
      <c r="AH130" s="235">
        <f>+CONAVI!Z131</f>
        <v>0</v>
      </c>
      <c r="AI130" s="235">
        <f>+CONAVI!AA131</f>
        <v>0</v>
      </c>
      <c r="AJ130" s="235">
        <f>+'49- av villas '!AL131</f>
        <v>2828.2350000000001</v>
      </c>
      <c r="AK130" s="235">
        <f>+'49- av villas '!AN131</f>
        <v>22184.834999999999</v>
      </c>
      <c r="AL130" s="235">
        <f>+GRANBANCO!Z97</f>
        <v>0</v>
      </c>
      <c r="AM130" s="235">
        <f>+GRANBANCO!AA97</f>
        <v>0</v>
      </c>
      <c r="AN130" s="235">
        <f>+'54- coomeva'!AL25</f>
        <v>788.79600000000005</v>
      </c>
      <c r="AO130" s="235">
        <f>+'54- coomeva'!AN25</f>
        <v>18695.244999999999</v>
      </c>
      <c r="AP130" s="235"/>
      <c r="AQ130" s="235"/>
      <c r="AR130" s="235">
        <f>+'8- giros y finanzas'!AL68</f>
        <v>0</v>
      </c>
      <c r="AS130" s="235">
        <f>+'8- giros y finanzas'!AN68</f>
        <v>426.32400000000001</v>
      </c>
      <c r="AT130" s="235">
        <f>+'117- credifamilia'!AL21</f>
        <v>2393.346</v>
      </c>
      <c r="AU130" s="235">
        <f>+'117- credifamilia'!AN21</f>
        <v>98</v>
      </c>
      <c r="AV130" s="235"/>
      <c r="AW130" s="235"/>
      <c r="AX130" s="235"/>
      <c r="AY130" s="235"/>
      <c r="AZ130" s="235">
        <f>+'8- fna'!AL34</f>
        <v>26906.804</v>
      </c>
      <c r="BA130" s="235">
        <f>+'8- fna'!AN34</f>
        <v>32326.784</v>
      </c>
      <c r="BB130" s="235"/>
      <c r="BC130" s="235"/>
      <c r="BD130" s="235">
        <f>+'1- cofiantioquia'!AL20</f>
        <v>99</v>
      </c>
      <c r="BE130" s="235">
        <f>+'1- cofiantioquia'!AN20</f>
        <v>382</v>
      </c>
      <c r="BF130" s="235">
        <f>+'3- coofinep'!AL9</f>
        <v>275.24</v>
      </c>
      <c r="BG130" s="235">
        <f>+'3- coofinep'!AN9</f>
        <v>0</v>
      </c>
      <c r="BH130" s="235">
        <f>+'4- cootrafa'!AL131</f>
        <v>396.52100000000002</v>
      </c>
      <c r="BI130" s="235">
        <f>+'4- cootrafa'!AN131</f>
        <v>100</v>
      </c>
      <c r="BJ130" s="235">
        <f>+'5- confiar'!AL131</f>
        <v>3303.585</v>
      </c>
      <c r="BK130" s="235">
        <f>+'5- confiar'!AN131</f>
        <v>2192.0119999999997</v>
      </c>
      <c r="BL130" s="235">
        <f>+COOMEVA!Z131</f>
        <v>0</v>
      </c>
      <c r="BM130" s="235">
        <f>+COOMEVA!AA131</f>
        <v>0</v>
      </c>
      <c r="BN130" s="235">
        <f t="shared" si="2"/>
        <v>221978.54899999997</v>
      </c>
      <c r="BO130" s="235">
        <f t="shared" si="3"/>
        <v>704916.72399999993</v>
      </c>
    </row>
    <row r="131" spans="1:67" x14ac:dyDescent="0.2">
      <c r="A131" s="293" t="s">
        <v>200</v>
      </c>
      <c r="B131" s="235">
        <f>+'1- bogota'!AL104</f>
        <v>0</v>
      </c>
      <c r="C131" s="234">
        <f>+'1- bogota'!AN104</f>
        <v>15023.502</v>
      </c>
      <c r="D131" s="235">
        <f>+'2- popular'!AL132</f>
        <v>0</v>
      </c>
      <c r="E131" s="235">
        <f>+'2- popular'!AN132</f>
        <v>567.57000000000005</v>
      </c>
      <c r="F131" s="235">
        <f>+BANCAFE!Z133</f>
        <v>0</v>
      </c>
      <c r="G131" s="235">
        <f>+BANCAFE!AA133</f>
        <v>0</v>
      </c>
      <c r="H131" s="235">
        <f>+'6- itaú'!AL86</f>
        <v>73.2</v>
      </c>
      <c r="I131" s="235">
        <f>+'6- itaú'!AN86</f>
        <v>25278.134999999998</v>
      </c>
      <c r="J131" s="235">
        <f>+'7- bancolombia'!AL93</f>
        <v>46286.047000000006</v>
      </c>
      <c r="K131" s="235">
        <f>+'7- bancolombia'!AN93</f>
        <v>155516.61500000002</v>
      </c>
      <c r="L131" s="235">
        <f>+'GNB COLOMBIA'!Z34</f>
        <v>0</v>
      </c>
      <c r="M131" s="235">
        <f>+'GNB COLOMBIA'!AA34</f>
        <v>263.73599999999999</v>
      </c>
      <c r="N131" s="235">
        <f>+'13- bbva'!AL132</f>
        <v>19635.027000000002</v>
      </c>
      <c r="O131" s="235">
        <f>+'13- bbva'!AN132</f>
        <v>181367.897</v>
      </c>
      <c r="P131" s="235"/>
      <c r="Q131" s="235"/>
      <c r="R131" s="235"/>
      <c r="S131" s="235"/>
      <c r="T131" s="235">
        <f>+'30- banco caja social'!AL95</f>
        <v>46009.250999999997</v>
      </c>
      <c r="U131" s="235">
        <f>+'30- banco caja social'!AN95</f>
        <v>84608.258999999991</v>
      </c>
      <c r="V131" s="235">
        <f>+'39 - davivienda'!AL132</f>
        <v>97053.095000000001</v>
      </c>
      <c r="W131" s="235">
        <f>+'39 - davivienda'!AN132</f>
        <v>140462.897</v>
      </c>
      <c r="X131" s="235">
        <f>+'1-42 scotiabank colpatria S.A.'!AL132</f>
        <v>6163.3700000000008</v>
      </c>
      <c r="Y131" s="235">
        <f>+'1-42 scotiabank colpatria S.A.'!AN132</f>
        <v>94425.899000000005</v>
      </c>
      <c r="Z131" s="235">
        <f>+'43- banco agrario'!AL124</f>
        <v>668.90100000000007</v>
      </c>
      <c r="AA131" s="235">
        <f>+'43- banco agrario'!AN124</f>
        <v>70</v>
      </c>
      <c r="AB131" s="235"/>
      <c r="AC131" s="235"/>
      <c r="AD131" s="235">
        <f>+GRANAHORRAR!Z132</f>
        <v>0</v>
      </c>
      <c r="AE131" s="235">
        <f>+GRANAHORRAR!AA132</f>
        <v>0</v>
      </c>
      <c r="AF131" s="235">
        <f>+COLMENA!Z132</f>
        <v>0</v>
      </c>
      <c r="AG131" s="235">
        <f>+COLMENA!AA132</f>
        <v>0</v>
      </c>
      <c r="AH131" s="235">
        <f>+CONAVI!Z132</f>
        <v>0</v>
      </c>
      <c r="AI131" s="235">
        <f>+CONAVI!AA132</f>
        <v>0</v>
      </c>
      <c r="AJ131" s="235">
        <f>+'49- av villas '!AL132</f>
        <v>2151.3690000000001</v>
      </c>
      <c r="AK131" s="235">
        <f>+'49- av villas '!AN132</f>
        <v>29194.591</v>
      </c>
      <c r="AL131" s="235">
        <f>+GRANBANCO!Z98</f>
        <v>0</v>
      </c>
      <c r="AM131" s="235">
        <f>+GRANBANCO!AA98</f>
        <v>0</v>
      </c>
      <c r="AN131" s="235">
        <f>+'54- coomeva'!AL26</f>
        <v>659.89200000000005</v>
      </c>
      <c r="AO131" s="235">
        <f>+'54- coomeva'!AN26</f>
        <v>21684.6</v>
      </c>
      <c r="AP131" s="235"/>
      <c r="AQ131" s="235"/>
      <c r="AR131" s="235">
        <f>+'8- giros y finanzas'!AL69</f>
        <v>0</v>
      </c>
      <c r="AS131" s="235">
        <f>+'8- giros y finanzas'!AN69</f>
        <v>343.72800000000001</v>
      </c>
      <c r="AT131" s="235">
        <f>+'117- credifamilia'!AL22</f>
        <v>2445.9030000000002</v>
      </c>
      <c r="AU131" s="235">
        <f>+'117- credifamilia'!AN22</f>
        <v>85</v>
      </c>
      <c r="AV131" s="235"/>
      <c r="AW131" s="235"/>
      <c r="AX131" s="235"/>
      <c r="AY131" s="235"/>
      <c r="AZ131" s="235">
        <f>+'8- fna'!AL35</f>
        <v>41535.47</v>
      </c>
      <c r="BA131" s="235">
        <f>+'8- fna'!AN35</f>
        <v>51485.930999999997</v>
      </c>
      <c r="BB131" s="235"/>
      <c r="BC131" s="235"/>
      <c r="BD131" s="235">
        <f>+'1- cofiantioquia'!AL21</f>
        <v>132</v>
      </c>
      <c r="BE131" s="235">
        <f>+'1- cofiantioquia'!AN21</f>
        <v>300</v>
      </c>
      <c r="BF131" s="235">
        <f>+'3- coofinep'!AL10</f>
        <v>170.4</v>
      </c>
      <c r="BG131" s="235">
        <f>+'3- coofinep'!AN10</f>
        <v>0</v>
      </c>
      <c r="BH131" s="235">
        <f>+'4- cootrafa'!AL132</f>
        <v>164.30699999999999</v>
      </c>
      <c r="BI131" s="235">
        <f>+'4- cootrafa'!AN132</f>
        <v>349.47</v>
      </c>
      <c r="BJ131" s="235">
        <f>+'5- confiar'!AL132</f>
        <v>8775.5529999999999</v>
      </c>
      <c r="BK131" s="235">
        <f>+'5- confiar'!AN132</f>
        <v>1850.077</v>
      </c>
      <c r="BL131" s="235">
        <f>+COOMEVA!Z132</f>
        <v>0</v>
      </c>
      <c r="BM131" s="235">
        <f>+COOMEVA!AA132</f>
        <v>0</v>
      </c>
      <c r="BN131" s="235">
        <f t="shared" si="2"/>
        <v>271923.78500000003</v>
      </c>
      <c r="BO131" s="235">
        <f t="shared" si="3"/>
        <v>802877.90700000001</v>
      </c>
    </row>
    <row r="132" spans="1:67" x14ac:dyDescent="0.2">
      <c r="A132" s="293" t="s">
        <v>201</v>
      </c>
      <c r="B132" s="235">
        <f>+'1- bogota'!AL105</f>
        <v>0</v>
      </c>
      <c r="C132" s="234">
        <f>+'1- bogota'!AN105</f>
        <v>6385.665</v>
      </c>
      <c r="D132" s="235">
        <f>+'2- popular'!AL133</f>
        <v>0</v>
      </c>
      <c r="E132" s="235">
        <f>+'2- popular'!AN133</f>
        <v>541</v>
      </c>
      <c r="F132" s="235">
        <f>+BANCAFE!Z134</f>
        <v>0</v>
      </c>
      <c r="G132" s="235">
        <f>+BANCAFE!AA134</f>
        <v>0</v>
      </c>
      <c r="H132" s="235">
        <f>+'6- itaú'!AL87</f>
        <v>0</v>
      </c>
      <c r="I132" s="235">
        <f>+'6- itaú'!AN87</f>
        <v>18859.048999999999</v>
      </c>
      <c r="J132" s="235">
        <f>+'7- bancolombia'!AL94</f>
        <v>37983.804000000004</v>
      </c>
      <c r="K132" s="235">
        <f>+'7- bancolombia'!AN94</f>
        <v>124050.663</v>
      </c>
      <c r="L132" s="235">
        <f>+'GNB COLOMBIA'!Z35</f>
        <v>0</v>
      </c>
      <c r="M132" s="235">
        <f>+'GNB COLOMBIA'!AA35</f>
        <v>354.71699999999998</v>
      </c>
      <c r="N132" s="235">
        <f>+'13- bbva'!AL133</f>
        <v>24779.527999999998</v>
      </c>
      <c r="O132" s="235">
        <f>+'13- bbva'!AN133</f>
        <v>162608.84100000001</v>
      </c>
      <c r="P132" s="235"/>
      <c r="Q132" s="235"/>
      <c r="R132" s="235"/>
      <c r="S132" s="235"/>
      <c r="T132" s="235">
        <f>+'30- banco caja social'!AL96</f>
        <v>43511.279000000002</v>
      </c>
      <c r="U132" s="235">
        <f>+'30- banco caja social'!AN96</f>
        <v>75425.214999999997</v>
      </c>
      <c r="V132" s="235">
        <f>+'39 - davivienda'!AL133</f>
        <v>84180.945000000007</v>
      </c>
      <c r="W132" s="235">
        <f>+'39 - davivienda'!AN133</f>
        <v>128212.383</v>
      </c>
      <c r="X132" s="235">
        <f>+'1-42 scotiabank colpatria S.A.'!AL133</f>
        <v>5893.7709999999997</v>
      </c>
      <c r="Y132" s="235">
        <f>+'1-42 scotiabank colpatria S.A.'!AN133</f>
        <v>79507.531999999992</v>
      </c>
      <c r="Z132" s="235">
        <f>+'43- banco agrario'!AL125</f>
        <v>318.39300000000003</v>
      </c>
      <c r="AA132" s="235">
        <f>+'43- banco agrario'!AN125</f>
        <v>0</v>
      </c>
      <c r="AB132" s="235"/>
      <c r="AC132" s="235"/>
      <c r="AD132" s="235">
        <f>+GRANAHORRAR!Z133</f>
        <v>0</v>
      </c>
      <c r="AE132" s="235">
        <f>+GRANAHORRAR!AA133</f>
        <v>0</v>
      </c>
      <c r="AF132" s="235">
        <f>+COLMENA!Z133</f>
        <v>0</v>
      </c>
      <c r="AG132" s="235">
        <f>+COLMENA!AA133</f>
        <v>0</v>
      </c>
      <c r="AH132" s="235">
        <f>+CONAVI!Z133</f>
        <v>0</v>
      </c>
      <c r="AI132" s="235">
        <f>+CONAVI!AA133</f>
        <v>0</v>
      </c>
      <c r="AJ132" s="235">
        <f>+'49- av villas '!AL133</f>
        <v>2193.6169999999997</v>
      </c>
      <c r="AK132" s="235">
        <f>+'49- av villas '!AN133</f>
        <v>22729.456999999999</v>
      </c>
      <c r="AL132" s="235">
        <f>+GRANBANCO!Z99</f>
        <v>0</v>
      </c>
      <c r="AM132" s="235">
        <f>+GRANBANCO!AA99</f>
        <v>0</v>
      </c>
      <c r="AN132" s="235">
        <f>+'54- coomeva'!AL27</f>
        <v>1295.864</v>
      </c>
      <c r="AO132" s="235">
        <f>+'54- coomeva'!AN27</f>
        <v>19720.363999999998</v>
      </c>
      <c r="AP132" s="235"/>
      <c r="AQ132" s="235"/>
      <c r="AR132" s="235">
        <f>+'8- giros y finanzas'!AL70</f>
        <v>88.7</v>
      </c>
      <c r="AS132" s="235">
        <f>+'8- giros y finanzas'!AN70</f>
        <v>122.47499999999999</v>
      </c>
      <c r="AT132" s="235">
        <f>+'117- credifamilia'!AL23</f>
        <v>2581.0860000000002</v>
      </c>
      <c r="AU132" s="235">
        <f>+'117- credifamilia'!AN23</f>
        <v>283.43</v>
      </c>
      <c r="AV132" s="235"/>
      <c r="AW132" s="235"/>
      <c r="AX132" s="235"/>
      <c r="AY132" s="235"/>
      <c r="AZ132" s="235">
        <f>+'8- fna'!AL36</f>
        <v>45949.053</v>
      </c>
      <c r="BA132" s="235">
        <f>+'8- fna'!AN36</f>
        <v>62633.324000000008</v>
      </c>
      <c r="BB132" s="235"/>
      <c r="BC132" s="235"/>
      <c r="BD132" s="235">
        <f>+'1- cofiantioquia'!AL22</f>
        <v>53</v>
      </c>
      <c r="BE132" s="235">
        <f>+'1- cofiantioquia'!AN22</f>
        <v>674</v>
      </c>
      <c r="BF132" s="235">
        <f>+'3- coofinep'!AL11</f>
        <v>265.83</v>
      </c>
      <c r="BG132" s="235">
        <f>+'3- coofinep'!AN11</f>
        <v>0</v>
      </c>
      <c r="BH132" s="235">
        <f>+'4- cootrafa'!AL133</f>
        <v>617.16399999999999</v>
      </c>
      <c r="BI132" s="235">
        <f>+'4- cootrafa'!AN133</f>
        <v>186.5</v>
      </c>
      <c r="BJ132" s="235">
        <f>+'5- confiar'!AL133</f>
        <v>7052.5810000000001</v>
      </c>
      <c r="BK132" s="235">
        <f>+'5- confiar'!AN133</f>
        <v>1682.4269999999999</v>
      </c>
      <c r="BL132" s="235">
        <f>+COOMEVA!Z133</f>
        <v>0</v>
      </c>
      <c r="BM132" s="235">
        <f>+COOMEVA!AA133</f>
        <v>0</v>
      </c>
      <c r="BN132" s="235">
        <f t="shared" si="2"/>
        <v>256764.61500000002</v>
      </c>
      <c r="BO132" s="235">
        <f t="shared" si="3"/>
        <v>703977.04200000013</v>
      </c>
    </row>
    <row r="133" spans="1:67" x14ac:dyDescent="0.2">
      <c r="A133" s="293" t="s">
        <v>202</v>
      </c>
      <c r="B133" s="235">
        <f>+'1- bogota'!AL106</f>
        <v>0</v>
      </c>
      <c r="C133" s="234">
        <f>+'1- bogota'!AN106</f>
        <v>256.43700000000001</v>
      </c>
      <c r="D133" s="235">
        <f>+'2- popular'!AL134</f>
        <v>0</v>
      </c>
      <c r="E133" s="235">
        <f>+'2- popular'!AN134</f>
        <v>1430.94</v>
      </c>
      <c r="F133" s="235">
        <f>+BANCAFE!Z135</f>
        <v>0</v>
      </c>
      <c r="G133" s="235">
        <f>+BANCAFE!AA135</f>
        <v>0</v>
      </c>
      <c r="H133" s="235">
        <f>+'6- itaú'!AL88</f>
        <v>0</v>
      </c>
      <c r="I133" s="235">
        <f>+'6- itaú'!AN88</f>
        <v>19096.060000000001</v>
      </c>
      <c r="J133" s="235">
        <f>+'7- bancolombia'!AL95</f>
        <v>43513.220999999998</v>
      </c>
      <c r="K133" s="235">
        <f>+'7- bancolombia'!AN95</f>
        <v>161570.19500000001</v>
      </c>
      <c r="L133" s="235">
        <f>+'GNB COLOMBIA'!Z36</f>
        <v>0</v>
      </c>
      <c r="M133" s="235">
        <f>+'GNB COLOMBIA'!AA36</f>
        <v>149.661</v>
      </c>
      <c r="N133" s="235">
        <f>+'13- bbva'!AL134</f>
        <v>21062.174999999999</v>
      </c>
      <c r="O133" s="235">
        <f>+'13- bbva'!AN134</f>
        <v>186933.51799999998</v>
      </c>
      <c r="P133" s="235"/>
      <c r="Q133" s="235"/>
      <c r="R133" s="235"/>
      <c r="S133" s="235"/>
      <c r="T133" s="235">
        <f>+'30- banco caja social'!AL97</f>
        <v>53431.850999999995</v>
      </c>
      <c r="U133" s="235">
        <f>+'30- banco caja social'!AN97</f>
        <v>79146.005000000005</v>
      </c>
      <c r="V133" s="235">
        <f>+'39 - davivienda'!AL134</f>
        <v>84917.885000000009</v>
      </c>
      <c r="W133" s="235">
        <f>+'39 - davivienda'!AN134</f>
        <v>146202.40899999999</v>
      </c>
      <c r="X133" s="235">
        <f>+'1-42 scotiabank colpatria S.A.'!AL134</f>
        <v>4423.5730000000003</v>
      </c>
      <c r="Y133" s="235">
        <f>+'1-42 scotiabank colpatria S.A.'!AN134</f>
        <v>91858.572</v>
      </c>
      <c r="Z133" s="235">
        <f>+'43- banco agrario'!AL126</f>
        <v>464.64200000000005</v>
      </c>
      <c r="AA133" s="235">
        <f>+'43- banco agrario'!AN126</f>
        <v>0</v>
      </c>
      <c r="AB133" s="235"/>
      <c r="AC133" s="235"/>
      <c r="AD133" s="235">
        <f>+GRANAHORRAR!Z134</f>
        <v>0</v>
      </c>
      <c r="AE133" s="235">
        <f>+GRANAHORRAR!AA134</f>
        <v>0</v>
      </c>
      <c r="AF133" s="235">
        <f>+COLMENA!Z134</f>
        <v>0</v>
      </c>
      <c r="AG133" s="235">
        <f>+COLMENA!AA134</f>
        <v>0</v>
      </c>
      <c r="AH133" s="235">
        <f>+CONAVI!Z134</f>
        <v>0</v>
      </c>
      <c r="AI133" s="235">
        <f>+CONAVI!AA134</f>
        <v>0</v>
      </c>
      <c r="AJ133" s="235">
        <f>+'49- av villas '!AL134</f>
        <v>1820.4830000000002</v>
      </c>
      <c r="AK133" s="235">
        <f>+'49- av villas '!AN134</f>
        <v>21565.685000000001</v>
      </c>
      <c r="AL133" s="235">
        <f>+GRANBANCO!Z100</f>
        <v>0</v>
      </c>
      <c r="AM133" s="235">
        <f>+GRANBANCO!AA100</f>
        <v>0</v>
      </c>
      <c r="AN133" s="235">
        <f>+'54- coomeva'!AL28</f>
        <v>1077.5219999999999</v>
      </c>
      <c r="AO133" s="235">
        <f>+'54- coomeva'!AN28</f>
        <v>12608.537</v>
      </c>
      <c r="AP133" s="235"/>
      <c r="AQ133" s="235"/>
      <c r="AR133" s="235">
        <f>+'8- giros y finanzas'!AL71</f>
        <v>0</v>
      </c>
      <c r="AS133" s="235">
        <f>+'8- giros y finanzas'!AN71</f>
        <v>364.64699999999999</v>
      </c>
      <c r="AT133" s="235">
        <f>+'117- credifamilia'!AL24</f>
        <v>2607.8389999999999</v>
      </c>
      <c r="AU133" s="235">
        <f>+'117- credifamilia'!AN24</f>
        <v>267.46800000000002</v>
      </c>
      <c r="AV133" s="235"/>
      <c r="AW133" s="235"/>
      <c r="AX133" s="235"/>
      <c r="AY133" s="235"/>
      <c r="AZ133" s="235">
        <f>+'8- fna'!AL37</f>
        <v>34503.707999999999</v>
      </c>
      <c r="BA133" s="235">
        <f>+'8- fna'!AN37</f>
        <v>51124.879000000001</v>
      </c>
      <c r="BB133" s="235"/>
      <c r="BC133" s="235"/>
      <c r="BD133" s="235">
        <f>+'1- cofiantioquia'!AL23</f>
        <v>101</v>
      </c>
      <c r="BE133" s="235">
        <f>+'1- cofiantioquia'!AN23</f>
        <v>361</v>
      </c>
      <c r="BF133" s="235">
        <f>+'3- coofinep'!AL12</f>
        <v>615</v>
      </c>
      <c r="BG133" s="235">
        <f>+'3- coofinep'!AN12</f>
        <v>0</v>
      </c>
      <c r="BH133" s="235">
        <f>+'4- cootrafa'!AL134</f>
        <v>693.31799999999998</v>
      </c>
      <c r="BI133" s="235">
        <f>+'4- cootrafa'!AN134</f>
        <v>86</v>
      </c>
      <c r="BJ133" s="235">
        <f>+'5- confiar'!AL134</f>
        <v>4692.4989999999998</v>
      </c>
      <c r="BK133" s="235">
        <f>+'5- confiar'!AN134</f>
        <v>2386.2469999999998</v>
      </c>
      <c r="BL133" s="235">
        <f>+COOMEVA!Z134</f>
        <v>0</v>
      </c>
      <c r="BM133" s="235">
        <f>+COOMEVA!AA134</f>
        <v>0</v>
      </c>
      <c r="BN133" s="235">
        <f t="shared" si="2"/>
        <v>253924.71599999999</v>
      </c>
      <c r="BO133" s="235">
        <f t="shared" si="3"/>
        <v>775408.26</v>
      </c>
    </row>
    <row r="134" spans="1:67" x14ac:dyDescent="0.2">
      <c r="A134" s="293" t="s">
        <v>203</v>
      </c>
      <c r="B134" s="235">
        <f>+'1- bogota'!AL107</f>
        <v>0</v>
      </c>
      <c r="C134" s="234">
        <f>+'1- bogota'!AN107</f>
        <v>46399.101000000002</v>
      </c>
      <c r="D134" s="235">
        <f>+'2- popular'!AL135</f>
        <v>0</v>
      </c>
      <c r="E134" s="235">
        <f>+'2- popular'!AN135</f>
        <v>170</v>
      </c>
      <c r="F134" s="235">
        <f>+BANCAFE!Z136</f>
        <v>0</v>
      </c>
      <c r="G134" s="235">
        <f>+BANCAFE!AA136</f>
        <v>0</v>
      </c>
      <c r="H134" s="235">
        <f>+'6- itaú'!AL89</f>
        <v>0</v>
      </c>
      <c r="I134" s="235">
        <f>+'6- itaú'!AN89</f>
        <v>15384.834000000001</v>
      </c>
      <c r="J134" s="235">
        <f>+'7- bancolombia'!AL96</f>
        <v>45372.825000000004</v>
      </c>
      <c r="K134" s="235">
        <f>+'7- bancolombia'!AN96</f>
        <v>147051.22700000001</v>
      </c>
      <c r="L134" s="235">
        <f>+'GNB COLOMBIA'!Z37</f>
        <v>0</v>
      </c>
      <c r="M134" s="235">
        <f>+'GNB COLOMBIA'!AA37</f>
        <v>384.423</v>
      </c>
      <c r="N134" s="235">
        <f>+'13- bbva'!AL135</f>
        <v>14574.458000000001</v>
      </c>
      <c r="O134" s="235">
        <f>+'13- bbva'!AN135</f>
        <v>122345.33099999999</v>
      </c>
      <c r="P134" s="235"/>
      <c r="Q134" s="235"/>
      <c r="R134" s="235"/>
      <c r="S134" s="235"/>
      <c r="T134" s="235">
        <f>+'30- banco caja social'!AL98</f>
        <v>40818.142999999996</v>
      </c>
      <c r="U134" s="235">
        <f>+'30- banco caja social'!AN98</f>
        <v>65523.044999999998</v>
      </c>
      <c r="V134" s="235">
        <f>+'39 - davivienda'!AL135</f>
        <v>73772.910999999993</v>
      </c>
      <c r="W134" s="235">
        <f>+'39 - davivienda'!AN135</f>
        <v>127556.967</v>
      </c>
      <c r="X134" s="235">
        <f>+'1-42 scotiabank colpatria S.A.'!AL135</f>
        <v>5788.6580000000004</v>
      </c>
      <c r="Y134" s="235">
        <f>+'1-42 scotiabank colpatria S.A.'!AN135</f>
        <v>63206.326999999997</v>
      </c>
      <c r="Z134" s="235">
        <f>+'43- banco agrario'!AL127</f>
        <v>450.51400000000001</v>
      </c>
      <c r="AA134" s="235">
        <f>+'43- banco agrario'!AN127</f>
        <v>0</v>
      </c>
      <c r="AB134" s="235"/>
      <c r="AC134" s="235"/>
      <c r="AD134" s="235">
        <f>+GRANAHORRAR!Z135</f>
        <v>0</v>
      </c>
      <c r="AE134" s="235">
        <f>+GRANAHORRAR!AA135</f>
        <v>0</v>
      </c>
      <c r="AF134" s="235">
        <f>+COLMENA!Z135</f>
        <v>0</v>
      </c>
      <c r="AG134" s="235">
        <f>+COLMENA!AA135</f>
        <v>0</v>
      </c>
      <c r="AH134" s="235">
        <f>+CONAVI!Z135</f>
        <v>0</v>
      </c>
      <c r="AI134" s="235">
        <f>+CONAVI!AA135</f>
        <v>0</v>
      </c>
      <c r="AJ134" s="235">
        <f>+'49- av villas '!AL135</f>
        <v>2016.3039999999999</v>
      </c>
      <c r="AK134" s="235">
        <f>+'49- av villas '!AN135</f>
        <v>17680.809000000001</v>
      </c>
      <c r="AL134" s="235">
        <f>+GRANBANCO!Z101</f>
        <v>0</v>
      </c>
      <c r="AM134" s="235">
        <f>+GRANBANCO!AA101</f>
        <v>0</v>
      </c>
      <c r="AN134" s="235">
        <f>+'54- coomeva'!AL29</f>
        <v>1695.98</v>
      </c>
      <c r="AO134" s="235">
        <f>+'54- coomeva'!AN29</f>
        <v>16390.402000000002</v>
      </c>
      <c r="AP134" s="235"/>
      <c r="AQ134" s="235"/>
      <c r="AR134" s="235">
        <f>+'8- giros y finanzas'!AL72</f>
        <v>89.53</v>
      </c>
      <c r="AS134" s="235">
        <f>+'8- giros y finanzas'!AN72</f>
        <v>369.56099999999998</v>
      </c>
      <c r="AT134" s="235">
        <f>+'117- credifamilia'!AL25</f>
        <v>3248.2730000000001</v>
      </c>
      <c r="AU134" s="235">
        <f>+'117- credifamilia'!AN25</f>
        <v>82.207999999999998</v>
      </c>
      <c r="AV134" s="235"/>
      <c r="AW134" s="235"/>
      <c r="AX134" s="235"/>
      <c r="AY134" s="235"/>
      <c r="AZ134" s="235">
        <f>+'8- fna'!AL38</f>
        <v>28549.087</v>
      </c>
      <c r="BA134" s="235">
        <f>+'8- fna'!AN38</f>
        <v>40337.618000000002</v>
      </c>
      <c r="BB134" s="235"/>
      <c r="BC134" s="235"/>
      <c r="BD134" s="235">
        <f>+'1- cofiantioquia'!AL24</f>
        <v>111</v>
      </c>
      <c r="BE134" s="235">
        <f>+'1- cofiantioquia'!AN24</f>
        <v>50</v>
      </c>
      <c r="BF134" s="235">
        <f>+'3- coofinep'!AL13</f>
        <v>426.30399999999997</v>
      </c>
      <c r="BG134" s="235">
        <f>+'3- coofinep'!AN13</f>
        <v>0</v>
      </c>
      <c r="BH134" s="235">
        <f>+'4- cootrafa'!AL135</f>
        <v>472.935</v>
      </c>
      <c r="BI134" s="235">
        <f>+'4- cootrafa'!AN135</f>
        <v>0</v>
      </c>
      <c r="BJ134" s="235">
        <f>+'5- confiar'!AL135</f>
        <v>2409.5630000000001</v>
      </c>
      <c r="BK134" s="235">
        <f>+'5- confiar'!AN135</f>
        <v>1466.134</v>
      </c>
      <c r="BL134" s="235">
        <f>+COOMEVA!Z135</f>
        <v>0</v>
      </c>
      <c r="BM134" s="235">
        <f>+COOMEVA!AA135</f>
        <v>0</v>
      </c>
      <c r="BN134" s="235">
        <f t="shared" si="2"/>
        <v>219796.48499999999</v>
      </c>
      <c r="BO134" s="235">
        <f t="shared" si="3"/>
        <v>664397.98700000008</v>
      </c>
    </row>
    <row r="135" spans="1:67" x14ac:dyDescent="0.2">
      <c r="A135" s="293" t="s">
        <v>204</v>
      </c>
      <c r="B135" s="235">
        <f>+'1- bogota'!AL108</f>
        <v>0</v>
      </c>
      <c r="C135" s="234">
        <f>+'1- bogota'!AN108</f>
        <v>34653.232000000004</v>
      </c>
      <c r="D135" s="235">
        <f>+'2- popular'!AL136</f>
        <v>0</v>
      </c>
      <c r="E135" s="235">
        <f>+'2- popular'!AN136</f>
        <v>711.58399999999995</v>
      </c>
      <c r="F135" s="235">
        <f>+BANCAFE!Z137</f>
        <v>0</v>
      </c>
      <c r="G135" s="235">
        <f>+BANCAFE!AA137</f>
        <v>0</v>
      </c>
      <c r="H135" s="235">
        <f>+'6- itaú'!AL90</f>
        <v>0</v>
      </c>
      <c r="I135" s="235">
        <f>+'6- itaú'!AN90</f>
        <v>22464.365000000002</v>
      </c>
      <c r="J135" s="235">
        <f>+'7- bancolombia'!AL97</f>
        <v>38833.517</v>
      </c>
      <c r="K135" s="235">
        <f>+'7- bancolombia'!AN97</f>
        <v>140854.36600000001</v>
      </c>
      <c r="L135" s="235">
        <f>+'GNB COLOMBIA'!Z38</f>
        <v>0</v>
      </c>
      <c r="M135" s="235">
        <f>+'GNB COLOMBIA'!AA38</f>
        <v>223.756</v>
      </c>
      <c r="N135" s="235">
        <f>+'13- bbva'!AL136</f>
        <v>13564.768</v>
      </c>
      <c r="O135" s="235">
        <f>+'13- bbva'!AN136</f>
        <v>150229.304</v>
      </c>
      <c r="P135" s="235"/>
      <c r="Q135" s="235"/>
      <c r="R135" s="235"/>
      <c r="S135" s="235"/>
      <c r="T135" s="235">
        <f>+'30- banco caja social'!AL99</f>
        <v>42970.395000000004</v>
      </c>
      <c r="U135" s="235">
        <f>+'30- banco caja social'!AN99</f>
        <v>65167.642999999996</v>
      </c>
      <c r="V135" s="235">
        <f>+'39 - davivienda'!AL136</f>
        <v>80705.869000000006</v>
      </c>
      <c r="W135" s="235">
        <f>+'39 - davivienda'!AN136</f>
        <v>93883.459000000003</v>
      </c>
      <c r="X135" s="235">
        <f>+'1-42 scotiabank colpatria S.A.'!AL136</f>
        <v>4730.9989999999998</v>
      </c>
      <c r="Y135" s="235">
        <f>+'1-42 scotiabank colpatria S.A.'!AN136</f>
        <v>77440.338999999993</v>
      </c>
      <c r="Z135" s="235">
        <f>+'43- banco agrario'!AL128</f>
        <v>647.22699999999998</v>
      </c>
      <c r="AA135" s="235">
        <f>+'43- banco agrario'!AN128</f>
        <v>0</v>
      </c>
      <c r="AB135" s="235"/>
      <c r="AC135" s="235"/>
      <c r="AD135" s="235">
        <f>+GRANAHORRAR!Z136</f>
        <v>0</v>
      </c>
      <c r="AE135" s="235">
        <f>+GRANAHORRAR!AA136</f>
        <v>0</v>
      </c>
      <c r="AF135" s="235">
        <f>+COLMENA!Z136</f>
        <v>0</v>
      </c>
      <c r="AG135" s="235">
        <f>+COLMENA!AA136</f>
        <v>0</v>
      </c>
      <c r="AH135" s="235">
        <f>+CONAVI!Z136</f>
        <v>0</v>
      </c>
      <c r="AI135" s="235">
        <f>+CONAVI!AA136</f>
        <v>0</v>
      </c>
      <c r="AJ135" s="235">
        <f>+'49- av villas '!AL136</f>
        <v>2171.0100000000002</v>
      </c>
      <c r="AK135" s="235">
        <f>+'49- av villas '!AN136</f>
        <v>21051.790999999997</v>
      </c>
      <c r="AL135" s="235">
        <f>+GRANBANCO!Z102</f>
        <v>0</v>
      </c>
      <c r="AM135" s="235">
        <f>+GRANBANCO!AA102</f>
        <v>0</v>
      </c>
      <c r="AN135" s="235">
        <f>+'54- coomeva'!AL30</f>
        <v>1441.2049999999999</v>
      </c>
      <c r="AO135" s="235">
        <f>+'54- coomeva'!AN30</f>
        <v>13778.157999999999</v>
      </c>
      <c r="AP135" s="235"/>
      <c r="AQ135" s="235"/>
      <c r="AR135" s="235">
        <f>+'8- giros y finanzas'!AL73</f>
        <v>40.47</v>
      </c>
      <c r="AS135" s="235">
        <f>+'8- giros y finanzas'!AN73</f>
        <v>414.851</v>
      </c>
      <c r="AT135" s="235">
        <f>+'117- credifamilia'!AL26</f>
        <v>2230.2979999999998</v>
      </c>
      <c r="AU135" s="235">
        <f>+'117- credifamilia'!AN26</f>
        <v>122.956</v>
      </c>
      <c r="AV135" s="235"/>
      <c r="AW135" s="235"/>
      <c r="AX135" s="235"/>
      <c r="AY135" s="235"/>
      <c r="AZ135" s="235">
        <f>+'8- fna'!AL39</f>
        <v>42156.506000000001</v>
      </c>
      <c r="BA135" s="235">
        <f>+'8- fna'!AN39</f>
        <v>52982.616999999998</v>
      </c>
      <c r="BB135" s="235"/>
      <c r="BC135" s="235"/>
      <c r="BD135" s="235">
        <f>+'1- cofiantioquia'!AL25</f>
        <v>28</v>
      </c>
      <c r="BE135" s="235">
        <f>+'1- cofiantioquia'!AN25</f>
        <v>0</v>
      </c>
      <c r="BF135" s="235">
        <f>+'3- coofinep'!AL14</f>
        <v>537.86</v>
      </c>
      <c r="BG135" s="235">
        <f>+'3- coofinep'!AN14</f>
        <v>0</v>
      </c>
      <c r="BH135" s="235">
        <f>+'4- cootrafa'!AL136</f>
        <v>399.19099999999997</v>
      </c>
      <c r="BI135" s="235">
        <f>+'4- cootrafa'!AN136</f>
        <v>100</v>
      </c>
      <c r="BJ135" s="235">
        <f>+'5- confiar'!AL136</f>
        <v>2939.19</v>
      </c>
      <c r="BK135" s="235">
        <f>+'5- confiar'!AN136</f>
        <v>5071.7779999999993</v>
      </c>
      <c r="BL135" s="235">
        <f>+COOMEVA!Z136</f>
        <v>0</v>
      </c>
      <c r="BM135" s="235">
        <f>+COOMEVA!AA136</f>
        <v>0</v>
      </c>
      <c r="BN135" s="235">
        <f t="shared" ref="BN135:BN191" si="4">+B135+D135+F135+H135+J135+L135+N135+P135+R135+T135+V135+X135+Z135+AB135+AD135+AF135+AH135+AJ135+AL135+AN135+AP135+AR135+AT135+AV135+AX135+AZ135+BB135+BD135+BF135+BH135+BJ135+BL135</f>
        <v>233396.505</v>
      </c>
      <c r="BO135" s="235">
        <f t="shared" ref="BO135:BO191" si="5">+C135+E135+G135+I135+K135+M135+O135+Q135+S135+U135+W135+Y135+AA135+AC135+AE135+AG135+AI135+AK135+AM135+AO135+AQ135+AS135+AU135+AW135+AY135+BA135+BC135+BE135+BG135+BI135+BK135+BM135</f>
        <v>679150.19900000014</v>
      </c>
    </row>
    <row r="136" spans="1:67" x14ac:dyDescent="0.2">
      <c r="A136" s="293" t="s">
        <v>205</v>
      </c>
      <c r="B136" s="235">
        <f>+'1- bogota'!AL109</f>
        <v>0</v>
      </c>
      <c r="C136" s="234">
        <f>+'1- bogota'!AN109</f>
        <v>22948.796999999999</v>
      </c>
      <c r="D136" s="235">
        <f>+'2- popular'!AL137</f>
        <v>0</v>
      </c>
      <c r="E136" s="235">
        <f>+'2- popular'!AN137</f>
        <v>201.94800000000001</v>
      </c>
      <c r="F136" s="235">
        <f>+BANCAFE!Z138</f>
        <v>0</v>
      </c>
      <c r="G136" s="235">
        <f>+BANCAFE!AA138</f>
        <v>0</v>
      </c>
      <c r="H136" s="235">
        <f>+'6- itaú'!AL91</f>
        <v>0</v>
      </c>
      <c r="I136" s="235">
        <f>+'6- itaú'!AN91</f>
        <v>24816.433000000001</v>
      </c>
      <c r="J136" s="235">
        <f>+'7- bancolombia'!AL98</f>
        <v>35455.074000000001</v>
      </c>
      <c r="K136" s="235">
        <f>+'7- bancolombia'!AN98</f>
        <v>128679.75199999999</v>
      </c>
      <c r="L136" s="235">
        <f>+'GNB COLOMBIA'!Z39</f>
        <v>0</v>
      </c>
      <c r="M136" s="235">
        <f>+'GNB COLOMBIA'!AA39</f>
        <v>387.70800000000003</v>
      </c>
      <c r="N136" s="235">
        <f>+'13- bbva'!AL137</f>
        <v>14176.133000000002</v>
      </c>
      <c r="O136" s="235">
        <f>+'13- bbva'!AN137</f>
        <v>150553.505</v>
      </c>
      <c r="P136" s="235"/>
      <c r="Q136" s="235"/>
      <c r="R136" s="235"/>
      <c r="S136" s="235"/>
      <c r="T136" s="235">
        <f>+'30- banco caja social'!AL100</f>
        <v>34864.256999999998</v>
      </c>
      <c r="U136" s="235">
        <f>+'30- banco caja social'!AN100</f>
        <v>58034.387000000002</v>
      </c>
      <c r="V136" s="235">
        <f>+'39 - davivienda'!AL137</f>
        <v>85680.872000000003</v>
      </c>
      <c r="W136" s="235">
        <f>+'39 - davivienda'!AN137</f>
        <v>95113.212</v>
      </c>
      <c r="X136" s="235">
        <f>+'1-42 scotiabank colpatria S.A.'!AL137</f>
        <v>4619</v>
      </c>
      <c r="Y136" s="235">
        <f>+'1-42 scotiabank colpatria S.A.'!AN137</f>
        <v>59400.25</v>
      </c>
      <c r="Z136" s="235">
        <f>+'43- banco agrario'!AL129</f>
        <v>441.47800000000001</v>
      </c>
      <c r="AA136" s="235">
        <f>+'43- banco agrario'!AN129</f>
        <v>0</v>
      </c>
      <c r="AB136" s="235"/>
      <c r="AC136" s="235"/>
      <c r="AD136" s="235">
        <f>+GRANAHORRAR!Z137</f>
        <v>0</v>
      </c>
      <c r="AE136" s="235">
        <f>+GRANAHORRAR!AA137</f>
        <v>0</v>
      </c>
      <c r="AF136" s="235">
        <f>+COLMENA!Z137</f>
        <v>0</v>
      </c>
      <c r="AG136" s="235">
        <f>+COLMENA!AA137</f>
        <v>0</v>
      </c>
      <c r="AH136" s="235">
        <f>+CONAVI!Z137</f>
        <v>0</v>
      </c>
      <c r="AI136" s="235">
        <f>+CONAVI!AA137</f>
        <v>0</v>
      </c>
      <c r="AJ136" s="235">
        <f>+'49- av villas '!AL137</f>
        <v>1307.8290000000002</v>
      </c>
      <c r="AK136" s="235">
        <f>+'49- av villas '!AN137</f>
        <v>16139.385</v>
      </c>
      <c r="AL136" s="235">
        <f>+GRANBANCO!Z103</f>
        <v>0</v>
      </c>
      <c r="AM136" s="235">
        <f>+GRANBANCO!AA103</f>
        <v>0</v>
      </c>
      <c r="AN136" s="235">
        <f>+'54- coomeva'!AL31</f>
        <v>1514.874</v>
      </c>
      <c r="AO136" s="235">
        <f>+'54- coomeva'!AN31</f>
        <v>14157.513000000001</v>
      </c>
      <c r="AP136" s="235"/>
      <c r="AQ136" s="235"/>
      <c r="AR136" s="235">
        <f>+'8- giros y finanzas'!AL74</f>
        <v>0</v>
      </c>
      <c r="AS136" s="235">
        <f>+'8- giros y finanzas'!AN74</f>
        <v>158.43799999999999</v>
      </c>
      <c r="AT136" s="235">
        <f>+'117- credifamilia'!AL27</f>
        <v>3135.1440000000002</v>
      </c>
      <c r="AU136" s="235">
        <f>+'117- credifamilia'!AN27</f>
        <v>210</v>
      </c>
      <c r="AV136" s="235"/>
      <c r="AW136" s="235"/>
      <c r="AX136" s="235"/>
      <c r="AY136" s="235"/>
      <c r="AZ136" s="235">
        <f>+'8- fna'!AL40</f>
        <v>30798.404000000002</v>
      </c>
      <c r="BA136" s="235">
        <f>+'8- fna'!AN40</f>
        <v>39618.868999999999</v>
      </c>
      <c r="BB136" s="235"/>
      <c r="BC136" s="235"/>
      <c r="BD136" s="235">
        <f>+'1- cofiantioquia'!AL26</f>
        <v>90</v>
      </c>
      <c r="BE136" s="235">
        <f>+'1- cofiantioquia'!AN26</f>
        <v>0</v>
      </c>
      <c r="BF136" s="235">
        <f>+'3- coofinep'!AL15</f>
        <v>296.56</v>
      </c>
      <c r="BG136" s="235">
        <f>+'3- coofinep'!AN15</f>
        <v>0</v>
      </c>
      <c r="BH136" s="235">
        <f>+'4- cootrafa'!AL137</f>
        <v>316.01499999999999</v>
      </c>
      <c r="BI136" s="235">
        <f>+'4- cootrafa'!AN137</f>
        <v>168.92</v>
      </c>
      <c r="BJ136" s="235">
        <f>+'5- confiar'!AL137</f>
        <v>6370.2739999999994</v>
      </c>
      <c r="BK136" s="235">
        <f>+'5- confiar'!AN137</f>
        <v>1601.9769999999999</v>
      </c>
      <c r="BL136" s="235">
        <f>+COOMEVA!Z137</f>
        <v>0</v>
      </c>
      <c r="BM136" s="235">
        <f>+COOMEVA!AA137</f>
        <v>0</v>
      </c>
      <c r="BN136" s="235">
        <f t="shared" si="4"/>
        <v>219065.91400000005</v>
      </c>
      <c r="BO136" s="235">
        <f t="shared" si="5"/>
        <v>612191.09400000004</v>
      </c>
    </row>
    <row r="137" spans="1:67" x14ac:dyDescent="0.2">
      <c r="A137" s="293" t="s">
        <v>206</v>
      </c>
      <c r="B137" s="235">
        <f>+'1- bogota'!AL110</f>
        <v>0</v>
      </c>
      <c r="C137" s="234">
        <f>+'1- bogota'!AN110</f>
        <v>30173.284</v>
      </c>
      <c r="D137" s="235">
        <f>+'2- popular'!AL138</f>
        <v>0</v>
      </c>
      <c r="E137" s="235">
        <f>+'2- popular'!AN138</f>
        <v>905</v>
      </c>
      <c r="F137" s="235">
        <f>+BANCAFE!Z139</f>
        <v>0</v>
      </c>
      <c r="G137" s="235">
        <f>+BANCAFE!AA139</f>
        <v>0</v>
      </c>
      <c r="H137" s="235">
        <f>+'6- itaú'!AL92</f>
        <v>0</v>
      </c>
      <c r="I137" s="235">
        <f>+'6- itaú'!AN92</f>
        <v>16623.061000000002</v>
      </c>
      <c r="J137" s="235">
        <f>+'7- bancolombia'!AL99</f>
        <v>36749.846000000005</v>
      </c>
      <c r="K137" s="235">
        <f>+'7- bancolombia'!AN99</f>
        <v>133506.391</v>
      </c>
      <c r="L137" s="235">
        <f>+'GNB COLOMBIA'!Z40</f>
        <v>0</v>
      </c>
      <c r="M137" s="235">
        <f>+'GNB COLOMBIA'!AA40</f>
        <v>0</v>
      </c>
      <c r="N137" s="235">
        <f>+'13- bbva'!AL138</f>
        <v>15386.397000000001</v>
      </c>
      <c r="O137" s="235">
        <f>+'13- bbva'!AN138</f>
        <v>126804.345</v>
      </c>
      <c r="P137" s="235"/>
      <c r="Q137" s="235"/>
      <c r="R137" s="235">
        <f>+'23- occidente'!AL138</f>
        <v>0</v>
      </c>
      <c r="S137" s="235">
        <f>+'23- occidente'!AN138</f>
        <v>319.60000000000002</v>
      </c>
      <c r="T137" s="235">
        <f>+'30- banco caja social'!AL101</f>
        <v>33977.665000000001</v>
      </c>
      <c r="U137" s="235">
        <f>+'30- banco caja social'!AN101</f>
        <v>49619.448999999993</v>
      </c>
      <c r="V137" s="235">
        <f>+'39 - davivienda'!AL138</f>
        <v>106471.516</v>
      </c>
      <c r="W137" s="235">
        <f>+'39 - davivienda'!AN138</f>
        <v>130347.486</v>
      </c>
      <c r="X137" s="235">
        <f>+'1-42 scotiabank colpatria S.A.'!AL138</f>
        <v>5463.875</v>
      </c>
      <c r="Y137" s="235">
        <f>+'1-42 scotiabank colpatria S.A.'!AN138</f>
        <v>73931.528000000006</v>
      </c>
      <c r="Z137" s="235">
        <f>+'43- banco agrario'!AL130</f>
        <v>365.58800000000002</v>
      </c>
      <c r="AA137" s="235">
        <f>+'43- banco agrario'!AN130</f>
        <v>0</v>
      </c>
      <c r="AB137" s="235"/>
      <c r="AC137" s="235"/>
      <c r="AD137" s="235">
        <f>+GRANAHORRAR!Z138</f>
        <v>0</v>
      </c>
      <c r="AE137" s="235">
        <f>+GRANAHORRAR!AA138</f>
        <v>0</v>
      </c>
      <c r="AF137" s="235">
        <f>+COLMENA!Z138</f>
        <v>0</v>
      </c>
      <c r="AG137" s="235">
        <f>+COLMENA!AA138</f>
        <v>0</v>
      </c>
      <c r="AH137" s="235">
        <f>+CONAVI!Z138</f>
        <v>0</v>
      </c>
      <c r="AI137" s="235">
        <f>+CONAVI!AA138</f>
        <v>0</v>
      </c>
      <c r="AJ137" s="235">
        <f>+'49- av villas '!AL138</f>
        <v>1674.558</v>
      </c>
      <c r="AK137" s="235">
        <f>+'49- av villas '!AN138</f>
        <v>18364.280999999999</v>
      </c>
      <c r="AL137" s="235">
        <f>+GRANBANCO!Z104</f>
        <v>0</v>
      </c>
      <c r="AM137" s="235">
        <f>+GRANBANCO!AA104</f>
        <v>0</v>
      </c>
      <c r="AN137" s="235">
        <f>+'54- coomeva'!AL32</f>
        <v>1097.2570000000001</v>
      </c>
      <c r="AO137" s="235">
        <f>+'54- coomeva'!AN32</f>
        <v>11838.591999999999</v>
      </c>
      <c r="AP137" s="235"/>
      <c r="AQ137" s="235"/>
      <c r="AR137" s="235">
        <f>+'8- giros y finanzas'!AL75</f>
        <v>0</v>
      </c>
      <c r="AS137" s="235">
        <f>+'8- giros y finanzas'!AN75</f>
        <v>0</v>
      </c>
      <c r="AT137" s="235">
        <f>+'117- credifamilia'!AL28</f>
        <v>3174.1439999999998</v>
      </c>
      <c r="AU137" s="235">
        <f>+'117- credifamilia'!AN28</f>
        <v>450</v>
      </c>
      <c r="AV137" s="235"/>
      <c r="AW137" s="235"/>
      <c r="AX137" s="235"/>
      <c r="AY137" s="235"/>
      <c r="AZ137" s="235">
        <f>+'8- fna'!AL41</f>
        <v>42043.421999999999</v>
      </c>
      <c r="BA137" s="235">
        <f>+'8- fna'!AN41</f>
        <v>51567.998000000007</v>
      </c>
      <c r="BB137" s="235"/>
      <c r="BC137" s="235"/>
      <c r="BD137" s="235">
        <f>+'1- cofiantioquia'!AL27</f>
        <v>48</v>
      </c>
      <c r="BE137" s="235">
        <f>+'1- cofiantioquia'!AN27</f>
        <v>290</v>
      </c>
      <c r="BF137" s="235">
        <f>+'3- coofinep'!AL16</f>
        <v>278.2</v>
      </c>
      <c r="BG137" s="235">
        <f>+'3- coofinep'!AN16</f>
        <v>0</v>
      </c>
      <c r="BH137" s="235">
        <f>+'4- cootrafa'!AL138</f>
        <v>122.2</v>
      </c>
      <c r="BI137" s="235">
        <f>+'4- cootrafa'!AN138</f>
        <v>187.18600000000001</v>
      </c>
      <c r="BJ137" s="235">
        <f>+'5- confiar'!AL138</f>
        <v>7628.241</v>
      </c>
      <c r="BK137" s="235">
        <f>+'5- confiar'!AN138</f>
        <v>1295.8609999999999</v>
      </c>
      <c r="BL137" s="235">
        <f>+COOMEVA!Z138</f>
        <v>0</v>
      </c>
      <c r="BM137" s="235">
        <f>+COOMEVA!AA138</f>
        <v>0</v>
      </c>
      <c r="BN137" s="235">
        <f t="shared" si="4"/>
        <v>254480.90900000001</v>
      </c>
      <c r="BO137" s="235">
        <f t="shared" si="5"/>
        <v>646224.06200000003</v>
      </c>
    </row>
    <row r="138" spans="1:67" x14ac:dyDescent="0.2">
      <c r="A138" s="293" t="s">
        <v>209</v>
      </c>
      <c r="B138" s="235">
        <f>+'1- bogota'!AL111</f>
        <v>0</v>
      </c>
      <c r="C138" s="234">
        <f>+'1- bogota'!AN111</f>
        <v>52400.839</v>
      </c>
      <c r="D138" s="235">
        <f>+'2- popular'!AL139</f>
        <v>0</v>
      </c>
      <c r="E138" s="235">
        <f>+'2- popular'!AN139</f>
        <v>1082</v>
      </c>
      <c r="F138" s="235">
        <f>+BANCAFE!Z140</f>
        <v>0</v>
      </c>
      <c r="G138" s="235">
        <f>+BANCAFE!AA140</f>
        <v>0</v>
      </c>
      <c r="H138" s="235">
        <f>+'6- itaú'!AL93</f>
        <v>56</v>
      </c>
      <c r="I138" s="235">
        <f>+'6- itaú'!AN93</f>
        <v>27004.949000000001</v>
      </c>
      <c r="J138" s="235">
        <f>+'7- bancolombia'!AL100</f>
        <v>46952.403000000006</v>
      </c>
      <c r="K138" s="235">
        <f>+'7- bancolombia'!AN100</f>
        <v>188649.014</v>
      </c>
      <c r="L138" s="235">
        <f>+'GNB COLOMBIA'!Z41</f>
        <v>0</v>
      </c>
      <c r="M138" s="235">
        <f>+'GNB COLOMBIA'!AA41</f>
        <v>44.304000000000002</v>
      </c>
      <c r="N138" s="235">
        <f>+'13- bbva'!AL139</f>
        <v>20317.805</v>
      </c>
      <c r="O138" s="235">
        <f>+'13- bbva'!AN139</f>
        <v>293799.07</v>
      </c>
      <c r="P138" s="235"/>
      <c r="Q138" s="235"/>
      <c r="R138" s="235">
        <f>+'23- occidente'!AL139</f>
        <v>0</v>
      </c>
      <c r="S138" s="235">
        <f>+'23- occidente'!AN139</f>
        <v>309</v>
      </c>
      <c r="T138" s="235">
        <f>+'30- banco caja social'!AL102</f>
        <v>64002.720999999998</v>
      </c>
      <c r="U138" s="235">
        <f>+'30- banco caja social'!AN102</f>
        <v>84070.666999999987</v>
      </c>
      <c r="V138" s="235">
        <f>+'39 - davivienda'!AL139</f>
        <v>116472.05100000001</v>
      </c>
      <c r="W138" s="235">
        <f>+'39 - davivienda'!AN139</f>
        <v>190233.155</v>
      </c>
      <c r="X138" s="235">
        <f>+'1-42 scotiabank colpatria S.A.'!AL139</f>
        <v>8367.5030000000006</v>
      </c>
      <c r="Y138" s="235">
        <f>+'1-42 scotiabank colpatria S.A.'!AN139</f>
        <v>109277.33099999999</v>
      </c>
      <c r="Z138" s="235">
        <f>+'43- banco agrario'!AL131</f>
        <v>445.43799999999999</v>
      </c>
      <c r="AA138" s="235">
        <f>+'43- banco agrario'!AN131</f>
        <v>0</v>
      </c>
      <c r="AB138" s="235"/>
      <c r="AC138" s="235"/>
      <c r="AD138" s="235">
        <f>+GRANAHORRAR!Z139</f>
        <v>0</v>
      </c>
      <c r="AE138" s="235">
        <f>+GRANAHORRAR!AA139</f>
        <v>0</v>
      </c>
      <c r="AF138" s="235">
        <f>+COLMENA!Z139</f>
        <v>0</v>
      </c>
      <c r="AG138" s="235">
        <f>+COLMENA!AA139</f>
        <v>0</v>
      </c>
      <c r="AH138" s="235">
        <f>+CONAVI!Z139</f>
        <v>0</v>
      </c>
      <c r="AI138" s="235">
        <f>+CONAVI!AA139</f>
        <v>0</v>
      </c>
      <c r="AJ138" s="235">
        <f>+'49- av villas '!AL139</f>
        <v>4517.0519999999997</v>
      </c>
      <c r="AK138" s="235">
        <f>+'49- av villas '!AN139</f>
        <v>31945.489000000001</v>
      </c>
      <c r="AL138" s="235">
        <f>+GRANBANCO!Z105</f>
        <v>0</v>
      </c>
      <c r="AM138" s="235">
        <f>+GRANBANCO!AA105</f>
        <v>0</v>
      </c>
      <c r="AN138" s="235">
        <f>+'54- coomeva'!AL33</f>
        <v>1941.2070000000001</v>
      </c>
      <c r="AO138" s="235">
        <f>+'54- coomeva'!AN33</f>
        <v>20806.581000000002</v>
      </c>
      <c r="AP138" s="235"/>
      <c r="AQ138" s="235"/>
      <c r="AR138" s="235">
        <f>+'8- giros y finanzas'!AL76</f>
        <v>122.556</v>
      </c>
      <c r="AS138" s="235">
        <f>+'8- giros y finanzas'!AN76</f>
        <v>278.05</v>
      </c>
      <c r="AT138" s="235">
        <f>+'117- credifamilia'!AL29</f>
        <v>4000.2960000000003</v>
      </c>
      <c r="AU138" s="235">
        <f>+'117- credifamilia'!AN29</f>
        <v>803.15200000000004</v>
      </c>
      <c r="AV138" s="235"/>
      <c r="AW138" s="235"/>
      <c r="AX138" s="235"/>
      <c r="AY138" s="235"/>
      <c r="AZ138" s="235">
        <f>+'8- fna'!AL42</f>
        <v>41281.468999999997</v>
      </c>
      <c r="BA138" s="235">
        <f>+'8- fna'!AN42</f>
        <v>70124.608000000007</v>
      </c>
      <c r="BB138" s="235"/>
      <c r="BC138" s="235"/>
      <c r="BD138" s="235">
        <f>+'1- cofiantioquia'!AL28</f>
        <v>156.19999999999999</v>
      </c>
      <c r="BE138" s="235">
        <f>+'1- cofiantioquia'!AN28</f>
        <v>350</v>
      </c>
      <c r="BF138" s="235">
        <f>+'3- coofinep'!AL17</f>
        <v>555.38699999999994</v>
      </c>
      <c r="BG138" s="235">
        <f>+'3- coofinep'!AN17</f>
        <v>0</v>
      </c>
      <c r="BH138" s="235">
        <f>+'4- cootrafa'!AL139</f>
        <v>136.62799999999999</v>
      </c>
      <c r="BI138" s="235">
        <f>+'4- cootrafa'!AN139</f>
        <v>154.13200000000001</v>
      </c>
      <c r="BJ138" s="235">
        <f>+'5- confiar'!AL139</f>
        <v>9444.23</v>
      </c>
      <c r="BK138" s="235">
        <f>+'5- confiar'!AN139</f>
        <v>691.34999999999991</v>
      </c>
      <c r="BL138" s="235">
        <f>+COOMEVA!Z139</f>
        <v>0</v>
      </c>
      <c r="BM138" s="235">
        <f>+COOMEVA!AA139</f>
        <v>0</v>
      </c>
      <c r="BN138" s="235">
        <f t="shared" si="4"/>
        <v>318768.94599999994</v>
      </c>
      <c r="BO138" s="235">
        <f t="shared" si="5"/>
        <v>1072023.6910000001</v>
      </c>
    </row>
    <row r="139" spans="1:67" x14ac:dyDescent="0.2">
      <c r="A139" s="293" t="s">
        <v>210</v>
      </c>
      <c r="B139" s="235">
        <f>+'1- bogota'!AL112</f>
        <v>0</v>
      </c>
      <c r="C139" s="234">
        <f>+'1- bogota'!AN112</f>
        <v>47151.438999999998</v>
      </c>
      <c r="D139" s="235">
        <f>+'2- popular'!AL140</f>
        <v>0</v>
      </c>
      <c r="E139" s="235">
        <f>+'2- popular'!AN140</f>
        <v>1331.644</v>
      </c>
      <c r="F139" s="235">
        <f>+BANCAFE!Z141</f>
        <v>0</v>
      </c>
      <c r="G139" s="235">
        <f>+BANCAFE!AA141</f>
        <v>0</v>
      </c>
      <c r="H139" s="235">
        <f>+'6- itaú'!AL94</f>
        <v>0</v>
      </c>
      <c r="I139" s="235">
        <f>+'6- itaú'!AN94</f>
        <v>20782.485000000001</v>
      </c>
      <c r="J139" s="235">
        <f>+'7- bancolombia'!AL101</f>
        <v>35536.772000000004</v>
      </c>
      <c r="K139" s="235">
        <f>+'7- bancolombia'!AN101</f>
        <v>147487.76299999998</v>
      </c>
      <c r="L139" s="235">
        <f>+'GNB COLOMBIA'!Z42</f>
        <v>0</v>
      </c>
      <c r="M139" s="235">
        <f>+'GNB COLOMBIA'!AA42</f>
        <v>90.049000000000007</v>
      </c>
      <c r="N139" s="235">
        <f>+'13- bbva'!AL140</f>
        <v>16468.111000000001</v>
      </c>
      <c r="O139" s="235">
        <f>+'13- bbva'!AN140</f>
        <v>218748.76699999999</v>
      </c>
      <c r="P139" s="235"/>
      <c r="Q139" s="235"/>
      <c r="R139" s="235">
        <f>+'23- occidente'!AL140</f>
        <v>0</v>
      </c>
      <c r="S139" s="235">
        <f>+'23- occidente'!AN140</f>
        <v>1240.2449999999999</v>
      </c>
      <c r="T139" s="235">
        <f>+'30- banco caja social'!AL103</f>
        <v>45267.15</v>
      </c>
      <c r="U139" s="235">
        <f>+'30- banco caja social'!AN103</f>
        <v>74841.900999999998</v>
      </c>
      <c r="V139" s="235">
        <f>+'39 - davivienda'!AL140</f>
        <v>112573.564</v>
      </c>
      <c r="W139" s="235">
        <f>+'39 - davivienda'!AN140</f>
        <v>153575.679</v>
      </c>
      <c r="X139" s="235">
        <f>+'1-42 scotiabank colpatria S.A.'!AL140</f>
        <v>5374.5770000000002</v>
      </c>
      <c r="Y139" s="235">
        <f>+'1-42 scotiabank colpatria S.A.'!AN140</f>
        <v>100061.717</v>
      </c>
      <c r="Z139" s="235">
        <f>+'43- banco agrario'!AL132</f>
        <v>473.81</v>
      </c>
      <c r="AA139" s="235">
        <f>+'43- banco agrario'!AN132</f>
        <v>0</v>
      </c>
      <c r="AB139" s="235"/>
      <c r="AC139" s="235"/>
      <c r="AD139" s="235">
        <f>+GRANAHORRAR!Z140</f>
        <v>0</v>
      </c>
      <c r="AE139" s="235">
        <f>+GRANAHORRAR!AA140</f>
        <v>0</v>
      </c>
      <c r="AF139" s="235">
        <f>+COLMENA!Z140</f>
        <v>0</v>
      </c>
      <c r="AG139" s="235">
        <f>+COLMENA!AA140</f>
        <v>0</v>
      </c>
      <c r="AH139" s="235">
        <f>+CONAVI!Z140</f>
        <v>0</v>
      </c>
      <c r="AI139" s="235">
        <f>+CONAVI!AA140</f>
        <v>0</v>
      </c>
      <c r="AJ139" s="235">
        <f>+'49- av villas '!AL140</f>
        <v>2932.1549999999997</v>
      </c>
      <c r="AK139" s="235">
        <f>+'49- av villas '!AN140</f>
        <v>30347.385000000002</v>
      </c>
      <c r="AL139" s="235">
        <f>+GRANBANCO!Z106</f>
        <v>0</v>
      </c>
      <c r="AM139" s="235">
        <f>+GRANBANCO!AA106</f>
        <v>0</v>
      </c>
      <c r="AN139" s="235">
        <f>+'54- coomeva'!AL34</f>
        <v>1048.386</v>
      </c>
      <c r="AO139" s="235">
        <f>+'54- coomeva'!AN34</f>
        <v>12298.166999999999</v>
      </c>
      <c r="AP139" s="235"/>
      <c r="AQ139" s="235"/>
      <c r="AR139" s="235">
        <f>+'8- giros y finanzas'!AL77</f>
        <v>44.262999999999998</v>
      </c>
      <c r="AS139" s="235">
        <f>+'8- giros y finanzas'!AN77</f>
        <v>0</v>
      </c>
      <c r="AT139" s="235">
        <f>+'117- credifamilia'!AL30</f>
        <v>1968.8250000000003</v>
      </c>
      <c r="AU139" s="235">
        <f>+'117- credifamilia'!AN30</f>
        <v>0</v>
      </c>
      <c r="AV139" s="235"/>
      <c r="AW139" s="235"/>
      <c r="AX139" s="235"/>
      <c r="AY139" s="235"/>
      <c r="AZ139" s="235">
        <f>+'8- fna'!AL43</f>
        <v>32895.278999999995</v>
      </c>
      <c r="BA139" s="235">
        <f>+'8- fna'!AN43</f>
        <v>59552.386999999995</v>
      </c>
      <c r="BB139" s="235"/>
      <c r="BC139" s="235"/>
      <c r="BD139" s="235">
        <f>+'1- cofiantioquia'!AL29</f>
        <v>82</v>
      </c>
      <c r="BE139" s="235">
        <f>+'1- cofiantioquia'!AN29</f>
        <v>0</v>
      </c>
      <c r="BF139" s="235">
        <f>+'3- coofinep'!AL18</f>
        <v>311</v>
      </c>
      <c r="BG139" s="235">
        <f>+'3- coofinep'!AN18</f>
        <v>0</v>
      </c>
      <c r="BH139" s="235">
        <f>+'4- cootrafa'!AL140</f>
        <v>281.738</v>
      </c>
      <c r="BI139" s="235">
        <f>+'4- cootrafa'!AN140</f>
        <v>184</v>
      </c>
      <c r="BJ139" s="235">
        <f>+'5- confiar'!AL140</f>
        <v>3801.3559999999998</v>
      </c>
      <c r="BK139" s="235">
        <f>+'5- confiar'!AN140</f>
        <v>311.60000000000002</v>
      </c>
      <c r="BL139" s="235">
        <f>+COOMEVA!Z140</f>
        <v>0</v>
      </c>
      <c r="BM139" s="235">
        <f>+COOMEVA!AA140</f>
        <v>0</v>
      </c>
      <c r="BN139" s="235">
        <f t="shared" si="4"/>
        <v>259058.986</v>
      </c>
      <c r="BO139" s="235">
        <f t="shared" si="5"/>
        <v>868005.228</v>
      </c>
    </row>
    <row r="140" spans="1:67" x14ac:dyDescent="0.2">
      <c r="A140" s="293" t="s">
        <v>211</v>
      </c>
      <c r="B140" s="235">
        <f>+'1- bogota'!AL113</f>
        <v>0</v>
      </c>
      <c r="C140" s="234">
        <f>+'1- bogota'!AN113</f>
        <v>68629.160999999993</v>
      </c>
      <c r="D140" s="235">
        <f>+'2- popular'!AL141</f>
        <v>0</v>
      </c>
      <c r="E140" s="235">
        <f>+'2- popular'!AN141</f>
        <v>1667.5360000000001</v>
      </c>
      <c r="F140" s="235">
        <f>+BANCAFE!Z142</f>
        <v>0</v>
      </c>
      <c r="G140" s="235">
        <f>+BANCAFE!AA142</f>
        <v>0</v>
      </c>
      <c r="H140" s="235">
        <f>+'6- itaú'!AL95</f>
        <v>17.5</v>
      </c>
      <c r="I140" s="235">
        <f>+'6- itaú'!AN95</f>
        <v>22627.55</v>
      </c>
      <c r="J140" s="235">
        <f>+'7- bancolombia'!AL102</f>
        <v>46389.421000000002</v>
      </c>
      <c r="K140" s="235">
        <f>+'7- bancolombia'!AN102</f>
        <v>177709.53200000001</v>
      </c>
      <c r="L140" s="235">
        <f>+'GNB COLOMBIA'!Z43</f>
        <v>0</v>
      </c>
      <c r="M140" s="235">
        <f>+'GNB COLOMBIA'!AA43</f>
        <v>651.69000000000005</v>
      </c>
      <c r="N140" s="235">
        <f>+'13- bbva'!AL141</f>
        <v>18605.061999999998</v>
      </c>
      <c r="O140" s="235">
        <f>+'13- bbva'!AN141</f>
        <v>235495.65900000001</v>
      </c>
      <c r="P140" s="235"/>
      <c r="Q140" s="235"/>
      <c r="R140" s="235">
        <f>+'23- occidente'!AL141</f>
        <v>0</v>
      </c>
      <c r="S140" s="235">
        <f>+'23- occidente'!AN141</f>
        <v>2195.6460000000002</v>
      </c>
      <c r="T140" s="235">
        <f>+'30- banco caja social'!AL104</f>
        <v>45482.712</v>
      </c>
      <c r="U140" s="235">
        <f>+'30- banco caja social'!AN104</f>
        <v>94336.846000000005</v>
      </c>
      <c r="V140" s="235">
        <f>+'39 - davivienda'!AL141</f>
        <v>128815.00699999998</v>
      </c>
      <c r="W140" s="235">
        <f>+'39 - davivienda'!AN141</f>
        <v>203230.40899999999</v>
      </c>
      <c r="X140" s="235">
        <f>+'1-42 scotiabank colpatria S.A.'!AL141</f>
        <v>4784.2700000000004</v>
      </c>
      <c r="Y140" s="235">
        <f>+'1-42 scotiabank colpatria S.A.'!AN141</f>
        <v>107795.05100000001</v>
      </c>
      <c r="Z140" s="235">
        <f>+'43- banco agrario'!AL133</f>
        <v>299.2</v>
      </c>
      <c r="AA140" s="235">
        <f>+'43- banco agrario'!AN133</f>
        <v>0</v>
      </c>
      <c r="AB140" s="235"/>
      <c r="AC140" s="235"/>
      <c r="AD140" s="235">
        <f>+GRANAHORRAR!Z141</f>
        <v>0</v>
      </c>
      <c r="AE140" s="235">
        <f>+GRANAHORRAR!AA141</f>
        <v>0</v>
      </c>
      <c r="AF140" s="235">
        <f>+COLMENA!Z141</f>
        <v>0</v>
      </c>
      <c r="AG140" s="235">
        <f>+COLMENA!AA141</f>
        <v>0</v>
      </c>
      <c r="AH140" s="235">
        <f>+CONAVI!Z141</f>
        <v>0</v>
      </c>
      <c r="AI140" s="235">
        <f>+CONAVI!AA141</f>
        <v>0</v>
      </c>
      <c r="AJ140" s="235">
        <f>+'49- av villas '!AL141</f>
        <v>3498.2259999999997</v>
      </c>
      <c r="AK140" s="235">
        <f>+'49- av villas '!AN141</f>
        <v>41589.864999999998</v>
      </c>
      <c r="AL140" s="235">
        <f>+GRANBANCO!Z107</f>
        <v>0</v>
      </c>
      <c r="AM140" s="235">
        <f>+GRANBANCO!AA107</f>
        <v>0</v>
      </c>
      <c r="AN140" s="235">
        <f>+'54- coomeva'!AL35</f>
        <v>1473.1469999999999</v>
      </c>
      <c r="AO140" s="235">
        <f>+'54- coomeva'!AN35</f>
        <v>164789.21</v>
      </c>
      <c r="AP140" s="235"/>
      <c r="AQ140" s="235"/>
      <c r="AR140" s="235">
        <f>+'8- giros y finanzas'!AL78</f>
        <v>0</v>
      </c>
      <c r="AS140" s="235">
        <f>+'8- giros y finanzas'!AN78</f>
        <v>600.39599999999996</v>
      </c>
      <c r="AT140" s="235">
        <f>+'117- credifamilia'!AL31</f>
        <v>3379.1959999999999</v>
      </c>
      <c r="AU140" s="235">
        <f>+'117- credifamilia'!AN31</f>
        <v>678.12900000000002</v>
      </c>
      <c r="AV140" s="235"/>
      <c r="AW140" s="235"/>
      <c r="AX140" s="235"/>
      <c r="AY140" s="235"/>
      <c r="AZ140" s="235">
        <f>+'8- fna'!AL44</f>
        <v>49516.466999999997</v>
      </c>
      <c r="BA140" s="235">
        <f>+'8- fna'!AN44</f>
        <v>73413.412000000011</v>
      </c>
      <c r="BB140" s="235"/>
      <c r="BC140" s="235"/>
      <c r="BD140" s="235">
        <f>+'1- cofiantioquia'!AL30</f>
        <v>209</v>
      </c>
      <c r="BE140" s="235">
        <f>+'1- cofiantioquia'!AN30</f>
        <v>166</v>
      </c>
      <c r="BF140" s="235">
        <f>+'3- coofinep'!AL19</f>
        <v>354.64499999999998</v>
      </c>
      <c r="BG140" s="235">
        <f>+'3- coofinep'!AN19</f>
        <v>0</v>
      </c>
      <c r="BH140" s="235">
        <f>+'4- cootrafa'!AL141</f>
        <v>292.399</v>
      </c>
      <c r="BI140" s="235">
        <f>+'4- cootrafa'!AN141</f>
        <v>0</v>
      </c>
      <c r="BJ140" s="235">
        <f>+'5- confiar'!AL141</f>
        <v>6023.4939999999997</v>
      </c>
      <c r="BK140" s="235">
        <f>+'5- confiar'!AN141</f>
        <v>103</v>
      </c>
      <c r="BL140" s="235">
        <f>+COOMEVA!Z141</f>
        <v>0</v>
      </c>
      <c r="BM140" s="235">
        <f>+COOMEVA!AA141</f>
        <v>0</v>
      </c>
      <c r="BN140" s="235">
        <f t="shared" si="4"/>
        <v>309139.74599999998</v>
      </c>
      <c r="BO140" s="235">
        <f t="shared" si="5"/>
        <v>1195679.0919999999</v>
      </c>
    </row>
    <row r="141" spans="1:67" x14ac:dyDescent="0.2">
      <c r="A141" s="293" t="s">
        <v>212</v>
      </c>
      <c r="B141" s="235">
        <f>+'1- bogota'!AL114</f>
        <v>0</v>
      </c>
      <c r="C141" s="234">
        <f>+'1- bogota'!AN114</f>
        <v>50320.75</v>
      </c>
      <c r="D141" s="235">
        <f>+'2- popular'!AL142</f>
        <v>0</v>
      </c>
      <c r="E141" s="235">
        <f>+'2- popular'!AN142</f>
        <v>1582.8150000000001</v>
      </c>
      <c r="F141" s="235">
        <f>+BANCAFE!Z143</f>
        <v>0</v>
      </c>
      <c r="G141" s="235">
        <f>+BANCAFE!AA143</f>
        <v>0</v>
      </c>
      <c r="H141" s="235">
        <f>+'6- itaú'!AL96</f>
        <v>0</v>
      </c>
      <c r="I141" s="235">
        <f>+'6- itaú'!AN96</f>
        <v>19443.722000000002</v>
      </c>
      <c r="J141" s="235">
        <f>+'7- bancolombia'!AL103</f>
        <v>36269.726999999999</v>
      </c>
      <c r="K141" s="235">
        <f>+'7- bancolombia'!AN103</f>
        <v>135455.535</v>
      </c>
      <c r="L141" s="235">
        <f>+'GNB COLOMBIA'!Z44</f>
        <v>0</v>
      </c>
      <c r="M141" s="235">
        <f>+'GNB COLOMBIA'!AA44</f>
        <v>306.18599999999998</v>
      </c>
      <c r="N141" s="235">
        <f>+'13- bbva'!AL142</f>
        <v>17904.673000000003</v>
      </c>
      <c r="O141" s="235">
        <f>+'13- bbva'!AN142</f>
        <v>196038.08499999999</v>
      </c>
      <c r="P141" s="235"/>
      <c r="Q141" s="235"/>
      <c r="R141" s="235">
        <f>+'23- occidente'!AL142</f>
        <v>0</v>
      </c>
      <c r="S141" s="235">
        <f>+'23- occidente'!AN142</f>
        <v>3581.1109999999999</v>
      </c>
      <c r="T141" s="235">
        <f>+'30- banco caja social'!AL105</f>
        <v>39676.676999999996</v>
      </c>
      <c r="U141" s="235">
        <f>+'30- banco caja social'!AN105</f>
        <v>63574.135999999999</v>
      </c>
      <c r="V141" s="235">
        <f>+'39 - davivienda'!AL142</f>
        <v>103712.872</v>
      </c>
      <c r="W141" s="235">
        <f>+'39 - davivienda'!AN142</f>
        <v>132311.29300000001</v>
      </c>
      <c r="X141" s="235">
        <f>+'1-42 scotiabank colpatria S.A.'!AL142</f>
        <v>5305.3799999999992</v>
      </c>
      <c r="Y141" s="235">
        <f>+'1-42 scotiabank colpatria S.A.'!AN142</f>
        <v>94065.097000000009</v>
      </c>
      <c r="Z141" s="235">
        <f>+'43- banco agrario'!AL134</f>
        <v>636.64300000000003</v>
      </c>
      <c r="AA141" s="235">
        <f>+'43- banco agrario'!AN134</f>
        <v>0</v>
      </c>
      <c r="AB141" s="235"/>
      <c r="AC141" s="235"/>
      <c r="AD141" s="235">
        <f>+GRANAHORRAR!Z142</f>
        <v>0</v>
      </c>
      <c r="AE141" s="235">
        <f>+GRANAHORRAR!AA142</f>
        <v>0</v>
      </c>
      <c r="AF141" s="235">
        <f>+COLMENA!Z142</f>
        <v>0</v>
      </c>
      <c r="AG141" s="235">
        <f>+COLMENA!AA142</f>
        <v>0</v>
      </c>
      <c r="AH141" s="235">
        <f>+CONAVI!Z142</f>
        <v>0</v>
      </c>
      <c r="AI141" s="235">
        <f>+CONAVI!AA142</f>
        <v>0</v>
      </c>
      <c r="AJ141" s="235">
        <f>+'49- av villas '!AL142</f>
        <v>2927.95</v>
      </c>
      <c r="AK141" s="235">
        <f>+'49- av villas '!AN142</f>
        <v>37589.524000000005</v>
      </c>
      <c r="AL141" s="235">
        <f>+GRANBANCO!Z108</f>
        <v>0</v>
      </c>
      <c r="AM141" s="235">
        <f>+GRANBANCO!AA108</f>
        <v>0</v>
      </c>
      <c r="AN141" s="235">
        <f>+'54- coomeva'!AL36</f>
        <v>1315.921</v>
      </c>
      <c r="AO141" s="235">
        <f>+'54- coomeva'!AN36</f>
        <v>10288.484</v>
      </c>
      <c r="AP141" s="235"/>
      <c r="AQ141" s="235"/>
      <c r="AR141" s="235">
        <f>+'8- giros y finanzas'!AL79</f>
        <v>137.60400000000001</v>
      </c>
      <c r="AS141" s="235">
        <f>+'8- giros y finanzas'!AN79</f>
        <v>185.946</v>
      </c>
      <c r="AT141" s="235">
        <f>+'117- credifamilia'!AL32</f>
        <v>3831.098</v>
      </c>
      <c r="AU141" s="235">
        <f>+'117- credifamilia'!AN32</f>
        <v>324</v>
      </c>
      <c r="AV141" s="235"/>
      <c r="AW141" s="235"/>
      <c r="AX141" s="235"/>
      <c r="AY141" s="235"/>
      <c r="AZ141" s="235">
        <f>+'8- fna'!AL45</f>
        <v>31136.603999999999</v>
      </c>
      <c r="BA141" s="235">
        <f>+'8- fna'!AN45</f>
        <v>48582.347999999998</v>
      </c>
      <c r="BB141" s="235"/>
      <c r="BC141" s="235"/>
      <c r="BD141" s="235">
        <f>+'1- cofiantioquia'!AL31</f>
        <v>206.5</v>
      </c>
      <c r="BE141" s="235">
        <f>+'1- cofiantioquia'!AN31</f>
        <v>424.12</v>
      </c>
      <c r="BF141" s="235">
        <f>+'3- coofinep'!AL20</f>
        <v>237.5</v>
      </c>
      <c r="BG141" s="235">
        <f>+'3- coofinep'!AN20</f>
        <v>0</v>
      </c>
      <c r="BH141" s="235">
        <f>+'4- cootrafa'!AL142</f>
        <v>74</v>
      </c>
      <c r="BI141" s="235">
        <f>+'4- cootrafa'!AN142</f>
        <v>126.2</v>
      </c>
      <c r="BJ141" s="235">
        <f>+'5- confiar'!AL142</f>
        <v>6642.3540000000003</v>
      </c>
      <c r="BK141" s="235">
        <f>+'5- confiar'!AN142</f>
        <v>394.22</v>
      </c>
      <c r="BL141" s="235">
        <f>+COOMEVA!Z142</f>
        <v>0</v>
      </c>
      <c r="BM141" s="235">
        <f>+COOMEVA!AA142</f>
        <v>0</v>
      </c>
      <c r="BN141" s="235">
        <f t="shared" si="4"/>
        <v>250015.503</v>
      </c>
      <c r="BO141" s="235">
        <f t="shared" si="5"/>
        <v>794593.57199999993</v>
      </c>
    </row>
    <row r="142" spans="1:67" x14ac:dyDescent="0.2">
      <c r="A142" s="293" t="s">
        <v>213</v>
      </c>
      <c r="B142" s="235">
        <f>+'1- bogota'!AL115</f>
        <v>0</v>
      </c>
      <c r="C142" s="234">
        <f>+'1- bogota'!AN115</f>
        <v>55447.531999999999</v>
      </c>
      <c r="D142" s="235">
        <f>+'2- popular'!AL143</f>
        <v>0</v>
      </c>
      <c r="E142" s="235">
        <f>+'2- popular'!AN143</f>
        <v>1328.9010000000001</v>
      </c>
      <c r="F142" s="235">
        <f>+BANCAFE!Z144</f>
        <v>0</v>
      </c>
      <c r="G142" s="235">
        <f>+BANCAFE!AA144</f>
        <v>0</v>
      </c>
      <c r="H142" s="235">
        <f>+'6- itaú'!AL97</f>
        <v>0</v>
      </c>
      <c r="I142" s="235">
        <f>+'6- itaú'!AN97</f>
        <v>14405.415000000001</v>
      </c>
      <c r="J142" s="235">
        <f>+'7- bancolombia'!AL104</f>
        <v>33594.462</v>
      </c>
      <c r="K142" s="235">
        <f>+'7- bancolombia'!AN104</f>
        <v>151891.33800000002</v>
      </c>
      <c r="L142" s="235">
        <f>+'GNB COLOMBIA'!Z45</f>
        <v>0</v>
      </c>
      <c r="M142" s="235">
        <f>+'GNB COLOMBIA'!AA45</f>
        <v>121.20099999999999</v>
      </c>
      <c r="N142" s="235">
        <f>+'13- bbva'!AL143</f>
        <v>14930.405000000001</v>
      </c>
      <c r="O142" s="235">
        <f>+'13- bbva'!AN143</f>
        <v>166971.56300000002</v>
      </c>
      <c r="P142" s="235"/>
      <c r="Q142" s="235"/>
      <c r="R142" s="235">
        <f>+'23- occidente'!AL143</f>
        <v>0</v>
      </c>
      <c r="S142" s="235">
        <f>+'23- occidente'!AN143</f>
        <v>3115.7869999999998</v>
      </c>
      <c r="T142" s="235">
        <f>+'30- banco caja social'!AL106</f>
        <v>35200.506000000001</v>
      </c>
      <c r="U142" s="235">
        <f>+'30- banco caja social'!AN106</f>
        <v>73255.930999999997</v>
      </c>
      <c r="V142" s="235">
        <f>+'39 - davivienda'!AL143</f>
        <v>149843.916</v>
      </c>
      <c r="W142" s="235">
        <f>+'39 - davivienda'!AN143</f>
        <v>158583.872</v>
      </c>
      <c r="X142" s="235">
        <f>+'1-42 scotiabank colpatria S.A.'!AL143</f>
        <v>4071.3969999999999</v>
      </c>
      <c r="Y142" s="235">
        <f>+'1-42 scotiabank colpatria S.A.'!AN143</f>
        <v>109008.86</v>
      </c>
      <c r="Z142" s="235">
        <f>+'43- banco agrario'!AL135</f>
        <v>558.55399999999997</v>
      </c>
      <c r="AA142" s="235">
        <f>+'43- banco agrario'!AN135</f>
        <v>0</v>
      </c>
      <c r="AB142" s="235"/>
      <c r="AC142" s="235"/>
      <c r="AD142" s="235">
        <f>+GRANAHORRAR!Z143</f>
        <v>0</v>
      </c>
      <c r="AE142" s="235">
        <f>+GRANAHORRAR!AA143</f>
        <v>0</v>
      </c>
      <c r="AF142" s="235">
        <f>+COLMENA!Z143</f>
        <v>0</v>
      </c>
      <c r="AG142" s="235">
        <f>+COLMENA!AA143</f>
        <v>0</v>
      </c>
      <c r="AH142" s="235">
        <f>+CONAVI!Z143</f>
        <v>0</v>
      </c>
      <c r="AI142" s="235">
        <f>+CONAVI!AA143</f>
        <v>0</v>
      </c>
      <c r="AJ142" s="235">
        <f>+'49- av villas '!AL143</f>
        <v>2327.3969999999999</v>
      </c>
      <c r="AK142" s="235">
        <f>+'49- av villas '!AN143</f>
        <v>29319.964</v>
      </c>
      <c r="AL142" s="235">
        <f>+GRANBANCO!Z109</f>
        <v>0</v>
      </c>
      <c r="AM142" s="235">
        <f>+GRANBANCO!AA109</f>
        <v>0</v>
      </c>
      <c r="AN142" s="235">
        <f>+'54- coomeva'!AL37</f>
        <v>643.17600000000004</v>
      </c>
      <c r="AO142" s="235">
        <f>+'54- coomeva'!AN37</f>
        <v>9341.3950000000004</v>
      </c>
      <c r="AP142" s="235"/>
      <c r="AQ142" s="235"/>
      <c r="AR142" s="235">
        <f>+'8- giros y finanzas'!AL80</f>
        <v>52.206000000000003</v>
      </c>
      <c r="AS142" s="235">
        <f>+'8- giros y finanzas'!AN80</f>
        <v>0</v>
      </c>
      <c r="AT142" s="235">
        <f>+'117- credifamilia'!AL33</f>
        <v>3024.7560000000003</v>
      </c>
      <c r="AU142" s="235">
        <f>+'117- credifamilia'!AN33</f>
        <v>302</v>
      </c>
      <c r="AV142" s="235"/>
      <c r="AW142" s="235"/>
      <c r="AX142" s="235"/>
      <c r="AY142" s="235"/>
      <c r="AZ142" s="235">
        <f>+'8- fna'!AL46</f>
        <v>36690.330999999998</v>
      </c>
      <c r="BA142" s="235">
        <f>+'8- fna'!AN46</f>
        <v>58103.341</v>
      </c>
      <c r="BB142" s="235"/>
      <c r="BC142" s="235"/>
      <c r="BD142" s="235">
        <f>+'1- cofiantioquia'!AL32</f>
        <v>70</v>
      </c>
      <c r="BE142" s="235">
        <f>+'1- cofiantioquia'!AN32</f>
        <v>379.5</v>
      </c>
      <c r="BF142" s="235">
        <f>+'3- coofinep'!AL21</f>
        <v>250.06200000000001</v>
      </c>
      <c r="BG142" s="235">
        <f>+'3- coofinep'!AN21</f>
        <v>0</v>
      </c>
      <c r="BH142" s="235">
        <f>+'4- cootrafa'!AL143</f>
        <v>212.15299999999999</v>
      </c>
      <c r="BI142" s="235">
        <f>+'4- cootrafa'!AN143</f>
        <v>263.42599999999999</v>
      </c>
      <c r="BJ142" s="235">
        <f>+'5- confiar'!AL143</f>
        <v>4058.1990000000001</v>
      </c>
      <c r="BK142" s="235">
        <f>+'5- confiar'!AN143</f>
        <v>324</v>
      </c>
      <c r="BL142" s="235">
        <f>+COOMEVA!Z143</f>
        <v>0</v>
      </c>
      <c r="BM142" s="235">
        <f>+COOMEVA!AA143</f>
        <v>0</v>
      </c>
      <c r="BN142" s="235">
        <f t="shared" si="4"/>
        <v>285527.51999999996</v>
      </c>
      <c r="BO142" s="235">
        <f t="shared" si="5"/>
        <v>832164.02600000007</v>
      </c>
    </row>
    <row r="143" spans="1:67" x14ac:dyDescent="0.2">
      <c r="A143" s="293" t="s">
        <v>214</v>
      </c>
      <c r="B143" s="235">
        <f>+'1- bogota'!AL116</f>
        <v>0</v>
      </c>
      <c r="C143" s="234">
        <f>+'1- bogota'!AN116</f>
        <v>90804.717999999993</v>
      </c>
      <c r="D143" s="235">
        <f>+'2- popular'!AL144</f>
        <v>0</v>
      </c>
      <c r="E143" s="235">
        <f>+'2- popular'!AN144</f>
        <v>3158.57</v>
      </c>
      <c r="F143" s="235">
        <f>+BANCAFE!Z145</f>
        <v>0</v>
      </c>
      <c r="G143" s="235">
        <f>+BANCAFE!AA145</f>
        <v>0</v>
      </c>
      <c r="H143" s="235">
        <f>+'6- itaú'!AL98</f>
        <v>0</v>
      </c>
      <c r="I143" s="235">
        <f>+'6- itaú'!AN98</f>
        <v>23960.687999999998</v>
      </c>
      <c r="J143" s="235">
        <f>+'7- bancolombia'!AL105</f>
        <v>43840.357000000004</v>
      </c>
      <c r="K143" s="235">
        <f>+'7- bancolombia'!AN105</f>
        <v>187031.511</v>
      </c>
      <c r="L143" s="235">
        <f>+'GNB COLOMBIA'!Z46</f>
        <v>0</v>
      </c>
      <c r="M143" s="235">
        <f>+'GNB COLOMBIA'!AA46</f>
        <v>155.624</v>
      </c>
      <c r="N143" s="235">
        <f>+'13- bbva'!AL144</f>
        <v>21623.186999999998</v>
      </c>
      <c r="O143" s="235">
        <f>+'13- bbva'!AN144</f>
        <v>305190.99</v>
      </c>
      <c r="P143" s="235"/>
      <c r="Q143" s="235"/>
      <c r="R143" s="235">
        <f>+'23- occidente'!AL144</f>
        <v>0</v>
      </c>
      <c r="S143" s="235">
        <f>+'23- occidente'!AN144</f>
        <v>8217.7610000000004</v>
      </c>
      <c r="T143" s="235">
        <f>+'30- banco caja social'!AL107</f>
        <v>57265.300999999999</v>
      </c>
      <c r="U143" s="235">
        <f>+'30- banco caja social'!AN107</f>
        <v>107650.71299999999</v>
      </c>
      <c r="V143" s="235">
        <f>+'39 - davivienda'!AL144</f>
        <v>150016.829</v>
      </c>
      <c r="W143" s="235">
        <f>+'39 - davivienda'!AN144</f>
        <v>171999.59700000001</v>
      </c>
      <c r="X143" s="235">
        <f>+'1-42 scotiabank colpatria S.A.'!AL144</f>
        <v>6059.2939999999999</v>
      </c>
      <c r="Y143" s="235">
        <f>+'1-42 scotiabank colpatria S.A.'!AN144</f>
        <v>134345.80100000001</v>
      </c>
      <c r="Z143" s="235">
        <f>+'43- banco agrario'!AL136</f>
        <v>696.13499999999999</v>
      </c>
      <c r="AA143" s="235">
        <f>+'43- banco agrario'!AN136</f>
        <v>0</v>
      </c>
      <c r="AB143" s="235"/>
      <c r="AC143" s="235"/>
      <c r="AD143" s="235">
        <f>+GRANAHORRAR!Z144</f>
        <v>0</v>
      </c>
      <c r="AE143" s="235">
        <f>+GRANAHORRAR!AA144</f>
        <v>0</v>
      </c>
      <c r="AF143" s="235">
        <f>+COLMENA!Z144</f>
        <v>0</v>
      </c>
      <c r="AG143" s="235">
        <f>+COLMENA!AA144</f>
        <v>0</v>
      </c>
      <c r="AH143" s="235">
        <f>+CONAVI!Z144</f>
        <v>0</v>
      </c>
      <c r="AI143" s="235">
        <f>+CONAVI!AA144</f>
        <v>0</v>
      </c>
      <c r="AJ143" s="235">
        <f>+'49- av villas '!AL144</f>
        <v>3913.2249999999999</v>
      </c>
      <c r="AK143" s="235">
        <f>+'49- av villas '!AN144</f>
        <v>52645.3</v>
      </c>
      <c r="AL143" s="235">
        <f>+GRANBANCO!Z110</f>
        <v>0</v>
      </c>
      <c r="AM143" s="235">
        <f>+GRANBANCO!AA110</f>
        <v>0</v>
      </c>
      <c r="AN143" s="235">
        <f>+'54- coomeva'!AL38</f>
        <v>1389.8050000000001</v>
      </c>
      <c r="AO143" s="235">
        <f>+'54- coomeva'!AN38</f>
        <v>17713.850000000002</v>
      </c>
      <c r="AP143" s="235"/>
      <c r="AQ143" s="235"/>
      <c r="AR143" s="235">
        <f>+'8- giros y finanzas'!AL81</f>
        <v>0</v>
      </c>
      <c r="AS143" s="235">
        <f>+'8- giros y finanzas'!AN81</f>
        <v>324.76799999999997</v>
      </c>
      <c r="AT143" s="235">
        <f>+'117- credifamilia'!AL34</f>
        <v>4874.8109999999997</v>
      </c>
      <c r="AU143" s="235">
        <f>+'117- credifamilia'!AN34</f>
        <v>92</v>
      </c>
      <c r="AV143" s="235"/>
      <c r="AW143" s="235"/>
      <c r="AX143" s="235"/>
      <c r="AY143" s="235"/>
      <c r="AZ143" s="235">
        <f>+'8- fna'!AL47</f>
        <v>40166.137999999999</v>
      </c>
      <c r="BA143" s="235">
        <f>+'8- fna'!AN47</f>
        <v>72544.163</v>
      </c>
      <c r="BB143" s="235"/>
      <c r="BC143" s="235"/>
      <c r="BD143" s="235">
        <f>+'1- cofiantioquia'!AL33</f>
        <v>106.283</v>
      </c>
      <c r="BE143" s="235">
        <f>+'1- cofiantioquia'!AN33</f>
        <v>328</v>
      </c>
      <c r="BF143" s="235">
        <f>+'3- coofinep'!AL22</f>
        <v>206.22900000000001</v>
      </c>
      <c r="BG143" s="235">
        <f>+'3- coofinep'!AN22</f>
        <v>0</v>
      </c>
      <c r="BH143" s="235">
        <f>+'4- cootrafa'!AL144</f>
        <v>261.21300000000002</v>
      </c>
      <c r="BI143" s="235">
        <f>+'4- cootrafa'!AN144</f>
        <v>45</v>
      </c>
      <c r="BJ143" s="235">
        <f>+'5- confiar'!AL144</f>
        <v>11939.926000000001</v>
      </c>
      <c r="BK143" s="235">
        <f>+'5- confiar'!AN144</f>
        <v>356.3</v>
      </c>
      <c r="BL143" s="235">
        <f>+COOMEVA!Z144</f>
        <v>0</v>
      </c>
      <c r="BM143" s="235">
        <f>+COOMEVA!AA144</f>
        <v>0</v>
      </c>
      <c r="BN143" s="235">
        <f t="shared" si="4"/>
        <v>342358.73299999989</v>
      </c>
      <c r="BO143" s="235">
        <f t="shared" si="5"/>
        <v>1176565.3540000001</v>
      </c>
    </row>
    <row r="144" spans="1:67" x14ac:dyDescent="0.2">
      <c r="A144" s="293" t="s">
        <v>215</v>
      </c>
      <c r="B144" s="235">
        <f>+'1- bogota'!AL117</f>
        <v>0</v>
      </c>
      <c r="C144" s="234">
        <f>+'1- bogota'!AN117</f>
        <v>67496.798999999999</v>
      </c>
      <c r="D144" s="235">
        <f>+'2- popular'!AL145</f>
        <v>0</v>
      </c>
      <c r="E144" s="235">
        <f>+'2- popular'!AN145</f>
        <v>2644.482</v>
      </c>
      <c r="F144" s="235">
        <f>+BANCAFE!Z146</f>
        <v>0</v>
      </c>
      <c r="G144" s="235">
        <f>+BANCAFE!AA146</f>
        <v>0</v>
      </c>
      <c r="H144" s="235">
        <f>+'6- itaú'!AL99</f>
        <v>0</v>
      </c>
      <c r="I144" s="235">
        <f>+'6- itaú'!AN99</f>
        <v>21802.878000000001</v>
      </c>
      <c r="J144" s="235">
        <f>+'7- bancolombia'!AL106</f>
        <v>32878.982000000004</v>
      </c>
      <c r="K144" s="235">
        <f>+'7- bancolombia'!AN106</f>
        <v>156117.296</v>
      </c>
      <c r="L144" s="235">
        <f>+'GNB COLOMBIA'!Z47</f>
        <v>0</v>
      </c>
      <c r="M144" s="235">
        <f>+'GNB COLOMBIA'!AA47</f>
        <v>424.54599999999999</v>
      </c>
      <c r="N144" s="235">
        <f>+'13- bbva'!AL145</f>
        <v>21017.317000000003</v>
      </c>
      <c r="O144" s="235">
        <f>+'13- bbva'!AN145</f>
        <v>217309.84299999999</v>
      </c>
      <c r="P144" s="235"/>
      <c r="Q144" s="235"/>
      <c r="R144" s="235">
        <f>+'23- occidente'!AL145</f>
        <v>0</v>
      </c>
      <c r="S144" s="235">
        <f>+'23- occidente'!AN145</f>
        <v>5617.8689999999997</v>
      </c>
      <c r="T144" s="235">
        <f>+'30- banco caja social'!AL108</f>
        <v>41288.870999999999</v>
      </c>
      <c r="U144" s="235">
        <f>+'30- banco caja social'!AN108</f>
        <v>84751.94</v>
      </c>
      <c r="V144" s="235">
        <f>+'39 - davivienda'!AL145</f>
        <v>129031.682</v>
      </c>
      <c r="W144" s="235">
        <f>+'39 - davivienda'!AN145</f>
        <v>127268.454</v>
      </c>
      <c r="X144" s="235">
        <f>+'1-42 scotiabank colpatria S.A.'!AL145</f>
        <v>4113.1059999999998</v>
      </c>
      <c r="Y144" s="235">
        <f>+'1-42 scotiabank colpatria S.A.'!AN145</f>
        <v>115712.40500000001</v>
      </c>
      <c r="Z144" s="235">
        <f>+'43- banco agrario'!AL137</f>
        <v>466.18200000000002</v>
      </c>
      <c r="AA144" s="235">
        <f>+'43- banco agrario'!AN137</f>
        <v>0</v>
      </c>
      <c r="AB144" s="235"/>
      <c r="AC144" s="235"/>
      <c r="AD144" s="235">
        <f>+GRANAHORRAR!Z145</f>
        <v>0</v>
      </c>
      <c r="AE144" s="235">
        <f>+GRANAHORRAR!AA145</f>
        <v>0</v>
      </c>
      <c r="AF144" s="235">
        <f>+COLMENA!Z145</f>
        <v>0</v>
      </c>
      <c r="AG144" s="235">
        <f>+COLMENA!AA145</f>
        <v>0</v>
      </c>
      <c r="AH144" s="235">
        <f>+CONAVI!Z145</f>
        <v>0</v>
      </c>
      <c r="AI144" s="235">
        <f>+CONAVI!AA145</f>
        <v>0</v>
      </c>
      <c r="AJ144" s="235">
        <f>+'49- av villas '!AL145</f>
        <v>2667.165</v>
      </c>
      <c r="AK144" s="235">
        <f>+'49- av villas '!AN145</f>
        <v>32772.29</v>
      </c>
      <c r="AL144" s="235">
        <f>+GRANBANCO!Z111</f>
        <v>0</v>
      </c>
      <c r="AM144" s="235">
        <f>+GRANBANCO!AA111</f>
        <v>0</v>
      </c>
      <c r="AN144" s="235">
        <f>+'54- coomeva'!AL39</f>
        <v>742.42</v>
      </c>
      <c r="AO144" s="235">
        <f>+'54- coomeva'!AN39</f>
        <v>11401.857</v>
      </c>
      <c r="AP144" s="235"/>
      <c r="AQ144" s="235"/>
      <c r="AR144" s="235">
        <f>+'8- giros y finanzas'!AL82</f>
        <v>51.195999999999998</v>
      </c>
      <c r="AS144" s="235">
        <f>+'8- giros y finanzas'!AN82</f>
        <v>74.325000000000003</v>
      </c>
      <c r="AT144" s="235">
        <f>+'117- credifamilia'!AL35</f>
        <v>3001.3849999999998</v>
      </c>
      <c r="AU144" s="235">
        <f>+'117- credifamilia'!AN35</f>
        <v>127</v>
      </c>
      <c r="AV144" s="235"/>
      <c r="AW144" s="235"/>
      <c r="AX144" s="235"/>
      <c r="AY144" s="235"/>
      <c r="AZ144" s="235">
        <f>+'8- fna'!AL48</f>
        <v>32711.654000000002</v>
      </c>
      <c r="BA144" s="235">
        <f>+'8- fna'!AN48</f>
        <v>62356.396000000001</v>
      </c>
      <c r="BB144" s="235"/>
      <c r="BC144" s="235"/>
      <c r="BD144" s="235">
        <f>+'1- cofiantioquia'!AL34</f>
        <v>160</v>
      </c>
      <c r="BE144" s="235">
        <f>+'1- cofiantioquia'!AN34</f>
        <v>82.9</v>
      </c>
      <c r="BF144" s="235">
        <f>+'3- coofinep'!AL23</f>
        <v>176.91499999999999</v>
      </c>
      <c r="BG144" s="235">
        <f>+'3- coofinep'!AN23</f>
        <v>0</v>
      </c>
      <c r="BH144" s="235">
        <f>+'4- cootrafa'!AL145</f>
        <v>404.68799999999999</v>
      </c>
      <c r="BI144" s="235">
        <f>+'4- cootrafa'!AN145</f>
        <v>70</v>
      </c>
      <c r="BJ144" s="235">
        <f>+'5- confiar'!AL145</f>
        <v>7178.3410000000003</v>
      </c>
      <c r="BK144" s="235">
        <f>+'5- confiar'!AN145</f>
        <v>302.97299999999996</v>
      </c>
      <c r="BL144" s="235">
        <f>+COOMEVA!Z145</f>
        <v>0</v>
      </c>
      <c r="BM144" s="235">
        <f>+COOMEVA!AA145</f>
        <v>0</v>
      </c>
      <c r="BN144" s="235">
        <f t="shared" si="4"/>
        <v>275889.90400000004</v>
      </c>
      <c r="BO144" s="235">
        <f t="shared" si="5"/>
        <v>906334.25300000003</v>
      </c>
    </row>
    <row r="145" spans="1:67" x14ac:dyDescent="0.2">
      <c r="A145" s="293" t="s">
        <v>216</v>
      </c>
      <c r="B145" s="235">
        <f>+'1- bogota'!AL118</f>
        <v>0</v>
      </c>
      <c r="C145" s="234">
        <f>+'1- bogota'!AN118</f>
        <v>66101.678</v>
      </c>
      <c r="D145" s="235">
        <f>+'2- popular'!AL146</f>
        <v>0</v>
      </c>
      <c r="E145" s="235">
        <f>+'2- popular'!AN146</f>
        <v>3158.5740000000001</v>
      </c>
      <c r="F145" s="235">
        <f>+BANCAFE!Z147</f>
        <v>0</v>
      </c>
      <c r="G145" s="235">
        <f>+BANCAFE!AA147</f>
        <v>0</v>
      </c>
      <c r="H145" s="235">
        <f>+'6- itaú'!AL100</f>
        <v>0</v>
      </c>
      <c r="I145" s="235">
        <f>+'6- itaú'!AN100</f>
        <v>19748.289000000001</v>
      </c>
      <c r="J145" s="235">
        <f>+'7- bancolombia'!AL107</f>
        <v>37474.332999999999</v>
      </c>
      <c r="K145" s="235">
        <f>+'7- bancolombia'!AN107</f>
        <v>157682.25899999999</v>
      </c>
      <c r="L145" s="235">
        <f>+'GNB COLOMBIA'!Z48</f>
        <v>0</v>
      </c>
      <c r="M145" s="235">
        <f>+'GNB COLOMBIA'!AA48</f>
        <v>276.786</v>
      </c>
      <c r="N145" s="235">
        <f>+'13- bbva'!AL146</f>
        <v>14357.82</v>
      </c>
      <c r="O145" s="235">
        <f>+'13- bbva'!AN146</f>
        <v>210872.21899999998</v>
      </c>
      <c r="P145" s="235"/>
      <c r="Q145" s="235"/>
      <c r="R145" s="235">
        <f>+'23- occidente'!AL146</f>
        <v>0</v>
      </c>
      <c r="S145" s="235">
        <f>+'23- occidente'!AN146</f>
        <v>5247.6689999999999</v>
      </c>
      <c r="T145" s="235">
        <f>+'30- banco caja social'!AL109</f>
        <v>54227.089</v>
      </c>
      <c r="U145" s="235">
        <f>+'30- banco caja social'!AN109</f>
        <v>95051.359999999986</v>
      </c>
      <c r="V145" s="235">
        <f>+'39 - davivienda'!AL146</f>
        <v>146701.79699999999</v>
      </c>
      <c r="W145" s="235">
        <f>+'39 - davivienda'!AN146</f>
        <v>138904.43900000001</v>
      </c>
      <c r="X145" s="235">
        <f>+'1-42 scotiabank colpatria S.A.'!AL146</f>
        <v>2789.6060000000002</v>
      </c>
      <c r="Y145" s="235">
        <f>+'1-42 scotiabank colpatria S.A.'!AN146</f>
        <v>99313.92300000001</v>
      </c>
      <c r="Z145" s="235">
        <f>+'43- banco agrario'!AL138</f>
        <v>568.78</v>
      </c>
      <c r="AA145" s="235">
        <f>+'43- banco agrario'!AN138</f>
        <v>0</v>
      </c>
      <c r="AB145" s="235"/>
      <c r="AC145" s="235"/>
      <c r="AD145" s="235">
        <f>+GRANAHORRAR!Z146</f>
        <v>0</v>
      </c>
      <c r="AE145" s="235">
        <f>+GRANAHORRAR!AA146</f>
        <v>0</v>
      </c>
      <c r="AF145" s="235">
        <f>+COLMENA!Z146</f>
        <v>0</v>
      </c>
      <c r="AG145" s="235">
        <f>+COLMENA!AA146</f>
        <v>0</v>
      </c>
      <c r="AH145" s="235">
        <f>+CONAVI!Z146</f>
        <v>0</v>
      </c>
      <c r="AI145" s="235">
        <f>+CONAVI!AA146</f>
        <v>0</v>
      </c>
      <c r="AJ145" s="235">
        <f>+'49- av villas '!AL146</f>
        <v>4292.451</v>
      </c>
      <c r="AK145" s="235">
        <f>+'49- av villas '!AN146</f>
        <v>25743.942999999999</v>
      </c>
      <c r="AL145" s="235">
        <f>+GRANBANCO!Z112</f>
        <v>0</v>
      </c>
      <c r="AM145" s="235">
        <f>+GRANBANCO!AA112</f>
        <v>0</v>
      </c>
      <c r="AN145" s="235">
        <f>+'54- coomeva'!AL40</f>
        <v>797.399</v>
      </c>
      <c r="AO145" s="235">
        <f>+'54- coomeva'!AN40</f>
        <v>7657.9340000000002</v>
      </c>
      <c r="AP145" s="235"/>
      <c r="AQ145" s="235"/>
      <c r="AR145" s="235">
        <f>+'8- giros y finanzas'!AL83</f>
        <v>0</v>
      </c>
      <c r="AS145" s="235">
        <f>+'8- giros y finanzas'!AN83</f>
        <v>442.88900000000001</v>
      </c>
      <c r="AT145" s="235">
        <f>+'117- credifamilia'!AL36</f>
        <v>2481.1400000000003</v>
      </c>
      <c r="AU145" s="235">
        <f>+'117- credifamilia'!AN36</f>
        <v>0</v>
      </c>
      <c r="AV145" s="235"/>
      <c r="AW145" s="235"/>
      <c r="AX145" s="235"/>
      <c r="AY145" s="235"/>
      <c r="AZ145" s="235">
        <f>+'8- fna'!AL49</f>
        <v>32508.661999999997</v>
      </c>
      <c r="BA145" s="235">
        <f>+'8- fna'!AN49</f>
        <v>52316.234000000004</v>
      </c>
      <c r="BB145" s="235"/>
      <c r="BC145" s="235"/>
      <c r="BD145" s="235">
        <f>+'1- cofiantioquia'!AL35</f>
        <v>27</v>
      </c>
      <c r="BE145" s="235">
        <f>+'1- cofiantioquia'!AN35</f>
        <v>140</v>
      </c>
      <c r="BF145" s="235">
        <f>+'3- coofinep'!AL24</f>
        <v>284.71899999999999</v>
      </c>
      <c r="BG145" s="235">
        <f>+'3- coofinep'!AN24</f>
        <v>0</v>
      </c>
      <c r="BH145" s="235">
        <f>+'4- cootrafa'!AL146</f>
        <v>302.92</v>
      </c>
      <c r="BI145" s="235">
        <f>+'4- cootrafa'!AN146</f>
        <v>0</v>
      </c>
      <c r="BJ145" s="235">
        <f>+'5- confiar'!AL146</f>
        <v>7601.8060000000005</v>
      </c>
      <c r="BK145" s="235">
        <f>+'5- confiar'!AN146</f>
        <v>663</v>
      </c>
      <c r="BL145" s="235">
        <f>+COOMEVA!Z146</f>
        <v>0</v>
      </c>
      <c r="BM145" s="235">
        <f>+COOMEVA!AA146</f>
        <v>0</v>
      </c>
      <c r="BN145" s="235">
        <f t="shared" si="4"/>
        <v>304415.52199999994</v>
      </c>
      <c r="BO145" s="235">
        <f t="shared" si="5"/>
        <v>883321.196</v>
      </c>
    </row>
    <row r="146" spans="1:67" x14ac:dyDescent="0.2">
      <c r="A146" s="293" t="s">
        <v>217</v>
      </c>
      <c r="B146" s="235">
        <f>+'1- bogota'!AL119</f>
        <v>0</v>
      </c>
      <c r="C146" s="234">
        <f>+'1- bogota'!AN119</f>
        <v>90784.85100000001</v>
      </c>
      <c r="D146" s="235">
        <f>+'2- popular'!AL147</f>
        <v>0</v>
      </c>
      <c r="E146" s="235">
        <f>+'2- popular'!AN147</f>
        <v>4489.59</v>
      </c>
      <c r="F146" s="235">
        <f>+BANCAFE!Z148</f>
        <v>0</v>
      </c>
      <c r="G146" s="235">
        <f>+BANCAFE!AA148</f>
        <v>0</v>
      </c>
      <c r="H146" s="235">
        <f>+'6- itaú'!AL101</f>
        <v>0</v>
      </c>
      <c r="I146" s="235">
        <f>+'6- itaú'!AN101</f>
        <v>17711.86</v>
      </c>
      <c r="J146" s="235">
        <f>+'7- bancolombia'!AL108</f>
        <v>39194.076000000001</v>
      </c>
      <c r="K146" s="235">
        <f>+'7- bancolombia'!AN108</f>
        <v>119006.185</v>
      </c>
      <c r="L146" s="235">
        <f>+'GNB COLOMBIA'!Z49</f>
        <v>0</v>
      </c>
      <c r="M146" s="235">
        <f>+'GNB COLOMBIA'!AA49</f>
        <v>0</v>
      </c>
      <c r="N146" s="235">
        <f>+'13- bbva'!AL147</f>
        <v>17218.381999999998</v>
      </c>
      <c r="O146" s="235">
        <f>+'13- bbva'!AN147</f>
        <v>229508.99600000001</v>
      </c>
      <c r="P146" s="235"/>
      <c r="Q146" s="235"/>
      <c r="R146" s="235">
        <f>+'23- occidente'!AL147</f>
        <v>0</v>
      </c>
      <c r="S146" s="235">
        <f>+'23- occidente'!AN147</f>
        <v>6433.5680000000002</v>
      </c>
      <c r="T146" s="235">
        <f>+'30- banco caja social'!AL110</f>
        <v>57424.159999999996</v>
      </c>
      <c r="U146" s="235">
        <f>+'30- banco caja social'!AN110</f>
        <v>86917.269</v>
      </c>
      <c r="V146" s="235">
        <f>+'39 - davivienda'!AL147</f>
        <v>142755.08900000001</v>
      </c>
      <c r="W146" s="235">
        <f>+'39 - davivienda'!AN147</f>
        <v>112804.13500000001</v>
      </c>
      <c r="X146" s="235">
        <f>+'1-42 scotiabank colpatria S.A.'!AL147</f>
        <v>2733.4500000000003</v>
      </c>
      <c r="Y146" s="235">
        <f>+'1-42 scotiabank colpatria S.A.'!AN147</f>
        <v>91920.451000000001</v>
      </c>
      <c r="Z146" s="235">
        <f>+'43- banco agrario'!AL139</f>
        <v>518.11300000000006</v>
      </c>
      <c r="AA146" s="235">
        <f>+'43- banco agrario'!AN139</f>
        <v>0</v>
      </c>
      <c r="AB146" s="235"/>
      <c r="AC146" s="235"/>
      <c r="AD146" s="235">
        <f>+GRANAHORRAR!Z147</f>
        <v>0</v>
      </c>
      <c r="AE146" s="235">
        <f>+GRANAHORRAR!AA147</f>
        <v>0</v>
      </c>
      <c r="AF146" s="235">
        <f>+COLMENA!Z147</f>
        <v>0</v>
      </c>
      <c r="AG146" s="235">
        <f>+COLMENA!AA147</f>
        <v>0</v>
      </c>
      <c r="AH146" s="235">
        <f>+CONAVI!Z147</f>
        <v>0</v>
      </c>
      <c r="AI146" s="235">
        <f>+CONAVI!AA147</f>
        <v>0</v>
      </c>
      <c r="AJ146" s="235">
        <f>+'49- av villas '!AL147</f>
        <v>3714.2870000000003</v>
      </c>
      <c r="AK146" s="235">
        <f>+'49- av villas '!AN147</f>
        <v>40703.670000000006</v>
      </c>
      <c r="AL146" s="235">
        <f>+GRANBANCO!Z113</f>
        <v>0</v>
      </c>
      <c r="AM146" s="235">
        <f>+GRANBANCO!AA113</f>
        <v>0</v>
      </c>
      <c r="AN146" s="235">
        <f>+'54- coomeva'!AL41</f>
        <v>1194.519</v>
      </c>
      <c r="AO146" s="235">
        <f>+'54- coomeva'!AN41</f>
        <v>13162.9</v>
      </c>
      <c r="AP146" s="235"/>
      <c r="AQ146" s="235"/>
      <c r="AR146" s="235">
        <f>+'8- giros y finanzas'!AL84</f>
        <v>35</v>
      </c>
      <c r="AS146" s="235">
        <f>+'8- giros y finanzas'!AN84</f>
        <v>0</v>
      </c>
      <c r="AT146" s="235">
        <f>+'117- credifamilia'!AL37</f>
        <v>6972.1840000000002</v>
      </c>
      <c r="AU146" s="235">
        <f>+'117- credifamilia'!AN37</f>
        <v>90</v>
      </c>
      <c r="AV146" s="235"/>
      <c r="AW146" s="235"/>
      <c r="AX146" s="235"/>
      <c r="AY146" s="235"/>
      <c r="AZ146" s="235">
        <f>+'8- fna'!AL50</f>
        <v>19081.78</v>
      </c>
      <c r="BA146" s="235">
        <f>+'8- fna'!AN50</f>
        <v>41111.983999999997</v>
      </c>
      <c r="BB146" s="235"/>
      <c r="BC146" s="235"/>
      <c r="BD146" s="235">
        <f>+'1- cofiantioquia'!AL36</f>
        <v>0</v>
      </c>
      <c r="BE146" s="235">
        <f>+'1- cofiantioquia'!AN36</f>
        <v>0</v>
      </c>
      <c r="BF146" s="235">
        <f>+'3- coofinep'!AL25</f>
        <v>324.50400000000002</v>
      </c>
      <c r="BG146" s="235">
        <f>+'3- coofinep'!AN25</f>
        <v>0</v>
      </c>
      <c r="BH146" s="235">
        <f>+'4- cootrafa'!AL147</f>
        <v>292.3</v>
      </c>
      <c r="BI146" s="235">
        <f>+'4- cootrafa'!AN147</f>
        <v>182</v>
      </c>
      <c r="BJ146" s="235">
        <f>+'5- confiar'!AL147</f>
        <v>6936.9859999999999</v>
      </c>
      <c r="BK146" s="235">
        <f>+'5- confiar'!AN147</f>
        <v>812.97299999999996</v>
      </c>
      <c r="BL146" s="235">
        <f>+COOMEVA!Z147</f>
        <v>0</v>
      </c>
      <c r="BM146" s="235">
        <f>+COOMEVA!AA147</f>
        <v>0</v>
      </c>
      <c r="BN146" s="235">
        <f t="shared" si="4"/>
        <v>298394.83</v>
      </c>
      <c r="BO146" s="235">
        <f t="shared" si="5"/>
        <v>855640.43200000003</v>
      </c>
    </row>
    <row r="147" spans="1:67" x14ac:dyDescent="0.2">
      <c r="A147" s="293" t="s">
        <v>218</v>
      </c>
      <c r="B147" s="235">
        <f>+'1- bogota'!AL120</f>
        <v>0</v>
      </c>
      <c r="C147" s="234">
        <f>+'1- bogota'!AN120</f>
        <v>67124.801999999996</v>
      </c>
      <c r="D147" s="235">
        <f>+'2- popular'!AL148</f>
        <v>0</v>
      </c>
      <c r="E147" s="235">
        <f>+'2- popular'!AN148</f>
        <v>7695.2489999999998</v>
      </c>
      <c r="F147" s="235">
        <f>+BANCAFE!Z149</f>
        <v>0</v>
      </c>
      <c r="G147" s="235">
        <f>+BANCAFE!AA149</f>
        <v>0</v>
      </c>
      <c r="H147" s="235">
        <f>+'6- itaú'!AL102</f>
        <v>0</v>
      </c>
      <c r="I147" s="235">
        <f>+'6- itaú'!AN102</f>
        <v>15260.319</v>
      </c>
      <c r="J147" s="235">
        <f>+'7- bancolombia'!AL109</f>
        <v>34223.519</v>
      </c>
      <c r="K147" s="235">
        <f>+'7- bancolombia'!AN109</f>
        <v>146341.33600000001</v>
      </c>
      <c r="L147" s="235">
        <f>+'GNB COLOMBIA'!Z50</f>
        <v>0</v>
      </c>
      <c r="M147" s="235">
        <f>+'GNB COLOMBIA'!AA50</f>
        <v>0</v>
      </c>
      <c r="N147" s="235">
        <f>+'13- bbva'!AL148</f>
        <v>14567.86</v>
      </c>
      <c r="O147" s="235">
        <f>+'13- bbva'!AN148</f>
        <v>208654.758</v>
      </c>
      <c r="P147" s="235"/>
      <c r="Q147" s="235"/>
      <c r="R147" s="235">
        <f>+'23- occidente'!AL148</f>
        <v>0</v>
      </c>
      <c r="S147" s="235">
        <f>+'23- occidente'!AN148</f>
        <v>3705.971</v>
      </c>
      <c r="T147" s="235">
        <f>+'30- banco caja social'!AL111</f>
        <v>51413.746999999996</v>
      </c>
      <c r="U147" s="235">
        <f>+'30- banco caja social'!AN111</f>
        <v>93187.236999999994</v>
      </c>
      <c r="V147" s="235">
        <f>+'39 - davivienda'!AL148</f>
        <v>137442.076</v>
      </c>
      <c r="W147" s="235">
        <f>+'39 - davivienda'!AN148</f>
        <v>135185.04500000001</v>
      </c>
      <c r="X147" s="235">
        <f>+'1-42 scotiabank colpatria S.A.'!AL148</f>
        <v>3270.2049999999999</v>
      </c>
      <c r="Y147" s="235">
        <f>+'1-42 scotiabank colpatria S.A.'!AN148</f>
        <v>89928.394</v>
      </c>
      <c r="Z147" s="235">
        <f>+'43- banco agrario'!AL140</f>
        <v>684.16499999999996</v>
      </c>
      <c r="AA147" s="235">
        <f>+'43- banco agrario'!AN140</f>
        <v>0</v>
      </c>
      <c r="AB147" s="235"/>
      <c r="AC147" s="235"/>
      <c r="AD147" s="235">
        <f>+GRANAHORRAR!Z148</f>
        <v>0</v>
      </c>
      <c r="AE147" s="235">
        <f>+GRANAHORRAR!AA148</f>
        <v>0</v>
      </c>
      <c r="AF147" s="235">
        <f>+COLMENA!Z148</f>
        <v>0</v>
      </c>
      <c r="AG147" s="235">
        <f>+COLMENA!AA148</f>
        <v>0</v>
      </c>
      <c r="AH147" s="235">
        <f>+CONAVI!Z148</f>
        <v>0</v>
      </c>
      <c r="AI147" s="235">
        <f>+CONAVI!AA148</f>
        <v>0</v>
      </c>
      <c r="AJ147" s="235">
        <f>+'49- av villas '!AL148</f>
        <v>3046.4389999999999</v>
      </c>
      <c r="AK147" s="235">
        <f>+'49- av villas '!AN148</f>
        <v>33295.47</v>
      </c>
      <c r="AL147" s="235">
        <f>+GRANBANCO!Z114</f>
        <v>0</v>
      </c>
      <c r="AM147" s="235">
        <f>+GRANBANCO!AA114</f>
        <v>0</v>
      </c>
      <c r="AN147" s="235">
        <f>+'54- coomeva'!AL42</f>
        <v>1174.193</v>
      </c>
      <c r="AO147" s="235">
        <f>+'54- coomeva'!AN42</f>
        <v>12682.226000000001</v>
      </c>
      <c r="AP147" s="235"/>
      <c r="AQ147" s="235"/>
      <c r="AR147" s="235">
        <f>+'8- giros y finanzas'!AL85</f>
        <v>0</v>
      </c>
      <c r="AS147" s="235">
        <f>+'8- giros y finanzas'!AN85</f>
        <v>211.42500000000001</v>
      </c>
      <c r="AT147" s="235">
        <f>+'117- credifamilia'!AL38</f>
        <v>6758.3469999999998</v>
      </c>
      <c r="AU147" s="235">
        <f>+'117- credifamilia'!AN38</f>
        <v>103.861</v>
      </c>
      <c r="AV147" s="235"/>
      <c r="AW147" s="235"/>
      <c r="AX147" s="235"/>
      <c r="AY147" s="235"/>
      <c r="AZ147" s="235">
        <f>+'8- fna'!AL51</f>
        <v>47218.936999999998</v>
      </c>
      <c r="BA147" s="235">
        <f>+'8- fna'!AN51</f>
        <v>55891.729000000007</v>
      </c>
      <c r="BB147" s="235"/>
      <c r="BC147" s="235"/>
      <c r="BD147" s="235">
        <f>+'1- cofiantioquia'!AL37</f>
        <v>92</v>
      </c>
      <c r="BE147" s="235">
        <f>+'1- cofiantioquia'!AN37</f>
        <v>250</v>
      </c>
      <c r="BF147" s="235">
        <f>+'3- coofinep'!AL26</f>
        <v>179.881</v>
      </c>
      <c r="BG147" s="235">
        <f>+'3- coofinep'!AN26</f>
        <v>0</v>
      </c>
      <c r="BH147" s="235">
        <f>+'4- cootrafa'!AL148</f>
        <v>179.71</v>
      </c>
      <c r="BI147" s="235">
        <f>+'4- cootrafa'!AN148</f>
        <v>50</v>
      </c>
      <c r="BJ147" s="235">
        <f>+'5- confiar'!AL148</f>
        <v>5928.8530000000001</v>
      </c>
      <c r="BK147" s="235">
        <f>+'5- confiar'!AN148</f>
        <v>365.714</v>
      </c>
      <c r="BL147" s="235">
        <f>+COOMEVA!Z148</f>
        <v>0</v>
      </c>
      <c r="BM147" s="235">
        <f>+COOMEVA!AA148</f>
        <v>0</v>
      </c>
      <c r="BN147" s="235">
        <f t="shared" si="4"/>
        <v>306179.93200000003</v>
      </c>
      <c r="BO147" s="235">
        <f t="shared" si="5"/>
        <v>869933.5360000002</v>
      </c>
    </row>
    <row r="148" spans="1:67" x14ac:dyDescent="0.2">
      <c r="A148" s="293" t="s">
        <v>219</v>
      </c>
      <c r="B148" s="235">
        <f>+'1- bogota'!AL121</f>
        <v>0</v>
      </c>
      <c r="C148" s="234">
        <f>+'1- bogota'!AN121</f>
        <v>47739.106</v>
      </c>
      <c r="D148" s="235">
        <f>+'2- popular'!AL149</f>
        <v>0</v>
      </c>
      <c r="E148" s="235">
        <f>+'2- popular'!AN149</f>
        <v>6356.0969999999998</v>
      </c>
      <c r="F148" s="235">
        <f>+BANCAFE!Z150</f>
        <v>0</v>
      </c>
      <c r="G148" s="235">
        <f>+BANCAFE!AA150</f>
        <v>0</v>
      </c>
      <c r="H148" s="235">
        <f>+'6- itaú'!AL103</f>
        <v>0</v>
      </c>
      <c r="I148" s="235">
        <f>+'6- itaú'!AN103</f>
        <v>15918.57</v>
      </c>
      <c r="J148" s="235">
        <f>+'7- bancolombia'!AL110</f>
        <v>24782.004000000001</v>
      </c>
      <c r="K148" s="235">
        <f>+'7- bancolombia'!AN110</f>
        <v>113341.95999999999</v>
      </c>
      <c r="L148" s="235">
        <f>+'GNB COLOMBIA'!Z51</f>
        <v>0</v>
      </c>
      <c r="M148" s="235">
        <f>+'GNB COLOMBIA'!AA51</f>
        <v>764866</v>
      </c>
      <c r="N148" s="235">
        <f>+'13- bbva'!AL149</f>
        <v>12125.870999999999</v>
      </c>
      <c r="O148" s="235">
        <f>+'13- bbva'!AN149</f>
        <v>147881.79399999999</v>
      </c>
      <c r="P148" s="235"/>
      <c r="Q148" s="235"/>
      <c r="R148" s="235">
        <f>+'23- occidente'!AL149</f>
        <v>0</v>
      </c>
      <c r="S148" s="235">
        <f>+'23- occidente'!AN149</f>
        <v>9033.482</v>
      </c>
      <c r="T148" s="235">
        <f>+'30- banco caja social'!AL112</f>
        <v>41557.494999999995</v>
      </c>
      <c r="U148" s="235">
        <f>+'30- banco caja social'!AN112</f>
        <v>64572.845999999998</v>
      </c>
      <c r="V148" s="235">
        <f>+'39 - davivienda'!AL149</f>
        <v>88567.682000000001</v>
      </c>
      <c r="W148" s="235">
        <f>+'39 - davivienda'!AN149</f>
        <v>99276.849000000002</v>
      </c>
      <c r="X148" s="235">
        <f>+'1-42 scotiabank colpatria S.A.'!AL149</f>
        <v>3842.5030000000002</v>
      </c>
      <c r="Y148" s="235">
        <f>+'1-42 scotiabank colpatria S.A.'!AN149</f>
        <v>91320.506999999998</v>
      </c>
      <c r="Z148" s="235">
        <f>+'43- banco agrario'!AL141</f>
        <v>425.39699999999999</v>
      </c>
      <c r="AA148" s="235">
        <f>+'43- banco agrario'!AN141</f>
        <v>0</v>
      </c>
      <c r="AB148" s="235"/>
      <c r="AC148" s="235"/>
      <c r="AD148" s="235">
        <f>+GRANAHORRAR!Z149</f>
        <v>0</v>
      </c>
      <c r="AE148" s="235">
        <f>+GRANAHORRAR!AA149</f>
        <v>0</v>
      </c>
      <c r="AF148" s="235">
        <f>+COLMENA!Z149</f>
        <v>0</v>
      </c>
      <c r="AG148" s="235">
        <f>+COLMENA!AA149</f>
        <v>0</v>
      </c>
      <c r="AH148" s="235">
        <f>+CONAVI!Z149</f>
        <v>0</v>
      </c>
      <c r="AI148" s="235">
        <f>+CONAVI!AA149</f>
        <v>0</v>
      </c>
      <c r="AJ148" s="235">
        <f>+'49- av villas '!AL149</f>
        <v>2553.4919999999997</v>
      </c>
      <c r="AK148" s="235">
        <f>+'49- av villas '!AN149</f>
        <v>26408.875</v>
      </c>
      <c r="AL148" s="235">
        <f>+GRANBANCO!Z115</f>
        <v>0</v>
      </c>
      <c r="AM148" s="235">
        <f>+GRANBANCO!AA115</f>
        <v>0</v>
      </c>
      <c r="AN148" s="235">
        <f>+'54- coomeva'!AL43</f>
        <v>428.57299999999998</v>
      </c>
      <c r="AO148" s="235">
        <f>+'54- coomeva'!AN43</f>
        <v>6809.84</v>
      </c>
      <c r="AP148" s="235"/>
      <c r="AQ148" s="235"/>
      <c r="AR148" s="235">
        <f>+'8- giros y finanzas'!AL86</f>
        <v>0</v>
      </c>
      <c r="AS148" s="235">
        <f>+'8- giros y finanzas'!AN86</f>
        <v>191.40100000000001</v>
      </c>
      <c r="AT148" s="235">
        <f>+'117- credifamilia'!AL39</f>
        <v>4375.6419999999998</v>
      </c>
      <c r="AU148" s="235">
        <f>+'117- credifamilia'!AN39</f>
        <v>606.49</v>
      </c>
      <c r="AV148" s="235"/>
      <c r="AW148" s="235"/>
      <c r="AX148" s="235"/>
      <c r="AY148" s="235"/>
      <c r="AZ148" s="235">
        <f>+'8- fna'!AL52</f>
        <v>45194.862999999998</v>
      </c>
      <c r="BA148" s="235">
        <f>+'8- fna'!AN52</f>
        <v>52158.592000000004</v>
      </c>
      <c r="BB148" s="235"/>
      <c r="BC148" s="235"/>
      <c r="BD148" s="235">
        <f>+'1- cofiantioquia'!AL38</f>
        <v>77.900000000000006</v>
      </c>
      <c r="BE148" s="235">
        <f>+'1- cofiantioquia'!AN38</f>
        <v>115</v>
      </c>
      <c r="BF148" s="235">
        <f>+'3- coofinep'!AL27</f>
        <v>334.2</v>
      </c>
      <c r="BG148" s="235">
        <f>+'3- coofinep'!AN27</f>
        <v>0</v>
      </c>
      <c r="BH148" s="235">
        <f>+'4- cootrafa'!AL149</f>
        <v>218.20400000000001</v>
      </c>
      <c r="BI148" s="235">
        <f>+'4- cootrafa'!AN149</f>
        <v>76</v>
      </c>
      <c r="BJ148" s="235">
        <f>+'5- confiar'!AL149</f>
        <v>4675.2489999999998</v>
      </c>
      <c r="BK148" s="235">
        <f>+'5- confiar'!AN149</f>
        <v>168</v>
      </c>
      <c r="BL148" s="235">
        <f>+COOMEVA!Z149</f>
        <v>0</v>
      </c>
      <c r="BM148" s="235">
        <f>+COOMEVA!AA149</f>
        <v>0</v>
      </c>
      <c r="BN148" s="235">
        <f t="shared" si="4"/>
        <v>229159.07500000001</v>
      </c>
      <c r="BO148" s="235">
        <f t="shared" si="5"/>
        <v>1446841.409</v>
      </c>
    </row>
    <row r="149" spans="1:67" x14ac:dyDescent="0.2">
      <c r="A149" s="293" t="s">
        <v>221</v>
      </c>
      <c r="B149" s="235">
        <f>+'1- bogota'!AL122</f>
        <v>0</v>
      </c>
      <c r="C149" s="234">
        <f>+'1- bogota'!AN122</f>
        <v>71462.872000000003</v>
      </c>
      <c r="D149" s="235">
        <f>+'2- popular'!AL150</f>
        <v>0</v>
      </c>
      <c r="E149" s="235">
        <f>+'2- popular'!AN150</f>
        <v>5567.6809999999996</v>
      </c>
      <c r="F149" s="235">
        <f>+BANCAFE!Z151</f>
        <v>0</v>
      </c>
      <c r="G149" s="235">
        <f>+BANCAFE!AA151</f>
        <v>0</v>
      </c>
      <c r="H149" s="235">
        <f>+'6- itaú'!AL104</f>
        <v>0</v>
      </c>
      <c r="I149" s="235">
        <f>+'6- itaú'!AN104</f>
        <v>24597.819</v>
      </c>
      <c r="J149" s="235">
        <f>+'7- bancolombia'!AL111</f>
        <v>29986.618999999999</v>
      </c>
      <c r="K149" s="235">
        <f>+'7- bancolombia'!AN111</f>
        <v>146422.745</v>
      </c>
      <c r="L149" s="235">
        <f>+'GNB COLOMBIA'!Z52</f>
        <v>0</v>
      </c>
      <c r="M149" s="235">
        <f>+'GNB COLOMBIA'!AA52</f>
        <v>666902</v>
      </c>
      <c r="N149" s="235">
        <f>+'13- bbva'!AL150</f>
        <v>18513.847000000002</v>
      </c>
      <c r="O149" s="235">
        <f>+'13- bbva'!AN150</f>
        <v>318673.65399999998</v>
      </c>
      <c r="P149" s="235"/>
      <c r="Q149" s="235"/>
      <c r="R149" s="235">
        <f>+'23- occidente'!AL150</f>
        <v>0</v>
      </c>
      <c r="S149" s="235">
        <f>+'23- occidente'!AN150</f>
        <v>10104.174999999999</v>
      </c>
      <c r="T149" s="235">
        <f>+'30- banco caja social'!AL113</f>
        <v>59100.876000000004</v>
      </c>
      <c r="U149" s="235">
        <f>+'30- banco caja social'!AN113</f>
        <v>113505.928</v>
      </c>
      <c r="V149" s="235">
        <f>+'39 - davivienda'!AL150</f>
        <v>135461.48000000001</v>
      </c>
      <c r="W149" s="235">
        <f>+'39 - davivienda'!AN150</f>
        <v>130689.276</v>
      </c>
      <c r="X149" s="235">
        <f>+'1-42 scotiabank colpatria S.A.'!AL150</f>
        <v>3775.5429999999997</v>
      </c>
      <c r="Y149" s="235">
        <f>+'1-42 scotiabank colpatria S.A.'!AN150</f>
        <v>120335.96799999998</v>
      </c>
      <c r="Z149" s="235">
        <f>+'43- banco agrario'!AL142</f>
        <v>651.11699999999996</v>
      </c>
      <c r="AA149" s="235">
        <f>+'43- banco agrario'!AN142</f>
        <v>0</v>
      </c>
      <c r="AB149" s="235"/>
      <c r="AC149" s="235"/>
      <c r="AD149" s="235">
        <f>+GRANAHORRAR!Z150</f>
        <v>0</v>
      </c>
      <c r="AE149" s="235">
        <f>+GRANAHORRAR!AA150</f>
        <v>0</v>
      </c>
      <c r="AF149" s="235">
        <f>+COLMENA!Z150</f>
        <v>0</v>
      </c>
      <c r="AG149" s="235">
        <f>+COLMENA!AA150</f>
        <v>0</v>
      </c>
      <c r="AH149" s="235">
        <f>+CONAVI!Z150</f>
        <v>0</v>
      </c>
      <c r="AI149" s="235">
        <f>+CONAVI!AA150</f>
        <v>0</v>
      </c>
      <c r="AJ149" s="235">
        <f>+'49- av villas '!AL150</f>
        <v>5878.7629999999999</v>
      </c>
      <c r="AK149" s="235">
        <f>+'49- av villas '!AN150</f>
        <v>53130.797000000006</v>
      </c>
      <c r="AL149" s="235">
        <f>+GRANBANCO!Z116</f>
        <v>0</v>
      </c>
      <c r="AM149" s="235">
        <f>+GRANBANCO!AA116</f>
        <v>0</v>
      </c>
      <c r="AN149" s="235">
        <f>+'54- coomeva'!AL44</f>
        <v>1674.9059999999999</v>
      </c>
      <c r="AO149" s="235">
        <f>+'54- coomeva'!AN44</f>
        <v>16469.483</v>
      </c>
      <c r="AP149" s="235"/>
      <c r="AQ149" s="235"/>
      <c r="AR149" s="235">
        <f>+'8- giros y finanzas'!AL87</f>
        <v>0</v>
      </c>
      <c r="AS149" s="235">
        <f>+'8- giros y finanzas'!AN87</f>
        <v>236.601</v>
      </c>
      <c r="AT149" s="235">
        <f>+'117- credifamilia'!AL40</f>
        <v>4125.51</v>
      </c>
      <c r="AU149" s="235">
        <f>+'117- credifamilia'!AN40</f>
        <v>248</v>
      </c>
      <c r="AV149" s="235"/>
      <c r="AW149" s="235"/>
      <c r="AX149" s="235"/>
      <c r="AY149" s="235"/>
      <c r="AZ149" s="235">
        <f>+'8- fna'!AL53</f>
        <v>40044.733</v>
      </c>
      <c r="BA149" s="235">
        <f>+'8- fna'!AN53</f>
        <v>47642.218999999997</v>
      </c>
      <c r="BB149" s="235"/>
      <c r="BC149" s="235"/>
      <c r="BD149" s="235">
        <f>+'1- cofiantioquia'!AL39</f>
        <v>116.7</v>
      </c>
      <c r="BE149" s="235">
        <f>+'1- cofiantioquia'!AN39</f>
        <v>73.5</v>
      </c>
      <c r="BF149" s="235">
        <f>+'3- coofinep'!AL28</f>
        <v>328.56700000000001</v>
      </c>
      <c r="BG149" s="235">
        <f>+'3- coofinep'!AN28</f>
        <v>0</v>
      </c>
      <c r="BH149" s="235">
        <f>+'4- cootrafa'!AL150</f>
        <v>369.58199999999999</v>
      </c>
      <c r="BI149" s="235">
        <f>+'4- cootrafa'!AN150</f>
        <v>310</v>
      </c>
      <c r="BJ149" s="235">
        <f>+'5- confiar'!AL150</f>
        <v>12133.115</v>
      </c>
      <c r="BK149" s="235">
        <f>+'5- confiar'!AN150</f>
        <v>581.70899999999995</v>
      </c>
      <c r="BL149" s="235">
        <f>+COOMEVA!Z150</f>
        <v>0</v>
      </c>
      <c r="BM149" s="235">
        <f>+COOMEVA!AA150</f>
        <v>0</v>
      </c>
      <c r="BN149" s="235">
        <f t="shared" si="4"/>
        <v>312161.35800000001</v>
      </c>
      <c r="BO149" s="235">
        <f t="shared" si="5"/>
        <v>1726954.4270000001</v>
      </c>
    </row>
    <row r="150" spans="1:67" x14ac:dyDescent="0.2">
      <c r="A150" s="293" t="s">
        <v>222</v>
      </c>
      <c r="B150" s="235">
        <f>+'1- bogota'!AL123</f>
        <v>0</v>
      </c>
      <c r="C150" s="234">
        <f>+'1- bogota'!AN123</f>
        <v>58416.523999999998</v>
      </c>
      <c r="D150" s="235">
        <f>+'2- popular'!AL151</f>
        <v>0</v>
      </c>
      <c r="E150" s="235">
        <f>+'2- popular'!AN151</f>
        <v>7523.2240000000002</v>
      </c>
      <c r="F150" s="235">
        <f>+BANCAFE!Z152</f>
        <v>0</v>
      </c>
      <c r="G150" s="235">
        <f>+BANCAFE!AA152</f>
        <v>0</v>
      </c>
      <c r="H150" s="235">
        <f>+'6- itaú'!AL105</f>
        <v>0</v>
      </c>
      <c r="I150" s="235">
        <f>+'6- itaú'!AN105</f>
        <v>20438.637999999999</v>
      </c>
      <c r="J150" s="235">
        <f>+'7- bancolombia'!AL112</f>
        <v>33597.887000000002</v>
      </c>
      <c r="K150" s="235">
        <f>+'7- bancolombia'!AN112</f>
        <v>137234.21599999999</v>
      </c>
      <c r="L150" s="235">
        <f>+'GNB COLOMBIA'!Z53</f>
        <v>0</v>
      </c>
      <c r="M150" s="235">
        <f>+'GNB COLOMBIA'!AA53</f>
        <v>250849</v>
      </c>
      <c r="N150" s="235">
        <f>+'13- bbva'!AL151</f>
        <v>15000.519</v>
      </c>
      <c r="O150" s="235">
        <f>+'13- bbva'!AN151</f>
        <v>230981.03899999999</v>
      </c>
      <c r="P150" s="235"/>
      <c r="Q150" s="235"/>
      <c r="R150" s="235">
        <f>+'23- occidente'!AL151</f>
        <v>0</v>
      </c>
      <c r="S150" s="235">
        <f>+'23- occidente'!AN151</f>
        <v>6127.9610000000002</v>
      </c>
      <c r="T150" s="235">
        <f>+'30- banco caja social'!AL114</f>
        <v>49350.906000000003</v>
      </c>
      <c r="U150" s="235">
        <f>+'30- banco caja social'!AN114</f>
        <v>82592.022999999986</v>
      </c>
      <c r="V150" s="235">
        <f>+'39 - davivienda'!AL151</f>
        <v>118633.84700000001</v>
      </c>
      <c r="W150" s="235">
        <f>+'39 - davivienda'!AN151</f>
        <v>135556.016</v>
      </c>
      <c r="X150" s="235">
        <f>+'1-42 scotiabank colpatria S.A.'!AL151</f>
        <v>2171.9769999999999</v>
      </c>
      <c r="Y150" s="235">
        <f>+'1-42 scotiabank colpatria S.A.'!AN151</f>
        <v>125126.201</v>
      </c>
      <c r="Z150" s="235">
        <f>+'43- banco agrario'!AL143</f>
        <v>404.24299999999999</v>
      </c>
      <c r="AA150" s="235">
        <f>+'43- banco agrario'!AN143</f>
        <v>0</v>
      </c>
      <c r="AB150" s="235"/>
      <c r="AC150" s="235"/>
      <c r="AD150" s="235">
        <f>+GRANAHORRAR!Z151</f>
        <v>0</v>
      </c>
      <c r="AE150" s="235">
        <f>+GRANAHORRAR!AA151</f>
        <v>0</v>
      </c>
      <c r="AF150" s="235">
        <f>+COLMENA!Z151</f>
        <v>0</v>
      </c>
      <c r="AG150" s="235">
        <f>+COLMENA!AA151</f>
        <v>0</v>
      </c>
      <c r="AH150" s="235">
        <f>+CONAVI!Z151</f>
        <v>0</v>
      </c>
      <c r="AI150" s="235">
        <f>+CONAVI!AA151</f>
        <v>0</v>
      </c>
      <c r="AJ150" s="235">
        <f>+'49- av villas '!AL151</f>
        <v>4208.5020000000004</v>
      </c>
      <c r="AK150" s="235">
        <f>+'49- av villas '!AN151</f>
        <v>37126.611000000004</v>
      </c>
      <c r="AL150" s="235">
        <f>+GRANBANCO!Z117</f>
        <v>0</v>
      </c>
      <c r="AM150" s="235">
        <f>+GRANBANCO!AA117</f>
        <v>0</v>
      </c>
      <c r="AN150" s="235">
        <f>+'54- coomeva'!AL45</f>
        <v>1135.232</v>
      </c>
      <c r="AO150" s="235">
        <f>+'54- coomeva'!AN45</f>
        <v>11459.918</v>
      </c>
      <c r="AP150" s="235"/>
      <c r="AQ150" s="235"/>
      <c r="AR150" s="235">
        <f>+'8- giros y finanzas'!AL88</f>
        <v>56.557000000000002</v>
      </c>
      <c r="AS150" s="235">
        <f>+'8- giros y finanzas'!AN88</f>
        <v>324.77</v>
      </c>
      <c r="AT150" s="235">
        <f>+'117- credifamilia'!AL41</f>
        <v>4101.1729999999998</v>
      </c>
      <c r="AU150" s="235">
        <f>+'117- credifamilia'!AN41</f>
        <v>229</v>
      </c>
      <c r="AV150" s="235"/>
      <c r="AW150" s="235"/>
      <c r="AX150" s="235">
        <f>+'120 - la hipotecaria'!AL7</f>
        <v>107</v>
      </c>
      <c r="AY150" s="235">
        <f>+'120 - la hipotecaria'!AN7</f>
        <v>628.97900000000004</v>
      </c>
      <c r="AZ150" s="235">
        <f>+'8- fna'!AL54</f>
        <v>35134.622000000003</v>
      </c>
      <c r="BA150" s="235">
        <f>+'8- fna'!AN54</f>
        <v>48032.881000000001</v>
      </c>
      <c r="BB150" s="235"/>
      <c r="BC150" s="235"/>
      <c r="BD150" s="235">
        <f>+'1- cofiantioquia'!AL40</f>
        <v>197.5</v>
      </c>
      <c r="BE150" s="235">
        <f>+'1- cofiantioquia'!AN40</f>
        <v>205</v>
      </c>
      <c r="BF150" s="235">
        <f>+'3- coofinep'!AL29</f>
        <v>69.200999999999993</v>
      </c>
      <c r="BG150" s="235">
        <f>+'3- coofinep'!AN29</f>
        <v>0</v>
      </c>
      <c r="BH150" s="235">
        <f>+'4- cootrafa'!AL151</f>
        <v>424.39800000000002</v>
      </c>
      <c r="BI150" s="235">
        <f>+'4- cootrafa'!AN151</f>
        <v>62</v>
      </c>
      <c r="BJ150" s="235">
        <f>+'5- confiar'!AL151</f>
        <v>6979.125</v>
      </c>
      <c r="BK150" s="235">
        <f>+'5- confiar'!AN151</f>
        <v>586.726</v>
      </c>
      <c r="BL150" s="235">
        <f>+COOMEVA!Z151</f>
        <v>0</v>
      </c>
      <c r="BM150" s="235">
        <f>+COOMEVA!AA151</f>
        <v>0</v>
      </c>
      <c r="BN150" s="235">
        <f t="shared" si="4"/>
        <v>271572.68900000001</v>
      </c>
      <c r="BO150" s="235">
        <f t="shared" si="5"/>
        <v>1153500.7270000004</v>
      </c>
    </row>
    <row r="151" spans="1:67" x14ac:dyDescent="0.2">
      <c r="A151" s="293" t="s">
        <v>224</v>
      </c>
      <c r="B151" s="235">
        <f>+'1- bogota'!AL124</f>
        <v>0</v>
      </c>
      <c r="C151" s="234">
        <f>+'1- bogota'!AN124</f>
        <v>61863.680999999997</v>
      </c>
      <c r="D151" s="235">
        <f>+'2- popular'!AL152</f>
        <v>0</v>
      </c>
      <c r="E151" s="235">
        <f>+'2- popular'!AN152</f>
        <v>6178.098</v>
      </c>
      <c r="F151" s="235">
        <f>+BANCAFE!Z153</f>
        <v>0</v>
      </c>
      <c r="G151" s="235">
        <f>+BANCAFE!AA153</f>
        <v>0</v>
      </c>
      <c r="H151" s="235">
        <f>+'6- itaú'!AL106</f>
        <v>0</v>
      </c>
      <c r="I151" s="235">
        <f>+'6- itaú'!AN106</f>
        <v>19599.133999999998</v>
      </c>
      <c r="J151" s="235">
        <f>+'7- bancolombia'!AL113</f>
        <v>31870.449999999997</v>
      </c>
      <c r="K151" s="235">
        <f>+'7- bancolombia'!AN113</f>
        <v>122534.284</v>
      </c>
      <c r="L151" s="235">
        <f>+'GNB COLOMBIA'!Z54</f>
        <v>0</v>
      </c>
      <c r="M151" s="235">
        <f>+'GNB COLOMBIA'!AA54</f>
        <v>121769</v>
      </c>
      <c r="N151" s="235">
        <f>+'13- bbva'!AL152</f>
        <v>14664.276</v>
      </c>
      <c r="O151" s="235">
        <f>+'13- bbva'!AN152</f>
        <v>205778.54699999999</v>
      </c>
      <c r="P151" s="235"/>
      <c r="Q151" s="235"/>
      <c r="R151" s="235">
        <f>+'23- occidente'!AL152</f>
        <v>0</v>
      </c>
      <c r="S151" s="235">
        <f>+'23- occidente'!AN152</f>
        <v>4957.6750000000002</v>
      </c>
      <c r="T151" s="235">
        <f>+'30- banco caja social'!AL115</f>
        <v>41725.217000000004</v>
      </c>
      <c r="U151" s="235">
        <f>+'30- banco caja social'!AN115</f>
        <v>86803.062999999995</v>
      </c>
      <c r="V151" s="235">
        <f>+'39 - davivienda'!AL152</f>
        <v>86373.043000000005</v>
      </c>
      <c r="W151" s="235">
        <f>+'39 - davivienda'!AN152</f>
        <v>118977.609</v>
      </c>
      <c r="X151" s="235">
        <f>+'1-42 scotiabank colpatria S.A.'!AL152</f>
        <v>5489.0940000000001</v>
      </c>
      <c r="Y151" s="235">
        <f>+'1-42 scotiabank colpatria S.A.'!AN152</f>
        <v>101562.231</v>
      </c>
      <c r="Z151" s="235">
        <f>+'43- banco agrario'!AL144</f>
        <v>262.44</v>
      </c>
      <c r="AA151" s="235">
        <f>+'43- banco agrario'!AN144</f>
        <v>0</v>
      </c>
      <c r="AB151" s="235"/>
      <c r="AC151" s="235"/>
      <c r="AD151" s="235">
        <f>+GRANAHORRAR!Z152</f>
        <v>0</v>
      </c>
      <c r="AE151" s="235">
        <f>+GRANAHORRAR!AA152</f>
        <v>0</v>
      </c>
      <c r="AF151" s="235">
        <f>+COLMENA!Z152</f>
        <v>0</v>
      </c>
      <c r="AG151" s="235">
        <f>+COLMENA!AA152</f>
        <v>0</v>
      </c>
      <c r="AH151" s="235">
        <f>+CONAVI!Z152</f>
        <v>0</v>
      </c>
      <c r="AI151" s="235">
        <f>+CONAVI!AA152</f>
        <v>0</v>
      </c>
      <c r="AJ151" s="235">
        <f>+'49- av villas '!AL152</f>
        <v>9436.1190000000006</v>
      </c>
      <c r="AK151" s="235">
        <f>+'49- av villas '!AN152</f>
        <v>28292.519</v>
      </c>
      <c r="AL151" s="235">
        <f>+GRANBANCO!Z118</f>
        <v>0</v>
      </c>
      <c r="AM151" s="235">
        <f>+GRANBANCO!AA118</f>
        <v>0</v>
      </c>
      <c r="AN151" s="235">
        <f>+'54- coomeva'!AL46</f>
        <v>756.39200000000005</v>
      </c>
      <c r="AO151" s="235">
        <f>+'54- coomeva'!AN46</f>
        <v>11290.833000000001</v>
      </c>
      <c r="AP151" s="235"/>
      <c r="AQ151" s="235"/>
      <c r="AR151" s="235">
        <f>+'8- giros y finanzas'!AL89</f>
        <v>0</v>
      </c>
      <c r="AS151" s="235">
        <f>+'8- giros y finanzas'!AN89</f>
        <v>167.738</v>
      </c>
      <c r="AT151" s="235">
        <f>+'117- credifamilia'!AL42</f>
        <v>2788.6030000000001</v>
      </c>
      <c r="AU151" s="235">
        <f>+'117- credifamilia'!AN42</f>
        <v>246.6</v>
      </c>
      <c r="AV151" s="235"/>
      <c r="AW151" s="235"/>
      <c r="AX151" s="235">
        <f>+'120 - la hipotecaria'!AL8</f>
        <v>149.751</v>
      </c>
      <c r="AY151" s="235">
        <f>+'120 - la hipotecaria'!AN8</f>
        <v>1148.807</v>
      </c>
      <c r="AZ151" s="235">
        <f>+'8- fna'!AL55</f>
        <v>26678.620999999999</v>
      </c>
      <c r="BA151" s="235">
        <f>+'8- fna'!AN55</f>
        <v>38883.872000000003</v>
      </c>
      <c r="BB151" s="235"/>
      <c r="BC151" s="235"/>
      <c r="BD151" s="235">
        <f>+'1- cofiantioquia'!AL41</f>
        <v>0</v>
      </c>
      <c r="BE151" s="235">
        <f>+'1- cofiantioquia'!AN41</f>
        <v>47</v>
      </c>
      <c r="BF151" s="235">
        <f>+'3- coofinep'!AL30</f>
        <v>244.29</v>
      </c>
      <c r="BG151" s="235">
        <f>+'3- coofinep'!AN30</f>
        <v>0</v>
      </c>
      <c r="BH151" s="235">
        <f>+'4- cootrafa'!AL152</f>
        <v>431.96199999999999</v>
      </c>
      <c r="BI151" s="235">
        <f>+'4- cootrafa'!AN152</f>
        <v>234.7</v>
      </c>
      <c r="BJ151" s="235">
        <f>+'5- confiar'!AL152</f>
        <v>6504.7849999999999</v>
      </c>
      <c r="BK151" s="235">
        <f>+'5- confiar'!AN152</f>
        <v>566.702</v>
      </c>
      <c r="BL151" s="235">
        <f>+COOMEVA!Z152</f>
        <v>0</v>
      </c>
      <c r="BM151" s="235">
        <f>+COOMEVA!AA152</f>
        <v>0</v>
      </c>
      <c r="BN151" s="235">
        <f t="shared" si="4"/>
        <v>227375.04300000001</v>
      </c>
      <c r="BO151" s="235">
        <f t="shared" si="5"/>
        <v>930902.09299999999</v>
      </c>
    </row>
    <row r="152" spans="1:67" x14ac:dyDescent="0.2">
      <c r="A152" s="293" t="s">
        <v>225</v>
      </c>
      <c r="B152" s="235">
        <f>+'1- bogota'!AL125</f>
        <v>0</v>
      </c>
      <c r="C152" s="234">
        <f>+'1- bogota'!AN125</f>
        <v>65249.809000000001</v>
      </c>
      <c r="D152" s="235">
        <f>+'2- popular'!AL153</f>
        <v>0</v>
      </c>
      <c r="E152" s="235">
        <f>+'2- popular'!AN153</f>
        <v>6881.9040000000005</v>
      </c>
      <c r="F152" s="235">
        <f>+BANCAFE!Z154</f>
        <v>0</v>
      </c>
      <c r="G152" s="235">
        <f>+BANCAFE!AA154</f>
        <v>0</v>
      </c>
      <c r="H152" s="235">
        <f>+'6- itaú'!AL107</f>
        <v>0</v>
      </c>
      <c r="I152" s="235">
        <f>+'6- itaú'!AN107</f>
        <v>21632.089</v>
      </c>
      <c r="J152" s="235">
        <f>+'7- bancolombia'!AL114</f>
        <v>23284.951000000001</v>
      </c>
      <c r="K152" s="235">
        <f>+'7- bancolombia'!AN114</f>
        <v>145786.356</v>
      </c>
      <c r="L152" s="235">
        <f>+'GNB COLOMBIA'!Z55</f>
        <v>0</v>
      </c>
      <c r="M152" s="235">
        <f>+'GNB COLOMBIA'!AA55</f>
        <v>443257</v>
      </c>
      <c r="N152" s="235">
        <f>+'13- bbva'!AL153</f>
        <v>16033.532999999999</v>
      </c>
      <c r="O152" s="235">
        <f>+'13- bbva'!AN153</f>
        <v>242188.573</v>
      </c>
      <c r="P152" s="235"/>
      <c r="Q152" s="235"/>
      <c r="R152" s="235">
        <f>+'23- occidente'!AL153</f>
        <v>0</v>
      </c>
      <c r="S152" s="235">
        <f>+'23- occidente'!AN153</f>
        <v>9045.8729999999996</v>
      </c>
      <c r="T152" s="235">
        <f>+'30- banco caja social'!AL116</f>
        <v>56062.937000000005</v>
      </c>
      <c r="U152" s="235">
        <f>+'30- banco caja social'!AN116</f>
        <v>108905.073</v>
      </c>
      <c r="V152" s="235">
        <f>+'39 - davivienda'!AL153</f>
        <v>95600.49500000001</v>
      </c>
      <c r="W152" s="235">
        <f>+'39 - davivienda'!AN153</f>
        <v>129554.58899999999</v>
      </c>
      <c r="X152" s="235">
        <f>+'1-42 scotiabank colpatria S.A.'!AL153</f>
        <v>4439.0640000000003</v>
      </c>
      <c r="Y152" s="235">
        <f>+'1-42 scotiabank colpatria S.A.'!AN153</f>
        <v>135288.101</v>
      </c>
      <c r="Z152" s="235">
        <f>+'43- banco agrario'!AL145</f>
        <v>453.20400000000001</v>
      </c>
      <c r="AA152" s="235">
        <f>+'43- banco agrario'!AN145</f>
        <v>0</v>
      </c>
      <c r="AB152" s="235"/>
      <c r="AC152" s="235"/>
      <c r="AD152" s="235">
        <f>+GRANAHORRAR!Z153</f>
        <v>0</v>
      </c>
      <c r="AE152" s="235">
        <f>+GRANAHORRAR!AA153</f>
        <v>0</v>
      </c>
      <c r="AF152" s="235">
        <f>+COLMENA!Z153</f>
        <v>0</v>
      </c>
      <c r="AG152" s="235">
        <f>+COLMENA!AA153</f>
        <v>0</v>
      </c>
      <c r="AH152" s="235">
        <f>+CONAVI!Z153</f>
        <v>0</v>
      </c>
      <c r="AI152" s="235">
        <f>+CONAVI!AA153</f>
        <v>0</v>
      </c>
      <c r="AJ152" s="235">
        <f>+'49- av villas '!AL153</f>
        <v>5283.2370000000001</v>
      </c>
      <c r="AK152" s="235">
        <f>+'49- av villas '!AN153</f>
        <v>41134.231</v>
      </c>
      <c r="AL152" s="235">
        <f>+GRANBANCO!Z119</f>
        <v>0</v>
      </c>
      <c r="AM152" s="235">
        <f>+GRANBANCO!AA119</f>
        <v>0</v>
      </c>
      <c r="AN152" s="235">
        <f>+'54- coomeva'!AL47</f>
        <v>1105.3689999999999</v>
      </c>
      <c r="AO152" s="235">
        <f>+'54- coomeva'!AN47</f>
        <v>11276.899000000001</v>
      </c>
      <c r="AP152" s="235"/>
      <c r="AQ152" s="235"/>
      <c r="AR152" s="235">
        <f>+'8- giros y finanzas'!AL90</f>
        <v>0</v>
      </c>
      <c r="AS152" s="235">
        <f>+'8- giros y finanzas'!AN90</f>
        <v>305.09399999999999</v>
      </c>
      <c r="AT152" s="235">
        <f>+'117- credifamilia'!AL43</f>
        <v>6486.5339999999997</v>
      </c>
      <c r="AU152" s="235">
        <f>+'117- credifamilia'!AN43</f>
        <v>1782.1510000000001</v>
      </c>
      <c r="AV152" s="235"/>
      <c r="AW152" s="235"/>
      <c r="AX152" s="235">
        <f>+'120 - la hipotecaria'!AL9</f>
        <v>370.834</v>
      </c>
      <c r="AY152" s="235">
        <f>+'120 - la hipotecaria'!AN9</f>
        <v>1677.69</v>
      </c>
      <c r="AZ152" s="235">
        <f>+'8- fna'!AL56</f>
        <v>32037.034</v>
      </c>
      <c r="BA152" s="235">
        <f>+'8- fna'!AN56</f>
        <v>47071.217000000004</v>
      </c>
      <c r="BB152" s="235"/>
      <c r="BC152" s="235"/>
      <c r="BD152" s="235">
        <f>+'1- cofiantioquia'!AL42</f>
        <v>183.5</v>
      </c>
      <c r="BE152" s="235">
        <f>+'1- cofiantioquia'!AN42</f>
        <v>315.5</v>
      </c>
      <c r="BF152" s="235">
        <f>+'3- coofinep'!AL31</f>
        <v>203.5</v>
      </c>
      <c r="BG152" s="235">
        <f>+'3- coofinep'!AN31</f>
        <v>0</v>
      </c>
      <c r="BH152" s="235">
        <f>+'4- cootrafa'!AL153</f>
        <v>679.78</v>
      </c>
      <c r="BI152" s="235">
        <f>+'4- cootrafa'!AN153</f>
        <v>375.5</v>
      </c>
      <c r="BJ152" s="235">
        <f>+'5- confiar'!AL153</f>
        <v>7069.2879999999996</v>
      </c>
      <c r="BK152" s="235">
        <f>+'5- confiar'!AN153</f>
        <v>676.5</v>
      </c>
      <c r="BL152" s="235">
        <f>+COOMEVA!Z153</f>
        <v>0</v>
      </c>
      <c r="BM152" s="235">
        <f>+COOMEVA!AA153</f>
        <v>0</v>
      </c>
      <c r="BN152" s="235">
        <f t="shared" si="4"/>
        <v>249293.26000000004</v>
      </c>
      <c r="BO152" s="235">
        <f t="shared" si="5"/>
        <v>1412404.149</v>
      </c>
    </row>
    <row r="153" spans="1:67" x14ac:dyDescent="0.2">
      <c r="A153" s="293" t="s">
        <v>226</v>
      </c>
      <c r="B153" s="235">
        <f>+'1- bogota'!AL126</f>
        <v>0</v>
      </c>
      <c r="C153" s="234">
        <f>+'1- bogota'!AN126</f>
        <v>72318.789000000004</v>
      </c>
      <c r="D153" s="235">
        <f>+'2- popular'!AL154</f>
        <v>0</v>
      </c>
      <c r="E153" s="235">
        <f>+'2- popular'!AN154</f>
        <v>7428.5129999999999</v>
      </c>
      <c r="F153" s="235">
        <f>+BANCAFE!Z155</f>
        <v>0</v>
      </c>
      <c r="G153" s="235">
        <f>+BANCAFE!AA155</f>
        <v>0</v>
      </c>
      <c r="H153" s="235">
        <f>+'6- itaú'!AL108</f>
        <v>0</v>
      </c>
      <c r="I153" s="235">
        <f>+'6- itaú'!AN108</f>
        <v>25064.319</v>
      </c>
      <c r="J153" s="235">
        <f>+'7- bancolombia'!AL115</f>
        <v>37273.485999999997</v>
      </c>
      <c r="K153" s="235">
        <f>+'7- bancolombia'!AN115</f>
        <v>102075.95800000001</v>
      </c>
      <c r="L153" s="235">
        <f>+'GNB COLOMBIA'!Z56</f>
        <v>0</v>
      </c>
      <c r="M153" s="235">
        <f>+'GNB COLOMBIA'!AA56</f>
        <v>541856</v>
      </c>
      <c r="N153" s="235">
        <f>+'13- bbva'!AL154</f>
        <v>14589.369000000001</v>
      </c>
      <c r="O153" s="235">
        <f>+'13- bbva'!AN154</f>
        <v>210139.23</v>
      </c>
      <c r="P153" s="235"/>
      <c r="Q153" s="235"/>
      <c r="R153" s="235">
        <f>+'23- occidente'!AL154</f>
        <v>0</v>
      </c>
      <c r="S153" s="235">
        <f>+'23- occidente'!AN154</f>
        <v>6294.4530000000004</v>
      </c>
      <c r="T153" s="235">
        <f>+'30- banco caja social'!AL117</f>
        <v>45445.995999999999</v>
      </c>
      <c r="U153" s="235">
        <f>+'30- banco caja social'!AN117</f>
        <v>70136.558999999994</v>
      </c>
      <c r="V153" s="235">
        <f>+'39 - davivienda'!AL154</f>
        <v>100152.031</v>
      </c>
      <c r="W153" s="235">
        <f>+'39 - davivienda'!AN154</f>
        <v>96900.319000000003</v>
      </c>
      <c r="X153" s="235">
        <f>+'1-42 scotiabank colpatria S.A.'!AL154</f>
        <v>4274.1319999999996</v>
      </c>
      <c r="Y153" s="235">
        <f>+'1-42 scotiabank colpatria S.A.'!AN154</f>
        <v>110367.11899999999</v>
      </c>
      <c r="Z153" s="235">
        <f>+'43- banco agrario'!AL146</f>
        <v>498.48099999999999</v>
      </c>
      <c r="AA153" s="235">
        <f>+'43- banco agrario'!AN146</f>
        <v>0</v>
      </c>
      <c r="AB153" s="235"/>
      <c r="AC153" s="235"/>
      <c r="AD153" s="235">
        <f>+GRANAHORRAR!Z154</f>
        <v>0</v>
      </c>
      <c r="AE153" s="235">
        <f>+GRANAHORRAR!AA154</f>
        <v>0</v>
      </c>
      <c r="AF153" s="235">
        <f>+COLMENA!Z154</f>
        <v>0</v>
      </c>
      <c r="AG153" s="235">
        <f>+COLMENA!AA154</f>
        <v>0</v>
      </c>
      <c r="AH153" s="235">
        <f>+CONAVI!Z154</f>
        <v>0</v>
      </c>
      <c r="AI153" s="235">
        <f>+CONAVI!AA154</f>
        <v>0</v>
      </c>
      <c r="AJ153" s="235">
        <f>+'49- av villas '!AL154</f>
        <v>2792.5680000000002</v>
      </c>
      <c r="AK153" s="235">
        <f>+'49- av villas '!AN154</f>
        <v>29444.87</v>
      </c>
      <c r="AL153" s="235">
        <f>+GRANBANCO!Z120</f>
        <v>0</v>
      </c>
      <c r="AM153" s="235">
        <f>+GRANBANCO!AA120</f>
        <v>0</v>
      </c>
      <c r="AN153" s="235">
        <f>+'54- coomeva'!AL48</f>
        <v>1105.5239999999999</v>
      </c>
      <c r="AO153" s="235">
        <f>+'54- coomeva'!AN48</f>
        <v>13142.496999999999</v>
      </c>
      <c r="AP153" s="235"/>
      <c r="AQ153" s="235"/>
      <c r="AR153" s="235">
        <f>+'8- giros y finanzas'!AL91</f>
        <v>0</v>
      </c>
      <c r="AS153" s="235">
        <f>+'8- giros y finanzas'!AN91</f>
        <v>50.801000000000002</v>
      </c>
      <c r="AT153" s="235">
        <f>+'117- credifamilia'!AL44</f>
        <v>7233.1040000000003</v>
      </c>
      <c r="AU153" s="235">
        <f>+'117- credifamilia'!AN44</f>
        <v>910.90899999999999</v>
      </c>
      <c r="AV153" s="235"/>
      <c r="AW153" s="235"/>
      <c r="AX153" s="235">
        <f>+'120 - la hipotecaria'!AL10</f>
        <v>130.80000000000001</v>
      </c>
      <c r="AY153" s="235">
        <f>+'120 - la hipotecaria'!AN10</f>
        <v>2743.6439999999998</v>
      </c>
      <c r="AZ153" s="235">
        <f>+'8- fna'!AL57</f>
        <v>28937.577000000001</v>
      </c>
      <c r="BA153" s="235">
        <f>+'8- fna'!AN57</f>
        <v>41397.975999999995</v>
      </c>
      <c r="BB153" s="235"/>
      <c r="BC153" s="235"/>
      <c r="BD153" s="235">
        <f>+'1- cofiantioquia'!AL43</f>
        <v>84</v>
      </c>
      <c r="BE153" s="235">
        <f>+'1- cofiantioquia'!AN43</f>
        <v>197.28200000000001</v>
      </c>
      <c r="BF153" s="235">
        <f>+'3- coofinep'!AL32</f>
        <v>274.06</v>
      </c>
      <c r="BG153" s="235">
        <f>+'3- coofinep'!AN32</f>
        <v>0</v>
      </c>
      <c r="BH153" s="235">
        <f>+'4- cootrafa'!AL154</f>
        <v>501.2</v>
      </c>
      <c r="BI153" s="235">
        <f>+'4- cootrafa'!AN154</f>
        <v>115.04</v>
      </c>
      <c r="BJ153" s="235">
        <f>+'5- confiar'!AL154</f>
        <v>9228.2199999999993</v>
      </c>
      <c r="BK153" s="235">
        <f>+'5- confiar'!AN154</f>
        <v>367.4</v>
      </c>
      <c r="BL153" s="235">
        <f>+COOMEVA!Z154</f>
        <v>0</v>
      </c>
      <c r="BM153" s="235">
        <f>+COOMEVA!AA154</f>
        <v>0</v>
      </c>
      <c r="BN153" s="235">
        <f t="shared" si="4"/>
        <v>252520.54799999998</v>
      </c>
      <c r="BO153" s="235">
        <f t="shared" si="5"/>
        <v>1330951.6779999998</v>
      </c>
    </row>
    <row r="154" spans="1:67" x14ac:dyDescent="0.2">
      <c r="A154" s="293" t="s">
        <v>227</v>
      </c>
      <c r="B154" s="235">
        <f>+'1- bogota'!AL127</f>
        <v>0</v>
      </c>
      <c r="C154" s="234">
        <f>+'1- bogota'!AN127</f>
        <v>51265.577000000005</v>
      </c>
      <c r="D154" s="235">
        <f>+'2- popular'!AL155</f>
        <v>0</v>
      </c>
      <c r="E154" s="235">
        <f>+'2- popular'!AN155</f>
        <v>7446.6120000000001</v>
      </c>
      <c r="F154" s="235">
        <f>+BANCAFE!Z156</f>
        <v>0</v>
      </c>
      <c r="G154" s="235">
        <f>+BANCAFE!AA156</f>
        <v>0</v>
      </c>
      <c r="H154" s="235">
        <f>+'6- itaú'!AL109</f>
        <v>0</v>
      </c>
      <c r="I154" s="235">
        <f>+'6- itaú'!AN109</f>
        <v>24063.100999999999</v>
      </c>
      <c r="J154" s="235">
        <f>+'7- bancolombia'!AL116</f>
        <v>33010.474000000002</v>
      </c>
      <c r="K154" s="235">
        <f>+'7- bancolombia'!AN116</f>
        <v>136260.70199999999</v>
      </c>
      <c r="L154" s="235">
        <f>+'GNB COLOMBIA'!Z57</f>
        <v>0</v>
      </c>
      <c r="M154" s="235">
        <f>+'GNB COLOMBIA'!AA57</f>
        <v>2670726</v>
      </c>
      <c r="N154" s="235">
        <f>+'13- bbva'!AL155</f>
        <v>9478.634</v>
      </c>
      <c r="O154" s="235">
        <f>+'13- bbva'!AN155</f>
        <v>146564.11300000001</v>
      </c>
      <c r="P154" s="235"/>
      <c r="Q154" s="235"/>
      <c r="R154" s="235">
        <f>+'23- occidente'!AL155</f>
        <v>0</v>
      </c>
      <c r="S154" s="235">
        <f>+'23- occidente'!AN155</f>
        <v>6653.9279999999999</v>
      </c>
      <c r="T154" s="235">
        <f>+'30- banco caja social'!AL118</f>
        <v>39971.607000000004</v>
      </c>
      <c r="U154" s="235">
        <f>+'30- banco caja social'!AN118</f>
        <v>73267.858000000007</v>
      </c>
      <c r="V154" s="235">
        <f>+'39 - davivienda'!AL155</f>
        <v>86507.320999999996</v>
      </c>
      <c r="W154" s="235">
        <f>+'39 - davivienda'!AN155</f>
        <v>106265.13</v>
      </c>
      <c r="X154" s="235">
        <f>+'1-42 scotiabank colpatria S.A.'!AL155</f>
        <v>2871.788</v>
      </c>
      <c r="Y154" s="235">
        <f>+'1-42 scotiabank colpatria S.A.'!AN155</f>
        <v>94169.520999999993</v>
      </c>
      <c r="Z154" s="235">
        <f>+'43- banco agrario'!AL147</f>
        <v>358.83800000000002</v>
      </c>
      <c r="AA154" s="235">
        <f>+'43- banco agrario'!AN147</f>
        <v>0</v>
      </c>
      <c r="AB154" s="235"/>
      <c r="AC154" s="235"/>
      <c r="AD154" s="235">
        <f>+GRANAHORRAR!Z155</f>
        <v>0</v>
      </c>
      <c r="AE154" s="235">
        <f>+GRANAHORRAR!AA155</f>
        <v>0</v>
      </c>
      <c r="AF154" s="235">
        <f>+COLMENA!Z155</f>
        <v>0</v>
      </c>
      <c r="AG154" s="235">
        <f>+COLMENA!AA155</f>
        <v>0</v>
      </c>
      <c r="AH154" s="235">
        <f>+CONAVI!Z155</f>
        <v>0</v>
      </c>
      <c r="AI154" s="235">
        <f>+CONAVI!AA155</f>
        <v>0</v>
      </c>
      <c r="AJ154" s="235">
        <f>+'49- av villas '!AL155</f>
        <v>3711.8109999999997</v>
      </c>
      <c r="AK154" s="235">
        <f>+'49- av villas '!AN155</f>
        <v>28104.849000000002</v>
      </c>
      <c r="AL154" s="235">
        <f>+GRANBANCO!Z121</f>
        <v>0</v>
      </c>
      <c r="AM154" s="235">
        <f>+GRANBANCO!AA121</f>
        <v>0</v>
      </c>
      <c r="AN154" s="235">
        <f>+'54- coomeva'!AL49</f>
        <v>1390.585</v>
      </c>
      <c r="AO154" s="235">
        <f>+'54- coomeva'!AN49</f>
        <v>8738.023000000001</v>
      </c>
      <c r="AP154" s="235"/>
      <c r="AQ154" s="235"/>
      <c r="AR154" s="235">
        <f>+'8- giros y finanzas'!AL92</f>
        <v>57.51</v>
      </c>
      <c r="AS154" s="235">
        <f>+'8- giros y finanzas'!AN92</f>
        <v>168.94399999999999</v>
      </c>
      <c r="AT154" s="235">
        <f>+'117- credifamilia'!AL45</f>
        <v>4190.7020000000002</v>
      </c>
      <c r="AU154" s="235">
        <f>+'117- credifamilia'!AN45</f>
        <v>224</v>
      </c>
      <c r="AV154" s="235"/>
      <c r="AW154" s="235"/>
      <c r="AX154" s="235">
        <f>+'120 - la hipotecaria'!AL11</f>
        <v>117.74</v>
      </c>
      <c r="AY154" s="235">
        <f>+'120 - la hipotecaria'!AN11</f>
        <v>1929.527</v>
      </c>
      <c r="AZ154" s="235">
        <f>+'8- fna'!AL58</f>
        <v>32109.398999999998</v>
      </c>
      <c r="BA154" s="235">
        <f>+'8- fna'!AN58</f>
        <v>44510.055</v>
      </c>
      <c r="BB154" s="235"/>
      <c r="BC154" s="235"/>
      <c r="BD154" s="235">
        <f>+'1- cofiantioquia'!AL44</f>
        <v>63</v>
      </c>
      <c r="BE154" s="235">
        <f>+'1- cofiantioquia'!AN44</f>
        <v>30</v>
      </c>
      <c r="BF154" s="235">
        <f>+'3- coofinep'!AL33</f>
        <v>144</v>
      </c>
      <c r="BG154" s="235">
        <f>+'3- coofinep'!AN33</f>
        <v>0</v>
      </c>
      <c r="BH154" s="235">
        <f>+'4- cootrafa'!AL155</f>
        <v>282</v>
      </c>
      <c r="BI154" s="235">
        <f>+'4- cootrafa'!AN155</f>
        <v>268</v>
      </c>
      <c r="BJ154" s="235">
        <f>+'5- confiar'!AL155</f>
        <v>6838.8610000000008</v>
      </c>
      <c r="BK154" s="235">
        <f>+'5- confiar'!AN155</f>
        <v>457.72699999999998</v>
      </c>
      <c r="BL154" s="235">
        <f>+COOMEVA!Z155</f>
        <v>0</v>
      </c>
      <c r="BM154" s="235">
        <f>+COOMEVA!AA155</f>
        <v>0</v>
      </c>
      <c r="BN154" s="235">
        <f t="shared" si="4"/>
        <v>221104.26999999996</v>
      </c>
      <c r="BO154" s="235">
        <f t="shared" si="5"/>
        <v>3401113.6669999999</v>
      </c>
    </row>
    <row r="155" spans="1:67" x14ac:dyDescent="0.2">
      <c r="A155" s="293" t="s">
        <v>228</v>
      </c>
      <c r="B155" s="235">
        <f>+'1- bogota'!AL128</f>
        <v>0</v>
      </c>
      <c r="C155" s="234">
        <f>+'1- bogota'!AN128</f>
        <v>102279.25099999999</v>
      </c>
      <c r="D155" s="235">
        <f>+'2- popular'!AL156</f>
        <v>0</v>
      </c>
      <c r="E155" s="235">
        <f>+'2- popular'!AN156</f>
        <v>14240.771000000001</v>
      </c>
      <c r="F155" s="235">
        <f>+BANCAFE!Z156</f>
        <v>0</v>
      </c>
      <c r="G155" s="235">
        <f>+BANCAFE!AA156</f>
        <v>0</v>
      </c>
      <c r="H155" s="235">
        <f>+'6- itaú'!AL110</f>
        <v>0</v>
      </c>
      <c r="I155" s="235">
        <f>+'6- itaú'!AN110</f>
        <v>34915.125999999997</v>
      </c>
      <c r="J155" s="235">
        <f>+'7- bancolombia'!AL117</f>
        <v>32681.172999999999</v>
      </c>
      <c r="K155" s="235">
        <f>+'7- bancolombia'!AN117</f>
        <v>169293.42300000001</v>
      </c>
      <c r="L155" s="235">
        <f>+'GNB COLOMBIA'!Z58</f>
        <v>0</v>
      </c>
      <c r="M155" s="235">
        <f>+'GNB COLOMBIA'!AA58</f>
        <v>523002</v>
      </c>
      <c r="N155" s="235">
        <f>+'13- bbva'!AL156</f>
        <v>26072.120999999999</v>
      </c>
      <c r="O155" s="235">
        <f>+'13- bbva'!AN156</f>
        <v>318177.60800000001</v>
      </c>
      <c r="P155" s="235"/>
      <c r="Q155" s="235"/>
      <c r="R155" s="235">
        <f>+'23- occidente'!AL156</f>
        <v>0</v>
      </c>
      <c r="S155" s="235">
        <f>+'23- occidente'!AN156</f>
        <v>15322.43</v>
      </c>
      <c r="T155" s="235">
        <f>+'30- banco caja social'!AL119</f>
        <v>73622.190999999992</v>
      </c>
      <c r="U155" s="235">
        <f>+'30- banco caja social'!AN119</f>
        <v>157986.35699999999</v>
      </c>
      <c r="V155" s="235">
        <f>+'39 - davivienda'!AL156</f>
        <v>108329.89300000001</v>
      </c>
      <c r="W155" s="235">
        <f>+'39 - davivienda'!AN156</f>
        <v>159566.182</v>
      </c>
      <c r="X155" s="235">
        <f>+'1-42 scotiabank colpatria S.A.'!AL156</f>
        <v>5443.8789999999999</v>
      </c>
      <c r="Y155" s="235">
        <f>+'1-42 scotiabank colpatria S.A.'!AN156</f>
        <v>150906.42799999999</v>
      </c>
      <c r="Z155" s="235">
        <f>+'43- banco agrario'!AL148</f>
        <v>897.91600000000005</v>
      </c>
      <c r="AA155" s="235">
        <f>+'43- banco agrario'!AN148</f>
        <v>0</v>
      </c>
      <c r="AB155" s="235"/>
      <c r="AC155" s="235"/>
      <c r="AD155" s="235">
        <f>+GRANAHORRAR!Z155</f>
        <v>0</v>
      </c>
      <c r="AE155" s="235">
        <f>+GRANAHORRAR!AA155</f>
        <v>0</v>
      </c>
      <c r="AF155" s="235">
        <f>+COLMENA!Z155</f>
        <v>0</v>
      </c>
      <c r="AG155" s="235">
        <f>+COLMENA!AA155</f>
        <v>0</v>
      </c>
      <c r="AH155" s="235">
        <f>+CONAVI!Z155</f>
        <v>0</v>
      </c>
      <c r="AI155" s="235">
        <f>+CONAVI!AA155</f>
        <v>0</v>
      </c>
      <c r="AJ155" s="235">
        <f>+'49- av villas '!AL156</f>
        <v>7287.8440000000001</v>
      </c>
      <c r="AK155" s="235">
        <f>+'49- av villas '!AN156</f>
        <v>57228.192000000003</v>
      </c>
      <c r="AL155" s="235">
        <f>+GRANBANCO!Z121</f>
        <v>0</v>
      </c>
      <c r="AM155" s="235">
        <f>+GRANBANCO!AA121</f>
        <v>0</v>
      </c>
      <c r="AN155" s="235">
        <f>+'54- coomeva'!AL50</f>
        <v>2072.6170000000002</v>
      </c>
      <c r="AO155" s="235">
        <f>+'54- coomeva'!AN50</f>
        <v>17996.876</v>
      </c>
      <c r="AP155" s="235"/>
      <c r="AQ155" s="235"/>
      <c r="AR155" s="235">
        <f>+'8- giros y finanzas'!AL93</f>
        <v>70.52</v>
      </c>
      <c r="AS155" s="235">
        <f>+'8- giros y finanzas'!AN93</f>
        <v>605.13900000000001</v>
      </c>
      <c r="AT155" s="235">
        <f>+'117- credifamilia'!AL46</f>
        <v>5369.77</v>
      </c>
      <c r="AU155" s="235">
        <f>+'117- credifamilia'!AN46</f>
        <v>224</v>
      </c>
      <c r="AV155" s="235"/>
      <c r="AW155" s="235"/>
      <c r="AX155" s="235">
        <f>+'120 - la hipotecaria'!AL12</f>
        <v>176.749</v>
      </c>
      <c r="AY155" s="235">
        <f>+'120 - la hipotecaria'!AN12</f>
        <v>3622.8009999999999</v>
      </c>
      <c r="AZ155" s="235">
        <f>+'8- fna'!AL59</f>
        <v>30842.217000000001</v>
      </c>
      <c r="BA155" s="235">
        <f>+'8- fna'!AN59</f>
        <v>50266.495999999999</v>
      </c>
      <c r="BB155" s="235"/>
      <c r="BC155" s="235"/>
      <c r="BD155" s="235">
        <f>+'1- cofiantioquia'!AL45</f>
        <v>182</v>
      </c>
      <c r="BE155" s="235">
        <f>+'1- cofiantioquia'!AN45</f>
        <v>434</v>
      </c>
      <c r="BF155" s="235">
        <f>+'3- coofinep'!AL34</f>
        <v>455.42</v>
      </c>
      <c r="BG155" s="235">
        <f>+'3- coofinep'!AN34</f>
        <v>0</v>
      </c>
      <c r="BH155" s="235">
        <f>+'4- cootrafa'!AL156</f>
        <v>233.19900000000001</v>
      </c>
      <c r="BI155" s="235">
        <f>+'4- cootrafa'!AN156</f>
        <v>718</v>
      </c>
      <c r="BJ155" s="235">
        <f>+'5- confiar'!AL156</f>
        <v>15616.226000000001</v>
      </c>
      <c r="BK155" s="235">
        <f>+'5- confiar'!AN156</f>
        <v>2018.0250000000001</v>
      </c>
      <c r="BL155" s="235">
        <f>+COOMEVA!Z155</f>
        <v>0</v>
      </c>
      <c r="BM155" s="235">
        <f>+COOMEVA!AA155</f>
        <v>0</v>
      </c>
      <c r="BN155" s="235">
        <f t="shared" si="4"/>
        <v>309353.73499999999</v>
      </c>
      <c r="BO155" s="235">
        <f t="shared" si="5"/>
        <v>1778803.105</v>
      </c>
    </row>
    <row r="156" spans="1:67" x14ac:dyDescent="0.2">
      <c r="A156" s="293" t="s">
        <v>229</v>
      </c>
      <c r="B156" s="235">
        <f>+'1- bogota'!AL129</f>
        <v>0</v>
      </c>
      <c r="C156" s="234">
        <f>+'1- bogota'!AN129</f>
        <v>73930.516000000003</v>
      </c>
      <c r="D156" s="235">
        <f>+'2- popular'!AL157</f>
        <v>0</v>
      </c>
      <c r="E156" s="235">
        <f>+'2- popular'!AN157</f>
        <v>10081.609</v>
      </c>
      <c r="F156" s="235">
        <f>+BANCAFE!Z157</f>
        <v>0</v>
      </c>
      <c r="G156" s="235">
        <f>+BANCAFE!AA157</f>
        <v>0</v>
      </c>
      <c r="H156" s="235">
        <f>+'6- itaú'!AL111</f>
        <v>0</v>
      </c>
      <c r="I156" s="235">
        <f>+'6- itaú'!AN111</f>
        <v>27517.777999999998</v>
      </c>
      <c r="J156" s="235">
        <f>+'7- bancolombia'!AL118</f>
        <v>29089.437000000002</v>
      </c>
      <c r="K156" s="235">
        <f>+'7- bancolombia'!AN118</f>
        <v>136928.52799999999</v>
      </c>
      <c r="L156" s="235">
        <f>+'GNB COLOMBIA'!Z59</f>
        <v>0</v>
      </c>
      <c r="M156" s="235">
        <f>+'GNB COLOMBIA'!AA59</f>
        <v>0</v>
      </c>
      <c r="N156" s="235">
        <f>+'13- bbva'!AL157</f>
        <v>20780.398999999998</v>
      </c>
      <c r="O156" s="235">
        <f>+'13- bbva'!AN157</f>
        <v>183151.35800000001</v>
      </c>
      <c r="P156" s="235"/>
      <c r="Q156" s="235"/>
      <c r="R156" s="235">
        <f>+'23- occidente'!AL157</f>
        <v>0</v>
      </c>
      <c r="S156" s="235">
        <f>+'23- occidente'!AN157</f>
        <v>13521.597</v>
      </c>
      <c r="T156" s="235">
        <f>+'30- banco caja social'!AL120</f>
        <v>51033.976999999999</v>
      </c>
      <c r="U156" s="235">
        <f>+'30- banco caja social'!AN120</f>
        <v>90885.682000000001</v>
      </c>
      <c r="V156" s="235">
        <f>+'39 - davivienda'!AL157</f>
        <v>133840.53099999999</v>
      </c>
      <c r="W156" s="235">
        <f>+'39 - davivienda'!AN157</f>
        <v>110958.76800000001</v>
      </c>
      <c r="X156" s="235">
        <f>+'1-42 scotiabank colpatria S.A.'!AL157</f>
        <v>2507.2719999999999</v>
      </c>
      <c r="Y156" s="235">
        <f>+'1-42 scotiabank colpatria S.A.'!AN157</f>
        <v>97887.237999999998</v>
      </c>
      <c r="Z156" s="235">
        <f>+'43- banco agrario'!AL149</f>
        <v>640.34699999999998</v>
      </c>
      <c r="AA156" s="235">
        <f>+'43- banco agrario'!AN149</f>
        <v>0</v>
      </c>
      <c r="AB156" s="235"/>
      <c r="AC156" s="235"/>
      <c r="AD156" s="235">
        <f>+GRANAHORRAR!Z156</f>
        <v>0</v>
      </c>
      <c r="AE156" s="235">
        <f>+GRANAHORRAR!AA156</f>
        <v>0</v>
      </c>
      <c r="AF156" s="235">
        <f>+COLMENA!Z156</f>
        <v>0</v>
      </c>
      <c r="AG156" s="235">
        <f>+COLMENA!AA156</f>
        <v>0</v>
      </c>
      <c r="AH156" s="235">
        <f>+CONAVI!Z156</f>
        <v>0</v>
      </c>
      <c r="AI156" s="235">
        <f>+CONAVI!AA156</f>
        <v>0</v>
      </c>
      <c r="AJ156" s="235">
        <f>+'49- av villas '!AL157</f>
        <v>4074.6779999999999</v>
      </c>
      <c r="AK156" s="235">
        <f>+'49- av villas '!AN157</f>
        <v>32828.234000000004</v>
      </c>
      <c r="AL156" s="235">
        <f>+GRANBANCO!Z122</f>
        <v>0</v>
      </c>
      <c r="AM156" s="235">
        <f>+GRANBANCO!AA122</f>
        <v>0</v>
      </c>
      <c r="AN156" s="235">
        <f>+'54- coomeva'!AL51</f>
        <v>959.40099999999995</v>
      </c>
      <c r="AO156" s="235">
        <f>+'54- coomeva'!AN51</f>
        <v>9520.9040000000005</v>
      </c>
      <c r="AP156" s="235"/>
      <c r="AQ156" s="235"/>
      <c r="AR156" s="235">
        <f>+'8- giros y finanzas'!AL94</f>
        <v>42.2</v>
      </c>
      <c r="AS156" s="235">
        <f>+'8- giros y finanzas'!AN94</f>
        <v>364.64499999999998</v>
      </c>
      <c r="AT156" s="235">
        <f>+'117- credifamilia'!AL47</f>
        <v>4469.0919999999996</v>
      </c>
      <c r="AU156" s="235">
        <f>+'117- credifamilia'!AN47</f>
        <v>148.5</v>
      </c>
      <c r="AV156" s="235"/>
      <c r="AW156" s="235"/>
      <c r="AX156" s="235">
        <f>+'120 - la hipotecaria'!AL13</f>
        <v>83.563000000000002</v>
      </c>
      <c r="AY156" s="235">
        <f>+'120 - la hipotecaria'!AN13</f>
        <v>2399.1759999999999</v>
      </c>
      <c r="AZ156" s="235">
        <f>+'8- fna'!AL60</f>
        <v>19588.891</v>
      </c>
      <c r="BA156" s="235">
        <f>+'8- fna'!AN60</f>
        <v>36148.301999999996</v>
      </c>
      <c r="BB156" s="235"/>
      <c r="BC156" s="235"/>
      <c r="BD156" s="235">
        <f>+'1- cofiantioquia'!AL46</f>
        <v>45</v>
      </c>
      <c r="BE156" s="235">
        <f>+'1- cofiantioquia'!AN46</f>
        <v>70</v>
      </c>
      <c r="BF156" s="235">
        <f>+'3- coofinep'!AL35</f>
        <v>225.267</v>
      </c>
      <c r="BG156" s="235">
        <f>+'3- coofinep'!AN35</f>
        <v>0</v>
      </c>
      <c r="BH156" s="235">
        <f>+'4- cootrafa'!AL157</f>
        <v>555.65800000000002</v>
      </c>
      <c r="BI156" s="235">
        <f>+'4- cootrafa'!AN157</f>
        <v>165</v>
      </c>
      <c r="BJ156" s="235">
        <f>+'5- confiar'!AL157</f>
        <v>12292.255999999999</v>
      </c>
      <c r="BK156" s="235">
        <f>+'5- confiar'!AN157</f>
        <v>947.59199999999998</v>
      </c>
      <c r="BL156" s="235">
        <f>+COOMEVA!Z156</f>
        <v>0</v>
      </c>
      <c r="BM156" s="235">
        <f>+COOMEVA!AA156</f>
        <v>0</v>
      </c>
      <c r="BN156" s="235">
        <f t="shared" si="4"/>
        <v>280227.96899999998</v>
      </c>
      <c r="BO156" s="235">
        <f t="shared" si="5"/>
        <v>827455.42700000003</v>
      </c>
    </row>
    <row r="157" spans="1:67" x14ac:dyDescent="0.2">
      <c r="A157" s="293" t="s">
        <v>230</v>
      </c>
      <c r="B157" s="235">
        <f>+'1- bogota'!AL130</f>
        <v>0</v>
      </c>
      <c r="C157" s="234">
        <f>+'1- bogota'!AN130</f>
        <v>92461.820999999996</v>
      </c>
      <c r="D157" s="235">
        <f>+'2- popular'!AL158</f>
        <v>0</v>
      </c>
      <c r="E157" s="235">
        <f>+'2- popular'!AN158</f>
        <v>12880.137000000001</v>
      </c>
      <c r="F157" s="235">
        <f>+BANCAFE!Z158</f>
        <v>0</v>
      </c>
      <c r="G157" s="235">
        <f>+BANCAFE!AA158</f>
        <v>0</v>
      </c>
      <c r="H157" s="235">
        <f>+'6- itaú'!AL112</f>
        <v>0</v>
      </c>
      <c r="I157" s="235">
        <f>+'6- itaú'!AN112</f>
        <v>27365.088</v>
      </c>
      <c r="J157" s="235">
        <f>+'7- bancolombia'!AL119</f>
        <v>36748.262999999999</v>
      </c>
      <c r="K157" s="235">
        <f>+'7- bancolombia'!AN119</f>
        <v>181626.91899999999</v>
      </c>
      <c r="L157" s="235">
        <f>+'GNB COLOMBIA'!Z60</f>
        <v>0</v>
      </c>
      <c r="M157" s="235">
        <f>+'GNB COLOMBIA'!AA60</f>
        <v>0</v>
      </c>
      <c r="N157" s="235">
        <f>+'13- bbva'!AL158</f>
        <v>23187.224000000002</v>
      </c>
      <c r="O157" s="235">
        <f>+'13- bbva'!AN158</f>
        <v>239548.326</v>
      </c>
      <c r="P157" s="235"/>
      <c r="Q157" s="235"/>
      <c r="R157" s="235">
        <f>+'23- occidente'!AL158</f>
        <v>0</v>
      </c>
      <c r="S157" s="235">
        <f>+'23- occidente'!AN158</f>
        <v>15905.813</v>
      </c>
      <c r="T157" s="235">
        <f>+'30- banco caja social'!AL121</f>
        <v>54397.346000000005</v>
      </c>
      <c r="U157" s="235">
        <f>+'30- banco caja social'!AN121</f>
        <v>113568.97899999999</v>
      </c>
      <c r="V157" s="235">
        <f>+'39 - davivienda'!AL158</f>
        <v>86061.768000000011</v>
      </c>
      <c r="W157" s="235">
        <f>+'39 - davivienda'!AN158</f>
        <v>170403.37099999998</v>
      </c>
      <c r="X157" s="235">
        <f>+'1-42 scotiabank colpatria S.A.'!AL158</f>
        <v>2909.297</v>
      </c>
      <c r="Y157" s="235">
        <f>+'1-42 scotiabank colpatria S.A.'!AN158</f>
        <v>141629.329</v>
      </c>
      <c r="Z157" s="235">
        <f>+'43- banco agrario'!AL150</f>
        <v>322.28899999999999</v>
      </c>
      <c r="AA157" s="235">
        <f>+'43- banco agrario'!AN150</f>
        <v>0</v>
      </c>
      <c r="AB157" s="235"/>
      <c r="AC157" s="235"/>
      <c r="AD157" s="235">
        <f>+GRANAHORRAR!Z157</f>
        <v>0</v>
      </c>
      <c r="AE157" s="235">
        <f>+GRANAHORRAR!AA157</f>
        <v>0</v>
      </c>
      <c r="AF157" s="235">
        <f>+COLMENA!Z157</f>
        <v>0</v>
      </c>
      <c r="AG157" s="235">
        <f>+COLMENA!AA157</f>
        <v>0</v>
      </c>
      <c r="AH157" s="235">
        <f>+CONAVI!Z157</f>
        <v>0</v>
      </c>
      <c r="AI157" s="235">
        <f>+CONAVI!AA157</f>
        <v>0</v>
      </c>
      <c r="AJ157" s="235">
        <f>+'49- av villas '!AL158</f>
        <v>4630.7449999999999</v>
      </c>
      <c r="AK157" s="235">
        <f>+'49- av villas '!AN158</f>
        <v>41876.426999999996</v>
      </c>
      <c r="AL157" s="235">
        <f>+GRANBANCO!Z123</f>
        <v>0</v>
      </c>
      <c r="AM157" s="235">
        <f>+GRANBANCO!AA123</f>
        <v>0</v>
      </c>
      <c r="AN157" s="235">
        <f>+'54- coomeva'!AL52</f>
        <v>1138.9000000000001</v>
      </c>
      <c r="AO157" s="235">
        <f>+'54- coomeva'!AN52</f>
        <v>11333.608999999999</v>
      </c>
      <c r="AP157" s="235"/>
      <c r="AQ157" s="235"/>
      <c r="AR157" s="235">
        <f>+'8- giros y finanzas'!AL95</f>
        <v>105.64700000000001</v>
      </c>
      <c r="AS157" s="235">
        <f>+'8- giros y finanzas'!AN95</f>
        <v>173.655</v>
      </c>
      <c r="AT157" s="235">
        <f>+'117- credifamilia'!AL48</f>
        <v>6217.3239999999996</v>
      </c>
      <c r="AU157" s="235">
        <f>+'117- credifamilia'!AN48</f>
        <v>330</v>
      </c>
      <c r="AV157" s="235"/>
      <c r="AW157" s="235"/>
      <c r="AX157" s="235">
        <f>+'120 - la hipotecaria'!AL14</f>
        <v>745.95500000000004</v>
      </c>
      <c r="AY157" s="235">
        <f>+'120 - la hipotecaria'!AN14</f>
        <v>6721.317</v>
      </c>
      <c r="AZ157" s="235">
        <f>+'8- fna'!AL61</f>
        <v>22751.220999999998</v>
      </c>
      <c r="BA157" s="235">
        <f>+'8- fna'!AN61</f>
        <v>29961.94</v>
      </c>
      <c r="BB157" s="235"/>
      <c r="BC157" s="235"/>
      <c r="BD157" s="235">
        <f>+'1- cofiantioquia'!AL47</f>
        <v>198.47800000000001</v>
      </c>
      <c r="BE157" s="235">
        <f>+'1- cofiantioquia'!AN47</f>
        <v>169</v>
      </c>
      <c r="BF157" s="235">
        <f>+'3- coofinep'!AL36</f>
        <v>181.47300000000001</v>
      </c>
      <c r="BG157" s="235">
        <f>+'3- coofinep'!AN36</f>
        <v>0</v>
      </c>
      <c r="BH157" s="235">
        <f>+'4- cootrafa'!AL158</f>
        <v>442.82799999999997</v>
      </c>
      <c r="BI157" s="235">
        <f>+'4- cootrafa'!AN158</f>
        <v>198</v>
      </c>
      <c r="BJ157" s="235">
        <f>+'5- confiar'!AL158</f>
        <v>9181.9519999999993</v>
      </c>
      <c r="BK157" s="235">
        <f>+'5- confiar'!AN158</f>
        <v>1205.0459999999998</v>
      </c>
      <c r="BL157" s="235">
        <f>+COOMEVA!Z157</f>
        <v>0</v>
      </c>
      <c r="BM157" s="235">
        <f>+COOMEVA!AA157</f>
        <v>0</v>
      </c>
      <c r="BN157" s="235">
        <f t="shared" si="4"/>
        <v>249220.70999999996</v>
      </c>
      <c r="BO157" s="235">
        <f t="shared" si="5"/>
        <v>1087358.777</v>
      </c>
    </row>
    <row r="158" spans="1:67" x14ac:dyDescent="0.2">
      <c r="A158" s="293" t="s">
        <v>232</v>
      </c>
      <c r="B158" s="235">
        <f>+'1- bogota'!AL131</f>
        <v>0</v>
      </c>
      <c r="C158" s="234">
        <f>+'1- bogota'!AN131</f>
        <v>77914.660999999993</v>
      </c>
      <c r="D158" s="235">
        <f>+'2- popular'!AL159</f>
        <v>105.598</v>
      </c>
      <c r="E158" s="235">
        <f>+'2- popular'!AN159</f>
        <v>9000.0190000000002</v>
      </c>
      <c r="F158" s="235">
        <f>+BANCAFE!Z159</f>
        <v>0</v>
      </c>
      <c r="G158" s="235">
        <f>+BANCAFE!AA159</f>
        <v>0</v>
      </c>
      <c r="H158" s="235">
        <f>+'6- itaú'!AL113</f>
        <v>0</v>
      </c>
      <c r="I158" s="235">
        <f>+'6- itaú'!AN113</f>
        <v>36651.044999999998</v>
      </c>
      <c r="J158" s="235">
        <f>+'7- bancolombia'!AL120</f>
        <v>31669.54</v>
      </c>
      <c r="K158" s="235">
        <f>+'7- bancolombia'!AN120</f>
        <v>142632.78700000001</v>
      </c>
      <c r="L158" s="235">
        <f>+'GNB COLOMBIA'!Z61</f>
        <v>0</v>
      </c>
      <c r="M158" s="235">
        <f>+'GNB COLOMBIA'!AA61</f>
        <v>0</v>
      </c>
      <c r="N158" s="235">
        <f>+'13- bbva'!AL159</f>
        <v>13000.255999999999</v>
      </c>
      <c r="O158" s="235">
        <f>+'13- bbva'!AN159</f>
        <v>180566.83600000001</v>
      </c>
      <c r="P158" s="235"/>
      <c r="Q158" s="235"/>
      <c r="R158" s="235">
        <f>+'23- occidente'!AL159</f>
        <v>0</v>
      </c>
      <c r="S158" s="235">
        <f>+'23- occidente'!AN159</f>
        <v>10057.825999999999</v>
      </c>
      <c r="T158" s="235">
        <f>+'30- banco caja social'!AL122</f>
        <v>46445.025999999998</v>
      </c>
      <c r="U158" s="235">
        <f>+'30- banco caja social'!AN122</f>
        <v>72423.909</v>
      </c>
      <c r="V158" s="235">
        <f>+'39 - davivienda'!AL159</f>
        <v>102295.823</v>
      </c>
      <c r="W158" s="235">
        <f>+'39 - davivienda'!AN159</f>
        <v>199511.32400000002</v>
      </c>
      <c r="X158" s="235">
        <f>+'1-42 scotiabank colpatria S.A.'!AL159</f>
        <v>3284.5050000000001</v>
      </c>
      <c r="Y158" s="235">
        <f>+'1-42 scotiabank colpatria S.A.'!AN159</f>
        <v>93252.614999999991</v>
      </c>
      <c r="Z158" s="235">
        <f>+'43- banco agrario'!AL151</f>
        <v>332.46899999999999</v>
      </c>
      <c r="AA158" s="235">
        <f>+'43- banco agrario'!AN151</f>
        <v>0</v>
      </c>
      <c r="AB158" s="235"/>
      <c r="AC158" s="235"/>
      <c r="AD158" s="235">
        <f>+GRANAHORRAR!Z158</f>
        <v>0</v>
      </c>
      <c r="AE158" s="235">
        <f>+GRANAHORRAR!AA158</f>
        <v>0</v>
      </c>
      <c r="AF158" s="235">
        <f>+COLMENA!Z158</f>
        <v>0</v>
      </c>
      <c r="AG158" s="235">
        <f>+COLMENA!AA158</f>
        <v>0</v>
      </c>
      <c r="AH158" s="235">
        <f>+CONAVI!Z158</f>
        <v>0</v>
      </c>
      <c r="AI158" s="235">
        <f>+CONAVI!AA158</f>
        <v>0</v>
      </c>
      <c r="AJ158" s="235">
        <f>+'49- av villas '!AL159</f>
        <v>3168.6219999999998</v>
      </c>
      <c r="AK158" s="235">
        <f>+'49- av villas '!AN159</f>
        <v>33351.476999999999</v>
      </c>
      <c r="AL158" s="235">
        <f>+GRANBANCO!Z124</f>
        <v>0</v>
      </c>
      <c r="AM158" s="235">
        <f>+GRANBANCO!AA124</f>
        <v>0</v>
      </c>
      <c r="AN158" s="235">
        <f>+'54- coomeva'!AL53</f>
        <v>1081.1030000000001</v>
      </c>
      <c r="AO158" s="235">
        <f>+'54- coomeva'!AN53</f>
        <v>7048.3610000000008</v>
      </c>
      <c r="AP158" s="235"/>
      <c r="AQ158" s="235"/>
      <c r="AR158" s="235">
        <f>+'8- giros y finanzas'!AL96</f>
        <v>0</v>
      </c>
      <c r="AS158" s="235">
        <f>+'8- giros y finanzas'!AN96</f>
        <v>354.36900000000003</v>
      </c>
      <c r="AT158" s="235">
        <f>+'117- credifamilia'!AL49</f>
        <v>3602.6229999999996</v>
      </c>
      <c r="AU158" s="235">
        <f>+'117- credifamilia'!AN49</f>
        <v>141.953</v>
      </c>
      <c r="AV158" s="235"/>
      <c r="AW158" s="235"/>
      <c r="AX158" s="235">
        <f>+'120 - la hipotecaria'!AL15</f>
        <v>170.69800000000001</v>
      </c>
      <c r="AY158" s="235">
        <f>+'120 - la hipotecaria'!AN15</f>
        <v>2636.0859999999998</v>
      </c>
      <c r="AZ158" s="235">
        <f>+'8- fna'!AL62</f>
        <v>17290.469000000001</v>
      </c>
      <c r="BA158" s="235">
        <f>+'8- fna'!AN62</f>
        <v>25856.907999999999</v>
      </c>
      <c r="BB158" s="235"/>
      <c r="BC158" s="235"/>
      <c r="BD158" s="235">
        <f>+'1- cofiantioquia'!AL48</f>
        <v>36</v>
      </c>
      <c r="BE158" s="235">
        <f>+'1- cofiantioquia'!AN48</f>
        <v>233.5</v>
      </c>
      <c r="BF158" s="235">
        <f>+'3- coofinep'!AL37</f>
        <v>96.88</v>
      </c>
      <c r="BG158" s="235">
        <f>+'3- coofinep'!AN37</f>
        <v>0</v>
      </c>
      <c r="BH158" s="235">
        <f>+'4- cootrafa'!AL159</f>
        <v>353.80900000000003</v>
      </c>
      <c r="BI158" s="235">
        <f>+'4- cootrafa'!AN159</f>
        <v>99</v>
      </c>
      <c r="BJ158" s="235">
        <f>+'5- confiar'!AL159</f>
        <v>4181.2190000000001</v>
      </c>
      <c r="BK158" s="235">
        <f>+'5- confiar'!AN159</f>
        <v>871.21500000000003</v>
      </c>
      <c r="BL158" s="235">
        <f>+COOMEVA!Z158</f>
        <v>0</v>
      </c>
      <c r="BM158" s="235">
        <f>+COOMEVA!AA158</f>
        <v>0</v>
      </c>
      <c r="BN158" s="235">
        <f t="shared" si="4"/>
        <v>227114.64000000007</v>
      </c>
      <c r="BO158" s="235">
        <f t="shared" si="5"/>
        <v>892603.89099999995</v>
      </c>
    </row>
    <row r="159" spans="1:67" x14ac:dyDescent="0.2">
      <c r="A159" s="293" t="s">
        <v>233</v>
      </c>
      <c r="B159" s="235">
        <f>+'1- bogota'!AL132</f>
        <v>0</v>
      </c>
      <c r="C159" s="234">
        <f>+'1- bogota'!AN132</f>
        <v>153719.55900000001</v>
      </c>
      <c r="D159" s="235">
        <f>+'2- popular'!AL160</f>
        <v>0</v>
      </c>
      <c r="E159" s="235">
        <f>+'2- popular'!AN160</f>
        <v>12255.539000000001</v>
      </c>
      <c r="F159" s="235">
        <f>+BANCAFE!Z160</f>
        <v>0</v>
      </c>
      <c r="G159" s="235">
        <f>+BANCAFE!AA160</f>
        <v>0</v>
      </c>
      <c r="H159" s="235">
        <f>+'6- itaú'!AL114</f>
        <v>0</v>
      </c>
      <c r="I159" s="235">
        <f>+'6- itaú'!AN114</f>
        <v>39476.661</v>
      </c>
      <c r="J159" s="235">
        <f>+'7- bancolombia'!AL121</f>
        <v>39933.614000000001</v>
      </c>
      <c r="K159" s="235">
        <f>+'7- bancolombia'!AN121</f>
        <v>144389.451</v>
      </c>
      <c r="L159" s="235">
        <f>+'GNB COLOMBIA'!Z62</f>
        <v>0</v>
      </c>
      <c r="M159" s="235">
        <f>+'GNB COLOMBIA'!AA62</f>
        <v>0</v>
      </c>
      <c r="N159" s="235">
        <f>+'13- bbva'!AL160</f>
        <v>16990.364999999998</v>
      </c>
      <c r="O159" s="235">
        <f>+'13- bbva'!AN160</f>
        <v>235714.44</v>
      </c>
      <c r="P159" s="235"/>
      <c r="Q159" s="235"/>
      <c r="R159" s="235">
        <f>+'23- occidente'!AL160</f>
        <v>0</v>
      </c>
      <c r="S159" s="235">
        <f>+'23- occidente'!AN160</f>
        <v>9366.8349999999991</v>
      </c>
      <c r="T159" s="235">
        <f>+'30- banco caja social'!AL123</f>
        <v>43885.093999999997</v>
      </c>
      <c r="U159" s="235">
        <f>+'30- banco caja social'!AN123</f>
        <v>82425</v>
      </c>
      <c r="V159" s="235">
        <f>+'39 - davivienda'!AL160</f>
        <v>95215.991000000009</v>
      </c>
      <c r="W159" s="235">
        <f>+'39 - davivienda'!AN160</f>
        <v>218692.054</v>
      </c>
      <c r="X159" s="235">
        <f>+'1-42 scotiabank colpatria S.A.'!AL160</f>
        <v>3252.7150000000001</v>
      </c>
      <c r="Y159" s="235">
        <f>+'1-42 scotiabank colpatria S.A.'!AN160</f>
        <v>104122.93700000001</v>
      </c>
      <c r="Z159" s="235">
        <f>+'43- banco agrario'!AL152</f>
        <v>537.93399999999997</v>
      </c>
      <c r="AA159" s="235">
        <f>+'43- banco agrario'!AN152</f>
        <v>0</v>
      </c>
      <c r="AB159" s="235"/>
      <c r="AC159" s="235"/>
      <c r="AD159" s="235">
        <f>+GRANAHORRAR!Z159</f>
        <v>0</v>
      </c>
      <c r="AE159" s="235">
        <f>+GRANAHORRAR!AA159</f>
        <v>0</v>
      </c>
      <c r="AF159" s="235">
        <f>+COLMENA!Z159</f>
        <v>0</v>
      </c>
      <c r="AG159" s="235">
        <f>+COLMENA!AA159</f>
        <v>0</v>
      </c>
      <c r="AH159" s="235">
        <f>+CONAVI!Z159</f>
        <v>0</v>
      </c>
      <c r="AI159" s="235">
        <f>+CONAVI!AA159</f>
        <v>0</v>
      </c>
      <c r="AJ159" s="235">
        <f>+'49- av villas '!AL160</f>
        <v>3540.9250000000002</v>
      </c>
      <c r="AK159" s="235">
        <f>+'49- av villas '!AN160</f>
        <v>34923.286999999997</v>
      </c>
      <c r="AL159" s="235">
        <f>+GRANBANCO!Z125</f>
        <v>0</v>
      </c>
      <c r="AM159" s="235">
        <f>+GRANBANCO!AA125</f>
        <v>0</v>
      </c>
      <c r="AN159" s="235">
        <f>+'54- coomeva'!AL54</f>
        <v>1303.835</v>
      </c>
      <c r="AO159" s="235">
        <f>+'54- coomeva'!AN54</f>
        <v>9743.9869999999992</v>
      </c>
      <c r="AP159" s="235"/>
      <c r="AQ159" s="235"/>
      <c r="AR159" s="235">
        <f>+'8- giros y finanzas'!AL97</f>
        <v>47.924999999999997</v>
      </c>
      <c r="AS159" s="235">
        <f>+'8- giros y finanzas'!AN97</f>
        <v>597.24699999999996</v>
      </c>
      <c r="AT159" s="235">
        <f>+'117- credifamilia'!AL50</f>
        <v>6033.9320000000007</v>
      </c>
      <c r="AU159" s="235">
        <f>+'117- credifamilia'!AN50</f>
        <v>548</v>
      </c>
      <c r="AV159" s="235"/>
      <c r="AW159" s="235"/>
      <c r="AX159" s="235">
        <f>+'120 - la hipotecaria'!AL16</f>
        <v>437.79300000000001</v>
      </c>
      <c r="AY159" s="235">
        <f>+'120 - la hipotecaria'!AN16</f>
        <v>3177.348</v>
      </c>
      <c r="AZ159" s="235">
        <f>+'8- fna'!AL63</f>
        <v>33901.894</v>
      </c>
      <c r="BA159" s="235">
        <f>+'8- fna'!AN63</f>
        <v>29603.600999999999</v>
      </c>
      <c r="BB159" s="235"/>
      <c r="BC159" s="235"/>
      <c r="BD159" s="235">
        <f>+'1- cofiantioquia'!AL49</f>
        <v>0</v>
      </c>
      <c r="BE159" s="235">
        <f>+'1- cofiantioquia'!AN49</f>
        <v>370</v>
      </c>
      <c r="BF159" s="235">
        <f>+'3- coofinep'!AL38</f>
        <v>69.462999999999994</v>
      </c>
      <c r="BG159" s="235">
        <f>+'3- coofinep'!AN38</f>
        <v>0</v>
      </c>
      <c r="BH159" s="235">
        <f>+'4- cootrafa'!AL160</f>
        <v>323</v>
      </c>
      <c r="BI159" s="235">
        <f>+'4- cootrafa'!AN160</f>
        <v>364.92500000000001</v>
      </c>
      <c r="BJ159" s="235">
        <f>+'5- confiar'!AL160</f>
        <v>7977.7280000000001</v>
      </c>
      <c r="BK159" s="235">
        <f>+'5- confiar'!AN160</f>
        <v>641.83100000000002</v>
      </c>
      <c r="BL159" s="235">
        <f>+COOMEVA!Z159</f>
        <v>0</v>
      </c>
      <c r="BM159" s="235">
        <f>+COOMEVA!AA159</f>
        <v>0</v>
      </c>
      <c r="BN159" s="235">
        <f t="shared" si="4"/>
        <v>253452.20799999998</v>
      </c>
      <c r="BO159" s="235">
        <f t="shared" si="5"/>
        <v>1080132.702</v>
      </c>
    </row>
    <row r="160" spans="1:67" x14ac:dyDescent="0.2">
      <c r="A160" s="293" t="s">
        <v>234</v>
      </c>
      <c r="B160" s="235">
        <f>+'1- bogota'!AL133</f>
        <v>0</v>
      </c>
      <c r="C160" s="234">
        <f>+'1- bogota'!AN133</f>
        <v>85912.573000000004</v>
      </c>
      <c r="D160" s="235">
        <f>+'2- popular'!AL161</f>
        <v>0</v>
      </c>
      <c r="E160" s="235">
        <f>+'2- popular'!AN161</f>
        <v>9135.6730000000007</v>
      </c>
      <c r="F160" s="235">
        <f>+BANCAFE!Z161</f>
        <v>0</v>
      </c>
      <c r="G160" s="235">
        <f>+BANCAFE!AA161</f>
        <v>0</v>
      </c>
      <c r="H160" s="235">
        <f>+'6- itaú'!AL115</f>
        <v>0</v>
      </c>
      <c r="I160" s="235">
        <f>+'6- itaú'!AN115</f>
        <v>33250.49</v>
      </c>
      <c r="J160" s="235">
        <f>+'7- bancolombia'!AL122</f>
        <v>29843.466</v>
      </c>
      <c r="K160" s="235">
        <f>+'7- bancolombia'!AN122</f>
        <v>143996.473</v>
      </c>
      <c r="L160" s="235">
        <f>+'GNB COLOMBIA'!Z63</f>
        <v>0</v>
      </c>
      <c r="M160" s="235">
        <f>+'GNB COLOMBIA'!AA63</f>
        <v>0</v>
      </c>
      <c r="N160" s="235">
        <f>+'13- bbva'!AL161</f>
        <v>11933.174999999999</v>
      </c>
      <c r="O160" s="235">
        <f>+'13- bbva'!AN161</f>
        <v>156639.04800000001</v>
      </c>
      <c r="P160" s="235"/>
      <c r="Q160" s="235"/>
      <c r="R160" s="235">
        <f>+'23- occidente'!AL161</f>
        <v>0</v>
      </c>
      <c r="S160" s="235">
        <f>+'23- occidente'!AN161</f>
        <v>8416.7579999999998</v>
      </c>
      <c r="T160" s="235">
        <f>+'30- banco caja social'!AL124</f>
        <v>43158.236000000004</v>
      </c>
      <c r="U160" s="235">
        <f>+'30- banco caja social'!AN124</f>
        <v>72597.591</v>
      </c>
      <c r="V160" s="235">
        <f>+'39 - davivienda'!AL161</f>
        <v>84577.127000000008</v>
      </c>
      <c r="W160" s="235">
        <f>+'39 - davivienda'!AN161</f>
        <v>180726.361</v>
      </c>
      <c r="X160" s="235">
        <f>+'1-42 scotiabank colpatria S.A.'!AL161</f>
        <v>3339.4639999999999</v>
      </c>
      <c r="Y160" s="235">
        <f>+'1-42 scotiabank colpatria S.A.'!AN161</f>
        <v>89913.578000000009</v>
      </c>
      <c r="Z160" s="235">
        <f>+'43- banco agrario'!AL153</f>
        <v>232.21799999999999</v>
      </c>
      <c r="AA160" s="235">
        <f>+'43- banco agrario'!AN153</f>
        <v>0</v>
      </c>
      <c r="AB160" s="235"/>
      <c r="AC160" s="235"/>
      <c r="AD160" s="235">
        <f>+GRANAHORRAR!Z160</f>
        <v>0</v>
      </c>
      <c r="AE160" s="235">
        <f>+GRANAHORRAR!AA160</f>
        <v>0</v>
      </c>
      <c r="AF160" s="235">
        <f>+COLMENA!Z160</f>
        <v>0</v>
      </c>
      <c r="AG160" s="235">
        <f>+COLMENA!AA160</f>
        <v>0</v>
      </c>
      <c r="AH160" s="235">
        <f>+CONAVI!Z160</f>
        <v>0</v>
      </c>
      <c r="AI160" s="235">
        <f>+CONAVI!AA160</f>
        <v>0</v>
      </c>
      <c r="AJ160" s="235">
        <f>+'49- av villas '!AL161</f>
        <v>2649.2049999999999</v>
      </c>
      <c r="AK160" s="235">
        <f>+'49- av villas '!AN161</f>
        <v>19670.413</v>
      </c>
      <c r="AL160" s="235">
        <f>+GRANBANCO!Z126</f>
        <v>0</v>
      </c>
      <c r="AM160" s="235">
        <f>+GRANBANCO!AA126</f>
        <v>0</v>
      </c>
      <c r="AN160" s="235">
        <f>+'54- coomeva'!AL55</f>
        <v>806.05700000000002</v>
      </c>
      <c r="AO160" s="235">
        <f>+'54- coomeva'!AN55</f>
        <v>7928.4560000000001</v>
      </c>
      <c r="AP160" s="235"/>
      <c r="AQ160" s="235"/>
      <c r="AR160" s="235">
        <f>+'8- giros y finanzas'!AL98</f>
        <v>35.200000000000003</v>
      </c>
      <c r="AS160" s="235">
        <f>+'8- giros y finanzas'!AN98</f>
        <v>253.74799999999999</v>
      </c>
      <c r="AT160" s="235">
        <f>+'117- credifamilia'!AL51</f>
        <v>2001.0450000000001</v>
      </c>
      <c r="AU160" s="235">
        <f>+'117- credifamilia'!AN51</f>
        <v>142.80000000000001</v>
      </c>
      <c r="AV160" s="235"/>
      <c r="AW160" s="235"/>
      <c r="AX160" s="235">
        <f>+'120 - la hipotecaria'!AL17</f>
        <v>36.5</v>
      </c>
      <c r="AY160" s="235">
        <f>+'120 - la hipotecaria'!AN17</f>
        <v>2990.261</v>
      </c>
      <c r="AZ160" s="235">
        <f>+'8- fna'!AL64</f>
        <v>29685.409</v>
      </c>
      <c r="BA160" s="235">
        <f>+'8- fna'!AN64</f>
        <v>28567.527000000002</v>
      </c>
      <c r="BB160" s="235"/>
      <c r="BC160" s="235"/>
      <c r="BD160" s="235">
        <f>+'1- cofiantioquia'!AL50</f>
        <v>0</v>
      </c>
      <c r="BE160" s="235">
        <f>+'1- cofiantioquia'!AN50</f>
        <v>0</v>
      </c>
      <c r="BF160" s="235">
        <f>+'3- coofinep'!AL39</f>
        <v>113.2</v>
      </c>
      <c r="BG160" s="235">
        <f>+'3- coofinep'!AN39</f>
        <v>0</v>
      </c>
      <c r="BH160" s="235">
        <f>+'4- cootrafa'!AL161</f>
        <v>521.40499999999997</v>
      </c>
      <c r="BI160" s="235">
        <f>+'4- cootrafa'!AN161</f>
        <v>219.35</v>
      </c>
      <c r="BJ160" s="235">
        <f>+'5- confiar'!AL161</f>
        <v>6594.2669999999998</v>
      </c>
      <c r="BK160" s="235">
        <f>+'5- confiar'!AN161</f>
        <v>699.601</v>
      </c>
      <c r="BL160" s="235">
        <f>+COOMEVA!Z160</f>
        <v>0</v>
      </c>
      <c r="BM160" s="235">
        <f>+COOMEVA!AA160</f>
        <v>0</v>
      </c>
      <c r="BN160" s="235">
        <f t="shared" si="4"/>
        <v>215525.97400000002</v>
      </c>
      <c r="BO160" s="235">
        <f t="shared" si="5"/>
        <v>841060.70100000023</v>
      </c>
    </row>
    <row r="161" spans="1:67" x14ac:dyDescent="0.2">
      <c r="A161" s="293" t="s">
        <v>235</v>
      </c>
      <c r="B161" s="235">
        <f>+'1- bogota'!AL134</f>
        <v>5166.07</v>
      </c>
      <c r="C161" s="234">
        <f>+'1- bogota'!AN134</f>
        <v>110858.92600000001</v>
      </c>
      <c r="D161" s="235">
        <f>+'2- popular'!AL162</f>
        <v>155</v>
      </c>
      <c r="E161" s="235">
        <f>+'2- popular'!AN162</f>
        <v>10596.253000000001</v>
      </c>
      <c r="F161" s="235">
        <f>+BANCAFE!Z162</f>
        <v>0</v>
      </c>
      <c r="G161" s="235">
        <f>+BANCAFE!AA162</f>
        <v>0</v>
      </c>
      <c r="H161" s="235">
        <f>+'6- itaú'!AL116</f>
        <v>0</v>
      </c>
      <c r="I161" s="235">
        <f>+'6- itaú'!AN116</f>
        <v>70168.911999999997</v>
      </c>
      <c r="J161" s="235">
        <f>+'7- bancolombia'!AL123</f>
        <v>35344.452000000005</v>
      </c>
      <c r="K161" s="235">
        <f>+'7- bancolombia'!AN123</f>
        <v>202481.52799999999</v>
      </c>
      <c r="L161" s="235">
        <f>+'GNB COLOMBIA'!Z64</f>
        <v>0</v>
      </c>
      <c r="M161" s="235">
        <f>+'GNB COLOMBIA'!AA64</f>
        <v>0</v>
      </c>
      <c r="N161" s="235">
        <f>+'13- bbva'!AL162</f>
        <v>25692.993999999999</v>
      </c>
      <c r="O161" s="235">
        <f>+'13- bbva'!AN162</f>
        <v>333890.24199999997</v>
      </c>
      <c r="P161" s="235"/>
      <c r="Q161" s="235"/>
      <c r="R161" s="235">
        <f>+'23- occidente'!AL162</f>
        <v>0</v>
      </c>
      <c r="S161" s="235">
        <f>+'23- occidente'!AN162</f>
        <v>21743.952000000001</v>
      </c>
      <c r="T161" s="235">
        <f>+'30- banco caja social'!AL125</f>
        <v>74479.374000000011</v>
      </c>
      <c r="U161" s="235">
        <f>+'30- banco caja social'!AN125</f>
        <v>103782.746</v>
      </c>
      <c r="V161" s="235">
        <f>+'39 - davivienda'!AL162</f>
        <v>119994.764</v>
      </c>
      <c r="W161" s="235">
        <f>+'39 - davivienda'!AN162</f>
        <v>286939.397</v>
      </c>
      <c r="X161" s="235">
        <f>+'1-42 scotiabank colpatria S.A.'!AL162</f>
        <v>3438.8180000000002</v>
      </c>
      <c r="Y161" s="235">
        <f>+'1-42 scotiabank colpatria S.A.'!AN162</f>
        <v>149662.20699999999</v>
      </c>
      <c r="Z161" s="235">
        <f>+'43- banco agrario'!AL154</f>
        <v>462.76900000000001</v>
      </c>
      <c r="AA161" s="235">
        <f>+'43- banco agrario'!AN154</f>
        <v>0</v>
      </c>
      <c r="AB161" s="235"/>
      <c r="AC161" s="235"/>
      <c r="AD161" s="235">
        <f>+GRANAHORRAR!Z161</f>
        <v>0</v>
      </c>
      <c r="AE161" s="235">
        <f>+GRANAHORRAR!AA161</f>
        <v>0</v>
      </c>
      <c r="AF161" s="235">
        <f>+COLMENA!Z161</f>
        <v>0</v>
      </c>
      <c r="AG161" s="235">
        <f>+COLMENA!AA161</f>
        <v>0</v>
      </c>
      <c r="AH161" s="235">
        <f>+CONAVI!Z161</f>
        <v>0</v>
      </c>
      <c r="AI161" s="235">
        <f>+CONAVI!AA161</f>
        <v>0</v>
      </c>
      <c r="AJ161" s="235">
        <f>+'49- av villas '!AL162</f>
        <v>20033.022999999997</v>
      </c>
      <c r="AK161" s="235">
        <f>+'49- av villas '!AN162</f>
        <v>45851.729999999996</v>
      </c>
      <c r="AL161" s="235">
        <f>+GRANBANCO!Z127</f>
        <v>0</v>
      </c>
      <c r="AM161" s="235">
        <f>+GRANBANCO!AA127</f>
        <v>0</v>
      </c>
      <c r="AN161" s="235">
        <f>+'54- coomeva'!AL56</f>
        <v>1665.953</v>
      </c>
      <c r="AO161" s="235">
        <f>+'54- coomeva'!AN56</f>
        <v>14503.083000000001</v>
      </c>
      <c r="AP161" s="235"/>
      <c r="AQ161" s="235"/>
      <c r="AR161" s="235">
        <f>+'8- giros y finanzas'!AL99</f>
        <v>38.948</v>
      </c>
      <c r="AS161" s="235">
        <f>+'8- giros y finanzas'!AN99</f>
        <v>430.42899999999997</v>
      </c>
      <c r="AT161" s="235">
        <f>+'117- credifamilia'!AL52</f>
        <v>4470.9480000000003</v>
      </c>
      <c r="AU161" s="235">
        <f>+'117- credifamilia'!AN52</f>
        <v>360.97699999999998</v>
      </c>
      <c r="AV161" s="235"/>
      <c r="AW161" s="235"/>
      <c r="AX161" s="235">
        <f>+'120 - la hipotecaria'!AL18</f>
        <v>640.47900000000004</v>
      </c>
      <c r="AY161" s="235">
        <f>+'120 - la hipotecaria'!AN18</f>
        <v>5888.6989999999996</v>
      </c>
      <c r="AZ161" s="235">
        <f>+'8- fna'!AL65</f>
        <v>27838.19</v>
      </c>
      <c r="BA161" s="235">
        <f>+'8- fna'!AN65</f>
        <v>43065.313000000002</v>
      </c>
      <c r="BB161" s="235"/>
      <c r="BC161" s="235"/>
      <c r="BD161" s="235">
        <f>+'1- cofiantioquia'!AL51</f>
        <v>0</v>
      </c>
      <c r="BE161" s="235">
        <f>+'1- cofiantioquia'!AN51</f>
        <v>85.3</v>
      </c>
      <c r="BF161" s="235">
        <f>+'3- coofinep'!AL40</f>
        <v>81.965999999999994</v>
      </c>
      <c r="BG161" s="235">
        <f>+'3- coofinep'!AN40</f>
        <v>0</v>
      </c>
      <c r="BH161" s="235">
        <f>+'4- cootrafa'!AL162</f>
        <v>180.61500000000001</v>
      </c>
      <c r="BI161" s="235">
        <f>+'4- cootrafa'!AN162</f>
        <v>73</v>
      </c>
      <c r="BJ161" s="235">
        <f>+'5- confiar'!AL162</f>
        <v>11846.944</v>
      </c>
      <c r="BK161" s="235">
        <f>+'5- confiar'!AN162</f>
        <v>1555.5840000000001</v>
      </c>
      <c r="BL161" s="235">
        <f>+COOMEVA!Z161</f>
        <v>0</v>
      </c>
      <c r="BM161" s="235">
        <f>+COOMEVA!AA161</f>
        <v>0</v>
      </c>
      <c r="BN161" s="235">
        <f t="shared" si="4"/>
        <v>331531.30699999991</v>
      </c>
      <c r="BO161" s="235">
        <f t="shared" si="5"/>
        <v>1401938.2780000004</v>
      </c>
    </row>
    <row r="162" spans="1:67" x14ac:dyDescent="0.2">
      <c r="A162" s="293" t="s">
        <v>236</v>
      </c>
      <c r="B162" s="235">
        <f>+'1- bogota'!AL135</f>
        <v>2526.9189999999999</v>
      </c>
      <c r="C162" s="234">
        <f>+'1- bogota'!AN135</f>
        <v>107601.185</v>
      </c>
      <c r="D162" s="235">
        <f>+'2- popular'!AL163</f>
        <v>56</v>
      </c>
      <c r="E162" s="235">
        <f>+'2- popular'!AN163</f>
        <v>13083.287</v>
      </c>
      <c r="F162" s="235">
        <f>+BANCAFE!Z163</f>
        <v>0</v>
      </c>
      <c r="G162" s="235">
        <f>+BANCAFE!AA163</f>
        <v>0</v>
      </c>
      <c r="H162" s="235">
        <f>+'6- itaú'!AL117</f>
        <v>0</v>
      </c>
      <c r="I162" s="235">
        <f>+'6- itaú'!AN117</f>
        <v>53288.601999999999</v>
      </c>
      <c r="J162" s="235">
        <f>+'7- bancolombia'!AL124</f>
        <v>32758.823</v>
      </c>
      <c r="K162" s="235">
        <f>+'7- bancolombia'!AN124</f>
        <v>180845.90299999999</v>
      </c>
      <c r="L162" s="235">
        <f>+'GNB COLOMBIA'!Z65</f>
        <v>0</v>
      </c>
      <c r="M162" s="235">
        <f>+'GNB COLOMBIA'!AA65</f>
        <v>0</v>
      </c>
      <c r="N162" s="235">
        <f>+'13- bbva'!AL163</f>
        <v>17973.095999999998</v>
      </c>
      <c r="O162" s="235">
        <f>+'13- bbva'!AN163</f>
        <v>251275.99400000001</v>
      </c>
      <c r="P162" s="235"/>
      <c r="Q162" s="235"/>
      <c r="R162" s="235">
        <f>+'23- occidente'!AL163</f>
        <v>0</v>
      </c>
      <c r="S162" s="235">
        <f>+'23- occidente'!AN163</f>
        <v>13457.445</v>
      </c>
      <c r="T162" s="235">
        <f>+'30- banco caja social'!AL126</f>
        <v>52884.465000000004</v>
      </c>
      <c r="U162" s="235">
        <f>+'30- banco caja social'!AN126</f>
        <v>90261.001000000004</v>
      </c>
      <c r="V162" s="235">
        <f>+'39 - davivienda'!AL163</f>
        <v>106123.565</v>
      </c>
      <c r="W162" s="235">
        <f>+'39 - davivienda'!AN163</f>
        <v>239342.43799999999</v>
      </c>
      <c r="X162" s="235">
        <f>+'1-42 scotiabank colpatria S.A.'!AL163</f>
        <v>3022.1279999999997</v>
      </c>
      <c r="Y162" s="235">
        <f>+'1-42 scotiabank colpatria S.A.'!AN163</f>
        <v>126428.22</v>
      </c>
      <c r="Z162" s="235">
        <f>+'43- banco agrario'!AL155</f>
        <v>524.15</v>
      </c>
      <c r="AA162" s="235">
        <f>+'43- banco agrario'!AN155</f>
        <v>0</v>
      </c>
      <c r="AB162" s="235"/>
      <c r="AC162" s="235"/>
      <c r="AD162" s="235">
        <f>+GRANAHORRAR!Z162</f>
        <v>0</v>
      </c>
      <c r="AE162" s="235">
        <f>+GRANAHORRAR!AA162</f>
        <v>0</v>
      </c>
      <c r="AF162" s="235">
        <f>+COLMENA!Z162</f>
        <v>0</v>
      </c>
      <c r="AG162" s="235">
        <f>+COLMENA!AA162</f>
        <v>0</v>
      </c>
      <c r="AH162" s="235">
        <f>+CONAVI!Z162</f>
        <v>0</v>
      </c>
      <c r="AI162" s="235">
        <f>+CONAVI!AA162</f>
        <v>0</v>
      </c>
      <c r="AJ162" s="235">
        <f>+'49- av villas '!AL163</f>
        <v>4287.4920000000002</v>
      </c>
      <c r="AK162" s="235">
        <f>+'49- av villas '!AN163</f>
        <v>32936.322</v>
      </c>
      <c r="AL162" s="235">
        <f>+GRANBANCO!Z128</f>
        <v>0</v>
      </c>
      <c r="AM162" s="235">
        <f>+GRANBANCO!AA128</f>
        <v>0</v>
      </c>
      <c r="AN162" s="235">
        <f>+'54- coomeva'!AL57</f>
        <v>816.74400000000003</v>
      </c>
      <c r="AO162" s="235">
        <f>+'54- coomeva'!AN57</f>
        <v>10897.179</v>
      </c>
      <c r="AP162" s="235"/>
      <c r="AQ162" s="235"/>
      <c r="AR162" s="235">
        <f>+'8- giros y finanzas'!AL100</f>
        <v>42</v>
      </c>
      <c r="AS162" s="235">
        <f>+'8- giros y finanzas'!AN100</f>
        <v>669.25900000000001</v>
      </c>
      <c r="AT162" s="235">
        <f>+'117- credifamilia'!AL53</f>
        <v>4068.0410000000002</v>
      </c>
      <c r="AU162" s="235">
        <f>+'117- credifamilia'!AN53</f>
        <v>35</v>
      </c>
      <c r="AV162" s="235"/>
      <c r="AW162" s="235"/>
      <c r="AX162" s="235">
        <f>+'120 - la hipotecaria'!AL19</f>
        <v>447.18299999999999</v>
      </c>
      <c r="AY162" s="235">
        <f>+'120 - la hipotecaria'!AN19</f>
        <v>4325.2269999999999</v>
      </c>
      <c r="AZ162" s="235">
        <f>+'8- fna'!AL66</f>
        <v>33707.601000000002</v>
      </c>
      <c r="BA162" s="235">
        <f>+'8- fna'!AN66</f>
        <v>33734.804000000004</v>
      </c>
      <c r="BB162" s="235"/>
      <c r="BC162" s="235"/>
      <c r="BD162" s="235">
        <f>+'1- cofiantioquia'!AL52</f>
        <v>0</v>
      </c>
      <c r="BE162" s="235">
        <f>+'1- cofiantioquia'!AN52</f>
        <v>0</v>
      </c>
      <c r="BF162" s="235">
        <f>+'3- coofinep'!AL41</f>
        <v>131.58500000000001</v>
      </c>
      <c r="BG162" s="235">
        <f>+'3- coofinep'!AN41</f>
        <v>0</v>
      </c>
      <c r="BH162" s="235">
        <f>+'4- cootrafa'!AL163</f>
        <v>371.48200000000003</v>
      </c>
      <c r="BI162" s="235">
        <f>+'4- cootrafa'!AN163</f>
        <v>263.60199999999998</v>
      </c>
      <c r="BJ162" s="235">
        <f>+'5- confiar'!AL163</f>
        <v>7277.9870000000001</v>
      </c>
      <c r="BK162" s="235">
        <f>+'5- confiar'!AN163</f>
        <v>754.8</v>
      </c>
      <c r="BL162" s="235">
        <f>+COOMEVA!Z162</f>
        <v>0</v>
      </c>
      <c r="BM162" s="235">
        <f>+COOMEVA!AA162</f>
        <v>0</v>
      </c>
      <c r="BN162" s="235">
        <f t="shared" si="4"/>
        <v>267019.261</v>
      </c>
      <c r="BO162" s="235">
        <f t="shared" si="5"/>
        <v>1159200.2679999999</v>
      </c>
    </row>
    <row r="163" spans="1:67" x14ac:dyDescent="0.2">
      <c r="A163" s="293" t="s">
        <v>237</v>
      </c>
      <c r="B163" s="235">
        <f>+'1- bogota'!AL136</f>
        <v>1408.539</v>
      </c>
      <c r="C163" s="234">
        <f>+'1- bogota'!AN136</f>
        <v>84084.478000000003</v>
      </c>
      <c r="D163" s="235">
        <f>+'2- popular'!AL164</f>
        <v>81.421999999999997</v>
      </c>
      <c r="E163" s="235">
        <f>+'2- popular'!AN164</f>
        <v>8001.4449999999997</v>
      </c>
      <c r="F163" s="235">
        <f>+BANCAFE!Z164</f>
        <v>0</v>
      </c>
      <c r="G163" s="235">
        <f>+BANCAFE!AA164</f>
        <v>0</v>
      </c>
      <c r="H163" s="235">
        <f>+'6- itaú'!AL118</f>
        <v>0</v>
      </c>
      <c r="I163" s="235">
        <f>+'6- itaú'!AN118</f>
        <v>35998.451999999997</v>
      </c>
      <c r="J163" s="235">
        <f>+'7- bancolombia'!AL125</f>
        <v>36657.898000000001</v>
      </c>
      <c r="K163" s="235">
        <f>+'7- bancolombia'!AN125</f>
        <v>175754.842</v>
      </c>
      <c r="L163" s="235">
        <f>+'GNB COLOMBIA'!Z66</f>
        <v>0</v>
      </c>
      <c r="M163" s="235">
        <f>+'GNB COLOMBIA'!AA66</f>
        <v>0</v>
      </c>
      <c r="N163" s="235">
        <f>+'13- bbva'!AL164</f>
        <v>15962.342000000001</v>
      </c>
      <c r="O163" s="235">
        <f>+'13- bbva'!AN164</f>
        <v>199876.96900000001</v>
      </c>
      <c r="P163" s="235"/>
      <c r="Q163" s="235"/>
      <c r="R163" s="235">
        <f>+'23- occidente'!AL164</f>
        <v>0</v>
      </c>
      <c r="S163" s="235">
        <f>+'23- occidente'!AN164</f>
        <v>14687.537</v>
      </c>
      <c r="T163" s="235">
        <f>+'30- banco caja social'!AL127</f>
        <v>53862.756999999998</v>
      </c>
      <c r="U163" s="235">
        <f>+'30- banco caja social'!AN127</f>
        <v>79110.737999999998</v>
      </c>
      <c r="V163" s="235">
        <f>+'39 - davivienda'!AL164</f>
        <v>92963.197</v>
      </c>
      <c r="W163" s="235">
        <f>+'39 - davivienda'!AN164</f>
        <v>211799.742</v>
      </c>
      <c r="X163" s="235">
        <f>+'1-42 scotiabank colpatria S.A.'!AL164</f>
        <v>3413.36</v>
      </c>
      <c r="Y163" s="235">
        <f>+'1-42 scotiabank colpatria S.A.'!AN164</f>
        <v>117949.80499999999</v>
      </c>
      <c r="Z163" s="235">
        <f>+'43- banco agrario'!AL156</f>
        <v>546.01</v>
      </c>
      <c r="AA163" s="235">
        <f>+'43- banco agrario'!AN156</f>
        <v>0</v>
      </c>
      <c r="AB163" s="235"/>
      <c r="AC163" s="235"/>
      <c r="AD163" s="235">
        <f>+GRANAHORRAR!Z163</f>
        <v>0</v>
      </c>
      <c r="AE163" s="235">
        <f>+GRANAHORRAR!AA163</f>
        <v>0</v>
      </c>
      <c r="AF163" s="235">
        <f>+COLMENA!Z163</f>
        <v>0</v>
      </c>
      <c r="AG163" s="235">
        <f>+COLMENA!AA163</f>
        <v>0</v>
      </c>
      <c r="AH163" s="235">
        <f>+CONAVI!Z163</f>
        <v>0</v>
      </c>
      <c r="AI163" s="235">
        <f>+CONAVI!AA163</f>
        <v>0</v>
      </c>
      <c r="AJ163" s="235">
        <f>+'49- av villas '!AL164</f>
        <v>3373.7530000000002</v>
      </c>
      <c r="AK163" s="235">
        <f>+'49- av villas '!AN164</f>
        <v>28449.704000000002</v>
      </c>
      <c r="AL163" s="235">
        <f>+GRANBANCO!Z129</f>
        <v>0</v>
      </c>
      <c r="AM163" s="235">
        <f>+GRANBANCO!AA129</f>
        <v>0</v>
      </c>
      <c r="AN163" s="235">
        <f>+'54- coomeva'!AL58</f>
        <v>722.54399999999998</v>
      </c>
      <c r="AO163" s="235">
        <f>+'54- coomeva'!AN58</f>
        <v>6174.7119999999995</v>
      </c>
      <c r="AP163" s="235"/>
      <c r="AQ163" s="235"/>
      <c r="AR163" s="235">
        <f>+'8- giros y finanzas'!AL101</f>
        <v>53</v>
      </c>
      <c r="AS163" s="235">
        <f>+'8- giros y finanzas'!AN101</f>
        <v>341.75400000000002</v>
      </c>
      <c r="AT163" s="235">
        <f>+'117- credifamilia'!AL54</f>
        <v>2394.0840000000003</v>
      </c>
      <c r="AU163" s="235">
        <f>+'117- credifamilia'!AN54</f>
        <v>56</v>
      </c>
      <c r="AV163" s="235"/>
      <c r="AW163" s="235"/>
      <c r="AX163" s="235">
        <f>+'120 - la hipotecaria'!AL20</f>
        <v>193.16</v>
      </c>
      <c r="AY163" s="235">
        <f>+'120 - la hipotecaria'!AN20</f>
        <v>3781.8409999999999</v>
      </c>
      <c r="AZ163" s="235">
        <f>+'8- fna'!AL67</f>
        <v>24396.602999999999</v>
      </c>
      <c r="BA163" s="235">
        <f>+'8- fna'!AN67</f>
        <v>30584.555999999997</v>
      </c>
      <c r="BB163" s="235"/>
      <c r="BC163" s="235"/>
      <c r="BD163" s="235">
        <f>+'1- cofiantioquia'!AL53</f>
        <v>0</v>
      </c>
      <c r="BE163" s="235">
        <f>+'1- cofiantioquia'!AN53</f>
        <v>0</v>
      </c>
      <c r="BF163" s="235">
        <f>+'3- coofinep'!AL42</f>
        <v>378.25</v>
      </c>
      <c r="BG163" s="235">
        <f>+'3- coofinep'!AN42</f>
        <v>0</v>
      </c>
      <c r="BH163" s="235">
        <f>+'4- cootrafa'!AL164</f>
        <v>164.548</v>
      </c>
      <c r="BI163" s="235">
        <f>+'4- cootrafa'!AN164</f>
        <v>108</v>
      </c>
      <c r="BJ163" s="235">
        <f>+'5- confiar'!AL164</f>
        <v>6341.9189999999999</v>
      </c>
      <c r="BK163" s="235">
        <f>+'5- confiar'!AN164</f>
        <v>1014.537</v>
      </c>
      <c r="BL163" s="235">
        <f>+COOMEVA!Z163</f>
        <v>0</v>
      </c>
      <c r="BM163" s="235">
        <f>+COOMEVA!AA163</f>
        <v>0</v>
      </c>
      <c r="BN163" s="235">
        <f t="shared" si="4"/>
        <v>242913.386</v>
      </c>
      <c r="BO163" s="235">
        <f t="shared" si="5"/>
        <v>997775.11199999985</v>
      </c>
    </row>
    <row r="164" spans="1:67" x14ac:dyDescent="0.2">
      <c r="A164" s="293" t="s">
        <v>238</v>
      </c>
      <c r="B164" s="235">
        <f>+'1- bogota'!AL137</f>
        <v>2865.9160000000002</v>
      </c>
      <c r="C164" s="234">
        <f>+'1- bogota'!AN137</f>
        <v>130296.834</v>
      </c>
      <c r="D164" s="235">
        <f>+'2- popular'!AL165</f>
        <v>469.76</v>
      </c>
      <c r="E164" s="235">
        <f>+'2- popular'!AN165</f>
        <v>13759.214</v>
      </c>
      <c r="F164" s="235">
        <f>+BANCAFE!Z165</f>
        <v>0</v>
      </c>
      <c r="G164" s="235">
        <f>+BANCAFE!AA165</f>
        <v>0</v>
      </c>
      <c r="H164" s="235">
        <f>+'6- itaú'!AL119</f>
        <v>0</v>
      </c>
      <c r="I164" s="235">
        <f>+'6- itaú'!AN119</f>
        <v>61424.464</v>
      </c>
      <c r="J164" s="235">
        <f>+'7- bancolombia'!AL126</f>
        <v>44252.108</v>
      </c>
      <c r="K164" s="235">
        <f>+'7- bancolombia'!AN126</f>
        <v>218306.63800000001</v>
      </c>
      <c r="L164" s="235">
        <f>+'GNB COLOMBIA'!Z67</f>
        <v>0</v>
      </c>
      <c r="M164" s="235">
        <f>+'GNB COLOMBIA'!AA67</f>
        <v>0</v>
      </c>
      <c r="N164" s="235">
        <f>+'13- bbva'!AL165</f>
        <v>31195.213</v>
      </c>
      <c r="O164" s="235">
        <f>+'13- bbva'!AN165</f>
        <v>314054.522</v>
      </c>
      <c r="P164" s="235"/>
      <c r="Q164" s="235"/>
      <c r="R164" s="235">
        <f>+'23- occidente'!AL165</f>
        <v>0</v>
      </c>
      <c r="S164" s="235">
        <f>+'23- occidente'!AN165</f>
        <v>20139.305</v>
      </c>
      <c r="T164" s="235">
        <f>+'30- banco caja social'!AL128</f>
        <v>77422.331999999995</v>
      </c>
      <c r="U164" s="235">
        <f>+'30- banco caja social'!AN128</f>
        <v>124647.219</v>
      </c>
      <c r="V164" s="235">
        <f>+'39 - davivienda'!AL165</f>
        <v>128675.37999999999</v>
      </c>
      <c r="W164" s="235">
        <f>+'39 - davivienda'!AN165</f>
        <v>328036.011</v>
      </c>
      <c r="X164" s="235">
        <f>+'1-42 scotiabank colpatria S.A.'!AL165</f>
        <v>2956.9079999999999</v>
      </c>
      <c r="Y164" s="235">
        <f>+'1-42 scotiabank colpatria S.A.'!AN165</f>
        <v>209846.18799999999</v>
      </c>
      <c r="Z164" s="235">
        <f>+'43- banco agrario'!AL157</f>
        <v>701.48800000000006</v>
      </c>
      <c r="AA164" s="235">
        <f>+'43- banco agrario'!AN157</f>
        <v>0</v>
      </c>
      <c r="AB164" s="235"/>
      <c r="AC164" s="235"/>
      <c r="AD164" s="235">
        <f>+GRANAHORRAR!Z164</f>
        <v>0</v>
      </c>
      <c r="AE164" s="235">
        <f>+GRANAHORRAR!AA164</f>
        <v>0</v>
      </c>
      <c r="AF164" s="235">
        <f>+COLMENA!Z164</f>
        <v>0</v>
      </c>
      <c r="AG164" s="235">
        <f>+COLMENA!AA164</f>
        <v>0</v>
      </c>
      <c r="AH164" s="235">
        <f>+CONAVI!Z164</f>
        <v>0</v>
      </c>
      <c r="AI164" s="235">
        <f>+CONAVI!AA164</f>
        <v>0</v>
      </c>
      <c r="AJ164" s="235">
        <f>+'49- av villas '!AL165</f>
        <v>6599.0229999999992</v>
      </c>
      <c r="AK164" s="235">
        <f>+'49- av villas '!AN165</f>
        <v>45976.186999999998</v>
      </c>
      <c r="AL164" s="235">
        <f>+GRANBANCO!Z130</f>
        <v>0</v>
      </c>
      <c r="AM164" s="235">
        <f>+GRANBANCO!AA130</f>
        <v>0</v>
      </c>
      <c r="AN164" s="235">
        <f>+'54- coomeva'!AL59</f>
        <v>1235.3150000000001</v>
      </c>
      <c r="AO164" s="235">
        <f>+'54- coomeva'!AN59</f>
        <v>13839.871999999999</v>
      </c>
      <c r="AP164" s="235"/>
      <c r="AQ164" s="235"/>
      <c r="AR164" s="235">
        <f>+'8- giros y finanzas'!AL102</f>
        <v>460.28699999999998</v>
      </c>
      <c r="AS164" s="235">
        <f>+'8- giros y finanzas'!AN102</f>
        <v>1073.7059999999999</v>
      </c>
      <c r="AT164" s="235">
        <f>+'117- credifamilia'!AL55</f>
        <v>3998.87</v>
      </c>
      <c r="AU164" s="235">
        <f>+'117- credifamilia'!AN55</f>
        <v>162</v>
      </c>
      <c r="AV164" s="235"/>
      <c r="AW164" s="235"/>
      <c r="AX164" s="235">
        <f>+'120 - la hipotecaria'!AL21</f>
        <v>338.5</v>
      </c>
      <c r="AY164" s="235">
        <f>+'120 - la hipotecaria'!AN21</f>
        <v>6409.8010000000004</v>
      </c>
      <c r="AZ164" s="235">
        <f>+'8- fna'!AL68</f>
        <v>26052.760000000002</v>
      </c>
      <c r="BA164" s="235">
        <f>+'8- fna'!AN68</f>
        <v>29636.411</v>
      </c>
      <c r="BB164" s="235"/>
      <c r="BC164" s="235"/>
      <c r="BD164" s="235">
        <f>+'1- cofiantioquia'!AL54</f>
        <v>0</v>
      </c>
      <c r="BE164" s="235">
        <f>+'1- cofiantioquia'!AN54</f>
        <v>0</v>
      </c>
      <c r="BF164" s="235">
        <f>+'3- coofinep'!AL43</f>
        <v>277.57400000000001</v>
      </c>
      <c r="BG164" s="235">
        <f>+'3- coofinep'!AN43</f>
        <v>0</v>
      </c>
      <c r="BH164" s="235">
        <f>+'4- cootrafa'!AL165</f>
        <v>478.41199999999998</v>
      </c>
      <c r="BI164" s="235">
        <f>+'4- cootrafa'!AN165</f>
        <v>330.25</v>
      </c>
      <c r="BJ164" s="235">
        <f>+'5- confiar'!AL165</f>
        <v>13665.275000000001</v>
      </c>
      <c r="BK164" s="235">
        <f>+'5- confiar'!AN165</f>
        <v>2549.0120000000002</v>
      </c>
      <c r="BL164" s="235">
        <f>+COOMEVA!Z164</f>
        <v>0</v>
      </c>
      <c r="BM164" s="235">
        <f>+COOMEVA!AA164</f>
        <v>0</v>
      </c>
      <c r="BN164" s="235">
        <f t="shared" si="4"/>
        <v>341645.12100000004</v>
      </c>
      <c r="BO164" s="235">
        <f t="shared" si="5"/>
        <v>1520487.6340000003</v>
      </c>
    </row>
    <row r="165" spans="1:67" x14ac:dyDescent="0.2">
      <c r="A165" s="293" t="s">
        <v>239</v>
      </c>
      <c r="B165" s="235">
        <f>+'1- bogota'!AL138</f>
        <v>1525.1089999999999</v>
      </c>
      <c r="C165" s="234">
        <f>+'1- bogota'!AN138</f>
        <v>86682.595000000001</v>
      </c>
      <c r="D165" s="235">
        <f>+'2- popular'!AL166</f>
        <v>114.9</v>
      </c>
      <c r="E165" s="235">
        <f>+'2- popular'!AN166</f>
        <v>10810.986999999999</v>
      </c>
      <c r="F165" s="235">
        <f>+BANCAFE!Z166</f>
        <v>0</v>
      </c>
      <c r="G165" s="235">
        <f>+BANCAFE!AA166</f>
        <v>0</v>
      </c>
      <c r="H165" s="235">
        <f>+'6- itaú'!AL120</f>
        <v>0</v>
      </c>
      <c r="I165" s="235">
        <f>+'6- itaú'!AN120</f>
        <v>37340.874000000003</v>
      </c>
      <c r="J165" s="235">
        <f>+'7- bancolombia'!AL127</f>
        <v>32216.197</v>
      </c>
      <c r="K165" s="235">
        <f>+'7- bancolombia'!AN127</f>
        <v>170646.51800000001</v>
      </c>
      <c r="L165" s="235">
        <f>+'GNB COLOMBIA'!Z68</f>
        <v>0</v>
      </c>
      <c r="M165" s="235">
        <f>+'GNB COLOMBIA'!AA68</f>
        <v>0</v>
      </c>
      <c r="N165" s="235">
        <f>+'13- bbva'!AL166</f>
        <v>23443.42</v>
      </c>
      <c r="O165" s="235">
        <f>+'13- bbva'!AN166</f>
        <v>250052.51799999998</v>
      </c>
      <c r="P165" s="235"/>
      <c r="Q165" s="235"/>
      <c r="R165" s="235">
        <f>+'23- occidente'!AL166</f>
        <v>0</v>
      </c>
      <c r="S165" s="235">
        <f>+'23- occidente'!AN166</f>
        <v>11804.455</v>
      </c>
      <c r="T165" s="235">
        <f>+'30- banco caja social'!AL129</f>
        <v>48331.733</v>
      </c>
      <c r="U165" s="235">
        <f>+'30- banco caja social'!AN129</f>
        <v>78090.385999999999</v>
      </c>
      <c r="V165" s="235">
        <f>+'39 - davivienda'!AL166</f>
        <v>76390.97</v>
      </c>
      <c r="W165" s="235">
        <f>+'39 - davivienda'!AN166</f>
        <v>245506.19099999999</v>
      </c>
      <c r="X165" s="235">
        <f>+'1-42 scotiabank colpatria S.A.'!AL166</f>
        <v>1623.9490000000001</v>
      </c>
      <c r="Y165" s="235">
        <f>+'1-42 scotiabank colpatria S.A.'!AN166</f>
        <v>133192.641</v>
      </c>
      <c r="Z165" s="235">
        <f>+'43- banco agrario'!AL158</f>
        <v>453.91899999999998</v>
      </c>
      <c r="AA165" s="235">
        <f>+'43- banco agrario'!AN158</f>
        <v>0</v>
      </c>
      <c r="AB165" s="235"/>
      <c r="AC165" s="235"/>
      <c r="AD165" s="235">
        <f>+GRANAHORRAR!Z165</f>
        <v>0</v>
      </c>
      <c r="AE165" s="235">
        <f>+GRANAHORRAR!AA165</f>
        <v>0</v>
      </c>
      <c r="AF165" s="235">
        <f>+COLMENA!Z165</f>
        <v>0</v>
      </c>
      <c r="AG165" s="235">
        <f>+COLMENA!AA165</f>
        <v>0</v>
      </c>
      <c r="AH165" s="235">
        <f>+CONAVI!Z165</f>
        <v>0</v>
      </c>
      <c r="AI165" s="235">
        <f>+CONAVI!AA165</f>
        <v>0</v>
      </c>
      <c r="AJ165" s="235">
        <f>+'49- av villas '!AL166</f>
        <v>2689.0860000000002</v>
      </c>
      <c r="AK165" s="235">
        <f>+'49- av villas '!AN166</f>
        <v>26567.064999999999</v>
      </c>
      <c r="AL165" s="235">
        <f>+GRANBANCO!Z131</f>
        <v>0</v>
      </c>
      <c r="AM165" s="235">
        <f>+GRANBANCO!AA131</f>
        <v>0</v>
      </c>
      <c r="AN165" s="235">
        <f>+'54- coomeva'!AL60</f>
        <v>735.12199999999996</v>
      </c>
      <c r="AO165" s="235">
        <f>+'54- coomeva'!AN60</f>
        <v>9847.7569999999996</v>
      </c>
      <c r="AP165" s="235"/>
      <c r="AQ165" s="235"/>
      <c r="AR165" s="235">
        <f>+'8- giros y finanzas'!AL103</f>
        <v>55.23</v>
      </c>
      <c r="AS165" s="235">
        <f>+'8- giros y finanzas'!AN103</f>
        <v>365.22899999999998</v>
      </c>
      <c r="AT165" s="235">
        <f>+'117- credifamilia'!AL56</f>
        <v>4280.2020000000002</v>
      </c>
      <c r="AU165" s="235">
        <f>+'117- credifamilia'!AN56</f>
        <v>218.477</v>
      </c>
      <c r="AV165" s="235"/>
      <c r="AW165" s="235"/>
      <c r="AX165" s="235">
        <f>+'120 - la hipotecaria'!AL22</f>
        <v>443.65600000000001</v>
      </c>
      <c r="AY165" s="235">
        <f>+'120 - la hipotecaria'!AN22</f>
        <v>4059.8939999999998</v>
      </c>
      <c r="AZ165" s="235">
        <f>+'8- fna'!AL69</f>
        <v>18684.870999999999</v>
      </c>
      <c r="BA165" s="235">
        <f>+'8- fna'!AN69</f>
        <v>18780.355</v>
      </c>
      <c r="BB165" s="235"/>
      <c r="BC165" s="235"/>
      <c r="BD165" s="235">
        <f>+'1- cofiantioquia'!AL55</f>
        <v>0</v>
      </c>
      <c r="BE165" s="235">
        <f>+'1- cofiantioquia'!AN55</f>
        <v>0</v>
      </c>
      <c r="BF165" s="235">
        <f>+'3- coofinep'!AL44</f>
        <v>97.75</v>
      </c>
      <c r="BG165" s="235">
        <f>+'3- coofinep'!AN44</f>
        <v>0</v>
      </c>
      <c r="BH165" s="235">
        <f>+'4- cootrafa'!AL166</f>
        <v>559.29300000000001</v>
      </c>
      <c r="BI165" s="235">
        <f>+'4- cootrafa'!AN166</f>
        <v>135</v>
      </c>
      <c r="BJ165" s="235">
        <f>+'5- confiar'!AL166</f>
        <v>5867.0770000000002</v>
      </c>
      <c r="BK165" s="235">
        <f>+'5- confiar'!AN166</f>
        <v>1112.326</v>
      </c>
      <c r="BL165" s="235">
        <f>+COOMEVA!Z165</f>
        <v>0</v>
      </c>
      <c r="BM165" s="235">
        <f>+COOMEVA!AA165</f>
        <v>0</v>
      </c>
      <c r="BN165" s="235">
        <f t="shared" si="4"/>
        <v>217512.484</v>
      </c>
      <c r="BO165" s="235">
        <f t="shared" si="5"/>
        <v>1085213.2679999999</v>
      </c>
    </row>
    <row r="166" spans="1:67" x14ac:dyDescent="0.2">
      <c r="A166" s="293" t="s">
        <v>240</v>
      </c>
      <c r="B166" s="235">
        <f>+'1- bogota'!AL139</f>
        <v>2975.7809999999999</v>
      </c>
      <c r="C166" s="234">
        <f>+'1- bogota'!AN139</f>
        <v>125997.37</v>
      </c>
      <c r="D166" s="235">
        <f>+'2- popular'!AL167</f>
        <v>185.7</v>
      </c>
      <c r="E166" s="235">
        <f>+'2- popular'!AN167</f>
        <v>15094.715</v>
      </c>
      <c r="F166" s="235">
        <f>+BANCAFE!Z167</f>
        <v>0</v>
      </c>
      <c r="G166" s="235">
        <f>+BANCAFE!AA167</f>
        <v>0</v>
      </c>
      <c r="H166" s="235">
        <f>+'6- itaú'!AL121</f>
        <v>0</v>
      </c>
      <c r="I166" s="235">
        <f>+'6- itaú'!AN121</f>
        <v>68302.000999999989</v>
      </c>
      <c r="J166" s="235">
        <f>+'7- bancolombia'!AL128</f>
        <v>40990.959999999999</v>
      </c>
      <c r="K166" s="235">
        <f>+'7- bancolombia'!AN128</f>
        <v>207201.15199999997</v>
      </c>
      <c r="L166" s="235">
        <f>+'GNB COLOMBIA'!Z69</f>
        <v>0</v>
      </c>
      <c r="M166" s="235">
        <f>+'GNB COLOMBIA'!AA69</f>
        <v>0</v>
      </c>
      <c r="N166" s="235">
        <f>+'13- bbva'!AL167</f>
        <v>30891.08</v>
      </c>
      <c r="O166" s="235">
        <f>+'13- bbva'!AN167</f>
        <v>380461.63</v>
      </c>
      <c r="P166" s="235"/>
      <c r="Q166" s="235"/>
      <c r="R166" s="235">
        <f>+'23- occidente'!AL167</f>
        <v>0</v>
      </c>
      <c r="S166" s="235">
        <f>+'23- occidente'!AN167</f>
        <v>27667.182000000001</v>
      </c>
      <c r="T166" s="235">
        <f>+'30- banco caja social'!AL130</f>
        <v>61077.563000000002</v>
      </c>
      <c r="U166" s="235">
        <f>+'30- banco caja social'!AN130</f>
        <v>126448.88799999999</v>
      </c>
      <c r="V166" s="235">
        <f>+'39 - davivienda'!AL167</f>
        <v>98736.748999999996</v>
      </c>
      <c r="W166" s="235">
        <f>+'39 - davivienda'!AN167</f>
        <v>397971.00199999998</v>
      </c>
      <c r="X166" s="235">
        <f>+'1-42 scotiabank colpatria S.A.'!AL167</f>
        <v>2671.91</v>
      </c>
      <c r="Y166" s="235">
        <f>+'1-42 scotiabank colpatria S.A.'!AN167</f>
        <v>210262.70500000002</v>
      </c>
      <c r="Z166" s="235">
        <f>+'43- banco agrario'!AL159</f>
        <v>494.44</v>
      </c>
      <c r="AA166" s="235">
        <f>+'43- banco agrario'!AN159</f>
        <v>0</v>
      </c>
      <c r="AB166" s="235"/>
      <c r="AC166" s="235"/>
      <c r="AD166" s="235">
        <f>+GRANAHORRAR!Z166</f>
        <v>0</v>
      </c>
      <c r="AE166" s="235">
        <f>+GRANAHORRAR!AA166</f>
        <v>0</v>
      </c>
      <c r="AF166" s="235">
        <f>+COLMENA!Z166</f>
        <v>0</v>
      </c>
      <c r="AG166" s="235">
        <f>+COLMENA!AA166</f>
        <v>0</v>
      </c>
      <c r="AH166" s="235">
        <f>+CONAVI!Z166</f>
        <v>0</v>
      </c>
      <c r="AI166" s="235">
        <f>+CONAVI!AA166</f>
        <v>0</v>
      </c>
      <c r="AJ166" s="235">
        <f>+'49- av villas '!AL167</f>
        <v>5113.5720000000001</v>
      </c>
      <c r="AK166" s="235">
        <f>+'49- av villas '!AN167</f>
        <v>47019.597999999998</v>
      </c>
      <c r="AL166" s="235">
        <f>+GRANBANCO!Z132</f>
        <v>0</v>
      </c>
      <c r="AM166" s="235">
        <f>+GRANBANCO!AA132</f>
        <v>0</v>
      </c>
      <c r="AN166" s="235">
        <f>+'54- coomeva'!AL61</f>
        <v>1286.4870000000001</v>
      </c>
      <c r="AO166" s="235">
        <f>+'54- coomeva'!AN61</f>
        <v>16794.421000000002</v>
      </c>
      <c r="AP166" s="235"/>
      <c r="AQ166" s="235"/>
      <c r="AR166" s="235">
        <f>+'8- giros y finanzas'!AL104</f>
        <v>46.55</v>
      </c>
      <c r="AS166" s="235">
        <f>+'8- giros y finanzas'!AN104</f>
        <v>387.358</v>
      </c>
      <c r="AT166" s="235">
        <f>+'117- credifamilia'!AL57</f>
        <v>5054.1210000000001</v>
      </c>
      <c r="AU166" s="235">
        <f>+'117- credifamilia'!AN57</f>
        <v>295.80100000000004</v>
      </c>
      <c r="AV166" s="235"/>
      <c r="AW166" s="235"/>
      <c r="AX166" s="235">
        <f>+'120 - la hipotecaria'!AL23</f>
        <v>256.78500000000003</v>
      </c>
      <c r="AY166" s="235">
        <f>+'120 - la hipotecaria'!AN23</f>
        <v>8376.7360000000008</v>
      </c>
      <c r="AZ166" s="235">
        <f>+'8- fna'!AL70</f>
        <v>27411.184000000001</v>
      </c>
      <c r="BA166" s="235">
        <f>+'8- fna'!AN70</f>
        <v>26732.669000000002</v>
      </c>
      <c r="BB166" s="235"/>
      <c r="BC166" s="235"/>
      <c r="BD166" s="235">
        <f>+'1- cofiantioquia'!AL56</f>
        <v>0</v>
      </c>
      <c r="BE166" s="235">
        <f>+'1- cofiantioquia'!AN56</f>
        <v>0</v>
      </c>
      <c r="BF166" s="235">
        <f>+'3- coofinep'!AL45</f>
        <v>174.3</v>
      </c>
      <c r="BG166" s="235">
        <f>+'3- coofinep'!AN45</f>
        <v>0</v>
      </c>
      <c r="BH166" s="235">
        <f>+'4- cootrafa'!AL167</f>
        <v>384.33</v>
      </c>
      <c r="BI166" s="235">
        <f>+'4- cootrafa'!AN167</f>
        <v>134.64599999999999</v>
      </c>
      <c r="BJ166" s="235">
        <f>+'5- confiar'!AL167</f>
        <v>10630.444</v>
      </c>
      <c r="BK166" s="235">
        <f>+'5- confiar'!AN167</f>
        <v>3083.6890000000003</v>
      </c>
      <c r="BL166" s="235">
        <f>+COOMEVA!Z166</f>
        <v>0</v>
      </c>
      <c r="BM166" s="235">
        <f>+COOMEVA!AA166</f>
        <v>0</v>
      </c>
      <c r="BN166" s="235">
        <f t="shared" si="4"/>
        <v>288381.95600000001</v>
      </c>
      <c r="BO166" s="235">
        <f t="shared" si="5"/>
        <v>1662231.5630000001</v>
      </c>
    </row>
    <row r="167" spans="1:67" x14ac:dyDescent="0.2">
      <c r="A167" s="293" t="s">
        <v>241</v>
      </c>
      <c r="B167" s="235">
        <f>+'1- bogota'!AL140</f>
        <v>3104.692</v>
      </c>
      <c r="C167" s="234">
        <f>+'1- bogota'!AN140</f>
        <v>93241.375</v>
      </c>
      <c r="D167" s="235">
        <f>+'2- popular'!AL168</f>
        <v>247.10599999999999</v>
      </c>
      <c r="E167" s="235">
        <f>+'2- popular'!AN168</f>
        <v>11477.022999999999</v>
      </c>
      <c r="F167" s="235">
        <f>+BANCAFE!Z168</f>
        <v>0</v>
      </c>
      <c r="G167" s="235">
        <f>+BANCAFE!AA168</f>
        <v>0</v>
      </c>
      <c r="H167" s="235">
        <f>+'6- itaú'!AL122</f>
        <v>0</v>
      </c>
      <c r="I167" s="235">
        <f>+'6- itaú'!AN122</f>
        <v>52500.998</v>
      </c>
      <c r="J167" s="235">
        <f>+'7- bancolombia'!AL129</f>
        <v>36548.298000000003</v>
      </c>
      <c r="K167" s="235">
        <f>+'7- bancolombia'!AN129</f>
        <v>169601.29699999999</v>
      </c>
      <c r="L167" s="235">
        <f>+'GNB COLOMBIA'!Z70</f>
        <v>0</v>
      </c>
      <c r="M167" s="235">
        <f>+'GNB COLOMBIA'!AA70</f>
        <v>0</v>
      </c>
      <c r="N167" s="235">
        <f>+'13- bbva'!AL168</f>
        <v>21026.190000000002</v>
      </c>
      <c r="O167" s="235">
        <f>+'13- bbva'!AN168</f>
        <v>252106.78</v>
      </c>
      <c r="P167" s="235"/>
      <c r="Q167" s="235"/>
      <c r="R167" s="235">
        <f>+'23- occidente'!AL168</f>
        <v>0</v>
      </c>
      <c r="S167" s="235">
        <f>+'23- occidente'!AN168</f>
        <v>21116.562999999998</v>
      </c>
      <c r="T167" s="235">
        <f>+'30- banco caja social'!AL131</f>
        <v>59921.47</v>
      </c>
      <c r="U167" s="235">
        <f>+'30- banco caja social'!AN131</f>
        <v>77002.195999999996</v>
      </c>
      <c r="V167" s="235">
        <f>+'39 - davivienda'!AL168</f>
        <v>97708.159</v>
      </c>
      <c r="W167" s="235">
        <f>+'39 - davivienda'!AN168</f>
        <v>283119.071</v>
      </c>
      <c r="X167" s="235">
        <f>+'1-42 scotiabank colpatria S.A.'!AL168</f>
        <v>2322.7979999999998</v>
      </c>
      <c r="Y167" s="235">
        <f>+'1-42 scotiabank colpatria S.A.'!AN168</f>
        <v>141704.98300000001</v>
      </c>
      <c r="Z167" s="235">
        <f>+'43- banco agrario'!AL160</f>
        <v>686.74599999999998</v>
      </c>
      <c r="AA167" s="235">
        <f>+'43- banco agrario'!AN160</f>
        <v>0</v>
      </c>
      <c r="AB167" s="235"/>
      <c r="AC167" s="235"/>
      <c r="AD167" s="235">
        <f>+GRANAHORRAR!Z167</f>
        <v>0</v>
      </c>
      <c r="AE167" s="235">
        <f>+GRANAHORRAR!AA167</f>
        <v>0</v>
      </c>
      <c r="AF167" s="235">
        <f>+COLMENA!Z167</f>
        <v>0</v>
      </c>
      <c r="AG167" s="235">
        <f>+COLMENA!AA167</f>
        <v>0</v>
      </c>
      <c r="AH167" s="235">
        <f>+CONAVI!Z167</f>
        <v>0</v>
      </c>
      <c r="AI167" s="235">
        <f>+CONAVI!AA167</f>
        <v>0</v>
      </c>
      <c r="AJ167" s="235">
        <f>+'49- av villas '!AL168</f>
        <v>3567.105</v>
      </c>
      <c r="AK167" s="235">
        <f>+'49- av villas '!AN168</f>
        <v>40097.72</v>
      </c>
      <c r="AL167" s="235">
        <f>+GRANBANCO!Z133</f>
        <v>0</v>
      </c>
      <c r="AM167" s="235">
        <f>+GRANBANCO!AA133</f>
        <v>0</v>
      </c>
      <c r="AN167" s="235">
        <f>+'54- coomeva'!AL62</f>
        <v>1265.3420000000001</v>
      </c>
      <c r="AO167" s="235">
        <f>+'54- coomeva'!AN62</f>
        <v>11874.518999999998</v>
      </c>
      <c r="AP167" s="235"/>
      <c r="AQ167" s="235"/>
      <c r="AR167" s="235">
        <f>+'8- giros y finanzas'!AL105</f>
        <v>183.029</v>
      </c>
      <c r="AS167" s="235">
        <f>+'8- giros y finanzas'!AN105</f>
        <v>870.52499999999998</v>
      </c>
      <c r="AT167" s="235">
        <f>+'117- credifamilia'!AL58</f>
        <v>5111.2179999999998</v>
      </c>
      <c r="AU167" s="235">
        <f>+'117- credifamilia'!AN58</f>
        <v>424.33</v>
      </c>
      <c r="AV167" s="235"/>
      <c r="AW167" s="235"/>
      <c r="AX167" s="235">
        <f>+'120 - la hipotecaria'!AL24</f>
        <v>341.62799999999999</v>
      </c>
      <c r="AY167" s="235">
        <f>+'120 - la hipotecaria'!AN24</f>
        <v>7887.393</v>
      </c>
      <c r="AZ167" s="235">
        <f>+'8- fna'!AL71</f>
        <v>16872.334999999999</v>
      </c>
      <c r="BA167" s="235">
        <f>+'8- fna'!AN71</f>
        <v>11799.164000000001</v>
      </c>
      <c r="BB167" s="235"/>
      <c r="BC167" s="235"/>
      <c r="BD167" s="235">
        <f>+'1- cofiantioquia'!AL57</f>
        <v>0</v>
      </c>
      <c r="BE167" s="235">
        <f>+'1- cofiantioquia'!AN57</f>
        <v>0</v>
      </c>
      <c r="BF167" s="235">
        <f>+'3- coofinep'!AL46</f>
        <v>204.50200000000001</v>
      </c>
      <c r="BG167" s="235">
        <f>+'3- coofinep'!AN46</f>
        <v>0</v>
      </c>
      <c r="BH167" s="235">
        <f>+'4- cootrafa'!AL168</f>
        <v>282.76799999999997</v>
      </c>
      <c r="BI167" s="235">
        <f>+'4- cootrafa'!AN168</f>
        <v>232.3</v>
      </c>
      <c r="BJ167" s="235">
        <f>+'5- confiar'!AL168</f>
        <v>4570.0599999999995</v>
      </c>
      <c r="BK167" s="235">
        <f>+'5- confiar'!AN168</f>
        <v>816.89300000000003</v>
      </c>
      <c r="BL167" s="235">
        <f>+COOMEVA!Z167</f>
        <v>0</v>
      </c>
      <c r="BM167" s="235">
        <f>+COOMEVA!AA167</f>
        <v>0</v>
      </c>
      <c r="BN167" s="235">
        <f t="shared" si="4"/>
        <v>253963.44600000005</v>
      </c>
      <c r="BO167" s="235">
        <f t="shared" si="5"/>
        <v>1175873.1299999999</v>
      </c>
    </row>
    <row r="168" spans="1:67" x14ac:dyDescent="0.2">
      <c r="A168" s="293" t="s">
        <v>242</v>
      </c>
      <c r="B168" s="235">
        <f>+'1- bogota'!AL141</f>
        <v>3225.2249999999999</v>
      </c>
      <c r="C168" s="234">
        <f>+'1- bogota'!AN141</f>
        <v>85665.193999999989</v>
      </c>
      <c r="D168" s="235">
        <f>+'2- popular'!AL169</f>
        <v>74.611999999999995</v>
      </c>
      <c r="E168" s="235">
        <f>+'2- popular'!AN169</f>
        <v>11377.364</v>
      </c>
      <c r="F168" s="235">
        <f>+BANCAFE!Z169</f>
        <v>0</v>
      </c>
      <c r="G168" s="235">
        <f>+BANCAFE!AA169</f>
        <v>0</v>
      </c>
      <c r="H168" s="235">
        <f>+'6- itaú'!AL123</f>
        <v>0</v>
      </c>
      <c r="I168" s="235">
        <f>+'6- itaú'!AN123</f>
        <v>37180.671000000002</v>
      </c>
      <c r="J168" s="235">
        <f>+'7- bancolombia'!AL130</f>
        <v>32783.989000000001</v>
      </c>
      <c r="K168" s="235">
        <f>+'7- bancolombia'!AN130</f>
        <v>154284.00199999998</v>
      </c>
      <c r="L168" s="235">
        <f>+'GNB COLOMBIA'!Z71</f>
        <v>0</v>
      </c>
      <c r="M168" s="235">
        <f>+'GNB COLOMBIA'!AA71</f>
        <v>0</v>
      </c>
      <c r="N168" s="235">
        <f>+'13- bbva'!AL169</f>
        <v>15187.352999999999</v>
      </c>
      <c r="O168" s="235">
        <f>+'13- bbva'!AN169</f>
        <v>228219.353</v>
      </c>
      <c r="P168" s="235"/>
      <c r="Q168" s="235"/>
      <c r="R168" s="235">
        <f>+'23- occidente'!AL169</f>
        <v>0</v>
      </c>
      <c r="S168" s="235">
        <f>+'23- occidente'!AN169</f>
        <v>13621.8</v>
      </c>
      <c r="T168" s="235">
        <f>+'30- banco caja social'!AL132</f>
        <v>50408.107000000004</v>
      </c>
      <c r="U168" s="235">
        <f>+'30- banco caja social'!AN132</f>
        <v>69299.184000000008</v>
      </c>
      <c r="V168" s="235">
        <f>+'39 - davivienda'!AL169</f>
        <v>84191.377999999997</v>
      </c>
      <c r="W168" s="235">
        <f>+'39 - davivienda'!AN169</f>
        <v>244417.69500000001</v>
      </c>
      <c r="X168" s="235">
        <f>+'1-42 scotiabank colpatria S.A.'!AL169</f>
        <v>1776.366</v>
      </c>
      <c r="Y168" s="235">
        <f>+'1-42 scotiabank colpatria S.A.'!AN169</f>
        <v>117205.52799999999</v>
      </c>
      <c r="Z168" s="235">
        <f>+'43- banco agrario'!AL161</f>
        <v>247.08799999999999</v>
      </c>
      <c r="AA168" s="235">
        <f>+'43- banco agrario'!AN161</f>
        <v>0</v>
      </c>
      <c r="AB168" s="235"/>
      <c r="AC168" s="235"/>
      <c r="AD168" s="235">
        <f>+GRANAHORRAR!Z168</f>
        <v>0</v>
      </c>
      <c r="AE168" s="235">
        <f>+GRANAHORRAR!AA168</f>
        <v>0</v>
      </c>
      <c r="AF168" s="235">
        <f>+COLMENA!Z168</f>
        <v>0</v>
      </c>
      <c r="AG168" s="235">
        <f>+COLMENA!AA168</f>
        <v>0</v>
      </c>
      <c r="AH168" s="235">
        <f>+CONAVI!Z168</f>
        <v>0</v>
      </c>
      <c r="AI168" s="235">
        <f>+CONAVI!AA168</f>
        <v>0</v>
      </c>
      <c r="AJ168" s="235">
        <f>+'49- av villas '!AL169</f>
        <v>3585.5050000000001</v>
      </c>
      <c r="AK168" s="235">
        <f>+'49- av villas '!AN169</f>
        <v>26094.725999999999</v>
      </c>
      <c r="AL168" s="235">
        <f>+GRANBANCO!Z134</f>
        <v>0</v>
      </c>
      <c r="AM168" s="235">
        <f>+GRANBANCO!AA134</f>
        <v>0</v>
      </c>
      <c r="AN168" s="235">
        <f>+'54- coomeva'!AL63</f>
        <v>540.53599999999994</v>
      </c>
      <c r="AO168" s="235">
        <f>+'54- coomeva'!AN63</f>
        <v>6692.2749999999996</v>
      </c>
      <c r="AP168" s="235"/>
      <c r="AQ168" s="235"/>
      <c r="AR168" s="235">
        <f>+'8- giros y finanzas'!AL106</f>
        <v>111.105</v>
      </c>
      <c r="AS168" s="235">
        <f>+'8- giros y finanzas'!AN106</f>
        <v>533.48</v>
      </c>
      <c r="AT168" s="235">
        <f>+'117- credifamilia'!AL59</f>
        <v>5165.7849999999999</v>
      </c>
      <c r="AU168" s="235">
        <f>+'117- credifamilia'!AN59</f>
        <v>333.06700000000001</v>
      </c>
      <c r="AV168" s="235"/>
      <c r="AW168" s="235"/>
      <c r="AX168" s="235">
        <f>+'120 - la hipotecaria'!AL25</f>
        <v>242.47200000000001</v>
      </c>
      <c r="AY168" s="235">
        <f>+'120 - la hipotecaria'!AN25</f>
        <v>3466.2289999999998</v>
      </c>
      <c r="AZ168" s="235">
        <f>+'8- fna'!AL72</f>
        <v>10867.192000000001</v>
      </c>
      <c r="BA168" s="235">
        <f>+'8- fna'!AN72</f>
        <v>14687.732</v>
      </c>
      <c r="BB168" s="235"/>
      <c r="BC168" s="235"/>
      <c r="BD168" s="235">
        <f>+'1- cofiantioquia'!AL58</f>
        <v>0</v>
      </c>
      <c r="BE168" s="235">
        <f>+'1- cofiantioquia'!AN58</f>
        <v>102</v>
      </c>
      <c r="BF168" s="235">
        <f>+'3- coofinep'!AL47</f>
        <v>340.13799999999998</v>
      </c>
      <c r="BG168" s="235">
        <f>+'3- coofinep'!AN47</f>
        <v>0</v>
      </c>
      <c r="BH168" s="235">
        <f>+'4- cootrafa'!AL169</f>
        <v>218.74</v>
      </c>
      <c r="BI168" s="235">
        <f>+'4- cootrafa'!AN169</f>
        <v>660.79200000000003</v>
      </c>
      <c r="BJ168" s="235">
        <f>+'5- confiar'!AL169</f>
        <v>7604.5920000000006</v>
      </c>
      <c r="BK168" s="235">
        <f>+'5- confiar'!AN169</f>
        <v>929.54499999999996</v>
      </c>
      <c r="BL168" s="235">
        <f>+COOMEVA!Z168</f>
        <v>0</v>
      </c>
      <c r="BM168" s="235">
        <f>+COOMEVA!AA168</f>
        <v>0</v>
      </c>
      <c r="BN168" s="235">
        <f t="shared" si="4"/>
        <v>216570.18300000002</v>
      </c>
      <c r="BO168" s="235">
        <f t="shared" si="5"/>
        <v>1014770.6370000001</v>
      </c>
    </row>
    <row r="169" spans="1:67" x14ac:dyDescent="0.2">
      <c r="A169" s="293" t="s">
        <v>243</v>
      </c>
      <c r="B169" s="235">
        <f>+'1- bogota'!AL142</f>
        <v>3518.7049999999999</v>
      </c>
      <c r="C169" s="234">
        <f>+'1- bogota'!AN142</f>
        <v>78692.248000000007</v>
      </c>
      <c r="D169" s="235">
        <f>+'2- popular'!AL170</f>
        <v>247.02799999999999</v>
      </c>
      <c r="E169" s="235">
        <f>+'2- popular'!AN170</f>
        <v>15019.791999999999</v>
      </c>
      <c r="F169" s="235">
        <f>+BANCAFE!Z170</f>
        <v>0</v>
      </c>
      <c r="G169" s="235">
        <f>+BANCAFE!AA170</f>
        <v>0</v>
      </c>
      <c r="H169" s="235">
        <f>+'6- itaú'!AL124</f>
        <v>0</v>
      </c>
      <c r="I169" s="235">
        <f>+'6- itaú'!AN124</f>
        <v>63265.843999999997</v>
      </c>
      <c r="J169" s="235">
        <f>+'7- bancolombia'!AL131</f>
        <v>30628.061999999998</v>
      </c>
      <c r="K169" s="235">
        <f>+'7- bancolombia'!AN131</f>
        <v>224170.01799999998</v>
      </c>
      <c r="L169" s="235">
        <f>+'GNB COLOMBIA'!Z72</f>
        <v>0</v>
      </c>
      <c r="M169" s="235">
        <f>+'GNB COLOMBIA'!AA72</f>
        <v>0</v>
      </c>
      <c r="N169" s="235">
        <f>+'13- bbva'!AL170</f>
        <v>32383.269999999997</v>
      </c>
      <c r="O169" s="235">
        <f>+'13- bbva'!AN170</f>
        <v>419219.72899999999</v>
      </c>
      <c r="P169" s="235"/>
      <c r="Q169" s="235"/>
      <c r="R169" s="235">
        <f>+'23- occidente'!AL170</f>
        <v>0</v>
      </c>
      <c r="S169" s="235">
        <f>+'23- occidente'!AN170</f>
        <v>33611.413</v>
      </c>
      <c r="T169" s="235">
        <f>+'30- banco caja social'!AL133</f>
        <v>62109.419000000009</v>
      </c>
      <c r="U169" s="235">
        <f>+'30- banco caja social'!AN133</f>
        <v>132359.07399999999</v>
      </c>
      <c r="V169" s="235">
        <f>+'39 - davivienda'!AL170</f>
        <v>118970.477</v>
      </c>
      <c r="W169" s="235">
        <f>+'39 - davivienda'!AN170</f>
        <v>401462.80200000003</v>
      </c>
      <c r="X169" s="235">
        <f>+'1-42 scotiabank colpatria S.A.'!AL170</f>
        <v>3291.076</v>
      </c>
      <c r="Y169" s="235">
        <f>+'1-42 scotiabank colpatria S.A.'!AN170</f>
        <v>201805.31599999999</v>
      </c>
      <c r="Z169" s="235">
        <f>+'43- banco agrario'!AL162</f>
        <v>507.11500000000001</v>
      </c>
      <c r="AA169" s="235">
        <f>+'43- banco agrario'!AN162</f>
        <v>0</v>
      </c>
      <c r="AB169" s="235"/>
      <c r="AC169" s="235"/>
      <c r="AD169" s="235">
        <f>+GRANAHORRAR!Z169</f>
        <v>0</v>
      </c>
      <c r="AE169" s="235">
        <f>+GRANAHORRAR!AA169</f>
        <v>0</v>
      </c>
      <c r="AF169" s="235">
        <f>+COLMENA!Z169</f>
        <v>0</v>
      </c>
      <c r="AG169" s="235">
        <f>+COLMENA!AA169</f>
        <v>0</v>
      </c>
      <c r="AH169" s="235">
        <f>+CONAVI!Z169</f>
        <v>0</v>
      </c>
      <c r="AI169" s="235">
        <f>+CONAVI!AA169</f>
        <v>0</v>
      </c>
      <c r="AJ169" s="235">
        <f>+'49- av villas '!AL170</f>
        <v>4567.0320000000002</v>
      </c>
      <c r="AK169" s="235">
        <f>+'49- av villas '!AN170</f>
        <v>43345.883999999998</v>
      </c>
      <c r="AL169" s="235">
        <f>+GRANBANCO!Z135</f>
        <v>0</v>
      </c>
      <c r="AM169" s="235">
        <f>+GRANBANCO!AA135</f>
        <v>0</v>
      </c>
      <c r="AN169" s="235">
        <f>+'54- coomeva'!AL64</f>
        <v>1340.6669999999999</v>
      </c>
      <c r="AO169" s="235">
        <f>+'54- coomeva'!AN64</f>
        <v>18169.589</v>
      </c>
      <c r="AP169" s="235"/>
      <c r="AQ169" s="235"/>
      <c r="AR169" s="235">
        <f>+'8- giros y finanzas'!AL107</f>
        <v>166.001</v>
      </c>
      <c r="AS169" s="235">
        <f>+'8- giros y finanzas'!AN107</f>
        <v>1092.508</v>
      </c>
      <c r="AT169" s="235">
        <f>+'117- credifamilia'!AL60</f>
        <v>3052.6729999999998</v>
      </c>
      <c r="AU169" s="235">
        <f>+'117- credifamilia'!AN60</f>
        <v>293</v>
      </c>
      <c r="AV169" s="235"/>
      <c r="AW169" s="235"/>
      <c r="AX169" s="235">
        <f>+'120 - la hipotecaria'!AL26</f>
        <v>365.91800000000001</v>
      </c>
      <c r="AY169" s="235">
        <f>+'120 - la hipotecaria'!AN26</f>
        <v>5754.7780000000002</v>
      </c>
      <c r="AZ169" s="235">
        <f>+'8- fna'!AL73</f>
        <v>30795.022999999997</v>
      </c>
      <c r="BA169" s="235">
        <f>+'8- fna'!AN73</f>
        <v>16359.398999999999</v>
      </c>
      <c r="BB169" s="235"/>
      <c r="BC169" s="235"/>
      <c r="BD169" s="235">
        <f>+'1- cofiantioquia'!AL59</f>
        <v>0</v>
      </c>
      <c r="BE169" s="235">
        <f>+'1- cofiantioquia'!AN59</f>
        <v>0</v>
      </c>
      <c r="BF169" s="235">
        <f>+'3- coofinep'!AL48</f>
        <v>267.60000000000002</v>
      </c>
      <c r="BG169" s="235">
        <f>+'3- coofinep'!AN48</f>
        <v>96.65</v>
      </c>
      <c r="BH169" s="235">
        <f>+'4- cootrafa'!AL170</f>
        <v>350.28399999999999</v>
      </c>
      <c r="BI169" s="235">
        <f>+'4- cootrafa'!AN170</f>
        <v>491.31</v>
      </c>
      <c r="BJ169" s="235">
        <f>+'5- confiar'!AL170</f>
        <v>10819.597</v>
      </c>
      <c r="BK169" s="235">
        <f>+'5- confiar'!AN170</f>
        <v>4773.1030000000001</v>
      </c>
      <c r="BL169" s="235">
        <f>+COOMEVA!Z169</f>
        <v>0</v>
      </c>
      <c r="BM169" s="235">
        <f>+COOMEVA!AA169</f>
        <v>0</v>
      </c>
      <c r="BN169" s="235">
        <f t="shared" si="4"/>
        <v>303379.94699999999</v>
      </c>
      <c r="BO169" s="235">
        <f t="shared" si="5"/>
        <v>1659982.4569999997</v>
      </c>
    </row>
    <row r="170" spans="1:67" x14ac:dyDescent="0.2">
      <c r="A170" s="293" t="s">
        <v>244</v>
      </c>
      <c r="B170" s="235">
        <f>+'1- bogota'!AL143</f>
        <v>4384.1440000000002</v>
      </c>
      <c r="C170" s="234">
        <f>+'1- bogota'!AN143</f>
        <v>50923.421000000002</v>
      </c>
      <c r="D170" s="235">
        <f>+'2- popular'!AL171</f>
        <v>60</v>
      </c>
      <c r="E170" s="235">
        <f>+'2- popular'!AN171</f>
        <v>8955.0650000000005</v>
      </c>
      <c r="F170" s="235">
        <f>+BANCAFE!Z171</f>
        <v>0</v>
      </c>
      <c r="G170" s="235">
        <f>+BANCAFE!AA171</f>
        <v>0</v>
      </c>
      <c r="H170" s="235">
        <f>+'6- itaú'!AL125</f>
        <v>0</v>
      </c>
      <c r="I170" s="235">
        <f>+'6- itaú'!AN125</f>
        <v>31265.429</v>
      </c>
      <c r="J170" s="235">
        <f>+'7- bancolombia'!AL132</f>
        <v>33985.296000000002</v>
      </c>
      <c r="K170" s="235">
        <f>+'7- bancolombia'!AN132</f>
        <v>137111.56</v>
      </c>
      <c r="L170" s="235">
        <f>+'GNB COLOMBIA'!Z73</f>
        <v>0</v>
      </c>
      <c r="M170" s="235">
        <f>+'GNB COLOMBIA'!AA73</f>
        <v>0</v>
      </c>
      <c r="N170" s="235">
        <f>+'13- bbva'!AL171</f>
        <v>12015.004000000001</v>
      </c>
      <c r="O170" s="235">
        <f>+'13- bbva'!AN171</f>
        <v>214149.402</v>
      </c>
      <c r="P170" s="235"/>
      <c r="Q170" s="235"/>
      <c r="R170" s="235">
        <f>+'23- occidente'!AL171</f>
        <v>0</v>
      </c>
      <c r="S170" s="235">
        <f>+'23- occidente'!AN171</f>
        <v>17082.669999999998</v>
      </c>
      <c r="T170" s="235">
        <f>+'30- banco caja social'!AL134</f>
        <v>42101.578000000001</v>
      </c>
      <c r="U170" s="235">
        <f>+'30- banco caja social'!AN134</f>
        <v>69528.660999999993</v>
      </c>
      <c r="V170" s="235">
        <f>+'39 - davivienda'!AL171</f>
        <v>53436.862999999998</v>
      </c>
      <c r="W170" s="235">
        <f>+'39 - davivienda'!AN171</f>
        <v>172368.76400000002</v>
      </c>
      <c r="X170" s="235">
        <f>+'1-42 scotiabank colpatria S.A.'!AL171</f>
        <v>2240.2309999999998</v>
      </c>
      <c r="Y170" s="235">
        <f>+'1-42 scotiabank colpatria S.A.'!AN171</f>
        <v>107336.185</v>
      </c>
      <c r="Z170" s="235">
        <f>+'43- banco agrario'!AL163</f>
        <v>181.31700000000001</v>
      </c>
      <c r="AA170" s="235">
        <f>+'43- banco agrario'!AN163</f>
        <v>0</v>
      </c>
      <c r="AB170" s="235"/>
      <c r="AC170" s="235"/>
      <c r="AD170" s="235">
        <f>+GRANAHORRAR!Z170</f>
        <v>0</v>
      </c>
      <c r="AE170" s="235">
        <f>+GRANAHORRAR!AA170</f>
        <v>0</v>
      </c>
      <c r="AF170" s="235">
        <f>+COLMENA!Z170</f>
        <v>0</v>
      </c>
      <c r="AG170" s="235">
        <f>+COLMENA!AA170</f>
        <v>0</v>
      </c>
      <c r="AH170" s="235">
        <f>+CONAVI!Z170</f>
        <v>0</v>
      </c>
      <c r="AI170" s="235">
        <f>+CONAVI!AA170</f>
        <v>0</v>
      </c>
      <c r="AJ170" s="235">
        <f>+'49- av villas '!AL171</f>
        <v>10588.862999999999</v>
      </c>
      <c r="AK170" s="235">
        <f>+'49- av villas '!AN171</f>
        <v>26149.297000000002</v>
      </c>
      <c r="AL170" s="235">
        <f>+GRANBANCO!Z136</f>
        <v>0</v>
      </c>
      <c r="AM170" s="235">
        <f>+GRANBANCO!AA136</f>
        <v>0</v>
      </c>
      <c r="AN170" s="235">
        <f>+'54- coomeva'!AL65</f>
        <v>471.99200000000002</v>
      </c>
      <c r="AO170" s="235">
        <f>+'54- coomeva'!AN65</f>
        <v>9808.8520000000008</v>
      </c>
      <c r="AP170" s="235"/>
      <c r="AQ170" s="235"/>
      <c r="AR170" s="235">
        <f>+'8- giros y finanzas'!AL108</f>
        <v>60</v>
      </c>
      <c r="AS170" s="235">
        <f>+'8- giros y finanzas'!AN108</f>
        <v>0</v>
      </c>
      <c r="AT170" s="235">
        <f>+'117- credifamilia'!AL61</f>
        <v>1435.5050000000001</v>
      </c>
      <c r="AU170" s="235">
        <f>+'117- credifamilia'!AN61</f>
        <v>559.79999999999995</v>
      </c>
      <c r="AV170" s="235"/>
      <c r="AW170" s="235"/>
      <c r="AX170" s="235">
        <f>+'120 - la hipotecaria'!AL27</f>
        <v>120.836</v>
      </c>
      <c r="AY170" s="235">
        <f>+'120 - la hipotecaria'!AN27</f>
        <v>3263.5129999999999</v>
      </c>
      <c r="AZ170" s="235">
        <f>+'8- fna'!AL74</f>
        <v>25234.054000000004</v>
      </c>
      <c r="BA170" s="235">
        <f>+'8- fna'!AN74</f>
        <v>13519.894</v>
      </c>
      <c r="BB170" s="235"/>
      <c r="BC170" s="235"/>
      <c r="BD170" s="235">
        <f>+'1- cofiantioquia'!AL60</f>
        <v>0</v>
      </c>
      <c r="BE170" s="235">
        <f>+'1- cofiantioquia'!AN60</f>
        <v>0</v>
      </c>
      <c r="BF170" s="235">
        <f>+'3- coofinep'!AL49</f>
        <v>154.4</v>
      </c>
      <c r="BG170" s="235">
        <f>+'3- coofinep'!AN49</f>
        <v>0</v>
      </c>
      <c r="BH170" s="235">
        <f>+'4- cootrafa'!AL171</f>
        <v>670.66800000000001</v>
      </c>
      <c r="BI170" s="235">
        <f>+'4- cootrafa'!AN171</f>
        <v>424.25599999999997</v>
      </c>
      <c r="BJ170" s="235">
        <f>+'5- confiar'!AL171</f>
        <v>7902.9670000000006</v>
      </c>
      <c r="BK170" s="235">
        <f>+'5- confiar'!AN171</f>
        <v>1511.211</v>
      </c>
      <c r="BL170" s="235">
        <f>+COOMEVA!Z170</f>
        <v>0</v>
      </c>
      <c r="BM170" s="235">
        <f>+COOMEVA!AA170</f>
        <v>0</v>
      </c>
      <c r="BN170" s="235">
        <f t="shared" si="4"/>
        <v>195043.71800000005</v>
      </c>
      <c r="BO170" s="235">
        <f t="shared" si="5"/>
        <v>863957.98000000021</v>
      </c>
    </row>
    <row r="171" spans="1:67" x14ac:dyDescent="0.2">
      <c r="A171" s="293" t="s">
        <v>245</v>
      </c>
      <c r="B171" s="235">
        <f>+'1- bogota'!AL144</f>
        <v>3901.1909999999998</v>
      </c>
      <c r="C171" s="234">
        <f>+'1- bogota'!AN144</f>
        <v>63225.415000000001</v>
      </c>
      <c r="D171" s="235">
        <f>+'2- popular'!AL172</f>
        <v>365.95</v>
      </c>
      <c r="E171" s="235">
        <f>+'2- popular'!AN172</f>
        <v>11218.915000000001</v>
      </c>
      <c r="F171" s="235">
        <f>+BANCAFE!Z172</f>
        <v>0</v>
      </c>
      <c r="G171" s="235">
        <f>+BANCAFE!AA172</f>
        <v>0</v>
      </c>
      <c r="H171" s="235">
        <f>+'6- itaú'!AL126</f>
        <v>0</v>
      </c>
      <c r="I171" s="235">
        <f>+'6- itaú'!AN126</f>
        <v>51580.89</v>
      </c>
      <c r="J171" s="235">
        <f>+'7- bancolombia'!AL133</f>
        <v>41815.907999999996</v>
      </c>
      <c r="K171" s="235">
        <f>+'7- bancolombia'!AN133</f>
        <v>124032.463</v>
      </c>
      <c r="L171" s="235">
        <f>+'GNB COLOMBIA'!Z74</f>
        <v>0</v>
      </c>
      <c r="M171" s="235">
        <f>+'GNB COLOMBIA'!AA74</f>
        <v>0</v>
      </c>
      <c r="N171" s="235">
        <f>+'13- bbva'!AL172</f>
        <v>19531.012000000002</v>
      </c>
      <c r="O171" s="235">
        <f>+'13- bbva'!AN172</f>
        <v>204771.63400000002</v>
      </c>
      <c r="P171" s="235"/>
      <c r="Q171" s="235"/>
      <c r="R171" s="235">
        <f>+'23- occidente'!AL172</f>
        <v>0</v>
      </c>
      <c r="S171" s="235">
        <f>+'23- occidente'!AN172</f>
        <v>8042.4979999999996</v>
      </c>
      <c r="T171" s="235">
        <f>+'30- banco caja social'!AL135</f>
        <v>89229.103999999992</v>
      </c>
      <c r="U171" s="235">
        <f>+'30- banco caja social'!AN135</f>
        <v>79688.369000000006</v>
      </c>
      <c r="V171" s="235">
        <f>+'39 - davivienda'!AL172</f>
        <v>167928.17199999999</v>
      </c>
      <c r="W171" s="235">
        <f>+'39 - davivienda'!AN172</f>
        <v>190759.13799999998</v>
      </c>
      <c r="X171" s="235">
        <f>+'1-42 scotiabank colpatria S.A.'!AL172</f>
        <v>1442.5060000000001</v>
      </c>
      <c r="Y171" s="235">
        <f>+'1-42 scotiabank colpatria S.A.'!AN172</f>
        <v>114605.09100000001</v>
      </c>
      <c r="Z171" s="235">
        <f>+'43- banco agrario'!AL164</f>
        <v>315.22500000000002</v>
      </c>
      <c r="AA171" s="235">
        <f>+'43- banco agrario'!AN164</f>
        <v>0</v>
      </c>
      <c r="AB171" s="235"/>
      <c r="AC171" s="235"/>
      <c r="AD171" s="235">
        <f>+GRANAHORRAR!Z171</f>
        <v>0</v>
      </c>
      <c r="AE171" s="235">
        <f>+GRANAHORRAR!AA171</f>
        <v>0</v>
      </c>
      <c r="AF171" s="235">
        <f>+COLMENA!Z171</f>
        <v>0</v>
      </c>
      <c r="AG171" s="235">
        <f>+COLMENA!AA171</f>
        <v>0</v>
      </c>
      <c r="AH171" s="235">
        <f>+CONAVI!Z171</f>
        <v>0</v>
      </c>
      <c r="AI171" s="235">
        <f>+CONAVI!AA171</f>
        <v>0</v>
      </c>
      <c r="AJ171" s="235">
        <f>+'49- av villas '!AL172</f>
        <v>3006.0710000000004</v>
      </c>
      <c r="AK171" s="235">
        <f>+'49- av villas '!AN172</f>
        <v>22542.897000000001</v>
      </c>
      <c r="AL171" s="235">
        <f>+GRANBANCO!Z137</f>
        <v>0</v>
      </c>
      <c r="AM171" s="235">
        <f>+GRANBANCO!AA137</f>
        <v>0</v>
      </c>
      <c r="AN171" s="235">
        <f>+'54- coomeva'!AL66</f>
        <v>1351.557</v>
      </c>
      <c r="AO171" s="235">
        <f>+'54- coomeva'!AN66</f>
        <v>12493.973</v>
      </c>
      <c r="AP171" s="235"/>
      <c r="AQ171" s="235"/>
      <c r="AR171" s="235">
        <f>+'8- giros y finanzas'!AL109</f>
        <v>59.454999999999998</v>
      </c>
      <c r="AS171" s="235">
        <f>+'8- giros y finanzas'!AN109</f>
        <v>477.18400000000003</v>
      </c>
      <c r="AT171" s="235">
        <f>+'117- credifamilia'!AL62</f>
        <v>1549.3899999999999</v>
      </c>
      <c r="AU171" s="235">
        <f>+'117- credifamilia'!AN62</f>
        <v>376.96199999999999</v>
      </c>
      <c r="AV171" s="235"/>
      <c r="AW171" s="235"/>
      <c r="AX171" s="235">
        <f>+'120 - la hipotecaria'!AL28</f>
        <v>226.5</v>
      </c>
      <c r="AY171" s="235">
        <f>+'120 - la hipotecaria'!AN28</f>
        <v>3565.9580000000001</v>
      </c>
      <c r="AZ171" s="235">
        <f>+'8- fna'!AL75</f>
        <v>24414.454000000002</v>
      </c>
      <c r="BA171" s="235">
        <f>+'8- fna'!AN75</f>
        <v>18433.681</v>
      </c>
      <c r="BB171" s="235"/>
      <c r="BC171" s="235"/>
      <c r="BD171" s="235">
        <f>+'1- cofiantioquia'!AL61</f>
        <v>41.661999999999999</v>
      </c>
      <c r="BE171" s="235">
        <f>+'1- cofiantioquia'!AN61</f>
        <v>72.099999999999994</v>
      </c>
      <c r="BF171" s="235">
        <f>+'3- coofinep'!AL50</f>
        <v>0</v>
      </c>
      <c r="BG171" s="235">
        <f>+'3- coofinep'!AN50</f>
        <v>0</v>
      </c>
      <c r="BH171" s="235">
        <f>+'4- cootrafa'!AL172</f>
        <v>430.221</v>
      </c>
      <c r="BI171" s="235">
        <f>+'4- cootrafa'!AN172</f>
        <v>357</v>
      </c>
      <c r="BJ171" s="235">
        <f>+'5- confiar'!AL172</f>
        <v>8377.7179999999989</v>
      </c>
      <c r="BK171" s="235">
        <f>+'5- confiar'!AN172</f>
        <v>1732.443</v>
      </c>
      <c r="BL171" s="235">
        <f>+COOMEVA!Z171</f>
        <v>0</v>
      </c>
      <c r="BM171" s="235">
        <f>+COOMEVA!AA171</f>
        <v>0</v>
      </c>
      <c r="BN171" s="235">
        <f t="shared" si="4"/>
        <v>363986.09599999996</v>
      </c>
      <c r="BO171" s="235">
        <f t="shared" si="5"/>
        <v>907976.61100000015</v>
      </c>
    </row>
    <row r="172" spans="1:67" x14ac:dyDescent="0.2">
      <c r="A172" s="293" t="s">
        <v>246</v>
      </c>
      <c r="B172" s="235">
        <f>+'1- bogota'!AL145</f>
        <v>3501.4789999999998</v>
      </c>
      <c r="C172" s="234">
        <f>+'1- bogota'!AN145</f>
        <v>63613.921000000002</v>
      </c>
      <c r="D172" s="235">
        <f>+'2- popular'!AL173</f>
        <v>466.91300000000001</v>
      </c>
      <c r="E172" s="235">
        <f>+'2- popular'!AN173</f>
        <v>16969.084999999999</v>
      </c>
      <c r="F172" s="235">
        <f>+BANCAFE!Z172</f>
        <v>0</v>
      </c>
      <c r="G172" s="235">
        <f>+BANCAFE!AA172</f>
        <v>0</v>
      </c>
      <c r="H172" s="235">
        <f>+'6- itaú'!AL127</f>
        <v>0</v>
      </c>
      <c r="I172" s="235">
        <f>+'6- itaú'!AN127</f>
        <v>52508.938999999998</v>
      </c>
      <c r="J172" s="235">
        <f>+'7- bancolombia'!AL134</f>
        <v>38307.038</v>
      </c>
      <c r="K172" s="235">
        <f>+'7- bancolombia'!AN134</f>
        <v>206553.644</v>
      </c>
      <c r="L172" s="235">
        <f>+'GNB COLOMBIA'!Z74</f>
        <v>0</v>
      </c>
      <c r="M172" s="235">
        <f>+'GNB COLOMBIA'!AA74</f>
        <v>0</v>
      </c>
      <c r="N172" s="235">
        <f>+'13- bbva'!AL173</f>
        <v>22284.333999999999</v>
      </c>
      <c r="O172" s="235">
        <f>+'13- bbva'!AN173</f>
        <v>325489.59899999999</v>
      </c>
      <c r="P172" s="235"/>
      <c r="Q172" s="235"/>
      <c r="R172" s="235">
        <f>+'23- occidente'!AL173</f>
        <v>0</v>
      </c>
      <c r="S172" s="235">
        <f>+'23- occidente'!AN173</f>
        <v>18094.541000000001</v>
      </c>
      <c r="T172" s="235">
        <f>+'30- banco caja social'!AL136</f>
        <v>72023.938999999998</v>
      </c>
      <c r="U172" s="235">
        <f>+'30- banco caja social'!AN136</f>
        <v>92759.826000000001</v>
      </c>
      <c r="V172" s="235">
        <f>+'39 - davivienda'!AL173</f>
        <v>116985.65700000001</v>
      </c>
      <c r="W172" s="235">
        <f>+'39 - davivienda'!AN173</f>
        <v>263086.82799999998</v>
      </c>
      <c r="X172" s="235">
        <f>+'1-42 scotiabank colpatria S.A.'!AL173</f>
        <v>2101.8249999999998</v>
      </c>
      <c r="Y172" s="235">
        <f>+'1-42 scotiabank colpatria S.A.'!AN173</f>
        <v>147690.58100000001</v>
      </c>
      <c r="Z172" s="235">
        <f>+'43- banco agrario'!AL165</f>
        <v>399.02600000000001</v>
      </c>
      <c r="AA172" s="235">
        <f>+'43- banco agrario'!AN165</f>
        <v>0</v>
      </c>
      <c r="AB172" s="235"/>
      <c r="AC172" s="235"/>
      <c r="AD172" s="235">
        <f>+GRANAHORRAR!Z171</f>
        <v>0</v>
      </c>
      <c r="AE172" s="235">
        <f>+GRANAHORRAR!AA171</f>
        <v>0</v>
      </c>
      <c r="AF172" s="235">
        <f>+COLMENA!Z171</f>
        <v>0</v>
      </c>
      <c r="AG172" s="235">
        <f>+COLMENA!AA171</f>
        <v>0</v>
      </c>
      <c r="AH172" s="235">
        <f>+CONAVI!Z171</f>
        <v>0</v>
      </c>
      <c r="AI172" s="235">
        <f>+CONAVI!AA171</f>
        <v>0</v>
      </c>
      <c r="AJ172" s="235">
        <f>+'49- av villas '!AL173</f>
        <v>5015.6050000000005</v>
      </c>
      <c r="AK172" s="235">
        <f>+'49- av villas '!AN173</f>
        <v>37035.631000000001</v>
      </c>
      <c r="AL172" s="235">
        <f>+GRANBANCO!Z137</f>
        <v>0</v>
      </c>
      <c r="AM172" s="235">
        <f>+GRANBANCO!AA137</f>
        <v>0</v>
      </c>
      <c r="AN172" s="235">
        <f>+'54- coomeva'!AL67</f>
        <v>2293.5909999999999</v>
      </c>
      <c r="AO172" s="235">
        <f>+'54- coomeva'!AN67</f>
        <v>22104.735000000001</v>
      </c>
      <c r="AP172" s="235"/>
      <c r="AQ172" s="235"/>
      <c r="AR172" s="235">
        <f>+'8- giros y finanzas'!AL110</f>
        <v>120.092</v>
      </c>
      <c r="AS172" s="235">
        <f>+'8- giros y finanzas'!AN110</f>
        <v>174.59399999999999</v>
      </c>
      <c r="AT172" s="235">
        <f>+'117- credifamilia'!AL63</f>
        <v>1171.0060000000001</v>
      </c>
      <c r="AU172" s="235">
        <f>+'117- credifamilia'!AN63</f>
        <v>222</v>
      </c>
      <c r="AV172" s="235"/>
      <c r="AW172" s="235"/>
      <c r="AX172" s="235">
        <f>+'120 - la hipotecaria'!AL29</f>
        <v>233.5</v>
      </c>
      <c r="AY172" s="235">
        <f>+'120 - la hipotecaria'!AN29</f>
        <v>4371.6220000000003</v>
      </c>
      <c r="AZ172" s="235">
        <f>+'8- fna'!AL76</f>
        <v>34305.114000000001</v>
      </c>
      <c r="BA172" s="235">
        <f>+'8- fna'!AN76</f>
        <v>17804.02</v>
      </c>
      <c r="BB172" s="235"/>
      <c r="BC172" s="235"/>
      <c r="BD172" s="235">
        <f>+'1- cofiantioquia'!AL62</f>
        <v>0</v>
      </c>
      <c r="BE172" s="235">
        <f>+'1- cofiantioquia'!AN62</f>
        <v>0</v>
      </c>
      <c r="BF172" s="235">
        <f>+'3- coofinep'!AL51</f>
        <v>135.35599999999999</v>
      </c>
      <c r="BG172" s="235">
        <f>+'3- coofinep'!AN51</f>
        <v>0</v>
      </c>
      <c r="BH172" s="235">
        <f>+'4- cootrafa'!AL173</f>
        <v>514.67399999999998</v>
      </c>
      <c r="BI172" s="235">
        <f>+'4- cootrafa'!AN173</f>
        <v>108</v>
      </c>
      <c r="BJ172" s="235">
        <f>+'5- confiar'!AL173</f>
        <v>14603.216</v>
      </c>
      <c r="BK172" s="235">
        <f>+'5- confiar'!AN173</f>
        <v>2903.194</v>
      </c>
      <c r="BL172" s="235">
        <f>+COOMEVA!Z171</f>
        <v>0</v>
      </c>
      <c r="BM172" s="235">
        <f>+COOMEVA!AA171</f>
        <v>0</v>
      </c>
      <c r="BN172" s="235">
        <f t="shared" si="4"/>
        <v>314462.36500000005</v>
      </c>
      <c r="BO172" s="235">
        <f t="shared" si="5"/>
        <v>1271490.7600000002</v>
      </c>
    </row>
    <row r="173" spans="1:67" x14ac:dyDescent="0.2">
      <c r="A173" s="293" t="s">
        <v>247</v>
      </c>
      <c r="B173" s="235">
        <f>+'1- bogota'!AL146</f>
        <v>3437.4810000000002</v>
      </c>
      <c r="C173" s="234">
        <f>+'1- bogota'!AN146</f>
        <v>58245.383000000002</v>
      </c>
      <c r="D173" s="235">
        <f>+'2- popular'!AL174</f>
        <v>675.24900000000002</v>
      </c>
      <c r="E173" s="235">
        <f>+'2- popular'!AN174</f>
        <v>16791.019</v>
      </c>
      <c r="F173" s="235">
        <f>+BANCAFE!Z173</f>
        <v>0</v>
      </c>
      <c r="G173" s="235">
        <f>+BANCAFE!AA173</f>
        <v>0</v>
      </c>
      <c r="H173" s="235">
        <f>+'6- itaú'!AL128</f>
        <v>0</v>
      </c>
      <c r="I173" s="235">
        <f>+'6- itaú'!AN128</f>
        <v>54252.03</v>
      </c>
      <c r="J173" s="235">
        <f>+'7- bancolombia'!AL135</f>
        <v>33257.004999999997</v>
      </c>
      <c r="K173" s="235">
        <f>+'7- bancolombia'!AN135</f>
        <v>177218.55099999998</v>
      </c>
      <c r="L173" s="235">
        <f>+'GNB COLOMBIA'!Z75</f>
        <v>0</v>
      </c>
      <c r="M173" s="235">
        <f>+'GNB COLOMBIA'!AA75</f>
        <v>0</v>
      </c>
      <c r="N173" s="235">
        <f>+'13- bbva'!AL174</f>
        <v>18192.296999999999</v>
      </c>
      <c r="O173" s="235">
        <f>+'13- bbva'!AN174</f>
        <v>266069.16899999999</v>
      </c>
      <c r="P173" s="235"/>
      <c r="Q173" s="235"/>
      <c r="R173" s="235">
        <f>+'23- occidente'!AL174</f>
        <v>0</v>
      </c>
      <c r="S173" s="235">
        <f>+'23- occidente'!AN174</f>
        <v>13598.415000000001</v>
      </c>
      <c r="T173" s="235">
        <f>+'30- banco caja social'!AL137</f>
        <v>62080.230999999992</v>
      </c>
      <c r="U173" s="235">
        <f>+'30- banco caja social'!AN137</f>
        <v>98272.762000000002</v>
      </c>
      <c r="V173" s="235">
        <f>+'39 - davivienda'!AL174</f>
        <v>114069.47</v>
      </c>
      <c r="W173" s="235">
        <f>+'39 - davivienda'!AN174</f>
        <v>241107.764</v>
      </c>
      <c r="X173" s="235">
        <f>+'1-42 scotiabank colpatria S.A.'!AL174</f>
        <v>2409.1800000000003</v>
      </c>
      <c r="Y173" s="235">
        <f>+'1-42 scotiabank colpatria S.A.'!AN174</f>
        <v>125272.245</v>
      </c>
      <c r="Z173" s="235">
        <f>+'43- banco agrario'!AL166</f>
        <v>500.65699999999998</v>
      </c>
      <c r="AA173" s="235">
        <f>+'43- banco agrario'!AN166</f>
        <v>0</v>
      </c>
      <c r="AB173" s="235"/>
      <c r="AC173" s="235"/>
      <c r="AD173" s="235">
        <f>+GRANAHORRAR!Z172</f>
        <v>0</v>
      </c>
      <c r="AE173" s="235">
        <f>+GRANAHORRAR!AA172</f>
        <v>0</v>
      </c>
      <c r="AF173" s="235">
        <f>+COLMENA!Z172</f>
        <v>0</v>
      </c>
      <c r="AG173" s="235">
        <f>+COLMENA!AA172</f>
        <v>0</v>
      </c>
      <c r="AH173" s="235">
        <f>+CONAVI!Z172</f>
        <v>0</v>
      </c>
      <c r="AI173" s="235">
        <f>+CONAVI!AA172</f>
        <v>0</v>
      </c>
      <c r="AJ173" s="235">
        <f>+'49- av villas '!AL174</f>
        <v>4900.3730000000005</v>
      </c>
      <c r="AK173" s="235">
        <f>+'49- av villas '!AN174</f>
        <v>32574.26</v>
      </c>
      <c r="AL173" s="235">
        <f>+GRANBANCO!Z138</f>
        <v>0</v>
      </c>
      <c r="AM173" s="235">
        <f>+GRANBANCO!AA138</f>
        <v>0</v>
      </c>
      <c r="AN173" s="235">
        <f>+'54- coomeva'!AL68</f>
        <v>1839.752</v>
      </c>
      <c r="AO173" s="235">
        <f>+'54- coomeva'!AN68</f>
        <v>21381.307999999997</v>
      </c>
      <c r="AP173" s="235"/>
      <c r="AQ173" s="235"/>
      <c r="AR173" s="235">
        <f>+'8- giros y finanzas'!AL111</f>
        <v>0</v>
      </c>
      <c r="AS173" s="235">
        <f>+'8- giros y finanzas'!AN111</f>
        <v>491.70800000000003</v>
      </c>
      <c r="AT173" s="235">
        <f>+'117- credifamilia'!AL64</f>
        <v>6579.0680000000002</v>
      </c>
      <c r="AU173" s="235">
        <f>+'117- credifamilia'!AN64</f>
        <v>345.59</v>
      </c>
      <c r="AV173" s="235"/>
      <c r="AW173" s="235"/>
      <c r="AX173" s="235">
        <f>+'120 - la hipotecaria'!AL30</f>
        <v>239.798</v>
      </c>
      <c r="AY173" s="235">
        <f>+'120 - la hipotecaria'!AN30</f>
        <v>2459.1579999999999</v>
      </c>
      <c r="AZ173" s="235">
        <f>+'8- fna'!AL77</f>
        <v>27685.489000000001</v>
      </c>
      <c r="BA173" s="235">
        <f>+'8- fna'!AN77</f>
        <v>16893.021000000001</v>
      </c>
      <c r="BB173" s="235"/>
      <c r="BC173" s="235"/>
      <c r="BD173" s="235">
        <f>+'1- cofiantioquia'!AL63</f>
        <v>0</v>
      </c>
      <c r="BE173" s="235">
        <f>+'1- cofiantioquia'!AN63</f>
        <v>0</v>
      </c>
      <c r="BF173" s="235">
        <f>+'3- coofinep'!AL52</f>
        <v>196.71199999999999</v>
      </c>
      <c r="BG173" s="235">
        <f>+'3- coofinep'!AN52</f>
        <v>0</v>
      </c>
      <c r="BH173" s="235">
        <f>+'4- cootrafa'!AL174</f>
        <v>850.28399999999999</v>
      </c>
      <c r="BI173" s="235">
        <f>+'4- cootrafa'!AN174</f>
        <v>891.33500000000004</v>
      </c>
      <c r="BJ173" s="235">
        <f>+'5- confiar'!AL174</f>
        <v>10218.146000000001</v>
      </c>
      <c r="BK173" s="235">
        <f>+'5- confiar'!AN174</f>
        <v>1383.75</v>
      </c>
      <c r="BL173" s="235">
        <f>+COOMEVA!Z172</f>
        <v>0</v>
      </c>
      <c r="BM173" s="235">
        <f>+COOMEVA!AA172</f>
        <v>0</v>
      </c>
      <c r="BN173" s="235">
        <f t="shared" si="4"/>
        <v>287131.19200000004</v>
      </c>
      <c r="BO173" s="235">
        <f t="shared" si="5"/>
        <v>1127247.4680000001</v>
      </c>
    </row>
    <row r="174" spans="1:67" x14ac:dyDescent="0.2">
      <c r="A174" s="293" t="s">
        <v>248</v>
      </c>
      <c r="B174" s="235">
        <f>+'1- bogota'!AL147</f>
        <v>3738.2629999999999</v>
      </c>
      <c r="C174" s="234">
        <f>+'1- bogota'!AN147</f>
        <v>52663.837</v>
      </c>
      <c r="D174" s="235">
        <f>+'2- popular'!AL175</f>
        <v>510.315</v>
      </c>
      <c r="E174" s="235">
        <f>+'2- popular'!AN175</f>
        <v>14833.964</v>
      </c>
      <c r="F174" s="235">
        <f>+BANCAFE!Z174</f>
        <v>0</v>
      </c>
      <c r="G174" s="235">
        <f>+BANCAFE!AA174</f>
        <v>0</v>
      </c>
      <c r="H174" s="235">
        <f>+'6- itaú'!AL129</f>
        <v>0</v>
      </c>
      <c r="I174" s="235">
        <f>+'6- itaú'!AN129</f>
        <v>64765.361000000004</v>
      </c>
      <c r="J174" s="235">
        <f>+'7- bancolombia'!AL136</f>
        <v>33015.246999999996</v>
      </c>
      <c r="K174" s="235">
        <f>+'7- bancolombia'!AN136</f>
        <v>182566.63</v>
      </c>
      <c r="L174" s="235">
        <f>+'GNB COLOMBIA'!Z76</f>
        <v>0</v>
      </c>
      <c r="M174" s="235">
        <f>+'GNB COLOMBIA'!AA76</f>
        <v>0</v>
      </c>
      <c r="N174" s="235">
        <f>+'13- bbva'!AL175</f>
        <v>13072.32</v>
      </c>
      <c r="O174" s="235">
        <f>+'13- bbva'!AN175</f>
        <v>211312.40600000002</v>
      </c>
      <c r="P174" s="235"/>
      <c r="Q174" s="235"/>
      <c r="R174" s="235">
        <f>+'23- occidente'!AL175</f>
        <v>0</v>
      </c>
      <c r="S174" s="235">
        <f>+'23- occidente'!AN175</f>
        <v>10283.129000000001</v>
      </c>
      <c r="T174" s="235">
        <f>+'30- banco caja social'!AL138</f>
        <v>49355.771000000001</v>
      </c>
      <c r="U174" s="235">
        <f>+'30- banco caja social'!AN138</f>
        <v>72315.733999999997</v>
      </c>
      <c r="V174" s="235">
        <f>+'39 - davivienda'!AL175</f>
        <v>113094.31700000001</v>
      </c>
      <c r="W174" s="235">
        <f>+'39 - davivienda'!AN175</f>
        <v>226093.71900000001</v>
      </c>
      <c r="X174" s="235">
        <f>+'1-42 scotiabank colpatria S.A.'!AL175</f>
        <v>1904.211</v>
      </c>
      <c r="Y174" s="235">
        <f>+'1-42 scotiabank colpatria S.A.'!AN175</f>
        <v>120964.65299999999</v>
      </c>
      <c r="Z174" s="235">
        <f>+'43- banco agrario'!AL167</f>
        <v>580.58600000000001</v>
      </c>
      <c r="AA174" s="235">
        <f>+'43- banco agrario'!AN167</f>
        <v>0</v>
      </c>
      <c r="AB174" s="235"/>
      <c r="AC174" s="235"/>
      <c r="AD174" s="235">
        <f>+GRANAHORRAR!Z173</f>
        <v>0</v>
      </c>
      <c r="AE174" s="235">
        <f>+GRANAHORRAR!AA173</f>
        <v>0</v>
      </c>
      <c r="AF174" s="235">
        <f>+COLMENA!Z173</f>
        <v>0</v>
      </c>
      <c r="AG174" s="235">
        <f>+COLMENA!AA173</f>
        <v>0</v>
      </c>
      <c r="AH174" s="235">
        <f>+CONAVI!Z173</f>
        <v>0</v>
      </c>
      <c r="AI174" s="235">
        <f>+CONAVI!AA173</f>
        <v>0</v>
      </c>
      <c r="AJ174" s="235">
        <f>+'49- av villas '!AL175</f>
        <v>3172.4789999999998</v>
      </c>
      <c r="AK174" s="235">
        <f>+'49- av villas '!AN175</f>
        <v>18207.112999999998</v>
      </c>
      <c r="AL174" s="235">
        <f>+GRANBANCO!Z139</f>
        <v>0</v>
      </c>
      <c r="AM174" s="235">
        <f>+GRANBANCO!AA139</f>
        <v>0</v>
      </c>
      <c r="AN174" s="235">
        <f>+'54- coomeva'!AL69</f>
        <v>1527.527</v>
      </c>
      <c r="AO174" s="235">
        <f>+'54- coomeva'!AN69</f>
        <v>19336.661</v>
      </c>
      <c r="AP174" s="235"/>
      <c r="AQ174" s="235"/>
      <c r="AR174" s="235">
        <f>+'8- giros y finanzas'!AL112</f>
        <v>183.95400000000001</v>
      </c>
      <c r="AS174" s="235">
        <f>+'8- giros y finanzas'!AN112</f>
        <v>556.83600000000001</v>
      </c>
      <c r="AT174" s="235">
        <f>+'117- credifamilia'!AL65</f>
        <v>9364.1679999999997</v>
      </c>
      <c r="AU174" s="235">
        <f>+'117- credifamilia'!AN65</f>
        <v>212.935</v>
      </c>
      <c r="AV174" s="235"/>
      <c r="AW174" s="235"/>
      <c r="AX174" s="235">
        <f>+'120 - la hipotecaria'!AL31</f>
        <v>591.04499999999996</v>
      </c>
      <c r="AY174" s="235">
        <f>+'120 - la hipotecaria'!AN31</f>
        <v>3901.1179999999999</v>
      </c>
      <c r="AZ174" s="235">
        <f>+'8- fna'!AL78</f>
        <v>29408.574000000001</v>
      </c>
      <c r="BA174" s="235">
        <f>+'8- fna'!AN78</f>
        <v>31439.550999999999</v>
      </c>
      <c r="BB174" s="235"/>
      <c r="BC174" s="235"/>
      <c r="BD174" s="235">
        <f>+'1- cofiantioquia'!AL64</f>
        <v>0</v>
      </c>
      <c r="BE174" s="235">
        <f>+'1- cofiantioquia'!AN64</f>
        <v>0</v>
      </c>
      <c r="BF174" s="235">
        <f>+'3- coofinep'!AL53</f>
        <v>162</v>
      </c>
      <c r="BG174" s="235">
        <f>+'3- coofinep'!AN53</f>
        <v>96.292000000000002</v>
      </c>
      <c r="BH174" s="235">
        <f>+'4- cootrafa'!AL175</f>
        <v>772.49900000000002</v>
      </c>
      <c r="BI174" s="235">
        <f>+'4- cootrafa'!AN175</f>
        <v>764.57899999999995</v>
      </c>
      <c r="BJ174" s="235">
        <f>+'5- confiar'!AL175</f>
        <v>10189.647000000001</v>
      </c>
      <c r="BK174" s="235">
        <f>+'5- confiar'!AN175</f>
        <v>1607.1179999999999</v>
      </c>
      <c r="BL174" s="235">
        <f>+COOMEVA!Z173</f>
        <v>0</v>
      </c>
      <c r="BM174" s="235">
        <f>+COOMEVA!AA173</f>
        <v>0</v>
      </c>
      <c r="BN174" s="235">
        <f t="shared" si="4"/>
        <v>270642.92300000007</v>
      </c>
      <c r="BO174" s="235">
        <f t="shared" si="5"/>
        <v>1031921.6360000001</v>
      </c>
    </row>
    <row r="175" spans="1:67" x14ac:dyDescent="0.2">
      <c r="A175" s="293" t="s">
        <v>249</v>
      </c>
      <c r="B175" s="235">
        <f>+'1- bogota'!AL148</f>
        <v>3350.027</v>
      </c>
      <c r="C175" s="234">
        <f>+'1- bogota'!AN148</f>
        <v>61263.21</v>
      </c>
      <c r="D175" s="235">
        <f>+'2- popular'!AL176</f>
        <v>661.71100000000001</v>
      </c>
      <c r="E175" s="235">
        <f>+'2- popular'!AN176</f>
        <v>18250.455000000002</v>
      </c>
      <c r="F175" s="235">
        <f>+BANCAFE!Z175</f>
        <v>0</v>
      </c>
      <c r="G175" s="235">
        <f>+BANCAFE!AA175</f>
        <v>0</v>
      </c>
      <c r="H175" s="235">
        <f>+'6- itaú'!AL130</f>
        <v>0</v>
      </c>
      <c r="I175" s="235">
        <f>+'6- itaú'!AN130</f>
        <v>72181.171000000002</v>
      </c>
      <c r="J175" s="235">
        <f>+'7- bancolombia'!AL137</f>
        <v>41642.319000000003</v>
      </c>
      <c r="K175" s="235">
        <f>+'7- bancolombia'!AN137</f>
        <v>208550.94100000002</v>
      </c>
      <c r="L175" s="235">
        <f>+'GNB COLOMBIA'!Z77</f>
        <v>0</v>
      </c>
      <c r="M175" s="235">
        <f>+'GNB COLOMBIA'!AA77</f>
        <v>0</v>
      </c>
      <c r="N175" s="235">
        <f>+'13- bbva'!AL176</f>
        <v>29770.858</v>
      </c>
      <c r="O175" s="235">
        <f>+'13- bbva'!AN176</f>
        <v>383679.85</v>
      </c>
      <c r="P175" s="235"/>
      <c r="Q175" s="235"/>
      <c r="R175" s="235">
        <f>+'23- occidente'!AL176</f>
        <v>0</v>
      </c>
      <c r="S175" s="235">
        <f>+'23- occidente'!AN176</f>
        <v>19199.985000000001</v>
      </c>
      <c r="T175" s="235">
        <f>+'30- banco caja social'!AL139</f>
        <v>73616.942999999999</v>
      </c>
      <c r="U175" s="235">
        <f>+'30- banco caja social'!AN139</f>
        <v>119727.481</v>
      </c>
      <c r="V175" s="235">
        <f>+'39 - davivienda'!AL176</f>
        <v>127946.79699999999</v>
      </c>
      <c r="W175" s="235">
        <f>+'39 - davivienda'!AN176</f>
        <v>321929.11799999996</v>
      </c>
      <c r="X175" s="235">
        <f>+'1-42 scotiabank colpatria S.A.'!AL176</f>
        <v>3478.3740000000003</v>
      </c>
      <c r="Y175" s="235">
        <f>+'1-42 scotiabank colpatria S.A.'!AN176</f>
        <v>180701.45199999999</v>
      </c>
      <c r="Z175" s="235">
        <f>+'43- banco agrario'!AL168</f>
        <v>648.49300000000005</v>
      </c>
      <c r="AA175" s="235">
        <f>+'43- banco agrario'!AN168</f>
        <v>0</v>
      </c>
      <c r="AB175" s="235"/>
      <c r="AC175" s="235"/>
      <c r="AD175" s="235">
        <f>+GRANAHORRAR!Z174</f>
        <v>0</v>
      </c>
      <c r="AE175" s="235">
        <f>+GRANAHORRAR!AA174</f>
        <v>0</v>
      </c>
      <c r="AF175" s="235">
        <f>+COLMENA!Z174</f>
        <v>0</v>
      </c>
      <c r="AG175" s="235">
        <f>+COLMENA!AA174</f>
        <v>0</v>
      </c>
      <c r="AH175" s="235">
        <f>+CONAVI!Z174</f>
        <v>0</v>
      </c>
      <c r="AI175" s="235">
        <f>+CONAVI!AA174</f>
        <v>0</v>
      </c>
      <c r="AJ175" s="235">
        <f>+'49- av villas '!AL176</f>
        <v>6244.2380000000003</v>
      </c>
      <c r="AK175" s="235">
        <f>+'49- av villas '!AN176</f>
        <v>34519.548999999999</v>
      </c>
      <c r="AL175" s="235">
        <f>+GRANBANCO!Z140</f>
        <v>0</v>
      </c>
      <c r="AM175" s="235">
        <f>+GRANBANCO!AA140</f>
        <v>0</v>
      </c>
      <c r="AN175" s="235">
        <f>+'54- coomeva'!AL70</f>
        <v>2077.3150000000001</v>
      </c>
      <c r="AO175" s="235">
        <f>+'54- coomeva'!AN70</f>
        <v>30991.789000000001</v>
      </c>
      <c r="AP175" s="235"/>
      <c r="AQ175" s="235"/>
      <c r="AR175" s="235">
        <f>+'8- giros y finanzas'!AL113</f>
        <v>117.488</v>
      </c>
      <c r="AS175" s="235">
        <f>+'8- giros y finanzas'!AN113</f>
        <v>1066.8499999999999</v>
      </c>
      <c r="AT175" s="235">
        <f>+'117- credifamilia'!AL66</f>
        <v>5020.9430000000002</v>
      </c>
      <c r="AU175" s="235">
        <f>+'117- credifamilia'!AN66</f>
        <v>55</v>
      </c>
      <c r="AV175" s="235"/>
      <c r="AW175" s="235"/>
      <c r="AX175" s="235">
        <f>+'120 - la hipotecaria'!AL32</f>
        <v>585.995</v>
      </c>
      <c r="AY175" s="235">
        <f>+'120 - la hipotecaria'!AN32</f>
        <v>4495.6480000000001</v>
      </c>
      <c r="AZ175" s="235">
        <f>+'8- fna'!AL79</f>
        <v>44487.633000000002</v>
      </c>
      <c r="BA175" s="235">
        <f>+'8- fna'!AN79</f>
        <v>47751.076000000001</v>
      </c>
      <c r="BB175" s="235"/>
      <c r="BC175" s="235"/>
      <c r="BD175" s="235">
        <f>+'1- cofiantioquia'!AL65</f>
        <v>14</v>
      </c>
      <c r="BE175" s="235">
        <f>+'1- cofiantioquia'!AN65</f>
        <v>0</v>
      </c>
      <c r="BF175" s="235">
        <f>+'3- coofinep'!AL54</f>
        <v>455.34500000000003</v>
      </c>
      <c r="BG175" s="235">
        <f>+'3- coofinep'!AN54</f>
        <v>302.44400000000002</v>
      </c>
      <c r="BH175" s="235">
        <f>+'4- cootrafa'!AL176</f>
        <v>1095.615</v>
      </c>
      <c r="BI175" s="235">
        <f>+'4- cootrafa'!AN176</f>
        <v>510.25</v>
      </c>
      <c r="BJ175" s="235">
        <f>+'5- confiar'!AL176</f>
        <v>15761.151</v>
      </c>
      <c r="BK175" s="235">
        <f>+'5- confiar'!AN176</f>
        <v>2015.06</v>
      </c>
      <c r="BL175" s="235">
        <f>+COOMEVA!Z174</f>
        <v>0</v>
      </c>
      <c r="BM175" s="235">
        <f>+COOMEVA!AA174</f>
        <v>0</v>
      </c>
      <c r="BN175" s="235">
        <f t="shared" si="4"/>
        <v>356975.24500000005</v>
      </c>
      <c r="BO175" s="235">
        <f t="shared" si="5"/>
        <v>1507191.3290000001</v>
      </c>
    </row>
    <row r="176" spans="1:67" x14ac:dyDescent="0.2">
      <c r="A176" s="293" t="s">
        <v>250</v>
      </c>
      <c r="B176" s="235">
        <f>+'1- bogota'!AL149</f>
        <v>3868.2669999999998</v>
      </c>
      <c r="C176" s="234">
        <f>+'1- bogota'!AN149</f>
        <v>48533.319000000003</v>
      </c>
      <c r="D176" s="235">
        <f>+'2- popular'!AL177</f>
        <v>310.59100000000001</v>
      </c>
      <c r="E176" s="235">
        <f>+'2- popular'!AN177</f>
        <v>12800.01</v>
      </c>
      <c r="F176" s="235">
        <f>+BANCAFE!Z176</f>
        <v>0</v>
      </c>
      <c r="G176" s="235">
        <f>+BANCAFE!AA176</f>
        <v>0</v>
      </c>
      <c r="H176" s="235">
        <f>+'6- itaú'!AL131</f>
        <v>0</v>
      </c>
      <c r="I176" s="235">
        <f>+'6- itaú'!AN131</f>
        <v>48564.472999999998</v>
      </c>
      <c r="J176" s="235">
        <f>+'7- bancolombia'!AL138</f>
        <v>33049.152000000002</v>
      </c>
      <c r="K176" s="235">
        <f>+'7- bancolombia'!AN138</f>
        <v>164896.842</v>
      </c>
      <c r="L176" s="235">
        <f>+'GNB COLOMBIA'!Z78</f>
        <v>0</v>
      </c>
      <c r="M176" s="235">
        <f>+'GNB COLOMBIA'!AA78</f>
        <v>0</v>
      </c>
      <c r="N176" s="235">
        <f>+'13- bbva'!AL177</f>
        <v>15861.406999999999</v>
      </c>
      <c r="O176" s="235">
        <f>+'13- bbva'!AN177</f>
        <v>239054.26199999999</v>
      </c>
      <c r="P176" s="235"/>
      <c r="Q176" s="235"/>
      <c r="R176" s="235">
        <f>+'23- occidente'!AL177</f>
        <v>0</v>
      </c>
      <c r="S176" s="235">
        <f>+'23- occidente'!AN177</f>
        <v>16846.95</v>
      </c>
      <c r="T176" s="235">
        <f>+'30- banco caja social'!AL140</f>
        <v>55300.603000000003</v>
      </c>
      <c r="U176" s="235">
        <f>+'30- banco caja social'!AN140</f>
        <v>89452.576000000001</v>
      </c>
      <c r="V176" s="235">
        <f>+'39 - davivienda'!AL177</f>
        <v>102212.86600000001</v>
      </c>
      <c r="W176" s="235">
        <f>+'39 - davivienda'!AN177</f>
        <v>235103.41800000001</v>
      </c>
      <c r="X176" s="235">
        <f>+'1-42 scotiabank colpatria S.A.'!AL177</f>
        <v>2525.7829999999999</v>
      </c>
      <c r="Y176" s="235">
        <f>+'1-42 scotiabank colpatria S.A.'!AN177</f>
        <v>114353.77600000001</v>
      </c>
      <c r="Z176" s="235">
        <f>+'43- banco agrario'!AL169</f>
        <v>823.41899999999998</v>
      </c>
      <c r="AA176" s="235">
        <f>+'43- banco agrario'!AN169</f>
        <v>0</v>
      </c>
      <c r="AB176" s="235"/>
      <c r="AC176" s="235"/>
      <c r="AD176" s="235">
        <f>+GRANAHORRAR!Z175</f>
        <v>0</v>
      </c>
      <c r="AE176" s="235">
        <f>+GRANAHORRAR!AA175</f>
        <v>0</v>
      </c>
      <c r="AF176" s="235">
        <f>+COLMENA!Z175</f>
        <v>0</v>
      </c>
      <c r="AG176" s="235">
        <f>+COLMENA!AA175</f>
        <v>0</v>
      </c>
      <c r="AH176" s="235">
        <f>+CONAVI!Z175</f>
        <v>0</v>
      </c>
      <c r="AI176" s="235">
        <f>+CONAVI!AA175</f>
        <v>0</v>
      </c>
      <c r="AJ176" s="235">
        <f>+'49- av villas '!AL177</f>
        <v>3388.0239999999999</v>
      </c>
      <c r="AK176" s="235">
        <f>+'49- av villas '!AN177</f>
        <v>18107.904999999999</v>
      </c>
      <c r="AL176" s="235">
        <f>+GRANBANCO!Z141</f>
        <v>0</v>
      </c>
      <c r="AM176" s="235">
        <f>+GRANBANCO!AA141</f>
        <v>0</v>
      </c>
      <c r="AN176" s="235">
        <f>+'54- coomeva'!AL71</f>
        <v>1445.5889999999999</v>
      </c>
      <c r="AO176" s="235">
        <f>+'54- coomeva'!AN71</f>
        <v>27421.366999999998</v>
      </c>
      <c r="AP176" s="235"/>
      <c r="AQ176" s="235"/>
      <c r="AR176" s="235">
        <f>+'8- giros y finanzas'!AL114</f>
        <v>118.373</v>
      </c>
      <c r="AS176" s="235">
        <f>+'8- giros y finanzas'!AN114</f>
        <v>678.13699999999994</v>
      </c>
      <c r="AT176" s="235">
        <f>+'117- credifamilia'!AL67</f>
        <v>6831.1290000000008</v>
      </c>
      <c r="AU176" s="235">
        <f>+'117- credifamilia'!AN67</f>
        <v>411.49</v>
      </c>
      <c r="AV176" s="235"/>
      <c r="AW176" s="235"/>
      <c r="AX176" s="235">
        <f>+'120 - la hipotecaria'!AL33</f>
        <v>546.03300000000002</v>
      </c>
      <c r="AY176" s="235">
        <f>+'120 - la hipotecaria'!AN33</f>
        <v>2080.9160000000002</v>
      </c>
      <c r="AZ176" s="235">
        <f>+'8- fna'!AL80</f>
        <v>25180.531000000003</v>
      </c>
      <c r="BA176" s="235">
        <f>+'8- fna'!AN80</f>
        <v>22782.298000000003</v>
      </c>
      <c r="BB176" s="235"/>
      <c r="BC176" s="235"/>
      <c r="BD176" s="235">
        <f>+'1- cofiantioquia'!AL66</f>
        <v>0</v>
      </c>
      <c r="BE176" s="235">
        <f>+'1- cofiantioquia'!AN66</f>
        <v>0</v>
      </c>
      <c r="BF176" s="235">
        <f>+'3- coofinep'!AL55</f>
        <v>642.23500000000001</v>
      </c>
      <c r="BG176" s="235">
        <f>+'3- coofinep'!AN55</f>
        <v>0</v>
      </c>
      <c r="BH176" s="235">
        <f>+'4- cootrafa'!AL177</f>
        <v>857.48900000000003</v>
      </c>
      <c r="BI176" s="235">
        <f>+'4- cootrafa'!AN177</f>
        <v>847.8</v>
      </c>
      <c r="BJ176" s="235">
        <f>+'5- confiar'!AL177</f>
        <v>6699.9060000000009</v>
      </c>
      <c r="BK176" s="235">
        <f>+'5- confiar'!AN177</f>
        <v>1263.8699999999999</v>
      </c>
      <c r="BL176" s="235">
        <f>+COOMEVA!Z175</f>
        <v>0</v>
      </c>
      <c r="BM176" s="235">
        <f>+COOMEVA!AA175</f>
        <v>0</v>
      </c>
      <c r="BN176" s="235">
        <f t="shared" si="4"/>
        <v>259661.39699999997</v>
      </c>
      <c r="BO176" s="235">
        <f t="shared" si="5"/>
        <v>1043199.4089999999</v>
      </c>
    </row>
    <row r="177" spans="1:67" x14ac:dyDescent="0.2">
      <c r="A177" s="293" t="s">
        <v>251</v>
      </c>
      <c r="B177" s="235">
        <f>+'1- bogota'!AL150</f>
        <v>4757.8559999999998</v>
      </c>
      <c r="C177" s="234">
        <f>+'1- bogota'!AN150</f>
        <v>70588.307000000001</v>
      </c>
      <c r="D177" s="235">
        <f>+'2- popular'!AL178</f>
        <v>614.51800000000003</v>
      </c>
      <c r="E177" s="235">
        <f>+'2- popular'!AN178</f>
        <v>18194.847000000002</v>
      </c>
      <c r="F177" s="235">
        <f>+BANCAFE!Z177</f>
        <v>0</v>
      </c>
      <c r="G177" s="235">
        <f>+BANCAFE!AA177</f>
        <v>0</v>
      </c>
      <c r="H177" s="235">
        <f>+'6- itaú'!AL132</f>
        <v>0</v>
      </c>
      <c r="I177" s="235">
        <f>+'6- itaú'!AN132</f>
        <v>75228.183999999994</v>
      </c>
      <c r="J177" s="235">
        <f>+'7- bancolombia'!AL139</f>
        <v>49122.496999999996</v>
      </c>
      <c r="K177" s="235">
        <f>+'7- bancolombia'!AN139</f>
        <v>214162.65299999999</v>
      </c>
      <c r="L177" s="235">
        <f>+'GNB COLOMBIA'!Z79</f>
        <v>0</v>
      </c>
      <c r="M177" s="235">
        <f>+'GNB COLOMBIA'!AA79</f>
        <v>0</v>
      </c>
      <c r="N177" s="235">
        <f>+'13- bbva'!AL178</f>
        <v>22667.77</v>
      </c>
      <c r="O177" s="235">
        <f>+'13- bbva'!AN178</f>
        <v>285631.21799999999</v>
      </c>
      <c r="P177" s="235"/>
      <c r="Q177" s="235"/>
      <c r="R177" s="235">
        <f>+'23- occidente'!AL178</f>
        <v>0</v>
      </c>
      <c r="S177" s="235">
        <f>+'23- occidente'!AN178</f>
        <v>15543.357</v>
      </c>
      <c r="T177" s="235">
        <f>+'30- banco caja social'!AL141</f>
        <v>67989.11</v>
      </c>
      <c r="U177" s="235">
        <f>+'30- banco caja social'!AN141</f>
        <v>118205.174</v>
      </c>
      <c r="V177" s="235">
        <f>+'39 - davivienda'!AL178</f>
        <v>122241.23300000001</v>
      </c>
      <c r="W177" s="235">
        <f>+'39 - davivienda'!AN178</f>
        <v>289701.196</v>
      </c>
      <c r="X177" s="235">
        <f>+'1-42 scotiabank colpatria S.A.'!AL178</f>
        <v>2587.6930000000002</v>
      </c>
      <c r="Y177" s="235">
        <f>+'1-42 scotiabank colpatria S.A.'!AN178</f>
        <v>127444.46600000001</v>
      </c>
      <c r="Z177" s="235">
        <f>+'43- banco agrario'!AL170</f>
        <v>376.76100000000002</v>
      </c>
      <c r="AA177" s="235">
        <f>+'43- banco agrario'!AN170</f>
        <v>0</v>
      </c>
      <c r="AB177" s="235"/>
      <c r="AC177" s="235"/>
      <c r="AD177" s="235">
        <f>+GRANAHORRAR!Z176</f>
        <v>0</v>
      </c>
      <c r="AE177" s="235">
        <f>+GRANAHORRAR!AA176</f>
        <v>0</v>
      </c>
      <c r="AF177" s="235">
        <f>+COLMENA!Z176</f>
        <v>0</v>
      </c>
      <c r="AG177" s="235">
        <f>+COLMENA!AA176</f>
        <v>0</v>
      </c>
      <c r="AH177" s="235">
        <f>+CONAVI!Z176</f>
        <v>0</v>
      </c>
      <c r="AI177" s="235">
        <f>+CONAVI!AA176</f>
        <v>0</v>
      </c>
      <c r="AJ177" s="235">
        <f>+'49- av villas '!AL178</f>
        <v>6098.3339999999998</v>
      </c>
      <c r="AK177" s="235">
        <f>+'49- av villas '!AN178</f>
        <v>22456.152999999998</v>
      </c>
      <c r="AL177" s="235">
        <f>+GRANBANCO!Z142</f>
        <v>0</v>
      </c>
      <c r="AM177" s="235">
        <f>+GRANBANCO!AA142</f>
        <v>0</v>
      </c>
      <c r="AN177" s="235">
        <f>+'54- coomeva'!AL72</f>
        <v>2458.4189999999999</v>
      </c>
      <c r="AO177" s="235">
        <f>+'54- coomeva'!AN72</f>
        <v>27025.469000000001</v>
      </c>
      <c r="AP177" s="235"/>
      <c r="AQ177" s="235"/>
      <c r="AR177" s="235">
        <f>+'8- giros y finanzas'!AL115</f>
        <v>0</v>
      </c>
      <c r="AS177" s="235">
        <f>+'8- giros y finanzas'!AN115</f>
        <v>537.03899999999999</v>
      </c>
      <c r="AT177" s="235">
        <f>+'117- credifamilia'!AL68</f>
        <v>9336.8770000000004</v>
      </c>
      <c r="AU177" s="235">
        <f>+'117- credifamilia'!AN68</f>
        <v>737.09</v>
      </c>
      <c r="AV177" s="235"/>
      <c r="AW177" s="235"/>
      <c r="AX177" s="235">
        <f>+'120 - la hipotecaria'!AL34</f>
        <v>815.51400000000001</v>
      </c>
      <c r="AY177" s="235">
        <f>+'120 - la hipotecaria'!AN34</f>
        <v>2816.6529999999998</v>
      </c>
      <c r="AZ177" s="235">
        <f>+'8- fna'!AL81</f>
        <v>41066.131000000001</v>
      </c>
      <c r="BA177" s="235">
        <f>+'8- fna'!AN81</f>
        <v>50708.400999999998</v>
      </c>
      <c r="BB177" s="235"/>
      <c r="BC177" s="235"/>
      <c r="BD177" s="235">
        <f>+'1- cofiantioquia'!AL67</f>
        <v>0</v>
      </c>
      <c r="BE177" s="235">
        <f>+'1- cofiantioquia'!AN67</f>
        <v>130</v>
      </c>
      <c r="BF177" s="235">
        <f>+'3- coofinep'!AL56</f>
        <v>309.90199999999999</v>
      </c>
      <c r="BG177" s="235">
        <f>+'3- coofinep'!AN56</f>
        <v>0</v>
      </c>
      <c r="BH177" s="235">
        <f>+'4- cootrafa'!AL178</f>
        <v>1178.8430000000001</v>
      </c>
      <c r="BI177" s="235">
        <f>+'4- cootrafa'!AN178</f>
        <v>930.45</v>
      </c>
      <c r="BJ177" s="235">
        <f>+'5- confiar'!AL178</f>
        <v>12076.654999999999</v>
      </c>
      <c r="BK177" s="235">
        <f>+'5- confiar'!AN178</f>
        <v>2118.33</v>
      </c>
      <c r="BL177" s="235">
        <f>+COOMEVA!Z176</f>
        <v>0</v>
      </c>
      <c r="BM177" s="235">
        <f>+COOMEVA!AA176</f>
        <v>0</v>
      </c>
      <c r="BN177" s="235">
        <f t="shared" si="4"/>
        <v>343698.11300000001</v>
      </c>
      <c r="BO177" s="235">
        <f t="shared" si="5"/>
        <v>1322158.9870000002</v>
      </c>
    </row>
    <row r="178" spans="1:67" x14ac:dyDescent="0.2">
      <c r="A178" s="293" t="s">
        <v>253</v>
      </c>
      <c r="B178" s="235">
        <f>+'1- bogota'!AL151</f>
        <v>6564.0889999999999</v>
      </c>
      <c r="C178" s="234">
        <f>+'1- bogota'!AN151</f>
        <v>63937.13</v>
      </c>
      <c r="D178" s="235">
        <f>+'2- popular'!AL179</f>
        <v>339.92</v>
      </c>
      <c r="E178" s="235">
        <f>+'2- popular'!AN179</f>
        <v>10476.201999999999</v>
      </c>
      <c r="F178" s="235">
        <f>+BANCAFE!Z178</f>
        <v>0</v>
      </c>
      <c r="G178" s="235">
        <f>+BANCAFE!AA178</f>
        <v>0</v>
      </c>
      <c r="H178" s="235">
        <f>+'6- itaú'!AL133</f>
        <v>0</v>
      </c>
      <c r="I178" s="235">
        <f>+'6- itaú'!AN133</f>
        <v>64778.339</v>
      </c>
      <c r="J178" s="235">
        <f>+'7- bancolombia'!AL140</f>
        <v>36895.978999999999</v>
      </c>
      <c r="K178" s="235">
        <f>+'7- bancolombia'!AN140</f>
        <v>172729.68799999999</v>
      </c>
      <c r="L178" s="235">
        <f>+'GNB COLOMBIA'!Z80</f>
        <v>0</v>
      </c>
      <c r="M178" s="235">
        <f>+'GNB COLOMBIA'!AA80</f>
        <v>0</v>
      </c>
      <c r="N178" s="235">
        <f>+'13- bbva'!AL179</f>
        <v>19284.311000000002</v>
      </c>
      <c r="O178" s="235">
        <f>+'13- bbva'!AN179</f>
        <v>257011.71799999999</v>
      </c>
      <c r="P178" s="235"/>
      <c r="Q178" s="235"/>
      <c r="R178" s="235">
        <f>+'23- occidente'!AL179</f>
        <v>0</v>
      </c>
      <c r="S178" s="235">
        <f>+'23- occidente'!AN179</f>
        <v>11486.788</v>
      </c>
      <c r="T178" s="235">
        <f>+'30- banco caja social'!AL142</f>
        <v>67755.975999999995</v>
      </c>
      <c r="U178" s="235">
        <f>+'30- banco caja social'!AN142</f>
        <v>86387.519</v>
      </c>
      <c r="V178" s="235">
        <f>+'39 - davivienda'!AL179</f>
        <v>109182.13800000001</v>
      </c>
      <c r="W178" s="235">
        <f>+'39 - davivienda'!AN179</f>
        <v>248687.223</v>
      </c>
      <c r="X178" s="235">
        <f>+'1-42 scotiabank colpatria S.A.'!AL179</f>
        <v>1649.49</v>
      </c>
      <c r="Y178" s="235">
        <f>+'1-42 scotiabank colpatria S.A.'!AN179</f>
        <v>117761.56099999999</v>
      </c>
      <c r="Z178" s="235">
        <f>+'43- banco agrario'!AL171</f>
        <v>236.26900000000001</v>
      </c>
      <c r="AA178" s="235">
        <f>+'43- banco agrario'!AN171</f>
        <v>0</v>
      </c>
      <c r="AB178" s="235"/>
      <c r="AC178" s="235"/>
      <c r="AD178" s="235">
        <f>+GRANAHORRAR!Z177</f>
        <v>0</v>
      </c>
      <c r="AE178" s="235">
        <f>+GRANAHORRAR!AA177</f>
        <v>0</v>
      </c>
      <c r="AF178" s="235">
        <f>+COLMENA!Z177</f>
        <v>0</v>
      </c>
      <c r="AG178" s="235">
        <f>+COLMENA!AA177</f>
        <v>0</v>
      </c>
      <c r="AH178" s="235">
        <f>+CONAVI!Z177</f>
        <v>0</v>
      </c>
      <c r="AI178" s="235">
        <f>+CONAVI!AA177</f>
        <v>0</v>
      </c>
      <c r="AJ178" s="235">
        <f>+'49- av villas '!AL179</f>
        <v>5085.8469999999998</v>
      </c>
      <c r="AK178" s="235">
        <f>+'49- av villas '!AN179</f>
        <v>17201.591</v>
      </c>
      <c r="AL178" s="235">
        <f>+GRANBANCO!Z143</f>
        <v>0</v>
      </c>
      <c r="AM178" s="235">
        <f>+GRANBANCO!AA143</f>
        <v>0</v>
      </c>
      <c r="AN178" s="235">
        <f>+'54- coomeva'!AL73</f>
        <v>2123.1959999999999</v>
      </c>
      <c r="AO178" s="235">
        <f>+'54- coomeva'!AN73</f>
        <v>27544.536</v>
      </c>
      <c r="AP178" s="235"/>
      <c r="AQ178" s="235"/>
      <c r="AR178" s="235">
        <f>+'8- giros y finanzas'!AL116</f>
        <v>35</v>
      </c>
      <c r="AS178" s="235">
        <f>+'8- giros y finanzas'!AN116</f>
        <v>678.77300000000002</v>
      </c>
      <c r="AT178" s="235">
        <f>+'117- credifamilia'!AL69</f>
        <v>7077.21</v>
      </c>
      <c r="AU178" s="235">
        <f>+'117- credifamilia'!AN69</f>
        <v>444.6</v>
      </c>
      <c r="AV178" s="235"/>
      <c r="AW178" s="235"/>
      <c r="AX178" s="235">
        <f>+'120 - la hipotecaria'!AL35</f>
        <v>796.10799999999995</v>
      </c>
      <c r="AY178" s="235">
        <f>+'120 - la hipotecaria'!AN35</f>
        <v>1063.5</v>
      </c>
      <c r="AZ178" s="235">
        <f>+'8- fna'!AL82</f>
        <v>51796.881999999998</v>
      </c>
      <c r="BA178" s="235">
        <f>+'8- fna'!AN82</f>
        <v>50624.278000000006</v>
      </c>
      <c r="BB178" s="235"/>
      <c r="BC178" s="235"/>
      <c r="BD178" s="235">
        <f>+'1- cofiantioquia'!AL68</f>
        <v>0</v>
      </c>
      <c r="BE178" s="235">
        <f>+'1- cofiantioquia'!AN68</f>
        <v>60</v>
      </c>
      <c r="BF178" s="235">
        <f>+'3- coofinep'!AL57</f>
        <v>352.45699999999999</v>
      </c>
      <c r="BG178" s="235">
        <f>+'3- coofinep'!AN57</f>
        <v>241</v>
      </c>
      <c r="BH178" s="235">
        <f>+'4- cootrafa'!AL179</f>
        <v>510.75700000000001</v>
      </c>
      <c r="BI178" s="235">
        <f>+'4- cootrafa'!AN179</f>
        <v>1082.1600000000001</v>
      </c>
      <c r="BJ178" s="235">
        <f>+'5- confiar'!AL179</f>
        <v>12056.221000000001</v>
      </c>
      <c r="BK178" s="235">
        <f>+'5- confiar'!AN179</f>
        <v>1290.385</v>
      </c>
      <c r="BL178" s="235">
        <f>+COOMEVA!Z177</f>
        <v>0</v>
      </c>
      <c r="BM178" s="235">
        <f>+COOMEVA!AA177</f>
        <v>0</v>
      </c>
      <c r="BN178" s="235">
        <f t="shared" si="4"/>
        <v>321741.84999999998</v>
      </c>
      <c r="BO178" s="235">
        <f t="shared" si="5"/>
        <v>1133486.9909999999</v>
      </c>
    </row>
    <row r="179" spans="1:67" x14ac:dyDescent="0.2">
      <c r="A179" s="293" t="s">
        <v>255</v>
      </c>
      <c r="B179" s="235">
        <f>+'1- bogota'!AL152</f>
        <v>3823.7860000000001</v>
      </c>
      <c r="C179" s="234">
        <f>+'1- bogota'!AN152</f>
        <v>47455.292000000001</v>
      </c>
      <c r="D179" s="235">
        <f>+'2- popular'!AL180</f>
        <v>487.60300000000001</v>
      </c>
      <c r="E179" s="235">
        <f>+'2- popular'!AN180</f>
        <v>10146.425999999999</v>
      </c>
      <c r="F179" s="235">
        <f>+BANCAFE!Z179</f>
        <v>0</v>
      </c>
      <c r="G179" s="235">
        <f>+BANCAFE!AA179</f>
        <v>0</v>
      </c>
      <c r="H179" s="235">
        <f>+'6- itaú'!AL134</f>
        <v>0</v>
      </c>
      <c r="I179" s="235">
        <f>+'6- itaú'!AN134</f>
        <v>85044.165000000008</v>
      </c>
      <c r="J179" s="235">
        <f>+'7- bancolombia'!AL141</f>
        <v>30618.073999999997</v>
      </c>
      <c r="K179" s="235">
        <f>+'7- bancolombia'!AN141</f>
        <v>188823.53900000002</v>
      </c>
      <c r="L179" s="235">
        <f>+'GNB COLOMBIA'!Z81</f>
        <v>0</v>
      </c>
      <c r="M179" s="235">
        <f>+'GNB COLOMBIA'!AA81</f>
        <v>0</v>
      </c>
      <c r="N179" s="235">
        <f>+'13- bbva'!AL180</f>
        <v>16394.911</v>
      </c>
      <c r="O179" s="235">
        <f>+'13- bbva'!AN180</f>
        <v>194484.88099999999</v>
      </c>
      <c r="P179" s="235"/>
      <c r="Q179" s="235"/>
      <c r="R179" s="235">
        <f>+'23- occidente'!AL180</f>
        <v>0</v>
      </c>
      <c r="S179" s="235">
        <f>+'23- occidente'!AN180</f>
        <v>9997.4390000000003</v>
      </c>
      <c r="T179" s="235">
        <f>+'30- banco caja social'!AL143</f>
        <v>52613.872999999992</v>
      </c>
      <c r="U179" s="235">
        <f>+'30- banco caja social'!AN143</f>
        <v>80932.763999999996</v>
      </c>
      <c r="V179" s="235">
        <f>+'39 - davivienda'!AL180</f>
        <v>117015.24900000001</v>
      </c>
      <c r="W179" s="235">
        <f>+'39 - davivienda'!AN180</f>
        <v>205508.43099999998</v>
      </c>
      <c r="X179" s="235">
        <f>+'1-42 scotiabank colpatria S.A.'!AL180</f>
        <v>1972.797</v>
      </c>
      <c r="Y179" s="235">
        <f>+'1-42 scotiabank colpatria S.A.'!AN180</f>
        <v>107601.651</v>
      </c>
      <c r="Z179" s="235">
        <f>+'43- banco agrario'!AL172</f>
        <v>20</v>
      </c>
      <c r="AA179" s="235">
        <f>+'43- banco agrario'!AN172</f>
        <v>0</v>
      </c>
      <c r="AB179" s="235"/>
      <c r="AC179" s="235"/>
      <c r="AD179" s="235">
        <f>+GRANAHORRAR!Z178</f>
        <v>0</v>
      </c>
      <c r="AE179" s="235">
        <f>+GRANAHORRAR!AA178</f>
        <v>0</v>
      </c>
      <c r="AF179" s="235">
        <f>+COLMENA!Z178</f>
        <v>0</v>
      </c>
      <c r="AG179" s="235">
        <f>+COLMENA!AA178</f>
        <v>0</v>
      </c>
      <c r="AH179" s="235">
        <f>+CONAVI!Z178</f>
        <v>0</v>
      </c>
      <c r="AI179" s="235">
        <f>+CONAVI!AA178</f>
        <v>0</v>
      </c>
      <c r="AJ179" s="235">
        <f>+'49- av villas '!AL180</f>
        <v>2855.9940000000001</v>
      </c>
      <c r="AK179" s="235">
        <f>+'49- av villas '!AN180</f>
        <v>14510.044</v>
      </c>
      <c r="AL179" s="235">
        <f>+GRANBANCO!Z144</f>
        <v>0</v>
      </c>
      <c r="AM179" s="235">
        <f>+GRANBANCO!AA144</f>
        <v>0</v>
      </c>
      <c r="AN179" s="235">
        <f>+'54- coomeva'!AL74</f>
        <v>2302.6060000000002</v>
      </c>
      <c r="AO179" s="235">
        <f>+'54- coomeva'!AN74</f>
        <v>23147.381000000001</v>
      </c>
      <c r="AP179" s="235"/>
      <c r="AQ179" s="235"/>
      <c r="AR179" s="235">
        <f>+'8- giros y finanzas'!AL117</f>
        <v>200.28</v>
      </c>
      <c r="AS179" s="235">
        <f>+'8- giros y finanzas'!AN117</f>
        <v>501.37200000000001</v>
      </c>
      <c r="AT179" s="235">
        <f>+'117- credifamilia'!AL70</f>
        <v>7315.5039999999999</v>
      </c>
      <c r="AU179" s="235">
        <f>+'117- credifamilia'!AN70</f>
        <v>399</v>
      </c>
      <c r="AV179" s="235"/>
      <c r="AW179" s="235"/>
      <c r="AX179" s="235">
        <f>+'120 - la hipotecaria'!AL36</f>
        <v>271.12</v>
      </c>
      <c r="AY179" s="235">
        <f>+'120 - la hipotecaria'!AN36</f>
        <v>1796.7570000000001</v>
      </c>
      <c r="AZ179" s="235">
        <f>+'8- fna'!AL83</f>
        <v>49093.699000000001</v>
      </c>
      <c r="BA179" s="235">
        <f>+'8- fna'!AN83</f>
        <v>51121.815999999999</v>
      </c>
      <c r="BB179" s="235"/>
      <c r="BC179" s="235"/>
      <c r="BD179" s="235">
        <f>+'1- cofiantioquia'!AL69</f>
        <v>0</v>
      </c>
      <c r="BE179" s="235">
        <f>+'1- cofiantioquia'!AN69</f>
        <v>0</v>
      </c>
      <c r="BF179" s="235">
        <f>+'3- coofinep'!AL58</f>
        <v>448.05700000000002</v>
      </c>
      <c r="BG179" s="235">
        <f>+'3- coofinep'!AN58</f>
        <v>0</v>
      </c>
      <c r="BH179" s="235">
        <f>+'4- cootrafa'!AL180</f>
        <v>1144.1759999999999</v>
      </c>
      <c r="BI179" s="235">
        <f>+'4- cootrafa'!AN180</f>
        <v>1033.085</v>
      </c>
      <c r="BJ179" s="235">
        <f>+'5- confiar'!AL180</f>
        <v>6874.9809999999998</v>
      </c>
      <c r="BK179" s="235">
        <f>+'5- confiar'!AN180</f>
        <v>1525.8609999999999</v>
      </c>
      <c r="BL179" s="235">
        <f>+COOMEVA!Z178</f>
        <v>0</v>
      </c>
      <c r="BM179" s="235">
        <f>+COOMEVA!AA178</f>
        <v>0</v>
      </c>
      <c r="BN179" s="235">
        <f t="shared" si="4"/>
        <v>293452.70999999996</v>
      </c>
      <c r="BO179" s="235">
        <f t="shared" si="5"/>
        <v>1024029.904</v>
      </c>
    </row>
    <row r="180" spans="1:67" x14ac:dyDescent="0.2">
      <c r="A180" s="293" t="s">
        <v>256</v>
      </c>
      <c r="B180" s="235">
        <f>+'1- bogota'!AL153</f>
        <v>7066.107</v>
      </c>
      <c r="C180" s="234">
        <f>+'1- bogota'!AN153</f>
        <v>79844.289999999994</v>
      </c>
      <c r="D180" s="235">
        <f>+'2- popular'!AL181</f>
        <v>740.38199999999995</v>
      </c>
      <c r="E180" s="235">
        <f>+'2- popular'!AN181</f>
        <v>17626.760999999999</v>
      </c>
      <c r="F180" s="235">
        <f>+BANCAFE!Z180</f>
        <v>0</v>
      </c>
      <c r="G180" s="235">
        <f>+BANCAFE!AA180</f>
        <v>0</v>
      </c>
      <c r="H180" s="235">
        <f>+'6- itaú'!AL135</f>
        <v>0</v>
      </c>
      <c r="I180" s="235">
        <f>+'6- itaú'!AN135</f>
        <v>83794.100999999995</v>
      </c>
      <c r="J180" s="235">
        <f>+'7- bancolombia'!AL142</f>
        <v>41616.318999999996</v>
      </c>
      <c r="K180" s="235">
        <f>+'7- bancolombia'!AN142</f>
        <v>252652.46799999999</v>
      </c>
      <c r="L180" s="235">
        <f>+'GNB COLOMBIA'!Z82</f>
        <v>0</v>
      </c>
      <c r="M180" s="235">
        <f>+'GNB COLOMBIA'!AA82</f>
        <v>0</v>
      </c>
      <c r="N180" s="235">
        <f>+'13- bbva'!AL181</f>
        <v>23095.079000000002</v>
      </c>
      <c r="O180" s="235">
        <f>+'13- bbva'!AN181</f>
        <v>330853.23699999996</v>
      </c>
      <c r="P180" s="235"/>
      <c r="Q180" s="235"/>
      <c r="R180" s="235">
        <f>+'23- occidente'!AL181</f>
        <v>0</v>
      </c>
      <c r="S180" s="235">
        <f>+'23- occidente'!AN181</f>
        <v>18986.803</v>
      </c>
      <c r="T180" s="235">
        <f>+'30- banco caja social'!AL144</f>
        <v>83523.521000000008</v>
      </c>
      <c r="U180" s="235">
        <f>+'30- banco caja social'!AN144</f>
        <v>103154.489</v>
      </c>
      <c r="V180" s="235">
        <f>+'39 - davivienda'!AL181</f>
        <v>165203.18300000002</v>
      </c>
      <c r="W180" s="235">
        <f>+'39 - davivienda'!AN181</f>
        <v>342023.74700000003</v>
      </c>
      <c r="X180" s="235">
        <f>+'1-42 scotiabank colpatria S.A.'!AL181</f>
        <v>3139.5360000000001</v>
      </c>
      <c r="Y180" s="235">
        <f>+'1-42 scotiabank colpatria S.A.'!AN181</f>
        <v>164805.421</v>
      </c>
      <c r="Z180" s="235">
        <f>+'43- banco agrario'!AL173</f>
        <v>314.35300000000001</v>
      </c>
      <c r="AA180" s="235">
        <f>+'43- banco agrario'!AN173</f>
        <v>0</v>
      </c>
      <c r="AB180" s="235"/>
      <c r="AC180" s="235"/>
      <c r="AD180" s="235">
        <f>+GRANAHORRAR!Z179</f>
        <v>0</v>
      </c>
      <c r="AE180" s="235">
        <f>+GRANAHORRAR!AA179</f>
        <v>0</v>
      </c>
      <c r="AF180" s="235">
        <f>+COLMENA!Z179</f>
        <v>0</v>
      </c>
      <c r="AG180" s="235">
        <f>+COLMENA!AA179</f>
        <v>0</v>
      </c>
      <c r="AH180" s="235">
        <f>+CONAVI!Z179</f>
        <v>0</v>
      </c>
      <c r="AI180" s="235">
        <f>+CONAVI!AA179</f>
        <v>0</v>
      </c>
      <c r="AJ180" s="235">
        <f>+'49- av villas '!AL181</f>
        <v>4343.9870000000001</v>
      </c>
      <c r="AK180" s="235">
        <f>+'49- av villas '!AN181</f>
        <v>30294.588</v>
      </c>
      <c r="AL180" s="235">
        <f>+GRANBANCO!Z145</f>
        <v>0</v>
      </c>
      <c r="AM180" s="235">
        <f>+GRANBANCO!AA145</f>
        <v>0</v>
      </c>
      <c r="AN180" s="235">
        <f>+'54- coomeva'!AL75</f>
        <v>2354.058</v>
      </c>
      <c r="AO180" s="235">
        <f>+'54- coomeva'!AN75</f>
        <v>30132.983</v>
      </c>
      <c r="AP180" s="235"/>
      <c r="AQ180" s="235"/>
      <c r="AR180" s="235">
        <f>+'8- giros y finanzas'!AL118</f>
        <v>258.303</v>
      </c>
      <c r="AS180" s="235">
        <f>+'8- giros y finanzas'!AN118</f>
        <v>2479.8119999999999</v>
      </c>
      <c r="AT180" s="235">
        <f>+'117- credifamilia'!AL71</f>
        <v>13802.451999999999</v>
      </c>
      <c r="AU180" s="235">
        <f>+'117- credifamilia'!AN71</f>
        <v>197.39</v>
      </c>
      <c r="AV180" s="235"/>
      <c r="AW180" s="235"/>
      <c r="AX180" s="235">
        <f>+'120 - la hipotecaria'!AL37</f>
        <v>278.97199999999998</v>
      </c>
      <c r="AY180" s="235">
        <f>+'120 - la hipotecaria'!AN37</f>
        <v>1351.9</v>
      </c>
      <c r="AZ180" s="235">
        <f>+'8- fna'!AL84</f>
        <v>59135.896000000001</v>
      </c>
      <c r="BA180" s="235">
        <f>+'8- fna'!AN84</f>
        <v>61173.293000000005</v>
      </c>
      <c r="BB180" s="235"/>
      <c r="BC180" s="235"/>
      <c r="BD180" s="235">
        <f>+'1- cofiantioquia'!AL70</f>
        <v>0</v>
      </c>
      <c r="BE180" s="235">
        <f>+'1- cofiantioquia'!AN70</f>
        <v>0</v>
      </c>
      <c r="BF180" s="235">
        <f>+'3- coofinep'!AL59</f>
        <v>410.51100000000002</v>
      </c>
      <c r="BG180" s="235">
        <f>+'3- coofinep'!AN59</f>
        <v>310</v>
      </c>
      <c r="BH180" s="235">
        <f>+'4- cootrafa'!AL181</f>
        <v>452.37400000000002</v>
      </c>
      <c r="BI180" s="235">
        <f>+'4- cootrafa'!AN181</f>
        <v>829.89400000000001</v>
      </c>
      <c r="BJ180" s="235">
        <f>+'5- confiar'!AL181</f>
        <v>15818.057000000001</v>
      </c>
      <c r="BK180" s="235">
        <f>+'5- confiar'!AN181</f>
        <v>1249.7</v>
      </c>
      <c r="BL180" s="235">
        <f>+COOMEVA!Z179</f>
        <v>0</v>
      </c>
      <c r="BM180" s="235">
        <f>+COOMEVA!AA179</f>
        <v>0</v>
      </c>
      <c r="BN180" s="235">
        <f t="shared" si="4"/>
        <v>421553.09000000008</v>
      </c>
      <c r="BO180" s="235">
        <f t="shared" si="5"/>
        <v>1521760.8769999999</v>
      </c>
    </row>
    <row r="181" spans="1:67" x14ac:dyDescent="0.2">
      <c r="A181" s="293" t="s">
        <v>257</v>
      </c>
      <c r="B181" s="235">
        <f>+'1- bogota'!AL154</f>
        <v>3587.183</v>
      </c>
      <c r="C181" s="234">
        <f>+'1- bogota'!AN154</f>
        <v>66385.653999999995</v>
      </c>
      <c r="D181" s="235">
        <f>+'2- popular'!AL182</f>
        <v>892.55499999999995</v>
      </c>
      <c r="E181" s="235">
        <f>+'2- popular'!AN182</f>
        <v>15420.422</v>
      </c>
      <c r="F181" s="235">
        <f>+BANCAFE!Z181</f>
        <v>0</v>
      </c>
      <c r="G181" s="235">
        <f>+BANCAFE!AA181</f>
        <v>0</v>
      </c>
      <c r="H181" s="235">
        <f>+'6- itaú'!AL136</f>
        <v>0</v>
      </c>
      <c r="I181" s="235">
        <f>+'6- itaú'!AN136</f>
        <v>96115.999000000011</v>
      </c>
      <c r="J181" s="235">
        <f>+'7- bancolombia'!AL143</f>
        <v>36212.771999999997</v>
      </c>
      <c r="K181" s="235">
        <f>+'7- bancolombia'!AN143</f>
        <v>194524.34599999999</v>
      </c>
      <c r="L181" s="235">
        <f>+'GNB COLOMBIA'!Z83</f>
        <v>0</v>
      </c>
      <c r="M181" s="235">
        <f>+'GNB COLOMBIA'!AA83</f>
        <v>0</v>
      </c>
      <c r="N181" s="235">
        <f>+'13- bbva'!AL182</f>
        <v>23895.228000000003</v>
      </c>
      <c r="O181" s="235">
        <f>+'13- bbva'!AN182</f>
        <v>352748.84399999998</v>
      </c>
      <c r="P181" s="235"/>
      <c r="Q181" s="235"/>
      <c r="R181" s="235">
        <f>+'23- occidente'!AL182</f>
        <v>0</v>
      </c>
      <c r="S181" s="235">
        <f>+'23- occidente'!AN182</f>
        <v>17831.142</v>
      </c>
      <c r="T181" s="235">
        <f>+'30- banco caja social'!AL145</f>
        <v>69525.577000000005</v>
      </c>
      <c r="U181" s="235">
        <f>+'30- banco caja social'!AN145</f>
        <v>86505.784</v>
      </c>
      <c r="V181" s="235">
        <f>+'39 - davivienda'!AL182</f>
        <v>140011.253</v>
      </c>
      <c r="W181" s="235">
        <f>+'39 - davivienda'!AN182</f>
        <v>298581.21299999999</v>
      </c>
      <c r="X181" s="235">
        <f>+'1-42 scotiabank colpatria S.A.'!AL182</f>
        <v>1965.915</v>
      </c>
      <c r="Y181" s="235">
        <f>+'1-42 scotiabank colpatria S.A.'!AN182</f>
        <v>161609.93699999998</v>
      </c>
      <c r="Z181" s="235">
        <f>+'43- banco agrario'!AL174</f>
        <v>142.946</v>
      </c>
      <c r="AA181" s="235">
        <f>+'43- banco agrario'!AN174</f>
        <v>0</v>
      </c>
      <c r="AB181" s="235"/>
      <c r="AC181" s="235"/>
      <c r="AD181" s="235">
        <f>+GRANAHORRAR!Z180</f>
        <v>0</v>
      </c>
      <c r="AE181" s="235">
        <f>+GRANAHORRAR!AA180</f>
        <v>0</v>
      </c>
      <c r="AF181" s="235">
        <f>+COLMENA!Z180</f>
        <v>0</v>
      </c>
      <c r="AG181" s="235">
        <f>+COLMENA!AA180</f>
        <v>0</v>
      </c>
      <c r="AH181" s="235">
        <f>+CONAVI!Z180</f>
        <v>0</v>
      </c>
      <c r="AI181" s="235">
        <f>+CONAVI!AA180</f>
        <v>0</v>
      </c>
      <c r="AJ181" s="235">
        <f>+'49- av villas '!AL182</f>
        <v>3377.7429999999999</v>
      </c>
      <c r="AK181" s="235">
        <f>+'49- av villas '!AN182</f>
        <v>28942.452000000001</v>
      </c>
      <c r="AL181" s="235">
        <f>+GRANBANCO!Z146</f>
        <v>0</v>
      </c>
      <c r="AM181" s="235">
        <f>+GRANBANCO!AA146</f>
        <v>0</v>
      </c>
      <c r="AN181" s="235">
        <f>+'54- coomeva'!AL76</f>
        <v>1559.8230000000001</v>
      </c>
      <c r="AO181" s="235">
        <f>+'54- coomeva'!AN76</f>
        <v>26340.593999999997</v>
      </c>
      <c r="AP181" s="235"/>
      <c r="AQ181" s="235"/>
      <c r="AR181" s="235">
        <f>+'8- giros y finanzas'!AL119</f>
        <v>664.13499999999999</v>
      </c>
      <c r="AS181" s="235">
        <f>+'8- giros y finanzas'!AN119</f>
        <v>1015.9930000000001</v>
      </c>
      <c r="AT181" s="235">
        <f>+'117- credifamilia'!AL72</f>
        <v>6535.8640000000005</v>
      </c>
      <c r="AU181" s="235">
        <f>+'117- credifamilia'!AN72</f>
        <v>260.45999999999998</v>
      </c>
      <c r="AV181" s="235"/>
      <c r="AW181" s="235"/>
      <c r="AX181" s="235">
        <f>+'120 - la hipotecaria'!AL38</f>
        <v>120</v>
      </c>
      <c r="AY181" s="235">
        <f>+'120 - la hipotecaria'!AN38</f>
        <v>1341.6079999999999</v>
      </c>
      <c r="AZ181" s="235">
        <f>+'8- fna'!AL85</f>
        <v>43505.481</v>
      </c>
      <c r="BA181" s="235">
        <f>+'8- fna'!AN85</f>
        <v>32475.669000000002</v>
      </c>
      <c r="BB181" s="235"/>
      <c r="BC181" s="235"/>
      <c r="BD181" s="235">
        <f>+'1- cofiantioquia'!AL71</f>
        <v>0</v>
      </c>
      <c r="BE181" s="235">
        <f>+'1- cofiantioquia'!AN71</f>
        <v>0</v>
      </c>
      <c r="BF181" s="235">
        <f>+'3- coofinep'!AL60</f>
        <v>576.52599999999995</v>
      </c>
      <c r="BG181" s="235">
        <f>+'3- coofinep'!AN60</f>
        <v>93</v>
      </c>
      <c r="BH181" s="235">
        <f>+'4- cootrafa'!AL182</f>
        <v>487.62799999999999</v>
      </c>
      <c r="BI181" s="235">
        <f>+'4- cootrafa'!AN182</f>
        <v>1158.4680000000001</v>
      </c>
      <c r="BJ181" s="235">
        <f>+'5- confiar'!AL182</f>
        <v>17590.493999999999</v>
      </c>
      <c r="BK181" s="235">
        <f>+'5- confiar'!AN182</f>
        <v>1700</v>
      </c>
      <c r="BL181" s="235">
        <f>+COOMEVA!Z180</f>
        <v>0</v>
      </c>
      <c r="BM181" s="235">
        <f>+COOMEVA!AA180</f>
        <v>0</v>
      </c>
      <c r="BN181" s="235">
        <f t="shared" si="4"/>
        <v>350651.12300000002</v>
      </c>
      <c r="BO181" s="235">
        <f t="shared" si="5"/>
        <v>1383051.585</v>
      </c>
    </row>
    <row r="182" spans="1:67" x14ac:dyDescent="0.2">
      <c r="A182" s="293" t="s">
        <v>258</v>
      </c>
      <c r="B182" s="235">
        <f>+'1- bogota'!AL155</f>
        <v>5366.93</v>
      </c>
      <c r="C182" s="234">
        <f>+'1- bogota'!AN155</f>
        <v>40614.705000000002</v>
      </c>
      <c r="D182" s="235">
        <f>+'2- popular'!AL183</f>
        <v>614.68899999999996</v>
      </c>
      <c r="E182" s="235">
        <f>+'2- popular'!AN183</f>
        <v>8662.4410000000007</v>
      </c>
      <c r="F182" s="235">
        <f>+BANCAFE!Z182</f>
        <v>0</v>
      </c>
      <c r="G182" s="235">
        <f>+BANCAFE!AA182</f>
        <v>0</v>
      </c>
      <c r="H182" s="235">
        <f>+'6- itaú'!AL137</f>
        <v>0</v>
      </c>
      <c r="I182" s="235">
        <f>+'6- itaú'!AN137</f>
        <v>55910.951000000001</v>
      </c>
      <c r="J182" s="235">
        <f>+'7- bancolombia'!AL144</f>
        <v>14641.681</v>
      </c>
      <c r="K182" s="235">
        <f>+'7- bancolombia'!AN144</f>
        <v>123707.05899999999</v>
      </c>
      <c r="L182" s="235">
        <f>+'GNB COLOMBIA'!Z84</f>
        <v>0</v>
      </c>
      <c r="M182" s="235">
        <f>+'GNB COLOMBIA'!AA84</f>
        <v>0</v>
      </c>
      <c r="N182" s="235">
        <f>+'13- bbva'!AL183</f>
        <v>11765.397000000001</v>
      </c>
      <c r="O182" s="235">
        <f>+'13- bbva'!AN183</f>
        <v>109880.13699999999</v>
      </c>
      <c r="P182" s="235"/>
      <c r="Q182" s="235"/>
      <c r="R182" s="235">
        <f>+'23- occidente'!AL183</f>
        <v>0</v>
      </c>
      <c r="S182" s="235">
        <f>+'23- occidente'!AN183</f>
        <v>5147.1610000000001</v>
      </c>
      <c r="T182" s="235">
        <f>+'30- banco caja social'!AL146</f>
        <v>13055.976999999999</v>
      </c>
      <c r="U182" s="235">
        <f>+'30- banco caja social'!AN146</f>
        <v>43450.498999999996</v>
      </c>
      <c r="V182" s="235">
        <f>+'39 - davivienda'!AL183</f>
        <v>70096.11</v>
      </c>
      <c r="W182" s="235">
        <f>+'39 - davivienda'!AN183</f>
        <v>212074.37099999998</v>
      </c>
      <c r="X182" s="235">
        <f>+'1-42 scotiabank colpatria S.A.'!AL183</f>
        <v>1068.08</v>
      </c>
      <c r="Y182" s="235">
        <f>+'1-42 scotiabank colpatria S.A.'!AN183</f>
        <v>85498.100999999995</v>
      </c>
      <c r="Z182" s="235">
        <f>+'43- banco agrario'!AL175</f>
        <v>205.947</v>
      </c>
      <c r="AA182" s="235">
        <f>+'43- banco agrario'!AN175</f>
        <v>0</v>
      </c>
      <c r="AB182" s="235"/>
      <c r="AC182" s="235"/>
      <c r="AD182" s="235">
        <f>+GRANAHORRAR!Z181</f>
        <v>0</v>
      </c>
      <c r="AE182" s="235">
        <f>+GRANAHORRAR!AA181</f>
        <v>0</v>
      </c>
      <c r="AF182" s="235">
        <f>+COLMENA!Z181</f>
        <v>0</v>
      </c>
      <c r="AG182" s="235">
        <f>+COLMENA!AA181</f>
        <v>0</v>
      </c>
      <c r="AH182" s="235">
        <f>+CONAVI!Z181</f>
        <v>0</v>
      </c>
      <c r="AI182" s="235">
        <f>+CONAVI!AA181</f>
        <v>0</v>
      </c>
      <c r="AJ182" s="235">
        <f>+'49- av villas '!AL183</f>
        <v>1345.9639999999999</v>
      </c>
      <c r="AK182" s="235">
        <f>+'49- av villas '!AN183</f>
        <v>9448.509</v>
      </c>
      <c r="AL182" s="235">
        <f>+GRANBANCO!Z147</f>
        <v>0</v>
      </c>
      <c r="AM182" s="235">
        <f>+GRANBANCO!AA147</f>
        <v>0</v>
      </c>
      <c r="AN182" s="235">
        <f>+'54- coomeva'!AL77</f>
        <v>1297.0609999999999</v>
      </c>
      <c r="AO182" s="235">
        <f>+'54- coomeva'!AN77</f>
        <v>14527.151</v>
      </c>
      <c r="AP182" s="235"/>
      <c r="AQ182" s="235"/>
      <c r="AR182" s="235">
        <f>+'8- giros y finanzas'!AL120</f>
        <v>354.16699999999997</v>
      </c>
      <c r="AS182" s="235">
        <f>+'8- giros y finanzas'!AN120</f>
        <v>130</v>
      </c>
      <c r="AT182" s="235">
        <f>+'117- credifamilia'!AL73</f>
        <v>8737.3370000000014</v>
      </c>
      <c r="AU182" s="235">
        <f>+'117- credifamilia'!AN73</f>
        <v>0</v>
      </c>
      <c r="AV182" s="235"/>
      <c r="AW182" s="235"/>
      <c r="AX182" s="235">
        <f>+'120 - la hipotecaria'!AL39</f>
        <v>602.47299999999996</v>
      </c>
      <c r="AY182" s="235">
        <f>+'120 - la hipotecaria'!AN39</f>
        <v>774.37099999999998</v>
      </c>
      <c r="AZ182" s="235">
        <f>+'8- fna'!AL86</f>
        <v>33605.582999999999</v>
      </c>
      <c r="BA182" s="235">
        <f>+'8- fna'!AN86</f>
        <v>28767.457999999999</v>
      </c>
      <c r="BB182" s="235">
        <f>+'11- caja promotora '!AL183</f>
        <v>260.798</v>
      </c>
      <c r="BC182" s="235">
        <f>+'11- caja promotora '!AN183</f>
        <v>0</v>
      </c>
      <c r="BD182" s="235">
        <f>+'1- cofiantioquia'!AL72</f>
        <v>0</v>
      </c>
      <c r="BE182" s="235">
        <f>+'1- cofiantioquia'!AN72</f>
        <v>0</v>
      </c>
      <c r="BF182" s="235">
        <f>+'3- coofinep'!AL61</f>
        <v>360.58</v>
      </c>
      <c r="BG182" s="235">
        <f>+'3- coofinep'!AN61</f>
        <v>0</v>
      </c>
      <c r="BH182" s="235">
        <f>+'4- cootrafa'!AL183</f>
        <v>376.40100000000001</v>
      </c>
      <c r="BI182" s="235">
        <f>+'4- cootrafa'!AN183</f>
        <v>550.30799999999999</v>
      </c>
      <c r="BJ182" s="235">
        <f>+'5- confiar'!AL183</f>
        <v>4642.7179999999998</v>
      </c>
      <c r="BK182" s="235">
        <f>+'5- confiar'!AN183</f>
        <v>174</v>
      </c>
      <c r="BL182" s="235">
        <f>+COOMEVA!Z181</f>
        <v>0</v>
      </c>
      <c r="BM182" s="235">
        <f>+COOMEVA!AA181</f>
        <v>0</v>
      </c>
      <c r="BN182" s="235">
        <f>+B182+D182+F182+H182+J182+L182+N182+P182+R182+T182+V182+X182+Z182+AB182+AD182+AF182+AH182+AJ182+AL182+AN182+AP182+AR182+AT182+AV182+AX182+AZ182+BB182+BD182+BF182+BH182+BJ182+BL182</f>
        <v>168397.89300000001</v>
      </c>
      <c r="BO182" s="235">
        <f t="shared" si="5"/>
        <v>739317.22199999995</v>
      </c>
    </row>
    <row r="183" spans="1:67" x14ac:dyDescent="0.2">
      <c r="A183" s="293" t="s">
        <v>261</v>
      </c>
      <c r="B183" s="235">
        <f>+'1- bogota'!AL156</f>
        <v>6147.0069999999996</v>
      </c>
      <c r="C183" s="234">
        <f>+'1- bogota'!AN156</f>
        <v>66427.152000000002</v>
      </c>
      <c r="D183" s="235">
        <f>+'2- popular'!AL184</f>
        <v>969.1</v>
      </c>
      <c r="E183" s="235">
        <f>+'2- popular'!AN184</f>
        <v>12949.45</v>
      </c>
      <c r="F183" s="235">
        <f>+BANCAFE!Z183</f>
        <v>0</v>
      </c>
      <c r="G183" s="235">
        <f>+BANCAFE!AA183</f>
        <v>0</v>
      </c>
      <c r="H183" s="235">
        <f>+'6- itaú'!AL138</f>
        <v>0</v>
      </c>
      <c r="I183" s="235">
        <f>+'6- itaú'!AN138</f>
        <v>77509.985230000006</v>
      </c>
      <c r="J183" s="235">
        <f>+'7- bancolombia'!AL145</f>
        <v>58051.249619999995</v>
      </c>
      <c r="K183" s="235">
        <f>+'7- bancolombia'!AN145</f>
        <v>195948.47771000001</v>
      </c>
      <c r="L183" s="235">
        <f>+'GNB COLOMBIA'!Z85</f>
        <v>0</v>
      </c>
      <c r="M183" s="235">
        <f>+'GNB COLOMBIA'!AA85</f>
        <v>0</v>
      </c>
      <c r="N183" s="235">
        <f>+'13- bbva'!AL184</f>
        <v>15826.597</v>
      </c>
      <c r="O183" s="235">
        <f>+'13- bbva'!AN184</f>
        <v>226780.48099999997</v>
      </c>
      <c r="P183" s="235"/>
      <c r="Q183" s="235"/>
      <c r="R183" s="235">
        <f>+'23- occidente'!AL184</f>
        <v>0</v>
      </c>
      <c r="S183" s="235">
        <f>+'23- occidente'!AN184</f>
        <v>12095.083000000001</v>
      </c>
      <c r="T183" s="235">
        <f>+'30- banco caja social'!AL147</f>
        <v>43734.776300000005</v>
      </c>
      <c r="U183" s="235">
        <f>+'30- banco caja social'!AN147</f>
        <v>77823.336479999998</v>
      </c>
      <c r="V183" s="235">
        <f>+'39 - davivienda'!AL184</f>
        <v>195956.78221999999</v>
      </c>
      <c r="W183" s="235">
        <f>+'39 - davivienda'!AN184</f>
        <v>337861.44081</v>
      </c>
      <c r="X183" s="235">
        <f>+'1-42 scotiabank colpatria S.A.'!AL184</f>
        <v>2090.7469999999998</v>
      </c>
      <c r="Y183" s="235">
        <f>+'1-42 scotiabank colpatria S.A.'!AN184</f>
        <v>124016.84099999999</v>
      </c>
      <c r="Z183" s="235">
        <f>+'43- banco agrario'!AL176</f>
        <v>463.43799999999999</v>
      </c>
      <c r="AA183" s="235">
        <f>+'43- banco agrario'!AN176</f>
        <v>0</v>
      </c>
      <c r="AB183" s="235"/>
      <c r="AC183" s="235"/>
      <c r="AD183" s="235">
        <f>+GRANAHORRAR!Z182</f>
        <v>0</v>
      </c>
      <c r="AE183" s="235">
        <f>+GRANAHORRAR!AA182</f>
        <v>0</v>
      </c>
      <c r="AF183" s="235">
        <f>+COLMENA!Z182</f>
        <v>0</v>
      </c>
      <c r="AG183" s="235">
        <f>+COLMENA!AA182</f>
        <v>0</v>
      </c>
      <c r="AH183" s="235">
        <f>+CONAVI!Z182</f>
        <v>0</v>
      </c>
      <c r="AI183" s="235">
        <f>+CONAVI!AA182</f>
        <v>0</v>
      </c>
      <c r="AJ183" s="235">
        <f>+'49- av villas '!AL184</f>
        <v>5503.4727799999991</v>
      </c>
      <c r="AK183" s="235">
        <f>+'49- av villas '!AN184</f>
        <v>18376.224109999999</v>
      </c>
      <c r="AL183" s="235">
        <f>+GRANBANCO!Z148</f>
        <v>0</v>
      </c>
      <c r="AM183" s="235">
        <f>+GRANBANCO!AA148</f>
        <v>0</v>
      </c>
      <c r="AN183" s="235">
        <f>+'54- coomeva'!AL78</f>
        <v>1478.8487299999999</v>
      </c>
      <c r="AO183" s="235">
        <f>+'54- coomeva'!AN78</f>
        <v>18239.56221</v>
      </c>
      <c r="AP183" s="235"/>
      <c r="AQ183" s="235"/>
      <c r="AR183" s="235">
        <f>+'8- giros y finanzas'!AL121</f>
        <v>864.28099999999995</v>
      </c>
      <c r="AS183" s="235">
        <f>+'8- giros y finanzas'!AN121</f>
        <v>474.37200000000001</v>
      </c>
      <c r="AT183" s="235">
        <f>+'117- credifamilia'!AL74</f>
        <v>6394.6822199999997</v>
      </c>
      <c r="AU183" s="235">
        <f>+'117- credifamilia'!AN74</f>
        <v>370.52</v>
      </c>
      <c r="AV183" s="235"/>
      <c r="AW183" s="235"/>
      <c r="AX183" s="235">
        <f>+'120 - la hipotecaria'!AL40</f>
        <v>197.45027999999999</v>
      </c>
      <c r="AY183" s="235">
        <f>+'120 - la hipotecaria'!AN40</f>
        <v>816.71500000000003</v>
      </c>
      <c r="AZ183" s="235">
        <f>+'8- fna'!AL87</f>
        <v>54653.174550000003</v>
      </c>
      <c r="BA183" s="235">
        <f>+'8- fna'!AN87</f>
        <v>33851.59981</v>
      </c>
      <c r="BB183" s="235">
        <f>+'11- caja promotora '!AL184</f>
        <v>185.91499999999999</v>
      </c>
      <c r="BC183" s="235">
        <f>+'11- caja promotora '!AN184</f>
        <v>0</v>
      </c>
      <c r="BD183" s="235">
        <f>+'1- cofiantioquia'!AL73</f>
        <v>0</v>
      </c>
      <c r="BE183" s="235">
        <f>+'1- cofiantioquia'!AN73</f>
        <v>0</v>
      </c>
      <c r="BF183" s="235">
        <f>+'3- coofinep'!AL62</f>
        <v>313.47452000000004</v>
      </c>
      <c r="BG183" s="235">
        <f>+'3- coofinep'!AN62</f>
        <v>0</v>
      </c>
      <c r="BH183" s="235">
        <f>+'4- cootrafa'!AL184</f>
        <v>399.53800000000001</v>
      </c>
      <c r="BI183" s="235">
        <f>+'4- cootrafa'!AN184</f>
        <v>669.25699999999995</v>
      </c>
      <c r="BJ183" s="235">
        <f>+'5- confiar'!AL184</f>
        <v>10543.444080000001</v>
      </c>
      <c r="BK183" s="235">
        <f>+'5- confiar'!AN184</f>
        <v>1002.6126999999999</v>
      </c>
      <c r="BL183" s="235">
        <f>+COOMEVA!Z182</f>
        <v>0</v>
      </c>
      <c r="BM183" s="235">
        <f>+COOMEVA!AA182</f>
        <v>0</v>
      </c>
      <c r="BN183" s="235">
        <f t="shared" si="4"/>
        <v>403773.97830000002</v>
      </c>
      <c r="BO183" s="235">
        <f t="shared" si="5"/>
        <v>1205213.1100600001</v>
      </c>
    </row>
    <row r="184" spans="1:67" x14ac:dyDescent="0.2">
      <c r="A184" s="293" t="s">
        <v>262</v>
      </c>
      <c r="B184" s="235">
        <f>+'1- bogota'!AL157</f>
        <v>9182.3240000000005</v>
      </c>
      <c r="C184" s="234">
        <f>+'1- bogota'!AN157</f>
        <v>79778.845000000001</v>
      </c>
      <c r="D184" s="235">
        <f>+'2- popular'!AL185</f>
        <v>1294.2929999999999</v>
      </c>
      <c r="E184" s="235">
        <f>+'2- popular'!AN185</f>
        <v>18232.495999999999</v>
      </c>
      <c r="F184" s="235">
        <f>+BANCAFE!Z184</f>
        <v>0</v>
      </c>
      <c r="G184" s="235">
        <f>+BANCAFE!AA184</f>
        <v>0</v>
      </c>
      <c r="H184" s="235">
        <f>+'6- itaú'!AL139</f>
        <v>0</v>
      </c>
      <c r="I184" s="235">
        <f>+'6- itaú'!AN139</f>
        <v>108341.454</v>
      </c>
      <c r="J184" s="235">
        <f>+'7- bancolombia'!AL146</f>
        <v>59508.663999999997</v>
      </c>
      <c r="K184" s="235">
        <f>+'7- bancolombia'!AN146</f>
        <v>232203.30800000002</v>
      </c>
      <c r="L184" s="235">
        <f>+'GNB COLOMBIA'!Z86</f>
        <v>0</v>
      </c>
      <c r="M184" s="235">
        <f>+'GNB COLOMBIA'!AA86</f>
        <v>0</v>
      </c>
      <c r="N184" s="235">
        <f>+'13- bbva'!AL185</f>
        <v>36105.703000000001</v>
      </c>
      <c r="O184" s="235">
        <f>+'13- bbva'!AN185</f>
        <v>341448.28600000008</v>
      </c>
      <c r="P184" s="235"/>
      <c r="Q184" s="235"/>
      <c r="R184" s="235">
        <f>+'23- occidente'!AL185</f>
        <v>0</v>
      </c>
      <c r="S184" s="235">
        <f>+'23- occidente'!AN185</f>
        <v>14244.213</v>
      </c>
      <c r="T184" s="235">
        <f>+'30- banco caja social'!AL148</f>
        <v>107092.633</v>
      </c>
      <c r="U184" s="235">
        <f>+'30- banco caja social'!AN148</f>
        <v>103151.54300000001</v>
      </c>
      <c r="V184" s="235">
        <f>+'39 - davivienda'!AL185</f>
        <v>182963.761</v>
      </c>
      <c r="W184" s="235">
        <f>+'39 - davivienda'!AN185</f>
        <v>416880.95999999996</v>
      </c>
      <c r="X184" s="235">
        <f>+'1-42 scotiabank colpatria S.A.'!AL185</f>
        <v>3289.3130000000001</v>
      </c>
      <c r="Y184" s="235">
        <f>+'1-42 scotiabank colpatria S.A.'!AN185</f>
        <v>170386.37899999999</v>
      </c>
      <c r="Z184" s="235">
        <f>+'43- banco agrario'!AL177</f>
        <v>417.55</v>
      </c>
      <c r="AA184" s="235">
        <f>+'43- banco agrario'!AN177</f>
        <v>0</v>
      </c>
      <c r="AB184" s="235"/>
      <c r="AC184" s="235"/>
      <c r="AD184" s="235">
        <f>+GRANAHORRAR!Z183</f>
        <v>0</v>
      </c>
      <c r="AE184" s="235">
        <f>+GRANAHORRAR!AA183</f>
        <v>0</v>
      </c>
      <c r="AF184" s="235">
        <f>+COLMENA!Z183</f>
        <v>0</v>
      </c>
      <c r="AG184" s="235">
        <f>+COLMENA!AA183</f>
        <v>0</v>
      </c>
      <c r="AH184" s="235">
        <f>+CONAVI!Z183</f>
        <v>0</v>
      </c>
      <c r="AI184" s="235">
        <f>+CONAVI!AA183</f>
        <v>0</v>
      </c>
      <c r="AJ184" s="235">
        <f>+'49- av villas '!AL185</f>
        <v>6331.8150000000005</v>
      </c>
      <c r="AK184" s="235">
        <f>+'49- av villas '!AN185</f>
        <v>37925.661999999997</v>
      </c>
      <c r="AL184" s="235">
        <f>+GRANBANCO!Z149</f>
        <v>0</v>
      </c>
      <c r="AM184" s="235">
        <f>+GRANBANCO!AA149</f>
        <v>0</v>
      </c>
      <c r="AN184" s="235">
        <f>+'54- coomeva'!AL79</f>
        <v>1829.779</v>
      </c>
      <c r="AO184" s="235">
        <f>+'54- coomeva'!AN79</f>
        <v>21753.397000000001</v>
      </c>
      <c r="AP184" s="235"/>
      <c r="AQ184" s="235"/>
      <c r="AR184" s="235">
        <f>+'8- giros y finanzas'!AL122</f>
        <v>525.56899999999996</v>
      </c>
      <c r="AS184" s="235">
        <f>+'8- giros y finanzas'!AN122</f>
        <v>1078.74</v>
      </c>
      <c r="AT184" s="235">
        <f>+'117- credifamilia'!AL75</f>
        <v>6452.5480000000007</v>
      </c>
      <c r="AU184" s="235">
        <f>+'117- credifamilia'!AN75</f>
        <v>213.24</v>
      </c>
      <c r="AV184" s="235"/>
      <c r="AW184" s="235"/>
      <c r="AX184" s="235">
        <f>+'120 - la hipotecaria'!AL41</f>
        <v>183.50200000000001</v>
      </c>
      <c r="AY184" s="235">
        <f>+'120 - la hipotecaria'!AN41</f>
        <v>726.41</v>
      </c>
      <c r="AZ184" s="235">
        <f>+'8- fna'!AL88</f>
        <v>56436.095999999998</v>
      </c>
      <c r="BA184" s="235">
        <f>+'8- fna'!AN88</f>
        <v>47398.115000000005</v>
      </c>
      <c r="BB184" s="235">
        <f>+'11- caja promotora '!AL185</f>
        <v>243.4</v>
      </c>
      <c r="BC184" s="235">
        <f>+'11- caja promotora '!AN185</f>
        <v>0</v>
      </c>
      <c r="BD184" s="235">
        <f>+'1- cofiantioquia'!AL74</f>
        <v>0</v>
      </c>
      <c r="BE184" s="235">
        <f>+'1- cofiantioquia'!AN74</f>
        <v>50</v>
      </c>
      <c r="BF184" s="235">
        <f>+'3- coofinep'!AL63</f>
        <v>582.34699999999998</v>
      </c>
      <c r="BG184" s="235">
        <f>+'3- coofinep'!AN63</f>
        <v>519</v>
      </c>
      <c r="BH184" s="235">
        <f>+'4- cootrafa'!AL185</f>
        <v>479.59</v>
      </c>
      <c r="BI184" s="235">
        <f>+'4- cootrafa'!AN185</f>
        <v>882.42399999999998</v>
      </c>
      <c r="BJ184" s="235">
        <f>+'5- confiar'!AL185</f>
        <v>17958.657999999999</v>
      </c>
      <c r="BK184" s="235">
        <f>+'5- confiar'!AN185</f>
        <v>1010.796</v>
      </c>
      <c r="BL184" s="235">
        <f>+COOMEVA!Z183</f>
        <v>0</v>
      </c>
      <c r="BM184" s="235">
        <f>+COOMEVA!AA183</f>
        <v>0</v>
      </c>
      <c r="BN184" s="235">
        <f t="shared" si="4"/>
        <v>490877.5450000001</v>
      </c>
      <c r="BO184" s="235">
        <f t="shared" si="5"/>
        <v>1596225.2680000002</v>
      </c>
    </row>
    <row r="185" spans="1:67" x14ac:dyDescent="0.2">
      <c r="A185" s="293" t="s">
        <v>263</v>
      </c>
      <c r="B185" s="235">
        <f>+'1- bogota'!AL158</f>
        <v>5949.0190000000002</v>
      </c>
      <c r="C185" s="234">
        <f>+'1- bogota'!AN158</f>
        <v>51794.968999999997</v>
      </c>
      <c r="D185" s="235">
        <f>+'2- popular'!AL186</f>
        <v>629.62400000000002</v>
      </c>
      <c r="E185" s="235">
        <f>+'2- popular'!AN186</f>
        <v>12175.498</v>
      </c>
      <c r="F185" s="235">
        <f>+BANCAFE!Z185</f>
        <v>0</v>
      </c>
      <c r="G185" s="235">
        <f>+BANCAFE!AA185</f>
        <v>0</v>
      </c>
      <c r="H185" s="235">
        <f>+'6- itaú'!AL140</f>
        <v>0</v>
      </c>
      <c r="I185" s="235">
        <f>+'6- itaú'!AN140</f>
        <v>79084.926999999996</v>
      </c>
      <c r="J185" s="235">
        <f>+'7- bancolombia'!AL147</f>
        <v>32762.736000000001</v>
      </c>
      <c r="K185" s="235">
        <f>+'7- bancolombia'!AN147</f>
        <v>148646.22</v>
      </c>
      <c r="L185" s="235">
        <f>+'GNB COLOMBIA'!Z87</f>
        <v>0</v>
      </c>
      <c r="M185" s="235">
        <f>+'GNB COLOMBIA'!AA87</f>
        <v>0</v>
      </c>
      <c r="N185" s="235">
        <f>+'13- bbva'!AL186</f>
        <v>25664.582999999999</v>
      </c>
      <c r="O185" s="235">
        <f>+'13- bbva'!AN186</f>
        <v>254797.53699999998</v>
      </c>
      <c r="P185" s="235"/>
      <c r="Q185" s="235"/>
      <c r="R185" s="235">
        <f>+'23- occidente'!AL186</f>
        <v>0</v>
      </c>
      <c r="S185" s="235">
        <f>+'23- occidente'!AN186</f>
        <v>13277.79</v>
      </c>
      <c r="T185" s="235">
        <f>+'30- banco caja social'!AL149</f>
        <v>45580.845000000001</v>
      </c>
      <c r="U185" s="235">
        <f>+'30- banco caja social'!AN149</f>
        <v>58285.618999999999</v>
      </c>
      <c r="V185" s="235">
        <f>+'39 - davivienda'!AL186</f>
        <v>147712.462</v>
      </c>
      <c r="W185" s="235">
        <f>+'39 - davivienda'!AN186</f>
        <v>291071.20299999998</v>
      </c>
      <c r="X185" s="235">
        <f>+'1-42 scotiabank colpatria S.A.'!AL186</f>
        <v>2428.77</v>
      </c>
      <c r="Y185" s="235">
        <f>+'1-42 scotiabank colpatria S.A.'!AN186</f>
        <v>116545.071</v>
      </c>
      <c r="Z185" s="235">
        <f>+'43- banco agrario'!AL178</f>
        <v>157.30000000000001</v>
      </c>
      <c r="AA185" s="235">
        <f>+'43- banco agrario'!AN178</f>
        <v>0</v>
      </c>
      <c r="AB185" s="235"/>
      <c r="AC185" s="235"/>
      <c r="AD185" s="235">
        <f>+GRANAHORRAR!Z184</f>
        <v>0</v>
      </c>
      <c r="AE185" s="235">
        <f>+GRANAHORRAR!AA184</f>
        <v>0</v>
      </c>
      <c r="AF185" s="235">
        <f>+COLMENA!Z184</f>
        <v>0</v>
      </c>
      <c r="AG185" s="235">
        <f>+COLMENA!AA184</f>
        <v>0</v>
      </c>
      <c r="AH185" s="235">
        <f>+CONAVI!Z184</f>
        <v>0</v>
      </c>
      <c r="AI185" s="235">
        <f>+CONAVI!AA184</f>
        <v>0</v>
      </c>
      <c r="AJ185" s="235">
        <f>+'49- av villas '!AL186</f>
        <v>1907.296</v>
      </c>
      <c r="AK185" s="235">
        <f>+'49- av villas '!AN186</f>
        <v>22025.739999999998</v>
      </c>
      <c r="AL185" s="235">
        <f>+GRANBANCO!Z150</f>
        <v>0</v>
      </c>
      <c r="AM185" s="235">
        <f>+GRANBANCO!AA150</f>
        <v>0</v>
      </c>
      <c r="AN185" s="235">
        <f>+'54- coomeva'!AL80</f>
        <v>1186.2909999999999</v>
      </c>
      <c r="AO185" s="235">
        <f>+'54- coomeva'!AN80</f>
        <v>19555.777999999998</v>
      </c>
      <c r="AP185" s="235"/>
      <c r="AQ185" s="235"/>
      <c r="AR185" s="235">
        <f>+'8- giros y finanzas'!AL123</f>
        <v>329.87099999999998</v>
      </c>
      <c r="AS185" s="235">
        <f>+'8- giros y finanzas'!AN123</f>
        <v>349.32</v>
      </c>
      <c r="AT185" s="235">
        <f>+'117- credifamilia'!AL76</f>
        <v>4272.1000000000004</v>
      </c>
      <c r="AU185" s="235">
        <f>+'117- credifamilia'!AN76</f>
        <v>253.78800000000001</v>
      </c>
      <c r="AV185" s="235"/>
      <c r="AW185" s="235"/>
      <c r="AX185" s="235">
        <f>+'120 - la hipotecaria'!AL42</f>
        <v>1169.404</v>
      </c>
      <c r="AY185" s="235">
        <f>+'120 - la hipotecaria'!AN42</f>
        <v>1024.982</v>
      </c>
      <c r="AZ185" s="235">
        <f>+'8- fna'!AL89</f>
        <v>44919.561000000002</v>
      </c>
      <c r="BA185" s="235">
        <f>+'8- fna'!AN89</f>
        <v>48518.589</v>
      </c>
      <c r="BB185" s="235">
        <f>+'11- caja promotora '!AL186</f>
        <v>68.400000000000006</v>
      </c>
      <c r="BC185" s="235">
        <f>+'11- caja promotora '!AN186</f>
        <v>345.94799999999998</v>
      </c>
      <c r="BD185" s="235">
        <f>+'1- cofiantioquia'!AL75</f>
        <v>0</v>
      </c>
      <c r="BE185" s="235">
        <f>+'1- cofiantioquia'!AN75</f>
        <v>61</v>
      </c>
      <c r="BF185" s="235">
        <f>+'3- coofinep'!AL64</f>
        <v>278.81</v>
      </c>
      <c r="BG185" s="235">
        <f>+'3- coofinep'!AN64</f>
        <v>395</v>
      </c>
      <c r="BH185" s="235">
        <f>+'4- cootrafa'!AL186</f>
        <v>479.483</v>
      </c>
      <c r="BI185" s="235">
        <f>+'4- cootrafa'!AN186</f>
        <v>881.46199999999999</v>
      </c>
      <c r="BJ185" s="235">
        <f>+'5- confiar'!AL186</f>
        <v>7572.9239999999991</v>
      </c>
      <c r="BK185" s="235">
        <f>+'5- confiar'!AN186</f>
        <v>2343.0320000000002</v>
      </c>
      <c r="BL185" s="235">
        <f>+COOMEVA!Z184</f>
        <v>0</v>
      </c>
      <c r="BM185" s="235">
        <f>+COOMEVA!AA184</f>
        <v>0</v>
      </c>
      <c r="BN185" s="235">
        <f t="shared" si="4"/>
        <v>323069.47899999993</v>
      </c>
      <c r="BO185" s="235">
        <f t="shared" si="5"/>
        <v>1121433.473</v>
      </c>
    </row>
    <row r="186" spans="1:67" x14ac:dyDescent="0.2">
      <c r="A186" s="293" t="s">
        <v>264</v>
      </c>
      <c r="B186" s="235">
        <f>+'1- bogota'!AL159</f>
        <v>9081.2129999999997</v>
      </c>
      <c r="C186" s="234">
        <f>+'1- bogota'!AN159</f>
        <v>66318.260999999999</v>
      </c>
      <c r="D186" s="235">
        <f>+'2- popular'!AL187</f>
        <v>1090.5070000000001</v>
      </c>
      <c r="E186" s="235">
        <f>+'2- popular'!AN187</f>
        <v>16610.615000000002</v>
      </c>
      <c r="F186" s="235">
        <f>+BANCAFE!Z186</f>
        <v>0</v>
      </c>
      <c r="G186" s="235">
        <f>+BANCAFE!AA186</f>
        <v>0</v>
      </c>
      <c r="H186" s="235">
        <f>+'6- itaú'!AL141</f>
        <v>0</v>
      </c>
      <c r="I186" s="235">
        <f>+'6- itaú'!AN141</f>
        <v>107370.62</v>
      </c>
      <c r="J186" s="235">
        <f>+'7- bancolombia'!AL148</f>
        <v>46670.129000000001</v>
      </c>
      <c r="K186" s="235">
        <f>+'7- bancolombia'!AN148</f>
        <v>192902.73300000001</v>
      </c>
      <c r="L186" s="235">
        <f>+'GNB COLOMBIA'!Z88</f>
        <v>0</v>
      </c>
      <c r="M186" s="235">
        <f>+'GNB COLOMBIA'!AA88</f>
        <v>0</v>
      </c>
      <c r="N186" s="235">
        <f>+'13- bbva'!AL187</f>
        <v>42609.851999999999</v>
      </c>
      <c r="O186" s="235">
        <f>+'13- bbva'!AN187</f>
        <v>306887.174</v>
      </c>
      <c r="P186" s="235"/>
      <c r="Q186" s="235"/>
      <c r="R186" s="235">
        <f>+'23- occidente'!AL187</f>
        <v>0</v>
      </c>
      <c r="S186" s="235">
        <f>+'23- occidente'!AN187</f>
        <v>12255.82</v>
      </c>
      <c r="T186" s="235">
        <f>+'30- banco caja social'!AL150</f>
        <v>58761.392999999996</v>
      </c>
      <c r="U186" s="235">
        <f>+'30- banco caja social'!AN150</f>
        <v>73537.379000000001</v>
      </c>
      <c r="V186" s="235">
        <f>+'39 - davivienda'!AL187</f>
        <v>191987.26799999998</v>
      </c>
      <c r="W186" s="235">
        <f>+'39 - davivienda'!AN187</f>
        <v>387237.60600000003</v>
      </c>
      <c r="X186" s="235">
        <f>+'1-42 scotiabank colpatria S.A.'!AL187</f>
        <v>3291.9719999999998</v>
      </c>
      <c r="Y186" s="235">
        <f>+'1-42 scotiabank colpatria S.A.'!AN187</f>
        <v>150629.236</v>
      </c>
      <c r="Z186" s="235">
        <f>+'43- banco agrario'!AL179</f>
        <v>468.61200000000002</v>
      </c>
      <c r="AA186" s="235">
        <f>+'43- banco agrario'!AN179</f>
        <v>0</v>
      </c>
      <c r="AB186" s="235"/>
      <c r="AC186" s="235"/>
      <c r="AD186" s="235">
        <f>+GRANAHORRAR!Z185</f>
        <v>0</v>
      </c>
      <c r="AE186" s="235">
        <f>+GRANAHORRAR!AA185</f>
        <v>0</v>
      </c>
      <c r="AF186" s="235">
        <f>+COLMENA!Z185</f>
        <v>0</v>
      </c>
      <c r="AG186" s="235">
        <f>+COLMENA!AA185</f>
        <v>0</v>
      </c>
      <c r="AH186" s="235">
        <f>+CONAVI!Z185</f>
        <v>0</v>
      </c>
      <c r="AI186" s="235">
        <f>+CONAVI!AA185</f>
        <v>0</v>
      </c>
      <c r="AJ186" s="235">
        <f>+'49- av villas '!AL187</f>
        <v>4985.4780000000001</v>
      </c>
      <c r="AK186" s="235">
        <f>+'49- av villas '!AN187</f>
        <v>32103.174999999999</v>
      </c>
      <c r="AL186" s="235">
        <f>+GRANBANCO!Z151</f>
        <v>0</v>
      </c>
      <c r="AM186" s="235">
        <f>+GRANBANCO!AA151</f>
        <v>0</v>
      </c>
      <c r="AN186" s="235">
        <f>+'54- coomeva'!AL81</f>
        <v>1682.854</v>
      </c>
      <c r="AO186" s="235">
        <f>+'54- coomeva'!AN81</f>
        <v>19369.370999999999</v>
      </c>
      <c r="AP186" s="235">
        <f>+'62- mibanco'!AL7</f>
        <v>115</v>
      </c>
      <c r="AQ186" s="235"/>
      <c r="AR186" s="235">
        <f>+'8- giros y finanzas'!AL124</f>
        <v>480.35599999999999</v>
      </c>
      <c r="AS186" s="235">
        <f>+'8- giros y finanzas'!AN124</f>
        <v>780.78200000000004</v>
      </c>
      <c r="AT186" s="235">
        <f>+'117- credifamilia'!AL77</f>
        <v>8890.7430000000004</v>
      </c>
      <c r="AU186" s="235">
        <f>+'117- credifamilia'!AN77</f>
        <v>145.458</v>
      </c>
      <c r="AV186" s="235"/>
      <c r="AW186" s="235"/>
      <c r="AX186" s="235">
        <f>+'120 - la hipotecaria'!AL43</f>
        <v>709.60699999999997</v>
      </c>
      <c r="AY186" s="235">
        <f>+'120 - la hipotecaria'!AN43</f>
        <v>1344.7239999999999</v>
      </c>
      <c r="AZ186" s="235">
        <f>+'8- fna'!AL90</f>
        <v>53338.341999999997</v>
      </c>
      <c r="BA186" s="235">
        <f>+'8- fna'!AN90</f>
        <v>52525.737999999998</v>
      </c>
      <c r="BB186" s="235">
        <f>+'11- caja promotora '!AL187</f>
        <v>225.34</v>
      </c>
      <c r="BC186" s="235">
        <f>+'11- caja promotora '!AN187</f>
        <v>363.13</v>
      </c>
      <c r="BD186" s="235">
        <f>+'1- cofiantioquia'!AL76</f>
        <v>0</v>
      </c>
      <c r="BE186" s="235">
        <f>+'1- cofiantioquia'!AN76</f>
        <v>0</v>
      </c>
      <c r="BF186" s="235">
        <f>+'3- coofinep'!AL65</f>
        <v>627.42499999999995</v>
      </c>
      <c r="BG186" s="235">
        <f>+'3- coofinep'!AN65</f>
        <v>134</v>
      </c>
      <c r="BH186" s="235">
        <f>+'4- cootrafa'!AL187</f>
        <v>396.21800000000002</v>
      </c>
      <c r="BI186" s="235">
        <f>+'4- cootrafa'!AN187</f>
        <v>563.63900000000001</v>
      </c>
      <c r="BJ186" s="235">
        <f>+'5- confiar'!AL187</f>
        <v>10100.861999999999</v>
      </c>
      <c r="BK186" s="235">
        <f>+'5- confiar'!AN187</f>
        <v>1634.5519999999999</v>
      </c>
      <c r="BL186" s="235">
        <f>+COOMEVA!Z185</f>
        <v>0</v>
      </c>
      <c r="BM186" s="235">
        <f>+COOMEVA!AA185</f>
        <v>0</v>
      </c>
      <c r="BN186" s="235">
        <f t="shared" si="4"/>
        <v>435513.17100000009</v>
      </c>
      <c r="BO186" s="235">
        <f t="shared" si="5"/>
        <v>1422714.0129999996</v>
      </c>
    </row>
    <row r="187" spans="1:67" x14ac:dyDescent="0.2">
      <c r="A187" s="293" t="s">
        <v>266</v>
      </c>
      <c r="B187" s="235">
        <f>+'1- bogota'!AL160</f>
        <v>6104.3549999999996</v>
      </c>
      <c r="C187" s="234">
        <f>+'1- bogota'!AN160</f>
        <v>58086.739000000001</v>
      </c>
      <c r="D187" s="235">
        <f>+'2- popular'!AL188</f>
        <v>561.21199999999999</v>
      </c>
      <c r="E187" s="235">
        <f>+'2- popular'!AN188</f>
        <v>12807.289000000001</v>
      </c>
      <c r="F187" s="235">
        <f>+BANCAFE!Z187</f>
        <v>0</v>
      </c>
      <c r="G187" s="235">
        <f>+BANCAFE!AA187</f>
        <v>0</v>
      </c>
      <c r="H187" s="235">
        <f>+'6- itaú'!AL142</f>
        <v>0</v>
      </c>
      <c r="I187" s="235">
        <f>+'6- itaú'!AN142</f>
        <v>73762.122999999992</v>
      </c>
      <c r="J187" s="235">
        <f>+'7- bancolombia'!AL149</f>
        <v>42966.498000000007</v>
      </c>
      <c r="K187" s="235">
        <f>+'7- bancolombia'!AN149</f>
        <v>148232.65999999997</v>
      </c>
      <c r="L187" s="235">
        <f>+'GNB COLOMBIA'!Z89</f>
        <v>0</v>
      </c>
      <c r="M187" s="235">
        <f>+'GNB COLOMBIA'!AA89</f>
        <v>0</v>
      </c>
      <c r="N187" s="235">
        <f>+'13- bbva'!AL188</f>
        <v>34511.739000000001</v>
      </c>
      <c r="O187" s="235">
        <f>+'13- bbva'!AN188</f>
        <v>273741.27799999999</v>
      </c>
      <c r="P187" s="235"/>
      <c r="Q187" s="235"/>
      <c r="R187" s="235">
        <f>+'23- occidente'!AL188</f>
        <v>0</v>
      </c>
      <c r="S187" s="235">
        <f>+'23- occidente'!AN188</f>
        <v>13697.273999999999</v>
      </c>
      <c r="T187" s="235">
        <f>+'30- banco caja social'!AL151</f>
        <v>50735.386340000005</v>
      </c>
      <c r="U187" s="235">
        <f>+'30- banco caja social'!AN151</f>
        <v>70591.409350000002</v>
      </c>
      <c r="V187" s="235">
        <f>+'39 - davivienda'!AL188</f>
        <v>128957.59692000001</v>
      </c>
      <c r="W187" s="235">
        <f>+'39 - davivienda'!AN188</f>
        <v>349477.90289999999</v>
      </c>
      <c r="X187" s="235">
        <f>+'1-42 scotiabank colpatria S.A.'!AL188</f>
        <v>3098.5069999999996</v>
      </c>
      <c r="Y187" s="235">
        <f>+'1-42 scotiabank colpatria S.A.'!AN188</f>
        <v>152698.182</v>
      </c>
      <c r="Z187" s="235">
        <f>+'43- banco agrario'!AL180</f>
        <v>214.92599999999999</v>
      </c>
      <c r="AA187" s="235">
        <f>+'43- banco agrario'!AN180</f>
        <v>0</v>
      </c>
      <c r="AB187" s="235"/>
      <c r="AC187" s="235"/>
      <c r="AD187" s="235">
        <f>+GRANAHORRAR!Z186</f>
        <v>0</v>
      </c>
      <c r="AE187" s="235">
        <f>+GRANAHORRAR!AA186</f>
        <v>0</v>
      </c>
      <c r="AF187" s="235">
        <f>+COLMENA!Z186</f>
        <v>0</v>
      </c>
      <c r="AG187" s="235">
        <f>+COLMENA!AA186</f>
        <v>0</v>
      </c>
      <c r="AH187" s="235">
        <f>+CONAVI!Z186</f>
        <v>0</v>
      </c>
      <c r="AI187" s="235">
        <f>+CONAVI!AA186</f>
        <v>0</v>
      </c>
      <c r="AJ187" s="235">
        <f>+'49- av villas '!AL188</f>
        <v>4845.6735799999997</v>
      </c>
      <c r="AK187" s="235">
        <f>+'49- av villas '!AN188</f>
        <v>26490.914570000001</v>
      </c>
      <c r="AL187" s="235">
        <f>+GRANBANCO!Z152</f>
        <v>0</v>
      </c>
      <c r="AM187" s="235">
        <f>+GRANBANCO!AA152</f>
        <v>0</v>
      </c>
      <c r="AN187" s="235">
        <f>+'54- coomeva'!AL82</f>
        <v>1362.8153399999999</v>
      </c>
      <c r="AO187" s="235">
        <f>+'54- coomeva'!AN82</f>
        <v>18802.521939999999</v>
      </c>
      <c r="AP187" s="235">
        <f>+'62- mibanco'!AL8</f>
        <v>0</v>
      </c>
      <c r="AQ187" s="235"/>
      <c r="AR187" s="235">
        <f>+'8- giros y finanzas'!AL125</f>
        <v>126.553</v>
      </c>
      <c r="AS187" s="235">
        <f>+'8- giros y finanzas'!AN125</f>
        <v>332.53300000000002</v>
      </c>
      <c r="AT187" s="235">
        <f>+'117- credifamilia'!AL78</f>
        <v>5590.6896900000011</v>
      </c>
      <c r="AU187" s="235">
        <f>+'117- credifamilia'!AN78</f>
        <v>91.813690000000008</v>
      </c>
      <c r="AV187" s="235"/>
      <c r="AW187" s="235"/>
      <c r="AX187" s="235">
        <f>+'120 - la hipotecaria'!AL44</f>
        <v>301.71461999999997</v>
      </c>
      <c r="AY187" s="235">
        <f>+'120 - la hipotecaria'!AN44</f>
        <v>1888.4768799999999</v>
      </c>
      <c r="AZ187" s="235">
        <f>+'8- fna'!AL91</f>
        <v>47183.566179999994</v>
      </c>
      <c r="BA187" s="235">
        <f>+'8- fna'!AN91</f>
        <v>55972.644190000006</v>
      </c>
      <c r="BB187" s="235">
        <f>+'11- caja promotora '!AL188</f>
        <v>152.523</v>
      </c>
      <c r="BC187" s="235">
        <f>+'11- caja promotora '!AN188</f>
        <v>229.2</v>
      </c>
      <c r="BD187" s="235">
        <f>+'1- cofiantioquia'!AL77</f>
        <v>0</v>
      </c>
      <c r="BE187" s="235">
        <f>+'1- cofiantioquia'!AN77</f>
        <v>0</v>
      </c>
      <c r="BF187" s="235">
        <f>+'3- coofinep'!AL66</f>
        <v>487.35545000000002</v>
      </c>
      <c r="BG187" s="235">
        <f>+'3- coofinep'!AN66</f>
        <v>113</v>
      </c>
      <c r="BH187" s="235">
        <f>+'4- cootrafa'!AL188</f>
        <v>435.96699999999998</v>
      </c>
      <c r="BI187" s="235">
        <f>+'4- cootrafa'!AN188</f>
        <v>702.34</v>
      </c>
      <c r="BJ187" s="235">
        <f>+'5- confiar'!AL188</f>
        <v>10441.782359999999</v>
      </c>
      <c r="BK187" s="235">
        <f>+'5- confiar'!AN188</f>
        <v>1256.0411799999999</v>
      </c>
      <c r="BL187" s="235">
        <f>+COOMEVA!Z186</f>
        <v>0</v>
      </c>
      <c r="BM187" s="235">
        <f>+COOMEVA!AA186</f>
        <v>0</v>
      </c>
      <c r="BN187" s="235">
        <f t="shared" si="4"/>
        <v>338078.86047999992</v>
      </c>
      <c r="BO187" s="235">
        <f t="shared" si="5"/>
        <v>1258974.3426999997</v>
      </c>
    </row>
    <row r="188" spans="1:67" x14ac:dyDescent="0.2">
      <c r="A188" s="293" t="s">
        <v>267</v>
      </c>
      <c r="B188" s="235">
        <f>+'1- bogota'!AL161</f>
        <v>6272.2489999999998</v>
      </c>
      <c r="C188" s="234">
        <f>+'1- bogota'!AN161</f>
        <v>45199.67</v>
      </c>
      <c r="D188" s="235">
        <f>+'2- popular'!AL189</f>
        <v>885.58799999999997</v>
      </c>
      <c r="E188" s="235">
        <f>+'2- popular'!AN189</f>
        <v>11583.565000000001</v>
      </c>
      <c r="F188" s="235">
        <f>+BANCAFE!Z188</f>
        <v>0</v>
      </c>
      <c r="G188" s="235">
        <f>+BANCAFE!AA188</f>
        <v>0</v>
      </c>
      <c r="H188" s="235">
        <f>+'6- itaú'!AL143</f>
        <v>0</v>
      </c>
      <c r="I188" s="235">
        <f>+'6- itaú'!AN143</f>
        <v>88072.641000000003</v>
      </c>
      <c r="J188" s="235">
        <f>+'7- bancolombia'!AL150</f>
        <v>34776.913</v>
      </c>
      <c r="K188" s="235">
        <f>+'7- bancolombia'!AN150</f>
        <v>152760.43600000002</v>
      </c>
      <c r="L188" s="235">
        <f>+'GNB COLOMBIA'!Z90</f>
        <v>0</v>
      </c>
      <c r="M188" s="235">
        <f>+'GNB COLOMBIA'!AA90</f>
        <v>0</v>
      </c>
      <c r="N188" s="235">
        <f>+'13- bbva'!AL189</f>
        <v>26342.612999999998</v>
      </c>
      <c r="O188" s="235">
        <f>+'13- bbva'!AN189</f>
        <v>188327.41099999999</v>
      </c>
      <c r="P188" s="235"/>
      <c r="Q188" s="235"/>
      <c r="R188" s="235">
        <f>+'23- occidente'!AL189</f>
        <v>0</v>
      </c>
      <c r="S188" s="235">
        <f>+'23- occidente'!AN189</f>
        <v>5436.3850000000002</v>
      </c>
      <c r="T188" s="235">
        <f>+'30- banco caja social'!AL152</f>
        <v>49292.468999999997</v>
      </c>
      <c r="U188" s="235">
        <f>+'30- banco caja social'!AN152</f>
        <v>62176.19</v>
      </c>
      <c r="V188" s="235">
        <f>+'39 - davivienda'!AL189</f>
        <v>102697.697</v>
      </c>
      <c r="W188" s="235">
        <f>+'39 - davivienda'!AN189</f>
        <v>279917.15300000005</v>
      </c>
      <c r="X188" s="235">
        <f>+'1-42 scotiabank colpatria S.A.'!AL189</f>
        <v>2249.1179999999999</v>
      </c>
      <c r="Y188" s="235">
        <f>+'1-42 scotiabank colpatria S.A.'!AN189</f>
        <v>90307.673999999999</v>
      </c>
      <c r="Z188" s="235">
        <f>+'43- banco agrario'!AL181</f>
        <v>64.019000000000005</v>
      </c>
      <c r="AA188" s="235">
        <f>+'43- banco agrario'!AN181</f>
        <v>0</v>
      </c>
      <c r="AB188" s="235"/>
      <c r="AC188" s="235"/>
      <c r="AD188" s="235">
        <f>+GRANAHORRAR!Z187</f>
        <v>0</v>
      </c>
      <c r="AE188" s="235">
        <f>+GRANAHORRAR!AA187</f>
        <v>0</v>
      </c>
      <c r="AF188" s="235">
        <f>+COLMENA!Z187</f>
        <v>0</v>
      </c>
      <c r="AG188" s="235">
        <f>+COLMENA!AA187</f>
        <v>0</v>
      </c>
      <c r="AH188" s="235">
        <f>+CONAVI!Z187</f>
        <v>0</v>
      </c>
      <c r="AI188" s="235">
        <f>+CONAVI!AA187</f>
        <v>0</v>
      </c>
      <c r="AJ188" s="235">
        <f>+'49- av villas '!AL189</f>
        <v>3572.2579999999998</v>
      </c>
      <c r="AK188" s="235">
        <f>+'49- av villas '!AN189</f>
        <v>25387.363000000001</v>
      </c>
      <c r="AL188" s="235">
        <f>+GRANBANCO!Z153</f>
        <v>0</v>
      </c>
      <c r="AM188" s="235">
        <f>+GRANBANCO!AA153</f>
        <v>0</v>
      </c>
      <c r="AN188" s="235">
        <f>+'54- coomeva'!AL83</f>
        <v>886.55700000000002</v>
      </c>
      <c r="AO188" s="235">
        <f>+'54- coomeva'!AN83</f>
        <v>15033.164000000001</v>
      </c>
      <c r="AP188" s="235">
        <f>+'62- mibanco'!AL9</f>
        <v>138</v>
      </c>
      <c r="AQ188" s="235"/>
      <c r="AR188" s="235">
        <f>+'8- giros y finanzas'!AL126</f>
        <v>323.83</v>
      </c>
      <c r="AS188" s="235">
        <f>+'8- giros y finanzas'!AN126</f>
        <v>684.87699999999995</v>
      </c>
      <c r="AT188" s="235">
        <f>+'117- credifamilia'!AL79</f>
        <v>4229.8229999999994</v>
      </c>
      <c r="AU188" s="235">
        <f>+'117- credifamilia'!AN79</f>
        <v>93</v>
      </c>
      <c r="AV188" s="235"/>
      <c r="AW188" s="235"/>
      <c r="AX188" s="235">
        <f>+'120 - la hipotecaria'!AL45</f>
        <v>789.91899999999998</v>
      </c>
      <c r="AY188" s="235">
        <f>+'120 - la hipotecaria'!AN45</f>
        <v>1144.25</v>
      </c>
      <c r="AZ188" s="235">
        <f>+'8- fna'!AL92</f>
        <v>45280.574000000001</v>
      </c>
      <c r="BA188" s="235">
        <f>+'8- fna'!AN92</f>
        <v>47562.820999999996</v>
      </c>
      <c r="BB188" s="235">
        <f>+'11- caja promotora '!AL189</f>
        <v>0</v>
      </c>
      <c r="BC188" s="235">
        <f>+'11- caja promotora '!AN189</f>
        <v>0</v>
      </c>
      <c r="BD188" s="235">
        <f>+'1- cofiantioquia'!AL78</f>
        <v>48</v>
      </c>
      <c r="BE188" s="235">
        <f>+'1- cofiantioquia'!AN78</f>
        <v>0</v>
      </c>
      <c r="BF188" s="235">
        <f>+'3- coofinep'!AL67</f>
        <v>129</v>
      </c>
      <c r="BG188" s="235">
        <f>+'3- coofinep'!AN67</f>
        <v>685.83799999999997</v>
      </c>
      <c r="BH188" s="235">
        <f>+'4- cootrafa'!AL189</f>
        <v>729.72500000000002</v>
      </c>
      <c r="BI188" s="235">
        <f>+'4- cootrafa'!AN189</f>
        <v>1311.443</v>
      </c>
      <c r="BJ188" s="235">
        <f>+'5- confiar'!AL189</f>
        <v>5323.0479999999998</v>
      </c>
      <c r="BK188" s="235">
        <f>+'5- confiar'!AN189</f>
        <v>776.4</v>
      </c>
      <c r="BL188" s="235">
        <f>+COOMEVA!Z187</f>
        <v>0</v>
      </c>
      <c r="BM188" s="235">
        <f>+COOMEVA!AA187</f>
        <v>0</v>
      </c>
      <c r="BN188" s="235">
        <f t="shared" si="4"/>
        <v>284031.39999999997</v>
      </c>
      <c r="BO188" s="235">
        <f t="shared" si="5"/>
        <v>1016460.281</v>
      </c>
    </row>
    <row r="189" spans="1:67" x14ac:dyDescent="0.2">
      <c r="A189" s="293" t="s">
        <v>268</v>
      </c>
      <c r="B189" s="235">
        <f>+'1- bogota'!AL162</f>
        <v>8612.4290000000001</v>
      </c>
      <c r="C189" s="234">
        <f>+'1- bogota'!AN162</f>
        <v>83967.210999999996</v>
      </c>
      <c r="D189" s="235">
        <f>+'2- popular'!AL190</f>
        <v>916.45399999999995</v>
      </c>
      <c r="E189" s="235">
        <f>+'2- popular'!AN190</f>
        <v>17635.830000000002</v>
      </c>
      <c r="F189" s="235">
        <f>+BANCAFE!Z189</f>
        <v>0</v>
      </c>
      <c r="G189" s="235">
        <f>+BANCAFE!AA189</f>
        <v>0</v>
      </c>
      <c r="H189" s="235">
        <f>+'6- itaú'!AL144</f>
        <v>0</v>
      </c>
      <c r="I189" s="235">
        <f>+'6- itaú'!AN144</f>
        <v>88719.793999999994</v>
      </c>
      <c r="J189" s="235">
        <f>+'7- bancolombia'!AL151</f>
        <v>49148.875</v>
      </c>
      <c r="K189" s="235">
        <f>+'7- bancolombia'!AN151</f>
        <v>212355.33199999999</v>
      </c>
      <c r="L189" s="235">
        <f>+'GNB COLOMBIA'!Z91</f>
        <v>0</v>
      </c>
      <c r="M189" s="235">
        <f>+'GNB COLOMBIA'!AA91</f>
        <v>0</v>
      </c>
      <c r="N189" s="235">
        <f>+'13- bbva'!AL190</f>
        <v>45212.127</v>
      </c>
      <c r="O189" s="235">
        <f>+'13- bbva'!AN190</f>
        <v>342435.98100000003</v>
      </c>
      <c r="P189" s="235"/>
      <c r="Q189" s="235"/>
      <c r="R189" s="235">
        <f>+'23- occidente'!AL190</f>
        <v>0</v>
      </c>
      <c r="S189" s="235">
        <f>+'23- occidente'!AN190</f>
        <v>14592.545</v>
      </c>
      <c r="T189" s="235">
        <f>+'30- banco caja social'!AL153</f>
        <v>71947.23000000001</v>
      </c>
      <c r="U189" s="235">
        <f>+'30- banco caja social'!AN153</f>
        <v>70714.19</v>
      </c>
      <c r="V189" s="235">
        <f>+'39 - davivienda'!AL190</f>
        <v>206387.587</v>
      </c>
      <c r="W189" s="235">
        <f>+'39 - davivienda'!AN190</f>
        <v>426376.32500000007</v>
      </c>
      <c r="X189" s="235">
        <f>+'1-42 scotiabank colpatria S.A.'!AL190</f>
        <v>3513.451</v>
      </c>
      <c r="Y189" s="235">
        <f>+'1-42 scotiabank colpatria S.A.'!AN190</f>
        <v>177460.54300000001</v>
      </c>
      <c r="Z189" s="235">
        <f>+'43- banco agrario'!AL182</f>
        <v>1129.836</v>
      </c>
      <c r="AA189" s="235">
        <f>+'43- banco agrario'!AN182</f>
        <v>0</v>
      </c>
      <c r="AB189" s="235"/>
      <c r="AC189" s="235"/>
      <c r="AD189" s="235">
        <f>+GRANAHORRAR!Z188</f>
        <v>0</v>
      </c>
      <c r="AE189" s="235">
        <f>+GRANAHORRAR!AA188</f>
        <v>0</v>
      </c>
      <c r="AF189" s="235">
        <f>+COLMENA!Z188</f>
        <v>0</v>
      </c>
      <c r="AG189" s="235">
        <f>+COLMENA!AA188</f>
        <v>0</v>
      </c>
      <c r="AH189" s="235">
        <f>+CONAVI!Z188</f>
        <v>0</v>
      </c>
      <c r="AI189" s="235">
        <f>+CONAVI!AA188</f>
        <v>0</v>
      </c>
      <c r="AJ189" s="235">
        <f>+'49- av villas '!AL190</f>
        <v>6385.3579999999993</v>
      </c>
      <c r="AK189" s="235">
        <f>+'49- av villas '!AN190</f>
        <v>51265.288</v>
      </c>
      <c r="AL189" s="235">
        <f>+GRANBANCO!Z154</f>
        <v>0</v>
      </c>
      <c r="AM189" s="235">
        <f>+GRANBANCO!AA154</f>
        <v>0</v>
      </c>
      <c r="AN189" s="235">
        <f>+'54- coomeva'!AL84</f>
        <v>1827.8989999999999</v>
      </c>
      <c r="AO189" s="235">
        <f>+'54- coomeva'!AN84</f>
        <v>25872.032000000003</v>
      </c>
      <c r="AP189" s="235">
        <f>+'62- mibanco'!AL10</f>
        <v>86.442999999999998</v>
      </c>
      <c r="AQ189" s="235"/>
      <c r="AR189" s="235">
        <f>+'8- giros y finanzas'!AL127</f>
        <v>112.14100000000001</v>
      </c>
      <c r="AS189" s="235">
        <f>+'8- giros y finanzas'!AN127</f>
        <v>1747.056</v>
      </c>
      <c r="AT189" s="235">
        <f>+'117- credifamilia'!AL80</f>
        <v>6249.384</v>
      </c>
      <c r="AU189" s="235">
        <f>+'117- credifamilia'!AN80</f>
        <v>392.065</v>
      </c>
      <c r="AV189" s="235"/>
      <c r="AW189" s="235"/>
      <c r="AX189" s="235">
        <f>+'120 - la hipotecaria'!AL46</f>
        <v>963.61400000000003</v>
      </c>
      <c r="AY189" s="235">
        <f>+'120 - la hipotecaria'!AN46</f>
        <v>2554.0439999999999</v>
      </c>
      <c r="AZ189" s="235">
        <f>+'8- fna'!AL93</f>
        <v>69116.521999999997</v>
      </c>
      <c r="BA189" s="235">
        <f>+'8- fna'!AN93</f>
        <v>64231.020000000004</v>
      </c>
      <c r="BB189" s="235">
        <f>+'11- caja promotora '!AL190</f>
        <v>131.5</v>
      </c>
      <c r="BC189" s="235">
        <f>+'11- caja promotora '!AN190</f>
        <v>478.73</v>
      </c>
      <c r="BD189" s="235">
        <f>+'1- cofiantioquia'!AL79</f>
        <v>0</v>
      </c>
      <c r="BE189" s="235">
        <f>+'1- cofiantioquia'!AN79</f>
        <v>105</v>
      </c>
      <c r="BF189" s="235">
        <f>+'3- coofinep'!AL68</f>
        <v>639.75</v>
      </c>
      <c r="BG189" s="235">
        <f>+'3- coofinep'!AN68</f>
        <v>0</v>
      </c>
      <c r="BH189" s="235">
        <f>+'4- cootrafa'!AL190</f>
        <v>552.28499999999997</v>
      </c>
      <c r="BI189" s="235">
        <f>+'4- cootrafa'!AN190</f>
        <v>802.89599999999996</v>
      </c>
      <c r="BJ189" s="235">
        <f>+'5- confiar'!AL190</f>
        <v>11456.191999999999</v>
      </c>
      <c r="BK189" s="235">
        <f>+'5- confiar'!AN190</f>
        <v>1956.769</v>
      </c>
      <c r="BL189" s="235">
        <f>+COOMEVA!Z188</f>
        <v>0</v>
      </c>
      <c r="BM189" s="235">
        <f>+COOMEVA!AA188</f>
        <v>0</v>
      </c>
      <c r="BN189" s="235">
        <f t="shared" si="4"/>
        <v>484389.07700000005</v>
      </c>
      <c r="BO189" s="235">
        <f t="shared" si="5"/>
        <v>1583662.6510000001</v>
      </c>
    </row>
    <row r="190" spans="1:67" x14ac:dyDescent="0.2">
      <c r="A190" s="293" t="s">
        <v>269</v>
      </c>
      <c r="B190" s="235">
        <f>+'1- bogota'!AL163</f>
        <v>7885.8</v>
      </c>
      <c r="C190" s="234">
        <f>+'1- bogota'!AN163</f>
        <v>82849.547999999995</v>
      </c>
      <c r="D190" s="235">
        <f>+'2- popular'!AL191</f>
        <v>632.01400000000001</v>
      </c>
      <c r="E190" s="235">
        <f>+'2- popular'!AN191</f>
        <v>13137.205</v>
      </c>
      <c r="F190" s="235">
        <f>+BANCAFE!Z190</f>
        <v>0</v>
      </c>
      <c r="G190" s="235">
        <f>+BANCAFE!AA190</f>
        <v>0</v>
      </c>
      <c r="H190" s="235">
        <f>+'6- itaú'!AL145</f>
        <v>0</v>
      </c>
      <c r="I190" s="235">
        <f>+'6- itaú'!AN145</f>
        <v>82302.354029999988</v>
      </c>
      <c r="J190" s="235">
        <f>+'7- bancolombia'!AL152</f>
        <v>40958.561380000006</v>
      </c>
      <c r="K190" s="235">
        <f>+'7- bancolombia'!AN152</f>
        <v>191098.35804999998</v>
      </c>
      <c r="L190" s="235">
        <f>+'GNB COLOMBIA'!Z92</f>
        <v>0</v>
      </c>
      <c r="M190" s="235">
        <f>+'GNB COLOMBIA'!AA92</f>
        <v>0</v>
      </c>
      <c r="N190" s="235">
        <f>+'13- bbva'!AL191</f>
        <v>39608.576000000001</v>
      </c>
      <c r="O190" s="235">
        <f>+'13- bbva'!AN191</f>
        <v>269087.07699999999</v>
      </c>
      <c r="P190" s="235"/>
      <c r="Q190" s="235"/>
      <c r="R190" s="235">
        <f>+'23- occidente'!AL191</f>
        <v>0</v>
      </c>
      <c r="S190" s="235">
        <f>+'23- occidente'!AN191</f>
        <v>14422.799000000001</v>
      </c>
      <c r="T190" s="235">
        <f>+'30- banco caja social'!AL154</f>
        <v>58717.104520000001</v>
      </c>
      <c r="U190" s="235">
        <f>+'30- banco caja social'!AN154</f>
        <v>58988.547030000002</v>
      </c>
      <c r="V190" s="235">
        <f>+'39 - davivienda'!AL191</f>
        <v>137673.45691000001</v>
      </c>
      <c r="W190" s="235">
        <f>+'39 - davivienda'!AN191</f>
        <v>418582.71161999996</v>
      </c>
      <c r="X190" s="235">
        <f>+'1-42 scotiabank colpatria S.A.'!AL191</f>
        <v>2317.3440000000001</v>
      </c>
      <c r="Y190" s="235">
        <f>+'1-42 scotiabank colpatria S.A.'!AN191</f>
        <v>188348.041</v>
      </c>
      <c r="Z190" s="235">
        <f>+'43- banco agrario'!AL183</f>
        <v>824.65599999999995</v>
      </c>
      <c r="AA190" s="235">
        <f>+'43- banco agrario'!AN183</f>
        <v>0</v>
      </c>
      <c r="AB190" s="235"/>
      <c r="AC190" s="235"/>
      <c r="AD190" s="235">
        <f>+GRANAHORRAR!Z189</f>
        <v>0</v>
      </c>
      <c r="AE190" s="235">
        <f>+GRANAHORRAR!AA189</f>
        <v>0</v>
      </c>
      <c r="AF190" s="235">
        <f>+COLMENA!Z189</f>
        <v>0</v>
      </c>
      <c r="AG190" s="235">
        <f>+COLMENA!AA189</f>
        <v>0</v>
      </c>
      <c r="AH190" s="235">
        <f>+CONAVI!Z189</f>
        <v>0</v>
      </c>
      <c r="AI190" s="235">
        <f>+CONAVI!AA189</f>
        <v>0</v>
      </c>
      <c r="AJ190" s="235">
        <f>+'49- av villas '!AL191</f>
        <v>3879.9940000000001</v>
      </c>
      <c r="AK190" s="235">
        <f>+'49- av villas '!AN191</f>
        <v>39175.605520000005</v>
      </c>
      <c r="AL190" s="235">
        <f>+GRANBANCO!Z155</f>
        <v>0</v>
      </c>
      <c r="AM190" s="235">
        <f>+GRANBANCO!AA155</f>
        <v>0</v>
      </c>
      <c r="AN190" s="235">
        <f>+'54- coomeva'!AL85</f>
        <v>1562.7034699999999</v>
      </c>
      <c r="AO190" s="235">
        <f>+'54- coomeva'!AN85</f>
        <v>16784.441760000002</v>
      </c>
      <c r="AP190" s="235">
        <f>+'62- mibanco'!AL11</f>
        <v>199.02500000000001</v>
      </c>
      <c r="AQ190" s="235"/>
      <c r="AR190" s="235">
        <f>+'8- giros y finanzas'!AL128</f>
        <v>364.19099999999997</v>
      </c>
      <c r="AS190" s="235">
        <f>+'8- giros y finanzas'!AN128</f>
        <v>873</v>
      </c>
      <c r="AT190" s="235">
        <f>+'117- credifamilia'!AL81</f>
        <v>5686.9868100000003</v>
      </c>
      <c r="AU190" s="235">
        <f>+'117- credifamilia'!AN81</f>
        <v>284.38974000000002</v>
      </c>
      <c r="AV190" s="235"/>
      <c r="AW190" s="235"/>
      <c r="AX190" s="235">
        <f>+'120 - la hipotecaria'!AL47</f>
        <v>1016.7266599999999</v>
      </c>
      <c r="AY190" s="235">
        <f>+'120 - la hipotecaria'!AN47</f>
        <v>1514.3414499999999</v>
      </c>
      <c r="AZ190" s="235">
        <f>+'8- fna'!AL94</f>
        <v>43018.347110000002</v>
      </c>
      <c r="BA190" s="235">
        <f>+'8- fna'!AN94</f>
        <v>26849.214939999998</v>
      </c>
      <c r="BB190" s="235">
        <f>+'11- caja promotora '!AL191</f>
        <v>0</v>
      </c>
      <c r="BC190" s="235">
        <f>+'11- caja promotora '!AN191</f>
        <v>185.339</v>
      </c>
      <c r="BD190" s="235">
        <f>+'1- cofiantioquia'!AL80</f>
        <v>0</v>
      </c>
      <c r="BE190" s="235">
        <f>+'1- cofiantioquia'!AN80</f>
        <v>0</v>
      </c>
      <c r="BF190" s="235">
        <f>+'3- coofinep'!AL69</f>
        <v>469.67231000000004</v>
      </c>
      <c r="BG190" s="235">
        <f>+'3- coofinep'!AN69</f>
        <v>627.1</v>
      </c>
      <c r="BH190" s="235">
        <f>+'4- cootrafa'!AL191</f>
        <v>1044.4659999999999</v>
      </c>
      <c r="BI190" s="235">
        <f>+'4- cootrafa'!AN191</f>
        <v>955.83799999999997</v>
      </c>
      <c r="BJ190" s="235">
        <f>+'5- confiar'!AL191</f>
        <v>7580.4833500000004</v>
      </c>
      <c r="BK190" s="235">
        <f>+'5- confiar'!AN191</f>
        <v>676</v>
      </c>
      <c r="BL190" s="235">
        <f>+COOMEVA!Z189</f>
        <v>0</v>
      </c>
      <c r="BM190" s="235">
        <f>+COOMEVA!AA189</f>
        <v>0</v>
      </c>
      <c r="BN190" s="235">
        <f t="shared" si="4"/>
        <v>353440.10851999995</v>
      </c>
      <c r="BO190" s="235">
        <f t="shared" si="5"/>
        <v>1406741.91114</v>
      </c>
    </row>
    <row r="191" spans="1:67" x14ac:dyDescent="0.2">
      <c r="A191" s="293" t="s">
        <v>270</v>
      </c>
      <c r="B191" s="235">
        <f>+'1- bogota'!AL164</f>
        <v>7210.3509999999997</v>
      </c>
      <c r="C191" s="234">
        <f>+'1- bogota'!AN164</f>
        <v>85508.611000000004</v>
      </c>
      <c r="D191" s="235">
        <f>+'2- popular'!AL192</f>
        <v>805.27800000000002</v>
      </c>
      <c r="E191" s="235">
        <f>+'2- popular'!AN192</f>
        <v>9761.3320000000003</v>
      </c>
      <c r="F191" s="235">
        <f>+BANCAFE!Z191</f>
        <v>0</v>
      </c>
      <c r="G191" s="235">
        <f>+BANCAFE!AA191</f>
        <v>0</v>
      </c>
      <c r="H191" s="235">
        <f>+'6- itaú'!AL146</f>
        <v>0</v>
      </c>
      <c r="I191" s="235">
        <f>+'6- itaú'!AN146</f>
        <v>71926.228609999991</v>
      </c>
      <c r="J191" s="235">
        <f>+'7- bancolombia'!AL153</f>
        <v>42767.734799999998</v>
      </c>
      <c r="K191" s="235">
        <f>+'7- bancolombia'!AN153</f>
        <v>173192.76509999999</v>
      </c>
      <c r="L191" s="235">
        <f>+'GNB COLOMBIA'!Z93</f>
        <v>0</v>
      </c>
      <c r="M191" s="235">
        <f>+'GNB COLOMBIA'!AA93</f>
        <v>0</v>
      </c>
      <c r="N191" s="235">
        <f>+'13- bbva'!AL192</f>
        <v>31006.57</v>
      </c>
      <c r="O191" s="235">
        <f>+'13- bbva'!AN192</f>
        <v>182321.18900000001</v>
      </c>
      <c r="P191" s="235"/>
      <c r="Q191" s="235"/>
      <c r="R191" s="235">
        <f>+'23- occidente'!AL192</f>
        <v>0</v>
      </c>
      <c r="S191" s="235">
        <f>+'23- occidente'!AN192</f>
        <v>23524.161</v>
      </c>
      <c r="T191" s="235">
        <f>+'30- banco caja social'!AL155</f>
        <v>52721.860780000003</v>
      </c>
      <c r="U191" s="235">
        <f>+'30- banco caja social'!AN155</f>
        <v>64048.496700000003</v>
      </c>
      <c r="V191" s="235">
        <f>+'39 - davivienda'!AL192</f>
        <v>149819.69169000001</v>
      </c>
      <c r="W191" s="235">
        <f>+'39 - davivienda'!AN192</f>
        <v>378485.71856000001</v>
      </c>
      <c r="X191" s="235">
        <f>+'1-42 scotiabank colpatria S.A.'!AL192</f>
        <v>3219.587</v>
      </c>
      <c r="Y191" s="235">
        <f>+'1-42 scotiabank colpatria S.A.'!AN192</f>
        <v>134276.321</v>
      </c>
      <c r="Z191" s="235">
        <f>+'43- banco agrario'!AL184</f>
        <v>396.28500000000003</v>
      </c>
      <c r="AA191" s="235">
        <f>+'43- banco agrario'!AN184</f>
        <v>0</v>
      </c>
      <c r="AB191" s="235"/>
      <c r="AC191" s="235"/>
      <c r="AD191" s="235">
        <f>+GRANAHORRAR!Z190</f>
        <v>0</v>
      </c>
      <c r="AE191" s="235">
        <f>+GRANAHORRAR!AA190</f>
        <v>0</v>
      </c>
      <c r="AF191" s="235">
        <f>+COLMENA!Z190</f>
        <v>0</v>
      </c>
      <c r="AG191" s="235">
        <f>+COLMENA!AA190</f>
        <v>0</v>
      </c>
      <c r="AH191" s="235">
        <f>+CONAVI!Z190</f>
        <v>0</v>
      </c>
      <c r="AI191" s="235">
        <f>+CONAVI!AA190</f>
        <v>0</v>
      </c>
      <c r="AJ191" s="235">
        <f>+'49- av villas '!AL192</f>
        <v>3049.2303000000002</v>
      </c>
      <c r="AK191" s="235">
        <f>+'49- av villas '!AN192</f>
        <v>32095.186650000003</v>
      </c>
      <c r="AL191" s="235">
        <f>+GRANBANCO!Z156</f>
        <v>0</v>
      </c>
      <c r="AM191" s="235">
        <f>+GRANBANCO!AA156</f>
        <v>0</v>
      </c>
      <c r="AN191" s="235">
        <f>+'54- coomeva'!AL86</f>
        <v>1134.6051699999998</v>
      </c>
      <c r="AO191" s="235">
        <f>+'54- coomeva'!AN86</f>
        <v>14363.3369</v>
      </c>
      <c r="AP191" s="235">
        <f>+'62- mibanco'!AL12</f>
        <v>0</v>
      </c>
      <c r="AQ191" s="235"/>
      <c r="AR191" s="235">
        <f>+'8- giros y finanzas'!AL129</f>
        <v>158.93799999999999</v>
      </c>
      <c r="AS191" s="235">
        <f>+'8- giros y finanzas'!AN129</f>
        <v>301.315</v>
      </c>
      <c r="AT191" s="235">
        <f>+'117- credifamilia'!AL82</f>
        <v>6135.1464799999994</v>
      </c>
      <c r="AU191" s="235">
        <f>+'117- credifamilia'!AN82</f>
        <v>191.7</v>
      </c>
      <c r="AV191" s="235"/>
      <c r="AW191" s="235"/>
      <c r="AX191" s="235">
        <f>+'120 - la hipotecaria'!AL48</f>
        <v>1474.84671</v>
      </c>
      <c r="AY191" s="235">
        <f>+'120 - la hipotecaria'!AN48</f>
        <v>1703.60457</v>
      </c>
      <c r="AZ191" s="235">
        <f>+'8- fna'!AL95</f>
        <v>48932.091249999998</v>
      </c>
      <c r="BA191" s="235">
        <f>+'8- fna'!AN95</f>
        <v>38128.685110000006</v>
      </c>
      <c r="BB191" s="235">
        <f>+'11- caja promotora '!AL192</f>
        <v>0</v>
      </c>
      <c r="BC191" s="235">
        <f>+'11- caja promotora '!AN192</f>
        <v>150.029</v>
      </c>
      <c r="BD191" s="235">
        <f>+'1- cofiantioquia'!AL81</f>
        <v>0</v>
      </c>
      <c r="BE191" s="235">
        <f>+'1- cofiantioquia'!AN81</f>
        <v>0</v>
      </c>
      <c r="BF191" s="235">
        <f>+'3- coofinep'!AL70</f>
        <v>649.08218000000011</v>
      </c>
      <c r="BG191" s="235">
        <f>+'3- coofinep'!AN70</f>
        <v>350</v>
      </c>
      <c r="BH191" s="235">
        <f>+'4- cootrafa'!AL192</f>
        <v>524.61</v>
      </c>
      <c r="BI191" s="235">
        <f>+'4- cootrafa'!AN192</f>
        <v>263.14999999999998</v>
      </c>
      <c r="BJ191" s="235">
        <f>+'5- confiar'!AL192</f>
        <v>7337.5313899999992</v>
      </c>
      <c r="BK191" s="235">
        <f>+'5- confiar'!AN192</f>
        <v>1073.4003600000001</v>
      </c>
      <c r="BL191" s="235">
        <f>+COOMEVA!Z190</f>
        <v>0</v>
      </c>
      <c r="BM191" s="235">
        <f>+COOMEVA!AA190</f>
        <v>0</v>
      </c>
      <c r="BN191" s="235">
        <f t="shared" si="4"/>
        <v>357343.43975000002</v>
      </c>
      <c r="BO191" s="235">
        <f t="shared" si="5"/>
        <v>1211665.2305600001</v>
      </c>
    </row>
    <row r="192" spans="1:67" x14ac:dyDescent="0.2">
      <c r="A192" s="293" t="s">
        <v>271</v>
      </c>
      <c r="B192" s="235">
        <f>+'1- bogota'!AL165</f>
        <v>9322.027</v>
      </c>
      <c r="C192" s="234">
        <f>+'1- bogota'!AN165</f>
        <v>97381.191000000006</v>
      </c>
      <c r="D192" s="235">
        <f>+'2- popular'!AL193</f>
        <v>1655.1489999999999</v>
      </c>
      <c r="E192" s="235">
        <f>+'2- popular'!AN193</f>
        <v>23446.514999999999</v>
      </c>
      <c r="F192" s="235">
        <f>+BANCAFE!Z192</f>
        <v>0</v>
      </c>
      <c r="G192" s="235">
        <f>+BANCAFE!AA192</f>
        <v>0</v>
      </c>
      <c r="H192" s="235">
        <f>+'6- itaú'!AL147</f>
        <v>0</v>
      </c>
      <c r="I192" s="235">
        <f>+'6- itaú'!AN147</f>
        <v>138218</v>
      </c>
      <c r="J192" s="235">
        <f>+'7- bancolombia'!AL154</f>
        <v>54847.926399999997</v>
      </c>
      <c r="K192" s="235">
        <f>+'7- bancolombia'!AN154</f>
        <v>230431.21098000003</v>
      </c>
      <c r="L192" s="235">
        <f>+'GNB COLOMBIA'!Z94</f>
        <v>0</v>
      </c>
      <c r="M192" s="235">
        <f>+'GNB COLOMBIA'!AA94</f>
        <v>0</v>
      </c>
      <c r="N192" s="235">
        <f>+'13- bbva'!AL193</f>
        <v>46144.021000000001</v>
      </c>
      <c r="O192" s="235">
        <f>+'13- bbva'!AN193</f>
        <v>410891.24300000002</v>
      </c>
      <c r="P192" s="235"/>
      <c r="Q192" s="235"/>
      <c r="R192" s="235">
        <f>+'23- occidente'!AL193</f>
        <v>0</v>
      </c>
      <c r="S192" s="235">
        <f>+'23- occidente'!AN193</f>
        <v>22305.618999999999</v>
      </c>
      <c r="T192" s="235">
        <f>+'30- banco caja social'!AL156</f>
        <v>105975.98241</v>
      </c>
      <c r="U192" s="235">
        <f>+'30- banco caja social'!AN156</f>
        <v>117253.54883000001</v>
      </c>
      <c r="V192" s="235">
        <f>+'39 - davivienda'!AL193</f>
        <v>253440.32670000001</v>
      </c>
      <c r="W192" s="235">
        <f>+'39 - davivienda'!AN193</f>
        <v>573545.77016000007</v>
      </c>
      <c r="X192" s="235">
        <f>+'1-42 scotiabank colpatria S.A.'!AL193</f>
        <v>6617.9609999999993</v>
      </c>
      <c r="Y192" s="235">
        <f>+'1-42 scotiabank colpatria S.A.'!AN193</f>
        <v>197069.53</v>
      </c>
      <c r="Z192" s="235">
        <f>+'43- banco agrario'!AL185</f>
        <v>629.63400000000001</v>
      </c>
      <c r="AA192" s="235">
        <f>+'43- banco agrario'!AN185</f>
        <v>0</v>
      </c>
      <c r="AB192" s="235"/>
      <c r="AC192" s="235"/>
      <c r="AD192" s="235">
        <f>+GRANAHORRAR!Z191</f>
        <v>0</v>
      </c>
      <c r="AE192" s="235">
        <f>+GRANAHORRAR!AA191</f>
        <v>0</v>
      </c>
      <c r="AF192" s="235">
        <f>+COLMENA!Z191</f>
        <v>0</v>
      </c>
      <c r="AG192" s="235">
        <f>+COLMENA!AA191</f>
        <v>0</v>
      </c>
      <c r="AH192" s="235">
        <f>+CONAVI!Z191</f>
        <v>0</v>
      </c>
      <c r="AI192" s="235">
        <f>+CONAVI!AA191</f>
        <v>0</v>
      </c>
      <c r="AJ192" s="235">
        <f>+'49- av villas '!AL193</f>
        <v>8947.3027299999994</v>
      </c>
      <c r="AK192" s="235">
        <f>+'49- av villas '!AN193</f>
        <v>68730.266030000013</v>
      </c>
      <c r="AL192" s="235">
        <f>+GRANBANCO!Z157</f>
        <v>0</v>
      </c>
      <c r="AM192" s="235">
        <f>+GRANBANCO!AA157</f>
        <v>0</v>
      </c>
      <c r="AN192" s="235">
        <f>+'54- coomeva'!AL87</f>
        <v>1521.73404</v>
      </c>
      <c r="AO192" s="235">
        <f>+'54- coomeva'!AN87</f>
        <v>22241.669679999999</v>
      </c>
      <c r="AP192" s="235">
        <f>+'62- mibanco'!AL13</f>
        <v>35</v>
      </c>
      <c r="AQ192" s="235"/>
      <c r="AR192" s="235">
        <f>+'8- giros y finanzas'!AL130</f>
        <v>533.04399999999998</v>
      </c>
      <c r="AS192" s="235">
        <f>+'8- giros y finanzas'!AN130</f>
        <v>1098.1590000000001</v>
      </c>
      <c r="AT192" s="235">
        <f>+'117- credifamilia'!AL83</f>
        <v>15512.669999999996</v>
      </c>
      <c r="AU192" s="235">
        <f>+'117- credifamilia'!AN83</f>
        <v>624.21</v>
      </c>
      <c r="AV192" s="235"/>
      <c r="AW192" s="235"/>
      <c r="AX192" s="235">
        <f>+'120 - la hipotecaria'!AL49</f>
        <v>985.84945000000005</v>
      </c>
      <c r="AY192" s="235">
        <f>+'120 - la hipotecaria'!AN49</f>
        <v>2327.4919900000004</v>
      </c>
      <c r="AZ192" s="235">
        <f>+'8- fna'!AL96</f>
        <v>81793.490110000013</v>
      </c>
      <c r="BA192" s="235">
        <f>+'8- fna'!AN96</f>
        <v>48566.007989999998</v>
      </c>
      <c r="BB192" s="235">
        <f>+'11- caja promotora '!AL193</f>
        <v>879.32799999999997</v>
      </c>
      <c r="BC192" s="235">
        <f>+'11- caja promotora '!AN193</f>
        <v>111.69</v>
      </c>
      <c r="BD192" s="235">
        <f>+'1- cofiantioquia'!AL82</f>
        <v>0</v>
      </c>
      <c r="BE192" s="235">
        <f>+'1- cofiantioquia'!AN82</f>
        <v>0</v>
      </c>
      <c r="BF192" s="235">
        <f>+'3- coofinep'!AL71</f>
        <v>405.7</v>
      </c>
      <c r="BG192" s="235">
        <f>+'3- coofinep'!AN71</f>
        <v>599.73599999999999</v>
      </c>
      <c r="BH192" s="235">
        <f>+'4- cootrafa'!AL193</f>
        <v>568.28099999999995</v>
      </c>
      <c r="BI192" s="235">
        <f>+'4- cootrafa'!AN193</f>
        <v>1305.6289999999999</v>
      </c>
      <c r="BJ192" s="235">
        <f>+'5- confiar'!AL193</f>
        <v>10751.83772</v>
      </c>
      <c r="BK192" s="235">
        <f>+'5- confiar'!AN193</f>
        <v>282</v>
      </c>
      <c r="BL192" s="235">
        <f>+COOMEVA!Z191</f>
        <v>0</v>
      </c>
      <c r="BM192" s="235">
        <f>+COOMEVA!AA191</f>
        <v>0</v>
      </c>
      <c r="BN192" s="235">
        <f t="shared" ref="BN192:BO195" si="6">+B192+D192+F192+H192+J192+L192+N192+P192+R192+T192+V192+X192+Z192+AB192+AD192+AF192+AH192+AJ192+AL192+AN192+AP192+AR192+AT192+AV192+AX192+AZ192+BB192+BD192+BF192+BH192+BJ192+BL192</f>
        <v>600567.26455999981</v>
      </c>
      <c r="BO192" s="235">
        <f t="shared" si="6"/>
        <v>1956429.4876600001</v>
      </c>
    </row>
    <row r="193" spans="1:67" x14ac:dyDescent="0.2">
      <c r="A193" s="293" t="s">
        <v>272</v>
      </c>
      <c r="B193" s="235">
        <f>+'1- bogota'!AL166</f>
        <v>10259.967000000001</v>
      </c>
      <c r="C193" s="234">
        <f>+'1- bogota'!AN166</f>
        <v>96614.668000000005</v>
      </c>
      <c r="D193" s="235">
        <f>+'2- popular'!AL194</f>
        <v>1038.43</v>
      </c>
      <c r="E193" s="235">
        <f>+'2- popular'!AN194</f>
        <v>0</v>
      </c>
      <c r="F193" s="235">
        <f>+BANCAFE!Z193</f>
        <v>0</v>
      </c>
      <c r="G193" s="235">
        <f>+BANCAFE!AA193</f>
        <v>0</v>
      </c>
      <c r="H193" s="235">
        <f>+'6- itaú'!AL148</f>
        <v>0</v>
      </c>
      <c r="I193" s="235">
        <f>+'6- itaú'!AN148</f>
        <v>107964.10062000001</v>
      </c>
      <c r="J193" s="235">
        <f>+'7- bancolombia'!AL155</f>
        <v>59410.936379999999</v>
      </c>
      <c r="K193" s="235">
        <f>+'7- bancolombia'!AN155</f>
        <v>209228.10183</v>
      </c>
      <c r="L193" s="235">
        <f>+'GNB COLOMBIA'!Z95</f>
        <v>0</v>
      </c>
      <c r="M193" s="235">
        <f>+'GNB COLOMBIA'!AA95</f>
        <v>0</v>
      </c>
      <c r="N193" s="235">
        <f>+'13- bbva'!AL194</f>
        <v>42481.850000000006</v>
      </c>
      <c r="O193" s="235">
        <f>+'13- bbva'!AN194</f>
        <v>342701.78500000003</v>
      </c>
      <c r="P193" s="235"/>
      <c r="Q193" s="235"/>
      <c r="R193" s="235">
        <f>+'23- occidente'!AL194</f>
        <v>0</v>
      </c>
      <c r="S193" s="235">
        <f>+'23- occidente'!AN194</f>
        <v>19222.245999999999</v>
      </c>
      <c r="T193" s="235">
        <f>+'30- banco caja social'!AL157</f>
        <v>74697.120680000007</v>
      </c>
      <c r="U193" s="235">
        <f>+'30- banco caja social'!AN157</f>
        <v>72340.215530000001</v>
      </c>
      <c r="V193" s="235">
        <f>+'39 - davivienda'!AL194</f>
        <v>289701.61810999998</v>
      </c>
      <c r="W193" s="235">
        <f>+'39 - davivienda'!AN194</f>
        <v>526885.95046000008</v>
      </c>
      <c r="X193" s="235">
        <f>+'1-42 scotiabank colpatria S.A.'!AL194</f>
        <v>7472.9989999999998</v>
      </c>
      <c r="Y193" s="235">
        <f>+'1-42 scotiabank colpatria S.A.'!AN194</f>
        <v>192061.17199999999</v>
      </c>
      <c r="Z193" s="235">
        <f>+'43- banco agrario'!AL186</f>
        <v>694.87699999999995</v>
      </c>
      <c r="AA193" s="235">
        <f>+'43- banco agrario'!AN186</f>
        <v>0</v>
      </c>
      <c r="AB193" s="235"/>
      <c r="AC193" s="235"/>
      <c r="AD193" s="235">
        <f>+GRANAHORRAR!Z192</f>
        <v>0</v>
      </c>
      <c r="AE193" s="235">
        <f>+GRANAHORRAR!AA192</f>
        <v>0</v>
      </c>
      <c r="AF193" s="235">
        <f>+COLMENA!Z192</f>
        <v>0</v>
      </c>
      <c r="AG193" s="235">
        <f>+COLMENA!AA192</f>
        <v>0</v>
      </c>
      <c r="AH193" s="235">
        <f>+CONAVI!Z192</f>
        <v>0</v>
      </c>
      <c r="AI193" s="235">
        <f>+CONAVI!AA192</f>
        <v>0</v>
      </c>
      <c r="AJ193" s="235">
        <f>+'49- av villas '!AL194</f>
        <v>6680.2613200000005</v>
      </c>
      <c r="AK193" s="235">
        <f>+'49- av villas '!AN194</f>
        <v>42394.373200000002</v>
      </c>
      <c r="AL193" s="235">
        <f>+GRANBANCO!Z158</f>
        <v>0</v>
      </c>
      <c r="AM193" s="235">
        <f>+GRANBANCO!AA158</f>
        <v>0</v>
      </c>
      <c r="AN193" s="235">
        <f>+'54- coomeva'!AL88</f>
        <v>1298.64456</v>
      </c>
      <c r="AO193" s="235">
        <f>+'54- coomeva'!AN88</f>
        <v>16282.43838</v>
      </c>
      <c r="AP193" s="235">
        <f>+'62- mibanco'!AL14</f>
        <v>41.454999999999998</v>
      </c>
      <c r="AQ193" s="235"/>
      <c r="AR193" s="235">
        <f>+'8- giros y finanzas'!AL131</f>
        <v>333.79500000000002</v>
      </c>
      <c r="AS193" s="235">
        <f>+'8- giros y finanzas'!AN131</f>
        <v>1098.962</v>
      </c>
      <c r="AT193" s="235">
        <f>+'117- credifamilia'!AL84</f>
        <v>12384.180409999999</v>
      </c>
      <c r="AU193" s="235">
        <f>+'117- credifamilia'!AN84</f>
        <v>280.93</v>
      </c>
      <c r="AV193" s="235"/>
      <c r="AW193" s="235"/>
      <c r="AX193" s="235">
        <f>+'120 - la hipotecaria'!AL50</f>
        <v>1714.0046400000001</v>
      </c>
      <c r="AY193" s="235">
        <f>+'120 - la hipotecaria'!AN50</f>
        <v>1642.39582</v>
      </c>
      <c r="AZ193" s="235">
        <f>+'8- fna'!AL97</f>
        <v>68023.436490000007</v>
      </c>
      <c r="BA193" s="235">
        <f>+'8- fna'!AN97</f>
        <v>37421.255350000007</v>
      </c>
      <c r="BB193" s="235">
        <f>+'11- caja promotora '!AL194</f>
        <v>195.65</v>
      </c>
      <c r="BC193" s="235">
        <f>+'11- caja promotora '!AN194</f>
        <v>657.64700000000005</v>
      </c>
      <c r="BD193" s="235">
        <f>+'1- cofiantioquia'!AL83</f>
        <v>0</v>
      </c>
      <c r="BE193" s="235">
        <f>+'1- cofiantioquia'!AN83</f>
        <v>0</v>
      </c>
      <c r="BF193" s="235">
        <f>+'3- coofinep'!AL72</f>
        <v>778.60180000000003</v>
      </c>
      <c r="BG193" s="235">
        <f>+'3- coofinep'!AN72</f>
        <v>588.15919999999994</v>
      </c>
      <c r="BH193" s="235">
        <f>+'4- cootrafa'!AL194</f>
        <v>791.13300000000004</v>
      </c>
      <c r="BI193" s="235">
        <f>+'4- cootrafa'!AN194</f>
        <v>502.4</v>
      </c>
      <c r="BJ193" s="235">
        <f>+'5- confiar'!AL194</f>
        <v>11640.461810000001</v>
      </c>
      <c r="BK193" s="235">
        <f>+'5- confiar'!AN194</f>
        <v>836.95775000000003</v>
      </c>
      <c r="BL193" s="235">
        <f>+COOMEVA!Z192</f>
        <v>0</v>
      </c>
      <c r="BM193" s="235">
        <f>+COOMEVA!AA192</f>
        <v>0</v>
      </c>
      <c r="BN193" s="235">
        <f t="shared" si="6"/>
        <v>589639.42219999991</v>
      </c>
      <c r="BO193" s="235">
        <f t="shared" si="6"/>
        <v>1668723.7581400005</v>
      </c>
    </row>
    <row r="194" spans="1:67" x14ac:dyDescent="0.2">
      <c r="A194" s="293" t="s">
        <v>275</v>
      </c>
      <c r="B194" s="235">
        <f>+'1- bogota'!AL167</f>
        <v>5890.7759999999998</v>
      </c>
      <c r="C194" s="234">
        <f>+'1- bogota'!AN167</f>
        <v>58979.309000000001</v>
      </c>
      <c r="D194" s="235">
        <f>+'2- popular'!AL195</f>
        <v>851.78300000000002</v>
      </c>
      <c r="E194" s="235">
        <f>+'2- popular'!AN195</f>
        <v>13131.518</v>
      </c>
      <c r="F194" s="235">
        <f>+BANCAFE!Z194</f>
        <v>0</v>
      </c>
      <c r="G194" s="235">
        <f>+BANCAFE!AA194</f>
        <v>0</v>
      </c>
      <c r="H194" s="235">
        <f>+'6- itaú'!AL149</f>
        <v>0</v>
      </c>
      <c r="I194" s="235">
        <f>+'6- itaú'!AN149</f>
        <v>91794.462100000004</v>
      </c>
      <c r="J194" s="235">
        <f>+'7- bancolombia'!AL156</f>
        <v>20446.953379999999</v>
      </c>
      <c r="K194" s="235">
        <f>+'7- bancolombia'!AN156</f>
        <v>160750.50182999999</v>
      </c>
      <c r="L194" s="235">
        <f>+'GNB COLOMBIA'!Z96</f>
        <v>0</v>
      </c>
      <c r="M194" s="235">
        <f>+'GNB COLOMBIA'!AA96</f>
        <v>0</v>
      </c>
      <c r="N194" s="235">
        <f>+'13- bbva'!AL195</f>
        <v>25217.165000000001</v>
      </c>
      <c r="O194" s="235">
        <f>+'13- bbva'!AN195</f>
        <v>190213.962</v>
      </c>
      <c r="P194" s="235"/>
      <c r="Q194" s="235"/>
      <c r="R194" s="235">
        <f>+'23- occidente'!AL195</f>
        <v>0</v>
      </c>
      <c r="S194" s="235">
        <f>+'23- occidente'!AN195</f>
        <v>7931.1189999999997</v>
      </c>
      <c r="T194" s="235">
        <f>+'30- banco caja social'!AL158</f>
        <v>29290.622169999999</v>
      </c>
      <c r="U194" s="235">
        <f>+'30- banco caja social'!AN158</f>
        <v>53612.294160000005</v>
      </c>
      <c r="V194" s="235">
        <f>+'39 - davivienda'!AL195</f>
        <v>109962.28674999998</v>
      </c>
      <c r="W194" s="235">
        <f>+'39 - davivienda'!AN195</f>
        <v>303381.29527999996</v>
      </c>
      <c r="X194" s="235">
        <f>+'1-42 scotiabank colpatria S.A.'!AL195</f>
        <v>6062.7820000000002</v>
      </c>
      <c r="Y194" s="235">
        <f>+'1-42 scotiabank colpatria S.A.'!AN195</f>
        <v>134942.72999999998</v>
      </c>
      <c r="Z194" s="235">
        <f>+'43- banco agrario'!AL187</f>
        <v>328.077</v>
      </c>
      <c r="AA194" s="235">
        <f>+'43- banco agrario'!AN187</f>
        <v>0</v>
      </c>
      <c r="AB194" s="235"/>
      <c r="AC194" s="235"/>
      <c r="AD194" s="235">
        <f>+GRANAHORRAR!Z193</f>
        <v>0</v>
      </c>
      <c r="AE194" s="235">
        <f>+GRANAHORRAR!AA193</f>
        <v>0</v>
      </c>
      <c r="AF194" s="235">
        <f>+COLMENA!Z193</f>
        <v>0</v>
      </c>
      <c r="AG194" s="235">
        <f>+COLMENA!AA193</f>
        <v>0</v>
      </c>
      <c r="AH194" s="235">
        <f>+CONAVI!Z193</f>
        <v>0</v>
      </c>
      <c r="AI194" s="235">
        <f>+CONAVI!AA193</f>
        <v>0</v>
      </c>
      <c r="AJ194" s="235">
        <f>+'49- av villas '!AL195</f>
        <v>4513.6572900000001</v>
      </c>
      <c r="AK194" s="235">
        <f>+'49- av villas '!AN195</f>
        <v>45414.284160000003</v>
      </c>
      <c r="AL194" s="235">
        <f>+GRANBANCO!Z159</f>
        <v>0</v>
      </c>
      <c r="AM194" s="235">
        <f>+GRANBANCO!AA159</f>
        <v>0</v>
      </c>
      <c r="AN194" s="235">
        <f>+'54- coomeva'!AL89</f>
        <v>724.77224999999999</v>
      </c>
      <c r="AO194" s="235">
        <f>+'54- coomeva'!AN89</f>
        <v>12950.463189999999</v>
      </c>
      <c r="AP194" s="235">
        <f>+'62- mibanco'!AL15</f>
        <v>618.40300000000002</v>
      </c>
      <c r="AQ194" s="235">
        <f>+'62- mibanco'!AN15</f>
        <v>33.033000000000001</v>
      </c>
      <c r="AR194" s="235">
        <f>+'8- giros y finanzas'!AL132</f>
        <v>207.917</v>
      </c>
      <c r="AS194" s="235">
        <f>+'8- giros y finanzas'!AN132</f>
        <v>476.815</v>
      </c>
      <c r="AT194" s="235">
        <f>+'117- credifamilia'!AL85</f>
        <v>4844.3750699999991</v>
      </c>
      <c r="AU194" s="235">
        <f>+'117- credifamilia'!AN85</f>
        <v>377.99439999999998</v>
      </c>
      <c r="AV194" s="235"/>
      <c r="AW194" s="235"/>
      <c r="AX194" s="235">
        <f>+'120 - la hipotecaria'!AL51</f>
        <v>1985.12</v>
      </c>
      <c r="AY194" s="235">
        <f>+'120 - la hipotecaria'!AN51</f>
        <v>800.51700000000005</v>
      </c>
      <c r="AZ194" s="235">
        <f>+'8- fna'!AL98</f>
        <v>24772.58222</v>
      </c>
      <c r="BA194" s="235">
        <f>+'8- fna'!AN98</f>
        <v>36648.331309999994</v>
      </c>
      <c r="BB194" s="235">
        <f>+'11- caja promotora '!AL195</f>
        <v>318.86799999999999</v>
      </c>
      <c r="BC194" s="235">
        <f>+'11- caja promotora '!AN195</f>
        <v>568.745</v>
      </c>
      <c r="BD194" s="235">
        <f>+'1- cofiantioquia'!AL84</f>
        <v>0</v>
      </c>
      <c r="BE194" s="235">
        <f>+'1- cofiantioquia'!AN84</f>
        <v>0</v>
      </c>
      <c r="BF194" s="235">
        <f>+'3- coofinep'!AL73</f>
        <v>252.1</v>
      </c>
      <c r="BG194" s="235">
        <f>+'3- coofinep'!AN73</f>
        <v>365</v>
      </c>
      <c r="BH194" s="235">
        <f>+'4- cootrafa'!AL195</f>
        <v>641.08299999999997</v>
      </c>
      <c r="BI194" s="235">
        <f>+'4- cootrafa'!AN195</f>
        <v>678.68</v>
      </c>
      <c r="BJ194" s="235">
        <f>+'5- confiar'!AL195</f>
        <v>6394.3614000000007</v>
      </c>
      <c r="BK194" s="235">
        <f>+'5- confiar'!AN195</f>
        <v>369.41609</v>
      </c>
      <c r="BL194" s="235">
        <f>+COOMEVA!Z193</f>
        <v>0</v>
      </c>
      <c r="BM194" s="235">
        <f>+COOMEVA!AA193</f>
        <v>0</v>
      </c>
      <c r="BN194" s="235">
        <f t="shared" si="6"/>
        <v>243323.68452999997</v>
      </c>
      <c r="BO194" s="235">
        <f t="shared" si="6"/>
        <v>1113420.47052</v>
      </c>
    </row>
    <row r="195" spans="1:67" x14ac:dyDescent="0.2">
      <c r="A195" s="293" t="s">
        <v>276</v>
      </c>
      <c r="B195" s="235">
        <f>+'1- bogota'!AL168</f>
        <v>12104.127</v>
      </c>
      <c r="C195" s="234">
        <f>+'1- bogota'!AN168</f>
        <v>75832.260999999999</v>
      </c>
      <c r="D195" s="235">
        <f>+'2- popular'!AL198</f>
        <v>0</v>
      </c>
      <c r="E195" s="235">
        <f>+'2- popular'!AN198</f>
        <v>0</v>
      </c>
      <c r="F195" s="235">
        <f>+BANCAFE!Z195</f>
        <v>0</v>
      </c>
      <c r="G195" s="235">
        <f>+BANCAFE!AA195</f>
        <v>0</v>
      </c>
      <c r="H195" s="235">
        <f>+'6- itaú'!AL150</f>
        <v>0</v>
      </c>
      <c r="I195" s="235">
        <f>+'6- itaú'!AN150</f>
        <v>104774.19322</v>
      </c>
      <c r="J195" s="235">
        <f>+'7- bancolombia'!AL157</f>
        <v>63365.273909999996</v>
      </c>
      <c r="K195" s="235">
        <f>+'7- bancolombia'!AN157</f>
        <v>204099.63294999997</v>
      </c>
      <c r="L195" s="235">
        <f>+'GNB COLOMBIA'!Z97</f>
        <v>0</v>
      </c>
      <c r="M195" s="235">
        <f>+'GNB COLOMBIA'!AA97</f>
        <v>0</v>
      </c>
      <c r="N195" s="235">
        <f>+'13- bbva'!AL198</f>
        <v>212.63200000000001</v>
      </c>
      <c r="O195" s="235">
        <f>+'13- bbva'!AN198</f>
        <v>4055</v>
      </c>
      <c r="P195" s="235"/>
      <c r="Q195" s="235"/>
      <c r="R195" s="235" t="e">
        <f>+'23- occidente'!#REF!</f>
        <v>#REF!</v>
      </c>
      <c r="S195" s="235" t="e">
        <f>+'23- occidente'!#REF!</f>
        <v>#REF!</v>
      </c>
      <c r="T195" s="235">
        <f>+'30- banco caja social'!AL159</f>
        <v>75302.052129999996</v>
      </c>
      <c r="U195" s="235">
        <f>+'30- banco caja social'!AN159</f>
        <v>76898.594959999988</v>
      </c>
      <c r="V195" s="235">
        <f>+'39 - davivienda'!AL198</f>
        <v>0</v>
      </c>
      <c r="W195" s="235">
        <f>+'39 - davivienda'!AN198</f>
        <v>0</v>
      </c>
      <c r="X195" s="235">
        <f>+'1-42 scotiabank colpatria S.A.'!AL198</f>
        <v>0</v>
      </c>
      <c r="Y195" s="235">
        <f>+'1-42 scotiabank colpatria S.A.'!AN198</f>
        <v>47821.631999999998</v>
      </c>
      <c r="Z195" s="235">
        <f>+'43- banco agrario'!AL188</f>
        <v>866.97500000000002</v>
      </c>
      <c r="AA195" s="235">
        <f>+'43- banco agrario'!AN188</f>
        <v>0</v>
      </c>
      <c r="AB195" s="235"/>
      <c r="AC195" s="235"/>
      <c r="AD195" s="235">
        <f>+GRANAHORRAR!Z194</f>
        <v>0</v>
      </c>
      <c r="AE195" s="235">
        <f>+GRANAHORRAR!AA194</f>
        <v>0</v>
      </c>
      <c r="AF195" s="235">
        <f>+COLMENA!Z194</f>
        <v>0</v>
      </c>
      <c r="AG195" s="235">
        <f>+COLMENA!AA194</f>
        <v>0</v>
      </c>
      <c r="AH195" s="235">
        <f>+CONAVI!Z194</f>
        <v>0</v>
      </c>
      <c r="AI195" s="235">
        <f>+CONAVI!AA194</f>
        <v>0</v>
      </c>
      <c r="AJ195" s="235">
        <f>+'49- av villas '!AL196</f>
        <v>5710.9325499999995</v>
      </c>
      <c r="AK195" s="235">
        <f>+'49- av villas '!AN196</f>
        <v>28437.646920000003</v>
      </c>
      <c r="AL195" s="235">
        <f>+GRANBANCO!Z160</f>
        <v>0</v>
      </c>
      <c r="AM195" s="235">
        <f>+GRANBANCO!AA160</f>
        <v>0</v>
      </c>
      <c r="AN195" s="235">
        <f>+'54- coomeva'!AL90</f>
        <v>1444.33671</v>
      </c>
      <c r="AO195" s="235">
        <f>+'54- coomeva'!AN90</f>
        <v>18020.468839999998</v>
      </c>
      <c r="AP195" s="235">
        <f>+'62- mibanco'!AL16</f>
        <v>489.529</v>
      </c>
      <c r="AQ195" s="235">
        <f>+'62- mibanco'!AN16</f>
        <v>0</v>
      </c>
      <c r="AR195" s="235">
        <f>+'8- giros y finanzas'!AL133</f>
        <v>126.307</v>
      </c>
      <c r="AS195" s="235">
        <f>+'8- giros y finanzas'!AN133</f>
        <v>1602.384</v>
      </c>
      <c r="AT195" s="235">
        <f>+'117- credifamilia'!AL86</f>
        <v>4182.2380400000002</v>
      </c>
      <c r="AU195" s="235">
        <f>+'117- credifamilia'!AN86</f>
        <v>166</v>
      </c>
      <c r="AV195" s="235"/>
      <c r="AW195" s="235"/>
      <c r="AX195" s="235">
        <f>+'120 - la hipotecaria'!AL52</f>
        <v>573.375</v>
      </c>
      <c r="AY195" s="235">
        <f>+'120 - la hipotecaria'!AN52</f>
        <v>1765.0380600000001</v>
      </c>
      <c r="AZ195" s="235">
        <f>+'8- fna'!AL99</f>
        <v>75443.450810000009</v>
      </c>
      <c r="BA195" s="235">
        <f>+'8- fna'!AN99</f>
        <v>43545.472379999992</v>
      </c>
      <c r="BB195" s="235">
        <f>+'11- caja promotora '!AL196</f>
        <v>1036.8920000000001</v>
      </c>
      <c r="BC195" s="235">
        <f>+'11- caja promotora '!AN196</f>
        <v>611.50099999999998</v>
      </c>
      <c r="BD195" s="235">
        <f>+'1- cofiantioquia'!AL85</f>
        <v>0</v>
      </c>
      <c r="BE195" s="235">
        <f>+'1- cofiantioquia'!AN85</f>
        <v>70</v>
      </c>
      <c r="BF195" s="235">
        <f>+'3- coofinep'!AL74</f>
        <v>613.37991</v>
      </c>
      <c r="BG195" s="235">
        <f>+'3- coofinep'!AN74</f>
        <v>109</v>
      </c>
      <c r="BH195" s="235">
        <f>+'4- cootrafa'!AL196</f>
        <v>838.95</v>
      </c>
      <c r="BI195" s="235">
        <f>+'4- cootrafa'!AN196</f>
        <v>720.4</v>
      </c>
      <c r="BJ195" s="235">
        <f>+'5- confiar'!AL196</f>
        <v>5874.7048200000008</v>
      </c>
      <c r="BK195" s="235">
        <f>+'5- confiar'!AN196</f>
        <v>527.65899999999999</v>
      </c>
      <c r="BL195" s="235">
        <f>+COOMEVA!Z194</f>
        <v>0</v>
      </c>
      <c r="BM195" s="235">
        <f>+COOMEVA!AA194</f>
        <v>0</v>
      </c>
      <c r="BN195" s="235" t="e">
        <f t="shared" si="6"/>
        <v>#REF!</v>
      </c>
      <c r="BO195" s="235" t="e">
        <f t="shared" si="6"/>
        <v>#REF!</v>
      </c>
    </row>
    <row r="196" spans="1:67" x14ac:dyDescent="0.2">
      <c r="A196" s="293" t="s">
        <v>277</v>
      </c>
      <c r="B196" s="235">
        <f>+'1- bogota'!AL169</f>
        <v>6936.2960000000003</v>
      </c>
      <c r="C196" s="234">
        <f>+'1- bogota'!AN169</f>
        <v>63810.353999999999</v>
      </c>
      <c r="D196" s="235">
        <f>+'2- popular'!AL199</f>
        <v>920.59799999999996</v>
      </c>
      <c r="E196" s="235">
        <f>+'2- popular'!AN199</f>
        <v>17056.743999999999</v>
      </c>
      <c r="F196" s="235">
        <f>+BANCAFE!Z196</f>
        <v>0</v>
      </c>
      <c r="G196" s="235">
        <f>+BANCAFE!AA196</f>
        <v>0</v>
      </c>
      <c r="H196" s="235">
        <f>+'6- itaú'!AL151</f>
        <v>0</v>
      </c>
      <c r="I196" s="235">
        <f>+'6- itaú'!AN151</f>
        <v>91233.459730000002</v>
      </c>
      <c r="J196" s="235">
        <f>+'7- bancolombia'!AL158</f>
        <v>41433.232299999996</v>
      </c>
      <c r="K196" s="235">
        <f>+'7- bancolombia'!AN158</f>
        <v>171172.78215000004</v>
      </c>
      <c r="L196" s="235">
        <f>+'GNB COLOMBIA'!Z98</f>
        <v>0</v>
      </c>
      <c r="M196" s="235">
        <f>+'GNB COLOMBIA'!AA98</f>
        <v>0</v>
      </c>
      <c r="N196" s="235">
        <f>+'13- bbva'!AL199</f>
        <v>36712.933999999994</v>
      </c>
      <c r="O196" s="235">
        <f>+'13- bbva'!AN199</f>
        <v>224191.43700000001</v>
      </c>
      <c r="P196" s="235"/>
      <c r="Q196" s="235"/>
      <c r="R196" s="235">
        <f>+'23- occidente'!AL197</f>
        <v>0</v>
      </c>
      <c r="S196" s="235">
        <f>+'23- occidente'!AN197</f>
        <v>13394.766</v>
      </c>
      <c r="T196" s="235">
        <f>+'30- banco caja social'!AL160</f>
        <v>55823.290280000001</v>
      </c>
      <c r="U196" s="235">
        <f>+'30- banco caja social'!AN160</f>
        <v>53283.001959999994</v>
      </c>
      <c r="V196" s="235">
        <f>+'39 - davivienda'!AL199</f>
        <v>126941.11246999999</v>
      </c>
      <c r="W196" s="235">
        <f>+'39 - davivienda'!AN199</f>
        <v>475693.38347</v>
      </c>
      <c r="X196" s="235">
        <f>+'1-42 scotiabank colpatria S.A.'!AL199</f>
        <v>4790.009</v>
      </c>
      <c r="Y196" s="235">
        <f>+'1-42 scotiabank colpatria S.A.'!AN199</f>
        <v>124980.231</v>
      </c>
      <c r="Z196" s="235">
        <f>+'43- banco agrario'!AL189</f>
        <v>539.68399999999997</v>
      </c>
      <c r="AA196" s="235">
        <f>+'43- banco agrario'!AN189</f>
        <v>0</v>
      </c>
      <c r="AB196" s="235"/>
      <c r="AC196" s="235"/>
      <c r="AD196" s="235">
        <f>+GRANAHORRAR!Z195</f>
        <v>0</v>
      </c>
      <c r="AE196" s="235">
        <f>+GRANAHORRAR!AA195</f>
        <v>0</v>
      </c>
      <c r="AF196" s="235">
        <f>+COLMENA!Z195</f>
        <v>0</v>
      </c>
      <c r="AG196" s="235">
        <f>+COLMENA!AA195</f>
        <v>0</v>
      </c>
      <c r="AH196" s="235">
        <f>+CONAVI!Z195</f>
        <v>0</v>
      </c>
      <c r="AI196" s="235">
        <f>+CONAVI!AA195</f>
        <v>0</v>
      </c>
      <c r="AJ196" s="235">
        <f>+'49- av villas '!AL197</f>
        <v>5390.7375400000001</v>
      </c>
      <c r="AK196" s="235">
        <f>+'49- av villas '!AN197</f>
        <v>48554.821620000002</v>
      </c>
      <c r="AL196" s="235">
        <f>+GRANBANCO!Z161</f>
        <v>0</v>
      </c>
      <c r="AM196" s="235">
        <f>+GRANBANCO!AA161</f>
        <v>0</v>
      </c>
      <c r="AN196" s="235">
        <f>+'54- coomeva'!AL91</f>
        <v>768.92343999999991</v>
      </c>
      <c r="AO196" s="235">
        <f>+'54- coomeva'!AN91</f>
        <v>15661.88355</v>
      </c>
      <c r="AP196" s="235">
        <f>+'62- mibanco'!AL17</f>
        <v>145</v>
      </c>
      <c r="AQ196" s="235">
        <f>+'62- mibanco'!AN17</f>
        <v>0</v>
      </c>
      <c r="AR196" s="235">
        <f>+'8- giros y finanzas'!AL134</f>
        <v>285.86399999999998</v>
      </c>
      <c r="AS196" s="235">
        <f>+'8- giros y finanzas'!AN134</f>
        <v>740.35400000000004</v>
      </c>
      <c r="AT196" s="235">
        <f>+'117- credifamilia'!AL87</f>
        <v>4970.4294399999999</v>
      </c>
      <c r="AU196" s="235">
        <f>+'117- credifamilia'!AN87</f>
        <v>341.98284999999998</v>
      </c>
      <c r="AV196" s="235"/>
      <c r="AW196" s="235"/>
      <c r="AX196" s="235">
        <f>+'120 - la hipotecaria'!AL53</f>
        <v>857.55001000000004</v>
      </c>
      <c r="AY196" s="235">
        <f>+'120 - la hipotecaria'!AN53</f>
        <v>1144.3083999999999</v>
      </c>
      <c r="AZ196" s="235">
        <f>+'8- fna'!AL100</f>
        <v>87082.380540000013</v>
      </c>
      <c r="BA196" s="235">
        <f>+'8- fna'!AN100</f>
        <v>59886.175300000003</v>
      </c>
      <c r="BB196" s="235">
        <f>+'11- caja promotora '!AL197</f>
        <v>0</v>
      </c>
      <c r="BC196" s="235">
        <f>+'11- caja promotora '!AN197</f>
        <v>742.72299999999996</v>
      </c>
      <c r="BD196" s="235">
        <f>+'1- cofiantioquia'!AL86</f>
        <v>0</v>
      </c>
      <c r="BE196" s="235">
        <f>+'1- cofiantioquia'!AN86</f>
        <v>0</v>
      </c>
      <c r="BF196" s="235">
        <f>+'3- coofinep'!AL75</f>
        <v>0</v>
      </c>
      <c r="BG196" s="235">
        <f>+'3- coofinep'!AN75</f>
        <v>125.6</v>
      </c>
      <c r="BH196" s="235">
        <f>+'4- cootrafa'!AL197</f>
        <v>454.15600000000001</v>
      </c>
      <c r="BI196" s="235">
        <f>+'4- cootrafa'!AN197</f>
        <v>385</v>
      </c>
      <c r="BJ196" s="235">
        <f>+'5- confiar'!AL197</f>
        <v>5458.7645499999999</v>
      </c>
      <c r="BK196" s="235">
        <f>+'5- confiar'!AN197</f>
        <v>171</v>
      </c>
      <c r="BL196" s="235">
        <f>+COOMEVA!Z195</f>
        <v>0</v>
      </c>
      <c r="BM196" s="235">
        <f>+COOMEVA!AA195</f>
        <v>0</v>
      </c>
      <c r="BN196" s="235">
        <f t="shared" ref="BN196:BO198" si="7">+B196+D196+F196+H196+J196+L196+N196+P196+R196+T196+V196+X196+Z196+AB196+AD196+AF196+AH196+AJ196+AL196+AN196+AP196+AR196+AT196+AV196+AX196+AZ196+BB196+BD196+BF196+BH196+BJ196+BL196</f>
        <v>379510.96157000004</v>
      </c>
      <c r="BO196" s="235">
        <f t="shared" si="7"/>
        <v>1362570.0080299999</v>
      </c>
    </row>
    <row r="197" spans="1:67" x14ac:dyDescent="0.2">
      <c r="A197" s="293" t="s">
        <v>278</v>
      </c>
      <c r="B197" s="235">
        <f>+'1- bogota'!AL170</f>
        <v>7603.9709999999995</v>
      </c>
      <c r="C197" s="234">
        <f>+'1- bogota'!AN170</f>
        <v>66333.188999999998</v>
      </c>
      <c r="D197" s="235">
        <f>+'2- popular'!AL200</f>
        <v>1018.944</v>
      </c>
      <c r="E197" s="235">
        <f>+'2- popular'!AN200</f>
        <v>13102.78</v>
      </c>
      <c r="F197" s="235">
        <f>+BANCAFE!Z197</f>
        <v>0</v>
      </c>
      <c r="G197" s="235">
        <f>+BANCAFE!AA197</f>
        <v>0</v>
      </c>
      <c r="H197" s="235">
        <f>+'6- itaú'!AL152</f>
        <v>0</v>
      </c>
      <c r="I197" s="235">
        <f>+'6- itaú'!AN152</f>
        <v>109155.22586999999</v>
      </c>
      <c r="J197" s="235">
        <f>+'7- bancolombia'!AL159</f>
        <v>41145.025690000002</v>
      </c>
      <c r="K197" s="235">
        <f>+'7- bancolombia'!AN159</f>
        <v>181353.62399000002</v>
      </c>
      <c r="L197" s="235">
        <f>+'GNB COLOMBIA'!Z99</f>
        <v>0</v>
      </c>
      <c r="M197" s="235">
        <f>+'GNB COLOMBIA'!AA99</f>
        <v>0</v>
      </c>
      <c r="N197" s="235">
        <f>+'13- bbva'!AL200</f>
        <v>28705.483</v>
      </c>
      <c r="O197" s="235">
        <f>+'13- bbva'!AN200</f>
        <v>239635.14499999999</v>
      </c>
      <c r="P197" s="235"/>
      <c r="Q197" s="235"/>
      <c r="R197" s="235">
        <f>+'23- occidente'!AL198</f>
        <v>0</v>
      </c>
      <c r="S197" s="235">
        <f>+'23- occidente'!AN198</f>
        <v>8601.8050000000003</v>
      </c>
      <c r="T197" s="235">
        <f>+'30- banco caja social'!AL161</f>
        <v>54234.367660000004</v>
      </c>
      <c r="U197" s="235">
        <f>+'30- banco caja social'!AN161</f>
        <v>56882.946249999994</v>
      </c>
      <c r="V197" s="235">
        <f>+'39 - davivienda'!AL200</f>
        <v>167785.36580999999</v>
      </c>
      <c r="W197" s="235">
        <f>+'39 - davivienda'!AN200</f>
        <v>378974.66531999997</v>
      </c>
      <c r="X197" s="235">
        <f>+'1-42 scotiabank colpatria S.A.'!AL200</f>
        <v>4939.4619999999995</v>
      </c>
      <c r="Y197" s="235">
        <f>+'1-42 scotiabank colpatria S.A.'!AN200</f>
        <v>101899.19799999999</v>
      </c>
      <c r="Z197" s="235">
        <f>+'43- banco agrario'!AL190</f>
        <v>437.1</v>
      </c>
      <c r="AA197" s="235">
        <f>+'43- banco agrario'!AN190</f>
        <v>0</v>
      </c>
      <c r="AB197" s="235"/>
      <c r="AC197" s="235"/>
      <c r="AD197" s="235">
        <f>+GRANAHORRAR!Z196</f>
        <v>0</v>
      </c>
      <c r="AE197" s="235">
        <f>+GRANAHORRAR!AA196</f>
        <v>0</v>
      </c>
      <c r="AF197" s="235">
        <f>+COLMENA!Z196</f>
        <v>0</v>
      </c>
      <c r="AG197" s="235">
        <f>+COLMENA!AA196</f>
        <v>0</v>
      </c>
      <c r="AH197" s="235">
        <f>+CONAVI!Z196</f>
        <v>0</v>
      </c>
      <c r="AI197" s="235">
        <f>+CONAVI!AA196</f>
        <v>0</v>
      </c>
      <c r="AJ197" s="235">
        <f>+'49- av villas '!AL198</f>
        <v>4044.8970899999995</v>
      </c>
      <c r="AK197" s="235">
        <f>+'49- av villas '!AN198</f>
        <v>44466.564579999998</v>
      </c>
      <c r="AL197" s="235">
        <f>+GRANBANCO!Z162</f>
        <v>0</v>
      </c>
      <c r="AM197" s="235">
        <f>+GRANBANCO!AA162</f>
        <v>0</v>
      </c>
      <c r="AN197" s="235">
        <f>+'54- coomeva'!AL92</f>
        <v>701.99572000000001</v>
      </c>
      <c r="AO197" s="235">
        <f>+'54- coomeva'!AN92</f>
        <v>12104.27599</v>
      </c>
      <c r="AP197" s="235">
        <f>+'62- mibanco'!AL18</f>
        <v>203.24</v>
      </c>
      <c r="AQ197" s="235">
        <f>+'62- mibanco'!AN18</f>
        <v>0</v>
      </c>
      <c r="AR197" s="235">
        <f>+'8- giros y finanzas'!AL135</f>
        <v>205.91</v>
      </c>
      <c r="AS197" s="235">
        <f>+'8- giros y finanzas'!AN135</f>
        <v>876.58600000000001</v>
      </c>
      <c r="AT197" s="235">
        <f>+'117- credifamilia'!AL88</f>
        <v>4445.7596400000002</v>
      </c>
      <c r="AU197" s="235">
        <f>+'117- credifamilia'!AN88</f>
        <v>613.41892999999993</v>
      </c>
      <c r="AV197" s="235"/>
      <c r="AW197" s="235"/>
      <c r="AX197" s="235">
        <f>+'120 - la hipotecaria'!AL54</f>
        <v>970.08051</v>
      </c>
      <c r="AY197" s="235">
        <f>+'120 - la hipotecaria'!AN54</f>
        <v>769.68681000000004</v>
      </c>
      <c r="AZ197" s="235">
        <f>+'8- fna'!AL101</f>
        <v>70717.549040000013</v>
      </c>
      <c r="BA197" s="235">
        <f>+'8- fna'!AN101</f>
        <v>52066.969170000004</v>
      </c>
      <c r="BB197" s="235">
        <f>+'11- caja promotora '!AL198</f>
        <v>0</v>
      </c>
      <c r="BC197" s="235">
        <f>+'11- caja promotora '!AN198</f>
        <v>238.65899999999999</v>
      </c>
      <c r="BD197" s="235">
        <f>+'1- cofiantioquia'!AL87</f>
        <v>0</v>
      </c>
      <c r="BE197" s="235">
        <f>+'1- cofiantioquia'!AN87</f>
        <v>32</v>
      </c>
      <c r="BF197" s="235">
        <f>+'3- coofinep'!AL76</f>
        <v>93.3</v>
      </c>
      <c r="BG197" s="235">
        <f>+'3- coofinep'!AN76</f>
        <v>140</v>
      </c>
      <c r="BH197" s="235">
        <f>+'4- cootrafa'!AL198</f>
        <v>689.90499999999997</v>
      </c>
      <c r="BI197" s="235">
        <f>+'4- cootrafa'!AN198</f>
        <v>752.87099999999998</v>
      </c>
      <c r="BJ197" s="235">
        <f>+'5- confiar'!AL198</f>
        <v>5440.9797999999992</v>
      </c>
      <c r="BK197" s="235">
        <f>+'5- confiar'!AN198</f>
        <v>402.15132999999997</v>
      </c>
      <c r="BL197" s="235">
        <f>+COOMEVA!Z196</f>
        <v>0</v>
      </c>
      <c r="BM197" s="235">
        <f>+COOMEVA!AA196</f>
        <v>0</v>
      </c>
      <c r="BN197" s="235">
        <f t="shared" si="7"/>
        <v>393383.33595999994</v>
      </c>
      <c r="BO197" s="235">
        <f t="shared" si="7"/>
        <v>1268401.7612400001</v>
      </c>
    </row>
    <row r="198" spans="1:67" x14ac:dyDescent="0.2">
      <c r="A198" s="293" t="s">
        <v>279</v>
      </c>
      <c r="B198" s="235">
        <f>+'1- bogota'!AL171</f>
        <v>9373.4230000000007</v>
      </c>
      <c r="C198" s="234">
        <f>+'1- bogota'!AN171</f>
        <v>96314.585000000006</v>
      </c>
      <c r="D198" s="235">
        <f>+'2- popular'!AL201</f>
        <v>1870.9590000000001</v>
      </c>
      <c r="E198" s="235">
        <f>+'2- popular'!AN201</f>
        <v>18976.114000000001</v>
      </c>
      <c r="F198" s="235">
        <f>+BANCAFE!Z198</f>
        <v>0</v>
      </c>
      <c r="G198" s="235">
        <f>+BANCAFE!AA198</f>
        <v>0</v>
      </c>
      <c r="H198" s="235">
        <f>+'6- itaú'!AL153</f>
        <v>0</v>
      </c>
      <c r="I198" s="235">
        <f>+'6- itaú'!AN153</f>
        <v>108408.41991999999</v>
      </c>
      <c r="J198" s="235">
        <f>+'7- bancolombia'!AL160</f>
        <v>54663.672590000002</v>
      </c>
      <c r="K198" s="235">
        <f>+'7- bancolombia'!AN160</f>
        <v>240361.12703999999</v>
      </c>
      <c r="L198" s="235">
        <f>+'GNB COLOMBIA'!Z100</f>
        <v>0</v>
      </c>
      <c r="M198" s="235">
        <f>+'GNB COLOMBIA'!AA100</f>
        <v>0</v>
      </c>
      <c r="N198" s="235">
        <f>+'13- bbva'!AL201</f>
        <v>40866.726999999999</v>
      </c>
      <c r="O198" s="235">
        <f>+'13- bbva'!AN201</f>
        <v>344776.43200000003</v>
      </c>
      <c r="P198" s="235"/>
      <c r="Q198" s="235"/>
      <c r="R198" s="235">
        <f>+'23- occidente'!AL199</f>
        <v>0</v>
      </c>
      <c r="S198" s="235">
        <f>+'23- occidente'!AN199</f>
        <v>19075.559000000001</v>
      </c>
      <c r="T198" s="235">
        <f>+'30- banco caja social'!AL162</f>
        <v>81621.328219999996</v>
      </c>
      <c r="U198" s="235">
        <f>+'30- banco caja social'!AN162</f>
        <v>93257.319060000009</v>
      </c>
      <c r="V198" s="235">
        <f>+'39 - davivienda'!AL201</f>
        <v>219336.49687999999</v>
      </c>
      <c r="W198" s="235">
        <f>+'39 - davivienda'!AN201</f>
        <v>510074.39190000005</v>
      </c>
      <c r="X198" s="235">
        <f>+'1-42 scotiabank colpatria S.A.'!AL201</f>
        <v>8947.530999999999</v>
      </c>
      <c r="Y198" s="235">
        <f>+'1-42 scotiabank colpatria S.A.'!AN201</f>
        <v>153796.383</v>
      </c>
      <c r="Z198" s="235">
        <f>+'43- banco agrario'!AL191</f>
        <v>743.64099999999996</v>
      </c>
      <c r="AA198" s="235">
        <f>+'43- banco agrario'!AN191</f>
        <v>0</v>
      </c>
      <c r="AB198" s="235"/>
      <c r="AC198" s="235"/>
      <c r="AD198" s="235">
        <f>+GRANAHORRAR!Z197</f>
        <v>0</v>
      </c>
      <c r="AE198" s="235">
        <f>+GRANAHORRAR!AA197</f>
        <v>0</v>
      </c>
      <c r="AF198" s="235">
        <f>+COLMENA!Z197</f>
        <v>0</v>
      </c>
      <c r="AG198" s="235">
        <f>+COLMENA!AA197</f>
        <v>0</v>
      </c>
      <c r="AH198" s="235">
        <f>+CONAVI!Z197</f>
        <v>0</v>
      </c>
      <c r="AI198" s="235">
        <f>+CONAVI!AA197</f>
        <v>0</v>
      </c>
      <c r="AJ198" s="235">
        <f>+'49- av villas '!AL199</f>
        <v>9968.4696899999981</v>
      </c>
      <c r="AK198" s="235">
        <f>+'49- av villas '!AN199</f>
        <v>73550.573210000002</v>
      </c>
      <c r="AL198" s="235">
        <f>+GRANBANCO!Z163</f>
        <v>0</v>
      </c>
      <c r="AM198" s="235">
        <f>+GRANBANCO!AA163</f>
        <v>0</v>
      </c>
      <c r="AN198" s="235">
        <f>+'54- coomeva'!AL93</f>
        <v>1081.8356099999999</v>
      </c>
      <c r="AO198" s="235">
        <f>+'54- coomeva'!AN93</f>
        <v>18446.287349999999</v>
      </c>
      <c r="AP198" s="235">
        <f>+'62- mibanco'!AL19</f>
        <v>669.46799999999996</v>
      </c>
      <c r="AQ198" s="235">
        <f>+'62- mibanco'!AN19</f>
        <v>0</v>
      </c>
      <c r="AR198" s="235">
        <f>+'8- giros y finanzas'!AL136</f>
        <v>289.96100000000001</v>
      </c>
      <c r="AS198" s="235">
        <f>+'8- giros y finanzas'!AN136</f>
        <v>1493.944</v>
      </c>
      <c r="AT198" s="235">
        <f>+'117- credifamilia'!AL89</f>
        <v>7099.4520499999999</v>
      </c>
      <c r="AU198" s="235">
        <f>+'117- credifamilia'!AN89</f>
        <v>348.35</v>
      </c>
      <c r="AV198" s="235"/>
      <c r="AW198" s="235"/>
      <c r="AX198" s="235">
        <f>+'120 - la hipotecaria'!AL55</f>
        <v>1627.6470200000001</v>
      </c>
      <c r="AY198" s="235">
        <f>+'120 - la hipotecaria'!AN55</f>
        <v>1211.04377</v>
      </c>
      <c r="AZ198" s="235">
        <f>+'8- fna'!AL102</f>
        <v>82665.773159999997</v>
      </c>
      <c r="BA198" s="235">
        <f>+'8- fna'!AN102</f>
        <v>72747.832110000003</v>
      </c>
      <c r="BB198" s="235">
        <f>+'11- caja promotora '!AL199</f>
        <v>454.51249999999999</v>
      </c>
      <c r="BC198" s="235">
        <f>+'11- caja promotora '!AN199</f>
        <v>1326.2791999999999</v>
      </c>
      <c r="BD198" s="235">
        <f>+'1- cofiantioquia'!AL88</f>
        <v>0</v>
      </c>
      <c r="BE198" s="235">
        <f>+'1- cofiantioquia'!AN88</f>
        <v>0</v>
      </c>
      <c r="BF198" s="235">
        <f>+'3- coofinep'!AL77</f>
        <v>356.2</v>
      </c>
      <c r="BG198" s="235">
        <f>+'3- coofinep'!AN77</f>
        <v>208</v>
      </c>
      <c r="BH198" s="235">
        <f>+'4- cootrafa'!AL199</f>
        <v>671.36800000000005</v>
      </c>
      <c r="BI198" s="235">
        <f>+'4- cootrafa'!AN199</f>
        <v>691.57</v>
      </c>
      <c r="BJ198" s="235">
        <f>+'5- confiar'!AL199</f>
        <v>8443.6116299999994</v>
      </c>
      <c r="BK198" s="235">
        <f>+'5- confiar'!AN199</f>
        <v>1313.49038</v>
      </c>
      <c r="BL198" s="235">
        <f>+COOMEVA!Z197</f>
        <v>0</v>
      </c>
      <c r="BM198" s="235">
        <f>+COOMEVA!AA197</f>
        <v>0</v>
      </c>
      <c r="BN198" s="235">
        <f t="shared" si="7"/>
        <v>530752.07735000004</v>
      </c>
      <c r="BO198" s="235">
        <f t="shared" si="7"/>
        <v>1756377.7009400004</v>
      </c>
    </row>
    <row r="199" spans="1:67" x14ac:dyDescent="0.2">
      <c r="A199" s="293" t="s">
        <v>280</v>
      </c>
      <c r="B199" s="235">
        <f>+'1- bogota'!AL172</f>
        <v>15065.522999999999</v>
      </c>
      <c r="C199" s="234">
        <f>+'1- bogota'!AN172</f>
        <v>79668.006999999998</v>
      </c>
      <c r="D199" s="235">
        <f>+'2- popular'!AL202</f>
        <v>1255.578</v>
      </c>
      <c r="E199" s="235">
        <f>+'2- popular'!AN202</f>
        <v>16347.794</v>
      </c>
      <c r="F199" s="235">
        <f>+BANCAFE!Z199</f>
        <v>0</v>
      </c>
      <c r="G199" s="235">
        <f>+BANCAFE!AA199</f>
        <v>0</v>
      </c>
      <c r="H199" s="235">
        <f>+'6- itaú'!AL154</f>
        <v>0</v>
      </c>
      <c r="I199" s="235">
        <f>+'6- itaú'!AN154</f>
        <v>102711.60460999999</v>
      </c>
      <c r="J199" s="235">
        <f>+'7- bancolombia'!AL161</f>
        <v>41331.986809999995</v>
      </c>
      <c r="K199" s="235">
        <f>+'7- bancolombia'!AN161</f>
        <v>185132.74660000001</v>
      </c>
      <c r="L199" s="235">
        <f>+'GNB COLOMBIA'!Z101</f>
        <v>0</v>
      </c>
      <c r="M199" s="235">
        <f>+'GNB COLOMBIA'!AA101</f>
        <v>0</v>
      </c>
      <c r="N199" s="235">
        <f>+'13- bbva'!AL202</f>
        <v>31982.061000000002</v>
      </c>
      <c r="O199" s="235">
        <f>+'13- bbva'!AN202</f>
        <v>262257.34899999999</v>
      </c>
      <c r="P199" s="235"/>
      <c r="Q199" s="235"/>
      <c r="R199" s="235">
        <f>+'23- occidente'!AL200</f>
        <v>0</v>
      </c>
      <c r="S199" s="235">
        <f>+'23- occidente'!AN200</f>
        <v>16654.553</v>
      </c>
      <c r="T199" s="235">
        <f>+'30- banco caja social'!AL163</f>
        <v>65438.674700000003</v>
      </c>
      <c r="U199" s="235">
        <f>+'30- banco caja social'!AN163</f>
        <v>57827.757240000006</v>
      </c>
      <c r="V199" s="235">
        <f>+'39 - davivienda'!AL202</f>
        <v>178277.58760999999</v>
      </c>
      <c r="W199" s="235">
        <f>+'39 - davivienda'!AN202</f>
        <v>393305.51504999999</v>
      </c>
      <c r="X199" s="235">
        <f>+'1-42 scotiabank colpatria S.A.'!AL202</f>
        <v>5538.8080000000009</v>
      </c>
      <c r="Y199" s="235">
        <f>+'1-42 scotiabank colpatria S.A.'!AN202</f>
        <v>115831.08899999999</v>
      </c>
      <c r="Z199" s="235">
        <f>+'43- banco agrario'!AL192</f>
        <v>220.44499999999999</v>
      </c>
      <c r="AA199" s="235">
        <f>+'43- banco agrario'!AN192</f>
        <v>0</v>
      </c>
      <c r="AB199" s="235"/>
      <c r="AC199" s="235"/>
      <c r="AD199" s="235">
        <f>+GRANAHORRAR!Z198</f>
        <v>0</v>
      </c>
      <c r="AE199" s="235">
        <f>+GRANAHORRAR!AA198</f>
        <v>0</v>
      </c>
      <c r="AF199" s="235">
        <f>+COLMENA!Z198</f>
        <v>0</v>
      </c>
      <c r="AG199" s="235">
        <f>+COLMENA!AA198</f>
        <v>0</v>
      </c>
      <c r="AH199" s="235">
        <f>+CONAVI!Z198</f>
        <v>0</v>
      </c>
      <c r="AI199" s="235">
        <f>+CONAVI!AA198</f>
        <v>0</v>
      </c>
      <c r="AJ199" s="235">
        <f>+'49- av villas '!AL200</f>
        <v>4756.7654499999999</v>
      </c>
      <c r="AK199" s="235">
        <f>+'49- av villas '!AN200</f>
        <v>40004.087309999995</v>
      </c>
      <c r="AL199" s="235">
        <f>+GRANBANCO!Z164</f>
        <v>0</v>
      </c>
      <c r="AM199" s="235">
        <f>+GRANBANCO!AA164</f>
        <v>0</v>
      </c>
      <c r="AN199" s="235">
        <f>+'54- coomeva'!AL94</f>
        <v>1376.4467400000001</v>
      </c>
      <c r="AO199" s="235">
        <f>+'54- coomeva'!AN94</f>
        <v>16239.717849999999</v>
      </c>
      <c r="AP199" s="235">
        <f>+'62- mibanco'!AL20</f>
        <v>258</v>
      </c>
      <c r="AQ199" s="235">
        <f>+'62- mibanco'!AN20</f>
        <v>43.682000000000002</v>
      </c>
      <c r="AR199" s="235">
        <f>+'8- giros y finanzas'!AL137</f>
        <v>487.50299999999999</v>
      </c>
      <c r="AS199" s="235">
        <f>+'8- giros y finanzas'!AN137</f>
        <v>1702.6079999999999</v>
      </c>
      <c r="AT199" s="235">
        <f>+'117- credifamilia'!AL90</f>
        <v>7438.94229</v>
      </c>
      <c r="AU199" s="235">
        <f>+'117- credifamilia'!AN90</f>
        <v>406.483</v>
      </c>
      <c r="AV199" s="235"/>
      <c r="AW199" s="235"/>
      <c r="AX199" s="235">
        <f>+'120 - la hipotecaria'!AL56</f>
        <v>2453.60457</v>
      </c>
      <c r="AY199" s="235">
        <f>+'120 - la hipotecaria'!AN56</f>
        <v>2151.2444100000002</v>
      </c>
      <c r="AZ199" s="235">
        <f>+'8- fna'!AL103</f>
        <v>58984.216809999998</v>
      </c>
      <c r="BA199" s="235">
        <f>+'8- fna'!AN103</f>
        <v>66249.587319999991</v>
      </c>
      <c r="BB199" s="235">
        <f>+'11- caja promotora '!AL200</f>
        <v>59.47</v>
      </c>
      <c r="BC199" s="235">
        <f>+'11- caja promotora '!AN200</f>
        <v>143.81100000000001</v>
      </c>
      <c r="BD199" s="235">
        <f>+'1- cofiantioquia'!AL89</f>
        <v>0</v>
      </c>
      <c r="BE199" s="235">
        <f>+'1- cofiantioquia'!AN89</f>
        <v>150</v>
      </c>
      <c r="BF199" s="235">
        <f>+'3- coofinep'!AL78</f>
        <v>567.19299999999998</v>
      </c>
      <c r="BG199" s="235">
        <f>+'3- coofinep'!AN78</f>
        <v>150</v>
      </c>
      <c r="BH199" s="235">
        <f>+'4- cootrafa'!AL200</f>
        <v>790.279</v>
      </c>
      <c r="BI199" s="235">
        <f>+'4- cootrafa'!AN200</f>
        <v>764.4</v>
      </c>
      <c r="BJ199" s="235">
        <f>+'5- confiar'!AL200</f>
        <v>4713.3068499999999</v>
      </c>
      <c r="BK199" s="235">
        <f>+'5- confiar'!AN200</f>
        <v>105</v>
      </c>
      <c r="BL199" s="235">
        <f>+COOMEVA!Z198</f>
        <v>0</v>
      </c>
      <c r="BM199" s="235">
        <f>+COOMEVA!AA198</f>
        <v>0</v>
      </c>
      <c r="BN199" s="235">
        <f t="shared" ref="BN199:BO201" si="8">+B199+D199+F199+H199+J199+L199+N199+P199+R199+T199+V199+X199+Z199+AB199+AD199+AF199+AH199+AJ199+AL199+AN199+AP199+AR199+AT199+AV199+AX199+AZ199+BB199+BD199+BF199+BH199+BJ199+BL199</f>
        <v>420996.39183000004</v>
      </c>
      <c r="BO199" s="235">
        <f t="shared" si="8"/>
        <v>1357847.0363899998</v>
      </c>
    </row>
    <row r="200" spans="1:67" x14ac:dyDescent="0.2">
      <c r="A200" s="293" t="s">
        <v>281</v>
      </c>
      <c r="B200" s="235">
        <f>+'1- bogota'!AL173</f>
        <v>6299.7380000000003</v>
      </c>
      <c r="C200" s="234">
        <f>+'1- bogota'!AN173</f>
        <v>53285.071000000004</v>
      </c>
      <c r="D200" s="235">
        <f>+'2- popular'!AL203</f>
        <v>904.37199999999996</v>
      </c>
      <c r="E200" s="235">
        <f>+'2- popular'!AN203</f>
        <v>9168.8870000000006</v>
      </c>
      <c r="F200" s="235">
        <f>+BANCAFE!Z200</f>
        <v>0</v>
      </c>
      <c r="G200" s="235">
        <f>+BANCAFE!AA200</f>
        <v>0</v>
      </c>
      <c r="H200" s="235">
        <f>+'6- itaú'!AL155</f>
        <v>0</v>
      </c>
      <c r="I200" s="235">
        <f>+'6- itaú'!AN155</f>
        <v>96084.456850000017</v>
      </c>
      <c r="J200" s="235">
        <f>+'7- bancolombia'!AL162</f>
        <v>45367.223330000001</v>
      </c>
      <c r="K200" s="235">
        <f>+'7- bancolombia'!AN162</f>
        <v>196364.99042999998</v>
      </c>
      <c r="L200" s="235">
        <f>+'GNB COLOMBIA'!Z102</f>
        <v>0</v>
      </c>
      <c r="M200" s="235">
        <f>+'GNB COLOMBIA'!AA102</f>
        <v>0</v>
      </c>
      <c r="N200" s="235">
        <f>+'13- bbva'!AL203</f>
        <v>19508.171000000002</v>
      </c>
      <c r="O200" s="235">
        <f>+'13- bbva'!AN203</f>
        <v>180193.231</v>
      </c>
      <c r="P200" s="235"/>
      <c r="Q200" s="235"/>
      <c r="R200" s="235">
        <f>+'23- occidente'!AL201</f>
        <v>0</v>
      </c>
      <c r="S200" s="235">
        <f>+'23- occidente'!AN201</f>
        <v>7102.8950000000004</v>
      </c>
      <c r="T200" s="235">
        <f>+'30- banco caja social'!AL164</f>
        <v>79739.886169999998</v>
      </c>
      <c r="U200" s="235">
        <f>+'30- banco caja social'!AN164</f>
        <v>47592.03097</v>
      </c>
      <c r="V200" s="235">
        <f>+'39 - davivienda'!AL203</f>
        <v>143920.17086000001</v>
      </c>
      <c r="W200" s="235">
        <f>+'39 - davivienda'!AN203</f>
        <v>359434.33454999997</v>
      </c>
      <c r="X200" s="235">
        <f>+'1-42 scotiabank colpatria S.A.'!AL203</f>
        <v>4630.4570000000003</v>
      </c>
      <c r="Y200" s="235">
        <f>+'1-42 scotiabank colpatria S.A.'!AN203</f>
        <v>87743.878000000012</v>
      </c>
      <c r="Z200" s="235">
        <f>+'43- banco agrario'!AL193</f>
        <v>284.45999999999998</v>
      </c>
      <c r="AA200" s="235">
        <f>+'43- banco agrario'!AN193</f>
        <v>0</v>
      </c>
      <c r="AB200" s="235"/>
      <c r="AC200" s="235"/>
      <c r="AD200" s="235">
        <f>+GRANAHORRAR!Z199</f>
        <v>0</v>
      </c>
      <c r="AE200" s="235">
        <f>+GRANAHORRAR!AA199</f>
        <v>0</v>
      </c>
      <c r="AF200" s="235">
        <f>+COLMENA!Z199</f>
        <v>0</v>
      </c>
      <c r="AG200" s="235">
        <f>+COLMENA!AA199</f>
        <v>0</v>
      </c>
      <c r="AH200" s="235">
        <f>+CONAVI!Z199</f>
        <v>0</v>
      </c>
      <c r="AI200" s="235">
        <f>+CONAVI!AA199</f>
        <v>0</v>
      </c>
      <c r="AJ200" s="235">
        <f>+'49- av villas '!AL201</f>
        <v>4254.0137199999999</v>
      </c>
      <c r="AK200" s="235">
        <f>+'49- av villas '!AN201</f>
        <v>35370.293770000004</v>
      </c>
      <c r="AL200" s="235">
        <f>+GRANBANCO!Z165</f>
        <v>0</v>
      </c>
      <c r="AM200" s="235">
        <f>+GRANBANCO!AA165</f>
        <v>0</v>
      </c>
      <c r="AN200" s="235">
        <f>+'54- coomeva'!AL95</f>
        <v>486.28959999999995</v>
      </c>
      <c r="AO200" s="235">
        <f>+'54- coomeva'!AN95</f>
        <v>12165.668699999998</v>
      </c>
      <c r="AP200" s="235">
        <f>+'62- mibanco'!AL21</f>
        <v>352.815</v>
      </c>
      <c r="AQ200" s="235">
        <f>+'62- mibanco'!AN21</f>
        <v>40.704000000000001</v>
      </c>
      <c r="AR200" s="235">
        <f>+'8- giros y finanzas'!AL138</f>
        <v>144.66800000000001</v>
      </c>
      <c r="AS200" s="235">
        <f>+'8- giros y finanzas'!AN138</f>
        <v>607.71100000000001</v>
      </c>
      <c r="AT200" s="235">
        <f>+'117- credifamilia'!AL91</f>
        <v>6161.0241100000012</v>
      </c>
      <c r="AU200" s="235">
        <f>+'117- credifamilia'!AN91</f>
        <v>120</v>
      </c>
      <c r="AV200" s="235"/>
      <c r="AW200" s="235"/>
      <c r="AX200" s="235">
        <f>+'120 - la hipotecaria'!AL57</f>
        <v>1336.48605</v>
      </c>
      <c r="AY200" s="235">
        <f>+'120 - la hipotecaria'!AN57</f>
        <v>614.15700000000004</v>
      </c>
      <c r="AZ200" s="235">
        <f>+'8- fna'!AL104</f>
        <v>39750.098210000004</v>
      </c>
      <c r="BA200" s="235">
        <f>+'8- fna'!AN104</f>
        <v>53041.801310000003</v>
      </c>
      <c r="BB200" s="235">
        <f>+'11- caja promotora '!AL201</f>
        <v>68.400000000000006</v>
      </c>
      <c r="BC200" s="235">
        <f>+'11- caja promotora '!AN201</f>
        <v>95</v>
      </c>
      <c r="BD200" s="235">
        <f>+'1- cofiantioquia'!AL90</f>
        <v>0</v>
      </c>
      <c r="BE200" s="235">
        <f>+'1- cofiantioquia'!AN90</f>
        <v>75</v>
      </c>
      <c r="BF200" s="235">
        <f>+'3- coofinep'!AL79</f>
        <v>266.7</v>
      </c>
      <c r="BG200" s="235">
        <f>+'3- coofinep'!AN79</f>
        <v>324.2</v>
      </c>
      <c r="BH200" s="235">
        <f>+'4- cootrafa'!AL201</f>
        <v>510.58</v>
      </c>
      <c r="BI200" s="235">
        <f>+'4- cootrafa'!AN201</f>
        <v>527.57299999999998</v>
      </c>
      <c r="BJ200" s="235">
        <f>+'5- confiar'!AL201</f>
        <v>5077.9981200000002</v>
      </c>
      <c r="BK200" s="235">
        <f>+'5- confiar'!AN201</f>
        <v>561.9536700000001</v>
      </c>
      <c r="BL200" s="235">
        <f>+COOMEVA!Z199</f>
        <v>0</v>
      </c>
      <c r="BM200" s="235">
        <f>+COOMEVA!AA199</f>
        <v>0</v>
      </c>
      <c r="BN200" s="235">
        <f t="shared" si="8"/>
        <v>359063.55117000011</v>
      </c>
      <c r="BO200" s="235">
        <f t="shared" si="8"/>
        <v>1140513.8372499999</v>
      </c>
    </row>
    <row r="201" spans="1:67" x14ac:dyDescent="0.2">
      <c r="A201" s="293" t="s">
        <v>282</v>
      </c>
      <c r="B201" s="235">
        <f>+'1- bogota'!AL174</f>
        <v>12536.175999999999</v>
      </c>
      <c r="C201" s="234">
        <f>+'1- bogota'!AN174</f>
        <v>100554.887</v>
      </c>
      <c r="D201" s="235">
        <f>+'2- popular'!AL204</f>
        <v>1907.5730000000001</v>
      </c>
      <c r="E201" s="235">
        <f>+'2- popular'!AN204</f>
        <v>20379.371999999999</v>
      </c>
      <c r="F201" s="235">
        <f>+BANCAFE!Z201</f>
        <v>0</v>
      </c>
      <c r="G201" s="235">
        <f>+BANCAFE!AA201</f>
        <v>0</v>
      </c>
      <c r="H201" s="235">
        <f>+'6- itaú'!AL156</f>
        <v>0</v>
      </c>
      <c r="I201" s="235">
        <f>+'6- itaú'!AN156</f>
        <v>130254.01154000001</v>
      </c>
      <c r="J201" s="235">
        <f>+'7- bancolombia'!AL163</f>
        <v>56317.661319999999</v>
      </c>
      <c r="K201" s="235">
        <f>+'7- bancolombia'!AN163</f>
        <v>239063.23725000001</v>
      </c>
      <c r="L201" s="235">
        <f>+'GNB COLOMBIA'!Z103</f>
        <v>0</v>
      </c>
      <c r="M201" s="235">
        <f>+'GNB COLOMBIA'!AA103</f>
        <v>0</v>
      </c>
      <c r="N201" s="235">
        <f>+'13- bbva'!AL204</f>
        <v>46300.430999999997</v>
      </c>
      <c r="O201" s="235">
        <f>+'13- bbva'!AN204</f>
        <v>390874.90500000003</v>
      </c>
      <c r="P201" s="235"/>
      <c r="Q201" s="235"/>
      <c r="R201" s="235">
        <f>+'23- occidente'!AL202</f>
        <v>0</v>
      </c>
      <c r="S201" s="235">
        <f>+'23- occidente'!AN202</f>
        <v>21584.059000000001</v>
      </c>
      <c r="T201" s="235">
        <f>+'30- banco caja social'!AL165</f>
        <v>96921.307260000001</v>
      </c>
      <c r="U201" s="235">
        <f>+'30- banco caja social'!AN165</f>
        <v>89188.691779999994</v>
      </c>
      <c r="V201" s="235">
        <f>+'39 - davivienda'!AL204</f>
        <v>218892.89251000001</v>
      </c>
      <c r="W201" s="235">
        <f>+'39 - davivienda'!AN204</f>
        <v>594431.17951999989</v>
      </c>
      <c r="X201" s="235">
        <f>+'1-42 scotiabank colpatria S.A.'!AL204</f>
        <v>8478.5390000000007</v>
      </c>
      <c r="Y201" s="235">
        <f>+'1-42 scotiabank colpatria S.A.'!AN204</f>
        <v>172316.639</v>
      </c>
      <c r="Z201" s="235">
        <f>+'43- banco agrario'!AL194</f>
        <v>619.44600000000003</v>
      </c>
      <c r="AA201" s="235">
        <f>+'43- banco agrario'!AN194</f>
        <v>0</v>
      </c>
      <c r="AB201" s="235"/>
      <c r="AC201" s="235"/>
      <c r="AD201" s="235">
        <f>+GRANAHORRAR!Z200</f>
        <v>0</v>
      </c>
      <c r="AE201" s="235">
        <f>+GRANAHORRAR!AA200</f>
        <v>0</v>
      </c>
      <c r="AF201" s="235">
        <f>+COLMENA!Z200</f>
        <v>0</v>
      </c>
      <c r="AG201" s="235">
        <f>+COLMENA!AA200</f>
        <v>0</v>
      </c>
      <c r="AH201" s="235">
        <f>+CONAVI!Z200</f>
        <v>0</v>
      </c>
      <c r="AI201" s="235">
        <f>+CONAVI!AA200</f>
        <v>0</v>
      </c>
      <c r="AJ201" s="235">
        <f>+'49- av villas '!AL202</f>
        <v>9129.3210199999994</v>
      </c>
      <c r="AK201" s="235">
        <f>+'49- av villas '!AN202</f>
        <v>68950.496120000011</v>
      </c>
      <c r="AL201" s="235">
        <f>+GRANBANCO!Z166</f>
        <v>0</v>
      </c>
      <c r="AM201" s="235">
        <f>+GRANBANCO!AA166</f>
        <v>0</v>
      </c>
      <c r="AN201" s="235">
        <f>+'54- coomeva'!AL96</f>
        <v>1417.1799699999999</v>
      </c>
      <c r="AO201" s="235">
        <f>+'54- coomeva'!AN96</f>
        <v>18518.529509999997</v>
      </c>
      <c r="AP201" s="235">
        <f>+'62- mibanco'!AL22</f>
        <v>1287.6469999999999</v>
      </c>
      <c r="AQ201" s="235">
        <f>+'62- mibanco'!AN22</f>
        <v>91.298000000000002</v>
      </c>
      <c r="AR201" s="235">
        <f>+'8- giros y finanzas'!AL139</f>
        <v>364.33353000000005</v>
      </c>
      <c r="AS201" s="235">
        <f>+'8- giros y finanzas'!AN139</f>
        <v>1773.89733</v>
      </c>
      <c r="AT201" s="235">
        <f>+'117- credifamilia'!AL92</f>
        <v>8606.0120099999986</v>
      </c>
      <c r="AU201" s="235">
        <f>+'117- credifamilia'!AN92</f>
        <v>324.99998999999997</v>
      </c>
      <c r="AV201" s="235"/>
      <c r="AW201" s="235"/>
      <c r="AX201" s="235">
        <f>+'120 - la hipotecaria'!AL58</f>
        <v>2441.2967999999996</v>
      </c>
      <c r="AY201" s="235">
        <f>+'120 - la hipotecaria'!AN58</f>
        <v>1863.0516299999999</v>
      </c>
      <c r="AZ201" s="235">
        <f>+'8- fna'!AL105</f>
        <v>98160.13076</v>
      </c>
      <c r="BA201" s="235">
        <f>+'8- fna'!AN105</f>
        <v>104505.15317000001</v>
      </c>
      <c r="BB201" s="235">
        <f>+'11- caja promotora '!AL202</f>
        <v>382.755</v>
      </c>
      <c r="BC201" s="235">
        <f>+'11- caja promotora '!AN202</f>
        <v>1754.2215000000001</v>
      </c>
      <c r="BD201" s="235">
        <f>+'1- cofiantioquia'!AL91</f>
        <v>0</v>
      </c>
      <c r="BE201" s="235">
        <f>+'1- cofiantioquia'!AN91</f>
        <v>40</v>
      </c>
      <c r="BF201" s="235">
        <f>+'3- coofinep'!AL80</f>
        <v>740.25139000000001</v>
      </c>
      <c r="BG201" s="235">
        <f>+'3- coofinep'!AN80</f>
        <v>378.20600000000002</v>
      </c>
      <c r="BH201" s="235">
        <f>+'4- cootrafa'!AL202</f>
        <v>774.85599999999999</v>
      </c>
      <c r="BI201" s="235">
        <f>+'4- cootrafa'!AN202</f>
        <v>461.62400000000002</v>
      </c>
      <c r="BJ201" s="235">
        <f>+'5- confiar'!AL202</f>
        <v>8680.1037099999994</v>
      </c>
      <c r="BK201" s="235">
        <f>+'5- confiar'!AN202</f>
        <v>1250.0119500000001</v>
      </c>
      <c r="BL201" s="235">
        <f>+COOMEVA!Z200</f>
        <v>0</v>
      </c>
      <c r="BM201" s="235">
        <f>+COOMEVA!AA200</f>
        <v>0</v>
      </c>
      <c r="BN201" s="235">
        <f t="shared" si="8"/>
        <v>573957.91327999998</v>
      </c>
      <c r="BO201" s="235">
        <f t="shared" si="8"/>
        <v>1958558.4712899998</v>
      </c>
    </row>
    <row r="202" spans="1:67" x14ac:dyDescent="0.2">
      <c r="A202" s="293" t="s">
        <v>283</v>
      </c>
      <c r="B202" s="235">
        <f>+'1- bogota'!AL175</f>
        <v>9514.4390000000003</v>
      </c>
      <c r="C202" s="234">
        <f>+'1- bogota'!AN175</f>
        <v>93215.585999999996</v>
      </c>
      <c r="D202" s="235">
        <f>+'2- popular'!AL205</f>
        <v>1308.183</v>
      </c>
      <c r="E202" s="235">
        <f>+'2- popular'!AN205</f>
        <v>13422.282999999999</v>
      </c>
      <c r="F202" s="235">
        <f>+BANCAFE!Z202</f>
        <v>0</v>
      </c>
      <c r="G202" s="235">
        <f>+BANCAFE!AA202</f>
        <v>0</v>
      </c>
      <c r="H202" s="235">
        <f>+'6- itaú'!AL157</f>
        <v>0</v>
      </c>
      <c r="I202" s="235">
        <f>+'6- itaú'!AN157</f>
        <v>108372.16188</v>
      </c>
      <c r="J202" s="235">
        <f>+'7- bancolombia'!AL164</f>
        <v>51441.584039999994</v>
      </c>
      <c r="K202" s="235">
        <f>+'7- bancolombia'!AN164</f>
        <v>196020.69272999998</v>
      </c>
      <c r="L202" s="235">
        <f>+'GNB COLOMBIA'!Z104</f>
        <v>0</v>
      </c>
      <c r="M202" s="235">
        <f>+'GNB COLOMBIA'!AA104</f>
        <v>0</v>
      </c>
      <c r="N202" s="235">
        <f>+'13- bbva'!AL205</f>
        <v>28732.073</v>
      </c>
      <c r="O202" s="235">
        <f>+'13- bbva'!AN205</f>
        <v>299721.75099999999</v>
      </c>
      <c r="P202" s="235"/>
      <c r="Q202" s="235"/>
      <c r="R202" s="235">
        <f>+'23- occidente'!AL203</f>
        <v>0</v>
      </c>
      <c r="S202" s="235">
        <f>+'23- occidente'!AN203</f>
        <v>16677.433000000001</v>
      </c>
      <c r="T202" s="235">
        <f>+'30- banco caja social'!AL166</f>
        <v>60042.865080000003</v>
      </c>
      <c r="U202" s="235">
        <f>+'30- banco caja social'!AN166</f>
        <v>71511.980890000006</v>
      </c>
      <c r="V202" s="235">
        <f>+'39 - davivienda'!AL205</f>
        <v>204162.94695000001</v>
      </c>
      <c r="W202" s="235">
        <f>+'39 - davivienda'!AN205</f>
        <v>428307.37407999998</v>
      </c>
      <c r="X202" s="235">
        <f>+'1-42 scotiabank colpatria S.A.'!AL205</f>
        <v>4912.7719999999999</v>
      </c>
      <c r="Y202" s="235">
        <f>+'1-42 scotiabank colpatria S.A.'!AN205</f>
        <v>119344.359</v>
      </c>
      <c r="Z202" s="235">
        <f>+'43- banco agrario'!AL195</f>
        <v>550.83399999999995</v>
      </c>
      <c r="AA202" s="235">
        <f>+'43- banco agrario'!AN195</f>
        <v>0</v>
      </c>
      <c r="AB202" s="235"/>
      <c r="AC202" s="235"/>
      <c r="AD202" s="235">
        <f>+GRANAHORRAR!Z201</f>
        <v>0</v>
      </c>
      <c r="AE202" s="235">
        <f>+GRANAHORRAR!AA201</f>
        <v>0</v>
      </c>
      <c r="AF202" s="235">
        <f>+COLMENA!Z201</f>
        <v>0</v>
      </c>
      <c r="AG202" s="235">
        <f>+COLMENA!AA201</f>
        <v>0</v>
      </c>
      <c r="AH202" s="235">
        <f>+CONAVI!Z201</f>
        <v>0</v>
      </c>
      <c r="AI202" s="235">
        <f>+CONAVI!AA201</f>
        <v>0</v>
      </c>
      <c r="AJ202" s="235">
        <f>+'49- av villas '!AL203</f>
        <v>4992.7169600000007</v>
      </c>
      <c r="AK202" s="235">
        <f>+'49- av villas '!AN203</f>
        <v>53924.2641</v>
      </c>
      <c r="AL202" s="235">
        <f>+GRANBANCO!Z167</f>
        <v>0</v>
      </c>
      <c r="AM202" s="235">
        <f>+GRANBANCO!AA167</f>
        <v>0</v>
      </c>
      <c r="AN202" s="235">
        <f>+'54- coomeva'!AL97</f>
        <v>1091.4784399999999</v>
      </c>
      <c r="AO202" s="235">
        <f>+'54- coomeva'!AN97</f>
        <v>12988.066440000001</v>
      </c>
      <c r="AP202" s="235">
        <f>+'62- mibanco'!AL23</f>
        <v>1034.03</v>
      </c>
      <c r="AQ202" s="235">
        <f>+'62- mibanco'!AN23</f>
        <v>30.036000000000001</v>
      </c>
      <c r="AR202" s="235">
        <f>+'8- giros y finanzas'!AL140</f>
        <v>274.85358000000002</v>
      </c>
      <c r="AS202" s="235">
        <f>+'8- giros y finanzas'!AN140</f>
        <v>1743.58815</v>
      </c>
      <c r="AT202" s="235">
        <f>+'117- credifamilia'!AL93</f>
        <v>7887.2780500000017</v>
      </c>
      <c r="AU202" s="235">
        <f>+'117- credifamilia'!AN93</f>
        <v>118</v>
      </c>
      <c r="AV202" s="235"/>
      <c r="AW202" s="235"/>
      <c r="AX202" s="235">
        <f>+'120 - la hipotecaria'!AL59</f>
        <v>3038.41408</v>
      </c>
      <c r="AY202" s="235">
        <f>+'120 - la hipotecaria'!AN59</f>
        <v>1569.4645399999999</v>
      </c>
      <c r="AZ202" s="235">
        <f>+'8- fna'!AL106</f>
        <v>65259.011740000002</v>
      </c>
      <c r="BA202" s="235">
        <f>+'8- fna'!AN106</f>
        <v>81330.863110000006</v>
      </c>
      <c r="BB202" s="235">
        <f>+'11- caja promotora '!AL203</f>
        <v>0</v>
      </c>
      <c r="BC202" s="235">
        <f>+'11- caja promotora '!AN203</f>
        <v>298.15750000000003</v>
      </c>
      <c r="BD202" s="235">
        <f>+'1- cofiantioquia'!AL92</f>
        <v>0</v>
      </c>
      <c r="BE202" s="235">
        <f>+'1- cofiantioquia'!AN92</f>
        <v>0</v>
      </c>
      <c r="BF202" s="235">
        <f>+'3- coofinep'!AL81</f>
        <v>277.58600000000001</v>
      </c>
      <c r="BG202" s="235">
        <f>+'3- coofinep'!AN81</f>
        <v>690.56</v>
      </c>
      <c r="BH202" s="235">
        <f>+'4- cootrafa'!AL203</f>
        <v>1049.943</v>
      </c>
      <c r="BI202" s="235">
        <f>+'4- cootrafa'!AN203</f>
        <v>1092.82</v>
      </c>
      <c r="BJ202" s="235">
        <f>+'5- confiar'!AL203</f>
        <v>4844.4408100000001</v>
      </c>
      <c r="BK202" s="235">
        <f>+'5- confiar'!AN203</f>
        <v>766.32759999999996</v>
      </c>
      <c r="BL202" s="235">
        <f>+COOMEVA!Z201</f>
        <v>0</v>
      </c>
      <c r="BM202" s="235">
        <f>+COOMEVA!AA201</f>
        <v>0</v>
      </c>
      <c r="BN202" s="235">
        <f t="shared" ref="BN202:BO205" si="9">+B202+D202+F202+H202+J202+L202+N202+P202+R202+T202+V202+X202+Z202+AB202+AD202+AF202+AH202+AJ202+AL202+AN202+AP202+AR202+AT202+AV202+AX202+AZ202+BB202+BD202+BF202+BH202+BJ202+BL202</f>
        <v>450415.44973000005</v>
      </c>
      <c r="BO202" s="235">
        <f t="shared" si="9"/>
        <v>1501145.76902</v>
      </c>
    </row>
    <row r="203" spans="1:67" x14ac:dyDescent="0.2">
      <c r="A203" s="293" t="s">
        <v>284</v>
      </c>
      <c r="B203" s="235">
        <f>+'1- bogota'!AL176</f>
        <v>11369.388000000001</v>
      </c>
      <c r="C203" s="234">
        <f>+'1- bogota'!AN176</f>
        <v>89793.596999999994</v>
      </c>
      <c r="D203" s="235">
        <f>+'2- popular'!AL206</f>
        <v>1715.1079999999999</v>
      </c>
      <c r="E203" s="235">
        <f>+'2- popular'!AN206</f>
        <v>18682.214</v>
      </c>
      <c r="F203" s="235">
        <f>+BANCAFE!Z203</f>
        <v>0</v>
      </c>
      <c r="G203" s="235">
        <f>+BANCAFE!AA203</f>
        <v>0</v>
      </c>
      <c r="H203" s="235">
        <f>+'6- itaú'!AL158</f>
        <v>0</v>
      </c>
      <c r="I203" s="235">
        <f>+'6- itaú'!AN158</f>
        <v>117024.84404000001</v>
      </c>
      <c r="J203" s="235">
        <f>+'7- bancolombia'!AL165</f>
        <v>71081.638000000006</v>
      </c>
      <c r="K203" s="235">
        <f>+'7- bancolombia'!AN165</f>
        <v>228322.21036000003</v>
      </c>
      <c r="L203" s="235">
        <f>+'GNB COLOMBIA'!Z105</f>
        <v>0</v>
      </c>
      <c r="M203" s="235">
        <f>+'GNB COLOMBIA'!AA105</f>
        <v>0</v>
      </c>
      <c r="N203" s="235">
        <f>+'13- bbva'!AL206</f>
        <v>29359.465</v>
      </c>
      <c r="O203" s="235">
        <f>+'13- bbva'!AN206</f>
        <v>354714.17100000003</v>
      </c>
      <c r="P203" s="235"/>
      <c r="Q203" s="235"/>
      <c r="R203" s="235">
        <f>+'23- occidente'!AL204</f>
        <v>0</v>
      </c>
      <c r="S203" s="235">
        <f>+'23- occidente'!AN204</f>
        <v>16745.698</v>
      </c>
      <c r="T203" s="235">
        <f>+'30- banco caja social'!AL167</f>
        <v>86469.374320000003</v>
      </c>
      <c r="U203" s="235">
        <f>+'30- banco caja social'!AN167</f>
        <v>85216.520420000001</v>
      </c>
      <c r="V203" s="235">
        <f>+'39 - davivienda'!AL206</f>
        <v>211209.49122999999</v>
      </c>
      <c r="W203" s="235">
        <f>+'39 - davivienda'!AN206</f>
        <v>516520.59622999997</v>
      </c>
      <c r="X203" s="235">
        <f>+'1-42 scotiabank colpatria S.A.'!AL206</f>
        <v>5203.6620000000003</v>
      </c>
      <c r="Y203" s="235">
        <f>+'1-42 scotiabank colpatria S.A.'!AN206</f>
        <v>122910.201</v>
      </c>
      <c r="Z203" s="235" t="e">
        <f>+'43- banco agrario'!#REF!</f>
        <v>#REF!</v>
      </c>
      <c r="AA203" s="235" t="e">
        <f>+'43- banco agrario'!#REF!</f>
        <v>#REF!</v>
      </c>
      <c r="AB203" s="235"/>
      <c r="AC203" s="235"/>
      <c r="AD203" s="235">
        <f>+GRANAHORRAR!Z202</f>
        <v>0</v>
      </c>
      <c r="AE203" s="235">
        <f>+GRANAHORRAR!AA202</f>
        <v>0</v>
      </c>
      <c r="AF203" s="235">
        <f>+COLMENA!Z202</f>
        <v>0</v>
      </c>
      <c r="AG203" s="235">
        <f>+COLMENA!AA202</f>
        <v>0</v>
      </c>
      <c r="AH203" s="235">
        <f>+CONAVI!Z202</f>
        <v>0</v>
      </c>
      <c r="AI203" s="235">
        <f>+CONAVI!AA202</f>
        <v>0</v>
      </c>
      <c r="AJ203" s="235">
        <f>+'49- av villas '!AL204</f>
        <v>7574.4831699999995</v>
      </c>
      <c r="AK203" s="235">
        <f>+'49- av villas '!AN204</f>
        <v>66831.817750000002</v>
      </c>
      <c r="AL203" s="235">
        <f>+GRANBANCO!Z168</f>
        <v>0</v>
      </c>
      <c r="AM203" s="235">
        <f>+GRANBANCO!AA168</f>
        <v>0</v>
      </c>
      <c r="AN203" s="235">
        <f>+'54- coomeva'!AL98</f>
        <v>1067.9228999999998</v>
      </c>
      <c r="AO203" s="235">
        <f>+'54- coomeva'!AN98</f>
        <v>17715.249210000002</v>
      </c>
      <c r="AP203" s="235">
        <f>+'62- mibanco'!AL24</f>
        <v>852.77200000000005</v>
      </c>
      <c r="AQ203" s="235">
        <f>+'62- mibanco'!AN24</f>
        <v>170.28399999999999</v>
      </c>
      <c r="AR203" s="235">
        <f>+'8- giros y finanzas'!AL141</f>
        <v>454.85680000000002</v>
      </c>
      <c r="AS203" s="235">
        <f>+'8- giros y finanzas'!AN141</f>
        <v>2002.8732500000001</v>
      </c>
      <c r="AT203" s="235">
        <f>+'117- credifamilia'!AL94</f>
        <v>8044.1021199999986</v>
      </c>
      <c r="AU203" s="235">
        <f>+'117- credifamilia'!AN94</f>
        <v>184.69562999999999</v>
      </c>
      <c r="AV203" s="235"/>
      <c r="AW203" s="235"/>
      <c r="AX203" s="235">
        <f>+'120 - la hipotecaria'!AL60</f>
        <v>2635.0508900000004</v>
      </c>
      <c r="AY203" s="235">
        <f>+'120 - la hipotecaria'!AN60</f>
        <v>1188.7119</v>
      </c>
      <c r="AZ203" s="235">
        <f>+'8- fna'!AL107</f>
        <v>80509.592109999998</v>
      </c>
      <c r="BA203" s="235">
        <f>+'8- fna'!AN107</f>
        <v>90891.525959999984</v>
      </c>
      <c r="BB203" s="235">
        <f>+'11- caja promotora '!AL204</f>
        <v>982.25</v>
      </c>
      <c r="BC203" s="235">
        <f>+'11- caja promotora '!AN204</f>
        <v>2898.6935600000002</v>
      </c>
      <c r="BD203" s="235">
        <f>+'1- cofiantioquia'!AL93</f>
        <v>0</v>
      </c>
      <c r="BE203" s="235">
        <f>+'1- cofiantioquia'!AN93</f>
        <v>0</v>
      </c>
      <c r="BF203" s="235">
        <f>+'3- coofinep'!AL82</f>
        <v>341.25516000000005</v>
      </c>
      <c r="BG203" s="235">
        <f>+'3- coofinep'!AN82</f>
        <v>195</v>
      </c>
      <c r="BH203" s="235">
        <f>+'4- cootrafa'!AL204</f>
        <v>656.14400000000001</v>
      </c>
      <c r="BI203" s="235">
        <f>+'4- cootrafa'!AN204</f>
        <v>806.93899999999996</v>
      </c>
      <c r="BJ203" s="235">
        <f>+'5- confiar'!AL204</f>
        <v>6053.6009699999995</v>
      </c>
      <c r="BK203" s="235">
        <f>+'5- confiar'!AN204</f>
        <v>2173.6375699999999</v>
      </c>
      <c r="BL203" s="235">
        <f>+COOMEVA!Z202</f>
        <v>0</v>
      </c>
      <c r="BM203" s="235">
        <f>+COOMEVA!AA202</f>
        <v>0</v>
      </c>
      <c r="BN203" s="235" t="e">
        <f t="shared" si="9"/>
        <v>#REF!</v>
      </c>
      <c r="BO203" s="235" t="e">
        <f t="shared" si="9"/>
        <v>#REF!</v>
      </c>
    </row>
    <row r="204" spans="1:67" x14ac:dyDescent="0.2">
      <c r="A204" s="293" t="s">
        <v>285</v>
      </c>
      <c r="B204" s="235">
        <f>+'1- bogota'!AL177</f>
        <v>11576.858</v>
      </c>
      <c r="C204" s="234">
        <f>+'1- bogota'!AN177</f>
        <v>70504.135999999999</v>
      </c>
      <c r="D204" s="235">
        <f>+'2- popular'!AL207</f>
        <v>1508.9829999999999</v>
      </c>
      <c r="E204" s="235">
        <f>+'2- popular'!AN207</f>
        <v>14281.677</v>
      </c>
      <c r="F204" s="235">
        <f>+BANCAFE!Z204</f>
        <v>0</v>
      </c>
      <c r="G204" s="235">
        <f>+BANCAFE!AA204</f>
        <v>0</v>
      </c>
      <c r="H204" s="235">
        <f>+'6- itaú'!AL159</f>
        <v>0</v>
      </c>
      <c r="I204" s="235">
        <f>+'6- itaú'!AN159</f>
        <v>93354.302880000003</v>
      </c>
      <c r="J204" s="235">
        <f>+'7- bancolombia'!AL166</f>
        <v>61147.030160000002</v>
      </c>
      <c r="K204" s="235">
        <f>+'7- bancolombia'!AN166</f>
        <v>187453.90968000001</v>
      </c>
      <c r="L204" s="235">
        <f>+'GNB COLOMBIA'!Z106</f>
        <v>0</v>
      </c>
      <c r="M204" s="235">
        <f>+'GNB COLOMBIA'!AA106</f>
        <v>0</v>
      </c>
      <c r="N204" s="235">
        <f>+'13- bbva'!AL207</f>
        <v>24402.444000000003</v>
      </c>
      <c r="O204" s="235">
        <f>+'13- bbva'!AN207</f>
        <v>304887.65800000005</v>
      </c>
      <c r="P204" s="235"/>
      <c r="Q204" s="235"/>
      <c r="R204" s="235">
        <f>+'23- occidente'!AL205</f>
        <v>0</v>
      </c>
      <c r="S204" s="235">
        <f>+'23- occidente'!AN205</f>
        <v>20408.847000000002</v>
      </c>
      <c r="T204" s="235">
        <f>+'30- banco caja social'!AL168</f>
        <v>55984.68879</v>
      </c>
      <c r="U204" s="235">
        <f>+'30- banco caja social'!AN168</f>
        <v>61433.99106</v>
      </c>
      <c r="V204" s="235">
        <f>+'39 - davivienda'!AL207</f>
        <v>193213.45045999996</v>
      </c>
      <c r="W204" s="235">
        <f>+'39 - davivienda'!AN207</f>
        <v>454309.92699000001</v>
      </c>
      <c r="X204" s="235">
        <f>+'1-42 scotiabank colpatria S.A.'!AL207</f>
        <v>4746.2429999999995</v>
      </c>
      <c r="Y204" s="235">
        <f>+'1-42 scotiabank colpatria S.A.'!AN207</f>
        <v>124636.512</v>
      </c>
      <c r="Z204" s="235">
        <f>+'43- banco agrario'!AL197</f>
        <v>692.62</v>
      </c>
      <c r="AA204" s="235">
        <f>+'43- banco agrario'!AN197</f>
        <v>0</v>
      </c>
      <c r="AB204" s="235"/>
      <c r="AC204" s="235"/>
      <c r="AD204" s="235">
        <f>+GRANAHORRAR!Z203</f>
        <v>0</v>
      </c>
      <c r="AE204" s="235">
        <f>+GRANAHORRAR!AA203</f>
        <v>0</v>
      </c>
      <c r="AF204" s="235">
        <f>+COLMENA!Z203</f>
        <v>0</v>
      </c>
      <c r="AG204" s="235">
        <f>+COLMENA!AA203</f>
        <v>0</v>
      </c>
      <c r="AH204" s="235">
        <f>+CONAVI!Z203</f>
        <v>0</v>
      </c>
      <c r="AI204" s="235">
        <f>+CONAVI!AA203</f>
        <v>0</v>
      </c>
      <c r="AJ204" s="235">
        <f>+'49- av villas '!AL205</f>
        <v>7443.3066000000008</v>
      </c>
      <c r="AK204" s="235">
        <f>+'49- av villas '!AN205</f>
        <v>45948.861079999995</v>
      </c>
      <c r="AL204" s="235">
        <f>+GRANBANCO!Z169</f>
        <v>0</v>
      </c>
      <c r="AM204" s="235">
        <f>+GRANBANCO!AA169</f>
        <v>0</v>
      </c>
      <c r="AN204" s="235">
        <f>+'54- coomeva'!AL99</f>
        <v>772.02356000000009</v>
      </c>
      <c r="AO204" s="235">
        <f>+'54- coomeva'!AN99</f>
        <v>16576.292219999999</v>
      </c>
      <c r="AP204" s="235">
        <f>+'62- mibanco'!AL25</f>
        <v>967.25199999999995</v>
      </c>
      <c r="AQ204" s="235">
        <f>+'62- mibanco'!AN25</f>
        <v>83.033000000000001</v>
      </c>
      <c r="AR204" s="235">
        <f>+'8- giros y finanzas'!AL142</f>
        <v>141.42689999999999</v>
      </c>
      <c r="AS204" s="235">
        <f>+'8- giros y finanzas'!AN142</f>
        <v>2134.3843500000003</v>
      </c>
      <c r="AT204" s="235">
        <f>+'117- credifamilia'!AL95</f>
        <v>10606.068569999999</v>
      </c>
      <c r="AU204" s="235">
        <f>+'117- credifamilia'!AN95</f>
        <v>0</v>
      </c>
      <c r="AV204" s="235"/>
      <c r="AW204" s="235"/>
      <c r="AX204" s="235">
        <f>+'120 - la hipotecaria'!AL61</f>
        <v>2192.5476800000001</v>
      </c>
      <c r="AY204" s="235">
        <f>+'120 - la hipotecaria'!AN61</f>
        <v>1586.4539399999999</v>
      </c>
      <c r="AZ204" s="235">
        <f>+'8- fna'!AL108</f>
        <v>82263.997860000003</v>
      </c>
      <c r="BA204" s="235">
        <f>+'8- fna'!AN108</f>
        <v>88598.904510000008</v>
      </c>
      <c r="BB204" s="235">
        <f>+'11- caja promotora '!AL205</f>
        <v>782.63549999999998</v>
      </c>
      <c r="BC204" s="235">
        <f>+'11- caja promotora '!AN205</f>
        <v>695.39499999999998</v>
      </c>
      <c r="BD204" s="235">
        <f>+'1- cofiantioquia'!AL94</f>
        <v>0</v>
      </c>
      <c r="BE204" s="235">
        <f>+'1- cofiantioquia'!AN94</f>
        <v>0</v>
      </c>
      <c r="BF204" s="235">
        <f>+'3- coofinep'!AL83</f>
        <v>529.77200000000005</v>
      </c>
      <c r="BG204" s="235">
        <f>+'3- coofinep'!AN83</f>
        <v>0</v>
      </c>
      <c r="BH204" s="235">
        <f>+'4- cootrafa'!AL205</f>
        <v>605.48400000000004</v>
      </c>
      <c r="BI204" s="235">
        <f>+'4- cootrafa'!AN205</f>
        <v>301.62099999999998</v>
      </c>
      <c r="BJ204" s="235">
        <f>+'5- confiar'!AL205</f>
        <v>4573.0534699999989</v>
      </c>
      <c r="BK204" s="235">
        <f>+'5- confiar'!AN205</f>
        <v>932.95</v>
      </c>
      <c r="BL204" s="235">
        <f>+COOMEVA!Z203</f>
        <v>0</v>
      </c>
      <c r="BM204" s="235">
        <f>+COOMEVA!AA203</f>
        <v>0</v>
      </c>
      <c r="BN204" s="235">
        <f t="shared" si="9"/>
        <v>464149.88555000001</v>
      </c>
      <c r="BO204" s="235">
        <f t="shared" si="9"/>
        <v>1488128.85571</v>
      </c>
    </row>
    <row r="205" spans="1:67" x14ac:dyDescent="0.2">
      <c r="A205" s="293" t="s">
        <v>286</v>
      </c>
      <c r="B205" s="235">
        <f>+'1- bogota'!AL178</f>
        <v>11708.82</v>
      </c>
      <c r="C205" s="234">
        <f>+'1- bogota'!AN178</f>
        <v>100944.893</v>
      </c>
      <c r="D205" s="235">
        <f>+'2- popular'!AL208</f>
        <v>1422.5730000000001</v>
      </c>
      <c r="E205" s="235">
        <f>+'2- popular'!AN208</f>
        <v>13839.923000000001</v>
      </c>
      <c r="F205" s="235">
        <f>+BANCAFE!Z205</f>
        <v>0</v>
      </c>
      <c r="G205" s="235">
        <f>+BANCAFE!AA205</f>
        <v>0</v>
      </c>
      <c r="H205" s="235">
        <f>+'6- itaú'!AL160</f>
        <v>0</v>
      </c>
      <c r="I205" s="235">
        <f>+'6- itaú'!AN160</f>
        <v>169084.67251</v>
      </c>
      <c r="J205" s="235">
        <f>+'7- bancolombia'!AL167</f>
        <v>57033.498359999998</v>
      </c>
      <c r="K205" s="235">
        <f>+'7- bancolombia'!AN167</f>
        <v>209459.88447999998</v>
      </c>
      <c r="L205" s="235">
        <f>+'GNB COLOMBIA'!Z107</f>
        <v>0</v>
      </c>
      <c r="M205" s="235">
        <f>+'GNB COLOMBIA'!AA107</f>
        <v>0</v>
      </c>
      <c r="N205" s="235">
        <f>+'13- bbva'!AL208</f>
        <v>30325.595000000001</v>
      </c>
      <c r="O205" s="235">
        <f>+'13- bbva'!AN208</f>
        <v>312957.962</v>
      </c>
      <c r="P205" s="235"/>
      <c r="Q205" s="235"/>
      <c r="R205" s="235">
        <f>+'23- occidente'!AL206</f>
        <v>0</v>
      </c>
      <c r="S205" s="235">
        <f>+'23- occidente'!AN206</f>
        <v>21148.435000000001</v>
      </c>
      <c r="T205" s="235">
        <f>+'30- banco caja social'!AL169</f>
        <v>89171.005590000001</v>
      </c>
      <c r="U205" s="235">
        <f>+'30- banco caja social'!AN169</f>
        <v>80065.753159999993</v>
      </c>
      <c r="V205" s="235">
        <f>+'39 - davivienda'!AL208</f>
        <v>242480.4228</v>
      </c>
      <c r="W205" s="235">
        <f>+'39 - davivienda'!AN208</f>
        <v>519988.19032000005</v>
      </c>
      <c r="X205" s="235">
        <f>+'1-42 scotiabank colpatria S.A.'!AL208</f>
        <v>11709.949999999999</v>
      </c>
      <c r="Y205" s="235">
        <f>+'1-42 scotiabank colpatria S.A.'!AN208</f>
        <v>168050.334</v>
      </c>
      <c r="Z205" s="235">
        <f>+'43- banco agrario'!AL198</f>
        <v>708.221</v>
      </c>
      <c r="AA205" s="235">
        <f>+'43- banco agrario'!AN198</f>
        <v>0</v>
      </c>
      <c r="AB205" s="235"/>
      <c r="AC205" s="235"/>
      <c r="AD205" s="235">
        <f>+GRANAHORRAR!Z204</f>
        <v>0</v>
      </c>
      <c r="AE205" s="235">
        <f>+GRANAHORRAR!AA204</f>
        <v>0</v>
      </c>
      <c r="AF205" s="235">
        <f>+COLMENA!Z204</f>
        <v>0</v>
      </c>
      <c r="AG205" s="235">
        <f>+COLMENA!AA204</f>
        <v>0</v>
      </c>
      <c r="AH205" s="235">
        <f>+CONAVI!Z204</f>
        <v>0</v>
      </c>
      <c r="AI205" s="235">
        <f>+CONAVI!AA204</f>
        <v>0</v>
      </c>
      <c r="AJ205" s="235">
        <f>+'49- av villas '!AL206</f>
        <v>9963.5461200000009</v>
      </c>
      <c r="AK205" s="235">
        <f>+'49- av villas '!AN206</f>
        <v>55497.36522</v>
      </c>
      <c r="AL205" s="235">
        <f>+GRANBANCO!Z170</f>
        <v>0</v>
      </c>
      <c r="AM205" s="235">
        <f>+GRANBANCO!AA170</f>
        <v>0</v>
      </c>
      <c r="AN205" s="235">
        <f>+'54- coomeva'!AL100</f>
        <v>1110.1035300000001</v>
      </c>
      <c r="AO205" s="235">
        <f>+'54- coomeva'!AN100</f>
        <v>15015.667369999999</v>
      </c>
      <c r="AP205" s="235">
        <f>+'62- mibanco'!AL26</f>
        <v>1387.894</v>
      </c>
      <c r="AQ205" s="235">
        <f>+'62- mibanco'!AN26</f>
        <v>66.734999999999999</v>
      </c>
      <c r="AR205" s="235">
        <f>+'8- giros y finanzas'!AL143</f>
        <v>343.89024999999998</v>
      </c>
      <c r="AS205" s="235">
        <f>+'8- giros y finanzas'!AN143</f>
        <v>1687.7366099999999</v>
      </c>
      <c r="AT205" s="235">
        <f>+'117- credifamilia'!AL96</f>
        <v>7789.8457599999992</v>
      </c>
      <c r="AU205" s="235">
        <f>+'117- credifamilia'!AN96</f>
        <v>367.87999000000002</v>
      </c>
      <c r="AV205" s="235"/>
      <c r="AW205" s="235"/>
      <c r="AX205" s="235">
        <f>+'120 - la hipotecaria'!AL62</f>
        <v>2634.52196</v>
      </c>
      <c r="AY205" s="235">
        <f>+'120 - la hipotecaria'!AN62</f>
        <v>2039.27322</v>
      </c>
      <c r="AZ205" s="235">
        <f>+'8- fna'!AL109</f>
        <v>82314.130240000013</v>
      </c>
      <c r="BA205" s="235">
        <f>+'8- fna'!AN109</f>
        <v>93642.987810000006</v>
      </c>
      <c r="BB205" s="235">
        <f>+'11- caja promotora '!AL206</f>
        <v>0</v>
      </c>
      <c r="BC205" s="235">
        <f>+'11- caja promotora '!AN206</f>
        <v>0</v>
      </c>
      <c r="BD205" s="235">
        <f>+'1- cofiantioquia'!AL95</f>
        <v>0</v>
      </c>
      <c r="BE205" s="235">
        <f>+'1- cofiantioquia'!AN95</f>
        <v>225</v>
      </c>
      <c r="BF205" s="235">
        <f>+'3- coofinep'!AL84</f>
        <v>122.31282999999999</v>
      </c>
      <c r="BG205" s="235">
        <f>+'3- coofinep'!AN84</f>
        <v>90</v>
      </c>
      <c r="BH205" s="235">
        <f>+'4- cootrafa'!AL206</f>
        <v>622.91600000000005</v>
      </c>
      <c r="BI205" s="235">
        <f>+'4- cootrafa'!AN206</f>
        <v>476.18</v>
      </c>
      <c r="BJ205" s="235">
        <f>+'5- confiar'!AL206</f>
        <v>4692.6285399999997</v>
      </c>
      <c r="BK205" s="235">
        <f>+'5- confiar'!AN206</f>
        <v>1855.31558</v>
      </c>
      <c r="BL205" s="235">
        <f>+COOMEVA!Z204</f>
        <v>0</v>
      </c>
      <c r="BM205" s="235">
        <f>+COOMEVA!AA204</f>
        <v>0</v>
      </c>
      <c r="BN205" s="235">
        <f t="shared" si="9"/>
        <v>555541.87497999985</v>
      </c>
      <c r="BO205" s="235">
        <f t="shared" si="9"/>
        <v>1766504.18827</v>
      </c>
    </row>
    <row r="206" spans="1:67" x14ac:dyDescent="0.2">
      <c r="A206" s="293" t="s">
        <v>287</v>
      </c>
      <c r="B206" s="235">
        <f>+'1- bogota'!AL179</f>
        <v>10696.694</v>
      </c>
      <c r="C206" s="234">
        <f>+'1- bogota'!AN179</f>
        <v>66157.933999999994</v>
      </c>
      <c r="D206" s="235">
        <f>+'2- popular'!AL209</f>
        <v>1235.4929999999999</v>
      </c>
      <c r="E206" s="235">
        <f>+'2- popular'!AN209</f>
        <v>11279.429</v>
      </c>
      <c r="F206" s="235">
        <f>+BANCAFE!Z206</f>
        <v>0</v>
      </c>
      <c r="G206" s="235">
        <f>+BANCAFE!AA206</f>
        <v>0</v>
      </c>
      <c r="H206" s="235">
        <f>+'6- itaú'!AL161</f>
        <v>0</v>
      </c>
      <c r="I206" s="235">
        <f>+'6- itaú'!AN161</f>
        <v>89303.482619999995</v>
      </c>
      <c r="J206" s="235">
        <f>+'7- bancolombia'!AL168</f>
        <v>48815.488820000006</v>
      </c>
      <c r="K206" s="235">
        <f>+'7- bancolombia'!AN168</f>
        <v>172746.34281</v>
      </c>
      <c r="L206" s="235">
        <f>+'GNB COLOMBIA'!Z108</f>
        <v>0</v>
      </c>
      <c r="M206" s="235">
        <f>+'GNB COLOMBIA'!AA108</f>
        <v>0</v>
      </c>
      <c r="N206" s="235">
        <f>+'13- bbva'!AL209</f>
        <v>13310.896000000001</v>
      </c>
      <c r="O206" s="235">
        <f>+'13- bbva'!AN209</f>
        <v>195935.603</v>
      </c>
      <c r="P206" s="235"/>
      <c r="Q206" s="235"/>
      <c r="R206" s="235">
        <f>+'23- occidente'!AL207</f>
        <v>0</v>
      </c>
      <c r="S206" s="235">
        <f>+'23- occidente'!AN207</f>
        <v>9498.7630000000008</v>
      </c>
      <c r="T206" s="235">
        <f>+'30- banco caja social'!AL170</f>
        <v>64869.709600000002</v>
      </c>
      <c r="U206" s="235">
        <f>+'30- banco caja social'!AN170</f>
        <v>61675.464160000003</v>
      </c>
      <c r="V206" s="235">
        <f>+'39 - davivienda'!AL209</f>
        <v>169147.31461999999</v>
      </c>
      <c r="W206" s="235">
        <f>+'39 - davivienda'!AN209</f>
        <v>412179.84675000003</v>
      </c>
      <c r="X206" s="235">
        <f>+'1-42 scotiabank colpatria S.A.'!AL209</f>
        <v>8837.5920000000006</v>
      </c>
      <c r="Y206" s="235">
        <f>+'1-42 scotiabank colpatria S.A.'!AN209</f>
        <v>131480.66399999999</v>
      </c>
      <c r="Z206" s="235">
        <f>+'43- banco agrario'!AL199</f>
        <v>628.255</v>
      </c>
      <c r="AA206" s="235">
        <f>+'43- banco agrario'!AN199</f>
        <v>0</v>
      </c>
      <c r="AB206" s="235"/>
      <c r="AC206" s="235"/>
      <c r="AD206" s="235">
        <f>+GRANAHORRAR!Z205</f>
        <v>0</v>
      </c>
      <c r="AE206" s="235">
        <f>+GRANAHORRAR!AA205</f>
        <v>0</v>
      </c>
      <c r="AF206" s="235">
        <f>+COLMENA!Z205</f>
        <v>0</v>
      </c>
      <c r="AG206" s="235">
        <f>+COLMENA!AA205</f>
        <v>0</v>
      </c>
      <c r="AH206" s="235">
        <f>+CONAVI!Z205</f>
        <v>0</v>
      </c>
      <c r="AI206" s="235">
        <f>+CONAVI!AA205</f>
        <v>0</v>
      </c>
      <c r="AJ206" s="235">
        <f>+'49- av villas '!AL207</f>
        <v>7034.8558300000004</v>
      </c>
      <c r="AK206" s="235">
        <f>+'49- av villas '!AN207</f>
        <v>41600.36909</v>
      </c>
      <c r="AL206" s="235">
        <f>+GRANBANCO!Z171</f>
        <v>0</v>
      </c>
      <c r="AM206" s="235">
        <f>+GRANBANCO!AA171</f>
        <v>0</v>
      </c>
      <c r="AN206" s="235">
        <f>+'54- coomeva'!AL101</f>
        <v>888.09427000000005</v>
      </c>
      <c r="AO206" s="235">
        <f>+'54- coomeva'!AN101</f>
        <v>11081.404239999998</v>
      </c>
      <c r="AP206" s="235">
        <f>+'62- mibanco'!AL27</f>
        <v>1224.2339999999999</v>
      </c>
      <c r="AQ206" s="235">
        <f>+'62- mibanco'!AN27</f>
        <v>122.26300000000001</v>
      </c>
      <c r="AR206" s="235">
        <f>+'8- giros y finanzas'!AL144</f>
        <v>774.42205999999999</v>
      </c>
      <c r="AS206" s="235">
        <f>+'8- giros y finanzas'!AN144</f>
        <v>2143.61555</v>
      </c>
      <c r="AT206" s="235">
        <f>+'117- credifamilia'!AL97</f>
        <v>4961.0614700000006</v>
      </c>
      <c r="AU206" s="235">
        <f>+'117- credifamilia'!AN97</f>
        <v>278</v>
      </c>
      <c r="AV206" s="235"/>
      <c r="AW206" s="235"/>
      <c r="AX206" s="235">
        <f>+'120 - la hipotecaria'!AL63</f>
        <v>276.91764999999998</v>
      </c>
      <c r="AY206" s="235">
        <f>+'120 - la hipotecaria'!AN63</f>
        <v>2020.8962900000001</v>
      </c>
      <c r="AZ206" s="235">
        <f>+'8- fna'!AL110</f>
        <v>9977.2702900000004</v>
      </c>
      <c r="BA206" s="235">
        <f>+'8- fna'!AN110</f>
        <v>42546.836360000001</v>
      </c>
      <c r="BB206" s="235">
        <f>+'11- caja promotora '!AL207</f>
        <v>0</v>
      </c>
      <c r="BC206" s="235">
        <f>+'11- caja promotora '!AN207</f>
        <v>0</v>
      </c>
      <c r="BD206" s="235">
        <f>+'1- cofiantioquia'!AL96</f>
        <v>0</v>
      </c>
      <c r="BE206" s="235">
        <f>+'1- cofiantioquia'!AN96</f>
        <v>86.8</v>
      </c>
      <c r="BF206" s="235">
        <f>+'3- coofinep'!AL85</f>
        <v>312.47500000000002</v>
      </c>
      <c r="BG206" s="235">
        <f>+'3- coofinep'!AN85</f>
        <v>318</v>
      </c>
      <c r="BH206" s="235">
        <f>+'4- cootrafa'!AL207</f>
        <v>240.559</v>
      </c>
      <c r="BI206" s="235">
        <f>+'4- cootrafa'!AN207</f>
        <v>0</v>
      </c>
      <c r="BJ206" s="235">
        <f>+'5- confiar'!AL207</f>
        <v>8803.648000000001</v>
      </c>
      <c r="BK206" s="235">
        <f>+'5- confiar'!AN207</f>
        <v>1823.3444300000001</v>
      </c>
      <c r="BL206" s="235">
        <f>+COOMEVA!Z205</f>
        <v>0</v>
      </c>
      <c r="BM206" s="235">
        <f>+COOMEVA!AA205</f>
        <v>0</v>
      </c>
      <c r="BN206" s="235">
        <f t="shared" ref="BN206:BO209" si="10">+B206+D206+F206+H206+J206+L206+N206+P206+R206+T206+V206+X206+Z206+AB206+AD206+AF206+AH206+AJ206+AL206+AN206+AP206+AR206+AT206+AV206+AX206+AZ206+BB206+BD206+BF206+BH206+BJ206+BL206</f>
        <v>352034.98061000003</v>
      </c>
      <c r="BO206" s="235">
        <f t="shared" si="10"/>
        <v>1252279.0583000001</v>
      </c>
    </row>
    <row r="207" spans="1:67" x14ac:dyDescent="0.2">
      <c r="A207" s="293" t="s">
        <v>289</v>
      </c>
      <c r="B207" s="235">
        <f>+'1- bogota'!AL180</f>
        <v>13497.236999999999</v>
      </c>
      <c r="C207" s="234">
        <f>+'1- bogota'!AN180</f>
        <v>73838.054000000004</v>
      </c>
      <c r="D207" s="235">
        <f>+'2- popular'!AL210</f>
        <v>1557.923</v>
      </c>
      <c r="E207" s="235">
        <f>+'2- popular'!AN210</f>
        <v>14414.449000000001</v>
      </c>
      <c r="F207" s="235">
        <f>+BANCAFE!Z207</f>
        <v>0</v>
      </c>
      <c r="G207" s="235">
        <f>+BANCAFE!AA207</f>
        <v>0</v>
      </c>
      <c r="H207" s="235">
        <f>+'6- itaú'!AL162</f>
        <v>0</v>
      </c>
      <c r="I207" s="235">
        <f>+'6- itaú'!AN162</f>
        <v>97540.916840000005</v>
      </c>
      <c r="J207" s="235">
        <f>+'7- bancolombia'!AL169</f>
        <v>43276.075669999998</v>
      </c>
      <c r="K207" s="235">
        <f>+'7- bancolombia'!AN169</f>
        <v>168616.54193000001</v>
      </c>
      <c r="L207" s="235">
        <f>+'GNB COLOMBIA'!Z109</f>
        <v>0</v>
      </c>
      <c r="M207" s="235">
        <f>+'GNB COLOMBIA'!AA109</f>
        <v>0</v>
      </c>
      <c r="N207" s="235">
        <f>+'13- bbva'!AL210</f>
        <v>24546.731</v>
      </c>
      <c r="O207" s="235">
        <f>+'13- bbva'!AN210</f>
        <v>218632.17300000001</v>
      </c>
      <c r="P207" s="235"/>
      <c r="Q207" s="235"/>
      <c r="R207" s="235">
        <f>+'23- occidente'!AL208</f>
        <v>0</v>
      </c>
      <c r="S207" s="235">
        <f>+'23- occidente'!AN208</f>
        <v>16070.401</v>
      </c>
      <c r="T207" s="235">
        <f>+'30- banco caja social'!AL171</f>
        <v>95435.679430000004</v>
      </c>
      <c r="U207" s="235">
        <f>+'30- banco caja social'!AN171</f>
        <v>68650.833680000011</v>
      </c>
      <c r="V207" s="235">
        <f>+'39 - davivienda'!AL210</f>
        <v>150798.13664000001</v>
      </c>
      <c r="W207" s="235">
        <f>+'39 - davivienda'!AN210</f>
        <v>398083.19998999999</v>
      </c>
      <c r="X207" s="235">
        <f>+'1-42 scotiabank colpatria S.A.'!AL210</f>
        <v>8569.2150000000001</v>
      </c>
      <c r="Y207" s="235">
        <f>+'1-42 scotiabank colpatria S.A.'!AN210</f>
        <v>115774.70999999999</v>
      </c>
      <c r="Z207" s="235">
        <f>+'43- banco agrario'!AL200</f>
        <v>638.53700000000003</v>
      </c>
      <c r="AA207" s="235">
        <f>+'43- banco agrario'!AN200</f>
        <v>0</v>
      </c>
      <c r="AB207" s="235"/>
      <c r="AC207" s="235"/>
      <c r="AD207" s="235">
        <f>+GRANAHORRAR!Z206</f>
        <v>0</v>
      </c>
      <c r="AE207" s="235">
        <f>+GRANAHORRAR!AA206</f>
        <v>0</v>
      </c>
      <c r="AF207" s="235">
        <f>+COLMENA!Z206</f>
        <v>0</v>
      </c>
      <c r="AG207" s="235">
        <f>+COLMENA!AA206</f>
        <v>0</v>
      </c>
      <c r="AH207" s="235">
        <f>+CONAVI!Z206</f>
        <v>0</v>
      </c>
      <c r="AI207" s="235">
        <f>+CONAVI!AA206</f>
        <v>0</v>
      </c>
      <c r="AJ207" s="235">
        <f>+'49- av villas '!AL208</f>
        <v>5231.9873599999992</v>
      </c>
      <c r="AK207" s="235">
        <f>+'49- av villas '!AN208</f>
        <v>39777.332539999996</v>
      </c>
      <c r="AL207" s="235">
        <f>+GRANBANCO!Z172</f>
        <v>0</v>
      </c>
      <c r="AM207" s="235">
        <f>+GRANBANCO!AA172</f>
        <v>0</v>
      </c>
      <c r="AN207" s="235">
        <f>+'54- coomeva'!AL102</f>
        <v>1213.1598900000001</v>
      </c>
      <c r="AO207" s="235">
        <f>+'54- coomeva'!AN102</f>
        <v>14953.41826</v>
      </c>
      <c r="AP207" s="235">
        <f>+'62- mibanco'!AL28</f>
        <v>1531.171</v>
      </c>
      <c r="AQ207" s="235">
        <f>+'62- mibanco'!AN28</f>
        <v>152.28800000000001</v>
      </c>
      <c r="AR207" s="235">
        <f>+'8- giros y finanzas'!AL145</f>
        <v>553.55417999999997</v>
      </c>
      <c r="AS207" s="235">
        <f>+'8- giros y finanzas'!AN145</f>
        <v>2246.4495200000001</v>
      </c>
      <c r="AT207" s="235">
        <f>+'117- credifamilia'!AL98</f>
        <v>4750.3630299999995</v>
      </c>
      <c r="AU207" s="235">
        <f>+'117- credifamilia'!AN98</f>
        <v>326.43498</v>
      </c>
      <c r="AV207" s="235"/>
      <c r="AW207" s="235"/>
      <c r="AX207" s="235">
        <f>+'120 - la hipotecaria'!AL64</f>
        <v>2599.5062599999997</v>
      </c>
      <c r="AY207" s="235">
        <f>+'120 - la hipotecaria'!AN64</f>
        <v>2347.4331499999998</v>
      </c>
      <c r="AZ207" s="235">
        <f>+'8- fna'!AL111</f>
        <v>26535.266209999998</v>
      </c>
      <c r="BA207" s="235">
        <f>+'8- fna'!AN111</f>
        <v>50401.572069999995</v>
      </c>
      <c r="BB207" s="235">
        <f>+'11- caja promotora '!AL208</f>
        <v>605.65949999999998</v>
      </c>
      <c r="BC207" s="235">
        <f>+'11- caja promotora '!AN208</f>
        <v>1208.0550000000001</v>
      </c>
      <c r="BD207" s="235">
        <f>+'1- cofiantioquia'!AL97</f>
        <v>0</v>
      </c>
      <c r="BE207" s="235">
        <f>+'1- cofiantioquia'!AN97</f>
        <v>0</v>
      </c>
      <c r="BF207" s="235">
        <f>+'3- coofinep'!AL86</f>
        <v>67.760999999999996</v>
      </c>
      <c r="BG207" s="235">
        <f>+'3- coofinep'!AN86</f>
        <v>90</v>
      </c>
      <c r="BH207" s="235">
        <f>+'4- cootrafa'!AL208</f>
        <v>395.38099999999997</v>
      </c>
      <c r="BI207" s="235">
        <f>+'4- cootrafa'!AN208</f>
        <v>306.36700000000002</v>
      </c>
      <c r="BJ207" s="235">
        <f>+'5- confiar'!AL208</f>
        <v>5610.8245200000001</v>
      </c>
      <c r="BK207" s="235">
        <f>+'5- confiar'!AN208</f>
        <v>1045.1020000000001</v>
      </c>
      <c r="BL207" s="235">
        <f>+COOMEVA!Z206</f>
        <v>0</v>
      </c>
      <c r="BM207" s="235">
        <f>+COOMEVA!AA206</f>
        <v>0</v>
      </c>
      <c r="BN207" s="235">
        <f t="shared" si="10"/>
        <v>387414.16869000002</v>
      </c>
      <c r="BO207" s="235">
        <f t="shared" si="10"/>
        <v>1284475.7319599998</v>
      </c>
    </row>
    <row r="208" spans="1:67" x14ac:dyDescent="0.2">
      <c r="A208" s="293" t="s">
        <v>290</v>
      </c>
      <c r="B208" s="235">
        <f>+'1- bogota'!AL181</f>
        <v>11033.974</v>
      </c>
      <c r="C208" s="234">
        <f>+'1- bogota'!AN181</f>
        <v>82718.350000000006</v>
      </c>
      <c r="D208" s="235">
        <f>+'2- popular'!AL211</f>
        <v>1073.3510000000001</v>
      </c>
      <c r="E208" s="235">
        <f>+'2- popular'!AN211</f>
        <v>14921.316000000001</v>
      </c>
      <c r="F208" s="235">
        <f>+BANCAFE!Z208</f>
        <v>0</v>
      </c>
      <c r="G208" s="235">
        <f>+BANCAFE!AA208</f>
        <v>0</v>
      </c>
      <c r="H208" s="235">
        <f>+'6- itaú'!AL163</f>
        <v>0</v>
      </c>
      <c r="I208" s="235">
        <f>+'6- itaú'!AN163</f>
        <v>133920.35089</v>
      </c>
      <c r="J208" s="235">
        <f>+'7- bancolombia'!AL170</f>
        <v>41161.765750000006</v>
      </c>
      <c r="K208" s="235">
        <f>+'7- bancolombia'!AN170</f>
        <v>166109.79575999998</v>
      </c>
      <c r="L208" s="235">
        <f>+'GNB COLOMBIA'!Z110</f>
        <v>0</v>
      </c>
      <c r="M208" s="235">
        <f>+'GNB COLOMBIA'!AA110</f>
        <v>0</v>
      </c>
      <c r="N208" s="235">
        <f>+'13- bbva'!AL211</f>
        <v>24618.257000000001</v>
      </c>
      <c r="O208" s="235">
        <f>+'13- bbva'!AN211</f>
        <v>252519.033</v>
      </c>
      <c r="P208" s="235"/>
      <c r="Q208" s="235"/>
      <c r="R208" s="235">
        <f>+'23- occidente'!AL209</f>
        <v>0</v>
      </c>
      <c r="S208" s="235">
        <f>+'23- occidente'!AN209</f>
        <v>18271.862000000001</v>
      </c>
      <c r="T208" s="235">
        <f>+'30- banco caja social'!AL172</f>
        <v>56164.278250000003</v>
      </c>
      <c r="U208" s="235">
        <f>+'30- banco caja social'!AN172</f>
        <v>70544.668279999998</v>
      </c>
      <c r="V208" s="235">
        <f>+'39 - davivienda'!AL211</f>
        <v>149459.97762000002</v>
      </c>
      <c r="W208" s="235">
        <f>+'39 - davivienda'!AN211</f>
        <v>418898.35126000002</v>
      </c>
      <c r="X208" s="235">
        <f>+'1-42 scotiabank colpatria S.A.'!AL211</f>
        <v>6552.1190000000006</v>
      </c>
      <c r="Y208" s="235">
        <f>+'1-42 scotiabank colpatria S.A.'!AN211</f>
        <v>107921.811</v>
      </c>
      <c r="Z208" s="235">
        <f>+'43- banco agrario'!AL201</f>
        <v>213.381</v>
      </c>
      <c r="AA208" s="235">
        <f>+'43- banco agrario'!AN201</f>
        <v>0</v>
      </c>
      <c r="AB208" s="235"/>
      <c r="AC208" s="235"/>
      <c r="AD208" s="235">
        <f>+GRANAHORRAR!Z207</f>
        <v>0</v>
      </c>
      <c r="AE208" s="235">
        <f>+GRANAHORRAR!AA207</f>
        <v>0</v>
      </c>
      <c r="AF208" s="235">
        <f>+COLMENA!Z207</f>
        <v>0</v>
      </c>
      <c r="AG208" s="235">
        <f>+COLMENA!AA207</f>
        <v>0</v>
      </c>
      <c r="AH208" s="235">
        <f>+CONAVI!Z207</f>
        <v>0</v>
      </c>
      <c r="AI208" s="235">
        <f>+CONAVI!AA207</f>
        <v>0</v>
      </c>
      <c r="AJ208" s="235">
        <f>+'49- av villas '!AL209</f>
        <v>6072.8358399999997</v>
      </c>
      <c r="AK208" s="235">
        <f>+'49- av villas '!AN209</f>
        <v>41580.905420000003</v>
      </c>
      <c r="AL208" s="235">
        <f>+GRANBANCO!Z173</f>
        <v>0</v>
      </c>
      <c r="AM208" s="235">
        <f>+GRANBANCO!AA173</f>
        <v>0</v>
      </c>
      <c r="AN208" s="235">
        <f>+'54- coomeva'!AL103</f>
        <v>1196.3767700000001</v>
      </c>
      <c r="AO208" s="235">
        <f>+'54- coomeva'!AN103</f>
        <v>14147.468309999998</v>
      </c>
      <c r="AP208" s="235">
        <f>+'62- mibanco'!AL29</f>
        <v>1336.171</v>
      </c>
      <c r="AQ208" s="235">
        <f>+'62- mibanco'!AN29</f>
        <v>285.50099999999998</v>
      </c>
      <c r="AR208" s="235">
        <f>+'8- giros y finanzas'!AL146</f>
        <v>931.32807000000003</v>
      </c>
      <c r="AS208" s="235">
        <f>+'8- giros y finanzas'!AN146</f>
        <v>916.97478999999998</v>
      </c>
      <c r="AT208" s="235">
        <f>+'117- credifamilia'!AL99</f>
        <v>5130.0541000000003</v>
      </c>
      <c r="AU208" s="235">
        <f>+'117- credifamilia'!AN99</f>
        <v>170.29999000000001</v>
      </c>
      <c r="AV208" s="235"/>
      <c r="AW208" s="235"/>
      <c r="AX208" s="235">
        <f>+'120 - la hipotecaria'!AL65</f>
        <v>1409.9966799999997</v>
      </c>
      <c r="AY208" s="235">
        <f>+'120 - la hipotecaria'!AN65</f>
        <v>2204.3444</v>
      </c>
      <c r="AZ208" s="235">
        <f>+'8- fna'!AL112</f>
        <v>95964.801840000015</v>
      </c>
      <c r="BA208" s="235">
        <f>+'8- fna'!AN112</f>
        <v>82608.624580000003</v>
      </c>
      <c r="BB208" s="235">
        <f>+'11- caja promotora '!AL209</f>
        <v>0</v>
      </c>
      <c r="BC208" s="235">
        <f>+'11- caja promotora '!AN209</f>
        <v>0</v>
      </c>
      <c r="BD208" s="235">
        <f>+'1- cofiantioquia'!AL98</f>
        <v>0</v>
      </c>
      <c r="BE208" s="235">
        <f>+'1- cofiantioquia'!AN98</f>
        <v>0</v>
      </c>
      <c r="BF208" s="235">
        <f>+'3- coofinep'!AL87</f>
        <v>206.56273999999999</v>
      </c>
      <c r="BG208" s="235">
        <f>+'3- coofinep'!AN87</f>
        <v>455</v>
      </c>
      <c r="BH208" s="235">
        <f>+'4- cootrafa'!AL209</f>
        <v>623.197</v>
      </c>
      <c r="BI208" s="235">
        <f>+'4- cootrafa'!AN209</f>
        <v>625.65700000000004</v>
      </c>
      <c r="BJ208" s="235">
        <f>+'5- confiar'!AL209</f>
        <v>8232.0638500000005</v>
      </c>
      <c r="BK208" s="235">
        <f>+'5- confiar'!AN209</f>
        <v>471.13486</v>
      </c>
      <c r="BL208" s="235">
        <f>+COOMEVA!Z207</f>
        <v>0</v>
      </c>
      <c r="BM208" s="235">
        <f>+COOMEVA!AA207</f>
        <v>0</v>
      </c>
      <c r="BN208" s="235">
        <f t="shared" si="10"/>
        <v>411380.49150999996</v>
      </c>
      <c r="BO208" s="235">
        <f t="shared" si="10"/>
        <v>1409291.4485399998</v>
      </c>
    </row>
    <row r="209" spans="1:67" x14ac:dyDescent="0.2">
      <c r="A209" s="293" t="s">
        <v>291</v>
      </c>
      <c r="B209" s="235">
        <f>+'1- bogota'!AL182</f>
        <v>9312.3770000000004</v>
      </c>
      <c r="C209" s="234">
        <f>+'1- bogota'!AN182</f>
        <v>55723.108999999997</v>
      </c>
      <c r="D209" s="235">
        <f>+'2- popular'!AL212</f>
        <v>1150.646</v>
      </c>
      <c r="E209" s="235">
        <f>+'2- popular'!AN212</f>
        <v>9357.152</v>
      </c>
      <c r="F209" s="235">
        <f>+BANCAFE!Z209</f>
        <v>0</v>
      </c>
      <c r="G209" s="235">
        <f>+BANCAFE!AA209</f>
        <v>0</v>
      </c>
      <c r="H209" s="235">
        <f>+'6- itaú'!AL164</f>
        <v>0</v>
      </c>
      <c r="I209" s="235">
        <f>+'6- itaú'!AN164</f>
        <v>185379.22393000001</v>
      </c>
      <c r="J209" s="235">
        <f>+'7- bancolombia'!AL171</f>
        <v>41486.943579999999</v>
      </c>
      <c r="K209" s="235">
        <f>+'7- bancolombia'!AN171</f>
        <v>149114.82076</v>
      </c>
      <c r="L209" s="235">
        <f>+'GNB COLOMBIA'!Z111</f>
        <v>0</v>
      </c>
      <c r="M209" s="235">
        <f>+'GNB COLOMBIA'!AA111</f>
        <v>0</v>
      </c>
      <c r="N209" s="235">
        <f>+'13- bbva'!AL212</f>
        <v>15350.48</v>
      </c>
      <c r="O209" s="235">
        <f>+'13- bbva'!AN212</f>
        <v>148089.019</v>
      </c>
      <c r="P209" s="235"/>
      <c r="Q209" s="235"/>
      <c r="R209" s="235">
        <f>+'23- occidente'!AL210</f>
        <v>0</v>
      </c>
      <c r="S209" s="235">
        <f>+'23- occidente'!AN210</f>
        <v>10852.303</v>
      </c>
      <c r="T209" s="235">
        <f>+'30- banco caja social'!AL173</f>
        <v>68888.849920000008</v>
      </c>
      <c r="U209" s="235">
        <f>+'30- banco caja social'!AN173</f>
        <v>63924.7068</v>
      </c>
      <c r="V209" s="235">
        <f>+'39 - davivienda'!AL212</f>
        <v>131843.90158999996</v>
      </c>
      <c r="W209" s="235">
        <f>+'39 - davivienda'!AN212</f>
        <v>333097.02770000004</v>
      </c>
      <c r="X209" s="235">
        <f>+'1-42 scotiabank colpatria S.A.'!AL212</f>
        <v>3951.9189999999999</v>
      </c>
      <c r="Y209" s="235">
        <f>+'1-42 scotiabank colpatria S.A.'!AN212</f>
        <v>88805.61</v>
      </c>
      <c r="Z209" s="235">
        <f>+'43- banco agrario'!AL202</f>
        <v>335.26900000000001</v>
      </c>
      <c r="AA209" s="235">
        <f>+'43- banco agrario'!AN202</f>
        <v>0</v>
      </c>
      <c r="AB209" s="235"/>
      <c r="AC209" s="235"/>
      <c r="AD209" s="235">
        <f>+GRANAHORRAR!Z208</f>
        <v>0</v>
      </c>
      <c r="AE209" s="235">
        <f>+GRANAHORRAR!AA208</f>
        <v>0</v>
      </c>
      <c r="AF209" s="235">
        <f>+COLMENA!Z208</f>
        <v>0</v>
      </c>
      <c r="AG209" s="235">
        <f>+COLMENA!AA208</f>
        <v>0</v>
      </c>
      <c r="AH209" s="235">
        <f>+CONAVI!Z208</f>
        <v>0</v>
      </c>
      <c r="AI209" s="235">
        <f>+CONAVI!AA208</f>
        <v>0</v>
      </c>
      <c r="AJ209" s="235">
        <f>+'49- av villas '!AL210</f>
        <v>5609.0245800000002</v>
      </c>
      <c r="AK209" s="235">
        <f>+'49- av villas '!AN210</f>
        <v>26936.08714</v>
      </c>
      <c r="AL209" s="235">
        <f>+GRANBANCO!Z174</f>
        <v>0</v>
      </c>
      <c r="AM209" s="235">
        <f>+GRANBANCO!AA174</f>
        <v>0</v>
      </c>
      <c r="AN209" s="235">
        <f>+'54- coomeva'!AL104</f>
        <v>1139.45253</v>
      </c>
      <c r="AO209" s="235">
        <f>+'54- coomeva'!AN104</f>
        <v>14714.84375</v>
      </c>
      <c r="AP209" s="235">
        <f>+'62- mibanco'!AL30</f>
        <v>692.98500000000001</v>
      </c>
      <c r="AQ209" s="235">
        <f>+'62- mibanco'!AN30</f>
        <v>81.892560000000003</v>
      </c>
      <c r="AR209" s="235">
        <f>+'8- giros y finanzas'!AL147</f>
        <v>243.15046000000001</v>
      </c>
      <c r="AS209" s="235">
        <f>+'8- giros y finanzas'!AN147</f>
        <v>1024.8861099999999</v>
      </c>
      <c r="AT209" s="235">
        <f>+'117- credifamilia'!AL100</f>
        <v>6453.5814</v>
      </c>
      <c r="AU209" s="235">
        <f>+'117- credifamilia'!AN100</f>
        <v>180</v>
      </c>
      <c r="AV209" s="235"/>
      <c r="AW209" s="235"/>
      <c r="AX209" s="235">
        <f>+'120 - la hipotecaria'!AL66</f>
        <v>1154.6135899999999</v>
      </c>
      <c r="AY209" s="235">
        <f>+'120 - la hipotecaria'!AN66</f>
        <v>2294.6249499999999</v>
      </c>
      <c r="AZ209" s="235">
        <f>+'8- fna'!AL113</f>
        <v>52030.643819999998</v>
      </c>
      <c r="BA209" s="235">
        <f>+'8- fna'!AN113</f>
        <v>51031.921609999998</v>
      </c>
      <c r="BB209" s="235">
        <f>+'11- caja promotora '!AL210</f>
        <v>340.25</v>
      </c>
      <c r="BC209" s="235">
        <f>+'11- caja promotora '!AN210</f>
        <v>877.12900000000002</v>
      </c>
      <c r="BD209" s="235">
        <f>+'1- cofiantioquia'!AL99</f>
        <v>0</v>
      </c>
      <c r="BE209" s="235">
        <f>+'1- cofiantioquia'!AN99</f>
        <v>70</v>
      </c>
      <c r="BF209" s="235">
        <f>+'3- coofinep'!AL88</f>
        <v>50</v>
      </c>
      <c r="BG209" s="235">
        <f>+'3- coofinep'!AN88</f>
        <v>384.76965000000001</v>
      </c>
      <c r="BH209" s="235">
        <f>+'4- cootrafa'!AL210</f>
        <v>376.01900000000001</v>
      </c>
      <c r="BI209" s="235">
        <f>+'4- cootrafa'!AN210</f>
        <v>206.95</v>
      </c>
      <c r="BJ209" s="235">
        <f>+'5- confiar'!AL210</f>
        <v>6164.4060699999991</v>
      </c>
      <c r="BK209" s="235">
        <f>+'5- confiar'!AN210</f>
        <v>1244.8421400000002</v>
      </c>
      <c r="BL209" s="235">
        <f>+COOMEVA!Z208</f>
        <v>0</v>
      </c>
      <c r="BM209" s="235">
        <f>+COOMEVA!AA208</f>
        <v>0</v>
      </c>
      <c r="BN209" s="235">
        <f t="shared" si="10"/>
        <v>346574.51253999997</v>
      </c>
      <c r="BO209" s="235">
        <f t="shared" si="10"/>
        <v>1143390.9191000003</v>
      </c>
    </row>
    <row r="210" spans="1:67" x14ac:dyDescent="0.2">
      <c r="A210" s="293" t="s">
        <v>294</v>
      </c>
      <c r="B210" s="235">
        <f>+'1- bogota'!AL183</f>
        <v>14372.894</v>
      </c>
      <c r="C210" s="234">
        <f>+'1- bogota'!AN183</f>
        <v>109095.15399999999</v>
      </c>
      <c r="D210" s="235">
        <f>+'2- popular'!AL213</f>
        <v>1815.335</v>
      </c>
      <c r="E210" s="235">
        <f>+'2- popular'!AN213</f>
        <v>18166.073</v>
      </c>
      <c r="F210" s="235">
        <f>+BANCAFE!Z210</f>
        <v>0</v>
      </c>
      <c r="G210" s="235">
        <f>+BANCAFE!AA210</f>
        <v>0</v>
      </c>
      <c r="H210" s="235">
        <f>+'6- itaú'!AL165</f>
        <v>0</v>
      </c>
      <c r="I210" s="235">
        <f>+'6- itaú'!AN165</f>
        <v>159132.98509</v>
      </c>
      <c r="J210" s="235">
        <f>+'7- bancolombia'!AL172</f>
        <v>58607.313709999995</v>
      </c>
      <c r="K210" s="235">
        <f>+'7- bancolombia'!AN172</f>
        <v>216649.46354000003</v>
      </c>
      <c r="L210" s="235">
        <f>+'GNB COLOMBIA'!Z112</f>
        <v>0</v>
      </c>
      <c r="M210" s="235">
        <f>+'GNB COLOMBIA'!AA112</f>
        <v>0</v>
      </c>
      <c r="N210" s="235">
        <f>+'13- bbva'!AL213</f>
        <v>38202.891000000003</v>
      </c>
      <c r="O210" s="235">
        <f>+'13- bbva'!AN213</f>
        <v>406783.9</v>
      </c>
      <c r="P210" s="235"/>
      <c r="Q210" s="235"/>
      <c r="R210" s="235">
        <f>+'23- occidente'!AL211</f>
        <v>0</v>
      </c>
      <c r="S210" s="235">
        <f>+'23- occidente'!AN211</f>
        <v>28425.716</v>
      </c>
      <c r="T210" s="235">
        <f>+'30- banco caja social'!AL174</f>
        <v>104449.54776</v>
      </c>
      <c r="U210" s="235">
        <f>+'30- banco caja social'!AN174</f>
        <v>100826.23288999998</v>
      </c>
      <c r="V210" s="235">
        <f>+'39 - davivienda'!AL213</f>
        <v>234872.11548000001</v>
      </c>
      <c r="W210" s="235">
        <f>+'39 - davivienda'!AN213</f>
        <v>548630.63263000001</v>
      </c>
      <c r="X210" s="235">
        <f>+'1-42 scotiabank colpatria S.A.'!AL213</f>
        <v>14876.454</v>
      </c>
      <c r="Y210" s="235">
        <f>+'1-42 scotiabank colpatria S.A.'!AN213</f>
        <v>164531.58500000002</v>
      </c>
      <c r="Z210" s="235">
        <f>+'43- banco agrario'!AL203</f>
        <v>594.84199999999998</v>
      </c>
      <c r="AA210" s="235">
        <f>+'43- banco agrario'!AN203</f>
        <v>0</v>
      </c>
      <c r="AB210" s="235"/>
      <c r="AC210" s="235"/>
      <c r="AD210" s="235">
        <f>+GRANAHORRAR!Z209</f>
        <v>0</v>
      </c>
      <c r="AE210" s="235">
        <f>+GRANAHORRAR!AA209</f>
        <v>0</v>
      </c>
      <c r="AF210" s="235">
        <f>+COLMENA!Z209</f>
        <v>0</v>
      </c>
      <c r="AG210" s="235">
        <f>+COLMENA!AA209</f>
        <v>0</v>
      </c>
      <c r="AH210" s="235">
        <f>+CONAVI!Z209</f>
        <v>0</v>
      </c>
      <c r="AI210" s="235">
        <f>+CONAVI!AA209</f>
        <v>0</v>
      </c>
      <c r="AJ210" s="235">
        <f>+'49- av villas '!AL211</f>
        <v>10754.410159999999</v>
      </c>
      <c r="AK210" s="235">
        <f>+'49- av villas '!AN211</f>
        <v>63833.011010000002</v>
      </c>
      <c r="AL210" s="235">
        <f>+GRANBANCO!Z175</f>
        <v>0</v>
      </c>
      <c r="AM210" s="235">
        <f>+GRANBANCO!AA175</f>
        <v>0</v>
      </c>
      <c r="AN210" s="235">
        <f>+'54- coomeva'!AL105</f>
        <v>915.70657999999992</v>
      </c>
      <c r="AO210" s="235">
        <f>+'54- coomeva'!AN105</f>
        <v>22780.767060000002</v>
      </c>
      <c r="AP210" s="235">
        <f>+'62- mibanco'!AL31</f>
        <v>2194.3829999999998</v>
      </c>
      <c r="AQ210" s="235">
        <f>+'62- mibanco'!AN31</f>
        <v>181.33600000000001</v>
      </c>
      <c r="AR210" s="235">
        <f>+'8- giros y finanzas'!AL148</f>
        <v>682.60847000000001</v>
      </c>
      <c r="AS210" s="235">
        <f>+'8- giros y finanzas'!AN148</f>
        <v>2640.2317199999998</v>
      </c>
      <c r="AT210" s="235">
        <f>+'117- credifamilia'!AL101</f>
        <v>9774.5845200000022</v>
      </c>
      <c r="AU210" s="235">
        <f>+'117- credifamilia'!AN101</f>
        <v>1133.3</v>
      </c>
      <c r="AV210" s="235"/>
      <c r="AW210" s="235"/>
      <c r="AX210" s="235">
        <f>+'120 - la hipotecaria'!AL67</f>
        <v>2340.1459</v>
      </c>
      <c r="AY210" s="235">
        <f>+'120 - la hipotecaria'!AN67</f>
        <v>3952.2148399999996</v>
      </c>
      <c r="AZ210" s="235">
        <f>+'8- fna'!AL114</f>
        <v>102857.38076999999</v>
      </c>
      <c r="BA210" s="235">
        <f>+'8- fna'!AN114</f>
        <v>120607.41211999999</v>
      </c>
      <c r="BB210" s="235">
        <f>+'11- caja promotora '!AL211</f>
        <v>608.76250000000005</v>
      </c>
      <c r="BC210" s="235">
        <f>+'11- caja promotora '!AN211</f>
        <v>2021.22</v>
      </c>
      <c r="BD210" s="235">
        <f>+'1- cofiantioquia'!AL100</f>
        <v>0</v>
      </c>
      <c r="BE210" s="235">
        <f>+'1- cofiantioquia'!AN100</f>
        <v>200</v>
      </c>
      <c r="BF210" s="235">
        <f>+'3- coofinep'!AL89</f>
        <v>218</v>
      </c>
      <c r="BG210" s="235">
        <f>+'3- coofinep'!AN89</f>
        <v>259.37414000000001</v>
      </c>
      <c r="BH210" s="235">
        <f>+'4- cootrafa'!AL211</f>
        <v>510.93299999999999</v>
      </c>
      <c r="BI210" s="235">
        <f>+'4- cootrafa'!AN211</f>
        <v>881.42200000000003</v>
      </c>
      <c r="BJ210" s="235">
        <f>+'5- confiar'!AL211</f>
        <v>13593.27306</v>
      </c>
      <c r="BK210" s="235">
        <f>+'5- confiar'!AN211</f>
        <v>1392.5891200000001</v>
      </c>
      <c r="BL210" s="235">
        <f>+COOMEVA!Z209</f>
        <v>0</v>
      </c>
      <c r="BM210" s="235">
        <f>+COOMEVA!AA209</f>
        <v>0</v>
      </c>
      <c r="BN210" s="235">
        <f t="shared" ref="BN210:BO213" si="11">+B210+D210+F210+H210+J210+L210+N210+P210+R210+T210+V210+X210+Z210+AB210+AD210+AF210+AH210+AJ210+AL210+AN210+AP210+AR210+AT210+AV210+AX210+AZ210+BB210+BD210+BF210+BH210+BJ210+BL210</f>
        <v>612241.58091000002</v>
      </c>
      <c r="BO210" s="235">
        <f t="shared" si="11"/>
        <v>1972124.6201599999</v>
      </c>
    </row>
    <row r="211" spans="1:67" x14ac:dyDescent="0.2">
      <c r="A211" s="293" t="s">
        <v>295</v>
      </c>
      <c r="B211" s="235">
        <f>+'1- bogota'!AL184</f>
        <v>11945.198</v>
      </c>
      <c r="C211" s="234">
        <f>+'1- bogota'!AN184</f>
        <v>70433.514999999999</v>
      </c>
      <c r="D211" s="235">
        <f>+'2- popular'!AL214</f>
        <v>1144.992</v>
      </c>
      <c r="E211" s="235">
        <f>+'2- popular'!AN214</f>
        <v>11118.088</v>
      </c>
      <c r="F211" s="235">
        <f>+BANCAFE!Z211</f>
        <v>0</v>
      </c>
      <c r="G211" s="235">
        <f>+BANCAFE!AA211</f>
        <v>0</v>
      </c>
      <c r="H211" s="235">
        <f>+'6- itaú'!AL166</f>
        <v>0</v>
      </c>
      <c r="I211" s="235">
        <f>+'6- itaú'!AN166</f>
        <v>160804.53165000002</v>
      </c>
      <c r="J211" s="235">
        <f>+'7- bancolombia'!AL173</f>
        <v>42089.313260000003</v>
      </c>
      <c r="K211" s="235">
        <f>+'7- bancolombia'!AN173</f>
        <v>171499.41331999999</v>
      </c>
      <c r="L211" s="235">
        <f>+'GNB COLOMBIA'!Z113</f>
        <v>0</v>
      </c>
      <c r="M211" s="235">
        <f>+'GNB COLOMBIA'!AA113</f>
        <v>0</v>
      </c>
      <c r="N211" s="235">
        <f>+'13- bbva'!AL214</f>
        <v>26571.960999999999</v>
      </c>
      <c r="O211" s="235">
        <f>+'13- bbva'!AN214</f>
        <v>262865.44199999998</v>
      </c>
      <c r="P211" s="235"/>
      <c r="Q211" s="235"/>
      <c r="R211" s="235">
        <f>+'23- occidente'!AL212</f>
        <v>0</v>
      </c>
      <c r="S211" s="235">
        <f>+'23- occidente'!AN212</f>
        <v>24264.99</v>
      </c>
      <c r="T211" s="235">
        <f>+'30- banco caja social'!AL175</f>
        <v>80819.270419999986</v>
      </c>
      <c r="U211" s="235">
        <f>+'30- banco caja social'!AN175</f>
        <v>61095.614199999996</v>
      </c>
      <c r="V211" s="235">
        <f>+'39 - davivienda'!AL214</f>
        <v>170404.01874</v>
      </c>
      <c r="W211" s="235">
        <f>+'39 - davivienda'!AN214</f>
        <v>395801.84021000005</v>
      </c>
      <c r="X211" s="235">
        <f>+'1-42 scotiabank colpatria S.A.'!AL214</f>
        <v>6435.0320000000002</v>
      </c>
      <c r="Y211" s="235">
        <f>+'1-42 scotiabank colpatria S.A.'!AN214</f>
        <v>98519.298999999999</v>
      </c>
      <c r="Z211" s="235">
        <f>+'43- banco agrario'!AL204</f>
        <v>268.99299999999999</v>
      </c>
      <c r="AA211" s="235">
        <f>+'43- banco agrario'!AN204</f>
        <v>0</v>
      </c>
      <c r="AB211" s="235"/>
      <c r="AC211" s="235"/>
      <c r="AD211" s="235">
        <f>+GRANAHORRAR!Z210</f>
        <v>0</v>
      </c>
      <c r="AE211" s="235">
        <f>+GRANAHORRAR!AA210</f>
        <v>0</v>
      </c>
      <c r="AF211" s="235">
        <f>+COLMENA!Z210</f>
        <v>0</v>
      </c>
      <c r="AG211" s="235">
        <f>+COLMENA!AA210</f>
        <v>0</v>
      </c>
      <c r="AH211" s="235">
        <f>+CONAVI!Z210</f>
        <v>0</v>
      </c>
      <c r="AI211" s="235">
        <f>+CONAVI!AA210</f>
        <v>0</v>
      </c>
      <c r="AJ211" s="235">
        <f>+'49- av villas '!AL212</f>
        <v>6509.1173200000012</v>
      </c>
      <c r="AK211" s="235">
        <f>+'49- av villas '!AN212</f>
        <v>29259.968129999997</v>
      </c>
      <c r="AL211" s="235">
        <f>+GRANBANCO!Z176</f>
        <v>0</v>
      </c>
      <c r="AM211" s="235">
        <f>+GRANBANCO!AA176</f>
        <v>0</v>
      </c>
      <c r="AN211" s="235">
        <f>+'54- coomeva'!AL106</f>
        <v>1118.32107</v>
      </c>
      <c r="AO211" s="235">
        <f>+'54- coomeva'!AN106</f>
        <v>12252.352569999999</v>
      </c>
      <c r="AP211" s="235">
        <f>+'62- mibanco'!AL32</f>
        <v>1098.8209999999999</v>
      </c>
      <c r="AQ211" s="235">
        <f>+'62- mibanco'!AN32</f>
        <v>200.256</v>
      </c>
      <c r="AR211" s="235">
        <f>+'8- giros y finanzas'!AL149</f>
        <v>372.74076000000002</v>
      </c>
      <c r="AS211" s="235">
        <f>+'8- giros y finanzas'!AN149</f>
        <v>1907.2100800000001</v>
      </c>
      <c r="AT211" s="235">
        <f>+'117- credifamilia'!AL102</f>
        <v>5468.7170299999989</v>
      </c>
      <c r="AU211" s="235">
        <f>+'117- credifamilia'!AN102</f>
        <v>100</v>
      </c>
      <c r="AV211" s="235"/>
      <c r="AW211" s="235"/>
      <c r="AX211" s="235">
        <f>+'120 - la hipotecaria'!AL68</f>
        <v>3285.3633899999995</v>
      </c>
      <c r="AY211" s="235">
        <f>+'120 - la hipotecaria'!AN68</f>
        <v>2751.3693599999997</v>
      </c>
      <c r="AZ211" s="235">
        <f>+'8- fna'!AL115</f>
        <v>75488.026169999997</v>
      </c>
      <c r="BA211" s="235">
        <f>+'8- fna'!AN115</f>
        <v>79916.981180000002</v>
      </c>
      <c r="BB211" s="235">
        <f>+'11- caja promotora '!AL212</f>
        <v>0</v>
      </c>
      <c r="BC211" s="235">
        <f>+'11- caja promotora '!AN212</f>
        <v>0</v>
      </c>
      <c r="BD211" s="235">
        <f>+'1- cofiantioquia'!AL101</f>
        <v>0</v>
      </c>
      <c r="BE211" s="235">
        <f>+'1- cofiantioquia'!AN101</f>
        <v>0</v>
      </c>
      <c r="BF211" s="235">
        <f>+'3- coofinep'!AL90</f>
        <v>57.562740000000005</v>
      </c>
      <c r="BG211" s="235">
        <f>+'3- coofinep'!AN90</f>
        <v>116.7</v>
      </c>
      <c r="BH211" s="235">
        <f>+'4- cootrafa'!AL212</f>
        <v>962.98199999999997</v>
      </c>
      <c r="BI211" s="235">
        <f>+'4- cootrafa'!AN212</f>
        <v>343.988</v>
      </c>
      <c r="BJ211" s="235">
        <f>+'5- confiar'!AL212</f>
        <v>8154.9264400000011</v>
      </c>
      <c r="BK211" s="235">
        <f>+'5- confiar'!AN212</f>
        <v>677</v>
      </c>
      <c r="BL211" s="235">
        <f>+COOMEVA!Z210</f>
        <v>0</v>
      </c>
      <c r="BM211" s="235">
        <f>+COOMEVA!AA210</f>
        <v>0</v>
      </c>
      <c r="BN211" s="235">
        <f t="shared" si="11"/>
        <v>442195.35634000011</v>
      </c>
      <c r="BO211" s="235">
        <f t="shared" si="11"/>
        <v>1383928.5587000002</v>
      </c>
    </row>
    <row r="212" spans="1:67" x14ac:dyDescent="0.2">
      <c r="A212" s="293" t="s">
        <v>296</v>
      </c>
      <c r="B212" s="235">
        <f>+'1- bogota'!AL185</f>
        <v>16113</v>
      </c>
      <c r="C212" s="234">
        <f>+'1- bogota'!AN185</f>
        <v>93273.823000000004</v>
      </c>
      <c r="D212" s="235">
        <f>+'2- popular'!AL215</f>
        <v>894.04300000000001</v>
      </c>
      <c r="E212" s="235">
        <f>+'2- popular'!AN215</f>
        <v>17234.288</v>
      </c>
      <c r="F212" s="235">
        <f>+BANCAFE!Z212</f>
        <v>0</v>
      </c>
      <c r="G212" s="235">
        <f>+BANCAFE!AA212</f>
        <v>0</v>
      </c>
      <c r="H212" s="235">
        <f>+'6- itaú'!AL167</f>
        <v>0</v>
      </c>
      <c r="I212" s="235">
        <f>+'6- itaú'!AN167</f>
        <v>135833.40482</v>
      </c>
      <c r="J212" s="235">
        <f>+'7- bancolombia'!AL174</f>
        <v>56661.430129999993</v>
      </c>
      <c r="K212" s="235">
        <f>+'7- bancolombia'!AN174</f>
        <v>219405.94016999999</v>
      </c>
      <c r="L212" s="235">
        <f>+'GNB COLOMBIA'!Z114</f>
        <v>0</v>
      </c>
      <c r="M212" s="235">
        <f>+'GNB COLOMBIA'!AA114</f>
        <v>0</v>
      </c>
      <c r="N212" s="235">
        <f>+'13- bbva'!AL215</f>
        <v>30193.859</v>
      </c>
      <c r="O212" s="235">
        <f>+'13- bbva'!AN215</f>
        <v>307822.79700000002</v>
      </c>
      <c r="P212" s="235"/>
      <c r="Q212" s="235"/>
      <c r="R212" s="235">
        <f>+'23- occidente'!AL213</f>
        <v>0</v>
      </c>
      <c r="S212" s="235">
        <f>+'23- occidente'!AN213</f>
        <v>21102.457999999999</v>
      </c>
      <c r="T212" s="235">
        <f>+'30- banco caja social'!AL176</f>
        <v>105737.76933</v>
      </c>
      <c r="U212" s="235">
        <f>+'30- banco caja social'!AN176</f>
        <v>109462.50648000001</v>
      </c>
      <c r="V212" s="235">
        <f>+'39 - davivienda'!AL215</f>
        <v>186512.48362000001</v>
      </c>
      <c r="W212" s="235">
        <f>+'39 - davivienda'!AN215</f>
        <v>563378.59710000001</v>
      </c>
      <c r="X212" s="235">
        <f>+'1-42 scotiabank colpatria S.A.'!AL215</f>
        <v>6696.2349999999997</v>
      </c>
      <c r="Y212" s="235">
        <f>+'1-42 scotiabank colpatria S.A.'!AN215</f>
        <v>151710.902</v>
      </c>
      <c r="Z212" s="235">
        <f>+'43- banco agrario'!AL205</f>
        <v>343.22800000000001</v>
      </c>
      <c r="AA212" s="235">
        <f>+'43- banco agrario'!AN205</f>
        <v>0</v>
      </c>
      <c r="AB212" s="235"/>
      <c r="AC212" s="235"/>
      <c r="AD212" s="235">
        <f>+GRANAHORRAR!Z211</f>
        <v>0</v>
      </c>
      <c r="AE212" s="235">
        <f>+GRANAHORRAR!AA211</f>
        <v>0</v>
      </c>
      <c r="AF212" s="235">
        <f>+COLMENA!Z211</f>
        <v>0</v>
      </c>
      <c r="AG212" s="235">
        <f>+COLMENA!AA211</f>
        <v>0</v>
      </c>
      <c r="AH212" s="235">
        <f>+CONAVI!Z211</f>
        <v>0</v>
      </c>
      <c r="AI212" s="235">
        <f>+CONAVI!AA211</f>
        <v>0</v>
      </c>
      <c r="AJ212" s="235">
        <f>+'49- av villas '!AL213</f>
        <v>9255.8680600000007</v>
      </c>
      <c r="AK212" s="235">
        <f>+'49- av villas '!AN213</f>
        <v>45989.425100000008</v>
      </c>
      <c r="AL212" s="235">
        <f>+GRANBANCO!Z177</f>
        <v>0</v>
      </c>
      <c r="AM212" s="235">
        <f>+GRANBANCO!AA177</f>
        <v>0</v>
      </c>
      <c r="AN212" s="235">
        <f>+'54- coomeva'!AL107</f>
        <v>1090.1036000000001</v>
      </c>
      <c r="AO212" s="235">
        <f>+'54- coomeva'!AN107</f>
        <v>17588.475439999998</v>
      </c>
      <c r="AP212" s="235">
        <f>+'62- mibanco'!AL33</f>
        <v>2139.2139999999999</v>
      </c>
      <c r="AQ212" s="235">
        <f>+'62- mibanco'!AN33</f>
        <v>261.63</v>
      </c>
      <c r="AR212" s="235">
        <f>+'8- giros y finanzas'!AL150</f>
        <v>701.50149999999996</v>
      </c>
      <c r="AS212" s="235">
        <f>+'8- giros y finanzas'!AN150</f>
        <v>1762.0646999999999</v>
      </c>
      <c r="AT212" s="235">
        <f>+'117- credifamilia'!AL103</f>
        <v>8114.2228699999996</v>
      </c>
      <c r="AU212" s="235">
        <f>+'117- credifamilia'!AN103</f>
        <v>241.64789999999999</v>
      </c>
      <c r="AV212" s="235"/>
      <c r="AW212" s="235"/>
      <c r="AX212" s="235">
        <f>+'120 - la hipotecaria'!AL69</f>
        <v>2936.8505599999999</v>
      </c>
      <c r="AY212" s="235">
        <f>+'120 - la hipotecaria'!AN69</f>
        <v>4073.6636000000003</v>
      </c>
      <c r="AZ212" s="235">
        <f>+'8- fna'!AL116</f>
        <v>114985.08382999999</v>
      </c>
      <c r="BA212" s="235">
        <f>+'8- fna'!AN116</f>
        <v>97209.768540000019</v>
      </c>
      <c r="BB212" s="235">
        <f>+'11- caja promotora '!AL213</f>
        <v>519.59500000000003</v>
      </c>
      <c r="BC212" s="235">
        <f>+'11- caja promotora '!AN213</f>
        <v>1800.396</v>
      </c>
      <c r="BD212" s="235">
        <f>+'1- cofiantioquia'!AL102</f>
        <v>0</v>
      </c>
      <c r="BE212" s="235">
        <f>+'1- cofiantioquia'!AN102</f>
        <v>86</v>
      </c>
      <c r="BF212" s="235">
        <f>+'3- coofinep'!AL91</f>
        <v>309.12786999999997</v>
      </c>
      <c r="BG212" s="235">
        <f>+'3- coofinep'!AN91</f>
        <v>316.8</v>
      </c>
      <c r="BH212" s="235">
        <f>+'4- cootrafa'!AL213</f>
        <v>508.13900000000001</v>
      </c>
      <c r="BI212" s="235">
        <f>+'4- cootrafa'!AN213</f>
        <v>461.94099999999997</v>
      </c>
      <c r="BJ212" s="235">
        <f>+'5- confiar'!AL213</f>
        <v>7720.3809299999994</v>
      </c>
      <c r="BK212" s="235">
        <f>+'5- confiar'!AN213</f>
        <v>1440.68175</v>
      </c>
      <c r="BL212" s="235">
        <f>+COOMEVA!Z211</f>
        <v>0</v>
      </c>
      <c r="BM212" s="235">
        <f>+COOMEVA!AA211</f>
        <v>0</v>
      </c>
      <c r="BN212" s="235">
        <f t="shared" si="11"/>
        <v>551432.13529999985</v>
      </c>
      <c r="BO212" s="235">
        <f t="shared" si="11"/>
        <v>1790457.2106000001</v>
      </c>
    </row>
    <row r="213" spans="1:67" x14ac:dyDescent="0.2">
      <c r="A213" s="293" t="s">
        <v>297</v>
      </c>
      <c r="B213" s="235">
        <f>+'1- bogota'!AL186</f>
        <v>16783.095000000001</v>
      </c>
      <c r="C213" s="234">
        <f>+'1- bogota'!AN186</f>
        <v>86877.608999999997</v>
      </c>
      <c r="D213" s="235">
        <f>+'2- popular'!AL216</f>
        <v>1897.731</v>
      </c>
      <c r="E213" s="235">
        <f>+'2- popular'!AN216</f>
        <v>16746.338</v>
      </c>
      <c r="F213" s="235">
        <f>+BANCAFE!Z213</f>
        <v>0</v>
      </c>
      <c r="G213" s="235">
        <f>+BANCAFE!AA213</f>
        <v>0</v>
      </c>
      <c r="H213" s="235">
        <f>+'6- itaú'!AL168</f>
        <v>0</v>
      </c>
      <c r="I213" s="235">
        <f>+'6- itaú'!AN168</f>
        <v>118791.76311999999</v>
      </c>
      <c r="J213" s="235">
        <f>+'7- bancolombia'!AL175</f>
        <v>47106.867050000001</v>
      </c>
      <c r="K213" s="235">
        <f>+'7- bancolombia'!AN175</f>
        <v>177865.85096000001</v>
      </c>
      <c r="L213" s="235">
        <f>+'GNB COLOMBIA'!Z115</f>
        <v>0</v>
      </c>
      <c r="M213" s="235">
        <f>+'GNB COLOMBIA'!AA115</f>
        <v>0</v>
      </c>
      <c r="N213" s="235">
        <f>+'13- bbva'!AL216</f>
        <v>25566.145</v>
      </c>
      <c r="O213" s="235">
        <f>+'13- bbva'!AN216</f>
        <v>276129.799</v>
      </c>
      <c r="P213" s="235"/>
      <c r="Q213" s="235"/>
      <c r="R213" s="235">
        <f>+'23- occidente'!AL214</f>
        <v>0</v>
      </c>
      <c r="S213" s="235">
        <f>+'23- occidente'!AN214</f>
        <v>24280.435000000001</v>
      </c>
      <c r="T213" s="235">
        <f>+'30- banco caja social'!AL177</f>
        <v>85460.202579999997</v>
      </c>
      <c r="U213" s="235">
        <f>+'30- banco caja social'!AN177</f>
        <v>68442.218919999985</v>
      </c>
      <c r="V213" s="235">
        <f>+'39 - davivienda'!AL216</f>
        <v>192721.55692</v>
      </c>
      <c r="W213" s="235">
        <f>+'39 - davivienda'!AN216</f>
        <v>464356.36231</v>
      </c>
      <c r="X213" s="235">
        <f>+'1-42 scotiabank colpatria S.A.'!AL216</f>
        <v>12020.517</v>
      </c>
      <c r="Y213" s="235">
        <f>+'1-42 scotiabank colpatria S.A.'!AN216</f>
        <v>116556.662</v>
      </c>
      <c r="Z213" s="235">
        <f>+'43- banco agrario'!AL206</f>
        <v>431.149</v>
      </c>
      <c r="AA213" s="235">
        <f>+'43- banco agrario'!AN206</f>
        <v>0</v>
      </c>
      <c r="AB213" s="235"/>
      <c r="AC213" s="235"/>
      <c r="AD213" s="235">
        <f>+GRANAHORRAR!Z212</f>
        <v>0</v>
      </c>
      <c r="AE213" s="235">
        <f>+GRANAHORRAR!AA212</f>
        <v>0</v>
      </c>
      <c r="AF213" s="235">
        <f>+COLMENA!Z212</f>
        <v>0</v>
      </c>
      <c r="AG213" s="235">
        <f>+COLMENA!AA212</f>
        <v>0</v>
      </c>
      <c r="AH213" s="235">
        <f>+CONAVI!Z212</f>
        <v>0</v>
      </c>
      <c r="AI213" s="235">
        <f>+CONAVI!AA212</f>
        <v>0</v>
      </c>
      <c r="AJ213" s="235">
        <f>+'49- av villas '!AL214</f>
        <v>7293.8085000000001</v>
      </c>
      <c r="AK213" s="235">
        <f>+'49- av villas '!AN214</f>
        <v>34647.970840000002</v>
      </c>
      <c r="AL213" s="235">
        <f>+GRANBANCO!Z178</f>
        <v>0</v>
      </c>
      <c r="AM213" s="235">
        <f>+GRANBANCO!AA178</f>
        <v>0</v>
      </c>
      <c r="AN213" s="235">
        <f>+'54- coomeva'!AL108</f>
        <v>1879.1016800000002</v>
      </c>
      <c r="AO213" s="235">
        <f>+'54- coomeva'!AN108</f>
        <v>13777.143060000002</v>
      </c>
      <c r="AP213" s="235">
        <f>+'62- mibanco'!AL34</f>
        <v>1425.326</v>
      </c>
      <c r="AQ213" s="235">
        <f>+'62- mibanco'!AN34</f>
        <v>291.45299999999997</v>
      </c>
      <c r="AR213" s="235">
        <f>+'8- giros y finanzas'!AL151</f>
        <v>610.28449000000001</v>
      </c>
      <c r="AS213" s="235">
        <f>+'8- giros y finanzas'!AN151</f>
        <v>1456.3745699999997</v>
      </c>
      <c r="AT213" s="235">
        <f>+'117- credifamilia'!AL104</f>
        <v>10109.354359999998</v>
      </c>
      <c r="AU213" s="235">
        <f>+'117- credifamilia'!AN104</f>
        <v>326.09093000000001</v>
      </c>
      <c r="AV213" s="235"/>
      <c r="AW213" s="235"/>
      <c r="AX213" s="235">
        <f>+'120 - la hipotecaria'!AL70</f>
        <v>3552.8547500000004</v>
      </c>
      <c r="AY213" s="235">
        <f>+'120 - la hipotecaria'!AN70</f>
        <v>2496.9541399999998</v>
      </c>
      <c r="AZ213" s="235">
        <f>+'8- fna'!AL117</f>
        <v>96053.714649999994</v>
      </c>
      <c r="BA213" s="235">
        <f>+'8- fna'!AN117</f>
        <v>78677.402650000004</v>
      </c>
      <c r="BB213" s="235">
        <f>+'11- caja promotora '!AL214</f>
        <v>0</v>
      </c>
      <c r="BC213" s="235">
        <f>+'11- caja promotora '!AN214</f>
        <v>0</v>
      </c>
      <c r="BD213" s="235">
        <f>+'1- cofiantioquia'!AL103</f>
        <v>0</v>
      </c>
      <c r="BE213" s="235">
        <f>+'1- cofiantioquia'!AN103</f>
        <v>0</v>
      </c>
      <c r="BF213" s="235">
        <f>+'3- coofinep'!AL92</f>
        <v>276.01708999999994</v>
      </c>
      <c r="BG213" s="235">
        <f>+'3- coofinep'!AN92</f>
        <v>127.8</v>
      </c>
      <c r="BH213" s="235">
        <f>+'4- cootrafa'!AL214</f>
        <v>723.60500000000002</v>
      </c>
      <c r="BI213" s="235">
        <f>+'4- cootrafa'!AN214</f>
        <v>382.8</v>
      </c>
      <c r="BJ213" s="235">
        <f>+'5- confiar'!AL214</f>
        <v>10929.884759999999</v>
      </c>
      <c r="BK213" s="235">
        <f>+'5- confiar'!AN214</f>
        <v>833.75409999999999</v>
      </c>
      <c r="BL213" s="235">
        <f>+COOMEVA!Z212</f>
        <v>0</v>
      </c>
      <c r="BM213" s="235">
        <f>+COOMEVA!AA212</f>
        <v>0</v>
      </c>
      <c r="BN213" s="235">
        <f t="shared" si="11"/>
        <v>514841.2148299999</v>
      </c>
      <c r="BO213" s="235">
        <f t="shared" si="11"/>
        <v>1483064.7816000003</v>
      </c>
    </row>
    <row r="214" spans="1:67" x14ac:dyDescent="0.2">
      <c r="A214" s="293" t="s">
        <v>298</v>
      </c>
      <c r="B214" s="235">
        <f>+'1- bogota'!AL187</f>
        <v>15661.587</v>
      </c>
      <c r="C214" s="234">
        <f>+'1- bogota'!AN187</f>
        <v>64648.684000000001</v>
      </c>
      <c r="D214" s="235">
        <f>+'2- popular'!AL217</f>
        <v>1276.675</v>
      </c>
      <c r="E214" s="235">
        <f>+'2- popular'!AN217</f>
        <v>12477.963</v>
      </c>
      <c r="F214" s="235">
        <f>+BANCAFE!Z214</f>
        <v>0</v>
      </c>
      <c r="G214" s="235">
        <f>+BANCAFE!AA214</f>
        <v>0</v>
      </c>
      <c r="H214" s="235">
        <f>+'6- itaú'!AL169</f>
        <v>0</v>
      </c>
      <c r="I214" s="235">
        <f>+'6- itaú'!AN169</f>
        <v>124341.18284000002</v>
      </c>
      <c r="J214" s="235">
        <f>+'7- bancolombia'!AL176</f>
        <v>57118.444430000003</v>
      </c>
      <c r="K214" s="235">
        <f>+'7- bancolombia'!AN176</f>
        <v>195709.31259000002</v>
      </c>
      <c r="L214" s="235">
        <f>+'GNB COLOMBIA'!Z116</f>
        <v>0</v>
      </c>
      <c r="M214" s="235">
        <f>+'GNB COLOMBIA'!AA116</f>
        <v>0</v>
      </c>
      <c r="N214" s="235">
        <f>+'13- bbva'!AL217</f>
        <v>20405.269</v>
      </c>
      <c r="O214" s="235">
        <f>+'13- bbva'!AN217</f>
        <v>223811.90299999999</v>
      </c>
      <c r="P214" s="235"/>
      <c r="Q214" s="235"/>
      <c r="R214" s="235">
        <f>+'23- occidente'!AL215</f>
        <v>0</v>
      </c>
      <c r="S214" s="235">
        <f>+'23- occidente'!AN215</f>
        <v>41746.92</v>
      </c>
      <c r="T214" s="235">
        <f>+'30- banco caja social'!AL178</f>
        <v>98032.21342</v>
      </c>
      <c r="U214" s="235">
        <f>+'30- banco caja social'!AN178</f>
        <v>71750.52986000001</v>
      </c>
      <c r="V214" s="235">
        <f>+'39 - davivienda'!AL217</f>
        <v>213895.41516</v>
      </c>
      <c r="W214" s="235">
        <f>+'39 - davivienda'!AN217</f>
        <v>451944.04245000001</v>
      </c>
      <c r="X214" s="235">
        <f>+'1-42 scotiabank colpatria S.A.'!AL217</f>
        <v>10919.222</v>
      </c>
      <c r="Y214" s="235">
        <f>+'1-42 scotiabank colpatria S.A.'!AN217</f>
        <v>130632.14799999999</v>
      </c>
      <c r="Z214" s="235">
        <f>+'43- banco agrario'!AL207</f>
        <v>782.32799999999997</v>
      </c>
      <c r="AA214" s="235">
        <f>+'43- banco agrario'!AN207</f>
        <v>0</v>
      </c>
      <c r="AB214" s="235"/>
      <c r="AC214" s="235"/>
      <c r="AD214" s="235">
        <f>+GRANAHORRAR!Z213</f>
        <v>0</v>
      </c>
      <c r="AE214" s="235">
        <f>+GRANAHORRAR!AA213</f>
        <v>0</v>
      </c>
      <c r="AF214" s="235">
        <f>+COLMENA!Z213</f>
        <v>0</v>
      </c>
      <c r="AG214" s="235">
        <f>+COLMENA!AA213</f>
        <v>0</v>
      </c>
      <c r="AH214" s="235">
        <f>+CONAVI!Z213</f>
        <v>0</v>
      </c>
      <c r="AI214" s="235">
        <f>+CONAVI!AA213</f>
        <v>0</v>
      </c>
      <c r="AJ214" s="235">
        <f>+'49- av villas '!AL215</f>
        <v>5446.9173000000001</v>
      </c>
      <c r="AK214" s="235">
        <f>+'49- av villas '!AN215</f>
        <v>32569.515809999997</v>
      </c>
      <c r="AL214" s="235">
        <f>+GRANBANCO!Z179</f>
        <v>0</v>
      </c>
      <c r="AM214" s="235">
        <f>+GRANBANCO!AA179</f>
        <v>0</v>
      </c>
      <c r="AN214" s="235">
        <f>+'54- coomeva'!AL109</f>
        <v>874.13126</v>
      </c>
      <c r="AO214" s="235">
        <f>+'54- coomeva'!AN109</f>
        <v>15199.596160000001</v>
      </c>
      <c r="AP214" s="235">
        <f>+'62- mibanco'!AL35</f>
        <v>1053.875</v>
      </c>
      <c r="AQ214" s="235">
        <f>+'62- mibanco'!AN35</f>
        <v>320.27999999999997</v>
      </c>
      <c r="AR214" s="235">
        <f>+'8- giros y finanzas'!AL152</f>
        <v>372.43563</v>
      </c>
      <c r="AS214" s="235">
        <f>+'8- giros y finanzas'!AN152</f>
        <v>1099.6757399999999</v>
      </c>
      <c r="AT214" s="235">
        <f>+'117- credifamilia'!AL105</f>
        <v>7760.5039599999991</v>
      </c>
      <c r="AU214" s="235">
        <f>+'117- credifamilia'!AN105</f>
        <v>348.84178000000003</v>
      </c>
      <c r="AV214" s="235"/>
      <c r="AW214" s="235"/>
      <c r="AX214" s="235">
        <f>+'120 - la hipotecaria'!AL71</f>
        <v>4581.4992600000005</v>
      </c>
      <c r="AY214" s="235">
        <f>+'120 - la hipotecaria'!AN71</f>
        <v>2717.19859</v>
      </c>
      <c r="AZ214" s="235">
        <f>+'8- fna'!AL118</f>
        <v>89275.026029999994</v>
      </c>
      <c r="BA214" s="235">
        <f>+'8- fna'!AN118</f>
        <v>61608.20377</v>
      </c>
      <c r="BB214" s="235">
        <f>+'11- caja promotora '!AL215</f>
        <v>75.525000000000006</v>
      </c>
      <c r="BC214" s="235">
        <f>+'11- caja promotora '!AN215</f>
        <v>1103.3125</v>
      </c>
      <c r="BD214" s="235">
        <f>+'1- cofiantioquia'!AL104</f>
        <v>0</v>
      </c>
      <c r="BE214" s="235">
        <f>+'1- cofiantioquia'!AN104</f>
        <v>300.39999999999998</v>
      </c>
      <c r="BF214" s="235">
        <f>+'3- coofinep'!AL93</f>
        <v>345.78561999999999</v>
      </c>
      <c r="BG214" s="235">
        <f>+'3- coofinep'!AN93</f>
        <v>200</v>
      </c>
      <c r="BH214" s="235">
        <f>+'4- cootrafa'!AL215</f>
        <v>954.19299999999998</v>
      </c>
      <c r="BI214" s="235">
        <f>+'4- cootrafa'!AN215</f>
        <v>481</v>
      </c>
      <c r="BJ214" s="235">
        <f>+'5- confiar'!AL215</f>
        <v>8132.605950000001</v>
      </c>
      <c r="BK214" s="235">
        <f>+'5- confiar'!AN215</f>
        <v>1497.6933300000001</v>
      </c>
      <c r="BL214" s="235">
        <f>+COOMEVA!Z213</f>
        <v>0</v>
      </c>
      <c r="BM214" s="235">
        <f>+COOMEVA!AA213</f>
        <v>0</v>
      </c>
      <c r="BN214" s="235">
        <f t="shared" ref="BN214:BO219" si="12">+B214+D214+F214+H214+J214+L214+N214+P214+R214+T214+V214+X214+Z214+AB214+AD214+AF214+AH214+AJ214+AL214+AN214+AP214+AR214+AT214+AV214+AX214+AZ214+BB214+BD214+BF214+BH214+BJ214+BL214</f>
        <v>536963.65201999992</v>
      </c>
      <c r="BO214" s="235">
        <f t="shared" si="12"/>
        <v>1434508.4034199999</v>
      </c>
    </row>
    <row r="215" spans="1:67" x14ac:dyDescent="0.2">
      <c r="A215" s="293" t="s">
        <v>299</v>
      </c>
      <c r="B215" s="235">
        <f>+'1- bogota'!AL188</f>
        <v>18319.526999999998</v>
      </c>
      <c r="C215" s="234">
        <f>+'1- bogota'!AN188</f>
        <v>111373.27</v>
      </c>
      <c r="D215" s="235">
        <f>+'2- popular'!AL218</f>
        <v>1324.8620000000001</v>
      </c>
      <c r="E215" s="235">
        <f>+'2- popular'!AN218</f>
        <v>25118.183000000001</v>
      </c>
      <c r="F215" s="235">
        <f>+BANCAFE!Z215</f>
        <v>0</v>
      </c>
      <c r="G215" s="235">
        <f>+BANCAFE!AA215</f>
        <v>0</v>
      </c>
      <c r="H215" s="235">
        <f>+'6- itaú'!AL170</f>
        <v>0</v>
      </c>
      <c r="I215" s="235">
        <f>+'6- itaú'!AN170</f>
        <v>194187.3389</v>
      </c>
      <c r="J215" s="235">
        <f>+'7- bancolombia'!AL177</f>
        <v>71262.965679999994</v>
      </c>
      <c r="K215" s="235">
        <f>+'7- bancolombia'!AN177</f>
        <v>215246.35203999997</v>
      </c>
      <c r="L215" s="235">
        <f>+'GNB COLOMBIA'!Z117</f>
        <v>0</v>
      </c>
      <c r="M215" s="235">
        <f>+'GNB COLOMBIA'!AA117</f>
        <v>0</v>
      </c>
      <c r="N215" s="235">
        <f>+'13- bbva'!AL218</f>
        <v>36711.010999999999</v>
      </c>
      <c r="O215" s="235">
        <f>+'13- bbva'!AN218</f>
        <v>396098.533</v>
      </c>
      <c r="P215" s="235"/>
      <c r="Q215" s="235"/>
      <c r="R215" s="235">
        <f>+'23- occidente'!AL216</f>
        <v>0</v>
      </c>
      <c r="S215" s="235">
        <f>+'23- occidente'!AN216</f>
        <v>66825.915999999997</v>
      </c>
      <c r="T215" s="235">
        <f>+'30- banco caja social'!AL179</f>
        <v>116562.16329</v>
      </c>
      <c r="U215" s="235">
        <f>+'30- banco caja social'!AN179</f>
        <v>88646.566640000005</v>
      </c>
      <c r="V215" s="235">
        <f>+'39 - davivienda'!AL218</f>
        <v>204495.97995000001</v>
      </c>
      <c r="W215" s="235">
        <f>+'39 - davivienda'!AN218</f>
        <v>576680.19237999991</v>
      </c>
      <c r="X215" s="235">
        <f>+'1-42 scotiabank colpatria S.A.'!AL218</f>
        <v>13418.32</v>
      </c>
      <c r="Y215" s="235">
        <f>+'1-42 scotiabank colpatria S.A.'!AN218</f>
        <v>138680.17499999999</v>
      </c>
      <c r="Z215" s="235">
        <f>+'43- banco agrario'!AL208</f>
        <v>195.62100000000001</v>
      </c>
      <c r="AA215" s="235">
        <f>+'43- banco agrario'!AN208</f>
        <v>0</v>
      </c>
      <c r="AB215" s="235"/>
      <c r="AC215" s="235"/>
      <c r="AD215" s="235">
        <f>+GRANAHORRAR!Z214</f>
        <v>0</v>
      </c>
      <c r="AE215" s="235">
        <f>+GRANAHORRAR!AA214</f>
        <v>0</v>
      </c>
      <c r="AF215" s="235">
        <f>+COLMENA!Z214</f>
        <v>0</v>
      </c>
      <c r="AG215" s="235">
        <f>+COLMENA!AA214</f>
        <v>0</v>
      </c>
      <c r="AH215" s="235">
        <f>+CONAVI!Z214</f>
        <v>0</v>
      </c>
      <c r="AI215" s="235">
        <f>+CONAVI!AA214</f>
        <v>0</v>
      </c>
      <c r="AJ215" s="235">
        <f>+'49- av villas '!AL216</f>
        <v>9953.990310000001</v>
      </c>
      <c r="AK215" s="235">
        <f>+'49- av villas '!AN216</f>
        <v>53162.562109999992</v>
      </c>
      <c r="AL215" s="235">
        <f>+GRANBANCO!Z180</f>
        <v>0</v>
      </c>
      <c r="AM215" s="235">
        <f>+GRANBANCO!AA180</f>
        <v>0</v>
      </c>
      <c r="AN215" s="235">
        <f>+'54- coomeva'!AL110</f>
        <v>1770.66101</v>
      </c>
      <c r="AO215" s="235">
        <f>+'54- coomeva'!AN110</f>
        <v>20049.126650000002</v>
      </c>
      <c r="AP215" s="235">
        <f>+'62- mibanco'!AL36</f>
        <v>1923.134</v>
      </c>
      <c r="AQ215" s="235">
        <f>+'62- mibanco'!AN36</f>
        <v>300.916</v>
      </c>
      <c r="AR215" s="235">
        <f>+'8- giros y finanzas'!AL153</f>
        <v>438.96282000000002</v>
      </c>
      <c r="AS215" s="235">
        <f>+'8- giros y finanzas'!AN153</f>
        <v>3630.7283299999999</v>
      </c>
      <c r="AT215" s="235">
        <f>+'117- credifamilia'!AL106</f>
        <v>10679.322910000001</v>
      </c>
      <c r="AU215" s="235">
        <f>+'117- credifamilia'!AN106</f>
        <v>84.679130000000001</v>
      </c>
      <c r="AV215" s="235"/>
      <c r="AW215" s="235"/>
      <c r="AX215" s="235">
        <f>+'120 - la hipotecaria'!AL72</f>
        <v>4375.9437099999996</v>
      </c>
      <c r="AY215" s="235">
        <f>+'120 - la hipotecaria'!AN72</f>
        <v>2718.64293</v>
      </c>
      <c r="AZ215" s="235">
        <f>+'8- fna'!AL119</f>
        <v>124456.7579</v>
      </c>
      <c r="BA215" s="235">
        <f>+'8- fna'!AN119</f>
        <v>79465.488460000008</v>
      </c>
      <c r="BB215" s="235">
        <f>+'11- caja promotora '!AL216</f>
        <v>840.52949999999998</v>
      </c>
      <c r="BC215" s="235">
        <f>+'11- caja promotora '!AN216</f>
        <v>3553.45</v>
      </c>
      <c r="BD215" s="235">
        <f>+'1- cofiantioquia'!AL105</f>
        <v>0</v>
      </c>
      <c r="BE215" s="235">
        <f>+'1- cofiantioquia'!AN105</f>
        <v>39.634999999999998</v>
      </c>
      <c r="BF215" s="235">
        <f>+'3- coofinep'!AL94</f>
        <v>588.33893999999998</v>
      </c>
      <c r="BG215" s="235">
        <f>+'3- coofinep'!AN94</f>
        <v>478.8</v>
      </c>
      <c r="BH215" s="235">
        <f>+'4- cootrafa'!AL216</f>
        <v>533.60400000000004</v>
      </c>
      <c r="BI215" s="235">
        <f>+'4- cootrafa'!AN216</f>
        <v>374.35700000000003</v>
      </c>
      <c r="BJ215" s="235">
        <f>+'5- confiar'!AL216</f>
        <v>8970.7780300000013</v>
      </c>
      <c r="BK215" s="235">
        <f>+'5- confiar'!AN216</f>
        <v>2801.0131499999998</v>
      </c>
      <c r="BL215" s="235">
        <f>+COOMEVA!Z214</f>
        <v>0</v>
      </c>
      <c r="BM215" s="235">
        <f>+COOMEVA!AA214</f>
        <v>0</v>
      </c>
      <c r="BN215" s="235">
        <f t="shared" si="12"/>
        <v>626822.47305000015</v>
      </c>
      <c r="BO215" s="235">
        <f t="shared" si="12"/>
        <v>1979515.9257200002</v>
      </c>
    </row>
    <row r="216" spans="1:67" x14ac:dyDescent="0.2">
      <c r="A216" s="293" t="s">
        <v>300</v>
      </c>
      <c r="B216" s="235">
        <f>+'1- bogota'!AL189</f>
        <v>8558.5859999999993</v>
      </c>
      <c r="C216" s="234">
        <f>+'1- bogota'!AN189</f>
        <v>68452.937000000005</v>
      </c>
      <c r="D216" s="235">
        <f>+'2- popular'!AL219</f>
        <v>877.48500000000001</v>
      </c>
      <c r="E216" s="235">
        <f>+'2- popular'!AN219</f>
        <v>13545.734</v>
      </c>
      <c r="F216" s="235">
        <f>+BANCAFE!Z216</f>
        <v>0</v>
      </c>
      <c r="G216" s="235">
        <f>+BANCAFE!AA216</f>
        <v>0</v>
      </c>
      <c r="H216" s="235">
        <f>+'6- itaú'!AL171</f>
        <v>0</v>
      </c>
      <c r="I216" s="235">
        <f>+'6- itaú'!AN171</f>
        <v>124118.46249999998</v>
      </c>
      <c r="J216" s="235">
        <f>+'7- bancolombia'!AL178</f>
        <v>46741.713090000005</v>
      </c>
      <c r="K216" s="235">
        <f>+'7- bancolombia'!AN178</f>
        <v>155468.46328</v>
      </c>
      <c r="L216" s="235">
        <f>+'GNB COLOMBIA'!Z118</f>
        <v>0</v>
      </c>
      <c r="M216" s="235">
        <f>+'GNB COLOMBIA'!AA118</f>
        <v>0</v>
      </c>
      <c r="N216" s="235">
        <f>+'13- bbva'!AL219</f>
        <v>22235.892</v>
      </c>
      <c r="O216" s="235">
        <f>+'13- bbva'!AN219</f>
        <v>261497.682</v>
      </c>
      <c r="P216" s="235"/>
      <c r="Q216" s="235"/>
      <c r="R216" s="235">
        <f>+'23- occidente'!AL217</f>
        <v>0</v>
      </c>
      <c r="S216" s="235">
        <f>+'23- occidente'!AN217</f>
        <v>44039.603999999999</v>
      </c>
      <c r="T216" s="235">
        <f>+'30- banco caja social'!AL180</f>
        <v>81769.392619999999</v>
      </c>
      <c r="U216" s="235">
        <f>+'30- banco caja social'!AN180</f>
        <v>74667.874639999995</v>
      </c>
      <c r="V216" s="235">
        <f>+'39 - davivienda'!AL219</f>
        <v>142647.68468999999</v>
      </c>
      <c r="W216" s="235">
        <f>+'39 - davivienda'!AN219</f>
        <v>429801.09675999999</v>
      </c>
      <c r="X216" s="235">
        <f>+'1-42 scotiabank colpatria S.A.'!AL219</f>
        <v>12974.895999999999</v>
      </c>
      <c r="Y216" s="235">
        <f>+'1-42 scotiabank colpatria S.A.'!AN219</f>
        <v>109136.92200000001</v>
      </c>
      <c r="Z216" s="235">
        <f>+'43- banco agrario'!AL209</f>
        <v>179.202</v>
      </c>
      <c r="AA216" s="235">
        <f>+'43- banco agrario'!AN209</f>
        <v>0</v>
      </c>
      <c r="AB216" s="235"/>
      <c r="AC216" s="235"/>
      <c r="AD216" s="235">
        <f>+GRANAHORRAR!Z215</f>
        <v>0</v>
      </c>
      <c r="AE216" s="235">
        <f>+GRANAHORRAR!AA215</f>
        <v>0</v>
      </c>
      <c r="AF216" s="235">
        <f>+COLMENA!Z215</f>
        <v>0</v>
      </c>
      <c r="AG216" s="235">
        <f>+COLMENA!AA215</f>
        <v>0</v>
      </c>
      <c r="AH216" s="235">
        <f>+CONAVI!Z215</f>
        <v>0</v>
      </c>
      <c r="AI216" s="235">
        <f>+CONAVI!AA215</f>
        <v>0</v>
      </c>
      <c r="AJ216" s="235">
        <f>+'49- av villas '!AL217</f>
        <v>5545.351740000001</v>
      </c>
      <c r="AK216" s="235">
        <f>+'49- av villas '!AN217</f>
        <v>28247.831219999996</v>
      </c>
      <c r="AL216" s="235">
        <f>+GRANBANCO!Z181</f>
        <v>0</v>
      </c>
      <c r="AM216" s="235">
        <f>+GRANBANCO!AA181</f>
        <v>0</v>
      </c>
      <c r="AN216" s="235">
        <f>+'54- coomeva'!AL111</f>
        <v>975.05070000000012</v>
      </c>
      <c r="AO216" s="235">
        <f>+'54- coomeva'!AN111</f>
        <v>12435.582730000002</v>
      </c>
      <c r="AP216" s="235">
        <f>+'62- mibanco'!AL37</f>
        <v>852.64499999999998</v>
      </c>
      <c r="AQ216" s="235">
        <f>+'62- mibanco'!AN37</f>
        <v>178.34200000000001</v>
      </c>
      <c r="AR216" s="235">
        <f>+'8- giros y finanzas'!AL154</f>
        <v>562.39115000000004</v>
      </c>
      <c r="AS216" s="235">
        <f>+'8- giros y finanzas'!AN154</f>
        <v>1397.8595</v>
      </c>
      <c r="AT216" s="235">
        <f>+'117- credifamilia'!AL107</f>
        <v>5811.4258299999983</v>
      </c>
      <c r="AU216" s="235">
        <f>+'117- credifamilia'!AN107</f>
        <v>1289.32834</v>
      </c>
      <c r="AV216" s="235"/>
      <c r="AW216" s="235"/>
      <c r="AX216" s="235">
        <f>+'120 - la hipotecaria'!AL73</f>
        <v>2930.0930999999996</v>
      </c>
      <c r="AY216" s="235">
        <f>+'120 - la hipotecaria'!AN73</f>
        <v>3195.1879599999997</v>
      </c>
      <c r="AZ216" s="235">
        <f>+'8- fna'!AL120</f>
        <v>48475.420379999989</v>
      </c>
      <c r="BA216" s="235">
        <f>+'8- fna'!AN120</f>
        <v>27137.882360000003</v>
      </c>
      <c r="BB216" s="235">
        <f>+'11- caja promotora '!AL217</f>
        <v>0</v>
      </c>
      <c r="BC216" s="235">
        <f>+'11- caja promotora '!AN217</f>
        <v>0</v>
      </c>
      <c r="BD216" s="235">
        <f>+'1- cofiantioquia'!AL106</f>
        <v>0</v>
      </c>
      <c r="BE216" s="235">
        <f>+'1- cofiantioquia'!AN106</f>
        <v>62.5</v>
      </c>
      <c r="BF216" s="235">
        <f>+'3- coofinep'!AL95</f>
        <v>0</v>
      </c>
      <c r="BG216" s="235">
        <f>+'3- coofinep'!AN95</f>
        <v>100</v>
      </c>
      <c r="BH216" s="235">
        <f>+'4- cootrafa'!AL217</f>
        <v>475.22399999999999</v>
      </c>
      <c r="BI216" s="235">
        <f>+'4- cootrafa'!AN217</f>
        <v>475.517</v>
      </c>
      <c r="BJ216" s="235">
        <f>+'5- confiar'!AL217</f>
        <v>6664.1325900000002</v>
      </c>
      <c r="BK216" s="235">
        <f>+'5- confiar'!AN217</f>
        <v>1356.3023000000001</v>
      </c>
      <c r="BL216" s="235">
        <f>+COOMEVA!Z215</f>
        <v>0</v>
      </c>
      <c r="BM216" s="235">
        <f>+COOMEVA!AA215</f>
        <v>0</v>
      </c>
      <c r="BN216" s="235">
        <f t="shared" si="12"/>
        <v>388276.58588999999</v>
      </c>
      <c r="BO216" s="235">
        <f t="shared" si="12"/>
        <v>1356605.1095900002</v>
      </c>
    </row>
    <row r="217" spans="1:67" x14ac:dyDescent="0.2">
      <c r="A217" s="293" t="s">
        <v>301</v>
      </c>
      <c r="B217" s="235">
        <f>+'1- bogota'!AL190</f>
        <v>12916.790999999999</v>
      </c>
      <c r="C217" s="234">
        <f>+'1- bogota'!AN190</f>
        <v>83376.418999999994</v>
      </c>
      <c r="D217" s="235">
        <f>+'2- popular'!AL220</f>
        <v>965.96799999999996</v>
      </c>
      <c r="E217" s="235">
        <f>+'2- popular'!AN220</f>
        <v>15176.815000000001</v>
      </c>
      <c r="F217" s="235">
        <f>+BANCAFE!Z217</f>
        <v>0</v>
      </c>
      <c r="G217" s="235">
        <f>+BANCAFE!AA217</f>
        <v>0</v>
      </c>
      <c r="H217" s="235">
        <f>+'6- itaú'!AL172</f>
        <v>0</v>
      </c>
      <c r="I217" s="235">
        <f>+'6- itaú'!AN172</f>
        <v>141271.17992999998</v>
      </c>
      <c r="J217" s="235">
        <f>+'7- bancolombia'!AL179</f>
        <v>59538.778689999999</v>
      </c>
      <c r="K217" s="235">
        <f>+'7- bancolombia'!AN179</f>
        <v>222881.72989999998</v>
      </c>
      <c r="L217" s="235">
        <f>+'GNB COLOMBIA'!Z119</f>
        <v>0</v>
      </c>
      <c r="M217" s="235">
        <f>+'GNB COLOMBIA'!AA119</f>
        <v>0</v>
      </c>
      <c r="N217" s="235">
        <f>+'13- bbva'!AL220</f>
        <v>25148.723999999998</v>
      </c>
      <c r="O217" s="235">
        <f>+'13- bbva'!AN220</f>
        <v>247261.17600000001</v>
      </c>
      <c r="P217" s="235"/>
      <c r="Q217" s="235"/>
      <c r="R217" s="235">
        <f>+'23- occidente'!AL218</f>
        <v>0</v>
      </c>
      <c r="S217" s="235">
        <f>+'23- occidente'!AN218</f>
        <v>50208.578999999998</v>
      </c>
      <c r="T217" s="235">
        <f>+'30- banco caja social'!AL181</f>
        <v>73342.737200000003</v>
      </c>
      <c r="U217" s="235">
        <f>+'30- banco caja social'!AN181</f>
        <v>87381.585019999999</v>
      </c>
      <c r="V217" s="235">
        <f>+'39 - davivienda'!AL220</f>
        <v>172172.06728000002</v>
      </c>
      <c r="W217" s="235">
        <f>+'39 - davivienda'!AN220</f>
        <v>525126.38100000005</v>
      </c>
      <c r="X217" s="235">
        <f>+'1-42 scotiabank colpatria S.A.'!AL220</f>
        <v>14594.272999999999</v>
      </c>
      <c r="Y217" s="235">
        <f>+'1-42 scotiabank colpatria S.A.'!AN220</f>
        <v>128984.45800000001</v>
      </c>
      <c r="Z217" s="235">
        <f>+'43- banco agrario'!AL210</f>
        <v>449.49599999999998</v>
      </c>
      <c r="AA217" s="235">
        <f>+'43- banco agrario'!AN210</f>
        <v>0</v>
      </c>
      <c r="AB217" s="235"/>
      <c r="AC217" s="235"/>
      <c r="AD217" s="235">
        <f>+GRANAHORRAR!Z216</f>
        <v>0</v>
      </c>
      <c r="AE217" s="235">
        <f>+GRANAHORRAR!AA216</f>
        <v>0</v>
      </c>
      <c r="AF217" s="235">
        <f>+COLMENA!Z216</f>
        <v>0</v>
      </c>
      <c r="AG217" s="235">
        <f>+COLMENA!AA216</f>
        <v>0</v>
      </c>
      <c r="AH217" s="235">
        <f>+CONAVI!Z216</f>
        <v>0</v>
      </c>
      <c r="AI217" s="235">
        <f>+CONAVI!AA216</f>
        <v>0</v>
      </c>
      <c r="AJ217" s="235">
        <f>+'49- av villas '!AL218</f>
        <v>6263.8854000000001</v>
      </c>
      <c r="AK217" s="235">
        <f>+'49- av villas '!AN218</f>
        <v>48306.265289999996</v>
      </c>
      <c r="AL217" s="235">
        <f>+GRANBANCO!Z182</f>
        <v>0</v>
      </c>
      <c r="AM217" s="235">
        <f>+GRANBANCO!AA182</f>
        <v>0</v>
      </c>
      <c r="AN217" s="235">
        <f>+'54- coomeva'!AL112</f>
        <v>842.75</v>
      </c>
      <c r="AO217" s="235">
        <f>+'54- coomeva'!AN112</f>
        <v>14475.789439999999</v>
      </c>
      <c r="AP217" s="235">
        <f>+'62- mibanco'!AL38</f>
        <v>1292.9670000000001</v>
      </c>
      <c r="AQ217" s="235">
        <f>+'62- mibanco'!AN38</f>
        <v>261</v>
      </c>
      <c r="AR217" s="235">
        <f>+'8- giros y finanzas'!AL155</f>
        <v>307.52582000000001</v>
      </c>
      <c r="AS217" s="235">
        <f>+'8- giros y finanzas'!AN155</f>
        <v>1361.28997</v>
      </c>
      <c r="AT217" s="235">
        <f>+'117- credifamilia'!AL108</f>
        <v>3837.0697</v>
      </c>
      <c r="AU217" s="235">
        <f>+'117- credifamilia'!AN108</f>
        <v>255.64973000000001</v>
      </c>
      <c r="AV217" s="235"/>
      <c r="AW217" s="235"/>
      <c r="AX217" s="235">
        <f>+'120 - la hipotecaria'!AL74</f>
        <v>1924.56196</v>
      </c>
      <c r="AY217" s="235">
        <f>+'120 - la hipotecaria'!AN74</f>
        <v>3009.5580999999997</v>
      </c>
      <c r="AZ217" s="235">
        <f>+'8- fna'!AL121</f>
        <v>99417.713210000002</v>
      </c>
      <c r="BA217" s="235">
        <f>+'8- fna'!AN121</f>
        <v>51424.092360000002</v>
      </c>
      <c r="BB217" s="235">
        <f>+'11- caja promotora '!AL218</f>
        <v>287.3</v>
      </c>
      <c r="BC217" s="235">
        <f>+'11- caja promotora '!AN218</f>
        <v>937.69</v>
      </c>
      <c r="BD217" s="235">
        <f>+'1- cofiantioquia'!AL107</f>
        <v>0</v>
      </c>
      <c r="BE217" s="235">
        <f>+'1- cofiantioquia'!AN107</f>
        <v>0</v>
      </c>
      <c r="BF217" s="235">
        <f>+'3- coofinep'!AL96</f>
        <v>305.358</v>
      </c>
      <c r="BG217" s="235">
        <f>+'3- coofinep'!AN96</f>
        <v>387.3</v>
      </c>
      <c r="BH217" s="235">
        <f>+'4- cootrafa'!AL218</f>
        <v>408.39800000000002</v>
      </c>
      <c r="BI217" s="235">
        <f>+'4- cootrafa'!AN218</f>
        <v>370.5</v>
      </c>
      <c r="BJ217" s="235">
        <f>+'5- confiar'!AL218</f>
        <v>9488.1650000000009</v>
      </c>
      <c r="BK217" s="235">
        <f>+'5- confiar'!AN218</f>
        <v>1797.98488</v>
      </c>
      <c r="BL217" s="235">
        <f>+COOMEVA!Z216</f>
        <v>0</v>
      </c>
      <c r="BM217" s="235">
        <f>+COOMEVA!AA216</f>
        <v>0</v>
      </c>
      <c r="BN217" s="235">
        <f t="shared" si="12"/>
        <v>483504.52925999998</v>
      </c>
      <c r="BO217" s="235">
        <f t="shared" si="12"/>
        <v>1624255.4426199999</v>
      </c>
    </row>
    <row r="218" spans="1:67" x14ac:dyDescent="0.2">
      <c r="A218" s="293" t="s">
        <v>302</v>
      </c>
      <c r="B218" s="235">
        <f>+'1- bogota'!AL191</f>
        <v>13129.706</v>
      </c>
      <c r="C218" s="234">
        <f>+'1- bogota'!AN191</f>
        <v>100595.97500000001</v>
      </c>
      <c r="D218" s="235">
        <f>+'2- popular'!AL221</f>
        <v>1562.819</v>
      </c>
      <c r="E218" s="235">
        <f>+'2- popular'!AN221</f>
        <v>23451.569</v>
      </c>
      <c r="F218" s="235">
        <f>+BANCAFE!Z218</f>
        <v>0</v>
      </c>
      <c r="G218" s="235">
        <f>+BANCAFE!AA218</f>
        <v>0</v>
      </c>
      <c r="H218" s="235">
        <f>+'6- itaú'!AL173</f>
        <v>0</v>
      </c>
      <c r="I218" s="235">
        <f>+'6- itaú'!AN173</f>
        <v>91308.186650000003</v>
      </c>
      <c r="J218" s="235">
        <f>+'7- bancolombia'!AL180</f>
        <v>42187.920480000001</v>
      </c>
      <c r="K218" s="235">
        <f>+'7- bancolombia'!AN180</f>
        <v>198036.25715999998</v>
      </c>
      <c r="L218" s="235">
        <f>+'GNB COLOMBIA'!Z120</f>
        <v>0</v>
      </c>
      <c r="M218" s="235">
        <f>+'GNB COLOMBIA'!AA120</f>
        <v>0</v>
      </c>
      <c r="N218" s="235">
        <f>+'13- bbva'!AL221</f>
        <v>23796.157999999999</v>
      </c>
      <c r="O218" s="235">
        <f>+'13- bbva'!AN221</f>
        <v>247442.82400000002</v>
      </c>
      <c r="P218" s="235"/>
      <c r="Q218" s="235"/>
      <c r="R218" s="235">
        <f>+'23- occidente'!AL219</f>
        <v>0</v>
      </c>
      <c r="S218" s="235">
        <f>+'23- occidente'!AN219</f>
        <v>60196.817999999999</v>
      </c>
      <c r="T218" s="235">
        <f>+'30- banco caja social'!AL182</f>
        <v>49172.627679999998</v>
      </c>
      <c r="U218" s="235">
        <f>+'30- banco caja social'!AN182</f>
        <v>68132.853640000001</v>
      </c>
      <c r="V218" s="235">
        <f>+'39 - davivienda'!AL221</f>
        <v>130184.42543999999</v>
      </c>
      <c r="W218" s="235">
        <f>+'39 - davivienda'!AN221</f>
        <v>494639.33281999995</v>
      </c>
      <c r="X218" s="235">
        <f>+'1-42 scotiabank colpatria S.A.'!AL221</f>
        <v>12232.935000000001</v>
      </c>
      <c r="Y218" s="235">
        <f>+'1-42 scotiabank colpatria S.A.'!AN221</f>
        <v>142606.40700000001</v>
      </c>
      <c r="Z218" s="235">
        <f>+'43- banco agrario'!AL211</f>
        <v>0</v>
      </c>
      <c r="AA218" s="235">
        <f>+'43- banco agrario'!AN211</f>
        <v>0</v>
      </c>
      <c r="AB218" s="235"/>
      <c r="AC218" s="235"/>
      <c r="AD218" s="235">
        <f>+GRANAHORRAR!Z217</f>
        <v>0</v>
      </c>
      <c r="AE218" s="235">
        <f>+GRANAHORRAR!AA217</f>
        <v>0</v>
      </c>
      <c r="AF218" s="235">
        <f>+COLMENA!Z217</f>
        <v>0</v>
      </c>
      <c r="AG218" s="235">
        <f>+COLMENA!AA217</f>
        <v>0</v>
      </c>
      <c r="AH218" s="235">
        <f>+CONAVI!Z217</f>
        <v>0</v>
      </c>
      <c r="AI218" s="235">
        <f>+CONAVI!AA217</f>
        <v>0</v>
      </c>
      <c r="AJ218" s="235">
        <f>+'49- av villas '!AL219</f>
        <v>5625.0429899999999</v>
      </c>
      <c r="AK218" s="235">
        <f>+'49- av villas '!AN219</f>
        <v>62072.322229999998</v>
      </c>
      <c r="AL218" s="235">
        <f>+GRANBANCO!Z183</f>
        <v>0</v>
      </c>
      <c r="AM218" s="235">
        <f>+GRANBANCO!AA183</f>
        <v>0</v>
      </c>
      <c r="AN218" s="235">
        <f>+'54- coomeva'!AL113</f>
        <v>1417.2101299999999</v>
      </c>
      <c r="AO218" s="235">
        <f>+'54- coomeva'!AN113</f>
        <v>16853.14315</v>
      </c>
      <c r="AP218" s="235">
        <f>+'62- mibanco'!AL39</f>
        <v>1339.9715000000001</v>
      </c>
      <c r="AQ218" s="235">
        <f>+'62- mibanco'!AN39</f>
        <v>558.29173000000003</v>
      </c>
      <c r="AR218" s="235">
        <f>+'8- giros y finanzas'!AL156</f>
        <v>680.31736999999998</v>
      </c>
      <c r="AS218" s="235">
        <f>+'8- giros y finanzas'!AN156</f>
        <v>2841.74523</v>
      </c>
      <c r="AT218" s="235">
        <f>+'117- credifamilia'!AL109</f>
        <v>2835.3185399999998</v>
      </c>
      <c r="AU218" s="235">
        <f>+'117- credifamilia'!AN109</f>
        <v>551.12924999999996</v>
      </c>
      <c r="AV218" s="235"/>
      <c r="AW218" s="235"/>
      <c r="AX218" s="235">
        <f>+'120 - la hipotecaria'!AL75</f>
        <v>2956.58572</v>
      </c>
      <c r="AY218" s="235">
        <f>+'120 - la hipotecaria'!AN75</f>
        <v>2597.17436</v>
      </c>
      <c r="AZ218" s="235">
        <f>+'8- fna'!AL122</f>
        <v>81222.186220000003</v>
      </c>
      <c r="BA218" s="235">
        <f>+'8- fna'!AN122</f>
        <v>47574.76541</v>
      </c>
      <c r="BB218" s="235">
        <f>+'11- caja promotora '!AL219</f>
        <v>1915.49</v>
      </c>
      <c r="BC218" s="235">
        <f>+'11- caja promotora '!AN219</f>
        <v>4200.0974999999999</v>
      </c>
      <c r="BD218" s="235">
        <f>+'1- cofiantioquia'!AL108</f>
        <v>0</v>
      </c>
      <c r="BE218" s="235">
        <f>+'1- cofiantioquia'!AN108</f>
        <v>88.13</v>
      </c>
      <c r="BF218" s="235">
        <f>+'3- coofinep'!AL97</f>
        <v>225.821</v>
      </c>
      <c r="BG218" s="235">
        <f>+'3- coofinep'!AN97</f>
        <v>358.19</v>
      </c>
      <c r="BH218" s="235">
        <f>+'4- cootrafa'!AL219</f>
        <v>302.262</v>
      </c>
      <c r="BI218" s="235">
        <f>+'4- cootrafa'!AN219</f>
        <v>300</v>
      </c>
      <c r="BJ218" s="235">
        <f>+'5- confiar'!AL219</f>
        <v>9421.1499699999986</v>
      </c>
      <c r="BK218" s="235">
        <f>+'5- confiar'!AN219</f>
        <v>2209.9959900000003</v>
      </c>
      <c r="BL218" s="235">
        <f>+COOMEVA!Z217</f>
        <v>0</v>
      </c>
      <c r="BM218" s="235">
        <f>+COOMEVA!AA217</f>
        <v>0</v>
      </c>
      <c r="BN218" s="235">
        <f t="shared" si="12"/>
        <v>380207.94704</v>
      </c>
      <c r="BO218" s="235">
        <f t="shared" si="12"/>
        <v>1566615.2081199996</v>
      </c>
    </row>
    <row r="219" spans="1:67" x14ac:dyDescent="0.2">
      <c r="A219" s="293" t="s">
        <v>303</v>
      </c>
      <c r="B219" s="235">
        <f>+'1- bogota'!AL192</f>
        <v>36208.49</v>
      </c>
      <c r="C219" s="234">
        <f>+'1- bogota'!AN192</f>
        <v>71203.892999999996</v>
      </c>
      <c r="D219" s="235">
        <f>+'2- popular'!AL222</f>
        <v>1856.75</v>
      </c>
      <c r="E219" s="235">
        <f>+'2- popular'!AN222</f>
        <v>19076.973000000002</v>
      </c>
      <c r="F219" s="235">
        <f>+BANCAFE!Z219</f>
        <v>0</v>
      </c>
      <c r="G219" s="235">
        <f>+BANCAFE!AA219</f>
        <v>0</v>
      </c>
      <c r="H219" s="235">
        <f>+'6- itaú'!AL174</f>
        <v>0</v>
      </c>
      <c r="I219" s="235">
        <f>+'6- itaú'!AN174</f>
        <v>114771.45296000001</v>
      </c>
      <c r="J219" s="235">
        <f>+'7- bancolombia'!AL181</f>
        <v>82165.207439999998</v>
      </c>
      <c r="K219" s="235">
        <f>+'7- bancolombia'!AN181</f>
        <v>170493.18251999997</v>
      </c>
      <c r="L219" s="235">
        <f>+'GNB COLOMBIA'!Z121</f>
        <v>0</v>
      </c>
      <c r="M219" s="235">
        <f>+'GNB COLOMBIA'!AA121</f>
        <v>0</v>
      </c>
      <c r="N219" s="235">
        <f>+'13- bbva'!AL222</f>
        <v>23407.064999999999</v>
      </c>
      <c r="O219" s="235">
        <f>+'13- bbva'!AN222</f>
        <v>213437.44899999999</v>
      </c>
      <c r="P219" s="235"/>
      <c r="Q219" s="235"/>
      <c r="R219" s="235">
        <f>+'23- occidente'!AL220</f>
        <v>199.714</v>
      </c>
      <c r="S219" s="235">
        <f>+'23- occidente'!AN220</f>
        <v>45141.678</v>
      </c>
      <c r="T219" s="235">
        <f>+'30- banco caja social'!AL183</f>
        <v>104887.25378</v>
      </c>
      <c r="U219" s="235">
        <f>+'30- banco caja social'!AN183</f>
        <v>53330.962779999994</v>
      </c>
      <c r="V219" s="235">
        <f>+'39 - davivienda'!AL222</f>
        <v>212711.34555</v>
      </c>
      <c r="W219" s="235">
        <f>+'39 - davivienda'!AN222</f>
        <v>385260.81929999997</v>
      </c>
      <c r="X219" s="235">
        <f>+'1-42 scotiabank colpatria S.A.'!AL222</f>
        <v>11270.601999999999</v>
      </c>
      <c r="Y219" s="235">
        <f>+'1-42 scotiabank colpatria S.A.'!AN222</f>
        <v>117513.257</v>
      </c>
      <c r="Z219" s="235">
        <f>+'43- banco agrario'!AL212</f>
        <v>228.11099999999999</v>
      </c>
      <c r="AA219" s="235">
        <f>+'43- banco agrario'!AN212</f>
        <v>0</v>
      </c>
      <c r="AB219" s="235"/>
      <c r="AC219" s="235"/>
      <c r="AD219" s="235">
        <f>+GRANAHORRAR!Z218</f>
        <v>0</v>
      </c>
      <c r="AE219" s="235">
        <f>+GRANAHORRAR!AA218</f>
        <v>0</v>
      </c>
      <c r="AF219" s="235">
        <f>+COLMENA!Z218</f>
        <v>0</v>
      </c>
      <c r="AG219" s="235">
        <f>+COLMENA!AA218</f>
        <v>0</v>
      </c>
      <c r="AH219" s="235">
        <f>+CONAVI!Z218</f>
        <v>0</v>
      </c>
      <c r="AI219" s="235">
        <f>+CONAVI!AA218</f>
        <v>0</v>
      </c>
      <c r="AJ219" s="235">
        <f>+'49- av villas '!AL220</f>
        <v>5029.3450999999995</v>
      </c>
      <c r="AK219" s="235">
        <f>+'49- av villas '!AN220</f>
        <v>44317.840060000002</v>
      </c>
      <c r="AL219" s="235">
        <f>+GRANBANCO!Z184</f>
        <v>0</v>
      </c>
      <c r="AM219" s="235">
        <f>+GRANBANCO!AA184</f>
        <v>0</v>
      </c>
      <c r="AN219" s="235">
        <f>+'54- coomeva'!AL114</f>
        <v>1019.84371</v>
      </c>
      <c r="AO219" s="235">
        <f>+'54- coomeva'!AN114</f>
        <v>12249.636659999998</v>
      </c>
      <c r="AP219" s="235">
        <f>+'62- mibanco'!AL40</f>
        <v>507.399</v>
      </c>
      <c r="AQ219" s="235">
        <f>+'62- mibanco'!AN40</f>
        <v>87.355000000000004</v>
      </c>
      <c r="AR219" s="235">
        <f>+'8- giros y finanzas'!AL157</f>
        <v>869.43489999999986</v>
      </c>
      <c r="AS219" s="235">
        <f>+'8- giros y finanzas'!AN157</f>
        <v>1723.0630999999998</v>
      </c>
      <c r="AT219" s="235">
        <f>+'117- credifamilia'!AL110</f>
        <v>17722.159169999999</v>
      </c>
      <c r="AU219" s="235">
        <f>+'117- credifamilia'!AN110</f>
        <v>0</v>
      </c>
      <c r="AV219" s="235"/>
      <c r="AW219" s="235"/>
      <c r="AX219" s="235">
        <f>+'120 - la hipotecaria'!AL76</f>
        <v>5014.2407800000001</v>
      </c>
      <c r="AY219" s="235">
        <f>+'120 - la hipotecaria'!AN76</f>
        <v>2489.2326000000003</v>
      </c>
      <c r="AZ219" s="235">
        <f>+'8- fna'!AL123</f>
        <v>99848.629509999999</v>
      </c>
      <c r="BA219" s="235">
        <f>+'8- fna'!AN123</f>
        <v>51604.951710000001</v>
      </c>
      <c r="BB219" s="235">
        <f>+'11- caja promotora '!AL220</f>
        <v>0</v>
      </c>
      <c r="BC219" s="235">
        <f>+'11- caja promotora '!AN220</f>
        <v>0</v>
      </c>
      <c r="BD219" s="235">
        <f>+'1- cofiantioquia'!AL109</f>
        <v>137.79499999999999</v>
      </c>
      <c r="BE219" s="235">
        <f>+'1- cofiantioquia'!AN109</f>
        <v>0</v>
      </c>
      <c r="BF219" s="235">
        <f>+'3- coofinep'!AL98</f>
        <v>609.05700000000002</v>
      </c>
      <c r="BG219" s="235">
        <f>+'3- coofinep'!AN98</f>
        <v>186</v>
      </c>
      <c r="BH219" s="235">
        <f>+'4- cootrafa'!AL220</f>
        <v>675.94899999999996</v>
      </c>
      <c r="BI219" s="235">
        <f>+'4- cootrafa'!AN220</f>
        <v>793.8</v>
      </c>
      <c r="BJ219" s="235">
        <f>+'5- confiar'!AL220</f>
        <v>12959.059689999998</v>
      </c>
      <c r="BK219" s="235">
        <f>+'5- confiar'!AN220</f>
        <v>759.69990999999993</v>
      </c>
      <c r="BL219" s="235">
        <f>+COOMEVA!Z218</f>
        <v>0</v>
      </c>
      <c r="BM219" s="235">
        <f>+COOMEVA!AA218</f>
        <v>0</v>
      </c>
      <c r="BN219" s="235">
        <f t="shared" si="12"/>
        <v>617327.45163000003</v>
      </c>
      <c r="BO219" s="235">
        <f t="shared" si="12"/>
        <v>1304441.2465999997</v>
      </c>
    </row>
    <row r="220" spans="1:67" x14ac:dyDescent="0.2">
      <c r="A220" s="293" t="s">
        <v>304</v>
      </c>
      <c r="B220" s="235">
        <f>+'1- bogota'!AL193</f>
        <v>13275.609</v>
      </c>
      <c r="C220" s="234">
        <f>+'1- bogota'!AN193</f>
        <v>56248.758000000002</v>
      </c>
      <c r="D220" s="235">
        <f>+'2- popular'!AL223</f>
        <v>1149.511</v>
      </c>
      <c r="E220" s="235">
        <f>+'2- popular'!AN223</f>
        <v>11696.993</v>
      </c>
      <c r="F220" s="235">
        <f>+BANCAFE!Z220</f>
        <v>0</v>
      </c>
      <c r="G220" s="235">
        <f>+BANCAFE!AA220</f>
        <v>0</v>
      </c>
      <c r="H220" s="235">
        <f>+'6- itaú'!AL175</f>
        <v>0</v>
      </c>
      <c r="I220" s="235">
        <f>+'6- itaú'!AN175</f>
        <v>100492.26219000001</v>
      </c>
      <c r="J220" s="235">
        <f>+'7- bancolombia'!AL182</f>
        <v>56376.581609999994</v>
      </c>
      <c r="K220" s="235">
        <f>+'7- bancolombia'!AN182</f>
        <v>130967.27258</v>
      </c>
      <c r="L220" s="235">
        <f>+'GNB COLOMBIA'!Z122</f>
        <v>0</v>
      </c>
      <c r="M220" s="235">
        <f>+'GNB COLOMBIA'!AA122</f>
        <v>0</v>
      </c>
      <c r="N220" s="235">
        <f>+'13- bbva'!AL223</f>
        <v>19956.268</v>
      </c>
      <c r="O220" s="235">
        <f>+'13- bbva'!AN223</f>
        <v>154731.152</v>
      </c>
      <c r="P220" s="235"/>
      <c r="Q220" s="235"/>
      <c r="R220" s="235">
        <f>+'23- occidente'!AL221</f>
        <v>208.15</v>
      </c>
      <c r="S220" s="235">
        <f>+'23- occidente'!AN221</f>
        <v>23399.596000000001</v>
      </c>
      <c r="T220" s="235">
        <f>+'30- banco caja social'!AL184</f>
        <v>93829.448150000011</v>
      </c>
      <c r="U220" s="235">
        <f>+'30- banco caja social'!AN184</f>
        <v>41913.938649999996</v>
      </c>
      <c r="V220" s="235">
        <f>+'39 - davivienda'!AL223</f>
        <v>149471.48916</v>
      </c>
      <c r="W220" s="235">
        <f>+'39 - davivienda'!AN223</f>
        <v>300621.55175000004</v>
      </c>
      <c r="X220" s="235">
        <f>+'1-42 scotiabank colpatria S.A.'!AL223</f>
        <v>5581.7609999999995</v>
      </c>
      <c r="Y220" s="235">
        <f>+'1-42 scotiabank colpatria S.A.'!AN223</f>
        <v>110215.4</v>
      </c>
      <c r="Z220" s="235">
        <f>+'43- banco agrario'!AL213</f>
        <v>117.97799999999999</v>
      </c>
      <c r="AA220" s="235">
        <f>+'43- banco agrario'!AN213</f>
        <v>0</v>
      </c>
      <c r="AB220" s="235"/>
      <c r="AC220" s="235"/>
      <c r="AD220" s="235">
        <f>+GRANAHORRAR!Z219</f>
        <v>0</v>
      </c>
      <c r="AE220" s="235">
        <f>+GRANAHORRAR!AA219</f>
        <v>0</v>
      </c>
      <c r="AF220" s="235">
        <f>+COLMENA!Z219</f>
        <v>0</v>
      </c>
      <c r="AG220" s="235">
        <f>+COLMENA!AA219</f>
        <v>0</v>
      </c>
      <c r="AH220" s="235">
        <f>+CONAVI!Z219</f>
        <v>0</v>
      </c>
      <c r="AI220" s="235">
        <f>+CONAVI!AA219</f>
        <v>0</v>
      </c>
      <c r="AJ220" s="235">
        <f>+'49- av villas '!AL221</f>
        <v>4663.6490800000001</v>
      </c>
      <c r="AK220" s="235">
        <f>+'49- av villas '!AN221</f>
        <v>28853.970010000001</v>
      </c>
      <c r="AL220" s="235">
        <f>+GRANBANCO!Z185</f>
        <v>0</v>
      </c>
      <c r="AM220" s="235">
        <f>+GRANBANCO!AA185</f>
        <v>0</v>
      </c>
      <c r="AN220" s="235">
        <f>+'54- coomeva'!AL115</f>
        <v>593.36837000000003</v>
      </c>
      <c r="AO220" s="235">
        <f>+'54- coomeva'!AN115</f>
        <v>8178.5500400000001</v>
      </c>
      <c r="AP220" s="235">
        <f>+'62- mibanco'!AL41</f>
        <v>914.99300000000005</v>
      </c>
      <c r="AQ220" s="235">
        <f>+'62- mibanco'!AN41</f>
        <v>401.22899999999998</v>
      </c>
      <c r="AR220" s="235">
        <f>+'8- giros y finanzas'!AL158</f>
        <v>305.08961999999997</v>
      </c>
      <c r="AS220" s="235">
        <f>+'8- giros y finanzas'!AN158</f>
        <v>829.39469999999994</v>
      </c>
      <c r="AT220" s="235">
        <f>+'117- credifamilia'!AL111</f>
        <v>3526.1796400000003</v>
      </c>
      <c r="AU220" s="235">
        <f>+'117- credifamilia'!AN111</f>
        <v>0</v>
      </c>
      <c r="AV220" s="235"/>
      <c r="AW220" s="235"/>
      <c r="AX220" s="235">
        <f>+'120 - la hipotecaria'!AL77</f>
        <v>1777.1232800000002</v>
      </c>
      <c r="AY220" s="235">
        <f>+'120 - la hipotecaria'!AN77</f>
        <v>1660.1148000000001</v>
      </c>
      <c r="AZ220" s="235">
        <f>+'8- fna'!AL124</f>
        <v>61887.524470000011</v>
      </c>
      <c r="BA220" s="235">
        <f>+'8- fna'!AN124</f>
        <v>24637.739130000002</v>
      </c>
      <c r="BB220" s="235">
        <f>+'11- caja promotora '!AL221</f>
        <v>589.19500000000005</v>
      </c>
      <c r="BC220" s="235">
        <f>+'11- caja promotora '!AN221</f>
        <v>1876.38</v>
      </c>
      <c r="BD220" s="235">
        <f>+'1- cofiantioquia'!AL110</f>
        <v>87</v>
      </c>
      <c r="BE220" s="235">
        <f>+'1- cofiantioquia'!AN110</f>
        <v>0</v>
      </c>
      <c r="BF220" s="235">
        <f>+'3- coofinep'!AL99</f>
        <v>147.125</v>
      </c>
      <c r="BG220" s="235">
        <f>+'3- coofinep'!AN99</f>
        <v>539</v>
      </c>
      <c r="BH220" s="235">
        <f>+'4- cootrafa'!AL221</f>
        <v>635.09500000000003</v>
      </c>
      <c r="BI220" s="235">
        <f>+'4- cootrafa'!AN221</f>
        <v>221</v>
      </c>
      <c r="BJ220" s="235">
        <f>+'5- confiar'!AL221</f>
        <v>7788.9359299999996</v>
      </c>
      <c r="BK220" s="235">
        <f>+'5- confiar'!AN221</f>
        <v>1094.9286099999999</v>
      </c>
      <c r="BL220" s="235">
        <f>+COOMEVA!Z219</f>
        <v>0</v>
      </c>
      <c r="BM220" s="235">
        <f>+COOMEVA!AA219</f>
        <v>0</v>
      </c>
      <c r="BN220" s="235">
        <f t="shared" ref="BN220" si="13">+B220+D220+F220+H220+J220+L220+N220+P220+R220+T220+V220+X220+Z220+AB220+AD220+AF220+AH220+AJ220+AL220+AN220+AP220+AR220+AT220+AV220+AX220+AZ220+BB220+BD220+BF220+BH220+BJ220+BL220</f>
        <v>422882.07430999994</v>
      </c>
      <c r="BO220" s="235">
        <f t="shared" ref="BO220" si="14">+C220+E220+G220+I220+K220+M220+O220+Q220+S220+U220+W220+Y220+AA220+AC220+AE220+AG220+AI220+AK220+AM220+AO220+AQ220+AS220+AU220+AW220+AY220+BA220+BC220+BE220+BG220+BI220+BK220+BM220</f>
        <v>998579.23046000011</v>
      </c>
    </row>
    <row r="221" spans="1:67" x14ac:dyDescent="0.2">
      <c r="A221" s="293" t="s">
        <v>305</v>
      </c>
      <c r="B221" s="235">
        <f>+'1- bogota'!AL194</f>
        <v>9169.9719999999998</v>
      </c>
      <c r="C221" s="234">
        <f>+'1- bogota'!AN194</f>
        <v>41672.036</v>
      </c>
      <c r="D221" s="235">
        <f>+'2- popular'!AL224</f>
        <v>550.68399999999997</v>
      </c>
      <c r="E221" s="235">
        <f>+'2- popular'!AN224</f>
        <v>5826.4610000000002</v>
      </c>
      <c r="F221" s="235">
        <f>+BANCAFE!Z221</f>
        <v>0</v>
      </c>
      <c r="G221" s="235">
        <f>+BANCAFE!AA221</f>
        <v>0</v>
      </c>
      <c r="H221" s="235">
        <f>+'6- itaú'!AL176</f>
        <v>0</v>
      </c>
      <c r="I221" s="235">
        <f>+'6- itaú'!AN176</f>
        <v>49521.976170000002</v>
      </c>
      <c r="J221" s="235">
        <f>+'7- bancolombia'!AL183</f>
        <v>23293.461940000001</v>
      </c>
      <c r="K221" s="235">
        <f>+'7- bancolombia'!AN183</f>
        <v>43457.471759999993</v>
      </c>
      <c r="L221" s="235">
        <f>+'GNB COLOMBIA'!Z123</f>
        <v>0</v>
      </c>
      <c r="M221" s="235">
        <f>+'GNB COLOMBIA'!AA123</f>
        <v>0</v>
      </c>
      <c r="N221" s="235">
        <f>+'13- bbva'!AL224</f>
        <v>5665.576</v>
      </c>
      <c r="O221" s="235">
        <f>+'13- bbva'!AN224</f>
        <v>73467.384999999995</v>
      </c>
      <c r="P221" s="235"/>
      <c r="Q221" s="235"/>
      <c r="R221" s="235">
        <f>+'23- occidente'!AL222</f>
        <v>62</v>
      </c>
      <c r="S221" s="235">
        <f>+'23- occidente'!AN222</f>
        <v>42441.601000000002</v>
      </c>
      <c r="T221" s="235">
        <f>+'30- banco caja social'!AL185</f>
        <v>16381.480430000001</v>
      </c>
      <c r="U221" s="235">
        <f>+'30- banco caja social'!AN185</f>
        <v>6800.3077900000008</v>
      </c>
      <c r="V221" s="235">
        <f>+'39 - davivienda'!AL224</f>
        <v>97468.558199999985</v>
      </c>
      <c r="W221" s="235">
        <f>+'39 - davivienda'!AN224</f>
        <v>155229.03308999998</v>
      </c>
      <c r="X221" s="235">
        <f>+'1-42 scotiabank colpatria S.A.'!AL224</f>
        <v>15485.635999999999</v>
      </c>
      <c r="Y221" s="235">
        <f>+'1-42 scotiabank colpatria S.A.'!AN224</f>
        <v>75554.834999999992</v>
      </c>
      <c r="Z221" s="235">
        <f>+'43- banco agrario'!AL214</f>
        <v>36</v>
      </c>
      <c r="AA221" s="235">
        <f>+'43- banco agrario'!AN214</f>
        <v>0</v>
      </c>
      <c r="AB221" s="235"/>
      <c r="AC221" s="235"/>
      <c r="AD221" s="235">
        <f>+GRANAHORRAR!Z220</f>
        <v>0</v>
      </c>
      <c r="AE221" s="235">
        <f>+GRANAHORRAR!AA220</f>
        <v>0</v>
      </c>
      <c r="AF221" s="235">
        <f>+COLMENA!Z220</f>
        <v>0</v>
      </c>
      <c r="AG221" s="235">
        <f>+COLMENA!AA220</f>
        <v>0</v>
      </c>
      <c r="AH221" s="235">
        <f>+CONAVI!Z220</f>
        <v>0</v>
      </c>
      <c r="AI221" s="235">
        <f>+CONAVI!AA220</f>
        <v>0</v>
      </c>
      <c r="AJ221" s="235">
        <f>+'49- av villas '!AL222</f>
        <v>1576.33646</v>
      </c>
      <c r="AK221" s="235">
        <f>+'49- av villas '!AN222</f>
        <v>5534.0878399999992</v>
      </c>
      <c r="AL221" s="235">
        <f>+GRANBANCO!Z186</f>
        <v>0</v>
      </c>
      <c r="AM221" s="235">
        <f>+GRANBANCO!AA186</f>
        <v>0</v>
      </c>
      <c r="AN221" s="235">
        <f>+'54- coomeva'!AL116</f>
        <v>290.23653000000002</v>
      </c>
      <c r="AO221" s="235">
        <f>+'54- coomeva'!AN116</f>
        <v>7947.0127899999998</v>
      </c>
      <c r="AP221" s="235">
        <f>+'62- mibanco'!AL42</f>
        <v>141.858</v>
      </c>
      <c r="AQ221" s="235">
        <f>+'62- mibanco'!AN42</f>
        <v>38</v>
      </c>
      <c r="AR221" s="235">
        <f>+'8- giros y finanzas'!AL159</f>
        <v>292.07605999999998</v>
      </c>
      <c r="AS221" s="235">
        <f>+'8- giros y finanzas'!AN159</f>
        <v>1023.3478900000001</v>
      </c>
      <c r="AT221" s="235">
        <f>+'117- credifamilia'!AL112</f>
        <v>0</v>
      </c>
      <c r="AU221" s="235">
        <f>+'117- credifamilia'!AN112</f>
        <v>0</v>
      </c>
      <c r="AV221" s="235"/>
      <c r="AW221" s="235"/>
      <c r="AX221" s="235">
        <f>+'120 - la hipotecaria'!AL78</f>
        <v>773.49154999999996</v>
      </c>
      <c r="AY221" s="235">
        <f>+'120 - la hipotecaria'!AN78</f>
        <v>545.0015800000001</v>
      </c>
      <c r="AZ221" s="235">
        <f>+'8- fna'!AL125</f>
        <v>38145.57806</v>
      </c>
      <c r="BA221" s="235">
        <f>+'8- fna'!AN125</f>
        <v>23639.492209999997</v>
      </c>
      <c r="BB221" s="235">
        <f>+'11- caja promotora '!AL222</f>
        <v>399.71499999999997</v>
      </c>
      <c r="BC221" s="235">
        <f>+'11- caja promotora '!AN222</f>
        <v>536.46500000000003</v>
      </c>
      <c r="BD221" s="235">
        <f>+'1- cofiantioquia'!AL111</f>
        <v>0</v>
      </c>
      <c r="BE221" s="235">
        <f>+'1- cofiantioquia'!AN111</f>
        <v>0</v>
      </c>
      <c r="BF221" s="235">
        <f>+'3- coofinep'!AL100</f>
        <v>0</v>
      </c>
      <c r="BG221" s="235">
        <f>+'3- coofinep'!AN100</f>
        <v>0</v>
      </c>
      <c r="BH221" s="235">
        <f>+'4- cootrafa'!AL222</f>
        <v>50</v>
      </c>
      <c r="BI221" s="235">
        <f>+'4- cootrafa'!AN222</f>
        <v>0</v>
      </c>
      <c r="BJ221" s="235">
        <f>+'5- confiar'!AL222</f>
        <v>60</v>
      </c>
      <c r="BK221" s="235">
        <f>+'5- confiar'!AN222</f>
        <v>1231.1721200000002</v>
      </c>
      <c r="BL221" s="235">
        <f>+COOMEVA!Z220</f>
        <v>0</v>
      </c>
      <c r="BM221" s="235">
        <f>+COOMEVA!AA220</f>
        <v>0</v>
      </c>
      <c r="BN221" s="235">
        <f t="shared" ref="BN221:BN222" si="15">+B221+D221+F221+H221+J221+L221+N221+P221+R221+T221+V221+X221+Z221+AB221+AD221+AF221+AH221+AJ221+AL221+AN221+AP221+AR221+AT221+AV221+AX221+AZ221+BB221+BD221+BF221+BH221+BJ221+BL221</f>
        <v>209842.66022999998</v>
      </c>
      <c r="BO221" s="235">
        <f t="shared" ref="BO221:BO222" si="16">+C221+E221+G221+I221+K221+M221+O221+Q221+S221+U221+W221+Y221+AA221+AC221+AE221+AG221+AI221+AK221+AM221+AO221+AQ221+AS221+AU221+AW221+AY221+BA221+BC221+BE221+BG221+BI221+BK221+BM221</f>
        <v>534465.68623999995</v>
      </c>
    </row>
    <row r="222" spans="1:67" x14ac:dyDescent="0.2">
      <c r="A222" s="293" t="s">
        <v>318</v>
      </c>
      <c r="B222" s="235">
        <f>+'1- bogota'!AL195</f>
        <v>8671.3919999999998</v>
      </c>
      <c r="C222" s="234">
        <f>+'1- bogota'!AN195</f>
        <v>51841.233</v>
      </c>
      <c r="D222" s="235">
        <f>+'2- popular'!AL225</f>
        <v>803.85699999999997</v>
      </c>
      <c r="E222" s="235">
        <f>+'2- popular'!AN225</f>
        <v>7826.2070000000003</v>
      </c>
      <c r="F222" s="235">
        <f>+BANCAFE!Z222</f>
        <v>0</v>
      </c>
      <c r="G222" s="235">
        <f>+BANCAFE!AA222</f>
        <v>0</v>
      </c>
      <c r="H222" s="235">
        <f>+'6- itaú'!AL177</f>
        <v>0</v>
      </c>
      <c r="I222" s="235">
        <f>+'6- itaú'!AN177</f>
        <v>17420.88263</v>
      </c>
      <c r="J222" s="235">
        <f>+'7- bancolombia'!AL184</f>
        <v>37658.88566</v>
      </c>
      <c r="K222" s="235">
        <f>+'7- bancolombia'!AN184</f>
        <v>89798.816430000006</v>
      </c>
      <c r="L222" s="235">
        <f>+'GNB COLOMBIA'!Z124</f>
        <v>0</v>
      </c>
      <c r="M222" s="235">
        <f>+'GNB COLOMBIA'!AA124</f>
        <v>0</v>
      </c>
      <c r="N222" s="235">
        <f>+'13- bbva'!AL225</f>
        <v>15361.895</v>
      </c>
      <c r="O222" s="235">
        <f>+'13- bbva'!AN225</f>
        <v>135252.11900000001</v>
      </c>
      <c r="P222" s="235"/>
      <c r="Q222" s="235"/>
      <c r="R222" s="235">
        <f>+'23- occidente'!AL223</f>
        <v>533.33100000000002</v>
      </c>
      <c r="S222" s="235">
        <f>+'23- occidente'!AN223</f>
        <v>41921.267999999996</v>
      </c>
      <c r="T222" s="235">
        <f>+'30- banco caja social'!AL186</f>
        <v>33712.759140000002</v>
      </c>
      <c r="U222" s="235">
        <f>+'30- banco caja social'!AN186</f>
        <v>18180.985970000002</v>
      </c>
      <c r="V222" s="235">
        <f>+'39 - davivienda'!AL225</f>
        <v>66115.764519999997</v>
      </c>
      <c r="W222" s="235">
        <f>+'39 - davivienda'!AN225</f>
        <v>167247.74655000001</v>
      </c>
      <c r="X222" s="235">
        <f>+'1-42 scotiabank colpatria S.A.'!AL225</f>
        <v>6362.8389999999999</v>
      </c>
      <c r="Y222" s="235">
        <f>+'1-42 scotiabank colpatria S.A.'!AN225</f>
        <v>65935.491000000009</v>
      </c>
      <c r="Z222" s="235">
        <f>+'43- banco agrario'!AL215</f>
        <v>0</v>
      </c>
      <c r="AA222" s="235">
        <f>+'43- banco agrario'!AN215</f>
        <v>0</v>
      </c>
      <c r="AB222" s="235"/>
      <c r="AC222" s="235"/>
      <c r="AD222" s="235">
        <f>+GRANAHORRAR!Z221</f>
        <v>0</v>
      </c>
      <c r="AE222" s="235">
        <f>+GRANAHORRAR!AA221</f>
        <v>0</v>
      </c>
      <c r="AF222" s="235">
        <f>+COLMENA!Z221</f>
        <v>0</v>
      </c>
      <c r="AG222" s="235">
        <f>+COLMENA!AA221</f>
        <v>0</v>
      </c>
      <c r="AH222" s="235">
        <f>+CONAVI!Z221</f>
        <v>0</v>
      </c>
      <c r="AI222" s="235">
        <f>+CONAVI!AA221</f>
        <v>0</v>
      </c>
      <c r="AJ222" s="235">
        <f>+'49- av villas '!AL223</f>
        <v>2763.2408499999997</v>
      </c>
      <c r="AK222" s="235">
        <f>+'49- av villas '!AN223</f>
        <v>16171.390869999999</v>
      </c>
      <c r="AL222" s="235">
        <f>+GRANBANCO!Z187</f>
        <v>0</v>
      </c>
      <c r="AM222" s="235">
        <f>+GRANBANCO!AA187</f>
        <v>0</v>
      </c>
      <c r="AN222" s="235">
        <f>+'54- coomeva'!AL117</f>
        <v>493.56900000000002</v>
      </c>
      <c r="AO222" s="235">
        <f>+'54- coomeva'!AN117</f>
        <v>8476.2383699999991</v>
      </c>
      <c r="AP222" s="235">
        <f>+'62- mibanco'!AL43</f>
        <v>298.70489000000003</v>
      </c>
      <c r="AQ222" s="235">
        <f>+'62- mibanco'!AN43</f>
        <v>313.64670000000001</v>
      </c>
      <c r="AR222" s="235">
        <f>+'8- giros y finanzas'!AL160</f>
        <v>363.26882999999998</v>
      </c>
      <c r="AS222" s="235">
        <f>+'8- giros y finanzas'!AN160</f>
        <v>1134.6807200000001</v>
      </c>
      <c r="AT222" s="235">
        <f>+'117- credifamilia'!AL113</f>
        <v>1585.05727</v>
      </c>
      <c r="AU222" s="235">
        <f>+'117- credifamilia'!AN113</f>
        <v>0</v>
      </c>
      <c r="AV222" s="235"/>
      <c r="AW222" s="235"/>
      <c r="AX222" s="235">
        <f>+'120 - la hipotecaria'!AL79</f>
        <v>824.50288999999998</v>
      </c>
      <c r="AY222" s="235">
        <f>+'120 - la hipotecaria'!AN79</f>
        <v>448.60664000000003</v>
      </c>
      <c r="AZ222" s="235">
        <f>+'8- fna'!AL126</f>
        <v>16853.878909999999</v>
      </c>
      <c r="BA222" s="235">
        <f>+'8- fna'!AN126</f>
        <v>14379.350369999998</v>
      </c>
      <c r="BB222" s="235">
        <f>+'11- caja promotora '!AL223</f>
        <v>0</v>
      </c>
      <c r="BC222" s="235">
        <f>+'11- caja promotora '!AN223</f>
        <v>0</v>
      </c>
      <c r="BD222" s="235">
        <f>+'1- cofiantioquia'!AL112</f>
        <v>0</v>
      </c>
      <c r="BE222" s="235">
        <f>+'1- cofiantioquia'!AN112</f>
        <v>0</v>
      </c>
      <c r="BF222" s="235">
        <f>+'3- coofinep'!AL101</f>
        <v>138</v>
      </c>
      <c r="BG222" s="235">
        <f>+'3- coofinep'!AN101</f>
        <v>100</v>
      </c>
      <c r="BH222" s="235">
        <f>+'4- cootrafa'!AL223</f>
        <v>572.53499999999997</v>
      </c>
      <c r="BI222" s="235">
        <f>+'4- cootrafa'!AN223</f>
        <v>204.5</v>
      </c>
      <c r="BJ222" s="235">
        <f>+'5- confiar'!AL223</f>
        <v>3742.71306</v>
      </c>
      <c r="BK222" s="235">
        <f>+'5- confiar'!AN223</f>
        <v>786.95626000000004</v>
      </c>
      <c r="BL222" s="235">
        <f>+COOMEVA!Z221</f>
        <v>0</v>
      </c>
      <c r="BM222" s="235">
        <f>+COOMEVA!AA221</f>
        <v>0</v>
      </c>
      <c r="BN222" s="235">
        <f t="shared" si="15"/>
        <v>196856.19402</v>
      </c>
      <c r="BO222" s="235">
        <f t="shared" si="16"/>
        <v>637440.11951000011</v>
      </c>
    </row>
    <row r="223" spans="1:67" x14ac:dyDescent="0.2">
      <c r="A223" s="293" t="s">
        <v>319</v>
      </c>
      <c r="B223" s="235">
        <f>+'1- bogota'!AL196</f>
        <v>10436.34</v>
      </c>
      <c r="C223" s="234">
        <f>+'1- bogota'!AN196</f>
        <v>63196.701999999997</v>
      </c>
      <c r="D223" s="235">
        <f>+'2- popular'!AL226</f>
        <v>1342.2370000000001</v>
      </c>
      <c r="E223" s="235">
        <f>+'2- popular'!AN226</f>
        <v>13888.587</v>
      </c>
      <c r="F223" s="235">
        <f>+BANCAFE!Z223</f>
        <v>0</v>
      </c>
      <c r="G223" s="235">
        <f>+BANCAFE!AA223</f>
        <v>0</v>
      </c>
      <c r="H223" s="235">
        <f>+'6- itaú'!AL178</f>
        <v>0</v>
      </c>
      <c r="I223" s="235">
        <f>+'6- itaú'!AN178</f>
        <v>67764.803769999999</v>
      </c>
      <c r="J223" s="235">
        <f>+'7- bancolombia'!AL185</f>
        <v>57945.240689999999</v>
      </c>
      <c r="K223" s="235">
        <f>+'7- bancolombia'!AN185</f>
        <v>116865.74195000003</v>
      </c>
      <c r="L223" s="235">
        <f>+'GNB COLOMBIA'!Z125</f>
        <v>0</v>
      </c>
      <c r="M223" s="235">
        <f>+'GNB COLOMBIA'!AA125</f>
        <v>0</v>
      </c>
      <c r="N223" s="235">
        <f>+'13- bbva'!AL226</f>
        <v>22658.220999999998</v>
      </c>
      <c r="O223" s="235">
        <f>+'13- bbva'!AN226</f>
        <v>130709.431</v>
      </c>
      <c r="P223" s="235"/>
      <c r="Q223" s="235"/>
      <c r="R223" s="235">
        <f>+'23- occidente'!AL224</f>
        <v>196.8</v>
      </c>
      <c r="S223" s="235">
        <f>+'23- occidente'!AN224</f>
        <v>27787.412</v>
      </c>
      <c r="T223" s="235">
        <f>+'30- banco caja social'!AL187</f>
        <v>47303.503720000001</v>
      </c>
      <c r="U223" s="235">
        <f>+'30- banco caja social'!AN187</f>
        <v>23730.158069999998</v>
      </c>
      <c r="V223" s="235">
        <f>+'39 - davivienda'!AL226</f>
        <v>101437.23764000001</v>
      </c>
      <c r="W223" s="235">
        <f>+'39 - davivienda'!AN226</f>
        <v>223863.63721999998</v>
      </c>
      <c r="X223" s="235">
        <f>+'1-42 scotiabank colpatria S.A.'!AL226</f>
        <v>7315.7</v>
      </c>
      <c r="Y223" s="235">
        <f>+'1-42 scotiabank colpatria S.A.'!AN226</f>
        <v>78875.944000000003</v>
      </c>
      <c r="Z223" s="235">
        <f>+'43- banco agrario'!AL216</f>
        <v>238.017</v>
      </c>
      <c r="AA223" s="235">
        <f>+'43- banco agrario'!AN216</f>
        <v>0</v>
      </c>
      <c r="AB223" s="235"/>
      <c r="AC223" s="235"/>
      <c r="AD223" s="235">
        <f>+GRANAHORRAR!Z222</f>
        <v>0</v>
      </c>
      <c r="AE223" s="235">
        <f>+GRANAHORRAR!AA222</f>
        <v>0</v>
      </c>
      <c r="AF223" s="235">
        <f>+COLMENA!Z222</f>
        <v>0</v>
      </c>
      <c r="AG223" s="235">
        <f>+COLMENA!AA222</f>
        <v>0</v>
      </c>
      <c r="AH223" s="235">
        <f>+CONAVI!Z222</f>
        <v>0</v>
      </c>
      <c r="AI223" s="235">
        <f>+CONAVI!AA222</f>
        <v>0</v>
      </c>
      <c r="AJ223" s="235">
        <f>+'49- av villas '!AL224</f>
        <v>3564.15994</v>
      </c>
      <c r="AK223" s="235">
        <f>+'49- av villas '!AN224</f>
        <v>16414.27837</v>
      </c>
      <c r="AL223" s="235">
        <f>+GRANBANCO!Z188</f>
        <v>0</v>
      </c>
      <c r="AM223" s="235">
        <f>+GRANBANCO!AA188</f>
        <v>0</v>
      </c>
      <c r="AN223" s="235">
        <f>+'54- coomeva'!AL118</f>
        <v>672.61536000000001</v>
      </c>
      <c r="AO223" s="235">
        <f>+'54- coomeva'!AN118</f>
        <v>5763.5013600000002</v>
      </c>
      <c r="AP223" s="235">
        <f>+'62- mibanco'!AL44</f>
        <v>1328.0445500000001</v>
      </c>
      <c r="AQ223" s="235">
        <f>+'62- mibanco'!AN44</f>
        <v>109.35599999999999</v>
      </c>
      <c r="AR223" s="235">
        <f>+'8- giros y finanzas'!AL161</f>
        <v>335.47651000000002</v>
      </c>
      <c r="AS223" s="235">
        <f>+'8- giros y finanzas'!AN161</f>
        <v>617.17816000000005</v>
      </c>
      <c r="AT223" s="235">
        <f>+'117- credifamilia'!AL114</f>
        <v>5494.19686</v>
      </c>
      <c r="AU223" s="235">
        <f>+'117- credifamilia'!AN114</f>
        <v>80</v>
      </c>
      <c r="AV223" s="235"/>
      <c r="AW223" s="235"/>
      <c r="AX223" s="235">
        <f>+'120 - la hipotecaria'!AL80</f>
        <v>2405.3126000000002</v>
      </c>
      <c r="AY223" s="235">
        <f>+'120 - la hipotecaria'!AN80</f>
        <v>1122.2424900000001</v>
      </c>
      <c r="AZ223" s="235">
        <f>+'8- fna'!AL127</f>
        <v>28735.44469</v>
      </c>
      <c r="BA223" s="235">
        <f>+'8- fna'!AN127</f>
        <v>18047.188040000001</v>
      </c>
      <c r="BB223" s="235">
        <f>+'11- caja promotora '!AL224</f>
        <v>89.775000000000006</v>
      </c>
      <c r="BC223" s="235">
        <f>+'11- caja promotora '!AN224</f>
        <v>1155.6925000000001</v>
      </c>
      <c r="BD223" s="235">
        <f>+'1- cofiantioquia'!AL113</f>
        <v>49</v>
      </c>
      <c r="BE223" s="235">
        <f>+'1- cofiantioquia'!AN113</f>
        <v>0</v>
      </c>
      <c r="BF223" s="235">
        <f>+'3- coofinep'!AL102</f>
        <v>141.69999999999999</v>
      </c>
      <c r="BG223" s="235">
        <f>+'3- coofinep'!AN102</f>
        <v>162.5</v>
      </c>
      <c r="BH223" s="235">
        <f>+'4- cootrafa'!AL224</f>
        <v>453.45600000000002</v>
      </c>
      <c r="BI223" s="235">
        <f>+'4- cootrafa'!AN224</f>
        <v>160</v>
      </c>
      <c r="BJ223" s="235">
        <f>+'5- confiar'!AL224</f>
        <v>6120.6571199999998</v>
      </c>
      <c r="BK223" s="235">
        <f>+'5- confiar'!AN224</f>
        <v>1469.20685</v>
      </c>
      <c r="BL223" s="235">
        <f>+COOMEVA!Z222</f>
        <v>0</v>
      </c>
      <c r="BM223" s="235">
        <f>+COOMEVA!AA222</f>
        <v>0</v>
      </c>
      <c r="BN223" s="235">
        <f t="shared" ref="BN223" si="17">+B223+D223+F223+H223+J223+L223+N223+P223+R223+T223+V223+X223+Z223+AB223+AD223+AF223+AH223+AJ223+AL223+AN223+AP223+AR223+AT223+AV223+AX223+AZ223+BB223+BD223+BF223+BH223+BJ223+BL223</f>
        <v>298263.13568000001</v>
      </c>
      <c r="BO223" s="235">
        <f t="shared" ref="BO223" si="18">+C223+E223+G223+I223+K223+M223+O223+Q223+S223+U223+W223+Y223+AA223+AC223+AE223+AG223+AI223+AK223+AM223+AO223+AQ223+AS223+AU223+AW223+AY223+BA223+BC223+BE223+BG223+BI223+BK223+BM223</f>
        <v>791783.56078000006</v>
      </c>
    </row>
    <row r="224" spans="1:67" x14ac:dyDescent="0.2">
      <c r="A224" s="293" t="s">
        <v>320</v>
      </c>
      <c r="B224" s="235">
        <f>+'1- bogota'!AL197</f>
        <v>51559.004000000001</v>
      </c>
      <c r="C224" s="234">
        <f>+'1- bogota'!AN197</f>
        <v>59212.968999999997</v>
      </c>
      <c r="D224" s="235">
        <f>+'2- popular'!AL227</f>
        <v>3846.1640000000002</v>
      </c>
      <c r="E224" s="235">
        <f>+'2- popular'!AN227</f>
        <v>20467.994999999999</v>
      </c>
      <c r="F224" s="235">
        <f>+BANCAFE!Z224</f>
        <v>0</v>
      </c>
      <c r="G224" s="235">
        <f>+BANCAFE!AA224</f>
        <v>0</v>
      </c>
      <c r="H224" s="235">
        <f>+'6- itaú'!AL179</f>
        <v>0</v>
      </c>
      <c r="I224" s="235">
        <f>+'6- itaú'!AN179</f>
        <v>111553.56930999999</v>
      </c>
      <c r="J224" s="235">
        <f>+'7- bancolombia'!AL186</f>
        <v>77580.694170000002</v>
      </c>
      <c r="K224" s="235">
        <f>+'7- bancolombia'!AN186</f>
        <v>131599.20251999999</v>
      </c>
      <c r="L224" s="235">
        <f>+'GNB COLOMBIA'!Z126</f>
        <v>0</v>
      </c>
      <c r="M224" s="235">
        <f>+'GNB COLOMBIA'!AA126</f>
        <v>0</v>
      </c>
      <c r="N224" s="235">
        <f>+'13- bbva'!AL227</f>
        <v>35124.358679999998</v>
      </c>
      <c r="O224" s="235">
        <f>+'13- bbva'!AN227</f>
        <v>211149.14738000001</v>
      </c>
      <c r="P224" s="235"/>
      <c r="Q224" s="235"/>
      <c r="R224" s="235">
        <f>+'23- occidente'!AL225</f>
        <v>82.6</v>
      </c>
      <c r="S224" s="235">
        <f>+'23- occidente'!AN225</f>
        <v>57612.124000000003</v>
      </c>
      <c r="T224" s="235">
        <f>+'30- banco caja social'!AL188</f>
        <v>78553.648530000006</v>
      </c>
      <c r="U224" s="235">
        <f>+'30- banco caja social'!AN188</f>
        <v>47753.920039999997</v>
      </c>
      <c r="V224" s="235">
        <f>+'39 - davivienda'!AL227</f>
        <v>234467.66783999998</v>
      </c>
      <c r="W224" s="235">
        <f>+'39 - davivienda'!AN227</f>
        <v>337558.27841000003</v>
      </c>
      <c r="X224" s="235">
        <f>+'1-42 scotiabank colpatria S.A.'!AL227</f>
        <v>8067.5859999999993</v>
      </c>
      <c r="Y224" s="235">
        <f>+'1-42 scotiabank colpatria S.A.'!AN227</f>
        <v>82747.272999999986</v>
      </c>
      <c r="Z224" s="235">
        <f>+'43- banco agrario'!AL217</f>
        <v>209.71</v>
      </c>
      <c r="AA224" s="235">
        <f>+'43- banco agrario'!AN217</f>
        <v>0</v>
      </c>
      <c r="AB224" s="235"/>
      <c r="AC224" s="235"/>
      <c r="AD224" s="235">
        <f>+GRANAHORRAR!Z223</f>
        <v>0</v>
      </c>
      <c r="AE224" s="235">
        <f>+GRANAHORRAR!AA223</f>
        <v>0</v>
      </c>
      <c r="AF224" s="235">
        <f>+COLMENA!Z223</f>
        <v>0</v>
      </c>
      <c r="AG224" s="235">
        <f>+COLMENA!AA223</f>
        <v>0</v>
      </c>
      <c r="AH224" s="235">
        <f>+CONAVI!Z223</f>
        <v>0</v>
      </c>
      <c r="AI224" s="235">
        <f>+CONAVI!AA223</f>
        <v>0</v>
      </c>
      <c r="AJ224" s="235">
        <f>+'49- av villas '!AL225</f>
        <v>6280.6783500000001</v>
      </c>
      <c r="AK224" s="235">
        <f>+'49- av villas '!AN225</f>
        <v>24688.17441</v>
      </c>
      <c r="AL224" s="235">
        <f>+GRANBANCO!Z189</f>
        <v>0</v>
      </c>
      <c r="AM224" s="235">
        <f>+GRANBANCO!AA189</f>
        <v>0</v>
      </c>
      <c r="AN224" s="235">
        <f>+'54- coomeva'!AL119</f>
        <v>1287.4793100000002</v>
      </c>
      <c r="AO224" s="235">
        <f>+'54- coomeva'!AN119</f>
        <v>15449.270500000001</v>
      </c>
      <c r="AP224" s="235">
        <f>+'62- mibanco'!AL45</f>
        <v>1947.02991</v>
      </c>
      <c r="AQ224" s="235">
        <f>+'62- mibanco'!AN45</f>
        <v>258.89816999999999</v>
      </c>
      <c r="AR224" s="235">
        <f>+'8- giros y finanzas'!AL162</f>
        <v>851.62797</v>
      </c>
      <c r="AS224" s="235">
        <f>+'8- giros y finanzas'!AN162</f>
        <v>2171.57519</v>
      </c>
      <c r="AT224" s="235">
        <f>+'117- credifamilia'!AL115</f>
        <v>7838.1663099999996</v>
      </c>
      <c r="AU224" s="235">
        <f>+'117- credifamilia'!AN115</f>
        <v>136.5</v>
      </c>
      <c r="AV224" s="235"/>
      <c r="AW224" s="235"/>
      <c r="AX224" s="235">
        <f>+'120 - la hipotecaria'!AL81</f>
        <v>3496.10367</v>
      </c>
      <c r="AY224" s="235">
        <f>+'120 - la hipotecaria'!AN81</f>
        <v>1295.2616</v>
      </c>
      <c r="AZ224" s="235">
        <f>+'8- fna'!AL128</f>
        <v>48732.246870000003</v>
      </c>
      <c r="BA224" s="235">
        <f>+'8- fna'!AN128</f>
        <v>29093.199079999999</v>
      </c>
      <c r="BB224" s="235">
        <f>+'11- caja promotora '!AL225</f>
        <v>1666.7325000000001</v>
      </c>
      <c r="BC224" s="235">
        <f>+'11- caja promotora '!AN225</f>
        <v>1816.8885</v>
      </c>
      <c r="BD224" s="235">
        <f>+'1- cofiantioquia'!AL114</f>
        <v>246</v>
      </c>
      <c r="BE224" s="235">
        <f>+'1- cofiantioquia'!AN114</f>
        <v>100</v>
      </c>
      <c r="BF224" s="235">
        <f>+'3- coofinep'!AL103</f>
        <v>131.5</v>
      </c>
      <c r="BG224" s="235">
        <f>+'3- coofinep'!AN103</f>
        <v>80</v>
      </c>
      <c r="BH224" s="235">
        <f>+'4- cootrafa'!AL225</f>
        <v>1076.6410000000001</v>
      </c>
      <c r="BI224" s="235">
        <f>+'4- cootrafa'!AN225</f>
        <v>142</v>
      </c>
      <c r="BJ224" s="235">
        <f>+'5- confiar'!AL225</f>
        <v>12642.38076</v>
      </c>
      <c r="BK224" s="235">
        <f>+'5- confiar'!AN225</f>
        <v>439</v>
      </c>
      <c r="BL224" s="235">
        <f>+COOMEVA!Z223</f>
        <v>0</v>
      </c>
      <c r="BM224" s="235">
        <f>+COOMEVA!AA223</f>
        <v>0</v>
      </c>
      <c r="BN224" s="235">
        <f t="shared" ref="BN224:BN225" si="19">+B224+D224+F224+H224+J224+L224+N224+P224+R224+T224+V224+X224+Z224+AB224+AD224+AF224+AH224+AJ224+AL224+AN224+AP224+AR224+AT224+AV224+AX224+AZ224+BB224+BD224+BF224+BH224+BJ224+BL224</f>
        <v>575688.01986999996</v>
      </c>
      <c r="BO224" s="235">
        <f t="shared" ref="BO224:BO225" si="20">+C224+E224+G224+I224+K224+M224+O224+Q224+S224+U224+W224+Y224+AA224+AC224+AE224+AG224+AI224+AK224+AM224+AO224+AQ224+AS224+AU224+AW224+AY224+BA224+BC224+BE224+BG224+BI224+BK224+BM224</f>
        <v>1135325.2461099999</v>
      </c>
    </row>
    <row r="225" spans="1:67" x14ac:dyDescent="0.2">
      <c r="A225" s="293" t="s">
        <v>321</v>
      </c>
      <c r="B225" s="235">
        <f>+'1- bogota'!AL198</f>
        <v>41540.411</v>
      </c>
      <c r="C225" s="234">
        <f>+'1- bogota'!AN198</f>
        <v>43236.561999999998</v>
      </c>
      <c r="D225" s="235">
        <f>+'2- popular'!AL228</f>
        <v>1190.885</v>
      </c>
      <c r="E225" s="235">
        <f>+'2- popular'!AN228</f>
        <v>12553.909</v>
      </c>
      <c r="F225" s="235">
        <f>+BANCAFE!Z225</f>
        <v>0</v>
      </c>
      <c r="G225" s="235">
        <f>+BANCAFE!AA225</f>
        <v>0</v>
      </c>
      <c r="H225" s="235">
        <f>+'6- itaú'!AL180</f>
        <v>0</v>
      </c>
      <c r="I225" s="235">
        <f>+'6- itaú'!AN180</f>
        <v>63227.512270000007</v>
      </c>
      <c r="J225" s="235">
        <f>+'7- bancolombia'!AL187</f>
        <v>64846.6682</v>
      </c>
      <c r="K225" s="235">
        <f>+'7- bancolombia'!AN187</f>
        <v>110766.60393</v>
      </c>
      <c r="L225" s="235">
        <f>+'GNB COLOMBIA'!Z127</f>
        <v>0</v>
      </c>
      <c r="M225" s="235">
        <f>+'GNB COLOMBIA'!AA127</f>
        <v>0</v>
      </c>
      <c r="N225" s="235">
        <f>+'13- bbva'!AL228</f>
        <v>22373.059580000001</v>
      </c>
      <c r="O225" s="235">
        <f>+'13- bbva'!AN228</f>
        <v>139330.08692</v>
      </c>
      <c r="P225" s="235"/>
      <c r="Q225" s="235"/>
      <c r="R225" s="235">
        <f>+'23- occidente'!AL226</f>
        <v>70</v>
      </c>
      <c r="S225" s="235">
        <f>+'23- occidente'!AN226</f>
        <v>36458.665999999997</v>
      </c>
      <c r="T225" s="235">
        <f>+'30- banco caja social'!AL189</f>
        <v>70268.091589999996</v>
      </c>
      <c r="U225" s="235">
        <f>+'30- banco caja social'!AN189</f>
        <v>29902.280879999998</v>
      </c>
      <c r="V225" s="235">
        <f>+'39 - davivienda'!AL228</f>
        <v>193720.09768000001</v>
      </c>
      <c r="W225" s="235">
        <f>+'39 - davivienda'!AN228</f>
        <v>264072.41346000001</v>
      </c>
      <c r="X225" s="235">
        <f>+'1-42 scotiabank colpatria S.A.'!AL228</f>
        <v>7282.0810000000001</v>
      </c>
      <c r="Y225" s="235">
        <f>+'1-42 scotiabank colpatria S.A.'!AN228</f>
        <v>74547.42</v>
      </c>
      <c r="Z225" s="235">
        <f>+'43- banco agrario'!AL218</f>
        <v>111</v>
      </c>
      <c r="AA225" s="235">
        <f>+'43- banco agrario'!AN218</f>
        <v>0</v>
      </c>
      <c r="AB225" s="235"/>
      <c r="AC225" s="235"/>
      <c r="AD225" s="235">
        <f>+GRANAHORRAR!Z224</f>
        <v>0</v>
      </c>
      <c r="AE225" s="235">
        <f>+GRANAHORRAR!AA224</f>
        <v>0</v>
      </c>
      <c r="AF225" s="235">
        <f>+COLMENA!Z224</f>
        <v>0</v>
      </c>
      <c r="AG225" s="235">
        <f>+COLMENA!AA224</f>
        <v>0</v>
      </c>
      <c r="AH225" s="235">
        <f>+CONAVI!Z224</f>
        <v>0</v>
      </c>
      <c r="AI225" s="235">
        <f>+CONAVI!AA224</f>
        <v>0</v>
      </c>
      <c r="AJ225" s="235">
        <f>+'49- av villas '!AL226</f>
        <v>3242.8995500000001</v>
      </c>
      <c r="AK225" s="235">
        <f>+'49- av villas '!AN226</f>
        <v>18876.457770000005</v>
      </c>
      <c r="AL225" s="235">
        <f>+GRANBANCO!Z190</f>
        <v>0</v>
      </c>
      <c r="AM225" s="235">
        <f>+GRANBANCO!AA190</f>
        <v>0</v>
      </c>
      <c r="AN225" s="235">
        <f>+'54- coomeva'!AL120</f>
        <v>780.59516000000008</v>
      </c>
      <c r="AO225" s="235">
        <f>+'54- coomeva'!AN120</f>
        <v>10510.49869</v>
      </c>
      <c r="AP225" s="235">
        <f>+'62- mibanco'!AL46</f>
        <v>918.44365000000005</v>
      </c>
      <c r="AQ225" s="235">
        <f>+'62- mibanco'!AN46</f>
        <v>264.68081000000001</v>
      </c>
      <c r="AR225" s="235">
        <f>+'8- giros y finanzas'!AL163</f>
        <v>284.14794000000001</v>
      </c>
      <c r="AS225" s="235">
        <f>+'8- giros y finanzas'!AN163</f>
        <v>371.23662999999999</v>
      </c>
      <c r="AT225" s="235">
        <f>+'117- credifamilia'!AL116</f>
        <v>210.78119000000001</v>
      </c>
      <c r="AU225" s="235">
        <f>+'117- credifamilia'!AN116</f>
        <v>115</v>
      </c>
      <c r="AV225" s="235"/>
      <c r="AW225" s="235"/>
      <c r="AX225" s="235">
        <f>+'120 - la hipotecaria'!AL82</f>
        <v>2334.11717</v>
      </c>
      <c r="AY225" s="235">
        <f>+'120 - la hipotecaria'!AN82</f>
        <v>1588.5519999999999</v>
      </c>
      <c r="AZ225" s="235">
        <f>+'8- fna'!AL129</f>
        <v>36391.167049999996</v>
      </c>
      <c r="BA225" s="235">
        <f>+'8- fna'!AN129</f>
        <v>17518.509109999999</v>
      </c>
      <c r="BB225" s="235">
        <f>+'11- caja promotora '!AL226</f>
        <v>0</v>
      </c>
      <c r="BC225" s="235">
        <f>+'11- caja promotora '!AN226</f>
        <v>0</v>
      </c>
      <c r="BD225" s="235">
        <f>+'1- cofiantioquia'!AL115</f>
        <v>0</v>
      </c>
      <c r="BE225" s="235">
        <f>+'1- cofiantioquia'!AN115</f>
        <v>37.97</v>
      </c>
      <c r="BF225" s="235">
        <f>+'3- coofinep'!AL104</f>
        <v>230</v>
      </c>
      <c r="BG225" s="235">
        <f>+'3- coofinep'!AN104</f>
        <v>426.5</v>
      </c>
      <c r="BH225" s="235">
        <f>+'4- cootrafa'!AL226</f>
        <v>1027.836</v>
      </c>
      <c r="BI225" s="235">
        <f>+'4- cootrafa'!AN226</f>
        <v>460</v>
      </c>
      <c r="BJ225" s="235">
        <f>+'5- confiar'!AL226</f>
        <v>4841.2167199999994</v>
      </c>
      <c r="BK225" s="235">
        <f>+'5- confiar'!AN226</f>
        <v>637.26499999999999</v>
      </c>
      <c r="BL225" s="235">
        <f>+COOMEVA!Z224</f>
        <v>0</v>
      </c>
      <c r="BM225" s="235">
        <f>+COOMEVA!AA224</f>
        <v>0</v>
      </c>
      <c r="BN225" s="235">
        <f t="shared" si="19"/>
        <v>451663.49848000001</v>
      </c>
      <c r="BO225" s="235">
        <f t="shared" si="20"/>
        <v>824902.12447000016</v>
      </c>
    </row>
    <row r="226" spans="1:67" x14ac:dyDescent="0.2">
      <c r="A226" s="293" t="s">
        <v>322</v>
      </c>
      <c r="B226" s="235">
        <f>+'1- bogota'!AL199</f>
        <v>57311.694000000003</v>
      </c>
      <c r="C226" s="234">
        <f>+'1- bogota'!AN199</f>
        <v>67127.615000000005</v>
      </c>
      <c r="D226" s="235">
        <f>+'2- popular'!AL229</f>
        <v>3339.4549999999999</v>
      </c>
      <c r="E226" s="235">
        <f>+'2- popular'!AN229</f>
        <v>27919.892</v>
      </c>
      <c r="F226" s="235">
        <f>+BANCAFE!Z226</f>
        <v>0</v>
      </c>
      <c r="G226" s="235">
        <f>+BANCAFE!AA226</f>
        <v>0</v>
      </c>
      <c r="H226" s="235">
        <f>+'6- itaú'!AL181</f>
        <v>0</v>
      </c>
      <c r="I226" s="235">
        <f>+'6- itaú'!AN181</f>
        <v>111338.82568000001</v>
      </c>
      <c r="J226" s="235">
        <f>+'7- bancolombia'!AL188</f>
        <v>97462.366190000001</v>
      </c>
      <c r="K226" s="235">
        <f>+'7- bancolombia'!AN188</f>
        <v>168910.33944000001</v>
      </c>
      <c r="L226" s="235">
        <f>+'GNB COLOMBIA'!Z128</f>
        <v>0</v>
      </c>
      <c r="M226" s="235">
        <f>+'GNB COLOMBIA'!AA128</f>
        <v>0</v>
      </c>
      <c r="N226" s="235">
        <f>+'13- bbva'!AL229</f>
        <v>38695.906999999999</v>
      </c>
      <c r="O226" s="235">
        <f>+'13- bbva'!AN229</f>
        <v>271231.29600000003</v>
      </c>
      <c r="P226" s="235"/>
      <c r="Q226" s="235"/>
      <c r="R226" s="235">
        <f>+'23- occidente'!AL227</f>
        <v>262.76</v>
      </c>
      <c r="S226" s="235">
        <f>+'23- occidente'!AN227</f>
        <v>63156.309000000001</v>
      </c>
      <c r="T226" s="235">
        <f>+'30- banco caja social'!AL190</f>
        <v>68151.272190000003</v>
      </c>
      <c r="U226" s="235">
        <f>+'30- banco caja social'!AN190</f>
        <v>35370.52579</v>
      </c>
      <c r="V226" s="235">
        <f>+'39 - davivienda'!AL229</f>
        <v>229433.31832999998</v>
      </c>
      <c r="W226" s="235">
        <f>+'39 - davivienda'!AN229</f>
        <v>484864.42603999999</v>
      </c>
      <c r="X226" s="235">
        <f>+'1-42 scotiabank colpatria S.A.'!AL229</f>
        <v>8199.6540000000005</v>
      </c>
      <c r="Y226" s="235">
        <f>+'1-42 scotiabank colpatria S.A.'!AN229</f>
        <v>126693.765</v>
      </c>
      <c r="Z226" s="235">
        <f>+'43- banco agrario'!AL219</f>
        <v>220.56299999999999</v>
      </c>
      <c r="AA226" s="235">
        <f>+'43- banco agrario'!AN219</f>
        <v>0</v>
      </c>
      <c r="AB226" s="235"/>
      <c r="AC226" s="235"/>
      <c r="AD226" s="235">
        <f>+GRANAHORRAR!Z225</f>
        <v>0</v>
      </c>
      <c r="AE226" s="235">
        <f>+GRANAHORRAR!AA225</f>
        <v>0</v>
      </c>
      <c r="AF226" s="235">
        <f>+COLMENA!Z225</f>
        <v>0</v>
      </c>
      <c r="AG226" s="235">
        <f>+COLMENA!AA225</f>
        <v>0</v>
      </c>
      <c r="AH226" s="235">
        <f>+CONAVI!Z225</f>
        <v>0</v>
      </c>
      <c r="AI226" s="235">
        <f>+CONAVI!AA225</f>
        <v>0</v>
      </c>
      <c r="AJ226" s="235">
        <f>+'49- av villas '!AL227</f>
        <v>6652.3050200000016</v>
      </c>
      <c r="AK226" s="235">
        <f>+'49- av villas '!AN227</f>
        <v>27980.746379999997</v>
      </c>
      <c r="AL226" s="235">
        <f>+GRANBANCO!Z191</f>
        <v>0</v>
      </c>
      <c r="AM226" s="235">
        <f>+GRANBANCO!AA191</f>
        <v>0</v>
      </c>
      <c r="AN226" s="235">
        <f>+'54- coomeva'!AL121</f>
        <v>1890.2630899999999</v>
      </c>
      <c r="AO226" s="235">
        <f>+'54- coomeva'!AN121</f>
        <v>28151.599730000002</v>
      </c>
      <c r="AP226" s="235">
        <f>+'62- mibanco'!AL47</f>
        <v>1580.3680300000001</v>
      </c>
      <c r="AQ226" s="235">
        <f>+'62- mibanco'!AN47</f>
        <v>418.82549999999998</v>
      </c>
      <c r="AR226" s="235">
        <f>+'8- giros y finanzas'!AL164</f>
        <v>735.58008999999993</v>
      </c>
      <c r="AS226" s="235">
        <f>+'8- giros y finanzas'!AN164</f>
        <v>1619.41777</v>
      </c>
      <c r="AT226" s="235">
        <f>+'117- credifamilia'!AL117</f>
        <v>10853.26094</v>
      </c>
      <c r="AU226" s="235">
        <f>+'117- credifamilia'!AN117</f>
        <v>0</v>
      </c>
      <c r="AV226" s="235"/>
      <c r="AW226" s="235"/>
      <c r="AX226" s="235">
        <f>+'120 - la hipotecaria'!AL83</f>
        <v>4767.2924299999995</v>
      </c>
      <c r="AY226" s="235">
        <f>+'120 - la hipotecaria'!AN83</f>
        <v>1199.92705</v>
      </c>
      <c r="AZ226" s="235">
        <f>+'8- fna'!AL130</f>
        <v>54409.733779999995</v>
      </c>
      <c r="BA226" s="235">
        <f>+'8- fna'!AN130</f>
        <v>22267.053410000004</v>
      </c>
      <c r="BB226" s="235">
        <f>+'11- caja promotora '!AL227</f>
        <v>1069.6099999999999</v>
      </c>
      <c r="BC226" s="235">
        <f>+'11- caja promotora '!AN227</f>
        <v>2600.27</v>
      </c>
      <c r="BD226" s="235">
        <f>+'1- cofiantioquia'!AL116</f>
        <v>52</v>
      </c>
      <c r="BE226" s="235">
        <f>+'1- cofiantioquia'!AN116</f>
        <v>0</v>
      </c>
      <c r="BF226" s="235">
        <f>+'3- coofinep'!AL105</f>
        <v>314.50099999999998</v>
      </c>
      <c r="BG226" s="235">
        <f>+'3- coofinep'!AN105</f>
        <v>0</v>
      </c>
      <c r="BH226" s="235">
        <f>+'4- cootrafa'!AL227</f>
        <v>685.40200000000004</v>
      </c>
      <c r="BI226" s="235">
        <f>+'4- cootrafa'!AN227</f>
        <v>180</v>
      </c>
      <c r="BJ226" s="235">
        <f>+'5- confiar'!AL227</f>
        <v>18451.94916</v>
      </c>
      <c r="BK226" s="235">
        <f>+'5- confiar'!AN227</f>
        <v>1129.6586600000001</v>
      </c>
      <c r="BL226" s="235">
        <f>+COOMEVA!Z225</f>
        <v>0</v>
      </c>
      <c r="BM226" s="235">
        <f>+COOMEVA!AA225</f>
        <v>0</v>
      </c>
      <c r="BN226" s="235">
        <f t="shared" ref="BN226" si="21">+B226+D226+F226+H226+J226+L226+N226+P226+R226+T226+V226+X226+Z226+AB226+AD226+AF226+AH226+AJ226+AL226+AN226+AP226+AR226+AT226+AV226+AX226+AZ226+BB226+BD226+BF226+BH226+BJ226+BL226</f>
        <v>604539.25525000005</v>
      </c>
      <c r="BO226" s="235">
        <f t="shared" ref="BO226" si="22">+C226+E226+G226+I226+K226+M226+O226+Q226+S226+U226+W226+Y226+AA226+AC226+AE226+AG226+AI226+AK226+AM226+AO226+AQ226+AS226+AU226+AW226+AY226+BA226+BC226+BE226+BG226+BI226+BK226+BM226</f>
        <v>1442160.4924499998</v>
      </c>
    </row>
    <row r="227" spans="1:67" x14ac:dyDescent="0.2">
      <c r="A227" s="326" t="s">
        <v>323</v>
      </c>
      <c r="B227" s="235">
        <f>+'1- bogota'!AL200</f>
        <v>43710.146999999997</v>
      </c>
      <c r="C227" s="234">
        <f>+'1- bogota'!AN200</f>
        <v>68855.680999999997</v>
      </c>
      <c r="D227" s="235">
        <f>+'2- popular'!AL230</f>
        <v>3111.4029999999998</v>
      </c>
      <c r="E227" s="235">
        <f>+'2- popular'!AN230</f>
        <v>22134.477999999999</v>
      </c>
      <c r="F227" s="235">
        <f>+BANCAFE!Z227</f>
        <v>0</v>
      </c>
      <c r="G227" s="235">
        <f>+BANCAFE!AA227</f>
        <v>0</v>
      </c>
      <c r="H227" s="235">
        <f>+'6- itaú'!AL182</f>
        <v>0</v>
      </c>
      <c r="I227" s="235">
        <f>+'6- itaú'!AN182</f>
        <v>82210.873689999993</v>
      </c>
      <c r="J227" s="235">
        <f>+'7- bancolombia'!AL189</f>
        <v>90980.535829999993</v>
      </c>
      <c r="K227" s="235">
        <f>+'7- bancolombia'!AN189</f>
        <v>176779.03016999998</v>
      </c>
      <c r="L227" s="235">
        <f>+'GNB COLOMBIA'!Z129</f>
        <v>0</v>
      </c>
      <c r="M227" s="235">
        <f>+'GNB COLOMBIA'!AA129</f>
        <v>0</v>
      </c>
      <c r="N227" s="235">
        <f>+'13- bbva'!AL230</f>
        <v>31683.594000000001</v>
      </c>
      <c r="O227" s="235">
        <f>+'13- bbva'!AN230</f>
        <v>263494.05</v>
      </c>
      <c r="P227" s="235"/>
      <c r="Q227" s="235"/>
      <c r="R227" s="235">
        <f>+'23- occidente'!AL228</f>
        <v>616.16700000000003</v>
      </c>
      <c r="S227" s="235">
        <f>+'23- occidente'!AN228</f>
        <v>43889.082999999999</v>
      </c>
      <c r="T227" s="235">
        <f>+'30- banco caja social'!AL191</f>
        <v>54685.060979999995</v>
      </c>
      <c r="U227" s="235">
        <f>+'30- banco caja social'!AN191</f>
        <v>27837.705120000002</v>
      </c>
      <c r="V227" s="235">
        <f>+'39 - davivienda'!AL230</f>
        <v>248420.61672999998</v>
      </c>
      <c r="W227" s="235">
        <f>+'39 - davivienda'!AN230</f>
        <v>428794.67301000003</v>
      </c>
      <c r="X227" s="235">
        <f>+'1-42 scotiabank colpatria S.A.'!AL230</f>
        <v>28869.289000000001</v>
      </c>
      <c r="Y227" s="235">
        <f>+'1-42 scotiabank colpatria S.A.'!AN230</f>
        <v>108709.04700000001</v>
      </c>
      <c r="Z227" s="235">
        <f>+'43- banco agrario'!AL220</f>
        <v>156.02000000000001</v>
      </c>
      <c r="AA227" s="235">
        <f>+'43- banco agrario'!AN220</f>
        <v>0</v>
      </c>
      <c r="AB227" s="235"/>
      <c r="AC227" s="235"/>
      <c r="AD227" s="235">
        <f>+GRANAHORRAR!Z226</f>
        <v>0</v>
      </c>
      <c r="AE227" s="235">
        <f>+GRANAHORRAR!AA226</f>
        <v>0</v>
      </c>
      <c r="AF227" s="235">
        <f>+COLMENA!Z226</f>
        <v>0</v>
      </c>
      <c r="AG227" s="235">
        <f>+COLMENA!AA226</f>
        <v>0</v>
      </c>
      <c r="AH227" s="235">
        <f>+CONAVI!Z226</f>
        <v>0</v>
      </c>
      <c r="AI227" s="235">
        <f>+CONAVI!AA226</f>
        <v>0</v>
      </c>
      <c r="AJ227" s="235">
        <f>+'49- av villas '!AL228</f>
        <v>4765.9557600000007</v>
      </c>
      <c r="AK227" s="235">
        <f>+'49- av villas '!AN228</f>
        <v>23194.919590000005</v>
      </c>
      <c r="AL227" s="235">
        <f>+GRANBANCO!Z192</f>
        <v>0</v>
      </c>
      <c r="AM227" s="235">
        <f>+GRANBANCO!AA192</f>
        <v>0</v>
      </c>
      <c r="AN227" s="235">
        <f>+'54- coomeva'!AL122</f>
        <v>1474.8486599999999</v>
      </c>
      <c r="AO227" s="235">
        <f>+'54- coomeva'!AN122</f>
        <v>29976.41721</v>
      </c>
      <c r="AP227" s="235">
        <f>+'62- mibanco'!AL48</f>
        <v>1907.963</v>
      </c>
      <c r="AQ227" s="235">
        <f>+'62- mibanco'!AN48</f>
        <v>246.36099999999999</v>
      </c>
      <c r="AR227" s="235">
        <f>+'8- giros y finanzas'!AL165</f>
        <v>649.84272999999996</v>
      </c>
      <c r="AS227" s="235">
        <f>+'8- giros y finanzas'!AN165</f>
        <v>1028.2957099999999</v>
      </c>
      <c r="AT227" s="235">
        <f>+'117- credifamilia'!AL118</f>
        <v>9314.8896799999984</v>
      </c>
      <c r="AU227" s="235">
        <f>+'117- credifamilia'!AN118</f>
        <v>225.79998999999998</v>
      </c>
      <c r="AV227" s="235"/>
      <c r="AW227" s="235"/>
      <c r="AX227" s="235">
        <f>+'120 - la hipotecaria'!AL84</f>
        <v>3014.0194600000004</v>
      </c>
      <c r="AY227" s="235">
        <f>+'120 - la hipotecaria'!AN84</f>
        <v>1633.7439999999999</v>
      </c>
      <c r="AZ227" s="235">
        <f>+'8- fna'!AL131</f>
        <v>45226.097429999994</v>
      </c>
      <c r="BA227" s="235">
        <f>+'8- fna'!AN131</f>
        <v>17366.596649999999</v>
      </c>
      <c r="BB227" s="235">
        <f>+'11- caja promotora '!AL228</f>
        <v>686.375</v>
      </c>
      <c r="BC227" s="235">
        <f>+'11- caja promotora '!AN228</f>
        <v>1657.8175000000001</v>
      </c>
      <c r="BD227" s="235">
        <f>+'1- cofiantioquia'!AL117</f>
        <v>0</v>
      </c>
      <c r="BE227" s="235">
        <f>+'1- cofiantioquia'!AN117</f>
        <v>40</v>
      </c>
      <c r="BF227" s="235">
        <f>+'3- coofinep'!AL106</f>
        <v>291.91800000000001</v>
      </c>
      <c r="BG227" s="235">
        <f>+'3- coofinep'!AN106</f>
        <v>163</v>
      </c>
      <c r="BH227" s="235">
        <f>+'4- cootrafa'!AL228</f>
        <v>713.47299999999996</v>
      </c>
      <c r="BI227" s="235">
        <f>+'4- cootrafa'!AN228</f>
        <v>80</v>
      </c>
      <c r="BJ227" s="235">
        <f>+'5- confiar'!AL228</f>
        <v>9431.1969200000003</v>
      </c>
      <c r="BK227" s="235">
        <f>+'5- confiar'!AN228</f>
        <v>1361.2815399999999</v>
      </c>
      <c r="BL227" s="235">
        <f>+COOMEVA!Z226</f>
        <v>0</v>
      </c>
      <c r="BM227" s="235">
        <f>+COOMEVA!AA226</f>
        <v>0</v>
      </c>
      <c r="BN227" s="235">
        <f t="shared" ref="BN227" si="23">+B227+D227+F227+H227+J227+L227+N227+P227+R227+T227+V227+X227+Z227+AB227+AD227+AF227+AH227+AJ227+AL227+AN227+AP227+AR227+AT227+AV227+AX227+AZ227+BB227+BD227+BF227+BH227+BJ227+BL227</f>
        <v>579709.41317999992</v>
      </c>
      <c r="BO227" s="235">
        <f t="shared" ref="BO227" si="24">+C227+E227+G227+I227+K227+M227+O227+Q227+S227+U227+W227+Y227+AA227+AC227+AE227+AG227+AI227+AK227+AM227+AO227+AQ227+AS227+AU227+AW227+AY227+BA227+BC227+BE227+BG227+BI227+BK227+BM227</f>
        <v>1299678.85418</v>
      </c>
    </row>
    <row r="228" spans="1:67" x14ac:dyDescent="0.2">
      <c r="A228" s="326" t="s">
        <v>324</v>
      </c>
      <c r="B228" s="235">
        <f>+'1- bogota'!AL201</f>
        <v>34734.273000000001</v>
      </c>
      <c r="C228" s="234">
        <f>+'1- bogota'!AN201</f>
        <v>52444.165999999997</v>
      </c>
      <c r="D228" s="235">
        <f>+'2- popular'!AL231</f>
        <v>2256.578</v>
      </c>
      <c r="E228" s="235">
        <f>+'2- popular'!AN231</f>
        <v>16669.884999999998</v>
      </c>
      <c r="F228" s="235">
        <f>+BANCAFE!Z228</f>
        <v>0</v>
      </c>
      <c r="G228" s="235">
        <f>+BANCAFE!AA228</f>
        <v>0</v>
      </c>
      <c r="H228" s="235">
        <f>+'6- itaú'!AL183</f>
        <v>0</v>
      </c>
      <c r="I228" s="235">
        <f>+'6- itaú'!AN183</f>
        <v>99120.309339999993</v>
      </c>
      <c r="J228" s="235">
        <f>+'7- bancolombia'!AL190</f>
        <v>86592.516929999998</v>
      </c>
      <c r="K228" s="235">
        <f>+'7- bancolombia'!AN190</f>
        <v>167180.77569000001</v>
      </c>
      <c r="L228" s="235">
        <f>+'GNB COLOMBIA'!Z130</f>
        <v>0</v>
      </c>
      <c r="M228" s="235">
        <f>+'GNB COLOMBIA'!AA130</f>
        <v>0</v>
      </c>
      <c r="N228" s="235">
        <f>+'13- bbva'!AL231</f>
        <v>23443.743999999999</v>
      </c>
      <c r="O228" s="235">
        <f>+'13- bbva'!AN231</f>
        <v>220351.296</v>
      </c>
      <c r="P228" s="235"/>
      <c r="Q228" s="235"/>
      <c r="R228" s="235">
        <f>+'23- occidente'!AL229</f>
        <v>328.68200000000002</v>
      </c>
      <c r="S228" s="235">
        <f>+'23- occidente'!AN229</f>
        <v>26162.826000000001</v>
      </c>
      <c r="T228" s="235">
        <f>+'30- banco caja social'!AL192</f>
        <v>41761.161039999999</v>
      </c>
      <c r="U228" s="235">
        <f>+'30- banco caja social'!AN192</f>
        <v>24925.825799999999</v>
      </c>
      <c r="V228" s="235">
        <f>+'39 - davivienda'!AL231</f>
        <v>222823.44736999998</v>
      </c>
      <c r="W228" s="235">
        <f>+'39 - davivienda'!AN231</f>
        <v>394297.45092000003</v>
      </c>
      <c r="X228" s="235">
        <f>+'1-42 scotiabank colpatria S.A.'!AL231</f>
        <v>10456.111999999999</v>
      </c>
      <c r="Y228" s="235">
        <f>+'1-42 scotiabank colpatria S.A.'!AN231</f>
        <v>86888.143000000011</v>
      </c>
      <c r="Z228" s="235">
        <f>+'43- banco agrario'!AL221</f>
        <v>19.25</v>
      </c>
      <c r="AA228" s="235">
        <f>+'43- banco agrario'!AN221</f>
        <v>0</v>
      </c>
      <c r="AB228" s="235"/>
      <c r="AC228" s="235"/>
      <c r="AD228" s="235">
        <f>+GRANAHORRAR!Z227</f>
        <v>0</v>
      </c>
      <c r="AE228" s="235">
        <f>+GRANAHORRAR!AA227</f>
        <v>0</v>
      </c>
      <c r="AF228" s="235">
        <f>+COLMENA!Z227</f>
        <v>0</v>
      </c>
      <c r="AG228" s="235">
        <f>+COLMENA!AA227</f>
        <v>0</v>
      </c>
      <c r="AH228" s="235">
        <f>+CONAVI!Z227</f>
        <v>0</v>
      </c>
      <c r="AI228" s="235">
        <f>+CONAVI!AA227</f>
        <v>0</v>
      </c>
      <c r="AJ228" s="235">
        <f>+'49- av villas '!AL229</f>
        <v>4580.1880499999997</v>
      </c>
      <c r="AK228" s="235">
        <f>+'49- av villas '!AN229</f>
        <v>27190.689049999997</v>
      </c>
      <c r="AL228" s="235">
        <f>+GRANBANCO!Z193</f>
        <v>0</v>
      </c>
      <c r="AM228" s="235">
        <f>+GRANBANCO!AA193</f>
        <v>0</v>
      </c>
      <c r="AN228" s="235">
        <f>+'54- coomeva'!AL123</f>
        <v>1494.1786299999999</v>
      </c>
      <c r="AO228" s="235">
        <f>+'54- coomeva'!AN123</f>
        <v>26636.444649999998</v>
      </c>
      <c r="AP228" s="235">
        <f>+'62- mibanco'!AL49</f>
        <v>964.46273999999994</v>
      </c>
      <c r="AQ228" s="235">
        <f>+'62- mibanco'!AN49</f>
        <v>146.80101000000002</v>
      </c>
      <c r="AR228" s="235">
        <f>+'8- giros y finanzas'!AL166</f>
        <v>525.76152000000002</v>
      </c>
      <c r="AS228" s="235">
        <f>+'8- giros y finanzas'!AN166</f>
        <v>1095.3585800000001</v>
      </c>
      <c r="AT228" s="235">
        <f>+'117- credifamilia'!AL119</f>
        <v>3024.8402799999999</v>
      </c>
      <c r="AU228" s="235">
        <f>+'117- credifamilia'!AN119</f>
        <v>0</v>
      </c>
      <c r="AV228" s="235"/>
      <c r="AW228" s="235"/>
      <c r="AX228" s="235">
        <f>+'120 - la hipotecaria'!AL85</f>
        <v>2464.7936900000004</v>
      </c>
      <c r="AY228" s="235">
        <f>+'120 - la hipotecaria'!AN85</f>
        <v>1122.1981000000001</v>
      </c>
      <c r="AZ228" s="235">
        <f>+'8- fna'!AL132</f>
        <v>35988.932630000003</v>
      </c>
      <c r="BA228" s="235">
        <f>+'8- fna'!AN132</f>
        <v>13206.345160000001</v>
      </c>
      <c r="BB228" s="235">
        <f>+'11- caja promotora '!AL229</f>
        <v>0</v>
      </c>
      <c r="BC228" s="235">
        <f>+'11- caja promotora '!AN229</f>
        <v>0</v>
      </c>
      <c r="BD228" s="235">
        <f>+'1- cofiantioquia'!AL118</f>
        <v>0</v>
      </c>
      <c r="BE228" s="235">
        <f>+'1- cofiantioquia'!AN118</f>
        <v>0</v>
      </c>
      <c r="BF228" s="235">
        <f>+'3- coofinep'!AL107</f>
        <v>184.10400000000001</v>
      </c>
      <c r="BG228" s="235">
        <f>+'3- coofinep'!AN107</f>
        <v>164.2</v>
      </c>
      <c r="BH228" s="235">
        <f>+'4- cootrafa'!AL229</f>
        <v>1015.9589999999999</v>
      </c>
      <c r="BI228" s="235">
        <f>+'4- cootrafa'!AN229</f>
        <v>65</v>
      </c>
      <c r="BJ228" s="235">
        <f>+'5- confiar'!AL229</f>
        <v>7984.7689000000009</v>
      </c>
      <c r="BK228" s="235">
        <f>+'5- confiar'!AN229</f>
        <v>1438.5818300000001</v>
      </c>
      <c r="BL228" s="235">
        <f>+COOMEVA!Z227</f>
        <v>0</v>
      </c>
      <c r="BM228" s="235">
        <f>+COOMEVA!AA227</f>
        <v>0</v>
      </c>
      <c r="BN228" s="235">
        <f t="shared" ref="BN228" si="25">+B228+D228+F228+H228+J228+L228+N228+P228+R228+T228+V228+X228+Z228+AB228+AD228+AF228+AH228+AJ228+AL228+AN228+AP228+AR228+AT228+AV228+AX228+AZ228+BB228+BD228+BF228+BH228+BJ228+BL228</f>
        <v>480643.75378000003</v>
      </c>
      <c r="BO228" s="235">
        <f t="shared" ref="BO228" si="26">+C228+E228+G228+I228+K228+M228+O228+Q228+S228+U228+W228+Y228+AA228+AC228+AE228+AG228+AI228+AK228+AM228+AO228+AQ228+AS228+AU228+AW228+AY228+BA228+BC228+BE228+BG228+BI228+BK228+BM228</f>
        <v>1159106.2961299999</v>
      </c>
    </row>
    <row r="229" spans="1:67" x14ac:dyDescent="0.2">
      <c r="A229" s="326" t="s">
        <v>325</v>
      </c>
      <c r="B229" s="235">
        <f>+'1- bogota'!AL202</f>
        <v>53130.970999999998</v>
      </c>
      <c r="C229" s="234">
        <f>+'1- bogota'!AN202</f>
        <v>78980.111000000004</v>
      </c>
      <c r="D229" s="235">
        <f>+'2- popular'!AL232</f>
        <v>1827.57</v>
      </c>
      <c r="E229" s="235">
        <f>+'2- popular'!AN232</f>
        <v>30837.797999999999</v>
      </c>
      <c r="F229" s="235">
        <f>+BANCAFE!Z229</f>
        <v>0</v>
      </c>
      <c r="G229" s="235">
        <f>+BANCAFE!AA229</f>
        <v>0</v>
      </c>
      <c r="H229" s="235">
        <f>+'6- itaú'!AL184</f>
        <v>0</v>
      </c>
      <c r="I229" s="235">
        <f>+'6- itaú'!AN184</f>
        <v>168309.89672999998</v>
      </c>
      <c r="J229" s="235">
        <f>+'7- bancolombia'!AL191</f>
        <v>127770.77759999999</v>
      </c>
      <c r="K229" s="235">
        <f>+'7- bancolombia'!AN191</f>
        <v>307184.27087000001</v>
      </c>
      <c r="L229" s="235">
        <f>+'GNB COLOMBIA'!Z131</f>
        <v>0</v>
      </c>
      <c r="M229" s="235">
        <f>+'GNB COLOMBIA'!AA131</f>
        <v>0</v>
      </c>
      <c r="N229" s="235">
        <f>+'13- bbva'!AL232</f>
        <v>36439.921999999999</v>
      </c>
      <c r="O229" s="235">
        <f>+'13- bbva'!AN232</f>
        <v>454655.77399999998</v>
      </c>
      <c r="P229" s="235"/>
      <c r="Q229" s="235"/>
      <c r="R229" s="235">
        <f>+'23- occidente'!AL230</f>
        <v>1207.94</v>
      </c>
      <c r="S229" s="235">
        <f>+'23- occidente'!AN230</f>
        <v>117002.827</v>
      </c>
      <c r="T229" s="235">
        <f>+'30- banco caja social'!AL193</f>
        <v>54811.31078</v>
      </c>
      <c r="U229" s="235">
        <f>+'30- banco caja social'!AN193</f>
        <v>50561.635510000007</v>
      </c>
      <c r="V229" s="235">
        <f>+'39 - davivienda'!AL232</f>
        <v>315695.47235000005</v>
      </c>
      <c r="W229" s="235">
        <f>+'39 - davivienda'!AN232</f>
        <v>683107.38712999993</v>
      </c>
      <c r="X229" s="235">
        <f>+'1-42 scotiabank colpatria S.A.'!AL232</f>
        <v>8136.84</v>
      </c>
      <c r="Y229" s="235">
        <f>+'1-42 scotiabank colpatria S.A.'!AN232</f>
        <v>146527.443</v>
      </c>
      <c r="Z229" s="235">
        <f>+'43- banco agrario'!AL222</f>
        <v>123.75</v>
      </c>
      <c r="AA229" s="235">
        <f>+'43- banco agrario'!AN222</f>
        <v>0</v>
      </c>
      <c r="AB229" s="235"/>
      <c r="AC229" s="235"/>
      <c r="AD229" s="235">
        <f>+GRANAHORRAR!Z228</f>
        <v>0</v>
      </c>
      <c r="AE229" s="235">
        <f>+GRANAHORRAR!AA228</f>
        <v>0</v>
      </c>
      <c r="AF229" s="235">
        <f>+COLMENA!Z228</f>
        <v>0</v>
      </c>
      <c r="AG229" s="235">
        <f>+COLMENA!AA228</f>
        <v>0</v>
      </c>
      <c r="AH229" s="235">
        <f>+CONAVI!Z228</f>
        <v>0</v>
      </c>
      <c r="AI229" s="235">
        <f>+CONAVI!AA228</f>
        <v>0</v>
      </c>
      <c r="AJ229" s="235">
        <f>+'49- av villas '!AL230</f>
        <v>7364.4784000000009</v>
      </c>
      <c r="AK229" s="235">
        <f>+'49- av villas '!AN230</f>
        <v>50598.126620000003</v>
      </c>
      <c r="AL229" s="235">
        <f>+GRANBANCO!Z194</f>
        <v>0</v>
      </c>
      <c r="AM229" s="235">
        <f>+GRANBANCO!AA194</f>
        <v>0</v>
      </c>
      <c r="AN229" s="235">
        <f>+'54- coomeva'!AL124</f>
        <v>3097.9289600000002</v>
      </c>
      <c r="AO229" s="235">
        <f>+'54- coomeva'!AN124</f>
        <v>73641.869680000003</v>
      </c>
      <c r="AP229" s="235">
        <f>+'62- mibanco'!AL50</f>
        <v>1236.1630600000001</v>
      </c>
      <c r="AQ229" s="235">
        <f>+'62- mibanco'!AN50</f>
        <v>108.63738000000001</v>
      </c>
      <c r="AR229" s="235">
        <f>+'8- giros y finanzas'!AL167</f>
        <v>510.97041999999999</v>
      </c>
      <c r="AS229" s="235">
        <f>+'8- giros y finanzas'!AN167</f>
        <v>4766.6502899999996</v>
      </c>
      <c r="AT229" s="235">
        <f>+'117- credifamilia'!AL120</f>
        <v>8366.8201499999996</v>
      </c>
      <c r="AU229" s="235">
        <f>+'117- credifamilia'!AN120</f>
        <v>479.07219999999995</v>
      </c>
      <c r="AV229" s="235"/>
      <c r="AW229" s="235"/>
      <c r="AX229" s="235">
        <f>+'120 - la hipotecaria'!AL86</f>
        <v>2459.1951300000001</v>
      </c>
      <c r="AY229" s="235">
        <f>+'120 - la hipotecaria'!AN86</f>
        <v>927.6</v>
      </c>
      <c r="AZ229" s="235">
        <f>+'8- fna'!AL133</f>
        <v>47439.663</v>
      </c>
      <c r="BA229" s="235">
        <f>+'8- fna'!AN133</f>
        <v>14062.115890000001</v>
      </c>
      <c r="BB229" s="235">
        <f>+'11- caja promotora '!AL230</f>
        <v>1740.39</v>
      </c>
      <c r="BC229" s="235">
        <f>+'11- caja promotora '!AN230</f>
        <v>3425.509</v>
      </c>
      <c r="BD229" s="235">
        <f>+'1- cofiantioquia'!AL119</f>
        <v>0</v>
      </c>
      <c r="BE229" s="235">
        <f>+'1- cofiantioquia'!AN119</f>
        <v>394.5</v>
      </c>
      <c r="BF229" s="235">
        <f>+'3- coofinep'!AL108</f>
        <v>1177.402</v>
      </c>
      <c r="BG229" s="235">
        <f>+'3- coofinep'!AN108</f>
        <v>653.28099999999995</v>
      </c>
      <c r="BH229" s="235">
        <f>+'4- cootrafa'!AL230</f>
        <v>1043.4939999999999</v>
      </c>
      <c r="BI229" s="235">
        <f>+'4- cootrafa'!AN230</f>
        <v>289</v>
      </c>
      <c r="BJ229" s="235">
        <f>+'5- confiar'!AL230</f>
        <v>15617.410920000002</v>
      </c>
      <c r="BK229" s="235">
        <f>+'5- confiar'!AN230</f>
        <v>1376.6027199999999</v>
      </c>
      <c r="BL229" s="235">
        <f>+COOMEVA!Z228</f>
        <v>0</v>
      </c>
      <c r="BM229" s="235">
        <f>+COOMEVA!AA228</f>
        <v>0</v>
      </c>
      <c r="BN229" s="235">
        <f t="shared" ref="BN229" si="27">+B229+D229+F229+H229+J229+L229+N229+P229+R229+T229+V229+X229+Z229+AB229+AD229+AF229+AH229+AJ229+AL229+AN229+AP229+AR229+AT229+AV229+AX229+AZ229+BB229+BD229+BF229+BH229+BJ229+BL229</f>
        <v>689198.46977000032</v>
      </c>
      <c r="BO229" s="235">
        <f t="shared" ref="BO229" si="28">+C229+E229+G229+I229+K229+M229+O229+Q229+S229+U229+W229+Y229+AA229+AC229+AE229+AG229+AI229+AK229+AM229+AO229+AQ229+AS229+AU229+AW229+AY229+BA229+BC229+BE229+BG229+BI229+BK229+BM229</f>
        <v>2187890.1080199997</v>
      </c>
    </row>
    <row r="230" spans="1:67" x14ac:dyDescent="0.2">
      <c r="A230" s="293" t="s">
        <v>328</v>
      </c>
      <c r="B230" s="235">
        <f>+'1- bogota'!AL203</f>
        <v>57204.271999999997</v>
      </c>
      <c r="C230" s="234">
        <f>+'1- bogota'!AN203</f>
        <v>56436.796000000002</v>
      </c>
      <c r="D230" s="235">
        <f>+'2- popular'!AL233</f>
        <v>1804.443</v>
      </c>
      <c r="E230" s="235">
        <f>+'2- popular'!AN233</f>
        <v>12178.513999999999</v>
      </c>
      <c r="F230" s="235">
        <f>+BANCAFE!Z230</f>
        <v>0</v>
      </c>
      <c r="G230" s="235">
        <f>+BANCAFE!AA230</f>
        <v>0</v>
      </c>
      <c r="H230" s="235">
        <f>+'6- itaú'!AL185</f>
        <v>0</v>
      </c>
      <c r="I230" s="235">
        <f>+'6- itaú'!AN185</f>
        <v>112313.17131000001</v>
      </c>
      <c r="J230" s="235">
        <f>+'7- bancolombia'!AL192</f>
        <v>80784.815700000006</v>
      </c>
      <c r="K230" s="235">
        <f>+'7- bancolombia'!AN192</f>
        <v>114929.67252999998</v>
      </c>
      <c r="L230" s="235">
        <f>+'GNB COLOMBIA'!Z132</f>
        <v>0</v>
      </c>
      <c r="M230" s="235">
        <f>+'GNB COLOMBIA'!AA132</f>
        <v>0</v>
      </c>
      <c r="N230" s="235">
        <f>+'13- bbva'!AL233</f>
        <v>20037.680339999999</v>
      </c>
      <c r="O230" s="235">
        <f>+'13- bbva'!AN233</f>
        <v>187913.18877000001</v>
      </c>
      <c r="P230" s="235"/>
      <c r="Q230" s="235"/>
      <c r="R230" s="235">
        <f>+'23- occidente'!AL231</f>
        <v>323.529</v>
      </c>
      <c r="S230" s="235">
        <f>+'23- occidente'!AN231</f>
        <v>39834.624000000003</v>
      </c>
      <c r="T230" s="235">
        <f>+'30- banco caja social'!AL194</f>
        <v>27842.771970000002</v>
      </c>
      <c r="U230" s="235">
        <f>+'30- banco caja social'!AN194</f>
        <v>17462.606419999996</v>
      </c>
      <c r="V230" s="235">
        <f>+'39 - davivienda'!AL233</f>
        <v>177509.25465000002</v>
      </c>
      <c r="W230" s="235">
        <f>+'39 - davivienda'!AN233</f>
        <v>433553.67896999995</v>
      </c>
      <c r="X230" s="235">
        <f>+'1-42 scotiabank colpatria S.A.'!AL233</f>
        <v>4895.826</v>
      </c>
      <c r="Y230" s="235">
        <f>+'1-42 scotiabank colpatria S.A.'!AN233</f>
        <v>79046.405999999988</v>
      </c>
      <c r="Z230" s="235">
        <f>+'43- banco agrario'!AL223</f>
        <v>187</v>
      </c>
      <c r="AA230" s="235">
        <f>+'43- banco agrario'!AN223</f>
        <v>0</v>
      </c>
      <c r="AB230" s="235"/>
      <c r="AC230" s="235"/>
      <c r="AD230" s="235">
        <f>+GRANAHORRAR!Z229</f>
        <v>0</v>
      </c>
      <c r="AE230" s="235">
        <f>+GRANAHORRAR!AA229</f>
        <v>0</v>
      </c>
      <c r="AF230" s="235">
        <f>+COLMENA!Z229</f>
        <v>0</v>
      </c>
      <c r="AG230" s="235">
        <f>+COLMENA!AA229</f>
        <v>0</v>
      </c>
      <c r="AH230" s="235">
        <f>+CONAVI!Z229</f>
        <v>0</v>
      </c>
      <c r="AI230" s="235">
        <f>+CONAVI!AA229</f>
        <v>0</v>
      </c>
      <c r="AJ230" s="235">
        <f>+'49- av villas '!AL231</f>
        <v>5090.7847600000005</v>
      </c>
      <c r="AK230" s="235">
        <f>+'49- av villas '!AN231</f>
        <v>27012.901709999998</v>
      </c>
      <c r="AL230" s="235">
        <f>+GRANBANCO!Z195</f>
        <v>0</v>
      </c>
      <c r="AM230" s="235">
        <f>+GRANBANCO!AA195</f>
        <v>0</v>
      </c>
      <c r="AN230" s="235">
        <f>+'54- coomeva'!AL125</f>
        <v>1767.7051600000002</v>
      </c>
      <c r="AO230" s="235">
        <f>+'54- coomeva'!AN125</f>
        <v>23770.808920000003</v>
      </c>
      <c r="AP230" s="235">
        <f>+'62- mibanco'!AL51</f>
        <v>542.54476999999997</v>
      </c>
      <c r="AQ230" s="235">
        <f>+'62- mibanco'!AN51</f>
        <v>66.049850000000006</v>
      </c>
      <c r="AR230" s="235">
        <f>+'8- giros y finanzas'!AL168</f>
        <v>989.87563999999986</v>
      </c>
      <c r="AS230" s="235">
        <f>+'8- giros y finanzas'!AN168</f>
        <v>2165.2373600000001</v>
      </c>
      <c r="AT230" s="235">
        <f>+'117- credifamilia'!AL121</f>
        <v>2992.2944400000001</v>
      </c>
      <c r="AU230" s="235">
        <f>+'117- credifamilia'!AN121</f>
        <v>98</v>
      </c>
      <c r="AV230" s="235"/>
      <c r="AW230" s="235"/>
      <c r="AX230" s="235">
        <f>+'120 - la hipotecaria'!AL87</f>
        <v>3653.5181299999999</v>
      </c>
      <c r="AY230" s="235">
        <f>+'120 - la hipotecaria'!AN87</f>
        <v>398.7</v>
      </c>
      <c r="AZ230" s="235">
        <f>+'8- fna'!AL134</f>
        <v>27314.117329999997</v>
      </c>
      <c r="BA230" s="235">
        <f>+'8- fna'!AN134</f>
        <v>8173.6474600000001</v>
      </c>
      <c r="BB230" s="235">
        <f>+'11- caja promotora '!AL231</f>
        <v>0</v>
      </c>
      <c r="BC230" s="235">
        <f>+'11- caja promotora '!AN231</f>
        <v>0</v>
      </c>
      <c r="BD230" s="235">
        <f>+'1- cofiantioquia'!AL120</f>
        <v>0</v>
      </c>
      <c r="BE230" s="235">
        <f>+'1- cofiantioquia'!AN120</f>
        <v>0</v>
      </c>
      <c r="BF230" s="235">
        <f>+'3- coofinep'!AL109</f>
        <v>0</v>
      </c>
      <c r="BG230" s="235">
        <f>+'3- coofinep'!AN109</f>
        <v>0</v>
      </c>
      <c r="BH230" s="235">
        <f>+'4- cootrafa'!AL231</f>
        <v>0</v>
      </c>
      <c r="BI230" s="235">
        <f>+'4- cootrafa'!AN231</f>
        <v>0</v>
      </c>
      <c r="BJ230" s="235">
        <f>+'5- confiar'!AL231</f>
        <v>4134.5070900000001</v>
      </c>
      <c r="BK230" s="235">
        <f>+'5- confiar'!AN231</f>
        <v>662.97572000000002</v>
      </c>
      <c r="BL230" s="235">
        <f>+COOMEVA!Z229</f>
        <v>0</v>
      </c>
      <c r="BM230" s="235">
        <f>+COOMEVA!AA229</f>
        <v>0</v>
      </c>
      <c r="BN230" s="235">
        <f t="shared" ref="BN230" si="29">+B230+D230+F230+H230+J230+L230+N230+P230+R230+T230+V230+X230+Z230+AB230+AD230+AF230+AH230+AJ230+AL230+AN230+AP230+AR230+AT230+AV230+AX230+AZ230+BB230+BD230+BF230+BH230+BJ230+BL230</f>
        <v>417074.93998000002</v>
      </c>
      <c r="BO230" s="235">
        <f t="shared" ref="BO230" si="30">+C230+E230+G230+I230+K230+M230+O230+Q230+S230+U230+W230+Y230+AA230+AC230+AE230+AG230+AI230+AK230+AM230+AO230+AQ230+AS230+AU230+AW230+AY230+BA230+BC230+BE230+BG230+BI230+BK230+BM230</f>
        <v>1116016.9790199995</v>
      </c>
    </row>
    <row r="231" spans="1:67" x14ac:dyDescent="0.2">
      <c r="A231" s="293" t="s">
        <v>329</v>
      </c>
      <c r="B231" s="235">
        <f>+'1- bogota'!AL204</f>
        <v>41148.815000000002</v>
      </c>
      <c r="C231" s="234">
        <f>+'1- bogota'!AN204</f>
        <v>85097.44</v>
      </c>
      <c r="D231" s="235">
        <f>+'2- popular'!AL234</f>
        <v>3718.5329999999999</v>
      </c>
      <c r="E231" s="235">
        <f>+'2- popular'!AN234</f>
        <v>31929.938999999998</v>
      </c>
      <c r="F231" s="235">
        <f>+BANCAFE!Z231</f>
        <v>0</v>
      </c>
      <c r="G231" s="235">
        <f>+BANCAFE!AA231</f>
        <v>0</v>
      </c>
      <c r="H231" s="235">
        <f>+'6- itaú'!AL186</f>
        <v>3790</v>
      </c>
      <c r="I231" s="235">
        <f>+'6- itaú'!AN186</f>
        <v>152924.52633999998</v>
      </c>
      <c r="J231" s="235">
        <f>+'7- bancolombia'!AL193</f>
        <v>86740.093859999994</v>
      </c>
      <c r="K231" s="235">
        <f>+'7- bancolombia'!AN193</f>
        <v>265960.97881</v>
      </c>
      <c r="L231" s="235">
        <f>+'GNB COLOMBIA'!Z133</f>
        <v>0</v>
      </c>
      <c r="M231" s="235">
        <f>+'GNB COLOMBIA'!AA133</f>
        <v>0</v>
      </c>
      <c r="N231" s="235">
        <f>+'13- bbva'!AL234</f>
        <v>24313.600999999999</v>
      </c>
      <c r="O231" s="235">
        <f>+'13- bbva'!AN234</f>
        <v>319689.47900000005</v>
      </c>
      <c r="P231" s="235"/>
      <c r="Q231" s="235"/>
      <c r="R231" s="235">
        <f>+'23- occidente'!AL232</f>
        <v>824.44</v>
      </c>
      <c r="S231" s="235">
        <f>+'23- occidente'!AN232</f>
        <v>66444.289999999994</v>
      </c>
      <c r="T231" s="235">
        <f>+'30- banco caja social'!AL195</f>
        <v>34007.427539999997</v>
      </c>
      <c r="U231" s="235">
        <f>+'30- banco caja social'!AN195</f>
        <v>43359.392899999999</v>
      </c>
      <c r="V231" s="235">
        <f>+'39 - davivienda'!AL234</f>
        <v>277298.80397000001</v>
      </c>
      <c r="W231" s="235">
        <f>+'39 - davivienda'!AN234</f>
        <v>675274.49465999997</v>
      </c>
      <c r="X231" s="235">
        <f>+'1-42 scotiabank colpatria S.A.'!AL234</f>
        <v>17629.986000000001</v>
      </c>
      <c r="Y231" s="235">
        <f>+'1-42 scotiabank colpatria S.A.'!AN234</f>
        <v>177207.995</v>
      </c>
      <c r="Z231" s="235">
        <f>+'43- banco agrario'!AL224</f>
        <v>180.13499999999999</v>
      </c>
      <c r="AA231" s="235">
        <f>+'43- banco agrario'!AN224</f>
        <v>0</v>
      </c>
      <c r="AB231" s="235"/>
      <c r="AC231" s="235"/>
      <c r="AD231" s="235">
        <f>+GRANAHORRAR!Z230</f>
        <v>0</v>
      </c>
      <c r="AE231" s="235">
        <f>+GRANAHORRAR!AA230</f>
        <v>0</v>
      </c>
      <c r="AF231" s="235">
        <f>+COLMENA!Z230</f>
        <v>0</v>
      </c>
      <c r="AG231" s="235">
        <f>+COLMENA!AA230</f>
        <v>0</v>
      </c>
      <c r="AH231" s="235">
        <f>+CONAVI!Z230</f>
        <v>0</v>
      </c>
      <c r="AI231" s="235">
        <f>+CONAVI!AA230</f>
        <v>0</v>
      </c>
      <c r="AJ231" s="235">
        <f>+'49- av villas '!AL232</f>
        <v>7394.2345100000002</v>
      </c>
      <c r="AK231" s="235">
        <f>+'49- av villas '!AN232</f>
        <v>43266.995580000003</v>
      </c>
      <c r="AL231" s="235">
        <f>+GRANBANCO!Z196</f>
        <v>0</v>
      </c>
      <c r="AM231" s="235">
        <f>+GRANBANCO!AA196</f>
        <v>0</v>
      </c>
      <c r="AN231" s="235">
        <f>+'54- coomeva'!AL126</f>
        <v>2454.7847000000002</v>
      </c>
      <c r="AO231" s="235">
        <f>+'54- coomeva'!AN126</f>
        <v>39766.334290000006</v>
      </c>
      <c r="AP231" s="235">
        <f>+'62- mibanco'!AL52</f>
        <v>888.90522999999996</v>
      </c>
      <c r="AQ231" s="235">
        <f>+'62- mibanco'!AN52</f>
        <v>63.980589999999999</v>
      </c>
      <c r="AR231" s="235">
        <f>+'8- giros y finanzas'!AL169</f>
        <v>945.62323000000004</v>
      </c>
      <c r="AS231" s="235">
        <f>+'8- giros y finanzas'!AN169</f>
        <v>1934.9780799999999</v>
      </c>
      <c r="AT231" s="235">
        <f>+'117- credifamilia'!AL122</f>
        <v>5024.7401700000009</v>
      </c>
      <c r="AU231" s="235">
        <f>+'117- credifamilia'!AN122</f>
        <v>0</v>
      </c>
      <c r="AV231" s="235"/>
      <c r="AW231" s="235"/>
      <c r="AX231" s="235">
        <f>+'120 - la hipotecaria'!AL88</f>
        <v>2245.4466300000004</v>
      </c>
      <c r="AY231" s="235">
        <f>+'120 - la hipotecaria'!AN88</f>
        <v>1951.6105499999999</v>
      </c>
      <c r="AZ231" s="235">
        <f>+'8- fna'!AL135</f>
        <v>31136.205969999999</v>
      </c>
      <c r="BA231" s="235">
        <f>+'8- fna'!AN135</f>
        <v>13174.490659999999</v>
      </c>
      <c r="BB231" s="235">
        <f>+'11- caja promotora '!AL232</f>
        <v>727.03499999999997</v>
      </c>
      <c r="BC231" s="235">
        <f>+'11- caja promotora '!AN232</f>
        <v>889.76499999999999</v>
      </c>
      <c r="BD231" s="235">
        <f>+'1- cofiantioquia'!AL121</f>
        <v>0</v>
      </c>
      <c r="BE231" s="235">
        <f>+'1- cofiantioquia'!AN121</f>
        <v>0</v>
      </c>
      <c r="BF231" s="235">
        <f>+'3- coofinep'!AL110</f>
        <v>210.745</v>
      </c>
      <c r="BG231" s="235">
        <f>+'3- coofinep'!AN110</f>
        <v>323.16000000000003</v>
      </c>
      <c r="BH231" s="235">
        <f>+'4- cootrafa'!AL232</f>
        <v>786.78499999999997</v>
      </c>
      <c r="BI231" s="235">
        <f>+'4- cootrafa'!AN232</f>
        <v>275.16000000000003</v>
      </c>
      <c r="BJ231" s="235">
        <f>+'5- confiar'!AL232</f>
        <v>7856.7190300000002</v>
      </c>
      <c r="BK231" s="235">
        <f>+'5- confiar'!AN232</f>
        <v>1838.6223100000002</v>
      </c>
      <c r="BL231" s="235">
        <f>+COOMEVA!Z230</f>
        <v>0</v>
      </c>
      <c r="BM231" s="235">
        <f>+COOMEVA!AA230</f>
        <v>0</v>
      </c>
      <c r="BN231" s="235">
        <f t="shared" ref="BN231" si="31">+B231+D231+F231+H231+J231+L231+N231+P231+R231+T231+V231+X231+Z231+AB231+AD231+AF231+AH231+AJ231+AL231+AN231+AP231+AR231+AT231+AV231+AX231+AZ231+BB231+BD231+BF231+BH231+BJ231+BL231</f>
        <v>549323.05984000012</v>
      </c>
      <c r="BO231" s="235">
        <f t="shared" ref="BO231" si="32">+C231+E231+G231+I231+K231+M231+O231+Q231+S231+U231+W231+Y231+AA231+AC231+AE231+AG231+AI231+AK231+AM231+AO231+AQ231+AS231+AU231+AW231+AY231+BA231+BC231+BE231+BG231+BI231+BK231+BM231</f>
        <v>1921373.6327699998</v>
      </c>
    </row>
    <row r="232" spans="1:67" x14ac:dyDescent="0.2">
      <c r="A232" s="293" t="s">
        <v>330</v>
      </c>
      <c r="B232" s="235">
        <f>+'1- bogota'!AL205</f>
        <v>49773.010999999999</v>
      </c>
      <c r="C232" s="234">
        <f>+'1- bogota'!AN205</f>
        <v>94771.206999999995</v>
      </c>
      <c r="D232" s="235">
        <f>+'2- popular'!AL235</f>
        <v>3657.5859999999998</v>
      </c>
      <c r="E232" s="235">
        <f>+'2- popular'!AN235</f>
        <v>34024.932999999997</v>
      </c>
      <c r="F232" s="235">
        <f>+BANCAFE!Z232</f>
        <v>0</v>
      </c>
      <c r="G232" s="235">
        <f>+BANCAFE!AA232</f>
        <v>0</v>
      </c>
      <c r="H232" s="235">
        <f>+'6- itaú'!AL187</f>
        <v>13203.68</v>
      </c>
      <c r="I232" s="235">
        <f>+'6- itaú'!AN187</f>
        <v>171352.80213000003</v>
      </c>
      <c r="J232" s="235">
        <f>+'7- bancolombia'!AL194</f>
        <v>110474.76089999999</v>
      </c>
      <c r="K232" s="235">
        <f>+'7- bancolombia'!AN194</f>
        <v>266277.08661</v>
      </c>
      <c r="L232" s="235">
        <f>+'GNB COLOMBIA'!Z134</f>
        <v>0</v>
      </c>
      <c r="M232" s="235">
        <f>+'GNB COLOMBIA'!AA134</f>
        <v>0</v>
      </c>
      <c r="N232" s="235">
        <f>+'13- bbva'!AL235</f>
        <v>28221.038819999998</v>
      </c>
      <c r="O232" s="235">
        <f>+'13- bbva'!AN235</f>
        <v>333710.51648000005</v>
      </c>
      <c r="P232" s="235"/>
      <c r="Q232" s="235"/>
      <c r="R232" s="235">
        <f>+'23- occidente'!AL233</f>
        <v>1199.539</v>
      </c>
      <c r="S232" s="235">
        <f>+'23- occidente'!AN233</f>
        <v>60650.446000000004</v>
      </c>
      <c r="T232" s="235">
        <f>+'30- banco caja social'!AL196</f>
        <v>45522.551359999998</v>
      </c>
      <c r="U232" s="235">
        <f>+'30- banco caja social'!AN196</f>
        <v>45509.473859999998</v>
      </c>
      <c r="V232" s="235">
        <f>+'39 - davivienda'!AL235</f>
        <v>256184.97665999999</v>
      </c>
      <c r="W232" s="235">
        <f>+'39 - davivienda'!AN235</f>
        <v>687971.57589000009</v>
      </c>
      <c r="X232" s="235">
        <f>+'1-42 scotiabank colpatria S.A.'!AL235</f>
        <v>8315.8490000000002</v>
      </c>
      <c r="Y232" s="235">
        <f>+'1-42 scotiabank colpatria S.A.'!AN235</f>
        <v>138456.25600000002</v>
      </c>
      <c r="Z232" s="235">
        <f>+'43- banco agrario'!AL225</f>
        <v>235.7</v>
      </c>
      <c r="AA232" s="235">
        <f>+'43- banco agrario'!AN225</f>
        <v>0</v>
      </c>
      <c r="AB232" s="235"/>
      <c r="AC232" s="235"/>
      <c r="AD232" s="235">
        <f>+GRANAHORRAR!Z231</f>
        <v>0</v>
      </c>
      <c r="AE232" s="235">
        <f>+GRANAHORRAR!AA231</f>
        <v>0</v>
      </c>
      <c r="AF232" s="235">
        <f>+COLMENA!Z231</f>
        <v>0</v>
      </c>
      <c r="AG232" s="235">
        <f>+COLMENA!AA231</f>
        <v>0</v>
      </c>
      <c r="AH232" s="235">
        <f>+CONAVI!Z231</f>
        <v>0</v>
      </c>
      <c r="AI232" s="235">
        <f>+CONAVI!AA231</f>
        <v>0</v>
      </c>
      <c r="AJ232" s="235">
        <f>+'49- av villas '!AL233</f>
        <v>7137.9678300000005</v>
      </c>
      <c r="AK232" s="235">
        <f>+'49- av villas '!AN233</f>
        <v>54474.487770000014</v>
      </c>
      <c r="AL232" s="235">
        <f>+GRANBANCO!Z197</f>
        <v>0</v>
      </c>
      <c r="AM232" s="235">
        <f>+GRANBANCO!AA197</f>
        <v>0</v>
      </c>
      <c r="AN232" s="235">
        <f>+'54- coomeva'!AL127</f>
        <v>3347.1683499999995</v>
      </c>
      <c r="AO232" s="235">
        <f>+'54- coomeva'!AN127</f>
        <v>51792.667029999997</v>
      </c>
      <c r="AP232" s="235">
        <f>+'62- mibanco'!AL53</f>
        <v>1121.7042200000001</v>
      </c>
      <c r="AQ232" s="235">
        <f>+'62- mibanco'!AN53</f>
        <v>160.85814999999999</v>
      </c>
      <c r="AR232" s="235">
        <f>+'8- giros y finanzas'!AL170</f>
        <v>733.59640999999988</v>
      </c>
      <c r="AS232" s="235">
        <f>+'8- giros y finanzas'!AN170</f>
        <v>1265.11501</v>
      </c>
      <c r="AT232" s="235">
        <f>+'117- credifamilia'!AL123</f>
        <v>5076.669350000001</v>
      </c>
      <c r="AU232" s="235">
        <f>+'117- credifamilia'!AN123</f>
        <v>0</v>
      </c>
      <c r="AV232" s="235"/>
      <c r="AW232" s="235"/>
      <c r="AX232" s="235">
        <f>+'120 - la hipotecaria'!AL89</f>
        <v>2024.9162899999999</v>
      </c>
      <c r="AY232" s="235">
        <f>+'120 - la hipotecaria'!AN89</f>
        <v>1576.7439999999999</v>
      </c>
      <c r="AZ232" s="235">
        <f>+'8- fna'!AL136</f>
        <v>22487.039129999997</v>
      </c>
      <c r="BA232" s="235">
        <f>+'8- fna'!AN136</f>
        <v>11017.53456</v>
      </c>
      <c r="BB232" s="235">
        <f>+'11- caja promotora '!AL233</f>
        <v>1245.5050000000001</v>
      </c>
      <c r="BC232" s="235">
        <f>+'11- caja promotora '!AN233</f>
        <v>3255.6206000000002</v>
      </c>
      <c r="BD232" s="235">
        <f>+'1- cofiantioquia'!AL122</f>
        <v>0</v>
      </c>
      <c r="BE232" s="235">
        <f>+'1- cofiantioquia'!AN122</f>
        <v>0</v>
      </c>
      <c r="BF232" s="235">
        <f>+'3- coofinep'!AL111</f>
        <v>279.59899999999999</v>
      </c>
      <c r="BG232" s="235">
        <f>+'3- coofinep'!AN111</f>
        <v>331.69799999999998</v>
      </c>
      <c r="BH232" s="235">
        <f>+'4- cootrafa'!AL233</f>
        <v>523.43200000000002</v>
      </c>
      <c r="BI232" s="235">
        <f>+'4- cootrafa'!AN233</f>
        <v>730.86800000000005</v>
      </c>
      <c r="BJ232" s="235">
        <f>+'5- confiar'!AL233</f>
        <v>14542.501920000001</v>
      </c>
      <c r="BK232" s="235">
        <f>+'5- confiar'!AN233</f>
        <v>2330.0097599999999</v>
      </c>
      <c r="BL232" s="235">
        <f>+COOMEVA!Z231</f>
        <v>0</v>
      </c>
      <c r="BM232" s="235">
        <f>+COOMEVA!AA231</f>
        <v>0</v>
      </c>
      <c r="BN232" s="235">
        <f t="shared" ref="BN232" si="33">+B232+D232+F232+H232+J232+L232+N232+P232+R232+T232+V232+X232+Z232+AB232+AD232+AF232+AH232+AJ232+AL232+AN232+AP232+AR232+AT232+AV232+AX232+AZ232+BB232+BD232+BF232+BH232+BJ232+BL232</f>
        <v>575308.79223999998</v>
      </c>
      <c r="BO232" s="235">
        <f t="shared" ref="BO232" si="34">+C232+E232+G232+I232+K232+M232+O232+Q232+S232+U232+W232+Y232+AA232+AC232+AE232+AG232+AI232+AK232+AM232+AO232+AQ232+AS232+AU232+AW232+AY232+BA232+BC232+BE232+BG232+BI232+BK232+BM232</f>
        <v>1959659.8998500002</v>
      </c>
    </row>
    <row r="233" spans="1:67" x14ac:dyDescent="0.2">
      <c r="A233" s="293" t="s">
        <v>331</v>
      </c>
      <c r="B233" s="235">
        <f>+'1- bogota'!AL206</f>
        <v>67400.876999999993</v>
      </c>
      <c r="C233" s="234">
        <f>+'1- bogota'!AN206</f>
        <v>77809.444000000003</v>
      </c>
      <c r="D233" s="235">
        <f>+'2- popular'!AL236</f>
        <v>1859.5609999999999</v>
      </c>
      <c r="E233" s="235">
        <f>+'2- popular'!AN236</f>
        <v>17950.138999999999</v>
      </c>
      <c r="F233" s="235">
        <f>+BANCAFE!Z233</f>
        <v>0</v>
      </c>
      <c r="G233" s="235">
        <f>+BANCAFE!AA233</f>
        <v>0</v>
      </c>
      <c r="H233" s="235">
        <f>+'6- itaú'!AL188</f>
        <v>443.52</v>
      </c>
      <c r="I233" s="235">
        <f>+'6- itaú'!AN188</f>
        <v>132086.99333999999</v>
      </c>
      <c r="J233" s="235">
        <f>+'7- bancolombia'!AL195</f>
        <v>112883.56132000001</v>
      </c>
      <c r="K233" s="235">
        <f>+'7- bancolombia'!AN195</f>
        <v>235848.36206000001</v>
      </c>
      <c r="L233" s="235">
        <f>+'GNB COLOMBIA'!Z135</f>
        <v>0</v>
      </c>
      <c r="M233" s="235">
        <f>+'GNB COLOMBIA'!AA135</f>
        <v>0</v>
      </c>
      <c r="N233" s="235">
        <f>+'13- bbva'!AL236</f>
        <v>30058.448940000002</v>
      </c>
      <c r="O233" s="235">
        <f>+'13- bbva'!AN236</f>
        <v>320413.83818000002</v>
      </c>
      <c r="P233" s="235"/>
      <c r="Q233" s="235"/>
      <c r="R233" s="235">
        <f>+'23- occidente'!AL234</f>
        <v>484.71100000000001</v>
      </c>
      <c r="S233" s="235">
        <f>+'23- occidente'!AN234</f>
        <v>70599.197</v>
      </c>
      <c r="T233" s="235">
        <f>+'30- banco caja social'!AL197</f>
        <v>38012.248480000002</v>
      </c>
      <c r="U233" s="235">
        <f>+'30- banco caja social'!AN197</f>
        <v>37793.586289999999</v>
      </c>
      <c r="V233" s="235">
        <f>+'39 - davivienda'!AL236</f>
        <v>293332.94669000001</v>
      </c>
      <c r="W233" s="235">
        <f>+'39 - davivienda'!AN236</f>
        <v>584864.28337000008</v>
      </c>
      <c r="X233" s="235">
        <f>+'1-42 scotiabank colpatria S.A.'!AL236</f>
        <v>8658.1550000000007</v>
      </c>
      <c r="Y233" s="235">
        <f>+'1-42 scotiabank colpatria S.A.'!AN236</f>
        <v>123155.45699999999</v>
      </c>
      <c r="Z233" s="235">
        <f>+'43- banco agrario'!AL226</f>
        <v>408.4</v>
      </c>
      <c r="AA233" s="235">
        <f>+'43- banco agrario'!AN226</f>
        <v>0</v>
      </c>
      <c r="AB233" s="235"/>
      <c r="AC233" s="235"/>
      <c r="AD233" s="235">
        <f>+GRANAHORRAR!Z232</f>
        <v>0</v>
      </c>
      <c r="AE233" s="235">
        <f>+GRANAHORRAR!AA232</f>
        <v>0</v>
      </c>
      <c r="AF233" s="235">
        <f>+COLMENA!Z232</f>
        <v>0</v>
      </c>
      <c r="AG233" s="235">
        <f>+COLMENA!AA232</f>
        <v>0</v>
      </c>
      <c r="AH233" s="235">
        <f>+CONAVI!Z232</f>
        <v>0</v>
      </c>
      <c r="AI233" s="235">
        <f>+CONAVI!AA232</f>
        <v>0</v>
      </c>
      <c r="AJ233" s="235">
        <f>+'49- av villas '!AL234</f>
        <v>5866.0416999999998</v>
      </c>
      <c r="AK233" s="235">
        <f>+'49- av villas '!AN234</f>
        <v>41053.756870000005</v>
      </c>
      <c r="AL233" s="235">
        <f>+GRANBANCO!Z198</f>
        <v>0</v>
      </c>
      <c r="AM233" s="235">
        <f>+GRANBANCO!AA198</f>
        <v>0</v>
      </c>
      <c r="AN233" s="235">
        <f>+'54- coomeva'!AL128</f>
        <v>3033.1594399999999</v>
      </c>
      <c r="AO233" s="235">
        <f>+'54- coomeva'!AN128</f>
        <v>46221.867209999997</v>
      </c>
      <c r="AP233" s="235">
        <f>+'62- mibanco'!AL54</f>
        <v>269.47500000000002</v>
      </c>
      <c r="AQ233" s="235">
        <f>+'62- mibanco'!AN54</f>
        <v>24.692</v>
      </c>
      <c r="AR233" s="235">
        <f>+'8- giros y finanzas'!AL171</f>
        <v>822.30659000000003</v>
      </c>
      <c r="AS233" s="235">
        <f>+'8- giros y finanzas'!AN171</f>
        <v>2544.7046399999999</v>
      </c>
      <c r="AT233" s="235">
        <f>+'117- credifamilia'!AL124</f>
        <v>6894.3779699999996</v>
      </c>
      <c r="AU233" s="235">
        <f>+'117- credifamilia'!AN124</f>
        <v>0</v>
      </c>
      <c r="AV233" s="235"/>
      <c r="AW233" s="235"/>
      <c r="AX233" s="235">
        <f>+'120 - la hipotecaria'!AL90</f>
        <v>2721.1667200000002</v>
      </c>
      <c r="AY233" s="235">
        <f>+'120 - la hipotecaria'!AN90</f>
        <v>978.8</v>
      </c>
      <c r="AZ233" s="235">
        <f>+'8- fna'!AL137</f>
        <v>23130.769349999999</v>
      </c>
      <c r="BA233" s="235">
        <f>+'8- fna'!AN137</f>
        <v>9766.4539399999994</v>
      </c>
      <c r="BB233" s="235">
        <f>+'11- caja promotora '!AL234</f>
        <v>972.71500000000003</v>
      </c>
      <c r="BC233" s="235">
        <f>+'11- caja promotora '!AN234</f>
        <v>3474.895</v>
      </c>
      <c r="BD233" s="235">
        <f>+'1- cofiantioquia'!AL123</f>
        <v>0</v>
      </c>
      <c r="BE233" s="235">
        <f>+'1- cofiantioquia'!AN123</f>
        <v>0</v>
      </c>
      <c r="BF233" s="235">
        <f>+'3- coofinep'!AL112</f>
        <v>322.57499999999999</v>
      </c>
      <c r="BG233" s="235">
        <f>+'3- coofinep'!AN112</f>
        <v>266.95100000000002</v>
      </c>
      <c r="BH233" s="235">
        <f>+'4- cootrafa'!AL234</f>
        <v>764.21100000000001</v>
      </c>
      <c r="BI233" s="235">
        <f>+'4- cootrafa'!AN234</f>
        <v>347.45</v>
      </c>
      <c r="BJ233" s="235">
        <f>+'5- confiar'!AL234</f>
        <v>9125.2936699999991</v>
      </c>
      <c r="BK233" s="235">
        <f>+'5- confiar'!AN234</f>
        <v>2650.4935100000002</v>
      </c>
      <c r="BL233" s="235">
        <f>+COOMEVA!Z232</f>
        <v>0</v>
      </c>
      <c r="BM233" s="235">
        <f>+COOMEVA!AA232</f>
        <v>0</v>
      </c>
      <c r="BN233" s="235">
        <f t="shared" ref="BN233" si="35">+B233+D233+F233+H233+J233+L233+N233+P233+R233+T233+V233+X233+Z233+AB233+AD233+AF233+AH233+AJ233+AL233+AN233+AP233+AR233+AT233+AV233+AX233+AZ233+BB233+BD233+BF233+BH233+BJ233+BL233</f>
        <v>607464.52087000001</v>
      </c>
      <c r="BO233" s="235">
        <f t="shared" ref="BO233" si="36">+C233+E233+G233+I233+K233+M233+O233+Q233+S233+U233+W233+Y233+AA233+AC233+AE233+AG233+AI233+AK233+AM233+AO233+AQ233+AS233+AU233+AW233+AY233+BA233+BC233+BE233+BG233+BI233+BK233+BM233</f>
        <v>1707851.3644099999</v>
      </c>
    </row>
    <row r="234" spans="1:67" x14ac:dyDescent="0.2">
      <c r="A234" s="293" t="s">
        <v>333</v>
      </c>
      <c r="B234" s="235">
        <f>+'1- bogota'!AL207</f>
        <v>53382.159</v>
      </c>
      <c r="C234" s="234">
        <f>+'1- bogota'!AN207</f>
        <v>73831.596999999994</v>
      </c>
      <c r="D234" s="235">
        <f>+'2- popular'!AL237</f>
        <v>927.99099999999999</v>
      </c>
      <c r="E234" s="235">
        <f>+'2- popular'!AN237</f>
        <v>17765.663</v>
      </c>
      <c r="F234" s="235">
        <f>+BANCAFE!Z234</f>
        <v>0</v>
      </c>
      <c r="G234" s="235">
        <f>+BANCAFE!AA234</f>
        <v>0</v>
      </c>
      <c r="H234" s="235">
        <f>+'6- itaú'!AL189</f>
        <v>492.48</v>
      </c>
      <c r="I234" s="235">
        <f>+'6- itaú'!AN189</f>
        <v>108491.50357</v>
      </c>
      <c r="J234" s="235">
        <f>+'7- bancolombia'!AL196</f>
        <v>94893.914550000001</v>
      </c>
      <c r="K234" s="235">
        <f>+'7- bancolombia'!AN196</f>
        <v>193127.76932000002</v>
      </c>
      <c r="L234" s="235">
        <f>+'GNB COLOMBIA'!Z136</f>
        <v>0</v>
      </c>
      <c r="M234" s="235">
        <f>+'GNB COLOMBIA'!AA136</f>
        <v>0</v>
      </c>
      <c r="N234" s="235">
        <f>+'13- bbva'!AL237</f>
        <v>23517.347000000002</v>
      </c>
      <c r="O234" s="235">
        <f>+'13- bbva'!AN237</f>
        <v>221490.046</v>
      </c>
      <c r="P234" s="235"/>
      <c r="Q234" s="235"/>
      <c r="R234" s="235">
        <f>+'23- occidente'!AL235</f>
        <v>480.67399999999998</v>
      </c>
      <c r="S234" s="235">
        <f>+'23- occidente'!AN235</f>
        <v>47572.419000000002</v>
      </c>
      <c r="T234" s="235">
        <f>+'30- banco caja social'!AL198</f>
        <v>36084.130700000002</v>
      </c>
      <c r="U234" s="235">
        <f>+'30- banco caja social'!AN198</f>
        <v>33990.788060000006</v>
      </c>
      <c r="V234" s="235">
        <f>+'39 - davivienda'!AL237</f>
        <v>262845.60625999997</v>
      </c>
      <c r="W234" s="235">
        <f>+'39 - davivienda'!AN237</f>
        <v>533900.77302000008</v>
      </c>
      <c r="X234" s="235">
        <f>+'1-42 scotiabank colpatria S.A.'!AL237</f>
        <v>18146.239000000001</v>
      </c>
      <c r="Y234" s="235">
        <f>+'1-42 scotiabank colpatria S.A.'!AN237</f>
        <v>147148.46400000001</v>
      </c>
      <c r="Z234" s="235">
        <f>+'43- banco agrario'!AL227</f>
        <v>201.3</v>
      </c>
      <c r="AA234" s="235">
        <f>+'43- banco agrario'!AN227</f>
        <v>0</v>
      </c>
      <c r="AB234" s="235"/>
      <c r="AC234" s="235"/>
      <c r="AD234" s="235">
        <f>+GRANAHORRAR!Z233</f>
        <v>0</v>
      </c>
      <c r="AE234" s="235">
        <f>+GRANAHORRAR!AA233</f>
        <v>0</v>
      </c>
      <c r="AF234" s="235">
        <f>+COLMENA!Z233</f>
        <v>0</v>
      </c>
      <c r="AG234" s="235">
        <f>+COLMENA!AA233</f>
        <v>0</v>
      </c>
      <c r="AH234" s="235">
        <f>+CONAVI!Z233</f>
        <v>0</v>
      </c>
      <c r="AI234" s="235">
        <f>+CONAVI!AA233</f>
        <v>0</v>
      </c>
      <c r="AJ234" s="235">
        <f>+'49- av villas '!AL235</f>
        <v>4170.88184</v>
      </c>
      <c r="AK234" s="235">
        <f>+'49- av villas '!AN235</f>
        <v>35155.677939999994</v>
      </c>
      <c r="AL234" s="235">
        <f>+GRANBANCO!Z199</f>
        <v>0</v>
      </c>
      <c r="AM234" s="235">
        <f>+GRANBANCO!AA199</f>
        <v>0</v>
      </c>
      <c r="AN234" s="235">
        <f>+'54- coomeva'!AL129</f>
        <v>2100.4523600000002</v>
      </c>
      <c r="AO234" s="235">
        <f>+'54- coomeva'!AN129</f>
        <v>29718.804179999999</v>
      </c>
      <c r="AP234" s="235">
        <f>+'62- mibanco'!AL55</f>
        <v>438.08100000000002</v>
      </c>
      <c r="AQ234" s="235">
        <f>+'62- mibanco'!AN55</f>
        <v>222.25</v>
      </c>
      <c r="AR234" s="235">
        <f>+'8- giros y finanzas'!AL172</f>
        <v>378.91399999999999</v>
      </c>
      <c r="AS234" s="235">
        <f>+'8- giros y finanzas'!AN172</f>
        <v>1447.64933</v>
      </c>
      <c r="AT234" s="235">
        <f>+'117- credifamilia'!AL125</f>
        <v>5954.0364399999999</v>
      </c>
      <c r="AU234" s="235">
        <f>+'117- credifamilia'!AN125</f>
        <v>70</v>
      </c>
      <c r="AV234" s="235"/>
      <c r="AW234" s="235"/>
      <c r="AX234" s="235">
        <f>+'120 - la hipotecaria'!AL91</f>
        <v>2191.9449000000004</v>
      </c>
      <c r="AY234" s="235">
        <f>+'120 - la hipotecaria'!AN91</f>
        <v>679.43299999999999</v>
      </c>
      <c r="AZ234" s="235">
        <f>+'8- fna'!AL138</f>
        <v>14807.907310000001</v>
      </c>
      <c r="BA234" s="235">
        <f>+'8- fna'!AN138</f>
        <v>8818.2475400000003</v>
      </c>
      <c r="BB234" s="235">
        <f>+'11- caja promotora '!AL235</f>
        <v>741.23</v>
      </c>
      <c r="BC234" s="235">
        <f>+'11- caja promotora '!AN235</f>
        <v>1629.07</v>
      </c>
      <c r="BD234" s="235">
        <f>+'1- cofiantioquia'!AL124</f>
        <v>0</v>
      </c>
      <c r="BE234" s="235">
        <f>+'1- cofiantioquia'!AN124</f>
        <v>0</v>
      </c>
      <c r="BF234" s="235">
        <f>+'3- coofinep'!AL113</f>
        <v>236.30500000000001</v>
      </c>
      <c r="BG234" s="235">
        <f>+'3- coofinep'!AN113</f>
        <v>480</v>
      </c>
      <c r="BH234" s="235">
        <f>+'4- cootrafa'!AL235</f>
        <v>726.56</v>
      </c>
      <c r="BI234" s="235">
        <f>+'4- cootrafa'!AN235</f>
        <v>879.67399999999998</v>
      </c>
      <c r="BJ234" s="235">
        <f>+'5- confiar'!AL235</f>
        <v>9388.5490499999996</v>
      </c>
      <c r="BK234" s="235">
        <f>+'5- confiar'!AN235</f>
        <v>910.26005999999995</v>
      </c>
      <c r="BL234" s="235">
        <f>+COOMEVA!Z233</f>
        <v>0</v>
      </c>
      <c r="BM234" s="235">
        <f>+COOMEVA!AA233</f>
        <v>0</v>
      </c>
      <c r="BN234" s="235">
        <f t="shared" ref="BN234" si="37">+B234+D234+F234+H234+J234+L234+N234+P234+R234+T234+V234+X234+Z234+AB234+AD234+AF234+AH234+AJ234+AL234+AN234+AP234+AR234+AT234+AV234+AX234+AZ234+BB234+BD234+BF234+BH234+BJ234+BL234</f>
        <v>532106.70340999984</v>
      </c>
      <c r="BO234" s="235">
        <f t="shared" ref="BO234" si="38">+C234+E234+G234+I234+K234+M234+O234+Q234+S234+U234+W234+Y234+AA234+AC234+AE234+AG234+AI234+AK234+AM234+AO234+AQ234+AS234+AU234+AW234+AY234+BA234+BC234+BE234+BG234+BI234+BK234+BM234</f>
        <v>1457330.0890200001</v>
      </c>
    </row>
    <row r="235" spans="1:67" x14ac:dyDescent="0.2">
      <c r="A235" s="293" t="s">
        <v>334</v>
      </c>
      <c r="B235" s="235">
        <f>+'1- bogota'!AL208</f>
        <v>71398.517000000007</v>
      </c>
      <c r="C235" s="234">
        <f>+'1- bogota'!AN208</f>
        <v>109519.86500000001</v>
      </c>
      <c r="D235" s="235">
        <f>+'2- popular'!AL238</f>
        <v>2514.1190000000001</v>
      </c>
      <c r="E235" s="235">
        <f>+'2- popular'!AN238</f>
        <v>23233.956999999999</v>
      </c>
      <c r="F235" s="235">
        <f>+BANCAFE!Z235</f>
        <v>0</v>
      </c>
      <c r="G235" s="235">
        <f>+BANCAFE!AA235</f>
        <v>0</v>
      </c>
      <c r="H235" s="235">
        <f>+'6- itaú'!AL190</f>
        <v>2590.08</v>
      </c>
      <c r="I235" s="235">
        <f>+'6- itaú'!AN190</f>
        <v>135087.83961</v>
      </c>
      <c r="J235" s="235">
        <f>+'7- bancolombia'!AL197</f>
        <v>145718.94167999999</v>
      </c>
      <c r="K235" s="235">
        <f>+'7- bancolombia'!AN197</f>
        <v>298562.03228999994</v>
      </c>
      <c r="L235" s="235">
        <f>+'GNB COLOMBIA'!Z137</f>
        <v>0</v>
      </c>
      <c r="M235" s="235">
        <f>+'GNB COLOMBIA'!AA137</f>
        <v>0</v>
      </c>
      <c r="N235" s="235">
        <f>+'13- bbva'!AL238</f>
        <v>43463.353000000003</v>
      </c>
      <c r="O235" s="235">
        <f>+'13- bbva'!AN238</f>
        <v>384645.32</v>
      </c>
      <c r="P235" s="235"/>
      <c r="Q235" s="235"/>
      <c r="R235" s="235">
        <f>+'23- occidente'!AL236</f>
        <v>482.03</v>
      </c>
      <c r="S235" s="235">
        <f>+'23- occidente'!AN236</f>
        <v>76291.839999999997</v>
      </c>
      <c r="T235" s="235">
        <f>+'30- banco caja social'!AL199</f>
        <v>56945.579899999997</v>
      </c>
      <c r="U235" s="235">
        <f>+'30- banco caja social'!AN199</f>
        <v>54465.012940000008</v>
      </c>
      <c r="V235" s="235">
        <f>+'39 - davivienda'!AL238</f>
        <v>321869.80660000001</v>
      </c>
      <c r="W235" s="235">
        <f>+'39 - davivienda'!AN238</f>
        <v>711231.73410999984</v>
      </c>
      <c r="X235" s="235">
        <f>+'1-42 scotiabank colpatria S.A.'!AL238</f>
        <v>41669.248999999996</v>
      </c>
      <c r="Y235" s="235">
        <f>+'1-42 scotiabank colpatria S.A.'!AN238</f>
        <v>230076.98500000002</v>
      </c>
      <c r="Z235" s="235">
        <f>+'43- banco agrario'!AL228</f>
        <v>237</v>
      </c>
      <c r="AA235" s="235">
        <f>+'43- banco agrario'!AN228</f>
        <v>0</v>
      </c>
      <c r="AB235" s="235"/>
      <c r="AC235" s="235"/>
      <c r="AD235" s="235">
        <f>+GRANAHORRAR!Z234</f>
        <v>0</v>
      </c>
      <c r="AE235" s="235">
        <f>+GRANAHORRAR!AA234</f>
        <v>0</v>
      </c>
      <c r="AF235" s="235">
        <f>+COLMENA!Z234</f>
        <v>0</v>
      </c>
      <c r="AG235" s="235">
        <f>+COLMENA!AA234</f>
        <v>0</v>
      </c>
      <c r="AH235" s="235">
        <f>+CONAVI!Z234</f>
        <v>0</v>
      </c>
      <c r="AI235" s="235">
        <f>+CONAVI!AA234</f>
        <v>0</v>
      </c>
      <c r="AJ235" s="235">
        <f>+'49- av villas '!AL236</f>
        <v>10245.048050000001</v>
      </c>
      <c r="AK235" s="235">
        <f>+'49- av villas '!AN236</f>
        <v>59131.869920000005</v>
      </c>
      <c r="AL235" s="235">
        <f>+GRANBANCO!Z200</f>
        <v>0</v>
      </c>
      <c r="AM235" s="235">
        <f>+GRANBANCO!AA200</f>
        <v>0</v>
      </c>
      <c r="AN235" s="235">
        <f>+'54- coomeva'!AL130</f>
        <v>3875.10158</v>
      </c>
      <c r="AO235" s="235">
        <f>+'54- coomeva'!AN130</f>
        <v>50913.054759999992</v>
      </c>
      <c r="AP235" s="235">
        <f>+'62- mibanco'!AL56</f>
        <v>1071.4749999999999</v>
      </c>
      <c r="AQ235" s="235">
        <f>+'62- mibanco'!AN56</f>
        <v>256.80099999999999</v>
      </c>
      <c r="AR235" s="235">
        <f>+'8- giros y finanzas'!AL173</f>
        <v>452.28436999999997</v>
      </c>
      <c r="AS235" s="235">
        <f>+'8- giros y finanzas'!AN173</f>
        <v>1853.6231699999998</v>
      </c>
      <c r="AT235" s="235">
        <f>+'117- credifamilia'!AL126</f>
        <v>10434.55789</v>
      </c>
      <c r="AU235" s="235">
        <f>+'117- credifamilia'!AN126</f>
        <v>0</v>
      </c>
      <c r="AV235" s="235"/>
      <c r="AW235" s="235"/>
      <c r="AX235" s="235">
        <f>+'120 - la hipotecaria'!AL92</f>
        <v>4777.0745000000006</v>
      </c>
      <c r="AY235" s="235">
        <f>+'120 - la hipotecaria'!AN92</f>
        <v>1515.10743</v>
      </c>
      <c r="AZ235" s="235">
        <f>+'8- fna'!AL139</f>
        <v>33686.420309999994</v>
      </c>
      <c r="BA235" s="235">
        <f>+'8- fna'!AN139</f>
        <v>12679.913129999999</v>
      </c>
      <c r="BB235" s="235">
        <f>+'11- caja promotora '!AL236</f>
        <v>450.97</v>
      </c>
      <c r="BC235" s="235">
        <f>+'11- caja promotora '!AN236</f>
        <v>1827.43</v>
      </c>
      <c r="BD235" s="235">
        <f>+'1- cofiantioquia'!AL125</f>
        <v>0</v>
      </c>
      <c r="BE235" s="235">
        <f>+'1- cofiantioquia'!AN125</f>
        <v>0</v>
      </c>
      <c r="BF235" s="235">
        <f>+'3- coofinep'!AL114</f>
        <v>248.113</v>
      </c>
      <c r="BG235" s="235">
        <f>+'3- coofinep'!AN114</f>
        <v>288.75</v>
      </c>
      <c r="BH235" s="235">
        <f>+'4- cootrafa'!AL236</f>
        <v>1028.327</v>
      </c>
      <c r="BI235" s="235">
        <f>+'4- cootrafa'!AN236</f>
        <v>1097.759</v>
      </c>
      <c r="BJ235" s="235">
        <f>+'5- confiar'!AL236</f>
        <v>15644.042820000001</v>
      </c>
      <c r="BK235" s="235">
        <f>+'5- confiar'!AN236</f>
        <v>2396.9908300000002</v>
      </c>
      <c r="BL235" s="235">
        <f>+COOMEVA!Z234</f>
        <v>0</v>
      </c>
      <c r="BM235" s="235">
        <f>+COOMEVA!AA234</f>
        <v>0</v>
      </c>
      <c r="BN235" s="235">
        <f t="shared" ref="BN235" si="39">+B235+D235+F235+H235+J235+L235+N235+P235+R235+T235+V235+X235+Z235+AB235+AD235+AF235+AH235+AJ235+AL235+AN235+AP235+AR235+AT235+AV235+AX235+AZ235+BB235+BD235+BF235+BH235+BJ235+BL235</f>
        <v>768802.09070000006</v>
      </c>
      <c r="BO235" s="235">
        <f t="shared" ref="BO235" si="40">+C235+E235+G235+I235+K235+M235+O235+Q235+S235+U235+W235+Y235+AA235+AC235+AE235+AG235+AI235+AK235+AM235+AO235+AQ235+AS235+AU235+AW235+AY235+BA235+BC235+BE235+BG235+BI235+BK235+BM235</f>
        <v>2155075.8851899998</v>
      </c>
    </row>
    <row r="236" spans="1:67" x14ac:dyDescent="0.2">
      <c r="A236" s="293" t="s">
        <v>335</v>
      </c>
      <c r="B236" s="235">
        <f>+'1- bogota'!AL209</f>
        <v>64440.927000000003</v>
      </c>
      <c r="C236" s="234">
        <f>+'1- bogota'!AN209</f>
        <v>72588.941999999995</v>
      </c>
      <c r="D236" s="235">
        <f>+'2- popular'!AL239</f>
        <v>1699.6859999999999</v>
      </c>
      <c r="E236" s="235">
        <f>+'2- popular'!AN239</f>
        <v>14942.689</v>
      </c>
      <c r="F236" s="235">
        <f>+BANCAFE!Z236</f>
        <v>0</v>
      </c>
      <c r="G236" s="235">
        <f>+BANCAFE!AA236</f>
        <v>0</v>
      </c>
      <c r="H236" s="235">
        <f>+'6- itaú'!AL191</f>
        <v>0</v>
      </c>
      <c r="I236" s="235">
        <f>+'6- itaú'!AN191</f>
        <v>127390.92725000001</v>
      </c>
      <c r="J236" s="235">
        <f>+'7- bancolombia'!AL198</f>
        <v>121354.25382</v>
      </c>
      <c r="K236" s="235">
        <f>+'7- bancolombia'!AN198</f>
        <v>242047.45767000003</v>
      </c>
      <c r="L236" s="235">
        <f>+'GNB COLOMBIA'!Z138</f>
        <v>0</v>
      </c>
      <c r="M236" s="235">
        <f>+'GNB COLOMBIA'!AA138</f>
        <v>0</v>
      </c>
      <c r="N236" s="235">
        <f>+'13- bbva'!AL239</f>
        <v>39815.202999999994</v>
      </c>
      <c r="O236" s="235">
        <f>+'13- bbva'!AN239</f>
        <v>325367.61499999999</v>
      </c>
      <c r="P236" s="235"/>
      <c r="Q236" s="235"/>
      <c r="R236" s="235">
        <f>+'23- occidente'!AL237</f>
        <v>441.971</v>
      </c>
      <c r="S236" s="235">
        <f>+'23- occidente'!AN237</f>
        <v>63882.936999999998</v>
      </c>
      <c r="T236" s="235">
        <f>+'30- banco caja social'!AL200</f>
        <v>46555.084190000001</v>
      </c>
      <c r="U236" s="235">
        <f>+'30- banco caja social'!AN200</f>
        <v>37743.977910000001</v>
      </c>
      <c r="V236" s="235">
        <f>+'39 - davivienda'!AL239</f>
        <v>320510.17311999999</v>
      </c>
      <c r="W236" s="235">
        <f>+'39 - davivienda'!AN239</f>
        <v>593897.42619999999</v>
      </c>
      <c r="X236" s="235">
        <f>+'1-42 scotiabank colpatria S.A.'!AL239</f>
        <v>18822.197</v>
      </c>
      <c r="Y236" s="235">
        <f>+'1-42 scotiabank colpatria S.A.'!AN239</f>
        <v>208641.19999999998</v>
      </c>
      <c r="Z236" s="235">
        <f>+'43- banco agrario'!AL229</f>
        <v>317.8</v>
      </c>
      <c r="AA236" s="235">
        <f>+'43- banco agrario'!AN229</f>
        <v>0</v>
      </c>
      <c r="AB236" s="235"/>
      <c r="AC236" s="235"/>
      <c r="AD236" s="235">
        <f>+GRANAHORRAR!Z235</f>
        <v>0</v>
      </c>
      <c r="AE236" s="235">
        <f>+GRANAHORRAR!AA235</f>
        <v>0</v>
      </c>
      <c r="AF236" s="235">
        <f>+COLMENA!Z235</f>
        <v>0</v>
      </c>
      <c r="AG236" s="235">
        <f>+COLMENA!AA235</f>
        <v>0</v>
      </c>
      <c r="AH236" s="235">
        <f>+CONAVI!Z235</f>
        <v>0</v>
      </c>
      <c r="AI236" s="235">
        <f>+CONAVI!AA235</f>
        <v>0</v>
      </c>
      <c r="AJ236" s="235">
        <f>+'49- av villas '!AL237</f>
        <v>8030.3073299999996</v>
      </c>
      <c r="AK236" s="235">
        <f>+'49- av villas '!AN237</f>
        <v>44694.150600000008</v>
      </c>
      <c r="AL236" s="235">
        <f>+GRANBANCO!Z201</f>
        <v>0</v>
      </c>
      <c r="AM236" s="235">
        <f>+GRANBANCO!AA201</f>
        <v>0</v>
      </c>
      <c r="AN236" s="235">
        <f>+'54- coomeva'!AL131</f>
        <v>2906.2657100000001</v>
      </c>
      <c r="AO236" s="235">
        <f>+'54- coomeva'!AN131</f>
        <v>39895.163659999998</v>
      </c>
      <c r="AP236" s="235">
        <f>+'62- mibanco'!AL57</f>
        <v>298.81200000000001</v>
      </c>
      <c r="AQ236" s="235">
        <f>+'62- mibanco'!AN57</f>
        <v>162.387</v>
      </c>
      <c r="AR236" s="235">
        <f>+'8- giros y finanzas'!AL174</f>
        <v>749.30045999999993</v>
      </c>
      <c r="AS236" s="235">
        <f>+'8- giros y finanzas'!AN174</f>
        <v>2606.7807400000002</v>
      </c>
      <c r="AT236" s="235">
        <f>+'117- credifamilia'!AL127</f>
        <v>9073.9993099999992</v>
      </c>
      <c r="AU236" s="235">
        <f>+'117- credifamilia'!AN127</f>
        <v>370</v>
      </c>
      <c r="AV236" s="235"/>
      <c r="AW236" s="235"/>
      <c r="AX236" s="235">
        <f>+'120 - la hipotecaria'!AL93</f>
        <v>3997.4291400000002</v>
      </c>
      <c r="AY236" s="235">
        <f>+'120 - la hipotecaria'!AN93</f>
        <v>295.68</v>
      </c>
      <c r="AZ236" s="235">
        <f>+'8- fna'!AL140</f>
        <v>23794.023099999999</v>
      </c>
      <c r="BA236" s="235">
        <f>+'8- fna'!AN140</f>
        <v>8449.6734000000015</v>
      </c>
      <c r="BB236" s="235">
        <f>+'11- caja promotora '!AL237</f>
        <v>596.68499999999995</v>
      </c>
      <c r="BC236" s="235">
        <f>+'11- caja promotora '!AN237</f>
        <v>1507.47</v>
      </c>
      <c r="BD236" s="235">
        <f>+'1- cofiantioquia'!AL126</f>
        <v>0</v>
      </c>
      <c r="BE236" s="235">
        <f>+'1- cofiantioquia'!AN126</f>
        <v>192.5</v>
      </c>
      <c r="BF236" s="235">
        <f>+'3- coofinep'!AL115</f>
        <v>0</v>
      </c>
      <c r="BG236" s="235">
        <f>+'3- coofinep'!AN115</f>
        <v>0</v>
      </c>
      <c r="BH236" s="235">
        <f>+'4- cootrafa'!AL237</f>
        <v>671.50800000000004</v>
      </c>
      <c r="BI236" s="235">
        <f>+'4- cootrafa'!AN237</f>
        <v>681.96500000000003</v>
      </c>
      <c r="BJ236" s="235">
        <f>+'5- confiar'!AL237</f>
        <v>13417.39243</v>
      </c>
      <c r="BK236" s="235">
        <f>+'5- confiar'!AN237</f>
        <v>1678.8080199999999</v>
      </c>
      <c r="BL236" s="235">
        <f>+COOMEVA!Z235</f>
        <v>0</v>
      </c>
      <c r="BM236" s="235">
        <f>+COOMEVA!AA235</f>
        <v>0</v>
      </c>
      <c r="BN236" s="235">
        <f t="shared" ref="BN236" si="41">+B236+D236+F236+H236+J236+L236+N236+P236+R236+T236+V236+X236+Z236+AB236+AD236+AF236+AH236+AJ236+AL236+AN236+AP236+AR236+AT236+AV236+AX236+AZ236+BB236+BD236+BF236+BH236+BJ236+BL236</f>
        <v>677493.01761000021</v>
      </c>
      <c r="BO236" s="235">
        <f t="shared" ref="BO236" si="42">+C236+E236+G236+I236+K236+M236+O236+Q236+S236+U236+W236+Y236+AA236+AC236+AE236+AG236+AI236+AK236+AM236+AO236+AQ236+AS236+AU236+AW236+AY236+BA236+BC236+BE236+BG236+BI236+BK236+BM236</f>
        <v>1787037.7504500004</v>
      </c>
    </row>
    <row r="237" spans="1:67" x14ac:dyDescent="0.2">
      <c r="A237" s="293" t="s">
        <v>336</v>
      </c>
      <c r="B237" s="235">
        <f>+'1- bogota'!AL210</f>
        <v>60133.885999999999</v>
      </c>
      <c r="C237" s="234">
        <f>+'1- bogota'!AN210</f>
        <v>79992.528999999995</v>
      </c>
      <c r="D237" s="235">
        <f>+'2- popular'!AL240</f>
        <v>1367.38</v>
      </c>
      <c r="E237" s="235">
        <f>+'2- popular'!AN240</f>
        <v>12633.029</v>
      </c>
      <c r="F237" s="235">
        <f>+BANCAFE!Z237</f>
        <v>0</v>
      </c>
      <c r="G237" s="235">
        <f>+BANCAFE!AA237</f>
        <v>0</v>
      </c>
      <c r="H237" s="235">
        <f>+'6- itaú'!AL192</f>
        <v>0</v>
      </c>
      <c r="I237" s="235">
        <f>+'6- itaú'!AN192</f>
        <v>95971.881190000015</v>
      </c>
      <c r="J237" s="235">
        <f>+'7- bancolombia'!AL199</f>
        <v>133935.22001999998</v>
      </c>
      <c r="K237" s="235">
        <f>+'7- bancolombia'!AN199</f>
        <v>233962.31193999999</v>
      </c>
      <c r="L237" s="235">
        <f>+'GNB COLOMBIA'!Z139</f>
        <v>0</v>
      </c>
      <c r="M237" s="235">
        <f>+'GNB COLOMBIA'!AA139</f>
        <v>0</v>
      </c>
      <c r="N237" s="235">
        <f>+'13- bbva'!AL240</f>
        <v>27894.822999999997</v>
      </c>
      <c r="O237" s="235">
        <f>+'13- bbva'!AN240</f>
        <v>234291.144</v>
      </c>
      <c r="P237" s="235"/>
      <c r="Q237" s="235"/>
      <c r="R237" s="235">
        <f>+'23- occidente'!AL238</f>
        <v>774.96</v>
      </c>
      <c r="S237" s="235">
        <f>+'23- occidente'!AN238</f>
        <v>39795.29</v>
      </c>
      <c r="T237" s="235">
        <f>+'30- banco caja social'!AL201</f>
        <v>43786.530929999994</v>
      </c>
      <c r="U237" s="235">
        <f>+'30- banco caja social'!AN201</f>
        <v>39580.286019999992</v>
      </c>
      <c r="V237" s="235">
        <f>+'39 - davivienda'!AL240</f>
        <v>300156.28412999999</v>
      </c>
      <c r="W237" s="235">
        <f>+'39 - davivienda'!AN240</f>
        <v>510343.80031999998</v>
      </c>
      <c r="X237" s="235">
        <f>+'1-42 scotiabank colpatria S.A.'!AL240</f>
        <v>23263.752999999997</v>
      </c>
      <c r="Y237" s="235">
        <f>+'1-42 scotiabank colpatria S.A.'!AN240</f>
        <v>164782.66500000001</v>
      </c>
      <c r="Z237" s="235">
        <f>+'43- banco agrario'!AL230</f>
        <v>227.4</v>
      </c>
      <c r="AA237" s="235">
        <f>+'43- banco agrario'!AN230</f>
        <v>0</v>
      </c>
      <c r="AB237" s="235"/>
      <c r="AC237" s="235"/>
      <c r="AD237" s="235">
        <f>+GRANAHORRAR!Z236</f>
        <v>0</v>
      </c>
      <c r="AE237" s="235">
        <f>+GRANAHORRAR!AA236</f>
        <v>0</v>
      </c>
      <c r="AF237" s="235">
        <f>+COLMENA!Z236</f>
        <v>0</v>
      </c>
      <c r="AG237" s="235">
        <f>+COLMENA!AA236</f>
        <v>0</v>
      </c>
      <c r="AH237" s="235">
        <f>+CONAVI!Z236</f>
        <v>0</v>
      </c>
      <c r="AI237" s="235">
        <f>+CONAVI!AA236</f>
        <v>0</v>
      </c>
      <c r="AJ237" s="235">
        <f>+'49- av villas '!AL238</f>
        <v>6856.8963000000003</v>
      </c>
      <c r="AK237" s="235">
        <f>+'49- av villas '!AN238</f>
        <v>38282.073249999994</v>
      </c>
      <c r="AL237" s="235">
        <f>+GRANBANCO!Z202</f>
        <v>0</v>
      </c>
      <c r="AM237" s="235">
        <f>+GRANBANCO!AA202</f>
        <v>0</v>
      </c>
      <c r="AN237" s="235">
        <f>+'54- coomeva'!AL132</f>
        <v>2193.7818900000002</v>
      </c>
      <c r="AO237" s="235">
        <f>+'54- coomeva'!AN132</f>
        <v>31860.396100000002</v>
      </c>
      <c r="AP237" s="235">
        <f>+'62- mibanco'!AL58</f>
        <v>279.01</v>
      </c>
      <c r="AQ237" s="235">
        <f>+'62- mibanco'!AN58</f>
        <v>171.256</v>
      </c>
      <c r="AR237" s="235">
        <f>+'8- giros y finanzas'!AL175</f>
        <v>834.56260000000009</v>
      </c>
      <c r="AS237" s="235">
        <f>+'8- giros y finanzas'!AN175</f>
        <v>2328.2411400000001</v>
      </c>
      <c r="AT237" s="235">
        <f>+'117- credifamilia'!AL128</f>
        <v>7483.392780000001</v>
      </c>
      <c r="AU237" s="235">
        <f>+'117- credifamilia'!AN128</f>
        <v>54</v>
      </c>
      <c r="AV237" s="235"/>
      <c r="AW237" s="235"/>
      <c r="AX237" s="235">
        <f>+'120 - la hipotecaria'!AL94</f>
        <v>3395.0357599999998</v>
      </c>
      <c r="AY237" s="235">
        <f>+'120 - la hipotecaria'!AN94</f>
        <v>210.6</v>
      </c>
      <c r="AZ237" s="235">
        <f>+'8- fna'!AL141</f>
        <v>22617.7287</v>
      </c>
      <c r="BA237" s="235">
        <f>+'8- fna'!AN141</f>
        <v>12563.43289</v>
      </c>
      <c r="BB237" s="235">
        <f>+'11- caja promotora '!AL238</f>
        <v>806.69500000000005</v>
      </c>
      <c r="BC237" s="235">
        <f>+'11- caja promotora '!AN238</f>
        <v>2388.721</v>
      </c>
      <c r="BD237" s="235">
        <f>+'1- cofiantioquia'!AL127</f>
        <v>0</v>
      </c>
      <c r="BE237" s="235">
        <f>+'1- cofiantioquia'!AN127</f>
        <v>0</v>
      </c>
      <c r="BF237" s="235">
        <f>+'3- coofinep'!AL116</f>
        <v>300</v>
      </c>
      <c r="BG237" s="235">
        <f>+'3- coofinep'!AN116</f>
        <v>42</v>
      </c>
      <c r="BH237" s="235">
        <f>+'4- cootrafa'!AL238</f>
        <v>572.06700000000001</v>
      </c>
      <c r="BI237" s="235">
        <f>+'4- cootrafa'!AN238</f>
        <v>1177.9760000000001</v>
      </c>
      <c r="BJ237" s="235">
        <f>+'5- confiar'!AL238</f>
        <v>6411.0773799999997</v>
      </c>
      <c r="BK237" s="235">
        <f>+'5- confiar'!AN238</f>
        <v>1203.0022100000001</v>
      </c>
      <c r="BL237" s="235">
        <f>+COOMEVA!Z236</f>
        <v>0</v>
      </c>
      <c r="BM237" s="235">
        <f>+COOMEVA!AA236</f>
        <v>0</v>
      </c>
      <c r="BN237" s="235">
        <f t="shared" ref="BN237" si="43">+B237+D237+F237+H237+J237+L237+N237+P237+R237+T237+V237+X237+Z237+AB237+AD237+AF237+AH237+AJ237+AL237+AN237+AP237+AR237+AT237+AV237+AX237+AZ237+BB237+BD237+BF237+BH237+BJ237+BL237</f>
        <v>643290.48448999994</v>
      </c>
      <c r="BO237" s="235">
        <f t="shared" ref="BO237" si="44">+C237+E237+G237+I237+K237+M237+O237+Q237+S237+U237+W237+Y237+AA237+AC237+AE237+AG237+AI237+AK237+AM237+AO237+AQ237+AS237+AU237+AW237+AY237+BA237+BC237+BE237+BG237+BI237+BK237+BM237</f>
        <v>1501634.6350600002</v>
      </c>
    </row>
    <row r="238" spans="1:67" x14ac:dyDescent="0.2">
      <c r="A238" s="293" t="s">
        <v>337</v>
      </c>
      <c r="B238" s="235">
        <f>+'1- bogota'!AL211</f>
        <v>74660.024999999994</v>
      </c>
      <c r="C238" s="234">
        <f>+'1- bogota'!AN211</f>
        <v>138498.31200000001</v>
      </c>
      <c r="D238" s="235">
        <f>+'2- popular'!AL241</f>
        <v>3449.5830000000001</v>
      </c>
      <c r="E238" s="235">
        <f>+'2- popular'!AN241</f>
        <v>23880.365000000002</v>
      </c>
      <c r="F238" s="235">
        <f>+BANCAFE!Z238</f>
        <v>0</v>
      </c>
      <c r="G238" s="235">
        <f>+BANCAFE!AA238</f>
        <v>0</v>
      </c>
      <c r="H238" s="235">
        <f>+'6- itaú'!AL193</f>
        <v>9500</v>
      </c>
      <c r="I238" s="235">
        <f>+'6- itaú'!AN193</f>
        <v>146994.20983000001</v>
      </c>
      <c r="J238" s="235">
        <f>+'7- bancolombia'!AL200</f>
        <v>172144.24694000001</v>
      </c>
      <c r="K238" s="235">
        <f>+'7- bancolombia'!AN200</f>
        <v>309201.46811999998</v>
      </c>
      <c r="L238" s="235">
        <f>+'GNB COLOMBIA'!Z140</f>
        <v>0</v>
      </c>
      <c r="M238" s="235">
        <f>+'GNB COLOMBIA'!AA140</f>
        <v>0</v>
      </c>
      <c r="N238" s="235">
        <f>+'13- bbva'!AL241</f>
        <v>44891.27</v>
      </c>
      <c r="O238" s="235">
        <f>+'13- bbva'!AN241</f>
        <v>455846.41800000001</v>
      </c>
      <c r="P238" s="235"/>
      <c r="Q238" s="235"/>
      <c r="R238" s="235">
        <f>+'23- occidente'!AL239</f>
        <v>1006.12</v>
      </c>
      <c r="S238" s="235">
        <f>+'23- occidente'!AN239</f>
        <v>93421.206999999995</v>
      </c>
      <c r="T238" s="235">
        <f>+'30- banco caja social'!AL202</f>
        <v>77951.327740000008</v>
      </c>
      <c r="U238" s="235">
        <f>+'30- banco caja social'!AN202</f>
        <v>68209.457170000023</v>
      </c>
      <c r="V238" s="235">
        <f>+'39 - davivienda'!AL241</f>
        <v>408690.18163000001</v>
      </c>
      <c r="W238" s="235">
        <f>+'39 - davivienda'!AN241</f>
        <v>817087.89150000014</v>
      </c>
      <c r="X238" s="235">
        <f>+'1-42 scotiabank colpatria S.A.'!AL241</f>
        <v>30241.579999999998</v>
      </c>
      <c r="Y238" s="235">
        <f>+'1-42 scotiabank colpatria S.A.'!AN241</f>
        <v>277050.17100000003</v>
      </c>
      <c r="Z238" s="235">
        <f>+'43- banco agrario'!AL231</f>
        <v>631.50599999999997</v>
      </c>
      <c r="AA238" s="235">
        <f>+'43- banco agrario'!AN231</f>
        <v>0</v>
      </c>
      <c r="AB238" s="235"/>
      <c r="AC238" s="235"/>
      <c r="AD238" s="235">
        <f>+GRANAHORRAR!Z237</f>
        <v>0</v>
      </c>
      <c r="AE238" s="235">
        <f>+GRANAHORRAR!AA237</f>
        <v>0</v>
      </c>
      <c r="AF238" s="235">
        <f>+COLMENA!Z237</f>
        <v>0</v>
      </c>
      <c r="AG238" s="235">
        <f>+COLMENA!AA237</f>
        <v>0</v>
      </c>
      <c r="AH238" s="235">
        <f>+CONAVI!Z237</f>
        <v>0</v>
      </c>
      <c r="AI238" s="235">
        <f>+CONAVI!AA237</f>
        <v>0</v>
      </c>
      <c r="AJ238" s="235">
        <f>+'49- av villas '!AL239</f>
        <v>10826.45534</v>
      </c>
      <c r="AK238" s="235">
        <f>+'49- av villas '!AN239</f>
        <v>70247.492559999999</v>
      </c>
      <c r="AL238" s="235">
        <f>+GRANBANCO!Z203</f>
        <v>0</v>
      </c>
      <c r="AM238" s="235">
        <f>+GRANBANCO!AA203</f>
        <v>0</v>
      </c>
      <c r="AN238" s="235">
        <f>+'54- coomeva'!AL133</f>
        <v>4734.4542099999999</v>
      </c>
      <c r="AO238" s="235">
        <f>+'54- coomeva'!AN133</f>
        <v>54320.317749999995</v>
      </c>
      <c r="AP238" s="235">
        <f>+'62- mibanco'!AL59</f>
        <v>1020.515</v>
      </c>
      <c r="AQ238" s="235">
        <f>+'62- mibanco'!AN59</f>
        <v>324.7</v>
      </c>
      <c r="AR238" s="235">
        <f>+'8- giros y finanzas'!AL176</f>
        <v>1571.0248899999999</v>
      </c>
      <c r="AS238" s="235">
        <f>+'8- giros y finanzas'!AN176</f>
        <v>3189.7556300000006</v>
      </c>
      <c r="AT238" s="235">
        <f>+'117- credifamilia'!AL129</f>
        <v>9169.2199000000001</v>
      </c>
      <c r="AU238" s="235">
        <f>+'117- credifamilia'!AN129</f>
        <v>400</v>
      </c>
      <c r="AV238" s="235"/>
      <c r="AW238" s="235"/>
      <c r="AX238" s="235">
        <f>+'120 - la hipotecaria'!AL95</f>
        <v>6412.8203599999997</v>
      </c>
      <c r="AY238" s="235">
        <f>+'120 - la hipotecaria'!AN95</f>
        <v>1620.9180800000001</v>
      </c>
      <c r="AZ238" s="235">
        <f>+'8- fna'!AL142</f>
        <v>34191.621800000001</v>
      </c>
      <c r="BA238" s="235">
        <f>+'8- fna'!AN142</f>
        <v>23498.514230000001</v>
      </c>
      <c r="BB238" s="235">
        <f>+'11- caja promotora '!AL239</f>
        <v>1087.7075</v>
      </c>
      <c r="BC238" s="235">
        <f>+'11- caja promotora '!AN239</f>
        <v>3134.328</v>
      </c>
      <c r="BD238" s="235">
        <f>+'1- cofiantioquia'!AL128</f>
        <v>0</v>
      </c>
      <c r="BE238" s="235">
        <f>+'1- cofiantioquia'!AN128</f>
        <v>0</v>
      </c>
      <c r="BF238" s="235">
        <f>+'3- coofinep'!AL117</f>
        <v>330.065</v>
      </c>
      <c r="BG238" s="235">
        <f>+'3- coofinep'!AN117</f>
        <v>395</v>
      </c>
      <c r="BH238" s="235">
        <f>+'4- cootrafa'!AL239</f>
        <v>915.87400000000002</v>
      </c>
      <c r="BI238" s="235">
        <f>+'4- cootrafa'!AN239</f>
        <v>1554.1579999999999</v>
      </c>
      <c r="BJ238" s="235">
        <f>+'5- confiar'!AL239</f>
        <v>24287.195139999996</v>
      </c>
      <c r="BK238" s="235">
        <f>+'5- confiar'!AN239</f>
        <v>2783.5620699999999</v>
      </c>
      <c r="BL238" s="235">
        <f>+COOMEVA!Z237</f>
        <v>0</v>
      </c>
      <c r="BM238" s="235">
        <f>+COOMEVA!AA237</f>
        <v>0</v>
      </c>
      <c r="BN238" s="235">
        <f t="shared" ref="BN238" si="45">+B238+D238+F238+H238+J238+L238+N238+P238+R238+T238+V238+X238+Z238+AB238+AD238+AF238+AH238+AJ238+AL238+AN238+AP238+AR238+AT238+AV238+AX238+AZ238+BB238+BD238+BF238+BH238+BJ238+BL238</f>
        <v>917712.79344999988</v>
      </c>
      <c r="BO238" s="235">
        <f t="shared" ref="BO238" si="46">+C238+E238+G238+I238+K238+M238+O238+Q238+S238+U238+W238+Y238+AA238+AC238+AE238+AG238+AI238+AK238+AM238+AO238+AQ238+AS238+AU238+AW238+AY238+BA238+BC238+BE238+BG238+BI238+BK238+BM238</f>
        <v>2491658.2459400003</v>
      </c>
    </row>
    <row r="239" spans="1:67" x14ac:dyDescent="0.2">
      <c r="A239" s="326" t="s">
        <v>338</v>
      </c>
      <c r="B239" s="235">
        <f>+'1- bogota'!AL212</f>
        <v>66338.986999999994</v>
      </c>
      <c r="C239" s="234">
        <f>+'1- bogota'!AN212</f>
        <v>107495.602</v>
      </c>
      <c r="D239" s="235">
        <f>+'2- popular'!AL242</f>
        <v>1538.2349999999999</v>
      </c>
      <c r="E239" s="235">
        <f>+'2- popular'!AN242</f>
        <v>13967.912</v>
      </c>
      <c r="F239" s="235">
        <f>+BANCAFE!Z239</f>
        <v>0</v>
      </c>
      <c r="G239" s="235">
        <f>+BANCAFE!AA239</f>
        <v>0</v>
      </c>
      <c r="H239" s="235">
        <f>+'6- itaú'!AL194</f>
        <v>5491</v>
      </c>
      <c r="I239" s="235">
        <f>+'6- itaú'!AN194</f>
        <v>111159.59115000001</v>
      </c>
      <c r="J239" s="235">
        <f>+'7- bancolombia'!AL201</f>
        <v>117631.94568</v>
      </c>
      <c r="K239" s="235">
        <f>+'7- bancolombia'!AN201</f>
        <v>273600.27289000002</v>
      </c>
      <c r="L239" s="235">
        <f>+'GNB COLOMBIA'!Z141</f>
        <v>0</v>
      </c>
      <c r="M239" s="235">
        <f>+'GNB COLOMBIA'!AA141</f>
        <v>0</v>
      </c>
      <c r="N239" s="235">
        <f>+'13- bbva'!AL242</f>
        <v>35396.027999999998</v>
      </c>
      <c r="O239" s="235">
        <f>+'13- bbva'!AN242</f>
        <v>325273.70300000004</v>
      </c>
      <c r="P239" s="235"/>
      <c r="Q239" s="235"/>
      <c r="R239" s="235">
        <f>+'23- occidente'!AL240</f>
        <v>793.976</v>
      </c>
      <c r="S239" s="235">
        <f>+'23- occidente'!AN240</f>
        <v>63454.305999999997</v>
      </c>
      <c r="T239" s="235">
        <f>+'30- banco caja social'!AL203</f>
        <v>42537.44874</v>
      </c>
      <c r="U239" s="235">
        <f>+'30- banco caja social'!AN203</f>
        <v>52866.043710000005</v>
      </c>
      <c r="V239" s="235">
        <f>+'39 - davivienda'!AL242</f>
        <v>334627.07118999999</v>
      </c>
      <c r="W239" s="235">
        <f>+'39 - davivienda'!AN242</f>
        <v>623181.28469</v>
      </c>
      <c r="X239" s="235">
        <f>+'1-42 scotiabank colpatria S.A.'!AL242</f>
        <v>22522.013000000003</v>
      </c>
      <c r="Y239" s="235">
        <f>+'1-42 scotiabank colpatria S.A.'!AN242</f>
        <v>192986.095</v>
      </c>
      <c r="Z239" s="235">
        <f>+'43- banco agrario'!AL232</f>
        <v>118.72799999999999</v>
      </c>
      <c r="AA239" s="235">
        <f>+'43- banco agrario'!AN232</f>
        <v>0</v>
      </c>
      <c r="AB239" s="235"/>
      <c r="AC239" s="235"/>
      <c r="AD239" s="235">
        <f>+GRANAHORRAR!Z238</f>
        <v>0</v>
      </c>
      <c r="AE239" s="235">
        <f>+GRANAHORRAR!AA238</f>
        <v>0</v>
      </c>
      <c r="AF239" s="235">
        <f>+COLMENA!Z238</f>
        <v>0</v>
      </c>
      <c r="AG239" s="235">
        <f>+COLMENA!AA238</f>
        <v>0</v>
      </c>
      <c r="AH239" s="235">
        <f>+CONAVI!Z238</f>
        <v>0</v>
      </c>
      <c r="AI239" s="235">
        <f>+CONAVI!AA238</f>
        <v>0</v>
      </c>
      <c r="AJ239" s="235">
        <f>+'49- av villas '!AL240</f>
        <v>5958.4782100000002</v>
      </c>
      <c r="AK239" s="235">
        <f>+'49- av villas '!AN240</f>
        <v>55286.356550000011</v>
      </c>
      <c r="AL239" s="235">
        <f>+GRANBANCO!Z204</f>
        <v>0</v>
      </c>
      <c r="AM239" s="235">
        <f>+GRANBANCO!AA204</f>
        <v>0</v>
      </c>
      <c r="AN239" s="235">
        <f>+'54- coomeva'!AL134</f>
        <v>3317.8334299999997</v>
      </c>
      <c r="AO239" s="235">
        <f>+'54- coomeva'!AN134</f>
        <v>43270.67282</v>
      </c>
      <c r="AP239" s="235">
        <f>+'62- mibanco'!AL60</f>
        <v>327.91399999999999</v>
      </c>
      <c r="AQ239" s="235">
        <f>+'62- mibanco'!AN60</f>
        <v>146.46700000000001</v>
      </c>
      <c r="AR239" s="235">
        <f>+'8- giros y finanzas'!AL177</f>
        <v>1246.8746899999999</v>
      </c>
      <c r="AS239" s="235">
        <f>+'8- giros y finanzas'!AN177</f>
        <v>3125.75587</v>
      </c>
      <c r="AT239" s="235">
        <f>+'117- credifamilia'!AL130</f>
        <v>6525.5852999999997</v>
      </c>
      <c r="AU239" s="235">
        <f>+'117- credifamilia'!AN130</f>
        <v>0</v>
      </c>
      <c r="AV239" s="235"/>
      <c r="AW239" s="235"/>
      <c r="AX239" s="235">
        <f>+'120 - la hipotecaria'!AL96</f>
        <v>5812.5802600000006</v>
      </c>
      <c r="AY239" s="235">
        <f>+'120 - la hipotecaria'!AN96</f>
        <v>668.69835</v>
      </c>
      <c r="AZ239" s="235">
        <f>+'8- fna'!AL143</f>
        <v>19501.168010000001</v>
      </c>
      <c r="BA239" s="235">
        <f>+'8- fna'!AN143</f>
        <v>15552.208640000004</v>
      </c>
      <c r="BB239" s="235">
        <f>+'11- caja promotora '!AL240</f>
        <v>578.21400000000006</v>
      </c>
      <c r="BC239" s="235">
        <f>+'11- caja promotora '!AN240</f>
        <v>1248.3150000000001</v>
      </c>
      <c r="BD239" s="235">
        <f>+'1- cofiantioquia'!AL129</f>
        <v>0</v>
      </c>
      <c r="BE239" s="235">
        <f>+'1- cofiantioquia'!AN129</f>
        <v>0</v>
      </c>
      <c r="BF239" s="235">
        <f>+'3- coofinep'!AL118</f>
        <v>564.745</v>
      </c>
      <c r="BG239" s="235">
        <f>+'3- coofinep'!AN118</f>
        <v>20</v>
      </c>
      <c r="BH239" s="235">
        <f>+'4- cootrafa'!AL240</f>
        <v>539.11400000000003</v>
      </c>
      <c r="BI239" s="235">
        <f>+'4- cootrafa'!AN240</f>
        <v>226.14</v>
      </c>
      <c r="BJ239" s="235">
        <f>+'5- confiar'!AL240</f>
        <v>11339.010480000001</v>
      </c>
      <c r="BK239" s="235">
        <f>+'5- confiar'!AN240</f>
        <v>3225.7192599999998</v>
      </c>
      <c r="BL239" s="235">
        <f>+COOMEVA!Z238</f>
        <v>0</v>
      </c>
      <c r="BM239" s="235">
        <f>+COOMEVA!AA238</f>
        <v>0</v>
      </c>
      <c r="BN239" s="235">
        <f t="shared" ref="BN239" si="47">+B239+D239+F239+H239+J239+L239+N239+P239+R239+T239+V239+X239+Z239+AB239+AD239+AF239+AH239+AJ239+AL239+AN239+AP239+AR239+AT239+AV239+AX239+AZ239+BB239+BD239+BF239+BH239+BJ239+BL239</f>
        <v>682706.94998999999</v>
      </c>
      <c r="BO239" s="235">
        <f t="shared" ref="BO239" si="48">+C239+E239+G239+I239+K239+M239+O239+Q239+S239+U239+W239+Y239+AA239+AC239+AE239+AG239+AI239+AK239+AM239+AO239+AQ239+AS239+AU239+AW239+AY239+BA239+BC239+BE239+BG239+BI239+BK239+BM239</f>
        <v>1886755.1439299996</v>
      </c>
    </row>
    <row r="240" spans="1:67" x14ac:dyDescent="0.2">
      <c r="A240" s="326" t="s">
        <v>339</v>
      </c>
      <c r="B240" s="235">
        <f>+'1- bogota'!AL213</f>
        <v>54955.000999999997</v>
      </c>
      <c r="C240" s="234">
        <f>+'1- bogota'!AN213</f>
        <v>70680.87</v>
      </c>
      <c r="D240" s="235">
        <f>+'2- popular'!AL243</f>
        <v>828.88900000000001</v>
      </c>
      <c r="E240" s="235">
        <f>+'2- popular'!AN243</f>
        <v>8169.4120000000003</v>
      </c>
      <c r="F240" s="235">
        <f>+BANCAFE!Z240</f>
        <v>0</v>
      </c>
      <c r="G240" s="235">
        <f>+BANCAFE!AA240</f>
        <v>0</v>
      </c>
      <c r="H240" s="235">
        <f>+'6- itaú'!AL195</f>
        <v>8331</v>
      </c>
      <c r="I240" s="235">
        <f>+'6- itaú'!AN195</f>
        <v>111917.65906999999</v>
      </c>
      <c r="J240" s="235">
        <f>+'7- bancolombia'!AL202</f>
        <v>104012.30727</v>
      </c>
      <c r="K240" s="235">
        <f>+'7- bancolombia'!AN202</f>
        <v>231339.14408999999</v>
      </c>
      <c r="L240" s="235">
        <f>+'GNB COLOMBIA'!Z142</f>
        <v>0</v>
      </c>
      <c r="M240" s="235">
        <f>+'GNB COLOMBIA'!AA142</f>
        <v>0</v>
      </c>
      <c r="N240" s="235">
        <f>+'13- bbva'!AL243</f>
        <v>25970.536</v>
      </c>
      <c r="O240" s="235">
        <f>+'13- bbva'!AN243</f>
        <v>210197.14600000001</v>
      </c>
      <c r="P240" s="235"/>
      <c r="Q240" s="235"/>
      <c r="R240" s="235">
        <f>+'23- occidente'!AL241</f>
        <v>258.93</v>
      </c>
      <c r="S240" s="235">
        <f>+'23- occidente'!AN241</f>
        <v>41299.402000000002</v>
      </c>
      <c r="T240" s="235">
        <f>+'30- banco caja social'!AL204</f>
        <v>31567.947609999999</v>
      </c>
      <c r="U240" s="235">
        <f>+'30- banco caja social'!AN204</f>
        <v>39196.643629999999</v>
      </c>
      <c r="V240" s="235">
        <f>+'39 - davivienda'!AL243</f>
        <v>243077.15599999999</v>
      </c>
      <c r="W240" s="235">
        <f>+'39 - davivienda'!AN243</f>
        <v>481713.30211000005</v>
      </c>
      <c r="X240" s="235">
        <f>+'1-42 scotiabank colpatria S.A.'!AL243</f>
        <v>9087.1939999999995</v>
      </c>
      <c r="Y240" s="235">
        <f>+'1-42 scotiabank colpatria S.A.'!AN243</f>
        <v>138671.28699999998</v>
      </c>
      <c r="Z240" s="235">
        <f>+'43- banco agrario'!AL233</f>
        <v>231.03899999999999</v>
      </c>
      <c r="AA240" s="235">
        <f>+'43- banco agrario'!AN233</f>
        <v>0</v>
      </c>
      <c r="AB240" s="235"/>
      <c r="AC240" s="235"/>
      <c r="AD240" s="235">
        <f>+GRANAHORRAR!Z239</f>
        <v>0</v>
      </c>
      <c r="AE240" s="235">
        <f>+GRANAHORRAR!AA239</f>
        <v>0</v>
      </c>
      <c r="AF240" s="235">
        <f>+COLMENA!Z239</f>
        <v>0</v>
      </c>
      <c r="AG240" s="235">
        <f>+COLMENA!AA239</f>
        <v>0</v>
      </c>
      <c r="AH240" s="235">
        <f>+CONAVI!Z239</f>
        <v>0</v>
      </c>
      <c r="AI240" s="235">
        <f>+CONAVI!AA239</f>
        <v>0</v>
      </c>
      <c r="AJ240" s="235">
        <f>+'49- av villas '!AL241</f>
        <v>4507.7046200000004</v>
      </c>
      <c r="AK240" s="235">
        <f>+'49- av villas '!AN241</f>
        <v>66001.935549999995</v>
      </c>
      <c r="AL240" s="235">
        <f>+GRANBANCO!Z205</f>
        <v>0</v>
      </c>
      <c r="AM240" s="235">
        <f>+GRANBANCO!AA205</f>
        <v>0</v>
      </c>
      <c r="AN240" s="235">
        <f>+'54- coomeva'!AL135</f>
        <v>2750.9954000000002</v>
      </c>
      <c r="AO240" s="235">
        <f>+'54- coomeva'!AN135</f>
        <v>27452.094269999998</v>
      </c>
      <c r="AP240" s="235">
        <f>+'62- mibanco'!AL61</f>
        <v>298.36200000000002</v>
      </c>
      <c r="AQ240" s="235">
        <f>+'62- mibanco'!AN61</f>
        <v>185.61500000000001</v>
      </c>
      <c r="AR240" s="235">
        <f>+'8- giros y finanzas'!AL178</f>
        <v>171.15210000000002</v>
      </c>
      <c r="AS240" s="235">
        <f>+'8- giros y finanzas'!AN178</f>
        <v>1015.4762900000001</v>
      </c>
      <c r="AT240" s="235">
        <f>+'117- credifamilia'!AL131</f>
        <v>6073.7202800000005</v>
      </c>
      <c r="AU240" s="235">
        <f>+'117- credifamilia'!AN131</f>
        <v>110.83808000000001</v>
      </c>
      <c r="AV240" s="235"/>
      <c r="AW240" s="235"/>
      <c r="AX240" s="235">
        <f>+'120 - la hipotecaria'!AL97</f>
        <v>3608.4344099999998</v>
      </c>
      <c r="AY240" s="235">
        <f>+'120 - la hipotecaria'!AN97</f>
        <v>559.35698000000002</v>
      </c>
      <c r="AZ240" s="235">
        <f>+'8- fna'!AL144</f>
        <v>11005.078989999998</v>
      </c>
      <c r="BA240" s="235">
        <f>+'8- fna'!AN144</f>
        <v>9644.4630400000005</v>
      </c>
      <c r="BB240" s="235">
        <f>+'11- caja promotora '!AL241</f>
        <v>0</v>
      </c>
      <c r="BC240" s="235">
        <f>+'11- caja promotora '!AN241</f>
        <v>0</v>
      </c>
      <c r="BD240" s="235">
        <f>+'1- cofiantioquia'!AL130</f>
        <v>0</v>
      </c>
      <c r="BE240" s="235">
        <f>+'1- cofiantioquia'!AN130</f>
        <v>0</v>
      </c>
      <c r="BF240" s="235">
        <f>+'3- coofinep'!AL119</f>
        <v>139.9</v>
      </c>
      <c r="BG240" s="235">
        <f>+'3- coofinep'!AN119</f>
        <v>264</v>
      </c>
      <c r="BH240" s="235">
        <f>+'4- cootrafa'!AL241</f>
        <v>636.18700000000001</v>
      </c>
      <c r="BI240" s="235">
        <f>+'4- cootrafa'!AN241</f>
        <v>871.08</v>
      </c>
      <c r="BJ240" s="235">
        <f>+'5- confiar'!AL241</f>
        <v>8523.6158299999988</v>
      </c>
      <c r="BK240" s="235">
        <f>+'5- confiar'!AN241</f>
        <v>1054.48</v>
      </c>
      <c r="BL240" s="235">
        <f>+COOMEVA!Z239</f>
        <v>0</v>
      </c>
      <c r="BM240" s="235">
        <f>+COOMEVA!AA239</f>
        <v>0</v>
      </c>
      <c r="BN240" s="235">
        <f t="shared" ref="BN240" si="49">+B240+D240+F240+H240+J240+L240+N240+P240+R240+T240+V240+X240+Z240+AB240+AD240+AF240+AH240+AJ240+AL240+AN240+AP240+AR240+AT240+AV240+AX240+AZ240+BB240+BD240+BF240+BH240+BJ240+BL240</f>
        <v>516035.15051000006</v>
      </c>
      <c r="BO240" s="235">
        <f t="shared" ref="BO240" si="50">+C240+E240+G240+I240+K240+M240+O240+Q240+S240+U240+W240+Y240+AA240+AC240+AE240+AG240+AI240+AK240+AM240+AO240+AQ240+AS240+AU240+AW240+AY240+BA240+BC240+BE240+BG240+BI240+BK240+BM240</f>
        <v>1440344.20511</v>
      </c>
    </row>
    <row r="241" spans="1:67" x14ac:dyDescent="0.2">
      <c r="A241" s="326" t="s">
        <v>340</v>
      </c>
      <c r="B241" s="235">
        <f>+'1- bogota'!AL214</f>
        <v>105282.302</v>
      </c>
      <c r="C241" s="234">
        <f>+'1- bogota'!AN214</f>
        <v>126435.107</v>
      </c>
      <c r="D241" s="235">
        <f>+'2- popular'!AL244</f>
        <v>2257.759</v>
      </c>
      <c r="E241" s="235">
        <f>+'2- popular'!AN244</f>
        <v>21613.608</v>
      </c>
      <c r="F241" s="235">
        <f>+BANCAFE!Z241</f>
        <v>0</v>
      </c>
      <c r="G241" s="235">
        <f>+BANCAFE!AA241</f>
        <v>0</v>
      </c>
      <c r="H241" s="235">
        <f>+'6- itaú'!AL196</f>
        <v>7584</v>
      </c>
      <c r="I241" s="235">
        <f>+'6- itaú'!AN196</f>
        <v>182671.41867000001</v>
      </c>
      <c r="J241" s="235">
        <f>+'7- bancolombia'!AL203</f>
        <v>193010.51089999999</v>
      </c>
      <c r="K241" s="235">
        <f>+'7- bancolombia'!AN203</f>
        <v>336934.78951999999</v>
      </c>
      <c r="L241" s="235">
        <f>+'GNB COLOMBIA'!Z143</f>
        <v>0</v>
      </c>
      <c r="M241" s="235">
        <f>+'GNB COLOMBIA'!AA143</f>
        <v>0</v>
      </c>
      <c r="N241" s="235">
        <f>+'13- bbva'!AL244</f>
        <v>69381.224959999992</v>
      </c>
      <c r="O241" s="235">
        <f>+'13- bbva'!AN244</f>
        <v>493258.20075000008</v>
      </c>
      <c r="P241" s="235"/>
      <c r="Q241" s="235"/>
      <c r="R241" s="235">
        <f>+'23- occidente'!AL242</f>
        <v>883.79100000000005</v>
      </c>
      <c r="S241" s="235">
        <f>+'23- occidente'!AN242</f>
        <v>93247.236999999994</v>
      </c>
      <c r="T241" s="235">
        <f>+'30- banco caja social'!AL205</f>
        <v>81383.593229999999</v>
      </c>
      <c r="U241" s="235">
        <f>+'30- banco caja social'!AN205</f>
        <v>79145.073449999996</v>
      </c>
      <c r="V241" s="235">
        <f>+'39 - davivienda'!AL244</f>
        <v>521072.21862000006</v>
      </c>
      <c r="W241" s="235">
        <f>+'39 - davivienda'!AN244</f>
        <v>805648.53707999992</v>
      </c>
      <c r="X241" s="235">
        <f>+'1-42 scotiabank colpatria S.A.'!AL244</f>
        <v>20875.652000000002</v>
      </c>
      <c r="Y241" s="235">
        <f>+'1-42 scotiabank colpatria S.A.'!AN244</f>
        <v>257566.18799999999</v>
      </c>
      <c r="Z241" s="235">
        <f>+'43- banco agrario'!AL234</f>
        <v>45</v>
      </c>
      <c r="AA241" s="235">
        <f>+'43- banco agrario'!AN234</f>
        <v>0</v>
      </c>
      <c r="AB241" s="235"/>
      <c r="AC241" s="235"/>
      <c r="AD241" s="235">
        <f>+GRANAHORRAR!Z240</f>
        <v>0</v>
      </c>
      <c r="AE241" s="235">
        <f>+GRANAHORRAR!AA240</f>
        <v>0</v>
      </c>
      <c r="AF241" s="235">
        <f>+COLMENA!Z240</f>
        <v>0</v>
      </c>
      <c r="AG241" s="235">
        <f>+COLMENA!AA240</f>
        <v>0</v>
      </c>
      <c r="AH241" s="235">
        <f>+CONAVI!Z240</f>
        <v>0</v>
      </c>
      <c r="AI241" s="235">
        <f>+CONAVI!AA240</f>
        <v>0</v>
      </c>
      <c r="AJ241" s="235">
        <f>+'49- av villas '!AL242</f>
        <v>12025.82617</v>
      </c>
      <c r="AK241" s="235">
        <f>+'49- av villas '!AN242</f>
        <v>92280.867129999984</v>
      </c>
      <c r="AL241" s="235">
        <f>+GRANBANCO!Z206</f>
        <v>0</v>
      </c>
      <c r="AM241" s="235">
        <f>+GRANBANCO!AA206</f>
        <v>0</v>
      </c>
      <c r="AN241" s="235">
        <f>+'54- coomeva'!AL136</f>
        <v>4874.2193900000002</v>
      </c>
      <c r="AO241" s="235">
        <f>+'54- coomeva'!AN136</f>
        <v>65605.858199999988</v>
      </c>
      <c r="AP241" s="235">
        <f>+'62- mibanco'!AL62</f>
        <v>850.08299999999997</v>
      </c>
      <c r="AQ241" s="235">
        <f>+'62- mibanco'!AN62</f>
        <v>291.11599999999999</v>
      </c>
      <c r="AR241" s="235">
        <f>+'8- giros y finanzas'!AL179</f>
        <v>760.88724000000002</v>
      </c>
      <c r="AS241" s="235">
        <f>+'8- giros y finanzas'!AN179</f>
        <v>3718.8037199999999</v>
      </c>
      <c r="AT241" s="235">
        <f>+'117- credifamilia'!AL132</f>
        <v>13418.157820000002</v>
      </c>
      <c r="AU241" s="235">
        <f>+'117- credifamilia'!AN132</f>
        <v>93</v>
      </c>
      <c r="AV241" s="235"/>
      <c r="AW241" s="235"/>
      <c r="AX241" s="235">
        <f>+'120 - la hipotecaria'!AL98</f>
        <v>6161.4117700000006</v>
      </c>
      <c r="AY241" s="235">
        <f>+'120 - la hipotecaria'!AN98</f>
        <v>1256.8736099999999</v>
      </c>
      <c r="AZ241" s="235">
        <f>+'8- fna'!AL145</f>
        <v>30301.838380000001</v>
      </c>
      <c r="BA241" s="235">
        <f>+'8- fna'!AN145</f>
        <v>22388.57533</v>
      </c>
      <c r="BB241" s="235">
        <f>+'11- caja promotora '!AL242</f>
        <v>1934.7750000000001</v>
      </c>
      <c r="BC241" s="235">
        <f>+'11- caja promotora '!AN242</f>
        <v>5048.6840000000002</v>
      </c>
      <c r="BD241" s="235">
        <f>+'1- cofiantioquia'!AL131</f>
        <v>0</v>
      </c>
      <c r="BE241" s="235">
        <f>+'1- cofiantioquia'!AN131</f>
        <v>133</v>
      </c>
      <c r="BF241" s="235">
        <f>+'3- coofinep'!AL120</f>
        <v>1778.309</v>
      </c>
      <c r="BG241" s="235">
        <f>+'3- coofinep'!AN120</f>
        <v>854</v>
      </c>
      <c r="BH241" s="235">
        <f>+'4- cootrafa'!AL242</f>
        <v>1123.49</v>
      </c>
      <c r="BI241" s="235">
        <f>+'4- cootrafa'!AN242</f>
        <v>280.3</v>
      </c>
      <c r="BJ241" s="235">
        <f>+'5- confiar'!AL242</f>
        <v>20333.432650000002</v>
      </c>
      <c r="BK241" s="235">
        <f>+'5- confiar'!AN242</f>
        <v>3761.8218899999993</v>
      </c>
      <c r="BL241" s="235">
        <f>+COOMEVA!Z240</f>
        <v>0</v>
      </c>
      <c r="BM241" s="235">
        <f>+COOMEVA!AA240</f>
        <v>0</v>
      </c>
      <c r="BN241" s="235">
        <f t="shared" ref="BN241" si="51">+B241+D241+F241+H241+J241+L241+N241+P241+R241+T241+V241+X241+Z241+AB241+AD241+AF241+AH241+AJ241+AL241+AN241+AP241+AR241+AT241+AV241+AX241+AZ241+BB241+BD241+BF241+BH241+BJ241+BL241</f>
        <v>1095338.4821299999</v>
      </c>
      <c r="BO241" s="235">
        <f t="shared" ref="BO241" si="52">+C241+E241+G241+I241+K241+M241+O241+Q241+S241+U241+W241+Y241+AA241+AC241+AE241+AG241+AI241+AK241+AM241+AO241+AQ241+AS241+AU241+AW241+AY241+BA241+BC241+BE241+BG241+BI241+BK241+BM241</f>
        <v>2592233.0593500002</v>
      </c>
    </row>
    <row r="242" spans="1:67" x14ac:dyDescent="0.2">
      <c r="A242" s="293" t="s">
        <v>341</v>
      </c>
      <c r="B242" s="235">
        <f>+'1- bogota'!AL215</f>
        <v>83878.013999999996</v>
      </c>
      <c r="C242" s="234">
        <f>+'1- bogota'!AN215</f>
        <v>58155.883999999998</v>
      </c>
      <c r="D242" s="235">
        <f>+'2- popular'!AL245</f>
        <v>3581.7289999999998</v>
      </c>
      <c r="E242" s="235">
        <f>+'2- popular'!AN245</f>
        <v>2411.3220000000001</v>
      </c>
      <c r="F242" s="235">
        <f>+BANCAFE!Z242</f>
        <v>0</v>
      </c>
      <c r="G242" s="235">
        <f>+BANCAFE!AA242</f>
        <v>0</v>
      </c>
      <c r="H242" s="235">
        <f>+'6- itaú'!AL197</f>
        <v>363.12</v>
      </c>
      <c r="I242" s="235">
        <f>+'6- itaú'!AN197</f>
        <v>74687.880730000004</v>
      </c>
      <c r="J242" s="235">
        <f>+'7- bancolombia'!AL204</f>
        <v>131315.05946999998</v>
      </c>
      <c r="K242" s="235">
        <f>+'7- bancolombia'!AN204</f>
        <v>134081.4258</v>
      </c>
      <c r="L242" s="235">
        <f>+'GNB COLOMBIA'!Z144</f>
        <v>0</v>
      </c>
      <c r="M242" s="235">
        <f>+'GNB COLOMBIA'!AA144</f>
        <v>0</v>
      </c>
      <c r="N242" s="235">
        <f>+'13- bbva'!AL245</f>
        <v>22570.846999999998</v>
      </c>
      <c r="O242" s="235">
        <f>+'13- bbva'!AN245</f>
        <v>147207.95199999999</v>
      </c>
      <c r="P242" s="235"/>
      <c r="Q242" s="235"/>
      <c r="R242" s="235">
        <f>+'23- occidente'!AL243</f>
        <v>386.51100000000002</v>
      </c>
      <c r="S242" s="235">
        <f>+'23- occidente'!AN243</f>
        <v>43938.222999999998</v>
      </c>
      <c r="T242" s="235">
        <f>+'30- banco caja social'!AL206</f>
        <v>62233.905379999997</v>
      </c>
      <c r="U242" s="235">
        <f>+'30- banco caja social'!AN206</f>
        <v>30290.105489999998</v>
      </c>
      <c r="V242" s="235">
        <f>+'39 - davivienda'!AL245</f>
        <v>343744.74131999991</v>
      </c>
      <c r="W242" s="235">
        <f>+'39 - davivienda'!AN245</f>
        <v>314853.15760000004</v>
      </c>
      <c r="X242" s="235">
        <f>+'1-42 scotiabank colpatria S.A.'!AL245</f>
        <v>13576.13</v>
      </c>
      <c r="Y242" s="235">
        <f>+'1-42 scotiabank colpatria S.A.'!AN245</f>
        <v>98153.665999999997</v>
      </c>
      <c r="Z242" s="235">
        <f>+'43- banco agrario'!AL235</f>
        <v>152.76</v>
      </c>
      <c r="AA242" s="235">
        <f>+'43- banco agrario'!AN235</f>
        <v>0</v>
      </c>
      <c r="AB242" s="235"/>
      <c r="AC242" s="235"/>
      <c r="AD242" s="235">
        <f>+GRANAHORRAR!Z241</f>
        <v>0</v>
      </c>
      <c r="AE242" s="235">
        <f>+GRANAHORRAR!AA241</f>
        <v>0</v>
      </c>
      <c r="AF242" s="235">
        <f>+COLMENA!Z241</f>
        <v>0</v>
      </c>
      <c r="AG242" s="235">
        <f>+COLMENA!AA241</f>
        <v>0</v>
      </c>
      <c r="AH242" s="235">
        <f>+CONAVI!Z241</f>
        <v>0</v>
      </c>
      <c r="AI242" s="235">
        <f>+CONAVI!AA241</f>
        <v>0</v>
      </c>
      <c r="AJ242" s="235">
        <f>+'49- av villas '!AL243</f>
        <v>4497.3530000000001</v>
      </c>
      <c r="AK242" s="235">
        <f>+'49- av villas '!AN243</f>
        <v>27874.587039999999</v>
      </c>
      <c r="AL242" s="235">
        <f>+GRANBANCO!Z207</f>
        <v>0</v>
      </c>
      <c r="AM242" s="235">
        <f>+GRANBANCO!AA207</f>
        <v>0</v>
      </c>
      <c r="AN242" s="235">
        <f>+'54- coomeva'!AL137</f>
        <v>1767.4586499999998</v>
      </c>
      <c r="AO242" s="235">
        <f>+'54- coomeva'!AN137</f>
        <v>14960.085139999999</v>
      </c>
      <c r="AP242" s="235">
        <f>+'62- mibanco'!AL63</f>
        <v>82.495000000000005</v>
      </c>
      <c r="AQ242" s="235">
        <f>+'62- mibanco'!AN63</f>
        <v>321.73399999999998</v>
      </c>
      <c r="AR242" s="235">
        <f>+'8- giros y finanzas'!AL180</f>
        <v>130.57675</v>
      </c>
      <c r="AS242" s="235">
        <f>+'8- giros y finanzas'!AN180</f>
        <v>720.85678000000007</v>
      </c>
      <c r="AT242" s="235">
        <f>+'117- credifamilia'!AL133</f>
        <v>6852.3037199999999</v>
      </c>
      <c r="AU242" s="235">
        <f>+'117- credifamilia'!AN133</f>
        <v>0</v>
      </c>
      <c r="AV242" s="235"/>
      <c r="AW242" s="235"/>
      <c r="AX242" s="235">
        <f>+'120 - la hipotecaria'!AL99</f>
        <v>5154.2590199999995</v>
      </c>
      <c r="AY242" s="235">
        <f>+'120 - la hipotecaria'!AN99</f>
        <v>313.94835</v>
      </c>
      <c r="AZ242" s="235">
        <f>+'8- fna'!AL146</f>
        <v>24955.439489999997</v>
      </c>
      <c r="BA242" s="235">
        <f>+'8- fna'!AN146</f>
        <v>7224.161180000001</v>
      </c>
      <c r="BB242" s="235">
        <f>+'11- caja promotora '!AL243</f>
        <v>0</v>
      </c>
      <c r="BC242" s="235">
        <f>+'11- caja promotora '!AN243</f>
        <v>0</v>
      </c>
      <c r="BD242" s="235">
        <f>+'1- cofiantioquia'!AL132</f>
        <v>0</v>
      </c>
      <c r="BE242" s="235">
        <f>+'1- cofiantioquia'!AN132</f>
        <v>0</v>
      </c>
      <c r="BF242" s="235">
        <f>+'3- coofinep'!AL121</f>
        <v>123.747</v>
      </c>
      <c r="BG242" s="235">
        <f>+'3- coofinep'!AN121</f>
        <v>74.5</v>
      </c>
      <c r="BH242" s="235">
        <f>+'4- cootrafa'!AL243</f>
        <v>917.50900000000001</v>
      </c>
      <c r="BI242" s="235">
        <f>+'4- cootrafa'!AN243</f>
        <v>155.19</v>
      </c>
      <c r="BJ242" s="235">
        <f>+'5- confiar'!AL243</f>
        <v>6306.66417</v>
      </c>
      <c r="BK242" s="235">
        <f>+'5- confiar'!AN243</f>
        <v>1161.5</v>
      </c>
      <c r="BL242" s="235">
        <f>+COOMEVA!Z241</f>
        <v>0</v>
      </c>
      <c r="BM242" s="235">
        <f>+COOMEVA!AA241</f>
        <v>0</v>
      </c>
      <c r="BN242" s="235">
        <f t="shared" ref="BN242" si="53">+B242+D242+F242+H242+J242+L242+N242+P242+R242+T242+V242+X242+Z242+AB242+AD242+AF242+AH242+AJ242+AL242+AN242+AP242+AR242+AT242+AV242+AX242+AZ242+BB242+BD242+BF242+BH242+BJ242+BL242</f>
        <v>712590.62296999991</v>
      </c>
      <c r="BO242" s="235">
        <f t="shared" ref="BO242" si="54">+C242+E242+G242+I242+K242+M242+O242+Q242+S242+U242+W242+Y242+AA242+AC242+AE242+AG242+AI242+AK242+AM242+AO242+AQ242+AS242+AU242+AW242+AY242+BA242+BC242+BE242+BG242+BI242+BK242+BM242</f>
        <v>956586.17911000003</v>
      </c>
    </row>
    <row r="243" spans="1:67" x14ac:dyDescent="0.2">
      <c r="A243" s="293" t="s">
        <v>342</v>
      </c>
      <c r="B243" s="235">
        <f>+'1- bogota'!AL216</f>
        <v>85809.375</v>
      </c>
      <c r="C243" s="234">
        <f>+'1- bogota'!AN216</f>
        <v>92915.668999999994</v>
      </c>
      <c r="D243" s="235">
        <f>+'2- popular'!AL246</f>
        <v>8577.6579999999994</v>
      </c>
      <c r="E243" s="235">
        <f>+'2- popular'!AN246</f>
        <v>7799.4840000000004</v>
      </c>
      <c r="F243" s="235">
        <f>+BANCAFE!Z243</f>
        <v>0</v>
      </c>
      <c r="G243" s="235">
        <f>+BANCAFE!AA243</f>
        <v>0</v>
      </c>
      <c r="H243" s="235">
        <f>+'6- itaú'!AL198</f>
        <v>13041.8</v>
      </c>
      <c r="I243" s="235">
        <f>+'6- itaú'!AN198</f>
        <v>119824.97055</v>
      </c>
      <c r="J243" s="235">
        <f>+'7- bancolombia'!AL205</f>
        <v>103740.49273</v>
      </c>
      <c r="K243" s="235">
        <f>+'7- bancolombia'!AN205</f>
        <v>259057.58603999999</v>
      </c>
      <c r="L243" s="235">
        <f>+'GNB COLOMBIA'!Z145</f>
        <v>0</v>
      </c>
      <c r="M243" s="235">
        <f>+'GNB COLOMBIA'!AA145</f>
        <v>0</v>
      </c>
      <c r="N243" s="235">
        <f>+'13- bbva'!AL246</f>
        <v>41651.645000000004</v>
      </c>
      <c r="O243" s="235">
        <f>+'13- bbva'!AN246</f>
        <v>263458.446</v>
      </c>
      <c r="P243" s="235"/>
      <c r="Q243" s="235"/>
      <c r="R243" s="235">
        <f>+'23- occidente'!AL244</f>
        <v>604.12199999999996</v>
      </c>
      <c r="S243" s="235">
        <f>+'23- occidente'!AN244</f>
        <v>51460.254999999997</v>
      </c>
      <c r="T243" s="235">
        <f>+'30- banco caja social'!AL207</f>
        <v>59352.709750000002</v>
      </c>
      <c r="U243" s="235">
        <f>+'30- banco caja social'!AN207</f>
        <v>57916.14127</v>
      </c>
      <c r="V243" s="235">
        <f>+'39 - davivienda'!AL246</f>
        <v>300951.26221000002</v>
      </c>
      <c r="W243" s="235">
        <f>+'39 - davivienda'!AN246</f>
        <v>595854.98729000008</v>
      </c>
      <c r="X243" s="235">
        <f>+'1-42 scotiabank colpatria S.A.'!AL246</f>
        <v>16589.171000000002</v>
      </c>
      <c r="Y243" s="235">
        <f>+'1-42 scotiabank colpatria S.A.'!AN246</f>
        <v>176770.13399999999</v>
      </c>
      <c r="Z243" s="235">
        <f>+'43- banco agrario'!AL236</f>
        <v>388.54899999999998</v>
      </c>
      <c r="AA243" s="235">
        <f>+'43- banco agrario'!AN236</f>
        <v>0</v>
      </c>
      <c r="AB243" s="235"/>
      <c r="AC243" s="235"/>
      <c r="AD243" s="235">
        <f>+GRANAHORRAR!Z242</f>
        <v>0</v>
      </c>
      <c r="AE243" s="235">
        <f>+GRANAHORRAR!AA242</f>
        <v>0</v>
      </c>
      <c r="AF243" s="235">
        <f>+COLMENA!Z242</f>
        <v>0</v>
      </c>
      <c r="AG243" s="235">
        <f>+COLMENA!AA242</f>
        <v>0</v>
      </c>
      <c r="AH243" s="235">
        <f>+CONAVI!Z242</f>
        <v>0</v>
      </c>
      <c r="AI243" s="235">
        <f>+CONAVI!AA242</f>
        <v>0</v>
      </c>
      <c r="AJ243" s="235">
        <f>+'49- av villas '!AL244</f>
        <v>14766.34391</v>
      </c>
      <c r="AK243" s="235">
        <f>+'49- av villas '!AN244</f>
        <v>35595.176999999996</v>
      </c>
      <c r="AL243" s="235">
        <f>+GRANBANCO!Z208</f>
        <v>0</v>
      </c>
      <c r="AM243" s="235">
        <f>+GRANBANCO!AA208</f>
        <v>0</v>
      </c>
      <c r="AN243" s="235">
        <f>+'54- coomeva'!AL138</f>
        <v>3112.2747200000003</v>
      </c>
      <c r="AO243" s="235">
        <f>+'54- coomeva'!AN138</f>
        <v>28573.30054</v>
      </c>
      <c r="AP243" s="235">
        <f>+'62- mibanco'!AL64</f>
        <v>410.08499999999998</v>
      </c>
      <c r="AQ243" s="235">
        <f>+'62- mibanco'!AN64</f>
        <v>120.38200000000001</v>
      </c>
      <c r="AR243" s="235">
        <f>+'8- giros y finanzas'!AL181</f>
        <v>1806.5650800000001</v>
      </c>
      <c r="AS243" s="235">
        <f>+'8- giros y finanzas'!AN181</f>
        <v>2440.1215000000002</v>
      </c>
      <c r="AT243" s="235">
        <f>+'117- credifamilia'!AL134</f>
        <v>7735.0879999999997</v>
      </c>
      <c r="AU243" s="235">
        <f>+'117- credifamilia'!AN134</f>
        <v>70.785030000000006</v>
      </c>
      <c r="AV243" s="235"/>
      <c r="AW243" s="235"/>
      <c r="AX243" s="235">
        <f>+'120 - la hipotecaria'!AL100</f>
        <v>5584.5830299999998</v>
      </c>
      <c r="AY243" s="235">
        <f>+'120 - la hipotecaria'!AN100</f>
        <v>1039.817</v>
      </c>
      <c r="AZ243" s="235">
        <f>+'8- fna'!AL147</f>
        <v>30760.192170000002</v>
      </c>
      <c r="BA243" s="235">
        <f>+'8- fna'!AN147</f>
        <v>17777.303079999998</v>
      </c>
      <c r="BB243" s="235">
        <f>+'11- caja promotora '!AL244</f>
        <v>533.5</v>
      </c>
      <c r="BC243" s="235">
        <f>+'11- caja promotora '!AN244</f>
        <v>490.85090000000002</v>
      </c>
      <c r="BD243" s="235">
        <f>+'1- cofiantioquia'!AL133</f>
        <v>0</v>
      </c>
      <c r="BE243" s="235">
        <f>+'1- cofiantioquia'!AN133</f>
        <v>136</v>
      </c>
      <c r="BF243" s="235">
        <f>+'3- coofinep'!AL122</f>
        <v>332</v>
      </c>
      <c r="BG243" s="235">
        <f>+'3- coofinep'!AN122</f>
        <v>0</v>
      </c>
      <c r="BH243" s="235">
        <f>+'4- cootrafa'!AL244</f>
        <v>630.73800000000006</v>
      </c>
      <c r="BI243" s="235">
        <f>+'4- cootrafa'!AN244</f>
        <v>653.23</v>
      </c>
      <c r="BJ243" s="235">
        <f>+'5- confiar'!AL244</f>
        <v>9989.7138300000006</v>
      </c>
      <c r="BK243" s="235">
        <f>+'5- confiar'!AN244</f>
        <v>5133.0422399999998</v>
      </c>
      <c r="BL243" s="235">
        <f>+COOMEVA!Z242</f>
        <v>0</v>
      </c>
      <c r="BM243" s="235">
        <f>+COOMEVA!AA242</f>
        <v>0</v>
      </c>
      <c r="BN243" s="235">
        <f t="shared" ref="BN243" si="55">+B243+D243+F243+H243+J243+L243+N243+P243+R243+T243+V243+X243+Z243+AB243+AD243+AF243+AH243+AJ243+AL243+AN243+AP243+AR243+AT243+AV243+AX243+AZ243+BB243+BD243+BF243+BH243+BJ243+BL243</f>
        <v>706367.86843000003</v>
      </c>
      <c r="BO243" s="235">
        <f t="shared" ref="BO243" si="56">+C243+E243+G243+I243+K243+M243+O243+Q243+S243+U243+W243+Y243+AA243+AC243+AE243+AG243+AI243+AK243+AM243+AO243+AQ243+AS243+AU243+AW243+AY243+BA243+BC243+BE243+BG243+BI243+BK243+BM243</f>
        <v>1717087.6824399999</v>
      </c>
    </row>
    <row r="244" spans="1:67" x14ac:dyDescent="0.2">
      <c r="A244" s="293" t="s">
        <v>343</v>
      </c>
      <c r="B244" s="235">
        <f>+'1- bogota'!AL217</f>
        <v>106836.304</v>
      </c>
      <c r="C244" s="234">
        <f>+'1- bogota'!AN217</f>
        <v>116413.09600000001</v>
      </c>
      <c r="D244" s="235">
        <f>+'2- popular'!AL247</f>
        <v>5021.4470000000001</v>
      </c>
      <c r="E244" s="235">
        <f>+'2- popular'!AN247</f>
        <v>15974.349</v>
      </c>
      <c r="F244" s="235">
        <f>+BANCAFE!Z244</f>
        <v>0</v>
      </c>
      <c r="G244" s="235">
        <f>+BANCAFE!AA244</f>
        <v>0</v>
      </c>
      <c r="H244" s="235">
        <f>+'6- itaú'!AL199</f>
        <v>5426.8</v>
      </c>
      <c r="I244" s="235">
        <f>+'6- itaú'!AN199</f>
        <v>233779.71073000005</v>
      </c>
      <c r="J244" s="235">
        <f>+'7- bancolombia'!AL206</f>
        <v>160162.83093999999</v>
      </c>
      <c r="K244" s="235">
        <f>+'7- bancolombia'!AN206</f>
        <v>278088.6029</v>
      </c>
      <c r="L244" s="235">
        <f>+'GNB COLOMBIA'!Z146</f>
        <v>0</v>
      </c>
      <c r="M244" s="235">
        <f>+'GNB COLOMBIA'!AA146</f>
        <v>0</v>
      </c>
      <c r="N244" s="235">
        <f>+'13- bbva'!AL247</f>
        <v>56662.171000000002</v>
      </c>
      <c r="O244" s="235">
        <f>+'13- bbva'!AN247</f>
        <v>396575.74599999998</v>
      </c>
      <c r="P244" s="235"/>
      <c r="Q244" s="235"/>
      <c r="R244" s="235">
        <f>+'23- occidente'!AL245</f>
        <v>830.44399999999996</v>
      </c>
      <c r="S244" s="235">
        <f>+'23- occidente'!AN245</f>
        <v>91231.516000000003</v>
      </c>
      <c r="T244" s="235">
        <f>+'30- banco caja social'!AL208</f>
        <v>90472.241840000002</v>
      </c>
      <c r="U244" s="235">
        <f>+'30- banco caja social'!AN208</f>
        <v>76397.367080000011</v>
      </c>
      <c r="V244" s="235">
        <f>+'39 - davivienda'!AL247</f>
        <v>362649.4338</v>
      </c>
      <c r="W244" s="235">
        <f>+'39 - davivienda'!AN247</f>
        <v>739895.65598000004</v>
      </c>
      <c r="X244" s="235">
        <f>+'1-42 scotiabank colpatria S.A.'!AL247</f>
        <v>17576.061000000002</v>
      </c>
      <c r="Y244" s="235">
        <f>+'1-42 scotiabank colpatria S.A.'!AN247</f>
        <v>180850.66</v>
      </c>
      <c r="Z244" s="235">
        <f>+'43- banco agrario'!AL237</f>
        <v>354</v>
      </c>
      <c r="AA244" s="235">
        <f>+'43- banco agrario'!AN237</f>
        <v>320</v>
      </c>
      <c r="AB244" s="235"/>
      <c r="AC244" s="235"/>
      <c r="AD244" s="235">
        <f>+GRANAHORRAR!Z243</f>
        <v>0</v>
      </c>
      <c r="AE244" s="235">
        <f>+GRANAHORRAR!AA243</f>
        <v>0</v>
      </c>
      <c r="AF244" s="235">
        <f>+COLMENA!Z243</f>
        <v>0</v>
      </c>
      <c r="AG244" s="235">
        <f>+COLMENA!AA243</f>
        <v>0</v>
      </c>
      <c r="AH244" s="235">
        <f>+CONAVI!Z243</f>
        <v>0</v>
      </c>
      <c r="AI244" s="235">
        <f>+CONAVI!AA243</f>
        <v>0</v>
      </c>
      <c r="AJ244" s="235">
        <f>+'49- av villas '!AL245</f>
        <v>11902.33221</v>
      </c>
      <c r="AK244" s="235">
        <f>+'49- av villas '!AN245</f>
        <v>57869.69184</v>
      </c>
      <c r="AL244" s="235">
        <f>+GRANBANCO!Z209</f>
        <v>0</v>
      </c>
      <c r="AM244" s="235">
        <f>+GRANBANCO!AA209</f>
        <v>0</v>
      </c>
      <c r="AN244" s="235">
        <f>+'54- coomeva'!AL139</f>
        <v>4171.8610399999998</v>
      </c>
      <c r="AO244" s="235">
        <f>+'54- coomeva'!AN139</f>
        <v>39997.859920000003</v>
      </c>
      <c r="AP244" s="235">
        <f>+'62- mibanco'!AL65</f>
        <v>530.03099999999995</v>
      </c>
      <c r="AQ244" s="235">
        <f>+'62- mibanco'!AN65</f>
        <v>178.24299999999999</v>
      </c>
      <c r="AR244" s="235">
        <f>+'8- giros y finanzas'!AL182</f>
        <v>913.86752000000001</v>
      </c>
      <c r="AS244" s="235">
        <f>+'8- giros y finanzas'!AN182</f>
        <v>2803.7550599999995</v>
      </c>
      <c r="AT244" s="235">
        <f>+'117- credifamilia'!AL135</f>
        <v>8656.0771100000002</v>
      </c>
      <c r="AU244" s="235">
        <f>+'117- credifamilia'!AN135</f>
        <v>300</v>
      </c>
      <c r="AV244" s="235"/>
      <c r="AW244" s="235"/>
      <c r="AX244" s="235">
        <f>+'120 - la hipotecaria'!AL101</f>
        <v>6372.5167000000001</v>
      </c>
      <c r="AY244" s="235">
        <f>+'120 - la hipotecaria'!AN101</f>
        <v>543.13161000000002</v>
      </c>
      <c r="AZ244" s="235">
        <f>+'8- fna'!AL148</f>
        <v>43346.851779999997</v>
      </c>
      <c r="BA244" s="235">
        <f>+'8- fna'!AN148</f>
        <v>23612.88263</v>
      </c>
      <c r="BB244" s="235">
        <f>+'11- caja promotora '!AL245</f>
        <v>1007.1</v>
      </c>
      <c r="BC244" s="235">
        <f>+'11- caja promotora '!AN245</f>
        <v>1519.5138399999998</v>
      </c>
      <c r="BD244" s="235">
        <f>+'1- cofiantioquia'!AL134</f>
        <v>66</v>
      </c>
      <c r="BE244" s="235">
        <f>+'1- cofiantioquia'!AN134</f>
        <v>0</v>
      </c>
      <c r="BF244" s="235">
        <f>+'3- coofinep'!AL123</f>
        <v>1385.4110000000001</v>
      </c>
      <c r="BG244" s="235">
        <f>+'3- coofinep'!AN123</f>
        <v>33</v>
      </c>
      <c r="BH244" s="235">
        <f>+'4- cootrafa'!AL245</f>
        <v>998.14700000000005</v>
      </c>
      <c r="BI244" s="235">
        <f>+'4- cootrafa'!AN245</f>
        <v>1263.2</v>
      </c>
      <c r="BJ244" s="235">
        <f>+'5- confiar'!AL245</f>
        <v>24989.484630000003</v>
      </c>
      <c r="BK244" s="235">
        <f>+'5- confiar'!AN245</f>
        <v>5370.0714900000003</v>
      </c>
      <c r="BL244" s="235">
        <f>+COOMEVA!Z243</f>
        <v>0</v>
      </c>
      <c r="BM244" s="235">
        <f>+COOMEVA!AA243</f>
        <v>0</v>
      </c>
      <c r="BN244" s="235">
        <f t="shared" ref="BN244" si="57">+B244+D244+F244+H244+J244+L244+N244+P244+R244+T244+V244+X244+Z244+AB244+AD244+AF244+AH244+AJ244+AL244+AN244+AP244+AR244+AT244+AV244+AX244+AZ244+BB244+BD244+BF244+BH244+BJ244+BL244</f>
        <v>910331.41356999986</v>
      </c>
      <c r="BO244" s="235">
        <f t="shared" ref="BO244" si="58">+C244+E244+G244+I244+K244+M244+O244+Q244+S244+U244+W244+Y244+AA244+AC244+AE244+AG244+AI244+AK244+AM244+AO244+AQ244+AS244+AU244+AW244+AY244+BA244+BC244+BE244+BG244+BI244+BK244+BM244</f>
        <v>2263018.0530800004</v>
      </c>
    </row>
    <row r="245" spans="1:67" x14ac:dyDescent="0.2">
      <c r="A245" s="293" t="s">
        <v>344</v>
      </c>
      <c r="B245" s="235">
        <f>+'1- bogota'!AL218</f>
        <v>76192.27</v>
      </c>
      <c r="C245" s="234">
        <f>+'1- bogota'!AN218</f>
        <v>77147.203999999998</v>
      </c>
      <c r="D245" s="235">
        <f>+'2- popular'!AL248</f>
        <v>842.57100000000003</v>
      </c>
      <c r="E245" s="235">
        <f>+'2- popular'!AN248</f>
        <v>14813.029</v>
      </c>
      <c r="F245" s="235">
        <f>+BANCAFE!Z245</f>
        <v>0</v>
      </c>
      <c r="G245" s="235">
        <f>+BANCAFE!AA245</f>
        <v>0</v>
      </c>
      <c r="H245" s="235">
        <f>+'6- itaú'!AL200</f>
        <v>9521.9500000000007</v>
      </c>
      <c r="I245" s="235">
        <f>+'6- itaú'!AN200</f>
        <v>104205.13154999999</v>
      </c>
      <c r="J245" s="235">
        <f>+'7- bancolombia'!AL207</f>
        <v>110151.87993000001</v>
      </c>
      <c r="K245" s="235">
        <f>+'7- bancolombia'!AN207</f>
        <v>206023.23816000001</v>
      </c>
      <c r="L245" s="235">
        <f>+'GNB COLOMBIA'!Z147</f>
        <v>0</v>
      </c>
      <c r="M245" s="235">
        <f>+'GNB COLOMBIA'!AA147</f>
        <v>0</v>
      </c>
      <c r="N245" s="235">
        <f>+'13- bbva'!AL248</f>
        <v>57071.451999999997</v>
      </c>
      <c r="O245" s="235">
        <f>+'13- bbva'!AN248</f>
        <v>275459.21499999997</v>
      </c>
      <c r="P245" s="235"/>
      <c r="Q245" s="235"/>
      <c r="R245" s="235">
        <f>+'23- occidente'!AL246</f>
        <v>717.48800000000006</v>
      </c>
      <c r="S245" s="235">
        <f>+'23- occidente'!AN246</f>
        <v>54919.832999999999</v>
      </c>
      <c r="T245" s="235">
        <f>+'30- banco caja social'!AL209</f>
        <v>63765.414129999997</v>
      </c>
      <c r="U245" s="235">
        <f>+'30- banco caja social'!AN209</f>
        <v>50512.755859999997</v>
      </c>
      <c r="V245" s="235">
        <f>+'39 - davivienda'!AL248</f>
        <v>316897.42482000001</v>
      </c>
      <c r="W245" s="235">
        <f>+'39 - davivienda'!AN248</f>
        <v>492454.78866000002</v>
      </c>
      <c r="X245" s="235">
        <f>+'1-42 scotiabank colpatria S.A.'!AL248</f>
        <v>14628.706</v>
      </c>
      <c r="Y245" s="235">
        <f>+'1-42 scotiabank colpatria S.A.'!AN248</f>
        <v>135303.23699999999</v>
      </c>
      <c r="Z245" s="235">
        <f>+'43- banco agrario'!AL238</f>
        <v>474</v>
      </c>
      <c r="AA245" s="235">
        <f>+'43- banco agrario'!AN238</f>
        <v>346</v>
      </c>
      <c r="AB245" s="235"/>
      <c r="AC245" s="235"/>
      <c r="AD245" s="235">
        <f>+GRANAHORRAR!Z244</f>
        <v>0</v>
      </c>
      <c r="AE245" s="235">
        <f>+GRANAHORRAR!AA244</f>
        <v>0</v>
      </c>
      <c r="AF245" s="235">
        <f>+COLMENA!Z244</f>
        <v>0</v>
      </c>
      <c r="AG245" s="235">
        <f>+COLMENA!AA244</f>
        <v>0</v>
      </c>
      <c r="AH245" s="235">
        <f>+CONAVI!Z244</f>
        <v>0</v>
      </c>
      <c r="AI245" s="235">
        <f>+CONAVI!AA244</f>
        <v>0</v>
      </c>
      <c r="AJ245" s="235">
        <f>+'49- av villas '!AL246</f>
        <v>7328.7544600000001</v>
      </c>
      <c r="AK245" s="235">
        <f>+'49- av villas '!AN246</f>
        <v>25867.177160000003</v>
      </c>
      <c r="AL245" s="235">
        <f>+GRANBANCO!Z210</f>
        <v>0</v>
      </c>
      <c r="AM245" s="235">
        <f>+GRANBANCO!AA210</f>
        <v>0</v>
      </c>
      <c r="AN245" s="235">
        <f>+'54- coomeva'!AL140</f>
        <v>2814.3046100000001</v>
      </c>
      <c r="AO245" s="235">
        <f>+'54- coomeva'!AN140</f>
        <v>25479.482930000002</v>
      </c>
      <c r="AP245" s="235">
        <f>+'62- mibanco'!AL66</f>
        <v>379.839</v>
      </c>
      <c r="AQ245" s="235">
        <f>+'62- mibanco'!AN66</f>
        <v>284.43700000000001</v>
      </c>
      <c r="AR245" s="235">
        <f>+'8- giros y finanzas'!AL183</f>
        <v>1049.2190699999999</v>
      </c>
      <c r="AS245" s="235">
        <f>+'8- giros y finanzas'!AN183</f>
        <v>1243.2296600000002</v>
      </c>
      <c r="AT245" s="235">
        <f>+'117- credifamilia'!AL136</f>
        <v>5589.1723100000008</v>
      </c>
      <c r="AU245" s="235">
        <f>+'117- credifamilia'!AN136</f>
        <v>0</v>
      </c>
      <c r="AV245" s="235"/>
      <c r="AW245" s="235"/>
      <c r="AX245" s="235">
        <f>+'120 - la hipotecaria'!AL102</f>
        <v>3316.7682800000002</v>
      </c>
      <c r="AY245" s="235">
        <f>+'120 - la hipotecaria'!AN102</f>
        <v>403.73</v>
      </c>
      <c r="AZ245" s="235">
        <f>+'8- fna'!AL149</f>
        <v>41857.278180000001</v>
      </c>
      <c r="BA245" s="235">
        <f>+'8- fna'!AN149</f>
        <v>17935.52838</v>
      </c>
      <c r="BB245" s="235">
        <f>+'11- caja promotora '!AL246</f>
        <v>689.35</v>
      </c>
      <c r="BC245" s="235">
        <f>+'11- caja promotora '!AN246</f>
        <v>1083.9143799999999</v>
      </c>
      <c r="BD245" s="235">
        <f>+'1- cofiantioquia'!AL135</f>
        <v>0</v>
      </c>
      <c r="BE245" s="235">
        <f>+'1- cofiantioquia'!AN135</f>
        <v>0</v>
      </c>
      <c r="BF245" s="235">
        <f>+'3- coofinep'!AL124</f>
        <v>352.10500000000002</v>
      </c>
      <c r="BG245" s="235">
        <f>+'3- coofinep'!AN124</f>
        <v>170</v>
      </c>
      <c r="BH245" s="235">
        <f>+'4- cootrafa'!AL246</f>
        <v>547.52099999999996</v>
      </c>
      <c r="BI245" s="235">
        <f>+'4- cootrafa'!AN246</f>
        <v>625.77300000000002</v>
      </c>
      <c r="BJ245" s="235">
        <f>+'5- confiar'!AL246</f>
        <v>7007.5691400000005</v>
      </c>
      <c r="BK245" s="235">
        <f>+'5- confiar'!AN246</f>
        <v>982.76707999999996</v>
      </c>
      <c r="BL245" s="235">
        <f>+COOMEVA!Z244</f>
        <v>0</v>
      </c>
      <c r="BM245" s="235">
        <f>+COOMEVA!AA244</f>
        <v>0</v>
      </c>
      <c r="BN245" s="235">
        <f t="shared" ref="BN245" si="59">+B245+D245+F245+H245+J245+L245+N245+P245+R245+T245+V245+X245+Z245+AB245+AD245+AF245+AH245+AJ245+AL245+AN245+AP245+AR245+AT245+AV245+AX245+AZ245+BB245+BD245+BF245+BH245+BJ245+BL245</f>
        <v>721195.03692999994</v>
      </c>
      <c r="BO245" s="235">
        <f t="shared" ref="BO245" si="60">+C245+E245+G245+I245+K245+M245+O245+Q245+S245+U245+W245+Y245+AA245+AC245+AE245+AG245+AI245+AK245+AM245+AO245+AQ245+AS245+AU245+AW245+AY245+BA245+BC245+BE245+BG245+BI245+BK245+BM245</f>
        <v>1485260.4718199996</v>
      </c>
    </row>
    <row r="246" spans="1:67" x14ac:dyDescent="0.2">
      <c r="A246" s="293" t="s">
        <v>346</v>
      </c>
      <c r="B246" s="235">
        <f>+'1- bogota'!AL219</f>
        <v>82944.754000000001</v>
      </c>
      <c r="C246" s="234">
        <f>+'1- bogota'!AN219</f>
        <v>103354.43399999999</v>
      </c>
      <c r="D246" s="235">
        <f>+'2- popular'!AL249</f>
        <v>1258.5060000000001</v>
      </c>
      <c r="E246" s="235">
        <f>+'2- popular'!AN249</f>
        <v>13694.678</v>
      </c>
      <c r="F246" s="235">
        <f>+BANCAFE!Z246</f>
        <v>0</v>
      </c>
      <c r="G246" s="235">
        <f>+BANCAFE!AA246</f>
        <v>0</v>
      </c>
      <c r="H246" s="235">
        <f>+'6- itaú'!AL201</f>
        <v>5784.5</v>
      </c>
      <c r="I246" s="235">
        <f>+'6- itaú'!AN201</f>
        <v>151179.84843999997</v>
      </c>
      <c r="J246" s="235">
        <f>+'7- bancolombia'!AL208</f>
        <v>133756.56031</v>
      </c>
      <c r="K246" s="235">
        <f>+'7- bancolombia'!AN208</f>
        <v>250190.50406000001</v>
      </c>
      <c r="L246" s="235">
        <f>+'GNB COLOMBIA'!Z148</f>
        <v>0</v>
      </c>
      <c r="M246" s="235">
        <f>+'GNB COLOMBIA'!AA148</f>
        <v>0</v>
      </c>
      <c r="N246" s="235">
        <f>+'13- bbva'!AL249</f>
        <v>47097.547000000006</v>
      </c>
      <c r="O246" s="235">
        <f>+'13- bbva'!AN249</f>
        <v>233511.465</v>
      </c>
      <c r="P246" s="235"/>
      <c r="Q246" s="235"/>
      <c r="R246" s="235">
        <f>+'23- occidente'!AL247</f>
        <v>512.14499999999998</v>
      </c>
      <c r="S246" s="235">
        <f>+'23- occidente'!AN247</f>
        <v>41355.858999999997</v>
      </c>
      <c r="T246" s="235">
        <f>+'30- banco caja social'!AL210</f>
        <v>59084.325490000003</v>
      </c>
      <c r="U246" s="235">
        <f>+'30- banco caja social'!AN210</f>
        <v>60664.628810000009</v>
      </c>
      <c r="V246" s="235">
        <f>+'39 - davivienda'!AL249</f>
        <v>324036.78951000003</v>
      </c>
      <c r="W246" s="235">
        <f>+'39 - davivienda'!AN249</f>
        <v>577017.39653999999</v>
      </c>
      <c r="X246" s="235">
        <f>+'1-42 scotiabank colpatria S.A.'!AL249</f>
        <v>19346.074000000001</v>
      </c>
      <c r="Y246" s="235">
        <f>+'1-42 scotiabank colpatria S.A.'!AN249</f>
        <v>140785.43599999999</v>
      </c>
      <c r="Z246" s="235">
        <f>+'43- banco agrario'!AL239</f>
        <v>520.5</v>
      </c>
      <c r="AA246" s="235">
        <f>+'43- banco agrario'!AN239</f>
        <v>1297.0999999999999</v>
      </c>
      <c r="AB246" s="235"/>
      <c r="AC246" s="235"/>
      <c r="AD246" s="235">
        <f>+GRANAHORRAR!Z245</f>
        <v>0</v>
      </c>
      <c r="AE246" s="235">
        <f>+GRANAHORRAR!AA245</f>
        <v>0</v>
      </c>
      <c r="AF246" s="235">
        <f>+COLMENA!Z245</f>
        <v>0</v>
      </c>
      <c r="AG246" s="235">
        <f>+COLMENA!AA245</f>
        <v>0</v>
      </c>
      <c r="AH246" s="235">
        <f>+CONAVI!Z245</f>
        <v>0</v>
      </c>
      <c r="AI246" s="235">
        <f>+CONAVI!AA245</f>
        <v>0</v>
      </c>
      <c r="AJ246" s="235">
        <f>+'49- av villas '!AL247</f>
        <v>6677.8534299999992</v>
      </c>
      <c r="AK246" s="235">
        <f>+'49- av villas '!AN247</f>
        <v>30884.37686</v>
      </c>
      <c r="AL246" s="235">
        <f>+GRANBANCO!Z211</f>
        <v>0</v>
      </c>
      <c r="AM246" s="235">
        <f>+GRANBANCO!AA211</f>
        <v>0</v>
      </c>
      <c r="AN246" s="235">
        <f>+'54- coomeva'!AL141</f>
        <v>1925.9649299999996</v>
      </c>
      <c r="AO246" s="235">
        <f>+'54- coomeva'!AN141</f>
        <v>24243.27752</v>
      </c>
      <c r="AP246" s="235">
        <f>+'62- mibanco'!AL67</f>
        <v>205.834</v>
      </c>
      <c r="AQ246" s="235">
        <f>+'62- mibanco'!AN67</f>
        <v>344.30399999999997</v>
      </c>
      <c r="AR246" s="235">
        <f>+'8- giros y finanzas'!AL184</f>
        <v>330.11649</v>
      </c>
      <c r="AS246" s="235">
        <f>+'8- giros y finanzas'!AN184</f>
        <v>1468.2376800000002</v>
      </c>
      <c r="AT246" s="235">
        <f>+'117- credifamilia'!AL137</f>
        <v>7108.7582300000004</v>
      </c>
      <c r="AU246" s="235">
        <f>+'117- credifamilia'!AN137</f>
        <v>0</v>
      </c>
      <c r="AV246" s="235"/>
      <c r="AW246" s="235"/>
      <c r="AX246" s="235">
        <f>+'120 - la hipotecaria'!AL103</f>
        <v>5156.48063</v>
      </c>
      <c r="AY246" s="235">
        <f>+'120 - la hipotecaria'!AN103</f>
        <v>543.48</v>
      </c>
      <c r="AZ246" s="235">
        <f>+'8- fna'!AL150</f>
        <v>42801.171290000006</v>
      </c>
      <c r="BA246" s="235">
        <f>+'8- fna'!AN150</f>
        <v>23489.26096</v>
      </c>
      <c r="BB246" s="235">
        <f>+'11- caja promotora '!AL247</f>
        <v>0</v>
      </c>
      <c r="BC246" s="235">
        <f>+'11- caja promotora '!AN247</f>
        <v>0</v>
      </c>
      <c r="BD246" s="235">
        <f>+'1- cofiantioquia'!AL136</f>
        <v>0</v>
      </c>
      <c r="BE246" s="235">
        <f>+'1- cofiantioquia'!AN136</f>
        <v>169.44800000000001</v>
      </c>
      <c r="BF246" s="235">
        <f>+'3- coofinep'!AL125</f>
        <v>222.715</v>
      </c>
      <c r="BG246" s="235">
        <f>+'3- coofinep'!AN125</f>
        <v>80</v>
      </c>
      <c r="BH246" s="235">
        <f>+'4- cootrafa'!AL247</f>
        <v>841.95100000000002</v>
      </c>
      <c r="BI246" s="235">
        <f>+'4- cootrafa'!AN247</f>
        <v>1091.1610000000001</v>
      </c>
      <c r="BJ246" s="235">
        <f>+'5- confiar'!AL247</f>
        <v>8507.3926700000011</v>
      </c>
      <c r="BK246" s="235">
        <f>+'5- confiar'!AN247</f>
        <v>2629.6749799999998</v>
      </c>
      <c r="BL246" s="235">
        <f>+COOMEVA!Z245</f>
        <v>0</v>
      </c>
      <c r="BM246" s="235">
        <f>+COOMEVA!AA245</f>
        <v>0</v>
      </c>
      <c r="BN246" s="235">
        <f t="shared" ref="BN246" si="61">+B246+D246+F246+H246+J246+L246+N246+P246+R246+T246+V246+X246+Z246+AB246+AD246+AF246+AH246+AJ246+AL246+AN246+AP246+AR246+AT246+AV246+AX246+AZ246+BB246+BD246+BF246+BH246+BJ246+BL246</f>
        <v>748119.93898000021</v>
      </c>
      <c r="BO246" s="235">
        <f t="shared" ref="BO246" si="62">+C246+E246+G246+I246+K246+M246+O246+Q246+S246+U246+W246+Y246+AA246+AC246+AE246+AG246+AI246+AK246+AM246+AO246+AQ246+AS246+AU246+AW246+AY246+BA246+BC246+BE246+BG246+BI246+BK246+BM246</f>
        <v>1657994.5708500003</v>
      </c>
    </row>
  </sheetData>
  <mergeCells count="24">
    <mergeCell ref="BN4:BO4"/>
    <mergeCell ref="BJ4:BK4"/>
    <mergeCell ref="BD4:BE4"/>
    <mergeCell ref="BF4:BG4"/>
    <mergeCell ref="AP4:AQ4"/>
    <mergeCell ref="BB4:BC4"/>
    <mergeCell ref="AX4:AY4"/>
    <mergeCell ref="BH4:BI4"/>
    <mergeCell ref="AZ4:BA4"/>
    <mergeCell ref="AT4:AU4"/>
    <mergeCell ref="A4:A5"/>
    <mergeCell ref="T4:U4"/>
    <mergeCell ref="AR4:AS4"/>
    <mergeCell ref="AJ4:AK4"/>
    <mergeCell ref="B4:C4"/>
    <mergeCell ref="V4:W4"/>
    <mergeCell ref="X4:Y4"/>
    <mergeCell ref="Z4:AA4"/>
    <mergeCell ref="H4:I4"/>
    <mergeCell ref="R4:S4"/>
    <mergeCell ref="D4:E4"/>
    <mergeCell ref="N4:O4"/>
    <mergeCell ref="J4:K4"/>
    <mergeCell ref="AN4:AO4"/>
  </mergeCells>
  <phoneticPr fontId="3" type="noConversion"/>
  <pageMargins left="0.28999999999999998" right="0.26" top="1" bottom="1" header="0.21" footer="0"/>
  <pageSetup scale="16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1</vt:lpstr>
      <vt:lpstr>1- bogota</vt:lpstr>
      <vt:lpstr>2- popular</vt:lpstr>
      <vt:lpstr>BANCAFE</vt:lpstr>
      <vt:lpstr>6- itaú</vt:lpstr>
      <vt:lpstr>7- bancolombia</vt:lpstr>
      <vt:lpstr>GNB COLOMBIA</vt:lpstr>
      <vt:lpstr>13- bbva</vt:lpstr>
      <vt:lpstr>HELM BANK</vt:lpstr>
      <vt:lpstr>23- occidente</vt:lpstr>
      <vt:lpstr>30- banco caja social</vt:lpstr>
      <vt:lpstr>39 - davivienda</vt:lpstr>
      <vt:lpstr>1-42 scotiabank colpatria S.A.</vt:lpstr>
      <vt:lpstr>43- banco agrario</vt:lpstr>
      <vt:lpstr>MEGABANCO</vt:lpstr>
      <vt:lpstr>GRANAHORRAR</vt:lpstr>
      <vt:lpstr>COLMENA</vt:lpstr>
      <vt:lpstr>CONAVI</vt:lpstr>
      <vt:lpstr>49- av villas </vt:lpstr>
      <vt:lpstr>GRANBANCO</vt:lpstr>
      <vt:lpstr>54- coomeva</vt:lpstr>
      <vt:lpstr>62- mibanco</vt:lpstr>
      <vt:lpstr>8- giros y finanzas</vt:lpstr>
      <vt:lpstr>LEASING BANCOLOMBIA</vt:lpstr>
      <vt:lpstr>117- credifamilia</vt:lpstr>
      <vt:lpstr>120 - la hipotecaria</vt:lpstr>
      <vt:lpstr>8- fna</vt:lpstr>
      <vt:lpstr>11- caja promotora </vt:lpstr>
      <vt:lpstr>1- cofiantioquia</vt:lpstr>
      <vt:lpstr>3- coofinep</vt:lpstr>
      <vt:lpstr>4- cootrafa</vt:lpstr>
      <vt:lpstr>5- confiar</vt:lpstr>
      <vt:lpstr>COOMEVA</vt:lpstr>
      <vt:lpstr>CONSOLIDADO</vt:lpstr>
    </vt:vector>
  </TitlesOfParts>
  <Company>Superintendencia Bancaria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Ruby Esperanza Parra Garcia</cp:lastModifiedBy>
  <cp:lastPrinted>2006-09-28T16:45:33Z</cp:lastPrinted>
  <dcterms:created xsi:type="dcterms:W3CDTF">2003-03-13T22:17:15Z</dcterms:created>
  <dcterms:modified xsi:type="dcterms:W3CDTF">2022-06-21T16:13:11Z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